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uma\My Drive\elearn_Market\"/>
    </mc:Choice>
  </mc:AlternateContent>
  <xr:revisionPtr revIDLastSave="0" documentId="13_ncr:1_{98E43B02-5CD4-4706-8C77-24C13151A1B6}" xr6:coauthVersionLast="47" xr6:coauthVersionMax="47" xr10:uidLastSave="{00000000-0000-0000-0000-000000000000}"/>
  <bookViews>
    <workbookView xWindow="-108" yWindow="-108" windowWidth="23256" windowHeight="12456" activeTab="3" xr2:uid="{97F05A59-BE93-4B14-BEF8-E233E5DB310B}"/>
  </bookViews>
  <sheets>
    <sheet name="data" sheetId="1" r:id="rId1"/>
    <sheet name="RSI" sheetId="8" r:id="rId2"/>
    <sheet name="summary" sheetId="2" r:id="rId3"/>
    <sheet name="financials" sheetId="5" r:id="rId4"/>
    <sheet name="financials_bkp" sheetId="6" r:id="rId5"/>
    <sheet name="Results" sheetId="7" r:id="rId6"/>
  </sheets>
  <definedNames>
    <definedName name="_xlnm._FilterDatabase" localSheetId="0" hidden="1">data!$A$1:$G$9998</definedName>
    <definedName name="_xlnm._FilterDatabase" localSheetId="5" hidden="1">Results!$A$1:$D$489</definedName>
    <definedName name="_xlnm._FilterDatabase" localSheetId="1" hidden="1">RSI!$A$1:$G$2834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82" i="1" l="1"/>
  <c r="G8770" i="1"/>
  <c r="G8783" i="1"/>
  <c r="G8784" i="1"/>
  <c r="G8785" i="1"/>
  <c r="G8765" i="1"/>
  <c r="G8750" i="1"/>
  <c r="G8754" i="1"/>
  <c r="G8766" i="1"/>
  <c r="G8751" i="1"/>
  <c r="G8767" i="1"/>
  <c r="G8744" i="1"/>
  <c r="G8745" i="1"/>
  <c r="G8736" i="1"/>
  <c r="G8737" i="1"/>
  <c r="G8738" i="1"/>
  <c r="G8722" i="1"/>
  <c r="G8726" i="1"/>
  <c r="G8719" i="1"/>
  <c r="G8709" i="1"/>
  <c r="G8710" i="1"/>
  <c r="G8694" i="1"/>
  <c r="G8711" i="1"/>
  <c r="G8688" i="1"/>
  <c r="G8689" i="1"/>
  <c r="G8690" i="1"/>
  <c r="G8674" i="1"/>
  <c r="G8659" i="1"/>
  <c r="G8656" i="1"/>
  <c r="G8675" i="1"/>
  <c r="G8676" i="1"/>
  <c r="G8652" i="1"/>
  <c r="G8677" i="1"/>
  <c r="G8648" i="1"/>
  <c r="G8634" i="1"/>
  <c r="G8583" i="1"/>
  <c r="G8635" i="1"/>
  <c r="G8636" i="1"/>
  <c r="G8587" i="1"/>
  <c r="G8637" i="1"/>
  <c r="G8592" i="1"/>
  <c r="G8638" i="1"/>
  <c r="G8639" i="1"/>
  <c r="G8640" i="1"/>
  <c r="G8593" i="1"/>
  <c r="G8641" i="1"/>
  <c r="G8642" i="1"/>
  <c r="G8643" i="1"/>
  <c r="G8644" i="1"/>
  <c r="G8577" i="1"/>
  <c r="G8573" i="1"/>
  <c r="G8568" i="1"/>
  <c r="G8564" i="1"/>
  <c r="G8557" i="1"/>
  <c r="G8554" i="1"/>
  <c r="G8565" i="1"/>
  <c r="G8523" i="1"/>
  <c r="G8527" i="1"/>
  <c r="G8515" i="1"/>
  <c r="G8549" i="1"/>
  <c r="G8550" i="1"/>
  <c r="G8519" i="1"/>
  <c r="G8531" i="1"/>
  <c r="G8551" i="1"/>
  <c r="G8503" i="1"/>
  <c r="G8504" i="1"/>
  <c r="G8505" i="1"/>
  <c r="G8506" i="1"/>
  <c r="G8470" i="1"/>
  <c r="G8474" i="1"/>
  <c r="G8507" i="1"/>
  <c r="G8466" i="1"/>
  <c r="G8508" i="1"/>
  <c r="G8509" i="1"/>
  <c r="G8462" i="1"/>
  <c r="G8441" i="1"/>
  <c r="G8442" i="1"/>
  <c r="G8374" i="1"/>
  <c r="G8443" i="1"/>
  <c r="G8375" i="1"/>
  <c r="G8444" i="1"/>
  <c r="G8445" i="1"/>
  <c r="G8382" i="1"/>
  <c r="G8386" i="1"/>
  <c r="G8446" i="1"/>
  <c r="G8447" i="1"/>
  <c r="G8448" i="1"/>
  <c r="G8449" i="1"/>
  <c r="G8450" i="1"/>
  <c r="G8379" i="1"/>
  <c r="G8451" i="1"/>
  <c r="G8452" i="1"/>
  <c r="G8453" i="1"/>
  <c r="G8454" i="1"/>
  <c r="G8455" i="1"/>
  <c r="G8456" i="1"/>
  <c r="G8365" i="1"/>
  <c r="G8339" i="1"/>
  <c r="G8343" i="1"/>
  <c r="G8348" i="1"/>
  <c r="G8366" i="1"/>
  <c r="G8367" i="1"/>
  <c r="G8335" i="1"/>
  <c r="G8323" i="1"/>
  <c r="G8293" i="1"/>
  <c r="G8298" i="1"/>
  <c r="G8312" i="1"/>
  <c r="G8313" i="1"/>
  <c r="G8294" i="1"/>
  <c r="G8314" i="1"/>
  <c r="G8315" i="1"/>
  <c r="G8316" i="1"/>
  <c r="G8285" i="1"/>
  <c r="G8267" i="1"/>
  <c r="G8286" i="1"/>
  <c r="G8271" i="1"/>
  <c r="G8263" i="1"/>
  <c r="G8287" i="1"/>
  <c r="G8249" i="1"/>
  <c r="G8255" i="1"/>
  <c r="G8256" i="1"/>
  <c r="G8245" i="1"/>
  <c r="G8239" i="1"/>
  <c r="G8246" i="1"/>
  <c r="G8234" i="1"/>
  <c r="G8235" i="1"/>
  <c r="G8226" i="1"/>
  <c r="G8212" i="1"/>
  <c r="G8177" i="1"/>
  <c r="G8213" i="1"/>
  <c r="G8214" i="1"/>
  <c r="G8215" i="1"/>
  <c r="G8216" i="1"/>
  <c r="G8217" i="1"/>
  <c r="G8159" i="1"/>
  <c r="G8218" i="1"/>
  <c r="G8219" i="1"/>
  <c r="G8220" i="1"/>
  <c r="G8171" i="1"/>
  <c r="G8221" i="1"/>
  <c r="G8222" i="1"/>
  <c r="G8172" i="1"/>
  <c r="G8164" i="1"/>
  <c r="G8160" i="1"/>
  <c r="G8223" i="1"/>
  <c r="G8113" i="1"/>
  <c r="G8143" i="1"/>
  <c r="G8144" i="1"/>
  <c r="G8117" i="1"/>
  <c r="G8145" i="1"/>
  <c r="G8146" i="1"/>
  <c r="G8147" i="1"/>
  <c r="G8148" i="1"/>
  <c r="G8149" i="1"/>
  <c r="G8150" i="1"/>
  <c r="G8151" i="1"/>
  <c r="G8152" i="1"/>
  <c r="G8085" i="1"/>
  <c r="G8086" i="1"/>
  <c r="G7990" i="1"/>
  <c r="G7984" i="1"/>
  <c r="G8087" i="1"/>
  <c r="G8088" i="1"/>
  <c r="G8089" i="1"/>
  <c r="G7949" i="1"/>
  <c r="G8090" i="1"/>
  <c r="G8091" i="1"/>
  <c r="G8002" i="1"/>
  <c r="G7985" i="1"/>
  <c r="G8092" i="1"/>
  <c r="G8093" i="1"/>
  <c r="G8094" i="1"/>
  <c r="G7970" i="1"/>
  <c r="G7963" i="1"/>
  <c r="G8095" i="1"/>
  <c r="G8096" i="1"/>
  <c r="G8097" i="1"/>
  <c r="G7986" i="1"/>
  <c r="G7998" i="1"/>
  <c r="G8098" i="1"/>
  <c r="G8099" i="1"/>
  <c r="G7994" i="1"/>
  <c r="G8100" i="1"/>
  <c r="G7974" i="1"/>
  <c r="G8101" i="1"/>
  <c r="G8102" i="1"/>
  <c r="G7964" i="1"/>
  <c r="G8103" i="1"/>
  <c r="G7965" i="1"/>
  <c r="G8104" i="1"/>
  <c r="G8105" i="1"/>
  <c r="G7943" i="1"/>
  <c r="G8106" i="1"/>
  <c r="G8107" i="1"/>
  <c r="G8108" i="1"/>
  <c r="G7966" i="1"/>
  <c r="G8109" i="1"/>
  <c r="G7937" i="1"/>
  <c r="G7909" i="1"/>
  <c r="G7938" i="1"/>
  <c r="G7904" i="1"/>
  <c r="G7939" i="1"/>
  <c r="G7890" i="1"/>
  <c r="G7857" i="1"/>
  <c r="G7891" i="1"/>
  <c r="G7892" i="1"/>
  <c r="G7846" i="1"/>
  <c r="G7893" i="1"/>
  <c r="G7894" i="1"/>
  <c r="G7895" i="1"/>
  <c r="G7896" i="1"/>
  <c r="G7897" i="1"/>
  <c r="G7898" i="1"/>
  <c r="G7850" i="1"/>
  <c r="G7858" i="1"/>
  <c r="G7837" i="1"/>
  <c r="G7838" i="1"/>
  <c r="G7839" i="1"/>
  <c r="G7840" i="1"/>
  <c r="G7841" i="1"/>
  <c r="G7842" i="1"/>
  <c r="G7843" i="1"/>
  <c r="G7793" i="1"/>
  <c r="G7794" i="1"/>
  <c r="G7795" i="1"/>
  <c r="G7796" i="1"/>
  <c r="G7721" i="1"/>
  <c r="G7797" i="1"/>
  <c r="G7701" i="1"/>
  <c r="G7714" i="1"/>
  <c r="G7702" i="1"/>
  <c r="G7673" i="1"/>
  <c r="G7798" i="1"/>
  <c r="G7703" i="1"/>
  <c r="G7799" i="1"/>
  <c r="G7800" i="1"/>
  <c r="G7723" i="1"/>
  <c r="G7707" i="1"/>
  <c r="G7801" i="1"/>
  <c r="G7691" i="1"/>
  <c r="G7802" i="1"/>
  <c r="G7803" i="1"/>
  <c r="G7804" i="1"/>
  <c r="G7805" i="1"/>
  <c r="G7806" i="1"/>
  <c r="G7682" i="1"/>
  <c r="G7687" i="1"/>
  <c r="G7807" i="1"/>
  <c r="G7808" i="1"/>
  <c r="G7809" i="1"/>
  <c r="G7810" i="1"/>
  <c r="G7683" i="1"/>
  <c r="G7715" i="1"/>
  <c r="G7811" i="1"/>
  <c r="G7649" i="1"/>
  <c r="G7667" i="1"/>
  <c r="G7668" i="1"/>
  <c r="G7646" i="1"/>
  <c r="G7669" i="1"/>
  <c r="G7636" i="1"/>
  <c r="G7637" i="1"/>
  <c r="G7638" i="1"/>
  <c r="G7604" i="1"/>
  <c r="G7639" i="1"/>
  <c r="G7608" i="1"/>
  <c r="G7640" i="1"/>
  <c r="G7641" i="1"/>
  <c r="G7642" i="1"/>
  <c r="G7576" i="1"/>
  <c r="G7572" i="1"/>
  <c r="G7579" i="1"/>
  <c r="G7598" i="1"/>
  <c r="G7599" i="1"/>
  <c r="G7600" i="1"/>
  <c r="G7564" i="1"/>
  <c r="G7565" i="1"/>
  <c r="G7566" i="1"/>
  <c r="G7567" i="1"/>
  <c r="G7546" i="1"/>
  <c r="G7568" i="1"/>
  <c r="G7530" i="1"/>
  <c r="G7541" i="1"/>
  <c r="G7526" i="1"/>
  <c r="G7542" i="1"/>
  <c r="G7516" i="1"/>
  <c r="G7473" i="1"/>
  <c r="G7482" i="1"/>
  <c r="G7486" i="1"/>
  <c r="G7517" i="1"/>
  <c r="G7478" i="1"/>
  <c r="G7518" i="1"/>
  <c r="G7519" i="1"/>
  <c r="G7520" i="1"/>
  <c r="G7521" i="1"/>
  <c r="G7522" i="1"/>
  <c r="G7458" i="1"/>
  <c r="G7459" i="1"/>
  <c r="G7460" i="1"/>
  <c r="G7405" i="1"/>
  <c r="G7406" i="1"/>
  <c r="G7395" i="1"/>
  <c r="G7461" i="1"/>
  <c r="G7462" i="1"/>
  <c r="G7463" i="1"/>
  <c r="G7464" i="1"/>
  <c r="G7415" i="1"/>
  <c r="G7465" i="1"/>
  <c r="G7411" i="1"/>
  <c r="G7466" i="1"/>
  <c r="G7398" i="1"/>
  <c r="G7467" i="1"/>
  <c r="G7468" i="1"/>
  <c r="G7469" i="1"/>
  <c r="G7392" i="1"/>
  <c r="G7379" i="1"/>
  <c r="G7380" i="1"/>
  <c r="G7330" i="1"/>
  <c r="G7338" i="1"/>
  <c r="G7339" i="1"/>
  <c r="G7381" i="1"/>
  <c r="G7347" i="1"/>
  <c r="G7382" i="1"/>
  <c r="G7383" i="1"/>
  <c r="G7384" i="1"/>
  <c r="G7385" i="1"/>
  <c r="G7386" i="1"/>
  <c r="G7387" i="1"/>
  <c r="G7388" i="1"/>
  <c r="G7343" i="1"/>
  <c r="G7303" i="1"/>
  <c r="G7295" i="1"/>
  <c r="G7319" i="1"/>
  <c r="G7299" i="1"/>
  <c r="G7320" i="1"/>
  <c r="G7321" i="1"/>
  <c r="G7322" i="1"/>
  <c r="G7291" i="1"/>
  <c r="G7323" i="1"/>
  <c r="G7284" i="1"/>
  <c r="G7270" i="1"/>
  <c r="G7285" i="1"/>
  <c r="G7286" i="1"/>
  <c r="G7287" i="1"/>
  <c r="G7260" i="1"/>
  <c r="G7261" i="1"/>
  <c r="G7262" i="1"/>
  <c r="G7263" i="1"/>
  <c r="G7264" i="1"/>
  <c r="G7235" i="1"/>
  <c r="G7213" i="1"/>
  <c r="G7209" i="1"/>
  <c r="G7196" i="1"/>
  <c r="G7197" i="1"/>
  <c r="G7236" i="1"/>
  <c r="G7237" i="1"/>
  <c r="G7238" i="1"/>
  <c r="G7205" i="1"/>
  <c r="G7239" i="1"/>
  <c r="G7240" i="1"/>
  <c r="G7241" i="1"/>
  <c r="G7201" i="1"/>
  <c r="G7187" i="1"/>
  <c r="G7188" i="1"/>
  <c r="G7177" i="1"/>
  <c r="G7189" i="1"/>
  <c r="G7168" i="1"/>
  <c r="G7169" i="1"/>
  <c r="G7143" i="1"/>
  <c r="G7170" i="1"/>
  <c r="G7171" i="1"/>
  <c r="G7172" i="1"/>
  <c r="G7173" i="1"/>
  <c r="G7131" i="1"/>
  <c r="G7115" i="1"/>
  <c r="G7132" i="1"/>
  <c r="G7133" i="1"/>
  <c r="G7134" i="1"/>
  <c r="G7135" i="1"/>
  <c r="G7101" i="1"/>
  <c r="G7095" i="1"/>
  <c r="G7111" i="1"/>
  <c r="G7074" i="1"/>
  <c r="G7062" i="1"/>
  <c r="G7086" i="1"/>
  <c r="G7066" i="1"/>
  <c r="G7070" i="1"/>
  <c r="G7087" i="1"/>
  <c r="G7088" i="1"/>
  <c r="G7030" i="1"/>
  <c r="G7034" i="1"/>
  <c r="G7055" i="1"/>
  <c r="G7042" i="1"/>
  <c r="G7038" i="1"/>
  <c r="G7056" i="1"/>
  <c r="G7057" i="1"/>
  <c r="G7058" i="1"/>
  <c r="G7018" i="1"/>
  <c r="G7014" i="1"/>
  <c r="G7025" i="1"/>
  <c r="G7010" i="1"/>
  <c r="G7006" i="1"/>
  <c r="G7026" i="1"/>
  <c r="G7000" i="1"/>
  <c r="G7001" i="1"/>
  <c r="G7002" i="1"/>
  <c r="G6978" i="1"/>
  <c r="G6983" i="1"/>
  <c r="G6979" i="1"/>
  <c r="G6987" i="1"/>
  <c r="G6963" i="1"/>
  <c r="G6959" i="1"/>
  <c r="G6970" i="1"/>
  <c r="G6971" i="1"/>
  <c r="G6955" i="1"/>
  <c r="G6951" i="1"/>
  <c r="G6944" i="1"/>
  <c r="G6945" i="1"/>
  <c r="G6946" i="1"/>
  <c r="G6927" i="1"/>
  <c r="G6947" i="1"/>
  <c r="G6931" i="1"/>
  <c r="G6923" i="1"/>
  <c r="G6919" i="1"/>
  <c r="G6910" i="1"/>
  <c r="G6914" i="1"/>
  <c r="G6893" i="1"/>
  <c r="G6904" i="1"/>
  <c r="G6905" i="1"/>
  <c r="G6906" i="1"/>
  <c r="G6872" i="1"/>
  <c r="G6886" i="1"/>
  <c r="G6887" i="1"/>
  <c r="G6873" i="1"/>
  <c r="G6888" i="1"/>
  <c r="G6889" i="1"/>
  <c r="G6864" i="1"/>
  <c r="G6857" i="1"/>
  <c r="G6865" i="1"/>
  <c r="G6848" i="1"/>
  <c r="G6853" i="1"/>
  <c r="G6843" i="1"/>
  <c r="G6844" i="1"/>
  <c r="G6836" i="1"/>
  <c r="G6769" i="1"/>
  <c r="G6773" i="1"/>
  <c r="G6820" i="1"/>
  <c r="G6821" i="1"/>
  <c r="G6822" i="1"/>
  <c r="G6777" i="1"/>
  <c r="G6823" i="1"/>
  <c r="G6824" i="1"/>
  <c r="G6825" i="1"/>
  <c r="G6826" i="1"/>
  <c r="G6827" i="1"/>
  <c r="G6781" i="1"/>
  <c r="G6828" i="1"/>
  <c r="G6829" i="1"/>
  <c r="G6830" i="1"/>
  <c r="G6831" i="1"/>
  <c r="G6832" i="1"/>
  <c r="G6743" i="1"/>
  <c r="G6759" i="1"/>
  <c r="G6760" i="1"/>
  <c r="G6761" i="1"/>
  <c r="G6762" i="1"/>
  <c r="G6763" i="1"/>
  <c r="G6713" i="1"/>
  <c r="G6734" i="1"/>
  <c r="G6735" i="1"/>
  <c r="G6736" i="1"/>
  <c r="G6737" i="1"/>
  <c r="G6738" i="1"/>
  <c r="G6739" i="1"/>
  <c r="G6717" i="1"/>
  <c r="G6696" i="1"/>
  <c r="G6707" i="1"/>
  <c r="G6700" i="1"/>
  <c r="G6708" i="1"/>
  <c r="G6670" i="1"/>
  <c r="G6674" i="1"/>
  <c r="G6689" i="1"/>
  <c r="G6690" i="1"/>
  <c r="G6691" i="1"/>
  <c r="G6692" i="1"/>
  <c r="G6678" i="1"/>
  <c r="G6654" i="1"/>
  <c r="G6664" i="1"/>
  <c r="G6665" i="1"/>
  <c r="G6666" i="1"/>
  <c r="G6648" i="1"/>
  <c r="G6649" i="1"/>
  <c r="G6650" i="1"/>
  <c r="G6622" i="1"/>
  <c r="G6626" i="1"/>
  <c r="G6633" i="1"/>
  <c r="G6634" i="1"/>
  <c r="G6618" i="1"/>
  <c r="G6598" i="1"/>
  <c r="G6612" i="1"/>
  <c r="G6602" i="1"/>
  <c r="G6613" i="1"/>
  <c r="G6614" i="1"/>
  <c r="G6574" i="1"/>
  <c r="G6590" i="1"/>
  <c r="G6591" i="1"/>
  <c r="G6592" i="1"/>
  <c r="G6593" i="1"/>
  <c r="G6594" i="1"/>
  <c r="G6569" i="1"/>
  <c r="G6562" i="1"/>
  <c r="G6570" i="1"/>
  <c r="G6538" i="1"/>
  <c r="G6554" i="1"/>
  <c r="G6555" i="1"/>
  <c r="G6556" i="1"/>
  <c r="G6557" i="1"/>
  <c r="G6558" i="1"/>
  <c r="G6514" i="1"/>
  <c r="G6531" i="1"/>
  <c r="G6532" i="1"/>
  <c r="G6533" i="1"/>
  <c r="G6534" i="1"/>
  <c r="G6518" i="1"/>
  <c r="G6505" i="1"/>
  <c r="G6506" i="1"/>
  <c r="G6507" i="1"/>
  <c r="G6508" i="1"/>
  <c r="G6509" i="1"/>
  <c r="G6510" i="1"/>
  <c r="G6484" i="1"/>
  <c r="G6477" i="1"/>
  <c r="G6473" i="1"/>
  <c r="G6485" i="1"/>
  <c r="G6469" i="1"/>
  <c r="G6465" i="1"/>
  <c r="G6459" i="1"/>
  <c r="G6460" i="1"/>
  <c r="G6461" i="1"/>
  <c r="G6421" i="1"/>
  <c r="G6412" i="1"/>
  <c r="G6417" i="1"/>
  <c r="G6443" i="1"/>
  <c r="G6444" i="1"/>
  <c r="G6445" i="1"/>
  <c r="G6446" i="1"/>
  <c r="G6447" i="1"/>
  <c r="G6448" i="1"/>
  <c r="G6413" i="1"/>
  <c r="G6449" i="1"/>
  <c r="G6405" i="1"/>
  <c r="G6399" i="1"/>
  <c r="G6400" i="1"/>
  <c r="G6401" i="1"/>
  <c r="G6373" i="1"/>
  <c r="G6384" i="1"/>
  <c r="G6385" i="1"/>
  <c r="G6377" i="1"/>
  <c r="G6350" i="1"/>
  <c r="G6351" i="1"/>
  <c r="G6352" i="1"/>
  <c r="G6291" i="1"/>
  <c r="G6292" i="1"/>
  <c r="G6353" i="1"/>
  <c r="G6354" i="1"/>
  <c r="G6355" i="1"/>
  <c r="G6356" i="1"/>
  <c r="G6296" i="1"/>
  <c r="G6357" i="1"/>
  <c r="G6358" i="1"/>
  <c r="G6359" i="1"/>
  <c r="G6360" i="1"/>
  <c r="G6361" i="1"/>
  <c r="G6284" i="1"/>
  <c r="G6362" i="1"/>
  <c r="G6280" i="1"/>
  <c r="G6363" i="1"/>
  <c r="G6364" i="1"/>
  <c r="G6365" i="1"/>
  <c r="G6366" i="1"/>
  <c r="G6367" i="1"/>
  <c r="G6273" i="1"/>
  <c r="G6274" i="1"/>
  <c r="G6275" i="1"/>
  <c r="G6276" i="1"/>
  <c r="G6254" i="1"/>
  <c r="G6227" i="1"/>
  <c r="G6255" i="1"/>
  <c r="G6232" i="1"/>
  <c r="G6256" i="1"/>
  <c r="G6257" i="1"/>
  <c r="G6258" i="1"/>
  <c r="G6220" i="1"/>
  <c r="G6209" i="1"/>
  <c r="G6221" i="1"/>
  <c r="G6213" i="1"/>
  <c r="G6197" i="1"/>
  <c r="G6198" i="1"/>
  <c r="G6199" i="1"/>
  <c r="G6200" i="1"/>
  <c r="G6201" i="1"/>
  <c r="G6202" i="1"/>
  <c r="G6169" i="1"/>
  <c r="G6165" i="1"/>
  <c r="G6203" i="1"/>
  <c r="G6204" i="1"/>
  <c r="G6205" i="1"/>
  <c r="G6123" i="1"/>
  <c r="G6151" i="1"/>
  <c r="G6152" i="1"/>
  <c r="G6153" i="1"/>
  <c r="G6154" i="1"/>
  <c r="G6155" i="1"/>
  <c r="G6156" i="1"/>
  <c r="G6157" i="1"/>
  <c r="G6158" i="1"/>
  <c r="G6159" i="1"/>
  <c r="G6115" i="1"/>
  <c r="G6104" i="1"/>
  <c r="G6116" i="1"/>
  <c r="G6117" i="1"/>
  <c r="G6092" i="1"/>
  <c r="G6064" i="1"/>
  <c r="G6093" i="1"/>
  <c r="G6094" i="1"/>
  <c r="G6095" i="1"/>
  <c r="G6096" i="1"/>
  <c r="G6060" i="1"/>
  <c r="G6097" i="1"/>
  <c r="G6098" i="1"/>
  <c r="G6099" i="1"/>
  <c r="G6100" i="1"/>
  <c r="G6056" i="1"/>
  <c r="G6047" i="1"/>
  <c r="G6048" i="1"/>
  <c r="G6049" i="1"/>
  <c r="G6050" i="1"/>
  <c r="G6051" i="1"/>
  <c r="G6028" i="1"/>
  <c r="G6052" i="1"/>
  <c r="G6020" i="1"/>
  <c r="G6024" i="1"/>
  <c r="G6009" i="1"/>
  <c r="G6010" i="1"/>
  <c r="G6011" i="1"/>
  <c r="G5980" i="1"/>
  <c r="G6012" i="1"/>
  <c r="G5984" i="1"/>
  <c r="G6013" i="1"/>
  <c r="G5976" i="1"/>
  <c r="G6014" i="1"/>
  <c r="G6015" i="1"/>
  <c r="G6016" i="1"/>
  <c r="G5969" i="1"/>
  <c r="G5953" i="1"/>
  <c r="G5970" i="1"/>
  <c r="G5971" i="1"/>
  <c r="G5972" i="1"/>
  <c r="G5931" i="1"/>
  <c r="G5932" i="1"/>
  <c r="G5933" i="1"/>
  <c r="G5934" i="1"/>
  <c r="G5935" i="1"/>
  <c r="G5872" i="1"/>
  <c r="G5936" i="1"/>
  <c r="G5865" i="1"/>
  <c r="G5862" i="1"/>
  <c r="G5877" i="1"/>
  <c r="G5937" i="1"/>
  <c r="G5938" i="1"/>
  <c r="G5939" i="1"/>
  <c r="G5873" i="1"/>
  <c r="G5940" i="1"/>
  <c r="G5941" i="1"/>
  <c r="G5942" i="1"/>
  <c r="G5943" i="1"/>
  <c r="G5944" i="1"/>
  <c r="G5945" i="1"/>
  <c r="G5946" i="1"/>
  <c r="G5947" i="1"/>
  <c r="G5948" i="1"/>
  <c r="G5789" i="1"/>
  <c r="G5793" i="1"/>
  <c r="G5843" i="1"/>
  <c r="G5844" i="1"/>
  <c r="G5845" i="1"/>
  <c r="G5785" i="1"/>
  <c r="G5846" i="1"/>
  <c r="G5847" i="1"/>
  <c r="G5848" i="1"/>
  <c r="G5849" i="1"/>
  <c r="G5850" i="1"/>
  <c r="G5851" i="1"/>
  <c r="G5852" i="1"/>
  <c r="G5853" i="1"/>
  <c r="G5801" i="1"/>
  <c r="G5797" i="1"/>
  <c r="G5854" i="1"/>
  <c r="G5855" i="1"/>
  <c r="G5856" i="1"/>
  <c r="G5772" i="1"/>
  <c r="G5773" i="1"/>
  <c r="G5774" i="1"/>
  <c r="G5775" i="1"/>
  <c r="G5776" i="1"/>
  <c r="G5777" i="1"/>
  <c r="G5778" i="1"/>
  <c r="G5743" i="1"/>
  <c r="G5744" i="1"/>
  <c r="G5779" i="1"/>
  <c r="G5780" i="1"/>
  <c r="G5781" i="1"/>
  <c r="G5721" i="1"/>
  <c r="G5672" i="1"/>
  <c r="G5722" i="1"/>
  <c r="G5723" i="1"/>
  <c r="G5724" i="1"/>
  <c r="G5725" i="1"/>
  <c r="G5726" i="1"/>
  <c r="G5727" i="1"/>
  <c r="G5664" i="1"/>
  <c r="G5668" i="1"/>
  <c r="G5728" i="1"/>
  <c r="G5729" i="1"/>
  <c r="G5730" i="1"/>
  <c r="G5731" i="1"/>
  <c r="G5732" i="1"/>
  <c r="G5733" i="1"/>
  <c r="G5734" i="1"/>
  <c r="G5735" i="1"/>
  <c r="G5736" i="1"/>
  <c r="G5659" i="1"/>
  <c r="G5660" i="1"/>
  <c r="G5661" i="1"/>
  <c r="G5638" i="1"/>
  <c r="G5639" i="1"/>
  <c r="G5622" i="1"/>
  <c r="G5618" i="1"/>
  <c r="G5615" i="1"/>
  <c r="G5640" i="1"/>
  <c r="G5641" i="1"/>
  <c r="G5642" i="1"/>
  <c r="G5587" i="1"/>
  <c r="G5608" i="1"/>
  <c r="G5594" i="1"/>
  <c r="G5609" i="1"/>
  <c r="G5595" i="1"/>
  <c r="G5610" i="1"/>
  <c r="G5611" i="1"/>
  <c r="G5573" i="1"/>
  <c r="G5541" i="1"/>
  <c r="G5574" i="1"/>
  <c r="G5575" i="1"/>
  <c r="G5576" i="1"/>
  <c r="G5577" i="1"/>
  <c r="G5537" i="1"/>
  <c r="G5578" i="1"/>
  <c r="G5579" i="1"/>
  <c r="G5533" i="1"/>
  <c r="G5580" i="1"/>
  <c r="G5581" i="1"/>
  <c r="G5582" i="1"/>
  <c r="G5583" i="1"/>
  <c r="G5518" i="1"/>
  <c r="G5519" i="1"/>
  <c r="G5520" i="1"/>
  <c r="G5521" i="1"/>
  <c r="G5522" i="1"/>
  <c r="G5481" i="1"/>
  <c r="G5523" i="1"/>
  <c r="G5524" i="1"/>
  <c r="G5525" i="1"/>
  <c r="G5478" i="1"/>
  <c r="G5526" i="1"/>
  <c r="G5527" i="1"/>
  <c r="G5528" i="1"/>
  <c r="G5529" i="1"/>
  <c r="G5471" i="1"/>
  <c r="G5472" i="1"/>
  <c r="G5462" i="1"/>
  <c r="G5452" i="1"/>
  <c r="G5453" i="1"/>
  <c r="G5421" i="1"/>
  <c r="G5425" i="1"/>
  <c r="G5429" i="1"/>
  <c r="G5454" i="1"/>
  <c r="G5455" i="1"/>
  <c r="G5417" i="1"/>
  <c r="G5456" i="1"/>
  <c r="G5457" i="1"/>
  <c r="G5458" i="1"/>
  <c r="G5412" i="1"/>
  <c r="G5399" i="1"/>
  <c r="G5413" i="1"/>
  <c r="G5403" i="1"/>
  <c r="G5395" i="1"/>
  <c r="G5373" i="1"/>
  <c r="G5374" i="1"/>
  <c r="G5375" i="1"/>
  <c r="G5376" i="1"/>
  <c r="G5295" i="1"/>
  <c r="G5377" i="1"/>
  <c r="G5306" i="1"/>
  <c r="G5378" i="1"/>
  <c r="G5379" i="1"/>
  <c r="G5380" i="1"/>
  <c r="G5381" i="1"/>
  <c r="G5314" i="1"/>
  <c r="G5298" i="1"/>
  <c r="G5310" i="1"/>
  <c r="G5382" i="1"/>
  <c r="G5302" i="1"/>
  <c r="G5383" i="1"/>
  <c r="G5384" i="1"/>
  <c r="G5385" i="1"/>
  <c r="G5386" i="1"/>
  <c r="G5387" i="1"/>
  <c r="G5388" i="1"/>
  <c r="G5389" i="1"/>
  <c r="G5390" i="1"/>
  <c r="G5391" i="1"/>
  <c r="G5274" i="1"/>
  <c r="G5201" i="1"/>
  <c r="G5275" i="1"/>
  <c r="G5213" i="1"/>
  <c r="G5276" i="1"/>
  <c r="G5221" i="1"/>
  <c r="G5277" i="1"/>
  <c r="G5278" i="1"/>
  <c r="G5279" i="1"/>
  <c r="G5280" i="1"/>
  <c r="G5281" i="1"/>
  <c r="G5282" i="1"/>
  <c r="G5283" i="1"/>
  <c r="G5209" i="1"/>
  <c r="G5284" i="1"/>
  <c r="G5285" i="1"/>
  <c r="G5286" i="1"/>
  <c r="G5205" i="1"/>
  <c r="G5217" i="1"/>
  <c r="G5287" i="1"/>
  <c r="G5288" i="1"/>
  <c r="G5289" i="1"/>
  <c r="G5180" i="1"/>
  <c r="G5117" i="1"/>
  <c r="G5181" i="1"/>
  <c r="G5182" i="1"/>
  <c r="G5183" i="1"/>
  <c r="G5102" i="1"/>
  <c r="G5184" i="1"/>
  <c r="G5185" i="1"/>
  <c r="G5106" i="1"/>
  <c r="G5186" i="1"/>
  <c r="G5187" i="1"/>
  <c r="G5118" i="1"/>
  <c r="G5188" i="1"/>
  <c r="G5098" i="1"/>
  <c r="G5122" i="1"/>
  <c r="G5189" i="1"/>
  <c r="G5190" i="1"/>
  <c r="G5191" i="1"/>
  <c r="G5192" i="1"/>
  <c r="G5193" i="1"/>
  <c r="G5194" i="1"/>
  <c r="G5110" i="1"/>
  <c r="G5195" i="1"/>
  <c r="G5196" i="1"/>
  <c r="G5197" i="1"/>
  <c r="G5083" i="1"/>
  <c r="G5087" i="1"/>
  <c r="G5094" i="1"/>
  <c r="G5069" i="1"/>
  <c r="G5070" i="1"/>
  <c r="G5071" i="1"/>
  <c r="G5072" i="1"/>
  <c r="G5073" i="1"/>
  <c r="G5031" i="1"/>
  <c r="G5023" i="1"/>
  <c r="G5035" i="1"/>
  <c r="G5074" i="1"/>
  <c r="G5075" i="1"/>
  <c r="G5015" i="1"/>
  <c r="G5076" i="1"/>
  <c r="G5077" i="1"/>
  <c r="G5078" i="1"/>
  <c r="G5027" i="1"/>
  <c r="G5079" i="1"/>
  <c r="G5019" i="1"/>
  <c r="G5005" i="1"/>
  <c r="G4983" i="1"/>
  <c r="G5006" i="1"/>
  <c r="G5007" i="1"/>
  <c r="G5008" i="1"/>
  <c r="G5009" i="1"/>
  <c r="G5010" i="1"/>
  <c r="G5011" i="1"/>
  <c r="G4943" i="1"/>
  <c r="G4944" i="1"/>
  <c r="G4945" i="1"/>
  <c r="G4946" i="1"/>
  <c r="G4947" i="1"/>
  <c r="G4948" i="1"/>
  <c r="G4949" i="1"/>
  <c r="G4950" i="1"/>
  <c r="G4825" i="1"/>
  <c r="G4951" i="1"/>
  <c r="G4952" i="1"/>
  <c r="G4953" i="1"/>
  <c r="G4954" i="1"/>
  <c r="G4955" i="1"/>
  <c r="G4956" i="1"/>
  <c r="G4957" i="1"/>
  <c r="G4958" i="1"/>
  <c r="G4959" i="1"/>
  <c r="G4960" i="1"/>
  <c r="G4961" i="1"/>
  <c r="G4807" i="1"/>
  <c r="G4962" i="1"/>
  <c r="G4821" i="1"/>
  <c r="G4833" i="1"/>
  <c r="G4963" i="1"/>
  <c r="G4964" i="1"/>
  <c r="G4965" i="1"/>
  <c r="G4813" i="1"/>
  <c r="G4966" i="1"/>
  <c r="G4967" i="1"/>
  <c r="G4968" i="1"/>
  <c r="G4808" i="1"/>
  <c r="G4969" i="1"/>
  <c r="G4970" i="1"/>
  <c r="G4809" i="1"/>
  <c r="G4971" i="1"/>
  <c r="G4972" i="1"/>
  <c r="G4973" i="1"/>
  <c r="G4974" i="1"/>
  <c r="G4829" i="1"/>
  <c r="G4975" i="1"/>
  <c r="G4976" i="1"/>
  <c r="G4817" i="1"/>
  <c r="G4977" i="1"/>
  <c r="G4978" i="1"/>
  <c r="G4979" i="1"/>
  <c r="G4793" i="1"/>
  <c r="G4794" i="1"/>
  <c r="G4795" i="1"/>
  <c r="G4774" i="1"/>
  <c r="G4775" i="1"/>
  <c r="G4776" i="1"/>
  <c r="G4777" i="1"/>
  <c r="G4778" i="1"/>
  <c r="G4779" i="1"/>
  <c r="G4780" i="1"/>
  <c r="G4781" i="1"/>
  <c r="G4748" i="1"/>
  <c r="G4742" i="1"/>
  <c r="G4743" i="1"/>
  <c r="G4744" i="1"/>
  <c r="G4687" i="1"/>
  <c r="G4688" i="1"/>
  <c r="G4689" i="1"/>
  <c r="G4512" i="1"/>
  <c r="G4690" i="1"/>
  <c r="G4691" i="1"/>
  <c r="G4530" i="1"/>
  <c r="G4692" i="1"/>
  <c r="G4693" i="1"/>
  <c r="G4546" i="1"/>
  <c r="G4694" i="1"/>
  <c r="G4513" i="1"/>
  <c r="G4521" i="1"/>
  <c r="G4695" i="1"/>
  <c r="G4696" i="1"/>
  <c r="G4522" i="1"/>
  <c r="G4514" i="1"/>
  <c r="G4697" i="1"/>
  <c r="G4698" i="1"/>
  <c r="G4699" i="1"/>
  <c r="G4700" i="1"/>
  <c r="G4701" i="1"/>
  <c r="G4702" i="1"/>
  <c r="G4488" i="1"/>
  <c r="G4703" i="1"/>
  <c r="G4704" i="1"/>
  <c r="G4705" i="1"/>
  <c r="G4706" i="1"/>
  <c r="G4707" i="1"/>
  <c r="G4708" i="1"/>
  <c r="G4709" i="1"/>
  <c r="G4710" i="1"/>
  <c r="G4526" i="1"/>
  <c r="G4711" i="1"/>
  <c r="G4712" i="1"/>
  <c r="G4498" i="1"/>
  <c r="G4713" i="1"/>
  <c r="G4714" i="1"/>
  <c r="G4715" i="1"/>
  <c r="G4716" i="1"/>
  <c r="G4717" i="1"/>
  <c r="G4502" i="1"/>
  <c r="G4718" i="1"/>
  <c r="G4719" i="1"/>
  <c r="G4720" i="1"/>
  <c r="G4721" i="1"/>
  <c r="G4489" i="1"/>
  <c r="G4542" i="1"/>
  <c r="G4490" i="1"/>
  <c r="G4722" i="1"/>
  <c r="G4723" i="1"/>
  <c r="G4724" i="1"/>
  <c r="G4725" i="1"/>
  <c r="G4726" i="1"/>
  <c r="G4727" i="1"/>
  <c r="G4728" i="1"/>
  <c r="G4538" i="1"/>
  <c r="G4729" i="1"/>
  <c r="G4730" i="1"/>
  <c r="G4494" i="1"/>
  <c r="G4731" i="1"/>
  <c r="G4732" i="1"/>
  <c r="G4534" i="1"/>
  <c r="G4467" i="1"/>
  <c r="G4468" i="1"/>
  <c r="G4469" i="1"/>
  <c r="G4470" i="1"/>
  <c r="G4471" i="1"/>
  <c r="G4423" i="1"/>
  <c r="G4431" i="1"/>
  <c r="G4472" i="1"/>
  <c r="G4473" i="1"/>
  <c r="G4474" i="1"/>
  <c r="G4475" i="1"/>
  <c r="G4427" i="1"/>
  <c r="G4476" i="1"/>
  <c r="G4310" i="1"/>
  <c r="G4400" i="1"/>
  <c r="G4335" i="1"/>
  <c r="G4329" i="1"/>
  <c r="G4401" i="1"/>
  <c r="G4402" i="1"/>
  <c r="G4403" i="1"/>
  <c r="G4404" i="1"/>
  <c r="G4405" i="1"/>
  <c r="G4406" i="1"/>
  <c r="G4407" i="1"/>
  <c r="G4408" i="1"/>
  <c r="G4409" i="1"/>
  <c r="G4410" i="1"/>
  <c r="G4324" i="1"/>
  <c r="G4411" i="1"/>
  <c r="G4412" i="1"/>
  <c r="G4413" i="1"/>
  <c r="G4414" i="1"/>
  <c r="G4415" i="1"/>
  <c r="G4311" i="1"/>
  <c r="G4416" i="1"/>
  <c r="G4417" i="1"/>
  <c r="G4319" i="1"/>
  <c r="G4320" i="1"/>
  <c r="G4288" i="1"/>
  <c r="G4289" i="1"/>
  <c r="G4231" i="1"/>
  <c r="G4290" i="1"/>
  <c r="G4291" i="1"/>
  <c r="G4292" i="1"/>
  <c r="G4293" i="1"/>
  <c r="G4294" i="1"/>
  <c r="G4295" i="1"/>
  <c r="G4296" i="1"/>
  <c r="G4297" i="1"/>
  <c r="G4298" i="1"/>
  <c r="G4299" i="1"/>
  <c r="G4300" i="1"/>
  <c r="G4239" i="1"/>
  <c r="G4235" i="1"/>
  <c r="G4301" i="1"/>
  <c r="G4227" i="1"/>
  <c r="G4302" i="1"/>
  <c r="G4194" i="1"/>
  <c r="G4195" i="1"/>
  <c r="G4077" i="1"/>
  <c r="G4196" i="1"/>
  <c r="G4091" i="1"/>
  <c r="G4197" i="1"/>
  <c r="G4103" i="1"/>
  <c r="G4099" i="1"/>
  <c r="G4198" i="1"/>
  <c r="G4199" i="1"/>
  <c r="G4200" i="1"/>
  <c r="G4201" i="1"/>
  <c r="G4095" i="1"/>
  <c r="G4202" i="1"/>
  <c r="G4078" i="1"/>
  <c r="G4203" i="1"/>
  <c r="G4204" i="1"/>
  <c r="G4205" i="1"/>
  <c r="G4087" i="1"/>
  <c r="G4206" i="1"/>
  <c r="G4207" i="1"/>
  <c r="G4208" i="1"/>
  <c r="G4209" i="1"/>
  <c r="G4210" i="1"/>
  <c r="G4211" i="1"/>
  <c r="G4212" i="1"/>
  <c r="G4079" i="1"/>
  <c r="G4213" i="1"/>
  <c r="G4083" i="1"/>
  <c r="G4214" i="1"/>
  <c r="G4215" i="1"/>
  <c r="G4216" i="1"/>
  <c r="G4217" i="1"/>
  <c r="G4218" i="1"/>
  <c r="G4219" i="1"/>
  <c r="G4220" i="1"/>
  <c r="G4221" i="1"/>
  <c r="G4222" i="1"/>
  <c r="G4018" i="1"/>
  <c r="G4019" i="1"/>
  <c r="G3812" i="1"/>
  <c r="G3778" i="1"/>
  <c r="G4020" i="1"/>
  <c r="G4021" i="1"/>
  <c r="G4022" i="1"/>
  <c r="G3824" i="1"/>
  <c r="G4023" i="1"/>
  <c r="G4024" i="1"/>
  <c r="G4025" i="1"/>
  <c r="G3790" i="1"/>
  <c r="G3779" i="1"/>
  <c r="G4026" i="1"/>
  <c r="G4027" i="1"/>
  <c r="G4028" i="1"/>
  <c r="G4029" i="1"/>
  <c r="G4030" i="1"/>
  <c r="G3842" i="1"/>
  <c r="G4031" i="1"/>
  <c r="G4032" i="1"/>
  <c r="G3859" i="1"/>
  <c r="G3855" i="1"/>
  <c r="G4033" i="1"/>
  <c r="G4034" i="1"/>
  <c r="G3796" i="1"/>
  <c r="G4035" i="1"/>
  <c r="G4036" i="1"/>
  <c r="G3830" i="1"/>
  <c r="G4037" i="1"/>
  <c r="G4038" i="1"/>
  <c r="G4039" i="1"/>
  <c r="G3834" i="1"/>
  <c r="G3825" i="1"/>
  <c r="G4040" i="1"/>
  <c r="G4041" i="1"/>
  <c r="G4042" i="1"/>
  <c r="G4043" i="1"/>
  <c r="G3800" i="1"/>
  <c r="G4044" i="1"/>
  <c r="G4045" i="1"/>
  <c r="G4046" i="1"/>
  <c r="G3780" i="1"/>
  <c r="G3826" i="1"/>
  <c r="G4047" i="1"/>
  <c r="G4048" i="1"/>
  <c r="G3813" i="1"/>
  <c r="G4049" i="1"/>
  <c r="G4050" i="1"/>
  <c r="G4051" i="1"/>
  <c r="G3814" i="1"/>
  <c r="G4052" i="1"/>
  <c r="G4053" i="1"/>
  <c r="G4054" i="1"/>
  <c r="G4055" i="1"/>
  <c r="G4056" i="1"/>
  <c r="G3851" i="1"/>
  <c r="G4057" i="1"/>
  <c r="G4058" i="1"/>
  <c r="G4059" i="1"/>
  <c r="G4060" i="1"/>
  <c r="G4061" i="1"/>
  <c r="G4062" i="1"/>
  <c r="G4063" i="1"/>
  <c r="G4064" i="1"/>
  <c r="G3847" i="1"/>
  <c r="G4065" i="1"/>
  <c r="G3791" i="1"/>
  <c r="G3792" i="1"/>
  <c r="G4066" i="1"/>
  <c r="G4067" i="1"/>
  <c r="G3843" i="1"/>
  <c r="G3764" i="1"/>
  <c r="G3741" i="1"/>
  <c r="G3735" i="1"/>
  <c r="G3765" i="1"/>
  <c r="G3766" i="1"/>
  <c r="G3730" i="1"/>
  <c r="G3767" i="1"/>
  <c r="G3704" i="1"/>
  <c r="G3700" i="1"/>
  <c r="G3724" i="1"/>
  <c r="G3725" i="1"/>
  <c r="G3681" i="1"/>
  <c r="G3590" i="1"/>
  <c r="G3682" i="1"/>
  <c r="G3599" i="1"/>
  <c r="G3683" i="1"/>
  <c r="G3684" i="1"/>
  <c r="G3685" i="1"/>
  <c r="G3686" i="1"/>
  <c r="G3687" i="1"/>
  <c r="G3612" i="1"/>
  <c r="G3617" i="1"/>
  <c r="G3688" i="1"/>
  <c r="G3603" i="1"/>
  <c r="G3594" i="1"/>
  <c r="G3689" i="1"/>
  <c r="G3690" i="1"/>
  <c r="G3691" i="1"/>
  <c r="G3692" i="1"/>
  <c r="G3693" i="1"/>
  <c r="G3583" i="1"/>
  <c r="G3694" i="1"/>
  <c r="G3695" i="1"/>
  <c r="G3696" i="1"/>
  <c r="G3608" i="1"/>
  <c r="G3561" i="1"/>
  <c r="G3562" i="1"/>
  <c r="G3563" i="1"/>
  <c r="G3564" i="1"/>
  <c r="G3565" i="1"/>
  <c r="G3478" i="1"/>
  <c r="G3566" i="1"/>
  <c r="G3567" i="1"/>
  <c r="G3482" i="1"/>
  <c r="G3568" i="1"/>
  <c r="G3569" i="1"/>
  <c r="G3570" i="1"/>
  <c r="G3571" i="1"/>
  <c r="G3473" i="1"/>
  <c r="G3465" i="1"/>
  <c r="G3572" i="1"/>
  <c r="G3573" i="1"/>
  <c r="G3474" i="1"/>
  <c r="G3457" i="1"/>
  <c r="G3574" i="1"/>
  <c r="G3466" i="1"/>
  <c r="G3575" i="1"/>
  <c r="G3576" i="1"/>
  <c r="G3577" i="1"/>
  <c r="G3578" i="1"/>
  <c r="G3452" i="1"/>
  <c r="G3418" i="1"/>
  <c r="G3419" i="1"/>
  <c r="G3420" i="1"/>
  <c r="G3421" i="1"/>
  <c r="G3422" i="1"/>
  <c r="G3423" i="1"/>
  <c r="G3223" i="1"/>
  <c r="G3424" i="1"/>
  <c r="G3425" i="1"/>
  <c r="G3426" i="1"/>
  <c r="G3427" i="1"/>
  <c r="G3428" i="1"/>
  <c r="G3207" i="1"/>
  <c r="G3429" i="1"/>
  <c r="G3430" i="1"/>
  <c r="G3431" i="1"/>
  <c r="G3432" i="1"/>
  <c r="G3233" i="1"/>
  <c r="G3433" i="1"/>
  <c r="G3434" i="1"/>
  <c r="G3217" i="1"/>
  <c r="G3435" i="1"/>
  <c r="G3436" i="1"/>
  <c r="G3437" i="1"/>
  <c r="G3438" i="1"/>
  <c r="G3439" i="1"/>
  <c r="G3440" i="1"/>
  <c r="G3441" i="1"/>
  <c r="G3442" i="1"/>
  <c r="G3199" i="1"/>
  <c r="G3443" i="1"/>
  <c r="G3444" i="1"/>
  <c r="G3445" i="1"/>
  <c r="G3247" i="1"/>
  <c r="G3446" i="1"/>
  <c r="G3447" i="1"/>
  <c r="G3191" i="1"/>
  <c r="G3192" i="1"/>
  <c r="G3134" i="1"/>
  <c r="G3193" i="1"/>
  <c r="G3128" i="1"/>
  <c r="G3114" i="1"/>
  <c r="G3122" i="1"/>
  <c r="G3104" i="1"/>
  <c r="G3097" i="1"/>
  <c r="G3098" i="1"/>
  <c r="G3036" i="1"/>
  <c r="G3006" i="1"/>
  <c r="G3007" i="1"/>
  <c r="G2918" i="1"/>
  <c r="G3008" i="1"/>
  <c r="G3009" i="1"/>
  <c r="G3010" i="1"/>
  <c r="G3011" i="1"/>
  <c r="G3012" i="1"/>
  <c r="G3013" i="1"/>
  <c r="G2901" i="1"/>
  <c r="G2902" i="1"/>
  <c r="G2903" i="1"/>
  <c r="G2787" i="1"/>
  <c r="G2904" i="1"/>
  <c r="G2646" i="1"/>
  <c r="G2652" i="1"/>
  <c r="G2634" i="1"/>
  <c r="G2771" i="1"/>
  <c r="G2772" i="1"/>
  <c r="G2666" i="1"/>
  <c r="G2660" i="1"/>
  <c r="G2622" i="1"/>
  <c r="G2623" i="1"/>
  <c r="G2624" i="1"/>
  <c r="G2625" i="1"/>
  <c r="G2626" i="1"/>
  <c r="G2514" i="1"/>
  <c r="G2515" i="1"/>
  <c r="G2408" i="1"/>
  <c r="G2386" i="1"/>
  <c r="G2516" i="1"/>
  <c r="G2517" i="1"/>
  <c r="G2518" i="1"/>
  <c r="G2519" i="1"/>
  <c r="G2520" i="1"/>
  <c r="G2409" i="1"/>
  <c r="G2521" i="1"/>
  <c r="G2522" i="1"/>
  <c r="G2523" i="1"/>
  <c r="G2420" i="1"/>
  <c r="G2387" i="1"/>
  <c r="G2524" i="1"/>
  <c r="G2271" i="1"/>
  <c r="G2377" i="1"/>
  <c r="G2195" i="1"/>
  <c r="G2168" i="1"/>
  <c r="G2263" i="1"/>
  <c r="G2140" i="1"/>
  <c r="G2141" i="1"/>
  <c r="G1951" i="1"/>
  <c r="G1958" i="1"/>
  <c r="G1980" i="1"/>
  <c r="G2142" i="1"/>
  <c r="G2143" i="1"/>
  <c r="G2144" i="1"/>
  <c r="G2145" i="1"/>
  <c r="G2146" i="1"/>
  <c r="G2147" i="1"/>
  <c r="G2148" i="1"/>
  <c r="G1952" i="1"/>
  <c r="G2149" i="1"/>
  <c r="G2150" i="1"/>
  <c r="G2151" i="1"/>
  <c r="G2152" i="1"/>
  <c r="G1988" i="1"/>
  <c r="G1953" i="1"/>
  <c r="G2153" i="1"/>
  <c r="G1992" i="1"/>
  <c r="G1997" i="1"/>
  <c r="G2154" i="1"/>
  <c r="G1926" i="1"/>
  <c r="G1927" i="1"/>
  <c r="G1928" i="1"/>
  <c r="G1929" i="1"/>
  <c r="G1930" i="1"/>
  <c r="G1931" i="1"/>
  <c r="G1932" i="1"/>
  <c r="G1933" i="1"/>
  <c r="G1934" i="1"/>
  <c r="G1935" i="1"/>
  <c r="G1936" i="1"/>
  <c r="G1739" i="1"/>
  <c r="G1716" i="1"/>
  <c r="G1717" i="1"/>
  <c r="G1718" i="1"/>
  <c r="G1719" i="1"/>
  <c r="G1545" i="1"/>
  <c r="G1720" i="1"/>
  <c r="G1721" i="1"/>
  <c r="G1722" i="1"/>
  <c r="G1723" i="1"/>
  <c r="G1724" i="1"/>
  <c r="G1725" i="1"/>
  <c r="G1726" i="1"/>
  <c r="G1490" i="1"/>
  <c r="G1326" i="1"/>
  <c r="G1491" i="1"/>
  <c r="G1492" i="1"/>
  <c r="G1353" i="1"/>
  <c r="G1363" i="1"/>
  <c r="G1493" i="1"/>
  <c r="G1374" i="1"/>
  <c r="G1327" i="1"/>
  <c r="G1494" i="1"/>
  <c r="G1495" i="1"/>
  <c r="G1496" i="1"/>
  <c r="G1366" i="1"/>
  <c r="G1497" i="1"/>
  <c r="G1498" i="1"/>
  <c r="G1499" i="1"/>
  <c r="G1500" i="1"/>
  <c r="G1501" i="1"/>
  <c r="G1502" i="1"/>
  <c r="G1369" i="1"/>
  <c r="G1334" i="1"/>
  <c r="G1503" i="1"/>
  <c r="G1504" i="1"/>
  <c r="G1315" i="1"/>
  <c r="G1316" i="1"/>
  <c r="G1174" i="1"/>
  <c r="G1317" i="1"/>
  <c r="G1164" i="1"/>
  <c r="G1318" i="1"/>
  <c r="G1319" i="1"/>
  <c r="G1320" i="1"/>
  <c r="G1321" i="1"/>
  <c r="G1179" i="1"/>
  <c r="G1160" i="1"/>
  <c r="G1188" i="1"/>
  <c r="G1148" i="1"/>
  <c r="G1149" i="1"/>
  <c r="G1150" i="1"/>
  <c r="G1151" i="1"/>
  <c r="G1152" i="1"/>
  <c r="G1153" i="1"/>
  <c r="G845" i="1"/>
  <c r="G849" i="1"/>
  <c r="G648" i="1"/>
  <c r="G818" i="1"/>
  <c r="G819" i="1"/>
  <c r="G820" i="1"/>
  <c r="G821" i="1"/>
  <c r="G639" i="1"/>
  <c r="G822" i="1"/>
  <c r="G823" i="1"/>
  <c r="G631" i="1"/>
  <c r="G632" i="1"/>
  <c r="G633" i="1"/>
  <c r="G634" i="1"/>
  <c r="G481" i="1"/>
  <c r="G490" i="1"/>
  <c r="G501" i="1"/>
  <c r="G635" i="1"/>
  <c r="G462" i="1"/>
  <c r="G463" i="1"/>
  <c r="G464" i="1"/>
  <c r="G465" i="1"/>
  <c r="G466" i="1"/>
  <c r="G336" i="1"/>
  <c r="G467" i="1"/>
  <c r="G468" i="1"/>
  <c r="G232" i="1"/>
  <c r="G201" i="1"/>
  <c r="G202" i="1"/>
  <c r="G203" i="1"/>
  <c r="G204" i="1"/>
  <c r="G205" i="1"/>
  <c r="G126" i="1"/>
  <c r="G117" i="1"/>
  <c r="G118" i="1"/>
  <c r="G119" i="1"/>
  <c r="G53" i="1"/>
  <c r="G120" i="1"/>
  <c r="G58" i="1"/>
  <c r="G34" i="1"/>
  <c r="G35" i="1"/>
  <c r="G36" i="1"/>
  <c r="G37" i="1"/>
  <c r="G38" i="1"/>
  <c r="G39" i="1"/>
  <c r="G2" i="1"/>
  <c r="G3" i="1"/>
  <c r="G4" i="1"/>
  <c r="G5" i="1"/>
  <c r="G6" i="1"/>
  <c r="G7" i="1"/>
  <c r="G8" i="1"/>
  <c r="E8782" i="1"/>
  <c r="E8770" i="1"/>
  <c r="E8783" i="1"/>
  <c r="E8784" i="1"/>
  <c r="E8785" i="1"/>
  <c r="E8765" i="1"/>
  <c r="E8750" i="1"/>
  <c r="E8754" i="1"/>
  <c r="E8766" i="1"/>
  <c r="E8751" i="1"/>
  <c r="E8767" i="1"/>
  <c r="E8744" i="1"/>
  <c r="E8745" i="1"/>
  <c r="E8736" i="1"/>
  <c r="E8737" i="1"/>
  <c r="E8738" i="1"/>
  <c r="E8722" i="1"/>
  <c r="E8726" i="1"/>
  <c r="E8719" i="1"/>
  <c r="E8709" i="1"/>
  <c r="E8710" i="1"/>
  <c r="E8694" i="1"/>
  <c r="E8711" i="1"/>
  <c r="E8688" i="1"/>
  <c r="E8689" i="1"/>
  <c r="E8690" i="1"/>
  <c r="E8674" i="1"/>
  <c r="E8659" i="1"/>
  <c r="E8656" i="1"/>
  <c r="E8675" i="1"/>
  <c r="E8676" i="1"/>
  <c r="E8652" i="1"/>
  <c r="E8677" i="1"/>
  <c r="E8648" i="1"/>
  <c r="E8634" i="1"/>
  <c r="E8583" i="1"/>
  <c r="E8635" i="1"/>
  <c r="E8636" i="1"/>
  <c r="E8587" i="1"/>
  <c r="E8637" i="1"/>
  <c r="E8592" i="1"/>
  <c r="E8638" i="1"/>
  <c r="E8639" i="1"/>
  <c r="E8640" i="1"/>
  <c r="E8593" i="1"/>
  <c r="E8641" i="1"/>
  <c r="E8642" i="1"/>
  <c r="E8643" i="1"/>
  <c r="E8644" i="1"/>
  <c r="E8577" i="1"/>
  <c r="E8573" i="1"/>
  <c r="E8568" i="1"/>
  <c r="E8564" i="1"/>
  <c r="E8557" i="1"/>
  <c r="E8554" i="1"/>
  <c r="E8565" i="1"/>
  <c r="E8523" i="1"/>
  <c r="E8527" i="1"/>
  <c r="E8515" i="1"/>
  <c r="E8549" i="1"/>
  <c r="E8550" i="1"/>
  <c r="E8519" i="1"/>
  <c r="E8531" i="1"/>
  <c r="E8551" i="1"/>
  <c r="E8503" i="1"/>
  <c r="E8504" i="1"/>
  <c r="E8505" i="1"/>
  <c r="E8506" i="1"/>
  <c r="E8470" i="1"/>
  <c r="E8474" i="1"/>
  <c r="E8507" i="1"/>
  <c r="E8466" i="1"/>
  <c r="E8508" i="1"/>
  <c r="E8509" i="1"/>
  <c r="E8462" i="1"/>
  <c r="E8441" i="1"/>
  <c r="E8442" i="1"/>
  <c r="E8374" i="1"/>
  <c r="E8443" i="1"/>
  <c r="E8375" i="1"/>
  <c r="E8444" i="1"/>
  <c r="E8445" i="1"/>
  <c r="E8382" i="1"/>
  <c r="E8386" i="1"/>
  <c r="E8446" i="1"/>
  <c r="E8447" i="1"/>
  <c r="E8448" i="1"/>
  <c r="E8449" i="1"/>
  <c r="E8450" i="1"/>
  <c r="E8379" i="1"/>
  <c r="E8451" i="1"/>
  <c r="E8452" i="1"/>
  <c r="E8453" i="1"/>
  <c r="E8454" i="1"/>
  <c r="E8455" i="1"/>
  <c r="E8456" i="1"/>
  <c r="E8365" i="1"/>
  <c r="E8339" i="1"/>
  <c r="E8343" i="1"/>
  <c r="E8348" i="1"/>
  <c r="E8366" i="1"/>
  <c r="E8367" i="1"/>
  <c r="E8335" i="1"/>
  <c r="E8323" i="1"/>
  <c r="E8293" i="1"/>
  <c r="E8298" i="1"/>
  <c r="E8312" i="1"/>
  <c r="E8313" i="1"/>
  <c r="E8294" i="1"/>
  <c r="E8314" i="1"/>
  <c r="E8315" i="1"/>
  <c r="E8316" i="1"/>
  <c r="E8285" i="1"/>
  <c r="E8267" i="1"/>
  <c r="E8286" i="1"/>
  <c r="E8271" i="1"/>
  <c r="E8263" i="1"/>
  <c r="E8287" i="1"/>
  <c r="E8249" i="1"/>
  <c r="E8255" i="1"/>
  <c r="E8256" i="1"/>
  <c r="E8245" i="1"/>
  <c r="E8239" i="1"/>
  <c r="E8246" i="1"/>
  <c r="E8234" i="1"/>
  <c r="E8235" i="1"/>
  <c r="E8226" i="1"/>
  <c r="E8212" i="1"/>
  <c r="E8177" i="1"/>
  <c r="E8213" i="1"/>
  <c r="E8214" i="1"/>
  <c r="E8215" i="1"/>
  <c r="E8216" i="1"/>
  <c r="E8217" i="1"/>
  <c r="E8159" i="1"/>
  <c r="E8218" i="1"/>
  <c r="E8219" i="1"/>
  <c r="E8220" i="1"/>
  <c r="E8171" i="1"/>
  <c r="E8221" i="1"/>
  <c r="E8222" i="1"/>
  <c r="E8172" i="1"/>
  <c r="E8164" i="1"/>
  <c r="E8160" i="1"/>
  <c r="E8223" i="1"/>
  <c r="E8113" i="1"/>
  <c r="E8143" i="1"/>
  <c r="E8144" i="1"/>
  <c r="E8117" i="1"/>
  <c r="E8145" i="1"/>
  <c r="E8146" i="1"/>
  <c r="E8147" i="1"/>
  <c r="E8148" i="1"/>
  <c r="E8149" i="1"/>
  <c r="E8150" i="1"/>
  <c r="E8151" i="1"/>
  <c r="E8152" i="1"/>
  <c r="E8085" i="1"/>
  <c r="E8086" i="1"/>
  <c r="E7990" i="1"/>
  <c r="E7984" i="1"/>
  <c r="E8087" i="1"/>
  <c r="E8088" i="1"/>
  <c r="E8089" i="1"/>
  <c r="E7949" i="1"/>
  <c r="E8090" i="1"/>
  <c r="E8091" i="1"/>
  <c r="E8002" i="1"/>
  <c r="E7985" i="1"/>
  <c r="E8092" i="1"/>
  <c r="E8093" i="1"/>
  <c r="E8094" i="1"/>
  <c r="E7970" i="1"/>
  <c r="E7963" i="1"/>
  <c r="E8095" i="1"/>
  <c r="E8096" i="1"/>
  <c r="E8097" i="1"/>
  <c r="E7986" i="1"/>
  <c r="E7998" i="1"/>
  <c r="E8098" i="1"/>
  <c r="E8099" i="1"/>
  <c r="E7994" i="1"/>
  <c r="E8100" i="1"/>
  <c r="E7974" i="1"/>
  <c r="E8101" i="1"/>
  <c r="E8102" i="1"/>
  <c r="E7964" i="1"/>
  <c r="E8103" i="1"/>
  <c r="E7965" i="1"/>
  <c r="E8104" i="1"/>
  <c r="E8105" i="1"/>
  <c r="E7943" i="1"/>
  <c r="E8106" i="1"/>
  <c r="E8107" i="1"/>
  <c r="E8108" i="1"/>
  <c r="E7966" i="1"/>
  <c r="E8109" i="1"/>
  <c r="E7937" i="1"/>
  <c r="E7909" i="1"/>
  <c r="E7938" i="1"/>
  <c r="E7904" i="1"/>
  <c r="E7939" i="1"/>
  <c r="E7890" i="1"/>
  <c r="E7857" i="1"/>
  <c r="E7891" i="1"/>
  <c r="E7892" i="1"/>
  <c r="E7846" i="1"/>
  <c r="E7893" i="1"/>
  <c r="E7894" i="1"/>
  <c r="E7895" i="1"/>
  <c r="E7896" i="1"/>
  <c r="E7897" i="1"/>
  <c r="E7898" i="1"/>
  <c r="E7850" i="1"/>
  <c r="E7858" i="1"/>
  <c r="E7837" i="1"/>
  <c r="E7838" i="1"/>
  <c r="E7839" i="1"/>
  <c r="E7840" i="1"/>
  <c r="E7841" i="1"/>
  <c r="E7842" i="1"/>
  <c r="E7843" i="1"/>
  <c r="E7793" i="1"/>
  <c r="E7794" i="1"/>
  <c r="E7795" i="1"/>
  <c r="E7796" i="1"/>
  <c r="E7721" i="1"/>
  <c r="E7797" i="1"/>
  <c r="E7701" i="1"/>
  <c r="E7714" i="1"/>
  <c r="E7702" i="1"/>
  <c r="E7673" i="1"/>
  <c r="E7798" i="1"/>
  <c r="E7703" i="1"/>
  <c r="E7799" i="1"/>
  <c r="E7800" i="1"/>
  <c r="E7723" i="1"/>
  <c r="E7707" i="1"/>
  <c r="E7801" i="1"/>
  <c r="E7691" i="1"/>
  <c r="E7802" i="1"/>
  <c r="E7803" i="1"/>
  <c r="E7804" i="1"/>
  <c r="E7805" i="1"/>
  <c r="E7806" i="1"/>
  <c r="E7682" i="1"/>
  <c r="E7687" i="1"/>
  <c r="E7807" i="1"/>
  <c r="E7808" i="1"/>
  <c r="E7809" i="1"/>
  <c r="E7810" i="1"/>
  <c r="E7683" i="1"/>
  <c r="E7715" i="1"/>
  <c r="E7811" i="1"/>
  <c r="E7649" i="1"/>
  <c r="E7667" i="1"/>
  <c r="E7668" i="1"/>
  <c r="E7646" i="1"/>
  <c r="E7669" i="1"/>
  <c r="E7636" i="1"/>
  <c r="E7637" i="1"/>
  <c r="E7638" i="1"/>
  <c r="E7604" i="1"/>
  <c r="E7639" i="1"/>
  <c r="E7608" i="1"/>
  <c r="E7640" i="1"/>
  <c r="E7641" i="1"/>
  <c r="E7642" i="1"/>
  <c r="E7576" i="1"/>
  <c r="E7572" i="1"/>
  <c r="E7579" i="1"/>
  <c r="E7598" i="1"/>
  <c r="E7599" i="1"/>
  <c r="E7600" i="1"/>
  <c r="E7564" i="1"/>
  <c r="E7565" i="1"/>
  <c r="E7566" i="1"/>
  <c r="E7567" i="1"/>
  <c r="E7546" i="1"/>
  <c r="E7568" i="1"/>
  <c r="E7530" i="1"/>
  <c r="E7541" i="1"/>
  <c r="E7526" i="1"/>
  <c r="E7542" i="1"/>
  <c r="E7516" i="1"/>
  <c r="E7473" i="1"/>
  <c r="E7482" i="1"/>
  <c r="E7486" i="1"/>
  <c r="E7517" i="1"/>
  <c r="E7478" i="1"/>
  <c r="E7518" i="1"/>
  <c r="E7519" i="1"/>
  <c r="E7520" i="1"/>
  <c r="E7521" i="1"/>
  <c r="E7522" i="1"/>
  <c r="E7458" i="1"/>
  <c r="E7459" i="1"/>
  <c r="E7460" i="1"/>
  <c r="E7405" i="1"/>
  <c r="E7406" i="1"/>
  <c r="E7395" i="1"/>
  <c r="E7461" i="1"/>
  <c r="E7462" i="1"/>
  <c r="E7463" i="1"/>
  <c r="E7464" i="1"/>
  <c r="E7415" i="1"/>
  <c r="E7465" i="1"/>
  <c r="E7411" i="1"/>
  <c r="E7466" i="1"/>
  <c r="E7398" i="1"/>
  <c r="E7467" i="1"/>
  <c r="E7468" i="1"/>
  <c r="E7469" i="1"/>
  <c r="E7392" i="1"/>
  <c r="E7379" i="1"/>
  <c r="E7380" i="1"/>
  <c r="E7330" i="1"/>
  <c r="E7338" i="1"/>
  <c r="E7339" i="1"/>
  <c r="E7381" i="1"/>
  <c r="E7347" i="1"/>
  <c r="E7382" i="1"/>
  <c r="E7383" i="1"/>
  <c r="E7384" i="1"/>
  <c r="E7385" i="1"/>
  <c r="E7386" i="1"/>
  <c r="E7387" i="1"/>
  <c r="E7388" i="1"/>
  <c r="E7343" i="1"/>
  <c r="E7303" i="1"/>
  <c r="E7295" i="1"/>
  <c r="E7319" i="1"/>
  <c r="E7299" i="1"/>
  <c r="E7320" i="1"/>
  <c r="E7321" i="1"/>
  <c r="E7322" i="1"/>
  <c r="E7291" i="1"/>
  <c r="E7323" i="1"/>
  <c r="E7284" i="1"/>
  <c r="E7270" i="1"/>
  <c r="E7285" i="1"/>
  <c r="E7286" i="1"/>
  <c r="E7287" i="1"/>
  <c r="E7260" i="1"/>
  <c r="E7261" i="1"/>
  <c r="E7262" i="1"/>
  <c r="E7263" i="1"/>
  <c r="E7264" i="1"/>
  <c r="E7235" i="1"/>
  <c r="E7213" i="1"/>
  <c r="E7209" i="1"/>
  <c r="E7196" i="1"/>
  <c r="E7197" i="1"/>
  <c r="E7236" i="1"/>
  <c r="E7237" i="1"/>
  <c r="E7238" i="1"/>
  <c r="E7205" i="1"/>
  <c r="E7239" i="1"/>
  <c r="E7240" i="1"/>
  <c r="E7241" i="1"/>
  <c r="E7201" i="1"/>
  <c r="E7187" i="1"/>
  <c r="E7188" i="1"/>
  <c r="E7177" i="1"/>
  <c r="E7189" i="1"/>
  <c r="E7168" i="1"/>
  <c r="E7169" i="1"/>
  <c r="E7143" i="1"/>
  <c r="E7170" i="1"/>
  <c r="E7171" i="1"/>
  <c r="E7172" i="1"/>
  <c r="E7173" i="1"/>
  <c r="E7131" i="1"/>
  <c r="E7115" i="1"/>
  <c r="E7132" i="1"/>
  <c r="E7133" i="1"/>
  <c r="E7134" i="1"/>
  <c r="E7135" i="1"/>
  <c r="E7101" i="1"/>
  <c r="E7095" i="1"/>
  <c r="E7111" i="1"/>
  <c r="E7074" i="1"/>
  <c r="E7062" i="1"/>
  <c r="E7086" i="1"/>
  <c r="E7066" i="1"/>
  <c r="E7070" i="1"/>
  <c r="E7087" i="1"/>
  <c r="E7088" i="1"/>
  <c r="E7030" i="1"/>
  <c r="E7034" i="1"/>
  <c r="E7055" i="1"/>
  <c r="E7042" i="1"/>
  <c r="E7038" i="1"/>
  <c r="E7056" i="1"/>
  <c r="E7057" i="1"/>
  <c r="E7058" i="1"/>
  <c r="E7018" i="1"/>
  <c r="E7014" i="1"/>
  <c r="E7025" i="1"/>
  <c r="E7010" i="1"/>
  <c r="E7006" i="1"/>
  <c r="E7026" i="1"/>
  <c r="E7000" i="1"/>
  <c r="E7001" i="1"/>
  <c r="E7002" i="1"/>
  <c r="E6978" i="1"/>
  <c r="E6983" i="1"/>
  <c r="E6979" i="1"/>
  <c r="E6987" i="1"/>
  <c r="E6963" i="1"/>
  <c r="E6959" i="1"/>
  <c r="E6970" i="1"/>
  <c r="E6971" i="1"/>
  <c r="E6955" i="1"/>
  <c r="E6951" i="1"/>
  <c r="E6944" i="1"/>
  <c r="E6945" i="1"/>
  <c r="E6946" i="1"/>
  <c r="E6927" i="1"/>
  <c r="E6947" i="1"/>
  <c r="E6931" i="1"/>
  <c r="E6923" i="1"/>
  <c r="E6919" i="1"/>
  <c r="E6910" i="1"/>
  <c r="E6914" i="1"/>
  <c r="E6893" i="1"/>
  <c r="E6904" i="1"/>
  <c r="E6905" i="1"/>
  <c r="E6906" i="1"/>
  <c r="E6872" i="1"/>
  <c r="E6886" i="1"/>
  <c r="E6887" i="1"/>
  <c r="E6873" i="1"/>
  <c r="E6888" i="1"/>
  <c r="E6889" i="1"/>
  <c r="E6864" i="1"/>
  <c r="E6857" i="1"/>
  <c r="E6865" i="1"/>
  <c r="E6848" i="1"/>
  <c r="E6853" i="1"/>
  <c r="E6843" i="1"/>
  <c r="E6844" i="1"/>
  <c r="E6836" i="1"/>
  <c r="E6769" i="1"/>
  <c r="E6773" i="1"/>
  <c r="E6820" i="1"/>
  <c r="E6821" i="1"/>
  <c r="E6822" i="1"/>
  <c r="E6777" i="1"/>
  <c r="E6823" i="1"/>
  <c r="E6824" i="1"/>
  <c r="E6825" i="1"/>
  <c r="E6826" i="1"/>
  <c r="E6827" i="1"/>
  <c r="E6781" i="1"/>
  <c r="E6828" i="1"/>
  <c r="E6829" i="1"/>
  <c r="E6830" i="1"/>
  <c r="E6831" i="1"/>
  <c r="E6832" i="1"/>
  <c r="E6743" i="1"/>
  <c r="E6759" i="1"/>
  <c r="E6760" i="1"/>
  <c r="E6761" i="1"/>
  <c r="E6762" i="1"/>
  <c r="E6763" i="1"/>
  <c r="E6713" i="1"/>
  <c r="E6734" i="1"/>
  <c r="E6735" i="1"/>
  <c r="E6736" i="1"/>
  <c r="E6737" i="1"/>
  <c r="E6738" i="1"/>
  <c r="E6739" i="1"/>
  <c r="E6717" i="1"/>
  <c r="E6696" i="1"/>
  <c r="E6707" i="1"/>
  <c r="E6700" i="1"/>
  <c r="E6708" i="1"/>
  <c r="E6670" i="1"/>
  <c r="E6674" i="1"/>
  <c r="E6689" i="1"/>
  <c r="E6690" i="1"/>
  <c r="E6691" i="1"/>
  <c r="E6692" i="1"/>
  <c r="E6678" i="1"/>
  <c r="E6654" i="1"/>
  <c r="E6664" i="1"/>
  <c r="E6665" i="1"/>
  <c r="E6666" i="1"/>
  <c r="E6648" i="1"/>
  <c r="E6649" i="1"/>
  <c r="E6650" i="1"/>
  <c r="E6622" i="1"/>
  <c r="E6626" i="1"/>
  <c r="E6633" i="1"/>
  <c r="E6634" i="1"/>
  <c r="E6618" i="1"/>
  <c r="E6598" i="1"/>
  <c r="E6612" i="1"/>
  <c r="E6602" i="1"/>
  <c r="E6613" i="1"/>
  <c r="E6614" i="1"/>
  <c r="E6574" i="1"/>
  <c r="E6590" i="1"/>
  <c r="E6591" i="1"/>
  <c r="E6592" i="1"/>
  <c r="E6593" i="1"/>
  <c r="E6594" i="1"/>
  <c r="E6569" i="1"/>
  <c r="E6562" i="1"/>
  <c r="E6570" i="1"/>
  <c r="E6538" i="1"/>
  <c r="E6554" i="1"/>
  <c r="E6555" i="1"/>
  <c r="E6556" i="1"/>
  <c r="E6557" i="1"/>
  <c r="E6558" i="1"/>
  <c r="E6514" i="1"/>
  <c r="E6531" i="1"/>
  <c r="E6532" i="1"/>
  <c r="E6533" i="1"/>
  <c r="E6534" i="1"/>
  <c r="E6518" i="1"/>
  <c r="E6505" i="1"/>
  <c r="E6506" i="1"/>
  <c r="E6507" i="1"/>
  <c r="E6508" i="1"/>
  <c r="E6509" i="1"/>
  <c r="E6510" i="1"/>
  <c r="E6484" i="1"/>
  <c r="E6477" i="1"/>
  <c r="E6473" i="1"/>
  <c r="E6485" i="1"/>
  <c r="E6469" i="1"/>
  <c r="E6465" i="1"/>
  <c r="E6459" i="1"/>
  <c r="E6460" i="1"/>
  <c r="E6461" i="1"/>
  <c r="E6421" i="1"/>
  <c r="E6412" i="1"/>
  <c r="E6417" i="1"/>
  <c r="E6443" i="1"/>
  <c r="E6444" i="1"/>
  <c r="E6445" i="1"/>
  <c r="E6446" i="1"/>
  <c r="E6447" i="1"/>
  <c r="E6448" i="1"/>
  <c r="E6413" i="1"/>
  <c r="E6449" i="1"/>
  <c r="E6405" i="1"/>
  <c r="E6399" i="1"/>
  <c r="E6400" i="1"/>
  <c r="E6401" i="1"/>
  <c r="E6373" i="1"/>
  <c r="E6384" i="1"/>
  <c r="E6385" i="1"/>
  <c r="E6377" i="1"/>
  <c r="E6350" i="1"/>
  <c r="E6351" i="1"/>
  <c r="E6352" i="1"/>
  <c r="E6291" i="1"/>
  <c r="E6292" i="1"/>
  <c r="E6353" i="1"/>
  <c r="E6354" i="1"/>
  <c r="E6355" i="1"/>
  <c r="E6356" i="1"/>
  <c r="E6296" i="1"/>
  <c r="E6357" i="1"/>
  <c r="E6358" i="1"/>
  <c r="E6359" i="1"/>
  <c r="E6360" i="1"/>
  <c r="E6361" i="1"/>
  <c r="E6284" i="1"/>
  <c r="E6362" i="1"/>
  <c r="E6280" i="1"/>
  <c r="E6363" i="1"/>
  <c r="E6364" i="1"/>
  <c r="E6365" i="1"/>
  <c r="E6366" i="1"/>
  <c r="E6367" i="1"/>
  <c r="E6273" i="1"/>
  <c r="E6274" i="1"/>
  <c r="E6275" i="1"/>
  <c r="E6276" i="1"/>
  <c r="E6254" i="1"/>
  <c r="E6227" i="1"/>
  <c r="E6255" i="1"/>
  <c r="E6232" i="1"/>
  <c r="E6256" i="1"/>
  <c r="E6257" i="1"/>
  <c r="E6258" i="1"/>
  <c r="E6220" i="1"/>
  <c r="E6209" i="1"/>
  <c r="E6221" i="1"/>
  <c r="E6213" i="1"/>
  <c r="E6197" i="1"/>
  <c r="E6198" i="1"/>
  <c r="E6199" i="1"/>
  <c r="E6200" i="1"/>
  <c r="E6201" i="1"/>
  <c r="E6202" i="1"/>
  <c r="E6169" i="1"/>
  <c r="E6165" i="1"/>
  <c r="E6203" i="1"/>
  <c r="E6204" i="1"/>
  <c r="E6205" i="1"/>
  <c r="E6123" i="1"/>
  <c r="E6151" i="1"/>
  <c r="E6152" i="1"/>
  <c r="E6153" i="1"/>
  <c r="E6154" i="1"/>
  <c r="E6155" i="1"/>
  <c r="E6156" i="1"/>
  <c r="E6157" i="1"/>
  <c r="E6158" i="1"/>
  <c r="E6159" i="1"/>
  <c r="E6115" i="1"/>
  <c r="E6104" i="1"/>
  <c r="E6116" i="1"/>
  <c r="E6117" i="1"/>
  <c r="E6092" i="1"/>
  <c r="E6064" i="1"/>
  <c r="E6093" i="1"/>
  <c r="E6094" i="1"/>
  <c r="E6095" i="1"/>
  <c r="E6096" i="1"/>
  <c r="E6060" i="1"/>
  <c r="E6097" i="1"/>
  <c r="E6098" i="1"/>
  <c r="E6099" i="1"/>
  <c r="E6100" i="1"/>
  <c r="E6056" i="1"/>
  <c r="E6047" i="1"/>
  <c r="E6048" i="1"/>
  <c r="E6049" i="1"/>
  <c r="E6050" i="1"/>
  <c r="E6051" i="1"/>
  <c r="E6028" i="1"/>
  <c r="E6052" i="1"/>
  <c r="E6020" i="1"/>
  <c r="E6024" i="1"/>
  <c r="E6009" i="1"/>
  <c r="E6010" i="1"/>
  <c r="E6011" i="1"/>
  <c r="E5980" i="1"/>
  <c r="E6012" i="1"/>
  <c r="E5984" i="1"/>
  <c r="E6013" i="1"/>
  <c r="E5976" i="1"/>
  <c r="E6014" i="1"/>
  <c r="E6015" i="1"/>
  <c r="E6016" i="1"/>
  <c r="E5969" i="1"/>
  <c r="E5953" i="1"/>
  <c r="E5970" i="1"/>
  <c r="E5971" i="1"/>
  <c r="E5972" i="1"/>
  <c r="E5931" i="1"/>
  <c r="E5932" i="1"/>
  <c r="E5933" i="1"/>
  <c r="E5934" i="1"/>
  <c r="E5935" i="1"/>
  <c r="E5872" i="1"/>
  <c r="E5936" i="1"/>
  <c r="E5865" i="1"/>
  <c r="E5862" i="1"/>
  <c r="E5877" i="1"/>
  <c r="E5937" i="1"/>
  <c r="E5938" i="1"/>
  <c r="E5939" i="1"/>
  <c r="E5873" i="1"/>
  <c r="E5940" i="1"/>
  <c r="E5941" i="1"/>
  <c r="E5942" i="1"/>
  <c r="E5943" i="1"/>
  <c r="E5944" i="1"/>
  <c r="E5945" i="1"/>
  <c r="E5946" i="1"/>
  <c r="E5947" i="1"/>
  <c r="E5948" i="1"/>
  <c r="E5789" i="1"/>
  <c r="E5793" i="1"/>
  <c r="E5843" i="1"/>
  <c r="E5844" i="1"/>
  <c r="E5845" i="1"/>
  <c r="E5785" i="1"/>
  <c r="E5846" i="1"/>
  <c r="E5847" i="1"/>
  <c r="E5848" i="1"/>
  <c r="E5849" i="1"/>
  <c r="E5850" i="1"/>
  <c r="E5851" i="1"/>
  <c r="E5852" i="1"/>
  <c r="E5853" i="1"/>
  <c r="E5801" i="1"/>
  <c r="E5797" i="1"/>
  <c r="E5854" i="1"/>
  <c r="E5855" i="1"/>
  <c r="E5856" i="1"/>
  <c r="E5772" i="1"/>
  <c r="E5773" i="1"/>
  <c r="E5774" i="1"/>
  <c r="E5775" i="1"/>
  <c r="E5776" i="1"/>
  <c r="E5777" i="1"/>
  <c r="E5778" i="1"/>
  <c r="E5743" i="1"/>
  <c r="E5744" i="1"/>
  <c r="E5779" i="1"/>
  <c r="E5780" i="1"/>
  <c r="E5781" i="1"/>
  <c r="E5721" i="1"/>
  <c r="E5672" i="1"/>
  <c r="E5722" i="1"/>
  <c r="E5723" i="1"/>
  <c r="E5724" i="1"/>
  <c r="E5725" i="1"/>
  <c r="E5726" i="1"/>
  <c r="E5727" i="1"/>
  <c r="E5664" i="1"/>
  <c r="E5668" i="1"/>
  <c r="E5728" i="1"/>
  <c r="E5729" i="1"/>
  <c r="E5730" i="1"/>
  <c r="E5731" i="1"/>
  <c r="E5732" i="1"/>
  <c r="E5733" i="1"/>
  <c r="E5734" i="1"/>
  <c r="E5735" i="1"/>
  <c r="E5736" i="1"/>
  <c r="E5659" i="1"/>
  <c r="E5660" i="1"/>
  <c r="E5661" i="1"/>
  <c r="E5638" i="1"/>
  <c r="E5639" i="1"/>
  <c r="E5622" i="1"/>
  <c r="E5618" i="1"/>
  <c r="E5615" i="1"/>
  <c r="E5640" i="1"/>
  <c r="E5641" i="1"/>
  <c r="E5642" i="1"/>
  <c r="E5587" i="1"/>
  <c r="E5608" i="1"/>
  <c r="E5594" i="1"/>
  <c r="E5609" i="1"/>
  <c r="E5595" i="1"/>
  <c r="E5610" i="1"/>
  <c r="E5611" i="1"/>
  <c r="E5573" i="1"/>
  <c r="E5541" i="1"/>
  <c r="E5574" i="1"/>
  <c r="E5575" i="1"/>
  <c r="E5576" i="1"/>
  <c r="E5577" i="1"/>
  <c r="E5537" i="1"/>
  <c r="E5578" i="1"/>
  <c r="E5579" i="1"/>
  <c r="E5533" i="1"/>
  <c r="E5580" i="1"/>
  <c r="E5581" i="1"/>
  <c r="E5582" i="1"/>
  <c r="E5583" i="1"/>
  <c r="E5518" i="1"/>
  <c r="E5519" i="1"/>
  <c r="E5520" i="1"/>
  <c r="E5521" i="1"/>
  <c r="E5522" i="1"/>
  <c r="E5481" i="1"/>
  <c r="E5523" i="1"/>
  <c r="E5524" i="1"/>
  <c r="E5525" i="1"/>
  <c r="E5478" i="1"/>
  <c r="E5526" i="1"/>
  <c r="E5527" i="1"/>
  <c r="E5528" i="1"/>
  <c r="E5529" i="1"/>
  <c r="E5471" i="1"/>
  <c r="E5472" i="1"/>
  <c r="E5462" i="1"/>
  <c r="E5452" i="1"/>
  <c r="E5453" i="1"/>
  <c r="E5421" i="1"/>
  <c r="E5425" i="1"/>
  <c r="E5429" i="1"/>
  <c r="E5454" i="1"/>
  <c r="E5455" i="1"/>
  <c r="E5417" i="1"/>
  <c r="E5456" i="1"/>
  <c r="E5457" i="1"/>
  <c r="E5458" i="1"/>
  <c r="E5412" i="1"/>
  <c r="E5399" i="1"/>
  <c r="E5413" i="1"/>
  <c r="E5403" i="1"/>
  <c r="E5395" i="1"/>
  <c r="E5373" i="1"/>
  <c r="E5374" i="1"/>
  <c r="E5375" i="1"/>
  <c r="E5376" i="1"/>
  <c r="E5295" i="1"/>
  <c r="E5377" i="1"/>
  <c r="E5306" i="1"/>
  <c r="E5378" i="1"/>
  <c r="E5379" i="1"/>
  <c r="E5380" i="1"/>
  <c r="E5381" i="1"/>
  <c r="E5314" i="1"/>
  <c r="E5298" i="1"/>
  <c r="E5310" i="1"/>
  <c r="E5382" i="1"/>
  <c r="E5302" i="1"/>
  <c r="E5383" i="1"/>
  <c r="E5384" i="1"/>
  <c r="E5385" i="1"/>
  <c r="E5386" i="1"/>
  <c r="E5387" i="1"/>
  <c r="E5388" i="1"/>
  <c r="E5389" i="1"/>
  <c r="E5390" i="1"/>
  <c r="E5391" i="1"/>
  <c r="E5274" i="1"/>
  <c r="E5201" i="1"/>
  <c r="E5275" i="1"/>
  <c r="E5213" i="1"/>
  <c r="E5276" i="1"/>
  <c r="E5221" i="1"/>
  <c r="E5277" i="1"/>
  <c r="E5278" i="1"/>
  <c r="E5279" i="1"/>
  <c r="E5280" i="1"/>
  <c r="E5281" i="1"/>
  <c r="E5282" i="1"/>
  <c r="E5283" i="1"/>
  <c r="E5209" i="1"/>
  <c r="E5284" i="1"/>
  <c r="E5285" i="1"/>
  <c r="E5286" i="1"/>
  <c r="E5205" i="1"/>
  <c r="E5217" i="1"/>
  <c r="E5287" i="1"/>
  <c r="E5288" i="1"/>
  <c r="E5289" i="1"/>
  <c r="E5180" i="1"/>
  <c r="E5117" i="1"/>
  <c r="E5181" i="1"/>
  <c r="E5182" i="1"/>
  <c r="E5183" i="1"/>
  <c r="E5102" i="1"/>
  <c r="E5184" i="1"/>
  <c r="E5185" i="1"/>
  <c r="E5106" i="1"/>
  <c r="E5186" i="1"/>
  <c r="E5187" i="1"/>
  <c r="E5118" i="1"/>
  <c r="E5188" i="1"/>
  <c r="E5098" i="1"/>
  <c r="E5122" i="1"/>
  <c r="E5189" i="1"/>
  <c r="E5190" i="1"/>
  <c r="E5191" i="1"/>
  <c r="E5192" i="1"/>
  <c r="E5193" i="1"/>
  <c r="E5194" i="1"/>
  <c r="E5110" i="1"/>
  <c r="E5195" i="1"/>
  <c r="E5196" i="1"/>
  <c r="E5197" i="1"/>
  <c r="E5083" i="1"/>
  <c r="E5087" i="1"/>
  <c r="E5094" i="1"/>
  <c r="E5069" i="1"/>
  <c r="E5070" i="1"/>
  <c r="E5071" i="1"/>
  <c r="E5072" i="1"/>
  <c r="E5073" i="1"/>
  <c r="E5031" i="1"/>
  <c r="E5023" i="1"/>
  <c r="E5035" i="1"/>
  <c r="E5074" i="1"/>
  <c r="E5075" i="1"/>
  <c r="E5015" i="1"/>
  <c r="E5076" i="1"/>
  <c r="E5077" i="1"/>
  <c r="E5078" i="1"/>
  <c r="E5027" i="1"/>
  <c r="E5079" i="1"/>
  <c r="E5019" i="1"/>
  <c r="E5005" i="1"/>
  <c r="E4983" i="1"/>
  <c r="E5006" i="1"/>
  <c r="E5007" i="1"/>
  <c r="E5008" i="1"/>
  <c r="E5009" i="1"/>
  <c r="E5010" i="1"/>
  <c r="E5011" i="1"/>
  <c r="E4943" i="1"/>
  <c r="E4944" i="1"/>
  <c r="E4945" i="1"/>
  <c r="E4946" i="1"/>
  <c r="E4947" i="1"/>
  <c r="E4948" i="1"/>
  <c r="E4949" i="1"/>
  <c r="E4950" i="1"/>
  <c r="E4825" i="1"/>
  <c r="E4951" i="1"/>
  <c r="E4952" i="1"/>
  <c r="E4953" i="1"/>
  <c r="E4954" i="1"/>
  <c r="E4955" i="1"/>
  <c r="E4956" i="1"/>
  <c r="E4957" i="1"/>
  <c r="E4958" i="1"/>
  <c r="E4959" i="1"/>
  <c r="E4960" i="1"/>
  <c r="E4961" i="1"/>
  <c r="E4807" i="1"/>
  <c r="E4962" i="1"/>
  <c r="E4821" i="1"/>
  <c r="E4833" i="1"/>
  <c r="E4963" i="1"/>
  <c r="E4964" i="1"/>
  <c r="E4965" i="1"/>
  <c r="E4813" i="1"/>
  <c r="E4966" i="1"/>
  <c r="E4967" i="1"/>
  <c r="E4968" i="1"/>
  <c r="E4808" i="1"/>
  <c r="E4969" i="1"/>
  <c r="E4970" i="1"/>
  <c r="E4809" i="1"/>
  <c r="E4971" i="1"/>
  <c r="E4972" i="1"/>
  <c r="E4973" i="1"/>
  <c r="E4974" i="1"/>
  <c r="E4829" i="1"/>
  <c r="E4975" i="1"/>
  <c r="E4976" i="1"/>
  <c r="E4817" i="1"/>
  <c r="E4977" i="1"/>
  <c r="E4978" i="1"/>
  <c r="E4979" i="1"/>
  <c r="E4793" i="1"/>
  <c r="E4794" i="1"/>
  <c r="E4795" i="1"/>
  <c r="E4774" i="1"/>
  <c r="E4775" i="1"/>
  <c r="E4776" i="1"/>
  <c r="E4777" i="1"/>
  <c r="E4778" i="1"/>
  <c r="E4779" i="1"/>
  <c r="E4780" i="1"/>
  <c r="E4781" i="1"/>
  <c r="E4748" i="1"/>
  <c r="E4742" i="1"/>
  <c r="E4743" i="1"/>
  <c r="E4744" i="1"/>
  <c r="E4687" i="1"/>
  <c r="E4688" i="1"/>
  <c r="E4689" i="1"/>
  <c r="E4512" i="1"/>
  <c r="E4690" i="1"/>
  <c r="E4691" i="1"/>
  <c r="E4530" i="1"/>
  <c r="E4692" i="1"/>
  <c r="E4693" i="1"/>
  <c r="E4546" i="1"/>
  <c r="E4694" i="1"/>
  <c r="E4513" i="1"/>
  <c r="E4521" i="1"/>
  <c r="E4695" i="1"/>
  <c r="E4696" i="1"/>
  <c r="E4522" i="1"/>
  <c r="E4514" i="1"/>
  <c r="E4697" i="1"/>
  <c r="E4698" i="1"/>
  <c r="E4699" i="1"/>
  <c r="E4700" i="1"/>
  <c r="E4701" i="1"/>
  <c r="E4702" i="1"/>
  <c r="E4488" i="1"/>
  <c r="E4703" i="1"/>
  <c r="E4704" i="1"/>
  <c r="E4705" i="1"/>
  <c r="E4706" i="1"/>
  <c r="E4707" i="1"/>
  <c r="E4708" i="1"/>
  <c r="E4709" i="1"/>
  <c r="E4710" i="1"/>
  <c r="E4526" i="1"/>
  <c r="E4711" i="1"/>
  <c r="E4712" i="1"/>
  <c r="E4498" i="1"/>
  <c r="E4713" i="1"/>
  <c r="E4714" i="1"/>
  <c r="E4715" i="1"/>
  <c r="E4716" i="1"/>
  <c r="E4717" i="1"/>
  <c r="E4502" i="1"/>
  <c r="E4718" i="1"/>
  <c r="E4719" i="1"/>
  <c r="E4720" i="1"/>
  <c r="E4721" i="1"/>
  <c r="E4489" i="1"/>
  <c r="E4542" i="1"/>
  <c r="E4490" i="1"/>
  <c r="E4722" i="1"/>
  <c r="E4723" i="1"/>
  <c r="E4724" i="1"/>
  <c r="E4725" i="1"/>
  <c r="E4726" i="1"/>
  <c r="E4727" i="1"/>
  <c r="E4728" i="1"/>
  <c r="E4538" i="1"/>
  <c r="E4729" i="1"/>
  <c r="E4730" i="1"/>
  <c r="E4494" i="1"/>
  <c r="E4731" i="1"/>
  <c r="E4732" i="1"/>
  <c r="E4534" i="1"/>
  <c r="E4467" i="1"/>
  <c r="E4468" i="1"/>
  <c r="E4469" i="1"/>
  <c r="E4470" i="1"/>
  <c r="E4471" i="1"/>
  <c r="E4423" i="1"/>
  <c r="E4431" i="1"/>
  <c r="E4472" i="1"/>
  <c r="E4473" i="1"/>
  <c r="E4474" i="1"/>
  <c r="E4475" i="1"/>
  <c r="E4427" i="1"/>
  <c r="E4476" i="1"/>
  <c r="E4310" i="1"/>
  <c r="E4400" i="1"/>
  <c r="E4335" i="1"/>
  <c r="E4329" i="1"/>
  <c r="E4401" i="1"/>
  <c r="E4402" i="1"/>
  <c r="E4403" i="1"/>
  <c r="E4404" i="1"/>
  <c r="E4405" i="1"/>
  <c r="E4406" i="1"/>
  <c r="E4407" i="1"/>
  <c r="E4408" i="1"/>
  <c r="E4409" i="1"/>
  <c r="E4410" i="1"/>
  <c r="E4324" i="1"/>
  <c r="E4411" i="1"/>
  <c r="E4412" i="1"/>
  <c r="E4413" i="1"/>
  <c r="E4414" i="1"/>
  <c r="E4415" i="1"/>
  <c r="E4311" i="1"/>
  <c r="E4416" i="1"/>
  <c r="E4417" i="1"/>
  <c r="E4319" i="1"/>
  <c r="E4320" i="1"/>
  <c r="E4288" i="1"/>
  <c r="E4289" i="1"/>
  <c r="E4231" i="1"/>
  <c r="E4290" i="1"/>
  <c r="E4291" i="1"/>
  <c r="E4292" i="1"/>
  <c r="E4293" i="1"/>
  <c r="E4294" i="1"/>
  <c r="E4295" i="1"/>
  <c r="E4296" i="1"/>
  <c r="E4297" i="1"/>
  <c r="E4298" i="1"/>
  <c r="E4299" i="1"/>
  <c r="E4300" i="1"/>
  <c r="E4239" i="1"/>
  <c r="E4235" i="1"/>
  <c r="E4301" i="1"/>
  <c r="E4227" i="1"/>
  <c r="E4302" i="1"/>
  <c r="E4194" i="1"/>
  <c r="E4195" i="1"/>
  <c r="E4077" i="1"/>
  <c r="E4196" i="1"/>
  <c r="E4091" i="1"/>
  <c r="E4197" i="1"/>
  <c r="E4103" i="1"/>
  <c r="E4099" i="1"/>
  <c r="E4198" i="1"/>
  <c r="E4199" i="1"/>
  <c r="E4200" i="1"/>
  <c r="E4201" i="1"/>
  <c r="E4095" i="1"/>
  <c r="E4202" i="1"/>
  <c r="E4078" i="1"/>
  <c r="E4203" i="1"/>
  <c r="E4204" i="1"/>
  <c r="E4205" i="1"/>
  <c r="E4087" i="1"/>
  <c r="E4206" i="1"/>
  <c r="E4207" i="1"/>
  <c r="E4208" i="1"/>
  <c r="E4209" i="1"/>
  <c r="E4210" i="1"/>
  <c r="E4211" i="1"/>
  <c r="E4212" i="1"/>
  <c r="E4079" i="1"/>
  <c r="E4213" i="1"/>
  <c r="E4083" i="1"/>
  <c r="E4214" i="1"/>
  <c r="E4215" i="1"/>
  <c r="E4216" i="1"/>
  <c r="E4217" i="1"/>
  <c r="E4218" i="1"/>
  <c r="E4219" i="1"/>
  <c r="E4220" i="1"/>
  <c r="E4221" i="1"/>
  <c r="E4222" i="1"/>
  <c r="E4018" i="1"/>
  <c r="E4019" i="1"/>
  <c r="E3812" i="1"/>
  <c r="E3778" i="1"/>
  <c r="E4020" i="1"/>
  <c r="E4021" i="1"/>
  <c r="E4022" i="1"/>
  <c r="E3824" i="1"/>
  <c r="E4023" i="1"/>
  <c r="E4024" i="1"/>
  <c r="E4025" i="1"/>
  <c r="E3790" i="1"/>
  <c r="E3779" i="1"/>
  <c r="E4026" i="1"/>
  <c r="E4027" i="1"/>
  <c r="E4028" i="1"/>
  <c r="E4029" i="1"/>
  <c r="E4030" i="1"/>
  <c r="E3842" i="1"/>
  <c r="E4031" i="1"/>
  <c r="E4032" i="1"/>
  <c r="E3859" i="1"/>
  <c r="E3855" i="1"/>
  <c r="E4033" i="1"/>
  <c r="E4034" i="1"/>
  <c r="E3796" i="1"/>
  <c r="E4035" i="1"/>
  <c r="E4036" i="1"/>
  <c r="E3830" i="1"/>
  <c r="E4037" i="1"/>
  <c r="E4038" i="1"/>
  <c r="E4039" i="1"/>
  <c r="E3834" i="1"/>
  <c r="E3825" i="1"/>
  <c r="E4040" i="1"/>
  <c r="E4041" i="1"/>
  <c r="E4042" i="1"/>
  <c r="E4043" i="1"/>
  <c r="E3800" i="1"/>
  <c r="E4044" i="1"/>
  <c r="E4045" i="1"/>
  <c r="E4046" i="1"/>
  <c r="E3780" i="1"/>
  <c r="E3826" i="1"/>
  <c r="E4047" i="1"/>
  <c r="E4048" i="1"/>
  <c r="E3813" i="1"/>
  <c r="E4049" i="1"/>
  <c r="E4050" i="1"/>
  <c r="E4051" i="1"/>
  <c r="E3814" i="1"/>
  <c r="E4052" i="1"/>
  <c r="E4053" i="1"/>
  <c r="E4054" i="1"/>
  <c r="E4055" i="1"/>
  <c r="E4056" i="1"/>
  <c r="E3851" i="1"/>
  <c r="E4057" i="1"/>
  <c r="E4058" i="1"/>
  <c r="E4059" i="1"/>
  <c r="E4060" i="1"/>
  <c r="E4061" i="1"/>
  <c r="E4062" i="1"/>
  <c r="E4063" i="1"/>
  <c r="E4064" i="1"/>
  <c r="E3847" i="1"/>
  <c r="E4065" i="1"/>
  <c r="E3791" i="1"/>
  <c r="E3792" i="1"/>
  <c r="E4066" i="1"/>
  <c r="E4067" i="1"/>
  <c r="E3843" i="1"/>
  <c r="E3764" i="1"/>
  <c r="E3741" i="1"/>
  <c r="E3735" i="1"/>
  <c r="E3765" i="1"/>
  <c r="E3766" i="1"/>
  <c r="E3730" i="1"/>
  <c r="E3767" i="1"/>
  <c r="E3704" i="1"/>
  <c r="E3700" i="1"/>
  <c r="E3724" i="1"/>
  <c r="E3725" i="1"/>
  <c r="E3681" i="1"/>
  <c r="E3590" i="1"/>
  <c r="E3682" i="1"/>
  <c r="E3599" i="1"/>
  <c r="E3683" i="1"/>
  <c r="E3684" i="1"/>
  <c r="E3685" i="1"/>
  <c r="E3686" i="1"/>
  <c r="E3687" i="1"/>
  <c r="E3612" i="1"/>
  <c r="E3617" i="1"/>
  <c r="E3688" i="1"/>
  <c r="E3603" i="1"/>
  <c r="E3594" i="1"/>
  <c r="E3689" i="1"/>
  <c r="E3690" i="1"/>
  <c r="E3691" i="1"/>
  <c r="E3692" i="1"/>
  <c r="E3693" i="1"/>
  <c r="E3583" i="1"/>
  <c r="E3694" i="1"/>
  <c r="E3695" i="1"/>
  <c r="E3696" i="1"/>
  <c r="E3608" i="1"/>
  <c r="E3561" i="1"/>
  <c r="E3562" i="1"/>
  <c r="E3563" i="1"/>
  <c r="E3564" i="1"/>
  <c r="E3565" i="1"/>
  <c r="E3478" i="1"/>
  <c r="E3566" i="1"/>
  <c r="E3567" i="1"/>
  <c r="E3482" i="1"/>
  <c r="E3568" i="1"/>
  <c r="E3569" i="1"/>
  <c r="E3570" i="1"/>
  <c r="E3571" i="1"/>
  <c r="E3473" i="1"/>
  <c r="E3465" i="1"/>
  <c r="E3572" i="1"/>
  <c r="E3573" i="1"/>
  <c r="E3474" i="1"/>
  <c r="E3457" i="1"/>
  <c r="E3574" i="1"/>
  <c r="E3466" i="1"/>
  <c r="E3575" i="1"/>
  <c r="E3576" i="1"/>
  <c r="E3577" i="1"/>
  <c r="E3578" i="1"/>
  <c r="E3452" i="1"/>
  <c r="E3418" i="1"/>
  <c r="E3419" i="1"/>
  <c r="E3420" i="1"/>
  <c r="E3421" i="1"/>
  <c r="E3422" i="1"/>
  <c r="E3423" i="1"/>
  <c r="E3223" i="1"/>
  <c r="E3424" i="1"/>
  <c r="E3425" i="1"/>
  <c r="E3426" i="1"/>
  <c r="E3427" i="1"/>
  <c r="E3428" i="1"/>
  <c r="E3207" i="1"/>
  <c r="E3429" i="1"/>
  <c r="E3430" i="1"/>
  <c r="E3431" i="1"/>
  <c r="E3432" i="1"/>
  <c r="E3233" i="1"/>
  <c r="E3433" i="1"/>
  <c r="E3434" i="1"/>
  <c r="E3217" i="1"/>
  <c r="E3435" i="1"/>
  <c r="E3436" i="1"/>
  <c r="E3437" i="1"/>
  <c r="E3438" i="1"/>
  <c r="E3439" i="1"/>
  <c r="E3440" i="1"/>
  <c r="E3441" i="1"/>
  <c r="E3442" i="1"/>
  <c r="E3199" i="1"/>
  <c r="E3443" i="1"/>
  <c r="E3444" i="1"/>
  <c r="E3445" i="1"/>
  <c r="E3247" i="1"/>
  <c r="E3446" i="1"/>
  <c r="E3447" i="1"/>
  <c r="E3191" i="1"/>
  <c r="E3192" i="1"/>
  <c r="E3134" i="1"/>
  <c r="E3193" i="1"/>
  <c r="E3128" i="1"/>
  <c r="E3114" i="1"/>
  <c r="E3122" i="1"/>
  <c r="E3104" i="1"/>
  <c r="E3097" i="1"/>
  <c r="E3098" i="1"/>
  <c r="E3036" i="1"/>
  <c r="E3006" i="1"/>
  <c r="E3007" i="1"/>
  <c r="E2918" i="1"/>
  <c r="E3008" i="1"/>
  <c r="E3009" i="1"/>
  <c r="E3010" i="1"/>
  <c r="E3011" i="1"/>
  <c r="E3012" i="1"/>
  <c r="E3013" i="1"/>
  <c r="E2901" i="1"/>
  <c r="E2902" i="1"/>
  <c r="E2903" i="1"/>
  <c r="E2787" i="1"/>
  <c r="E2904" i="1"/>
  <c r="E2646" i="1"/>
  <c r="E2652" i="1"/>
  <c r="E2634" i="1"/>
  <c r="E2771" i="1"/>
  <c r="E2772" i="1"/>
  <c r="E2666" i="1"/>
  <c r="E2660" i="1"/>
  <c r="E2622" i="1"/>
  <c r="E2623" i="1"/>
  <c r="E2624" i="1"/>
  <c r="E2625" i="1"/>
  <c r="E2626" i="1"/>
  <c r="E2514" i="1"/>
  <c r="E2515" i="1"/>
  <c r="E2408" i="1"/>
  <c r="E2386" i="1"/>
  <c r="E2516" i="1"/>
  <c r="E2517" i="1"/>
  <c r="E2518" i="1"/>
  <c r="E2519" i="1"/>
  <c r="E2520" i="1"/>
  <c r="E2409" i="1"/>
  <c r="E2521" i="1"/>
  <c r="E2522" i="1"/>
  <c r="E2523" i="1"/>
  <c r="E2420" i="1"/>
  <c r="E2387" i="1"/>
  <c r="E2524" i="1"/>
  <c r="E2271" i="1"/>
  <c r="E2377" i="1"/>
  <c r="E2195" i="1"/>
  <c r="E2168" i="1"/>
  <c r="E2263" i="1"/>
  <c r="E2140" i="1"/>
  <c r="E2141" i="1"/>
  <c r="E1951" i="1"/>
  <c r="E1958" i="1"/>
  <c r="E1980" i="1"/>
  <c r="E2142" i="1"/>
  <c r="E2143" i="1"/>
  <c r="E2144" i="1"/>
  <c r="E2145" i="1"/>
  <c r="E2146" i="1"/>
  <c r="E2147" i="1"/>
  <c r="E2148" i="1"/>
  <c r="E1952" i="1"/>
  <c r="E2149" i="1"/>
  <c r="E2150" i="1"/>
  <c r="E2151" i="1"/>
  <c r="E2152" i="1"/>
  <c r="E1988" i="1"/>
  <c r="E1953" i="1"/>
  <c r="E2153" i="1"/>
  <c r="E1992" i="1"/>
  <c r="E1997" i="1"/>
  <c r="E2154" i="1"/>
  <c r="E1926" i="1"/>
  <c r="E1927" i="1"/>
  <c r="E1928" i="1"/>
  <c r="E1929" i="1"/>
  <c r="E1930" i="1"/>
  <c r="E1931" i="1"/>
  <c r="E1932" i="1"/>
  <c r="E1933" i="1"/>
  <c r="E1934" i="1"/>
  <c r="E1935" i="1"/>
  <c r="E1936" i="1"/>
  <c r="E1739" i="1"/>
  <c r="E1716" i="1"/>
  <c r="E1717" i="1"/>
  <c r="E1718" i="1"/>
  <c r="E1719" i="1"/>
  <c r="E1545" i="1"/>
  <c r="E1720" i="1"/>
  <c r="E1721" i="1"/>
  <c r="E1722" i="1"/>
  <c r="E1723" i="1"/>
  <c r="E1724" i="1"/>
  <c r="E1725" i="1"/>
  <c r="E1726" i="1"/>
  <c r="E1490" i="1"/>
  <c r="E1326" i="1"/>
  <c r="E1491" i="1"/>
  <c r="E1492" i="1"/>
  <c r="E1353" i="1"/>
  <c r="E1363" i="1"/>
  <c r="E1493" i="1"/>
  <c r="E1374" i="1"/>
  <c r="E1327" i="1"/>
  <c r="E1494" i="1"/>
  <c r="E1495" i="1"/>
  <c r="E1496" i="1"/>
  <c r="E1366" i="1"/>
  <c r="E1497" i="1"/>
  <c r="E1498" i="1"/>
  <c r="E1499" i="1"/>
  <c r="E1500" i="1"/>
  <c r="E1501" i="1"/>
  <c r="E1502" i="1"/>
  <c r="E1369" i="1"/>
  <c r="E1334" i="1"/>
  <c r="E1503" i="1"/>
  <c r="E1504" i="1"/>
  <c r="E1315" i="1"/>
  <c r="E1316" i="1"/>
  <c r="E1174" i="1"/>
  <c r="E1317" i="1"/>
  <c r="E1164" i="1"/>
  <c r="E1318" i="1"/>
  <c r="E1319" i="1"/>
  <c r="E1320" i="1"/>
  <c r="E1321" i="1"/>
  <c r="E1179" i="1"/>
  <c r="E1160" i="1"/>
  <c r="E1188" i="1"/>
  <c r="E1148" i="1"/>
  <c r="E1149" i="1"/>
  <c r="E1150" i="1"/>
  <c r="E1151" i="1"/>
  <c r="E1152" i="1"/>
  <c r="E1153" i="1"/>
  <c r="E845" i="1"/>
  <c r="E849" i="1"/>
  <c r="E648" i="1"/>
  <c r="E818" i="1"/>
  <c r="E819" i="1"/>
  <c r="E820" i="1"/>
  <c r="E821" i="1"/>
  <c r="E639" i="1"/>
  <c r="E822" i="1"/>
  <c r="E823" i="1"/>
  <c r="E631" i="1"/>
  <c r="E632" i="1"/>
  <c r="E633" i="1"/>
  <c r="E634" i="1"/>
  <c r="E481" i="1"/>
  <c r="E490" i="1"/>
  <c r="E501" i="1"/>
  <c r="E635" i="1"/>
  <c r="E462" i="1"/>
  <c r="E463" i="1"/>
  <c r="E464" i="1"/>
  <c r="E465" i="1"/>
  <c r="E466" i="1"/>
  <c r="E336" i="1"/>
  <c r="E467" i="1"/>
  <c r="E468" i="1"/>
  <c r="E232" i="1"/>
  <c r="E201" i="1"/>
  <c r="E202" i="1"/>
  <c r="E203" i="1"/>
  <c r="E204" i="1"/>
  <c r="E205" i="1"/>
  <c r="E126" i="1"/>
  <c r="E117" i="1"/>
  <c r="E118" i="1"/>
  <c r="E119" i="1"/>
  <c r="E53" i="1"/>
  <c r="E120" i="1"/>
  <c r="E58" i="1"/>
  <c r="E34" i="1"/>
  <c r="E35" i="1"/>
  <c r="E36" i="1"/>
  <c r="E37" i="1"/>
  <c r="E38" i="1"/>
  <c r="E39" i="1"/>
  <c r="E2" i="1"/>
  <c r="E3" i="1"/>
  <c r="E4" i="1"/>
  <c r="E5" i="1"/>
  <c r="E6" i="1"/>
  <c r="E7" i="1"/>
  <c r="E8" i="1"/>
  <c r="G8791" i="1"/>
  <c r="G8792" i="1"/>
  <c r="G8779" i="1"/>
  <c r="G8769" i="1"/>
  <c r="G8780" i="1"/>
  <c r="G8781" i="1"/>
  <c r="G8762" i="1"/>
  <c r="G8753" i="1"/>
  <c r="G8763" i="1"/>
  <c r="G8749" i="1"/>
  <c r="G8764" i="1"/>
  <c r="G8742" i="1"/>
  <c r="G8743" i="1"/>
  <c r="G8733" i="1"/>
  <c r="G8734" i="1"/>
  <c r="G8735" i="1"/>
  <c r="G8721" i="1"/>
  <c r="G8725" i="1"/>
  <c r="G8718" i="1"/>
  <c r="G8705" i="1"/>
  <c r="G8706" i="1"/>
  <c r="G8707" i="1"/>
  <c r="G8708" i="1"/>
  <c r="G8685" i="1"/>
  <c r="G8686" i="1"/>
  <c r="G8687" i="1"/>
  <c r="G8670" i="1"/>
  <c r="G8658" i="1"/>
  <c r="G8655" i="1"/>
  <c r="G8671" i="1"/>
  <c r="G8672" i="1"/>
  <c r="G8673" i="1"/>
  <c r="G8647" i="1"/>
  <c r="G8622" i="1"/>
  <c r="G8623" i="1"/>
  <c r="G8582" i="1"/>
  <c r="G8624" i="1"/>
  <c r="G8625" i="1"/>
  <c r="G8586" i="1"/>
  <c r="G8626" i="1"/>
  <c r="G8627" i="1"/>
  <c r="G8628" i="1"/>
  <c r="G8591" i="1"/>
  <c r="G8629" i="1"/>
  <c r="G8630" i="1"/>
  <c r="G8631" i="1"/>
  <c r="G8632" i="1"/>
  <c r="G8633" i="1"/>
  <c r="G8572" i="1"/>
  <c r="G8574" i="1"/>
  <c r="G8567" i="1"/>
  <c r="G8563" i="1"/>
  <c r="G8556" i="1"/>
  <c r="G8553" i="1"/>
  <c r="G8522" i="1"/>
  <c r="G8526" i="1"/>
  <c r="G8544" i="1"/>
  <c r="G8514" i="1"/>
  <c r="G8545" i="1"/>
  <c r="G8546" i="1"/>
  <c r="G8547" i="1"/>
  <c r="G8518" i="1"/>
  <c r="G8530" i="1"/>
  <c r="G8548" i="1"/>
  <c r="G8496" i="1"/>
  <c r="G8497" i="1"/>
  <c r="G8498" i="1"/>
  <c r="G8499" i="1"/>
  <c r="G8500" i="1"/>
  <c r="G8469" i="1"/>
  <c r="G8473" i="1"/>
  <c r="G8465" i="1"/>
  <c r="G8501" i="1"/>
  <c r="G8502" i="1"/>
  <c r="G8461" i="1"/>
  <c r="G8424" i="1"/>
  <c r="G8425" i="1"/>
  <c r="G8372" i="1"/>
  <c r="G8426" i="1"/>
  <c r="G8373" i="1"/>
  <c r="G8427" i="1"/>
  <c r="G8428" i="1"/>
  <c r="G8381" i="1"/>
  <c r="G8385" i="1"/>
  <c r="G8429" i="1"/>
  <c r="G8430" i="1"/>
  <c r="G8431" i="1"/>
  <c r="G8432" i="1"/>
  <c r="G8433" i="1"/>
  <c r="G8434" i="1"/>
  <c r="G8378" i="1"/>
  <c r="G8435" i="1"/>
  <c r="G8436" i="1"/>
  <c r="G8437" i="1"/>
  <c r="G8438" i="1"/>
  <c r="G8439" i="1"/>
  <c r="G8440" i="1"/>
  <c r="G8362" i="1"/>
  <c r="G8338" i="1"/>
  <c r="G8342" i="1"/>
  <c r="G8347" i="1"/>
  <c r="G8363" i="1"/>
  <c r="G8364" i="1"/>
  <c r="G8332" i="1"/>
  <c r="G8326" i="1"/>
  <c r="G8333" i="1"/>
  <c r="G8321" i="1"/>
  <c r="G8322" i="1"/>
  <c r="G8291" i="1"/>
  <c r="G8297" i="1"/>
  <c r="G8309" i="1"/>
  <c r="G8310" i="1"/>
  <c r="G8292" i="1"/>
  <c r="G8311" i="1"/>
  <c r="G8281" i="1"/>
  <c r="G8266" i="1"/>
  <c r="G8259" i="1"/>
  <c r="G8282" i="1"/>
  <c r="G8270" i="1"/>
  <c r="G8283" i="1"/>
  <c r="G8262" i="1"/>
  <c r="G8284" i="1"/>
  <c r="G8248" i="1"/>
  <c r="G8253" i="1"/>
  <c r="G8254" i="1"/>
  <c r="G8244" i="1"/>
  <c r="G8238" i="1"/>
  <c r="G8232" i="1"/>
  <c r="G8233" i="1"/>
  <c r="G8225" i="1"/>
  <c r="G8200" i="1"/>
  <c r="G8176" i="1"/>
  <c r="G8201" i="1"/>
  <c r="G8202" i="1"/>
  <c r="G8203" i="1"/>
  <c r="G8204" i="1"/>
  <c r="G8205" i="1"/>
  <c r="G8157" i="1"/>
  <c r="G8206" i="1"/>
  <c r="G8207" i="1"/>
  <c r="G8208" i="1"/>
  <c r="G8169" i="1"/>
  <c r="G8209" i="1"/>
  <c r="G8210" i="1"/>
  <c r="G8170" i="1"/>
  <c r="G8163" i="1"/>
  <c r="G8158" i="1"/>
  <c r="G8211" i="1"/>
  <c r="G8112" i="1"/>
  <c r="G8133" i="1"/>
  <c r="G8134" i="1"/>
  <c r="G8116" i="1"/>
  <c r="G8135" i="1"/>
  <c r="G8136" i="1"/>
  <c r="G8137" i="1"/>
  <c r="G8138" i="1"/>
  <c r="G8139" i="1"/>
  <c r="G8140" i="1"/>
  <c r="G8141" i="1"/>
  <c r="G8142" i="1"/>
  <c r="G8059" i="1"/>
  <c r="G7989" i="1"/>
  <c r="G7981" i="1"/>
  <c r="G8060" i="1"/>
  <c r="G7947" i="1"/>
  <c r="G8061" i="1"/>
  <c r="G8062" i="1"/>
  <c r="G7948" i="1"/>
  <c r="G8063" i="1"/>
  <c r="G8064" i="1"/>
  <c r="G8065" i="1"/>
  <c r="G8001" i="1"/>
  <c r="G7982" i="1"/>
  <c r="G8066" i="1"/>
  <c r="G8067" i="1"/>
  <c r="G8068" i="1"/>
  <c r="G7969" i="1"/>
  <c r="G7959" i="1"/>
  <c r="G8069" i="1"/>
  <c r="G8070" i="1"/>
  <c r="G8071" i="1"/>
  <c r="G7983" i="1"/>
  <c r="G7997" i="1"/>
  <c r="G8072" i="1"/>
  <c r="G8073" i="1"/>
  <c r="G8074" i="1"/>
  <c r="G7993" i="1"/>
  <c r="G8075" i="1"/>
  <c r="G7973" i="1"/>
  <c r="G8076" i="1"/>
  <c r="G8077" i="1"/>
  <c r="G7960" i="1"/>
  <c r="G8078" i="1"/>
  <c r="G7961" i="1"/>
  <c r="G8079" i="1"/>
  <c r="G8080" i="1"/>
  <c r="G7942" i="1"/>
  <c r="G8081" i="1"/>
  <c r="G8082" i="1"/>
  <c r="G8083" i="1"/>
  <c r="G7962" i="1"/>
  <c r="G8084" i="1"/>
  <c r="G7934" i="1"/>
  <c r="G7908" i="1"/>
  <c r="G7935" i="1"/>
  <c r="G7903" i="1"/>
  <c r="G7936" i="1"/>
  <c r="G7881" i="1"/>
  <c r="G7855" i="1"/>
  <c r="G7882" i="1"/>
  <c r="G7883" i="1"/>
  <c r="G7845" i="1"/>
  <c r="G7884" i="1"/>
  <c r="G7885" i="1"/>
  <c r="G7886" i="1"/>
  <c r="G7887" i="1"/>
  <c r="G7888" i="1"/>
  <c r="G7889" i="1"/>
  <c r="G7849" i="1"/>
  <c r="G7856" i="1"/>
  <c r="G7830" i="1"/>
  <c r="G7831" i="1"/>
  <c r="G7832" i="1"/>
  <c r="G7833" i="1"/>
  <c r="G7834" i="1"/>
  <c r="G7835" i="1"/>
  <c r="G7836" i="1"/>
  <c r="G7774" i="1"/>
  <c r="G7775" i="1"/>
  <c r="G7776" i="1"/>
  <c r="G7777" i="1"/>
  <c r="G7719" i="1"/>
  <c r="G7676" i="1"/>
  <c r="G7778" i="1"/>
  <c r="G7698" i="1"/>
  <c r="G7712" i="1"/>
  <c r="G7699" i="1"/>
  <c r="G7672" i="1"/>
  <c r="G7779" i="1"/>
  <c r="G7700" i="1"/>
  <c r="G7780" i="1"/>
  <c r="G7781" i="1"/>
  <c r="G7722" i="1"/>
  <c r="G7706" i="1"/>
  <c r="G7782" i="1"/>
  <c r="G7783" i="1"/>
  <c r="G7690" i="1"/>
  <c r="G7784" i="1"/>
  <c r="G7785" i="1"/>
  <c r="G7786" i="1"/>
  <c r="G7787" i="1"/>
  <c r="G7788" i="1"/>
  <c r="G7680" i="1"/>
  <c r="G7686" i="1"/>
  <c r="G7789" i="1"/>
  <c r="G7790" i="1"/>
  <c r="G7720" i="1"/>
  <c r="G7791" i="1"/>
  <c r="G7681" i="1"/>
  <c r="G7713" i="1"/>
  <c r="G7792" i="1"/>
  <c r="G7663" i="1"/>
  <c r="G7664" i="1"/>
  <c r="G7645" i="1"/>
  <c r="G7665" i="1"/>
  <c r="G7666" i="1"/>
  <c r="G7629" i="1"/>
  <c r="G7630" i="1"/>
  <c r="G7631" i="1"/>
  <c r="G7603" i="1"/>
  <c r="G7632" i="1"/>
  <c r="G7607" i="1"/>
  <c r="G7633" i="1"/>
  <c r="G7634" i="1"/>
  <c r="G7635" i="1"/>
  <c r="G7575" i="1"/>
  <c r="G7582" i="1"/>
  <c r="G7571" i="1"/>
  <c r="G7578" i="1"/>
  <c r="G7595" i="1"/>
  <c r="G7596" i="1"/>
  <c r="G7597" i="1"/>
  <c r="G7560" i="1"/>
  <c r="G7561" i="1"/>
  <c r="G7562" i="1"/>
  <c r="G7563" i="1"/>
  <c r="G7545" i="1"/>
  <c r="G7538" i="1"/>
  <c r="G7529" i="1"/>
  <c r="G7539" i="1"/>
  <c r="G7525" i="1"/>
  <c r="G7540" i="1"/>
  <c r="G7507" i="1"/>
  <c r="G7472" i="1"/>
  <c r="G7508" i="1"/>
  <c r="G7481" i="1"/>
  <c r="G7485" i="1"/>
  <c r="G7509" i="1"/>
  <c r="G7477" i="1"/>
  <c r="G7510" i="1"/>
  <c r="G7511" i="1"/>
  <c r="G7512" i="1"/>
  <c r="G7513" i="1"/>
  <c r="G7514" i="1"/>
  <c r="G7515" i="1"/>
  <c r="G7446" i="1"/>
  <c r="G7447" i="1"/>
  <c r="G7448" i="1"/>
  <c r="G7403" i="1"/>
  <c r="G7404" i="1"/>
  <c r="G7449" i="1"/>
  <c r="G7450" i="1"/>
  <c r="G7451" i="1"/>
  <c r="G7452" i="1"/>
  <c r="G7414" i="1"/>
  <c r="G7453" i="1"/>
  <c r="G7410" i="1"/>
  <c r="G7454" i="1"/>
  <c r="G7397" i="1"/>
  <c r="G7455" i="1"/>
  <c r="G7456" i="1"/>
  <c r="G7457" i="1"/>
  <c r="G7391" i="1"/>
  <c r="G7368" i="1"/>
  <c r="G7369" i="1"/>
  <c r="G7329" i="1"/>
  <c r="G7336" i="1"/>
  <c r="G7337" i="1"/>
  <c r="G7326" i="1"/>
  <c r="G7370" i="1"/>
  <c r="G7371" i="1"/>
  <c r="G7346" i="1"/>
  <c r="G7372" i="1"/>
  <c r="G7373" i="1"/>
  <c r="G7374" i="1"/>
  <c r="G7375" i="1"/>
  <c r="G7376" i="1"/>
  <c r="G7377" i="1"/>
  <c r="G7378" i="1"/>
  <c r="G7342" i="1"/>
  <c r="G7302" i="1"/>
  <c r="G7294" i="1"/>
  <c r="G7314" i="1"/>
  <c r="G7298" i="1"/>
  <c r="G7315" i="1"/>
  <c r="G7316" i="1"/>
  <c r="G7317" i="1"/>
  <c r="G7290" i="1"/>
  <c r="G7318" i="1"/>
  <c r="G7280" i="1"/>
  <c r="G7269" i="1"/>
  <c r="G7281" i="1"/>
  <c r="G7282" i="1"/>
  <c r="G7283" i="1"/>
  <c r="G7256" i="1"/>
  <c r="G7257" i="1"/>
  <c r="G7258" i="1"/>
  <c r="G7259" i="1"/>
  <c r="G7228" i="1"/>
  <c r="G7212" i="1"/>
  <c r="G7208" i="1"/>
  <c r="G7194" i="1"/>
  <c r="G7195" i="1"/>
  <c r="G7229" i="1"/>
  <c r="G7230" i="1"/>
  <c r="G7231" i="1"/>
  <c r="G7204" i="1"/>
  <c r="G7232" i="1"/>
  <c r="G7233" i="1"/>
  <c r="G7234" i="1"/>
  <c r="G7200" i="1"/>
  <c r="G7184" i="1"/>
  <c r="G7185" i="1"/>
  <c r="G7176" i="1"/>
  <c r="G7186" i="1"/>
  <c r="G7160" i="1"/>
  <c r="G7161" i="1"/>
  <c r="G7142" i="1"/>
  <c r="G7139" i="1"/>
  <c r="G7162" i="1"/>
  <c r="G7163" i="1"/>
  <c r="G7164" i="1"/>
  <c r="G7165" i="1"/>
  <c r="G7166" i="1"/>
  <c r="G7167" i="1"/>
  <c r="G7126" i="1"/>
  <c r="G7114" i="1"/>
  <c r="G7127" i="1"/>
  <c r="G7128" i="1"/>
  <c r="G7129" i="1"/>
  <c r="G7130" i="1"/>
  <c r="G7100" i="1"/>
  <c r="G7094" i="1"/>
  <c r="G7110" i="1"/>
  <c r="G7073" i="1"/>
  <c r="G7061" i="1"/>
  <c r="G7083" i="1"/>
  <c r="G7065" i="1"/>
  <c r="G7069" i="1"/>
  <c r="G7084" i="1"/>
  <c r="G7085" i="1"/>
  <c r="G7029" i="1"/>
  <c r="G7033" i="1"/>
  <c r="G7051" i="1"/>
  <c r="G7041" i="1"/>
  <c r="G7037" i="1"/>
  <c r="G7052" i="1"/>
  <c r="G7053" i="1"/>
  <c r="G7054" i="1"/>
  <c r="G7017" i="1"/>
  <c r="G7013" i="1"/>
  <c r="G7023" i="1"/>
  <c r="G7009" i="1"/>
  <c r="G7005" i="1"/>
  <c r="G7024" i="1"/>
  <c r="G6997" i="1"/>
  <c r="G6998" i="1"/>
  <c r="G6999" i="1"/>
  <c r="G6976" i="1"/>
  <c r="G6982" i="1"/>
  <c r="G6977" i="1"/>
  <c r="G6986" i="1"/>
  <c r="G6962" i="1"/>
  <c r="G6958" i="1"/>
  <c r="G6968" i="1"/>
  <c r="G6969" i="1"/>
  <c r="G6954" i="1"/>
  <c r="G6950" i="1"/>
  <c r="G6940" i="1"/>
  <c r="G6941" i="1"/>
  <c r="G6942" i="1"/>
  <c r="G6926" i="1"/>
  <c r="G6943" i="1"/>
  <c r="G6930" i="1"/>
  <c r="G6922" i="1"/>
  <c r="G6918" i="1"/>
  <c r="G6909" i="1"/>
  <c r="G6913" i="1"/>
  <c r="G6892" i="1"/>
  <c r="G6901" i="1"/>
  <c r="G6902" i="1"/>
  <c r="G6903" i="1"/>
  <c r="G6870" i="1"/>
  <c r="G6882" i="1"/>
  <c r="G6883" i="1"/>
  <c r="G6871" i="1"/>
  <c r="G6884" i="1"/>
  <c r="G6885" i="1"/>
  <c r="G6862" i="1"/>
  <c r="G6856" i="1"/>
  <c r="G6863" i="1"/>
  <c r="G6847" i="1"/>
  <c r="G6852" i="1"/>
  <c r="G6841" i="1"/>
  <c r="G6842" i="1"/>
  <c r="G6835" i="1"/>
  <c r="G6768" i="1"/>
  <c r="G6772" i="1"/>
  <c r="G6807" i="1"/>
  <c r="G6808" i="1"/>
  <c r="G6809" i="1"/>
  <c r="G6776" i="1"/>
  <c r="G6810" i="1"/>
  <c r="G6811" i="1"/>
  <c r="G6812" i="1"/>
  <c r="G6813" i="1"/>
  <c r="G6814" i="1"/>
  <c r="G6780" i="1"/>
  <c r="G6815" i="1"/>
  <c r="G6816" i="1"/>
  <c r="G6817" i="1"/>
  <c r="G6818" i="1"/>
  <c r="G6819" i="1"/>
  <c r="G6742" i="1"/>
  <c r="G6754" i="1"/>
  <c r="G6755" i="1"/>
  <c r="G6756" i="1"/>
  <c r="G6757" i="1"/>
  <c r="G6758" i="1"/>
  <c r="G6712" i="1"/>
  <c r="G6728" i="1"/>
  <c r="G6729" i="1"/>
  <c r="G6730" i="1"/>
  <c r="G6731" i="1"/>
  <c r="G6732" i="1"/>
  <c r="G6733" i="1"/>
  <c r="G6716" i="1"/>
  <c r="G6695" i="1"/>
  <c r="G6705" i="1"/>
  <c r="G6699" i="1"/>
  <c r="G6706" i="1"/>
  <c r="G6669" i="1"/>
  <c r="G6673" i="1"/>
  <c r="G6685" i="1"/>
  <c r="G6686" i="1"/>
  <c r="G6687" i="1"/>
  <c r="G6688" i="1"/>
  <c r="G6677" i="1"/>
  <c r="G6653" i="1"/>
  <c r="G6661" i="1"/>
  <c r="G6662" i="1"/>
  <c r="G6663" i="1"/>
  <c r="G6645" i="1"/>
  <c r="G6646" i="1"/>
  <c r="G6647" i="1"/>
  <c r="G6621" i="1"/>
  <c r="G6625" i="1"/>
  <c r="G6631" i="1"/>
  <c r="G6632" i="1"/>
  <c r="G6617" i="1"/>
  <c r="G6597" i="1"/>
  <c r="G6609" i="1"/>
  <c r="G6601" i="1"/>
  <c r="G6610" i="1"/>
  <c r="G6611" i="1"/>
  <c r="G6573" i="1"/>
  <c r="G6585" i="1"/>
  <c r="G6586" i="1"/>
  <c r="G6587" i="1"/>
  <c r="G6588" i="1"/>
  <c r="G6589" i="1"/>
  <c r="G6567" i="1"/>
  <c r="G6561" i="1"/>
  <c r="G6568" i="1"/>
  <c r="G6537" i="1"/>
  <c r="G6549" i="1"/>
  <c r="G6550" i="1"/>
  <c r="G6551" i="1"/>
  <c r="G6552" i="1"/>
  <c r="G6553" i="1"/>
  <c r="G6513" i="1"/>
  <c r="G6527" i="1"/>
  <c r="G6528" i="1"/>
  <c r="G6529" i="1"/>
  <c r="G6530" i="1"/>
  <c r="G6517" i="1"/>
  <c r="G6499" i="1"/>
  <c r="G6500" i="1"/>
  <c r="G6501" i="1"/>
  <c r="G6502" i="1"/>
  <c r="G6503" i="1"/>
  <c r="G6504" i="1"/>
  <c r="G6482" i="1"/>
  <c r="G6476" i="1"/>
  <c r="G6472" i="1"/>
  <c r="G6483" i="1"/>
  <c r="G6468" i="1"/>
  <c r="G6464" i="1"/>
  <c r="G6456" i="1"/>
  <c r="G6457" i="1"/>
  <c r="G6458" i="1"/>
  <c r="G6420" i="1"/>
  <c r="G6410" i="1"/>
  <c r="G6416" i="1"/>
  <c r="G6436" i="1"/>
  <c r="G6437" i="1"/>
  <c r="G6438" i="1"/>
  <c r="G6439" i="1"/>
  <c r="G6440" i="1"/>
  <c r="G6441" i="1"/>
  <c r="G6411" i="1"/>
  <c r="G6442" i="1"/>
  <c r="G6404" i="1"/>
  <c r="G6396" i="1"/>
  <c r="G6397" i="1"/>
  <c r="G6398" i="1"/>
  <c r="G6372" i="1"/>
  <c r="G6382" i="1"/>
  <c r="G6383" i="1"/>
  <c r="G6376" i="1"/>
  <c r="G6332" i="1"/>
  <c r="G6333" i="1"/>
  <c r="G6334" i="1"/>
  <c r="G6289" i="1"/>
  <c r="G6290" i="1"/>
  <c r="G6335" i="1"/>
  <c r="G6336" i="1"/>
  <c r="G6337" i="1"/>
  <c r="G6338" i="1"/>
  <c r="G6295" i="1"/>
  <c r="G6339" i="1"/>
  <c r="G6340" i="1"/>
  <c r="G6341" i="1"/>
  <c r="G6342" i="1"/>
  <c r="G6343" i="1"/>
  <c r="G6283" i="1"/>
  <c r="G6344" i="1"/>
  <c r="G6279" i="1"/>
  <c r="G6345" i="1"/>
  <c r="G6346" i="1"/>
  <c r="G6347" i="1"/>
  <c r="G6348" i="1"/>
  <c r="G6349" i="1"/>
  <c r="G6269" i="1"/>
  <c r="G6270" i="1"/>
  <c r="G6271" i="1"/>
  <c r="G6272" i="1"/>
  <c r="G6249" i="1"/>
  <c r="G6226" i="1"/>
  <c r="G6250" i="1"/>
  <c r="G6231" i="1"/>
  <c r="G6251" i="1"/>
  <c r="G6252" i="1"/>
  <c r="G6253" i="1"/>
  <c r="G6218" i="1"/>
  <c r="G6208" i="1"/>
  <c r="G6219" i="1"/>
  <c r="G6212" i="1"/>
  <c r="G6188" i="1"/>
  <c r="G6189" i="1"/>
  <c r="G6190" i="1"/>
  <c r="G6191" i="1"/>
  <c r="G6192" i="1"/>
  <c r="G6193" i="1"/>
  <c r="G6168" i="1"/>
  <c r="G6164" i="1"/>
  <c r="G6194" i="1"/>
  <c r="G6195" i="1"/>
  <c r="G6196" i="1"/>
  <c r="G6122" i="1"/>
  <c r="G6142" i="1"/>
  <c r="G6143" i="1"/>
  <c r="G6144" i="1"/>
  <c r="G6145" i="1"/>
  <c r="G6146" i="1"/>
  <c r="G6147" i="1"/>
  <c r="G6148" i="1"/>
  <c r="G6149" i="1"/>
  <c r="G6150" i="1"/>
  <c r="G6112" i="1"/>
  <c r="G6103" i="1"/>
  <c r="G6113" i="1"/>
  <c r="G6114" i="1"/>
  <c r="G6083" i="1"/>
  <c r="G6063" i="1"/>
  <c r="G6084" i="1"/>
  <c r="G6085" i="1"/>
  <c r="G6086" i="1"/>
  <c r="G6087" i="1"/>
  <c r="G6059" i="1"/>
  <c r="G6088" i="1"/>
  <c r="G6089" i="1"/>
  <c r="G6090" i="1"/>
  <c r="G6091" i="1"/>
  <c r="G6055" i="1"/>
  <c r="G6041" i="1"/>
  <c r="G6042" i="1"/>
  <c r="G6043" i="1"/>
  <c r="G6044" i="1"/>
  <c r="G6045" i="1"/>
  <c r="G6027" i="1"/>
  <c r="G6046" i="1"/>
  <c r="G6019" i="1"/>
  <c r="G6023" i="1"/>
  <c r="G6001" i="1"/>
  <c r="G6002" i="1"/>
  <c r="G6003" i="1"/>
  <c r="G5979" i="1"/>
  <c r="G6004" i="1"/>
  <c r="G5983" i="1"/>
  <c r="G6005" i="1"/>
  <c r="G5975" i="1"/>
  <c r="G6006" i="1"/>
  <c r="G6007" i="1"/>
  <c r="G6008" i="1"/>
  <c r="G5965" i="1"/>
  <c r="G5952" i="1"/>
  <c r="G5966" i="1"/>
  <c r="G5967" i="1"/>
  <c r="G5968" i="1"/>
  <c r="G5913" i="1"/>
  <c r="G5914" i="1"/>
  <c r="G5915" i="1"/>
  <c r="G5916" i="1"/>
  <c r="G5917" i="1"/>
  <c r="G5870" i="1"/>
  <c r="G5918" i="1"/>
  <c r="G5864" i="1"/>
  <c r="G5861" i="1"/>
  <c r="G5876" i="1"/>
  <c r="G5919" i="1"/>
  <c r="G5920" i="1"/>
  <c r="G5921" i="1"/>
  <c r="G5871" i="1"/>
  <c r="G5922" i="1"/>
  <c r="G5923" i="1"/>
  <c r="G5924" i="1"/>
  <c r="G5925" i="1"/>
  <c r="G5926" i="1"/>
  <c r="G5927" i="1"/>
  <c r="G5928" i="1"/>
  <c r="G5929" i="1"/>
  <c r="G5930" i="1"/>
  <c r="G5788" i="1"/>
  <c r="G5792" i="1"/>
  <c r="G5829" i="1"/>
  <c r="G5830" i="1"/>
  <c r="G5831" i="1"/>
  <c r="G5784" i="1"/>
  <c r="G5832" i="1"/>
  <c r="G5833" i="1"/>
  <c r="G5834" i="1"/>
  <c r="G5835" i="1"/>
  <c r="G5836" i="1"/>
  <c r="G5837" i="1"/>
  <c r="G5838" i="1"/>
  <c r="G5839" i="1"/>
  <c r="G5800" i="1"/>
  <c r="G5796" i="1"/>
  <c r="G5840" i="1"/>
  <c r="G5841" i="1"/>
  <c r="G5842" i="1"/>
  <c r="G5762" i="1"/>
  <c r="G5763" i="1"/>
  <c r="G5764" i="1"/>
  <c r="G5765" i="1"/>
  <c r="G5766" i="1"/>
  <c r="G5767" i="1"/>
  <c r="G5768" i="1"/>
  <c r="G5741" i="1"/>
  <c r="G5742" i="1"/>
  <c r="G5769" i="1"/>
  <c r="G5770" i="1"/>
  <c r="G5771" i="1"/>
  <c r="G5705" i="1"/>
  <c r="G5671" i="1"/>
  <c r="G5706" i="1"/>
  <c r="G5707" i="1"/>
  <c r="G5708" i="1"/>
  <c r="G5709" i="1"/>
  <c r="G5710" i="1"/>
  <c r="G5711" i="1"/>
  <c r="G5663" i="1"/>
  <c r="G5667" i="1"/>
  <c r="G5712" i="1"/>
  <c r="G5713" i="1"/>
  <c r="G5714" i="1"/>
  <c r="G5715" i="1"/>
  <c r="G5716" i="1"/>
  <c r="G5717" i="1"/>
  <c r="G5718" i="1"/>
  <c r="G5719" i="1"/>
  <c r="G5720" i="1"/>
  <c r="G5656" i="1"/>
  <c r="G5657" i="1"/>
  <c r="G5658" i="1"/>
  <c r="G5633" i="1"/>
  <c r="G5634" i="1"/>
  <c r="G5621" i="1"/>
  <c r="G5617" i="1"/>
  <c r="G5614" i="1"/>
  <c r="G5635" i="1"/>
  <c r="G5636" i="1"/>
  <c r="G5637" i="1"/>
  <c r="G5586" i="1"/>
  <c r="G5604" i="1"/>
  <c r="G5592" i="1"/>
  <c r="G5605" i="1"/>
  <c r="G5593" i="1"/>
  <c r="G5606" i="1"/>
  <c r="G5607" i="1"/>
  <c r="G5562" i="1"/>
  <c r="G5540" i="1"/>
  <c r="G5563" i="1"/>
  <c r="G5564" i="1"/>
  <c r="G5565" i="1"/>
  <c r="G5566" i="1"/>
  <c r="G5536" i="1"/>
  <c r="G5567" i="1"/>
  <c r="G5568" i="1"/>
  <c r="G5532" i="1"/>
  <c r="G5569" i="1"/>
  <c r="G5570" i="1"/>
  <c r="G5571" i="1"/>
  <c r="G5572" i="1"/>
  <c r="G5506" i="1"/>
  <c r="G5507" i="1"/>
  <c r="G5508" i="1"/>
  <c r="G5509" i="1"/>
  <c r="G5510" i="1"/>
  <c r="G5480" i="1"/>
  <c r="G5511" i="1"/>
  <c r="G5512" i="1"/>
  <c r="G5513" i="1"/>
  <c r="G5477" i="1"/>
  <c r="G5514" i="1"/>
  <c r="G5515" i="1"/>
  <c r="G5516" i="1"/>
  <c r="G5517" i="1"/>
  <c r="G5469" i="1"/>
  <c r="G5470" i="1"/>
  <c r="G5461" i="1"/>
  <c r="G5445" i="1"/>
  <c r="G5446" i="1"/>
  <c r="G5420" i="1"/>
  <c r="G5424" i="1"/>
  <c r="G5428" i="1"/>
  <c r="G5447" i="1"/>
  <c r="G5448" i="1"/>
  <c r="G5416" i="1"/>
  <c r="G5449" i="1"/>
  <c r="G5450" i="1"/>
  <c r="G5451" i="1"/>
  <c r="G5410" i="1"/>
  <c r="G5398" i="1"/>
  <c r="G5411" i="1"/>
  <c r="G5402" i="1"/>
  <c r="G5394" i="1"/>
  <c r="G5354" i="1"/>
  <c r="G5355" i="1"/>
  <c r="G5356" i="1"/>
  <c r="G5357" i="1"/>
  <c r="G5294" i="1"/>
  <c r="G5358" i="1"/>
  <c r="G5305" i="1"/>
  <c r="G5359" i="1"/>
  <c r="G5360" i="1"/>
  <c r="G5361" i="1"/>
  <c r="G5362" i="1"/>
  <c r="G5313" i="1"/>
  <c r="G5297" i="1"/>
  <c r="G5309" i="1"/>
  <c r="G5363" i="1"/>
  <c r="G5301" i="1"/>
  <c r="G5364" i="1"/>
  <c r="G5365" i="1"/>
  <c r="G5366" i="1"/>
  <c r="G5367" i="1"/>
  <c r="G5368" i="1"/>
  <c r="G5369" i="1"/>
  <c r="G5370" i="1"/>
  <c r="G5371" i="1"/>
  <c r="G5372" i="1"/>
  <c r="G5258" i="1"/>
  <c r="G5200" i="1"/>
  <c r="G5259" i="1"/>
  <c r="G5212" i="1"/>
  <c r="G5260" i="1"/>
  <c r="G5220" i="1"/>
  <c r="G5261" i="1"/>
  <c r="G5262" i="1"/>
  <c r="G5263" i="1"/>
  <c r="G5264" i="1"/>
  <c r="G5265" i="1"/>
  <c r="G5266" i="1"/>
  <c r="G5267" i="1"/>
  <c r="G5208" i="1"/>
  <c r="G5268" i="1"/>
  <c r="G5269" i="1"/>
  <c r="G5270" i="1"/>
  <c r="G5204" i="1"/>
  <c r="G5216" i="1"/>
  <c r="G5271" i="1"/>
  <c r="G5272" i="1"/>
  <c r="G5273" i="1"/>
  <c r="G5162" i="1"/>
  <c r="G5115" i="1"/>
  <c r="G5163" i="1"/>
  <c r="G5164" i="1"/>
  <c r="G5165" i="1"/>
  <c r="G5101" i="1"/>
  <c r="G5166" i="1"/>
  <c r="G5167" i="1"/>
  <c r="G5105" i="1"/>
  <c r="G5168" i="1"/>
  <c r="G5169" i="1"/>
  <c r="G5116" i="1"/>
  <c r="G5170" i="1"/>
  <c r="G5097" i="1"/>
  <c r="G5121" i="1"/>
  <c r="G5171" i="1"/>
  <c r="G5172" i="1"/>
  <c r="G5173" i="1"/>
  <c r="G5174" i="1"/>
  <c r="G5175" i="1"/>
  <c r="G5176" i="1"/>
  <c r="G5109" i="1"/>
  <c r="G5177" i="1"/>
  <c r="G5178" i="1"/>
  <c r="G5179" i="1"/>
  <c r="G5082" i="1"/>
  <c r="G5086" i="1"/>
  <c r="G5093" i="1"/>
  <c r="G5058" i="1"/>
  <c r="G5059" i="1"/>
  <c r="G5060" i="1"/>
  <c r="G5061" i="1"/>
  <c r="G5062" i="1"/>
  <c r="G5030" i="1"/>
  <c r="G5022" i="1"/>
  <c r="G5034" i="1"/>
  <c r="G5063" i="1"/>
  <c r="G5064" i="1"/>
  <c r="G5014" i="1"/>
  <c r="G5065" i="1"/>
  <c r="G5066" i="1"/>
  <c r="G5067" i="1"/>
  <c r="G5026" i="1"/>
  <c r="G5068" i="1"/>
  <c r="G5018" i="1"/>
  <c r="G4998" i="1"/>
  <c r="G4982" i="1"/>
  <c r="G4999" i="1"/>
  <c r="G5000" i="1"/>
  <c r="G5001" i="1"/>
  <c r="G5002" i="1"/>
  <c r="G5003" i="1"/>
  <c r="G5004" i="1"/>
  <c r="G4906" i="1"/>
  <c r="G4907" i="1"/>
  <c r="G4908" i="1"/>
  <c r="G4909" i="1"/>
  <c r="G4910" i="1"/>
  <c r="G4911" i="1"/>
  <c r="G4912" i="1"/>
  <c r="G4913" i="1"/>
  <c r="G4824" i="1"/>
  <c r="G4914" i="1"/>
  <c r="G4915" i="1"/>
  <c r="G4916" i="1"/>
  <c r="G4917" i="1"/>
  <c r="G4918" i="1"/>
  <c r="G4919" i="1"/>
  <c r="G4920" i="1"/>
  <c r="G4921" i="1"/>
  <c r="G4922" i="1"/>
  <c r="G4923" i="1"/>
  <c r="G4924" i="1"/>
  <c r="G4804" i="1"/>
  <c r="G4925" i="1"/>
  <c r="G4820" i="1"/>
  <c r="G4832" i="1"/>
  <c r="G4926" i="1"/>
  <c r="G4927" i="1"/>
  <c r="G4928" i="1"/>
  <c r="G4812" i="1"/>
  <c r="G4929" i="1"/>
  <c r="G4930" i="1"/>
  <c r="G4931" i="1"/>
  <c r="G4805" i="1"/>
  <c r="G4932" i="1"/>
  <c r="G4933" i="1"/>
  <c r="G4806" i="1"/>
  <c r="G4934" i="1"/>
  <c r="G4935" i="1"/>
  <c r="G4936" i="1"/>
  <c r="G4937" i="1"/>
  <c r="G4828" i="1"/>
  <c r="G4938" i="1"/>
  <c r="G4939" i="1"/>
  <c r="G4816" i="1"/>
  <c r="G4940" i="1"/>
  <c r="G4941" i="1"/>
  <c r="G4942" i="1"/>
  <c r="G4790" i="1"/>
  <c r="G4791" i="1"/>
  <c r="G4792" i="1"/>
  <c r="G4766" i="1"/>
  <c r="G4767" i="1"/>
  <c r="G4768" i="1"/>
  <c r="G4769" i="1"/>
  <c r="G4770" i="1"/>
  <c r="G4771" i="1"/>
  <c r="G4772" i="1"/>
  <c r="G4773" i="1"/>
  <c r="G4747" i="1"/>
  <c r="G4739" i="1"/>
  <c r="G4740" i="1"/>
  <c r="G4741" i="1"/>
  <c r="G4641" i="1"/>
  <c r="G4642" i="1"/>
  <c r="G4643" i="1"/>
  <c r="G4509" i="1"/>
  <c r="G4644" i="1"/>
  <c r="G4645" i="1"/>
  <c r="G4529" i="1"/>
  <c r="G4646" i="1"/>
  <c r="G4647" i="1"/>
  <c r="G4545" i="1"/>
  <c r="G4648" i="1"/>
  <c r="G4510" i="1"/>
  <c r="G4519" i="1"/>
  <c r="G4649" i="1"/>
  <c r="G4650" i="1"/>
  <c r="G4520" i="1"/>
  <c r="G4511" i="1"/>
  <c r="G4651" i="1"/>
  <c r="G4652" i="1"/>
  <c r="G4653" i="1"/>
  <c r="G4654" i="1"/>
  <c r="G4655" i="1"/>
  <c r="G4656" i="1"/>
  <c r="G4485" i="1"/>
  <c r="G4657" i="1"/>
  <c r="G4658" i="1"/>
  <c r="G4659" i="1"/>
  <c r="G4660" i="1"/>
  <c r="G4661" i="1"/>
  <c r="G4662" i="1"/>
  <c r="G4663" i="1"/>
  <c r="G4664" i="1"/>
  <c r="G4525" i="1"/>
  <c r="G4665" i="1"/>
  <c r="G4666" i="1"/>
  <c r="G4497" i="1"/>
  <c r="G4667" i="1"/>
  <c r="G4668" i="1"/>
  <c r="G4669" i="1"/>
  <c r="G4670" i="1"/>
  <c r="G4671" i="1"/>
  <c r="G4501" i="1"/>
  <c r="G4672" i="1"/>
  <c r="G4673" i="1"/>
  <c r="G4674" i="1"/>
  <c r="G4675" i="1"/>
  <c r="G4486" i="1"/>
  <c r="G4541" i="1"/>
  <c r="G4487" i="1"/>
  <c r="G4676" i="1"/>
  <c r="G4677" i="1"/>
  <c r="G4678" i="1"/>
  <c r="G4679" i="1"/>
  <c r="G4680" i="1"/>
  <c r="G4681" i="1"/>
  <c r="G4682" i="1"/>
  <c r="G4537" i="1"/>
  <c r="G4683" i="1"/>
  <c r="G4684" i="1"/>
  <c r="G4493" i="1"/>
  <c r="G4685" i="1"/>
  <c r="G4686" i="1"/>
  <c r="G4533" i="1"/>
  <c r="G4457" i="1"/>
  <c r="G4458" i="1"/>
  <c r="G4459" i="1"/>
  <c r="G4460" i="1"/>
  <c r="G4461" i="1"/>
  <c r="G4422" i="1"/>
  <c r="G4430" i="1"/>
  <c r="G4462" i="1"/>
  <c r="G4463" i="1"/>
  <c r="G4464" i="1"/>
  <c r="G4465" i="1"/>
  <c r="G4426" i="1"/>
  <c r="G4466" i="1"/>
  <c r="G4308" i="1"/>
  <c r="G4382" i="1"/>
  <c r="G4334" i="1"/>
  <c r="G4328" i="1"/>
  <c r="G4383" i="1"/>
  <c r="G4384" i="1"/>
  <c r="G4385" i="1"/>
  <c r="G4386" i="1"/>
  <c r="G4387" i="1"/>
  <c r="G4388" i="1"/>
  <c r="G4389" i="1"/>
  <c r="G4390" i="1"/>
  <c r="G4391" i="1"/>
  <c r="G4392" i="1"/>
  <c r="G4323" i="1"/>
  <c r="G4393" i="1"/>
  <c r="G4394" i="1"/>
  <c r="G4395" i="1"/>
  <c r="G4396" i="1"/>
  <c r="G4397" i="1"/>
  <c r="G4309" i="1"/>
  <c r="G4398" i="1"/>
  <c r="G4399" i="1"/>
  <c r="G4317" i="1"/>
  <c r="G4318" i="1"/>
  <c r="G4272" i="1"/>
  <c r="G4273" i="1"/>
  <c r="G4230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38" i="1"/>
  <c r="G4234" i="1"/>
  <c r="G4286" i="1"/>
  <c r="G4226" i="1"/>
  <c r="G4287" i="1"/>
  <c r="G4165" i="1"/>
  <c r="G4166" i="1"/>
  <c r="G4074" i="1"/>
  <c r="G4167" i="1"/>
  <c r="G4090" i="1"/>
  <c r="G4168" i="1"/>
  <c r="G4102" i="1"/>
  <c r="G4098" i="1"/>
  <c r="G4169" i="1"/>
  <c r="G4170" i="1"/>
  <c r="G4171" i="1"/>
  <c r="G4172" i="1"/>
  <c r="G4094" i="1"/>
  <c r="G4173" i="1"/>
  <c r="G4075" i="1"/>
  <c r="G4174" i="1"/>
  <c r="G4175" i="1"/>
  <c r="G4176" i="1"/>
  <c r="G4086" i="1"/>
  <c r="G4177" i="1"/>
  <c r="G4178" i="1"/>
  <c r="G4179" i="1"/>
  <c r="G4180" i="1"/>
  <c r="G4181" i="1"/>
  <c r="G4182" i="1"/>
  <c r="G4183" i="1"/>
  <c r="G4076" i="1"/>
  <c r="G4184" i="1"/>
  <c r="G4082" i="1"/>
  <c r="G4185" i="1"/>
  <c r="G4186" i="1"/>
  <c r="G4187" i="1"/>
  <c r="G4188" i="1"/>
  <c r="G4189" i="1"/>
  <c r="G4190" i="1"/>
  <c r="G4191" i="1"/>
  <c r="G4192" i="1"/>
  <c r="G4193" i="1"/>
  <c r="G3967" i="1"/>
  <c r="G3968" i="1"/>
  <c r="G3809" i="1"/>
  <c r="G3775" i="1"/>
  <c r="G3969" i="1"/>
  <c r="G3970" i="1"/>
  <c r="G3971" i="1"/>
  <c r="G3821" i="1"/>
  <c r="G3972" i="1"/>
  <c r="G3973" i="1"/>
  <c r="G3974" i="1"/>
  <c r="G3787" i="1"/>
  <c r="G3776" i="1"/>
  <c r="G3975" i="1"/>
  <c r="G3976" i="1"/>
  <c r="G3977" i="1"/>
  <c r="G3978" i="1"/>
  <c r="G3979" i="1"/>
  <c r="G3840" i="1"/>
  <c r="G3980" i="1"/>
  <c r="G3981" i="1"/>
  <c r="G3858" i="1"/>
  <c r="G3854" i="1"/>
  <c r="G3982" i="1"/>
  <c r="G3983" i="1"/>
  <c r="G3795" i="1"/>
  <c r="G3984" i="1"/>
  <c r="G3985" i="1"/>
  <c r="G3829" i="1"/>
  <c r="G3986" i="1"/>
  <c r="G3987" i="1"/>
  <c r="G3988" i="1"/>
  <c r="G3833" i="1"/>
  <c r="G3822" i="1"/>
  <c r="G3989" i="1"/>
  <c r="G3990" i="1"/>
  <c r="G3991" i="1"/>
  <c r="G3992" i="1"/>
  <c r="G3799" i="1"/>
  <c r="G3993" i="1"/>
  <c r="G3994" i="1"/>
  <c r="G3995" i="1"/>
  <c r="G3777" i="1"/>
  <c r="G3823" i="1"/>
  <c r="G3996" i="1"/>
  <c r="G3997" i="1"/>
  <c r="G3810" i="1"/>
  <c r="G3998" i="1"/>
  <c r="G3999" i="1"/>
  <c r="G4000" i="1"/>
  <c r="G3811" i="1"/>
  <c r="G4001" i="1"/>
  <c r="G4002" i="1"/>
  <c r="G4003" i="1"/>
  <c r="G4004" i="1"/>
  <c r="G4005" i="1"/>
  <c r="G3850" i="1"/>
  <c r="G4006" i="1"/>
  <c r="G4007" i="1"/>
  <c r="G4008" i="1"/>
  <c r="G4009" i="1"/>
  <c r="G4010" i="1"/>
  <c r="G4011" i="1"/>
  <c r="G4012" i="1"/>
  <c r="G4013" i="1"/>
  <c r="G4014" i="1"/>
  <c r="G3846" i="1"/>
  <c r="G4015" i="1"/>
  <c r="G3788" i="1"/>
  <c r="G3789" i="1"/>
  <c r="G4016" i="1"/>
  <c r="G4017" i="1"/>
  <c r="G3841" i="1"/>
  <c r="G3760" i="1"/>
  <c r="G3740" i="1"/>
  <c r="G3734" i="1"/>
  <c r="G3761" i="1"/>
  <c r="G3762" i="1"/>
  <c r="G3729" i="1"/>
  <c r="G3763" i="1"/>
  <c r="G3703" i="1"/>
  <c r="G3699" i="1"/>
  <c r="G3722" i="1"/>
  <c r="G3723" i="1"/>
  <c r="G3665" i="1"/>
  <c r="G3589" i="1"/>
  <c r="G3666" i="1"/>
  <c r="G3598" i="1"/>
  <c r="G3667" i="1"/>
  <c r="G3668" i="1"/>
  <c r="G3669" i="1"/>
  <c r="G3670" i="1"/>
  <c r="G3671" i="1"/>
  <c r="G3611" i="1"/>
  <c r="G3616" i="1"/>
  <c r="G3672" i="1"/>
  <c r="G3602" i="1"/>
  <c r="G3593" i="1"/>
  <c r="G3673" i="1"/>
  <c r="G3674" i="1"/>
  <c r="G3675" i="1"/>
  <c r="G3676" i="1"/>
  <c r="G3677" i="1"/>
  <c r="G3582" i="1"/>
  <c r="G3678" i="1"/>
  <c r="G3679" i="1"/>
  <c r="G3680" i="1"/>
  <c r="G3607" i="1"/>
  <c r="G3543" i="1"/>
  <c r="G3544" i="1"/>
  <c r="G3545" i="1"/>
  <c r="G3546" i="1"/>
  <c r="G3547" i="1"/>
  <c r="G3477" i="1"/>
  <c r="G3548" i="1"/>
  <c r="G3549" i="1"/>
  <c r="G3481" i="1"/>
  <c r="G3550" i="1"/>
  <c r="G3551" i="1"/>
  <c r="G3552" i="1"/>
  <c r="G3553" i="1"/>
  <c r="G3471" i="1"/>
  <c r="G3463" i="1"/>
  <c r="G3554" i="1"/>
  <c r="G3555" i="1"/>
  <c r="G3472" i="1"/>
  <c r="G3456" i="1"/>
  <c r="G3556" i="1"/>
  <c r="G3464" i="1"/>
  <c r="G3557" i="1"/>
  <c r="G3558" i="1"/>
  <c r="G3559" i="1"/>
  <c r="G3560" i="1"/>
  <c r="G3451" i="1"/>
  <c r="G3388" i="1"/>
  <c r="G3389" i="1"/>
  <c r="G3390" i="1"/>
  <c r="G3391" i="1"/>
  <c r="G3392" i="1"/>
  <c r="G3393" i="1"/>
  <c r="G3222" i="1"/>
  <c r="G3394" i="1"/>
  <c r="G3395" i="1"/>
  <c r="G3396" i="1"/>
  <c r="G3397" i="1"/>
  <c r="G3398" i="1"/>
  <c r="G3206" i="1"/>
  <c r="G3399" i="1"/>
  <c r="G3400" i="1"/>
  <c r="G3401" i="1"/>
  <c r="G3402" i="1"/>
  <c r="G3232" i="1"/>
  <c r="G3403" i="1"/>
  <c r="G3404" i="1"/>
  <c r="G3216" i="1"/>
  <c r="G3405" i="1"/>
  <c r="G3406" i="1"/>
  <c r="G3407" i="1"/>
  <c r="G3408" i="1"/>
  <c r="G3409" i="1"/>
  <c r="G3410" i="1"/>
  <c r="G3411" i="1"/>
  <c r="G3412" i="1"/>
  <c r="G3198" i="1"/>
  <c r="G3413" i="1"/>
  <c r="G3414" i="1"/>
  <c r="G3415" i="1"/>
  <c r="G3246" i="1"/>
  <c r="G3416" i="1"/>
  <c r="G3417" i="1"/>
  <c r="G3188" i="1"/>
  <c r="G3189" i="1"/>
  <c r="G3133" i="1"/>
  <c r="G3190" i="1"/>
  <c r="G3127" i="1"/>
  <c r="G3113" i="1"/>
  <c r="G3121" i="1"/>
  <c r="G3103" i="1"/>
  <c r="G3095" i="1"/>
  <c r="G3096" i="1"/>
  <c r="G3035" i="1"/>
  <c r="G2998" i="1"/>
  <c r="G2999" i="1"/>
  <c r="G2917" i="1"/>
  <c r="G3000" i="1"/>
  <c r="G3001" i="1"/>
  <c r="G3002" i="1"/>
  <c r="G3003" i="1"/>
  <c r="G3004" i="1"/>
  <c r="G3005" i="1"/>
  <c r="G2897" i="1"/>
  <c r="G2898" i="1"/>
  <c r="G2899" i="1"/>
  <c r="G2786" i="1"/>
  <c r="G2900" i="1"/>
  <c r="G2645" i="1"/>
  <c r="G2651" i="1"/>
  <c r="G2633" i="1"/>
  <c r="G2769" i="1"/>
  <c r="G2770" i="1"/>
  <c r="G2665" i="1"/>
  <c r="G2659" i="1"/>
  <c r="G2617" i="1"/>
  <c r="G2618" i="1"/>
  <c r="G2619" i="1"/>
  <c r="G2620" i="1"/>
  <c r="G2621" i="1"/>
  <c r="G2503" i="1"/>
  <c r="G2504" i="1"/>
  <c r="G2406" i="1"/>
  <c r="G2384" i="1"/>
  <c r="G2505" i="1"/>
  <c r="G2506" i="1"/>
  <c r="G2507" i="1"/>
  <c r="G2508" i="1"/>
  <c r="G2509" i="1"/>
  <c r="G2407" i="1"/>
  <c r="G2510" i="1"/>
  <c r="G2511" i="1"/>
  <c r="G2512" i="1"/>
  <c r="G2419" i="1"/>
  <c r="G2385" i="1"/>
  <c r="G2513" i="1"/>
  <c r="G2270" i="1"/>
  <c r="G2376" i="1"/>
  <c r="G2194" i="1"/>
  <c r="G2167" i="1"/>
  <c r="G2262" i="1"/>
  <c r="G2125" i="1"/>
  <c r="G2126" i="1"/>
  <c r="G1948" i="1"/>
  <c r="G1957" i="1"/>
  <c r="G1979" i="1"/>
  <c r="G2127" i="1"/>
  <c r="G2128" i="1"/>
  <c r="G2129" i="1"/>
  <c r="G2130" i="1"/>
  <c r="G2131" i="1"/>
  <c r="G2132" i="1"/>
  <c r="G2133" i="1"/>
  <c r="G1949" i="1"/>
  <c r="G2134" i="1"/>
  <c r="G2135" i="1"/>
  <c r="G2136" i="1"/>
  <c r="G2137" i="1"/>
  <c r="G1987" i="1"/>
  <c r="G1950" i="1"/>
  <c r="G2138" i="1"/>
  <c r="G1991" i="1"/>
  <c r="G1996" i="1"/>
  <c r="G2139" i="1"/>
  <c r="G1915" i="1"/>
  <c r="G1916" i="1"/>
  <c r="G1917" i="1"/>
  <c r="G1918" i="1"/>
  <c r="G1919" i="1"/>
  <c r="G1920" i="1"/>
  <c r="G1921" i="1"/>
  <c r="G1922" i="1"/>
  <c r="G1923" i="1"/>
  <c r="G1924" i="1"/>
  <c r="G1925" i="1"/>
  <c r="G1738" i="1"/>
  <c r="G1705" i="1"/>
  <c r="G1706" i="1"/>
  <c r="G1707" i="1"/>
  <c r="G1708" i="1"/>
  <c r="G1544" i="1"/>
  <c r="G1709" i="1"/>
  <c r="G1710" i="1"/>
  <c r="G1711" i="1"/>
  <c r="G1712" i="1"/>
  <c r="G1713" i="1"/>
  <c r="G1714" i="1"/>
  <c r="G1715" i="1"/>
  <c r="G1475" i="1"/>
  <c r="G1324" i="1"/>
  <c r="G1476" i="1"/>
  <c r="G1477" i="1"/>
  <c r="G1352" i="1"/>
  <c r="G1362" i="1"/>
  <c r="G1478" i="1"/>
  <c r="G1373" i="1"/>
  <c r="G1325" i="1"/>
  <c r="G1479" i="1"/>
  <c r="G1480" i="1"/>
  <c r="G1481" i="1"/>
  <c r="G1365" i="1"/>
  <c r="G1482" i="1"/>
  <c r="G1483" i="1"/>
  <c r="G1484" i="1"/>
  <c r="G1485" i="1"/>
  <c r="G1486" i="1"/>
  <c r="G1487" i="1"/>
  <c r="G1368" i="1"/>
  <c r="G1333" i="1"/>
  <c r="G1488" i="1"/>
  <c r="G1489" i="1"/>
  <c r="G1308" i="1"/>
  <c r="G1309" i="1"/>
  <c r="G1173" i="1"/>
  <c r="G1310" i="1"/>
  <c r="G1163" i="1"/>
  <c r="G1311" i="1"/>
  <c r="G1312" i="1"/>
  <c r="G1313" i="1"/>
  <c r="G1314" i="1"/>
  <c r="G1178" i="1"/>
  <c r="G1159" i="1"/>
  <c r="G1187" i="1"/>
  <c r="G1142" i="1"/>
  <c r="G1143" i="1"/>
  <c r="G1144" i="1"/>
  <c r="G1145" i="1"/>
  <c r="G1146" i="1"/>
  <c r="G1147" i="1"/>
  <c r="G844" i="1"/>
  <c r="G848" i="1"/>
  <c r="G647" i="1"/>
  <c r="G812" i="1"/>
  <c r="G813" i="1"/>
  <c r="G814" i="1"/>
  <c r="G815" i="1"/>
  <c r="G638" i="1"/>
  <c r="G816" i="1"/>
  <c r="G817" i="1"/>
  <c r="G626" i="1"/>
  <c r="G627" i="1"/>
  <c r="G628" i="1"/>
  <c r="G629" i="1"/>
  <c r="G480" i="1"/>
  <c r="G489" i="1"/>
  <c r="G500" i="1"/>
  <c r="G630" i="1"/>
  <c r="G455" i="1"/>
  <c r="G456" i="1"/>
  <c r="G457" i="1"/>
  <c r="G458" i="1"/>
  <c r="G459" i="1"/>
  <c r="G335" i="1"/>
  <c r="G460" i="1"/>
  <c r="G461" i="1"/>
  <c r="G231" i="1"/>
  <c r="G196" i="1"/>
  <c r="G197" i="1"/>
  <c r="G198" i="1"/>
  <c r="G199" i="1"/>
  <c r="G200" i="1"/>
  <c r="G125" i="1"/>
  <c r="G113" i="1"/>
  <c r="G114" i="1"/>
  <c r="G115" i="1"/>
  <c r="G52" i="1"/>
  <c r="G116" i="1"/>
  <c r="G57" i="1"/>
  <c r="G28" i="1"/>
  <c r="G29" i="1"/>
  <c r="G30" i="1"/>
  <c r="G31" i="1"/>
  <c r="G32" i="1"/>
  <c r="G33" i="1"/>
  <c r="E8791" i="1"/>
  <c r="E8792" i="1"/>
  <c r="E8779" i="1"/>
  <c r="E8769" i="1"/>
  <c r="E8780" i="1"/>
  <c r="E8781" i="1"/>
  <c r="E8762" i="1"/>
  <c r="E8753" i="1"/>
  <c r="E8763" i="1"/>
  <c r="E8749" i="1"/>
  <c r="E8764" i="1"/>
  <c r="E8742" i="1"/>
  <c r="E8743" i="1"/>
  <c r="E8733" i="1"/>
  <c r="E8734" i="1"/>
  <c r="E8735" i="1"/>
  <c r="E8721" i="1"/>
  <c r="E8725" i="1"/>
  <c r="E8718" i="1"/>
  <c r="E8705" i="1"/>
  <c r="E8706" i="1"/>
  <c r="E8707" i="1"/>
  <c r="E8708" i="1"/>
  <c r="E8685" i="1"/>
  <c r="E8686" i="1"/>
  <c r="E8687" i="1"/>
  <c r="E8670" i="1"/>
  <c r="E8658" i="1"/>
  <c r="E8655" i="1"/>
  <c r="E8671" i="1"/>
  <c r="E8672" i="1"/>
  <c r="E8673" i="1"/>
  <c r="E8647" i="1"/>
  <c r="E8622" i="1"/>
  <c r="E8623" i="1"/>
  <c r="E8582" i="1"/>
  <c r="E8624" i="1"/>
  <c r="E8625" i="1"/>
  <c r="E8586" i="1"/>
  <c r="E8626" i="1"/>
  <c r="E8627" i="1"/>
  <c r="E8628" i="1"/>
  <c r="E8591" i="1"/>
  <c r="E8629" i="1"/>
  <c r="E8630" i="1"/>
  <c r="E8631" i="1"/>
  <c r="E8632" i="1"/>
  <c r="E8633" i="1"/>
  <c r="E8572" i="1"/>
  <c r="E8574" i="1"/>
  <c r="E8567" i="1"/>
  <c r="E8563" i="1"/>
  <c r="E8556" i="1"/>
  <c r="E8553" i="1"/>
  <c r="E8522" i="1"/>
  <c r="E8526" i="1"/>
  <c r="E8544" i="1"/>
  <c r="E8514" i="1"/>
  <c r="E8545" i="1"/>
  <c r="E8546" i="1"/>
  <c r="E8547" i="1"/>
  <c r="E8518" i="1"/>
  <c r="E8530" i="1"/>
  <c r="E8548" i="1"/>
  <c r="E8496" i="1"/>
  <c r="E8497" i="1"/>
  <c r="E8498" i="1"/>
  <c r="E8499" i="1"/>
  <c r="E8500" i="1"/>
  <c r="E8469" i="1"/>
  <c r="E8473" i="1"/>
  <c r="E8465" i="1"/>
  <c r="E8501" i="1"/>
  <c r="E8502" i="1"/>
  <c r="E8461" i="1"/>
  <c r="E8424" i="1"/>
  <c r="E8425" i="1"/>
  <c r="E8372" i="1"/>
  <c r="E8426" i="1"/>
  <c r="E8373" i="1"/>
  <c r="E8427" i="1"/>
  <c r="E8428" i="1"/>
  <c r="E8381" i="1"/>
  <c r="E8385" i="1"/>
  <c r="E8429" i="1"/>
  <c r="E8430" i="1"/>
  <c r="E8431" i="1"/>
  <c r="E8432" i="1"/>
  <c r="E8433" i="1"/>
  <c r="E8434" i="1"/>
  <c r="E8378" i="1"/>
  <c r="E8435" i="1"/>
  <c r="E8436" i="1"/>
  <c r="E8437" i="1"/>
  <c r="E8438" i="1"/>
  <c r="E8439" i="1"/>
  <c r="E8440" i="1"/>
  <c r="E8362" i="1"/>
  <c r="E8338" i="1"/>
  <c r="E8342" i="1"/>
  <c r="E8347" i="1"/>
  <c r="E8363" i="1"/>
  <c r="E8364" i="1"/>
  <c r="E8332" i="1"/>
  <c r="E8326" i="1"/>
  <c r="E8333" i="1"/>
  <c r="E8321" i="1"/>
  <c r="E8322" i="1"/>
  <c r="E8291" i="1"/>
  <c r="E8297" i="1"/>
  <c r="E8309" i="1"/>
  <c r="E8310" i="1"/>
  <c r="E8292" i="1"/>
  <c r="E8311" i="1"/>
  <c r="E8281" i="1"/>
  <c r="E8266" i="1"/>
  <c r="E8259" i="1"/>
  <c r="E8282" i="1"/>
  <c r="E8270" i="1"/>
  <c r="E8283" i="1"/>
  <c r="E8262" i="1"/>
  <c r="E8284" i="1"/>
  <c r="E8248" i="1"/>
  <c r="E8253" i="1"/>
  <c r="E8254" i="1"/>
  <c r="E8244" i="1"/>
  <c r="E8238" i="1"/>
  <c r="E8232" i="1"/>
  <c r="E8233" i="1"/>
  <c r="E8225" i="1"/>
  <c r="E8200" i="1"/>
  <c r="E8176" i="1"/>
  <c r="E8201" i="1"/>
  <c r="E8202" i="1"/>
  <c r="E8203" i="1"/>
  <c r="E8204" i="1"/>
  <c r="E8205" i="1"/>
  <c r="E8157" i="1"/>
  <c r="E8206" i="1"/>
  <c r="E8207" i="1"/>
  <c r="E8208" i="1"/>
  <c r="E8169" i="1"/>
  <c r="E8209" i="1"/>
  <c r="E8210" i="1"/>
  <c r="E8170" i="1"/>
  <c r="E8163" i="1"/>
  <c r="E8158" i="1"/>
  <c r="E8211" i="1"/>
  <c r="E8112" i="1"/>
  <c r="E8133" i="1"/>
  <c r="E8134" i="1"/>
  <c r="E8116" i="1"/>
  <c r="E8135" i="1"/>
  <c r="E8136" i="1"/>
  <c r="E8137" i="1"/>
  <c r="E8138" i="1"/>
  <c r="E8139" i="1"/>
  <c r="E8140" i="1"/>
  <c r="E8141" i="1"/>
  <c r="E8142" i="1"/>
  <c r="E8059" i="1"/>
  <c r="E7989" i="1"/>
  <c r="E7981" i="1"/>
  <c r="E8060" i="1"/>
  <c r="E7947" i="1"/>
  <c r="E8061" i="1"/>
  <c r="E8062" i="1"/>
  <c r="E7948" i="1"/>
  <c r="E8063" i="1"/>
  <c r="E8064" i="1"/>
  <c r="E8065" i="1"/>
  <c r="E8001" i="1"/>
  <c r="E7982" i="1"/>
  <c r="E8066" i="1"/>
  <c r="E8067" i="1"/>
  <c r="E8068" i="1"/>
  <c r="E7969" i="1"/>
  <c r="E7959" i="1"/>
  <c r="E8069" i="1"/>
  <c r="E8070" i="1"/>
  <c r="E8071" i="1"/>
  <c r="E7983" i="1"/>
  <c r="E7997" i="1"/>
  <c r="E8072" i="1"/>
  <c r="E8073" i="1"/>
  <c r="E8074" i="1"/>
  <c r="E7993" i="1"/>
  <c r="E8075" i="1"/>
  <c r="E7973" i="1"/>
  <c r="E8076" i="1"/>
  <c r="E8077" i="1"/>
  <c r="E7960" i="1"/>
  <c r="E8078" i="1"/>
  <c r="E7961" i="1"/>
  <c r="E8079" i="1"/>
  <c r="E8080" i="1"/>
  <c r="E7942" i="1"/>
  <c r="E8081" i="1"/>
  <c r="E8082" i="1"/>
  <c r="E8083" i="1"/>
  <c r="E7962" i="1"/>
  <c r="E8084" i="1"/>
  <c r="E7934" i="1"/>
  <c r="E7908" i="1"/>
  <c r="E7935" i="1"/>
  <c r="E7903" i="1"/>
  <c r="E7936" i="1"/>
  <c r="E7881" i="1"/>
  <c r="E7855" i="1"/>
  <c r="E7882" i="1"/>
  <c r="E7883" i="1"/>
  <c r="E7845" i="1"/>
  <c r="E7884" i="1"/>
  <c r="E7885" i="1"/>
  <c r="E7886" i="1"/>
  <c r="E7887" i="1"/>
  <c r="E7888" i="1"/>
  <c r="E7889" i="1"/>
  <c r="E7849" i="1"/>
  <c r="E7856" i="1"/>
  <c r="E7830" i="1"/>
  <c r="E7831" i="1"/>
  <c r="E7832" i="1"/>
  <c r="E7833" i="1"/>
  <c r="E7834" i="1"/>
  <c r="E7835" i="1"/>
  <c r="E7836" i="1"/>
  <c r="E7774" i="1"/>
  <c r="E7775" i="1"/>
  <c r="E7776" i="1"/>
  <c r="E7777" i="1"/>
  <c r="E7719" i="1"/>
  <c r="E7676" i="1"/>
  <c r="E7778" i="1"/>
  <c r="E7698" i="1"/>
  <c r="E7712" i="1"/>
  <c r="E7699" i="1"/>
  <c r="E7672" i="1"/>
  <c r="E7779" i="1"/>
  <c r="E7700" i="1"/>
  <c r="E7780" i="1"/>
  <c r="E7781" i="1"/>
  <c r="E7722" i="1"/>
  <c r="E7706" i="1"/>
  <c r="E7782" i="1"/>
  <c r="E7783" i="1"/>
  <c r="E7690" i="1"/>
  <c r="E7784" i="1"/>
  <c r="E7785" i="1"/>
  <c r="E7786" i="1"/>
  <c r="E7787" i="1"/>
  <c r="E7788" i="1"/>
  <c r="E7680" i="1"/>
  <c r="E7686" i="1"/>
  <c r="E7789" i="1"/>
  <c r="E7790" i="1"/>
  <c r="E7720" i="1"/>
  <c r="E7791" i="1"/>
  <c r="E7681" i="1"/>
  <c r="E7713" i="1"/>
  <c r="E7792" i="1"/>
  <c r="E7663" i="1"/>
  <c r="E7664" i="1"/>
  <c r="E7645" i="1"/>
  <c r="E7665" i="1"/>
  <c r="E7666" i="1"/>
  <c r="E7629" i="1"/>
  <c r="E7630" i="1"/>
  <c r="E7631" i="1"/>
  <c r="E7603" i="1"/>
  <c r="E7632" i="1"/>
  <c r="E7607" i="1"/>
  <c r="E7633" i="1"/>
  <c r="E7634" i="1"/>
  <c r="E7635" i="1"/>
  <c r="E7575" i="1"/>
  <c r="E7582" i="1"/>
  <c r="E7571" i="1"/>
  <c r="E7578" i="1"/>
  <c r="E7595" i="1"/>
  <c r="E7596" i="1"/>
  <c r="E7597" i="1"/>
  <c r="E7560" i="1"/>
  <c r="E7561" i="1"/>
  <c r="E7562" i="1"/>
  <c r="E7563" i="1"/>
  <c r="E7545" i="1"/>
  <c r="E7538" i="1"/>
  <c r="E7529" i="1"/>
  <c r="E7539" i="1"/>
  <c r="E7525" i="1"/>
  <c r="E7540" i="1"/>
  <c r="E7507" i="1"/>
  <c r="E7472" i="1"/>
  <c r="E7508" i="1"/>
  <c r="E7481" i="1"/>
  <c r="E7485" i="1"/>
  <c r="E7509" i="1"/>
  <c r="E7477" i="1"/>
  <c r="E7510" i="1"/>
  <c r="E7511" i="1"/>
  <c r="E7512" i="1"/>
  <c r="E7513" i="1"/>
  <c r="E7514" i="1"/>
  <c r="E7515" i="1"/>
  <c r="E7446" i="1"/>
  <c r="E7447" i="1"/>
  <c r="E7448" i="1"/>
  <c r="E7403" i="1"/>
  <c r="E7404" i="1"/>
  <c r="E7449" i="1"/>
  <c r="E7450" i="1"/>
  <c r="E7451" i="1"/>
  <c r="E7452" i="1"/>
  <c r="E7414" i="1"/>
  <c r="E7453" i="1"/>
  <c r="E7410" i="1"/>
  <c r="E7454" i="1"/>
  <c r="E7397" i="1"/>
  <c r="E7455" i="1"/>
  <c r="E7456" i="1"/>
  <c r="E7457" i="1"/>
  <c r="E7391" i="1"/>
  <c r="E7368" i="1"/>
  <c r="E7369" i="1"/>
  <c r="E7329" i="1"/>
  <c r="E7336" i="1"/>
  <c r="E7337" i="1"/>
  <c r="E7326" i="1"/>
  <c r="E7370" i="1"/>
  <c r="E7371" i="1"/>
  <c r="E7346" i="1"/>
  <c r="E7372" i="1"/>
  <c r="E7373" i="1"/>
  <c r="E7374" i="1"/>
  <c r="E7375" i="1"/>
  <c r="E7376" i="1"/>
  <c r="E7377" i="1"/>
  <c r="E7378" i="1"/>
  <c r="E7342" i="1"/>
  <c r="E7302" i="1"/>
  <c r="E7294" i="1"/>
  <c r="E7314" i="1"/>
  <c r="E7298" i="1"/>
  <c r="E7315" i="1"/>
  <c r="E7316" i="1"/>
  <c r="E7317" i="1"/>
  <c r="E7290" i="1"/>
  <c r="E7318" i="1"/>
  <c r="E7280" i="1"/>
  <c r="E7269" i="1"/>
  <c r="E7281" i="1"/>
  <c r="E7282" i="1"/>
  <c r="E7283" i="1"/>
  <c r="E7256" i="1"/>
  <c r="E7257" i="1"/>
  <c r="E7258" i="1"/>
  <c r="E7259" i="1"/>
  <c r="E7228" i="1"/>
  <c r="E7212" i="1"/>
  <c r="E7208" i="1"/>
  <c r="E7194" i="1"/>
  <c r="E7195" i="1"/>
  <c r="E7229" i="1"/>
  <c r="E7230" i="1"/>
  <c r="E7231" i="1"/>
  <c r="E7204" i="1"/>
  <c r="E7232" i="1"/>
  <c r="E7233" i="1"/>
  <c r="E7234" i="1"/>
  <c r="E7200" i="1"/>
  <c r="E7184" i="1"/>
  <c r="E7185" i="1"/>
  <c r="E7176" i="1"/>
  <c r="E7186" i="1"/>
  <c r="E7160" i="1"/>
  <c r="E7161" i="1"/>
  <c r="E7142" i="1"/>
  <c r="E7139" i="1"/>
  <c r="E7162" i="1"/>
  <c r="E7163" i="1"/>
  <c r="E7164" i="1"/>
  <c r="E7165" i="1"/>
  <c r="E7166" i="1"/>
  <c r="E7167" i="1"/>
  <c r="E7126" i="1"/>
  <c r="E7114" i="1"/>
  <c r="E7127" i="1"/>
  <c r="E7128" i="1"/>
  <c r="E7129" i="1"/>
  <c r="E7130" i="1"/>
  <c r="E7100" i="1"/>
  <c r="E7094" i="1"/>
  <c r="E7110" i="1"/>
  <c r="E7073" i="1"/>
  <c r="E7061" i="1"/>
  <c r="E7083" i="1"/>
  <c r="E7065" i="1"/>
  <c r="E7069" i="1"/>
  <c r="E7084" i="1"/>
  <c r="E7085" i="1"/>
  <c r="E7029" i="1"/>
  <c r="E7033" i="1"/>
  <c r="E7051" i="1"/>
  <c r="E7041" i="1"/>
  <c r="E7037" i="1"/>
  <c r="E7052" i="1"/>
  <c r="E7053" i="1"/>
  <c r="E7054" i="1"/>
  <c r="E7017" i="1"/>
  <c r="E7013" i="1"/>
  <c r="E7023" i="1"/>
  <c r="E7009" i="1"/>
  <c r="E7005" i="1"/>
  <c r="E7024" i="1"/>
  <c r="E6997" i="1"/>
  <c r="E6998" i="1"/>
  <c r="E6999" i="1"/>
  <c r="E6976" i="1"/>
  <c r="E6982" i="1"/>
  <c r="E6977" i="1"/>
  <c r="E6986" i="1"/>
  <c r="E6962" i="1"/>
  <c r="E6958" i="1"/>
  <c r="E6968" i="1"/>
  <c r="E6969" i="1"/>
  <c r="E6954" i="1"/>
  <c r="E6950" i="1"/>
  <c r="E6940" i="1"/>
  <c r="E6941" i="1"/>
  <c r="E6942" i="1"/>
  <c r="E6926" i="1"/>
  <c r="E6943" i="1"/>
  <c r="E6930" i="1"/>
  <c r="E6922" i="1"/>
  <c r="E6918" i="1"/>
  <c r="E6909" i="1"/>
  <c r="E6913" i="1"/>
  <c r="E6892" i="1"/>
  <c r="E6901" i="1"/>
  <c r="E6902" i="1"/>
  <c r="E6903" i="1"/>
  <c r="E6870" i="1"/>
  <c r="E6882" i="1"/>
  <c r="E6883" i="1"/>
  <c r="E6871" i="1"/>
  <c r="E6884" i="1"/>
  <c r="E6885" i="1"/>
  <c r="E6862" i="1"/>
  <c r="E6856" i="1"/>
  <c r="E6863" i="1"/>
  <c r="E6847" i="1"/>
  <c r="E6852" i="1"/>
  <c r="E6841" i="1"/>
  <c r="E6842" i="1"/>
  <c r="E6835" i="1"/>
  <c r="E6768" i="1"/>
  <c r="E6772" i="1"/>
  <c r="E6807" i="1"/>
  <c r="E6808" i="1"/>
  <c r="E6809" i="1"/>
  <c r="E6776" i="1"/>
  <c r="E6810" i="1"/>
  <c r="E6811" i="1"/>
  <c r="E6812" i="1"/>
  <c r="E6813" i="1"/>
  <c r="E6814" i="1"/>
  <c r="E6780" i="1"/>
  <c r="E6815" i="1"/>
  <c r="E6816" i="1"/>
  <c r="E6817" i="1"/>
  <c r="E6818" i="1"/>
  <c r="E6819" i="1"/>
  <c r="E6742" i="1"/>
  <c r="E6754" i="1"/>
  <c r="E6755" i="1"/>
  <c r="E6756" i="1"/>
  <c r="E6757" i="1"/>
  <c r="E6758" i="1"/>
  <c r="E6712" i="1"/>
  <c r="E6728" i="1"/>
  <c r="E6729" i="1"/>
  <c r="E6730" i="1"/>
  <c r="E6731" i="1"/>
  <c r="E6732" i="1"/>
  <c r="E6733" i="1"/>
  <c r="E6716" i="1"/>
  <c r="E6695" i="1"/>
  <c r="E6705" i="1"/>
  <c r="E6699" i="1"/>
  <c r="E6706" i="1"/>
  <c r="E6669" i="1"/>
  <c r="E6673" i="1"/>
  <c r="E6685" i="1"/>
  <c r="E6686" i="1"/>
  <c r="E6687" i="1"/>
  <c r="E6688" i="1"/>
  <c r="E6677" i="1"/>
  <c r="E6653" i="1"/>
  <c r="E6661" i="1"/>
  <c r="E6662" i="1"/>
  <c r="E6663" i="1"/>
  <c r="E6645" i="1"/>
  <c r="E6646" i="1"/>
  <c r="E6647" i="1"/>
  <c r="E6621" i="1"/>
  <c r="E6625" i="1"/>
  <c r="E6631" i="1"/>
  <c r="E6632" i="1"/>
  <c r="E6617" i="1"/>
  <c r="E6597" i="1"/>
  <c r="E6609" i="1"/>
  <c r="E6601" i="1"/>
  <c r="E6610" i="1"/>
  <c r="E6611" i="1"/>
  <c r="E6573" i="1"/>
  <c r="E6585" i="1"/>
  <c r="E6586" i="1"/>
  <c r="E6587" i="1"/>
  <c r="E6588" i="1"/>
  <c r="E6589" i="1"/>
  <c r="E6567" i="1"/>
  <c r="E6561" i="1"/>
  <c r="E6568" i="1"/>
  <c r="E6537" i="1"/>
  <c r="E6549" i="1"/>
  <c r="E6550" i="1"/>
  <c r="E6551" i="1"/>
  <c r="E6552" i="1"/>
  <c r="E6553" i="1"/>
  <c r="E6513" i="1"/>
  <c r="E6527" i="1"/>
  <c r="E6528" i="1"/>
  <c r="E6529" i="1"/>
  <c r="E6530" i="1"/>
  <c r="E6517" i="1"/>
  <c r="E6499" i="1"/>
  <c r="E6500" i="1"/>
  <c r="E6501" i="1"/>
  <c r="E6502" i="1"/>
  <c r="E6503" i="1"/>
  <c r="E6504" i="1"/>
  <c r="E6482" i="1"/>
  <c r="E6476" i="1"/>
  <c r="E6472" i="1"/>
  <c r="E6483" i="1"/>
  <c r="E6468" i="1"/>
  <c r="E6464" i="1"/>
  <c r="E6456" i="1"/>
  <c r="E6457" i="1"/>
  <c r="E6458" i="1"/>
  <c r="E6420" i="1"/>
  <c r="E6410" i="1"/>
  <c r="E6416" i="1"/>
  <c r="E6436" i="1"/>
  <c r="E6437" i="1"/>
  <c r="E6438" i="1"/>
  <c r="E6439" i="1"/>
  <c r="E6440" i="1"/>
  <c r="E6441" i="1"/>
  <c r="E6411" i="1"/>
  <c r="E6442" i="1"/>
  <c r="E6404" i="1"/>
  <c r="E6396" i="1"/>
  <c r="E6397" i="1"/>
  <c r="E6398" i="1"/>
  <c r="E6372" i="1"/>
  <c r="E6382" i="1"/>
  <c r="E6383" i="1"/>
  <c r="E6376" i="1"/>
  <c r="E6332" i="1"/>
  <c r="E6333" i="1"/>
  <c r="E6334" i="1"/>
  <c r="E6289" i="1"/>
  <c r="E6290" i="1"/>
  <c r="E6335" i="1"/>
  <c r="E6336" i="1"/>
  <c r="E6337" i="1"/>
  <c r="E6338" i="1"/>
  <c r="E6295" i="1"/>
  <c r="E6339" i="1"/>
  <c r="E6340" i="1"/>
  <c r="E6341" i="1"/>
  <c r="E6342" i="1"/>
  <c r="E6343" i="1"/>
  <c r="E6283" i="1"/>
  <c r="E6344" i="1"/>
  <c r="E6279" i="1"/>
  <c r="E6345" i="1"/>
  <c r="E6346" i="1"/>
  <c r="E6347" i="1"/>
  <c r="E6348" i="1"/>
  <c r="E6349" i="1"/>
  <c r="E6269" i="1"/>
  <c r="E6270" i="1"/>
  <c r="E6271" i="1"/>
  <c r="E6272" i="1"/>
  <c r="E6249" i="1"/>
  <c r="E6226" i="1"/>
  <c r="E6250" i="1"/>
  <c r="E6231" i="1"/>
  <c r="E6251" i="1"/>
  <c r="E6252" i="1"/>
  <c r="E6253" i="1"/>
  <c r="E6218" i="1"/>
  <c r="E6208" i="1"/>
  <c r="E6219" i="1"/>
  <c r="E6212" i="1"/>
  <c r="E6188" i="1"/>
  <c r="E6189" i="1"/>
  <c r="E6190" i="1"/>
  <c r="E6191" i="1"/>
  <c r="E6192" i="1"/>
  <c r="E6193" i="1"/>
  <c r="E6168" i="1"/>
  <c r="E6164" i="1"/>
  <c r="E6194" i="1"/>
  <c r="E6195" i="1"/>
  <c r="E6196" i="1"/>
  <c r="E6122" i="1"/>
  <c r="E6142" i="1"/>
  <c r="E6143" i="1"/>
  <c r="E6144" i="1"/>
  <c r="E6145" i="1"/>
  <c r="E6146" i="1"/>
  <c r="E6147" i="1"/>
  <c r="E6148" i="1"/>
  <c r="E6149" i="1"/>
  <c r="E6150" i="1"/>
  <c r="E6112" i="1"/>
  <c r="E6103" i="1"/>
  <c r="E6113" i="1"/>
  <c r="E6114" i="1"/>
  <c r="E6083" i="1"/>
  <c r="E6063" i="1"/>
  <c r="E6084" i="1"/>
  <c r="E6085" i="1"/>
  <c r="E6086" i="1"/>
  <c r="E6087" i="1"/>
  <c r="E6059" i="1"/>
  <c r="E6088" i="1"/>
  <c r="E6089" i="1"/>
  <c r="E6090" i="1"/>
  <c r="E6091" i="1"/>
  <c r="E6055" i="1"/>
  <c r="E6041" i="1"/>
  <c r="E6042" i="1"/>
  <c r="E6043" i="1"/>
  <c r="E6044" i="1"/>
  <c r="E6045" i="1"/>
  <c r="E6027" i="1"/>
  <c r="E6046" i="1"/>
  <c r="E6019" i="1"/>
  <c r="E6023" i="1"/>
  <c r="E6001" i="1"/>
  <c r="E6002" i="1"/>
  <c r="E6003" i="1"/>
  <c r="E5979" i="1"/>
  <c r="E6004" i="1"/>
  <c r="E5983" i="1"/>
  <c r="E6005" i="1"/>
  <c r="E5975" i="1"/>
  <c r="E6006" i="1"/>
  <c r="E6007" i="1"/>
  <c r="E6008" i="1"/>
  <c r="E5965" i="1"/>
  <c r="E5952" i="1"/>
  <c r="E5966" i="1"/>
  <c r="E5967" i="1"/>
  <c r="E5968" i="1"/>
  <c r="E5913" i="1"/>
  <c r="E5914" i="1"/>
  <c r="E5915" i="1"/>
  <c r="E5916" i="1"/>
  <c r="E5917" i="1"/>
  <c r="E5870" i="1"/>
  <c r="E5918" i="1"/>
  <c r="E5864" i="1"/>
  <c r="E5861" i="1"/>
  <c r="E5876" i="1"/>
  <c r="E5919" i="1"/>
  <c r="E5920" i="1"/>
  <c r="E5921" i="1"/>
  <c r="E5871" i="1"/>
  <c r="E5922" i="1"/>
  <c r="E5923" i="1"/>
  <c r="E5924" i="1"/>
  <c r="E5925" i="1"/>
  <c r="E5926" i="1"/>
  <c r="E5927" i="1"/>
  <c r="E5928" i="1"/>
  <c r="E5929" i="1"/>
  <c r="E5930" i="1"/>
  <c r="E5788" i="1"/>
  <c r="E5792" i="1"/>
  <c r="E5829" i="1"/>
  <c r="E5830" i="1"/>
  <c r="E5831" i="1"/>
  <c r="E5784" i="1"/>
  <c r="E5832" i="1"/>
  <c r="E5833" i="1"/>
  <c r="E5834" i="1"/>
  <c r="E5835" i="1"/>
  <c r="E5836" i="1"/>
  <c r="E5837" i="1"/>
  <c r="E5838" i="1"/>
  <c r="E5839" i="1"/>
  <c r="E5800" i="1"/>
  <c r="E5796" i="1"/>
  <c r="E5840" i="1"/>
  <c r="E5841" i="1"/>
  <c r="E5842" i="1"/>
  <c r="E5762" i="1"/>
  <c r="E5763" i="1"/>
  <c r="E5764" i="1"/>
  <c r="E5765" i="1"/>
  <c r="E5766" i="1"/>
  <c r="E5767" i="1"/>
  <c r="E5768" i="1"/>
  <c r="E5741" i="1"/>
  <c r="E5742" i="1"/>
  <c r="E5769" i="1"/>
  <c r="E5770" i="1"/>
  <c r="E5771" i="1"/>
  <c r="E5705" i="1"/>
  <c r="E5671" i="1"/>
  <c r="E5706" i="1"/>
  <c r="E5707" i="1"/>
  <c r="E5708" i="1"/>
  <c r="E5709" i="1"/>
  <c r="E5710" i="1"/>
  <c r="E5711" i="1"/>
  <c r="E5663" i="1"/>
  <c r="E5667" i="1"/>
  <c r="E5712" i="1"/>
  <c r="E5713" i="1"/>
  <c r="E5714" i="1"/>
  <c r="E5715" i="1"/>
  <c r="E5716" i="1"/>
  <c r="E5717" i="1"/>
  <c r="E5718" i="1"/>
  <c r="E5719" i="1"/>
  <c r="E5720" i="1"/>
  <c r="E5656" i="1"/>
  <c r="E5657" i="1"/>
  <c r="E5658" i="1"/>
  <c r="E5633" i="1"/>
  <c r="E5634" i="1"/>
  <c r="E5621" i="1"/>
  <c r="E5617" i="1"/>
  <c r="E5614" i="1"/>
  <c r="E5635" i="1"/>
  <c r="E5636" i="1"/>
  <c r="E5637" i="1"/>
  <c r="E5586" i="1"/>
  <c r="E5604" i="1"/>
  <c r="E5592" i="1"/>
  <c r="E5605" i="1"/>
  <c r="E5593" i="1"/>
  <c r="E5606" i="1"/>
  <c r="E5607" i="1"/>
  <c r="E5562" i="1"/>
  <c r="E5540" i="1"/>
  <c r="E5563" i="1"/>
  <c r="E5564" i="1"/>
  <c r="E5565" i="1"/>
  <c r="E5566" i="1"/>
  <c r="E5536" i="1"/>
  <c r="E5567" i="1"/>
  <c r="E5568" i="1"/>
  <c r="E5532" i="1"/>
  <c r="E5569" i="1"/>
  <c r="E5570" i="1"/>
  <c r="E5571" i="1"/>
  <c r="E5572" i="1"/>
  <c r="E5506" i="1"/>
  <c r="E5507" i="1"/>
  <c r="E5508" i="1"/>
  <c r="E5509" i="1"/>
  <c r="E5510" i="1"/>
  <c r="E5480" i="1"/>
  <c r="E5511" i="1"/>
  <c r="E5512" i="1"/>
  <c r="E5513" i="1"/>
  <c r="E5477" i="1"/>
  <c r="E5514" i="1"/>
  <c r="E5515" i="1"/>
  <c r="E5516" i="1"/>
  <c r="E5517" i="1"/>
  <c r="E5469" i="1"/>
  <c r="E5470" i="1"/>
  <c r="E5461" i="1"/>
  <c r="E5445" i="1"/>
  <c r="E5446" i="1"/>
  <c r="E5420" i="1"/>
  <c r="E5424" i="1"/>
  <c r="E5428" i="1"/>
  <c r="E5447" i="1"/>
  <c r="E5448" i="1"/>
  <c r="E5416" i="1"/>
  <c r="E5449" i="1"/>
  <c r="E5450" i="1"/>
  <c r="E5451" i="1"/>
  <c r="E5410" i="1"/>
  <c r="E5398" i="1"/>
  <c r="E5411" i="1"/>
  <c r="E5402" i="1"/>
  <c r="E5394" i="1"/>
  <c r="E5354" i="1"/>
  <c r="E5355" i="1"/>
  <c r="E5356" i="1"/>
  <c r="E5357" i="1"/>
  <c r="E5294" i="1"/>
  <c r="E5358" i="1"/>
  <c r="E5305" i="1"/>
  <c r="E5359" i="1"/>
  <c r="E5360" i="1"/>
  <c r="E5361" i="1"/>
  <c r="E5362" i="1"/>
  <c r="E5313" i="1"/>
  <c r="E5297" i="1"/>
  <c r="E5309" i="1"/>
  <c r="E5363" i="1"/>
  <c r="E5301" i="1"/>
  <c r="E5364" i="1"/>
  <c r="E5365" i="1"/>
  <c r="E5366" i="1"/>
  <c r="E5367" i="1"/>
  <c r="E5368" i="1"/>
  <c r="E5369" i="1"/>
  <c r="E5370" i="1"/>
  <c r="E5371" i="1"/>
  <c r="E5372" i="1"/>
  <c r="E5258" i="1"/>
  <c r="E5200" i="1"/>
  <c r="E5259" i="1"/>
  <c r="E5212" i="1"/>
  <c r="E5260" i="1"/>
  <c r="E5220" i="1"/>
  <c r="E5261" i="1"/>
  <c r="E5262" i="1"/>
  <c r="E5263" i="1"/>
  <c r="E5264" i="1"/>
  <c r="E5265" i="1"/>
  <c r="E5266" i="1"/>
  <c r="E5267" i="1"/>
  <c r="E5208" i="1"/>
  <c r="E5268" i="1"/>
  <c r="E5269" i="1"/>
  <c r="E5270" i="1"/>
  <c r="E5204" i="1"/>
  <c r="E5216" i="1"/>
  <c r="E5271" i="1"/>
  <c r="E5272" i="1"/>
  <c r="E5273" i="1"/>
  <c r="E5162" i="1"/>
  <c r="E5115" i="1"/>
  <c r="E5163" i="1"/>
  <c r="E5164" i="1"/>
  <c r="E5165" i="1"/>
  <c r="E5101" i="1"/>
  <c r="E5166" i="1"/>
  <c r="E5167" i="1"/>
  <c r="E5105" i="1"/>
  <c r="E5168" i="1"/>
  <c r="E5169" i="1"/>
  <c r="E5116" i="1"/>
  <c r="E5170" i="1"/>
  <c r="E5097" i="1"/>
  <c r="E5121" i="1"/>
  <c r="E5171" i="1"/>
  <c r="E5172" i="1"/>
  <c r="E5173" i="1"/>
  <c r="E5174" i="1"/>
  <c r="E5175" i="1"/>
  <c r="E5176" i="1"/>
  <c r="E5109" i="1"/>
  <c r="E5177" i="1"/>
  <c r="E5178" i="1"/>
  <c r="E5179" i="1"/>
  <c r="E5082" i="1"/>
  <c r="E5086" i="1"/>
  <c r="E5093" i="1"/>
  <c r="E5058" i="1"/>
  <c r="E5059" i="1"/>
  <c r="E5060" i="1"/>
  <c r="E5061" i="1"/>
  <c r="E5062" i="1"/>
  <c r="E5030" i="1"/>
  <c r="E5022" i="1"/>
  <c r="E5034" i="1"/>
  <c r="E5063" i="1"/>
  <c r="E5064" i="1"/>
  <c r="E5014" i="1"/>
  <c r="E5065" i="1"/>
  <c r="E5066" i="1"/>
  <c r="E5067" i="1"/>
  <c r="E5026" i="1"/>
  <c r="E5068" i="1"/>
  <c r="E5018" i="1"/>
  <c r="E4998" i="1"/>
  <c r="E4982" i="1"/>
  <c r="E4999" i="1"/>
  <c r="E5000" i="1"/>
  <c r="E5001" i="1"/>
  <c r="E5002" i="1"/>
  <c r="E5003" i="1"/>
  <c r="E5004" i="1"/>
  <c r="E4906" i="1"/>
  <c r="E4907" i="1"/>
  <c r="E4908" i="1"/>
  <c r="E4909" i="1"/>
  <c r="E4910" i="1"/>
  <c r="E4911" i="1"/>
  <c r="E4912" i="1"/>
  <c r="E4913" i="1"/>
  <c r="E4824" i="1"/>
  <c r="E4914" i="1"/>
  <c r="E4915" i="1"/>
  <c r="E4916" i="1"/>
  <c r="E4917" i="1"/>
  <c r="E4918" i="1"/>
  <c r="E4919" i="1"/>
  <c r="E4920" i="1"/>
  <c r="E4921" i="1"/>
  <c r="E4922" i="1"/>
  <c r="E4923" i="1"/>
  <c r="E4924" i="1"/>
  <c r="E4804" i="1"/>
  <c r="E4925" i="1"/>
  <c r="E4820" i="1"/>
  <c r="E4832" i="1"/>
  <c r="E4926" i="1"/>
  <c r="E4927" i="1"/>
  <c r="E4928" i="1"/>
  <c r="E4812" i="1"/>
  <c r="E4929" i="1"/>
  <c r="E4930" i="1"/>
  <c r="E4931" i="1"/>
  <c r="E4805" i="1"/>
  <c r="E4932" i="1"/>
  <c r="E4933" i="1"/>
  <c r="E4806" i="1"/>
  <c r="E4934" i="1"/>
  <c r="E4935" i="1"/>
  <c r="E4936" i="1"/>
  <c r="E4937" i="1"/>
  <c r="E4828" i="1"/>
  <c r="E4938" i="1"/>
  <c r="E4939" i="1"/>
  <c r="E4816" i="1"/>
  <c r="E4940" i="1"/>
  <c r="E4941" i="1"/>
  <c r="E4942" i="1"/>
  <c r="E4790" i="1"/>
  <c r="E4791" i="1"/>
  <c r="E4792" i="1"/>
  <c r="E4766" i="1"/>
  <c r="E4767" i="1"/>
  <c r="E4768" i="1"/>
  <c r="E4769" i="1"/>
  <c r="E4770" i="1"/>
  <c r="E4771" i="1"/>
  <c r="E4772" i="1"/>
  <c r="E4773" i="1"/>
  <c r="E4747" i="1"/>
  <c r="E4739" i="1"/>
  <c r="E4740" i="1"/>
  <c r="E4741" i="1"/>
  <c r="E4641" i="1"/>
  <c r="E4642" i="1"/>
  <c r="E4643" i="1"/>
  <c r="E4509" i="1"/>
  <c r="E4644" i="1"/>
  <c r="E4645" i="1"/>
  <c r="E4529" i="1"/>
  <c r="E4646" i="1"/>
  <c r="E4647" i="1"/>
  <c r="E4545" i="1"/>
  <c r="E4648" i="1"/>
  <c r="E4510" i="1"/>
  <c r="E4519" i="1"/>
  <c r="E4649" i="1"/>
  <c r="E4650" i="1"/>
  <c r="E4520" i="1"/>
  <c r="E4511" i="1"/>
  <c r="E4651" i="1"/>
  <c r="E4652" i="1"/>
  <c r="E4653" i="1"/>
  <c r="E4654" i="1"/>
  <c r="E4655" i="1"/>
  <c r="E4656" i="1"/>
  <c r="E4485" i="1"/>
  <c r="E4657" i="1"/>
  <c r="E4658" i="1"/>
  <c r="E4659" i="1"/>
  <c r="E4660" i="1"/>
  <c r="E4661" i="1"/>
  <c r="E4662" i="1"/>
  <c r="E4663" i="1"/>
  <c r="E4664" i="1"/>
  <c r="E4525" i="1"/>
  <c r="E4665" i="1"/>
  <c r="E4666" i="1"/>
  <c r="E4497" i="1"/>
  <c r="E4667" i="1"/>
  <c r="E4668" i="1"/>
  <c r="E4669" i="1"/>
  <c r="E4670" i="1"/>
  <c r="E4671" i="1"/>
  <c r="E4501" i="1"/>
  <c r="E4672" i="1"/>
  <c r="E4673" i="1"/>
  <c r="E4674" i="1"/>
  <c r="E4675" i="1"/>
  <c r="E4486" i="1"/>
  <c r="E4541" i="1"/>
  <c r="E4487" i="1"/>
  <c r="E4676" i="1"/>
  <c r="E4677" i="1"/>
  <c r="E4678" i="1"/>
  <c r="E4679" i="1"/>
  <c r="E4680" i="1"/>
  <c r="E4681" i="1"/>
  <c r="E4682" i="1"/>
  <c r="E4537" i="1"/>
  <c r="E4683" i="1"/>
  <c r="E4684" i="1"/>
  <c r="E4493" i="1"/>
  <c r="E4685" i="1"/>
  <c r="E4686" i="1"/>
  <c r="E4533" i="1"/>
  <c r="E4457" i="1"/>
  <c r="E4458" i="1"/>
  <c r="E4459" i="1"/>
  <c r="E4460" i="1"/>
  <c r="E4461" i="1"/>
  <c r="E4422" i="1"/>
  <c r="E4430" i="1"/>
  <c r="E4462" i="1"/>
  <c r="E4463" i="1"/>
  <c r="E4464" i="1"/>
  <c r="E4465" i="1"/>
  <c r="E4426" i="1"/>
  <c r="E4466" i="1"/>
  <c r="E4308" i="1"/>
  <c r="E4382" i="1"/>
  <c r="E4334" i="1"/>
  <c r="E4328" i="1"/>
  <c r="E4383" i="1"/>
  <c r="E4384" i="1"/>
  <c r="E4385" i="1"/>
  <c r="E4386" i="1"/>
  <c r="E4387" i="1"/>
  <c r="E4388" i="1"/>
  <c r="E4389" i="1"/>
  <c r="E4390" i="1"/>
  <c r="E4391" i="1"/>
  <c r="E4392" i="1"/>
  <c r="E4323" i="1"/>
  <c r="E4393" i="1"/>
  <c r="E4394" i="1"/>
  <c r="E4395" i="1"/>
  <c r="E4396" i="1"/>
  <c r="E4397" i="1"/>
  <c r="E4309" i="1"/>
  <c r="E4398" i="1"/>
  <c r="E4399" i="1"/>
  <c r="E4317" i="1"/>
  <c r="E4318" i="1"/>
  <c r="E4272" i="1"/>
  <c r="E4273" i="1"/>
  <c r="E4230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38" i="1"/>
  <c r="E4234" i="1"/>
  <c r="E4286" i="1"/>
  <c r="E4226" i="1"/>
  <c r="E4287" i="1"/>
  <c r="E4165" i="1"/>
  <c r="E4166" i="1"/>
  <c r="E4074" i="1"/>
  <c r="E4167" i="1"/>
  <c r="E4090" i="1"/>
  <c r="E4168" i="1"/>
  <c r="E4102" i="1"/>
  <c r="E4098" i="1"/>
  <c r="E4169" i="1"/>
  <c r="E4170" i="1"/>
  <c r="E4171" i="1"/>
  <c r="E4172" i="1"/>
  <c r="E4094" i="1"/>
  <c r="E4173" i="1"/>
  <c r="E4075" i="1"/>
  <c r="E4174" i="1"/>
  <c r="E4175" i="1"/>
  <c r="E4176" i="1"/>
  <c r="E4086" i="1"/>
  <c r="E4177" i="1"/>
  <c r="E4178" i="1"/>
  <c r="E4179" i="1"/>
  <c r="E4180" i="1"/>
  <c r="E4181" i="1"/>
  <c r="E4182" i="1"/>
  <c r="E4183" i="1"/>
  <c r="E4076" i="1"/>
  <c r="E4184" i="1"/>
  <c r="E4082" i="1"/>
  <c r="E4185" i="1"/>
  <c r="E4186" i="1"/>
  <c r="E4187" i="1"/>
  <c r="E4188" i="1"/>
  <c r="E4189" i="1"/>
  <c r="E4190" i="1"/>
  <c r="E4191" i="1"/>
  <c r="E4192" i="1"/>
  <c r="E4193" i="1"/>
  <c r="E3967" i="1"/>
  <c r="E3968" i="1"/>
  <c r="E3809" i="1"/>
  <c r="E3775" i="1"/>
  <c r="E3969" i="1"/>
  <c r="E3970" i="1"/>
  <c r="E3971" i="1"/>
  <c r="E3821" i="1"/>
  <c r="E3972" i="1"/>
  <c r="E3973" i="1"/>
  <c r="E3974" i="1"/>
  <c r="E3787" i="1"/>
  <c r="E3776" i="1"/>
  <c r="E3975" i="1"/>
  <c r="E3976" i="1"/>
  <c r="E3977" i="1"/>
  <c r="E3978" i="1"/>
  <c r="E3979" i="1"/>
  <c r="E3840" i="1"/>
  <c r="E3980" i="1"/>
  <c r="E3981" i="1"/>
  <c r="E3858" i="1"/>
  <c r="E3854" i="1"/>
  <c r="E3982" i="1"/>
  <c r="E3983" i="1"/>
  <c r="E3795" i="1"/>
  <c r="E3984" i="1"/>
  <c r="E3985" i="1"/>
  <c r="E3829" i="1"/>
  <c r="E3986" i="1"/>
  <c r="E3987" i="1"/>
  <c r="E3988" i="1"/>
  <c r="E3833" i="1"/>
  <c r="E3822" i="1"/>
  <c r="E3989" i="1"/>
  <c r="E3990" i="1"/>
  <c r="E3991" i="1"/>
  <c r="E3992" i="1"/>
  <c r="E3799" i="1"/>
  <c r="E3993" i="1"/>
  <c r="E3994" i="1"/>
  <c r="E3995" i="1"/>
  <c r="E3777" i="1"/>
  <c r="E3823" i="1"/>
  <c r="E3996" i="1"/>
  <c r="E3997" i="1"/>
  <c r="E3810" i="1"/>
  <c r="E3998" i="1"/>
  <c r="E3999" i="1"/>
  <c r="E4000" i="1"/>
  <c r="E3811" i="1"/>
  <c r="E4001" i="1"/>
  <c r="E4002" i="1"/>
  <c r="E4003" i="1"/>
  <c r="E4004" i="1"/>
  <c r="E4005" i="1"/>
  <c r="E3850" i="1"/>
  <c r="E4006" i="1"/>
  <c r="E4007" i="1"/>
  <c r="E4008" i="1"/>
  <c r="E4009" i="1"/>
  <c r="E4010" i="1"/>
  <c r="E4011" i="1"/>
  <c r="E4012" i="1"/>
  <c r="E4013" i="1"/>
  <c r="E4014" i="1"/>
  <c r="E3846" i="1"/>
  <c r="E4015" i="1"/>
  <c r="E3788" i="1"/>
  <c r="E3789" i="1"/>
  <c r="E4016" i="1"/>
  <c r="E4017" i="1"/>
  <c r="E3841" i="1"/>
  <c r="E3760" i="1"/>
  <c r="E3740" i="1"/>
  <c r="E3734" i="1"/>
  <c r="E3761" i="1"/>
  <c r="E3762" i="1"/>
  <c r="E3729" i="1"/>
  <c r="E3763" i="1"/>
  <c r="E3703" i="1"/>
  <c r="E3699" i="1"/>
  <c r="E3722" i="1"/>
  <c r="E3723" i="1"/>
  <c r="E3665" i="1"/>
  <c r="E3589" i="1"/>
  <c r="E3666" i="1"/>
  <c r="E3598" i="1"/>
  <c r="E3667" i="1"/>
  <c r="E3668" i="1"/>
  <c r="E3669" i="1"/>
  <c r="E3670" i="1"/>
  <c r="E3671" i="1"/>
  <c r="E3611" i="1"/>
  <c r="E3616" i="1"/>
  <c r="E3672" i="1"/>
  <c r="E3602" i="1"/>
  <c r="E3593" i="1"/>
  <c r="E3673" i="1"/>
  <c r="E3674" i="1"/>
  <c r="E3675" i="1"/>
  <c r="E3676" i="1"/>
  <c r="E3677" i="1"/>
  <c r="E3582" i="1"/>
  <c r="E3678" i="1"/>
  <c r="E3679" i="1"/>
  <c r="E3680" i="1"/>
  <c r="E3607" i="1"/>
  <c r="E3543" i="1"/>
  <c r="E3544" i="1"/>
  <c r="E3545" i="1"/>
  <c r="E3546" i="1"/>
  <c r="E3547" i="1"/>
  <c r="E3477" i="1"/>
  <c r="E3548" i="1"/>
  <c r="E3549" i="1"/>
  <c r="E3481" i="1"/>
  <c r="E3550" i="1"/>
  <c r="E3551" i="1"/>
  <c r="E3552" i="1"/>
  <c r="E3553" i="1"/>
  <c r="E3471" i="1"/>
  <c r="E3463" i="1"/>
  <c r="E3554" i="1"/>
  <c r="E3555" i="1"/>
  <c r="E3472" i="1"/>
  <c r="E3456" i="1"/>
  <c r="E3556" i="1"/>
  <c r="E3464" i="1"/>
  <c r="E3557" i="1"/>
  <c r="E3558" i="1"/>
  <c r="E3559" i="1"/>
  <c r="E3560" i="1"/>
  <c r="E3451" i="1"/>
  <c r="E3388" i="1"/>
  <c r="E3389" i="1"/>
  <c r="E3390" i="1"/>
  <c r="E3391" i="1"/>
  <c r="E3392" i="1"/>
  <c r="E3393" i="1"/>
  <c r="E3222" i="1"/>
  <c r="E3394" i="1"/>
  <c r="E3395" i="1"/>
  <c r="E3396" i="1"/>
  <c r="E3397" i="1"/>
  <c r="E3398" i="1"/>
  <c r="E3206" i="1"/>
  <c r="E3399" i="1"/>
  <c r="E3400" i="1"/>
  <c r="E3401" i="1"/>
  <c r="E3402" i="1"/>
  <c r="E3232" i="1"/>
  <c r="E3403" i="1"/>
  <c r="E3404" i="1"/>
  <c r="E3216" i="1"/>
  <c r="E3405" i="1"/>
  <c r="E3406" i="1"/>
  <c r="E3407" i="1"/>
  <c r="E3408" i="1"/>
  <c r="E3409" i="1"/>
  <c r="E3410" i="1"/>
  <c r="E3411" i="1"/>
  <c r="E3412" i="1"/>
  <c r="E3198" i="1"/>
  <c r="E3413" i="1"/>
  <c r="E3414" i="1"/>
  <c r="E3415" i="1"/>
  <c r="E3246" i="1"/>
  <c r="E3416" i="1"/>
  <c r="E3417" i="1"/>
  <c r="E3188" i="1"/>
  <c r="E3189" i="1"/>
  <c r="E3133" i="1"/>
  <c r="E3190" i="1"/>
  <c r="E3127" i="1"/>
  <c r="E3113" i="1"/>
  <c r="E3121" i="1"/>
  <c r="E3103" i="1"/>
  <c r="E3095" i="1"/>
  <c r="E3096" i="1"/>
  <c r="E3035" i="1"/>
  <c r="E2998" i="1"/>
  <c r="E2999" i="1"/>
  <c r="E2917" i="1"/>
  <c r="E3000" i="1"/>
  <c r="E3001" i="1"/>
  <c r="E3002" i="1"/>
  <c r="E3003" i="1"/>
  <c r="E3004" i="1"/>
  <c r="E3005" i="1"/>
  <c r="E2897" i="1"/>
  <c r="E2898" i="1"/>
  <c r="E2899" i="1"/>
  <c r="E2786" i="1"/>
  <c r="E2900" i="1"/>
  <c r="E2645" i="1"/>
  <c r="E2651" i="1"/>
  <c r="E2633" i="1"/>
  <c r="E2769" i="1"/>
  <c r="E2770" i="1"/>
  <c r="E2665" i="1"/>
  <c r="E2659" i="1"/>
  <c r="E2617" i="1"/>
  <c r="E2618" i="1"/>
  <c r="E2619" i="1"/>
  <c r="E2620" i="1"/>
  <c r="E2621" i="1"/>
  <c r="E2503" i="1"/>
  <c r="E2504" i="1"/>
  <c r="E2406" i="1"/>
  <c r="E2384" i="1"/>
  <c r="E2505" i="1"/>
  <c r="E2506" i="1"/>
  <c r="E2507" i="1"/>
  <c r="E2508" i="1"/>
  <c r="E2509" i="1"/>
  <c r="E2407" i="1"/>
  <c r="E2510" i="1"/>
  <c r="E2511" i="1"/>
  <c r="E2512" i="1"/>
  <c r="E2419" i="1"/>
  <c r="E2385" i="1"/>
  <c r="E2513" i="1"/>
  <c r="E2270" i="1"/>
  <c r="E2376" i="1"/>
  <c r="E2194" i="1"/>
  <c r="E2167" i="1"/>
  <c r="E2262" i="1"/>
  <c r="E2125" i="1"/>
  <c r="E2126" i="1"/>
  <c r="E1948" i="1"/>
  <c r="E1957" i="1"/>
  <c r="E1979" i="1"/>
  <c r="E2127" i="1"/>
  <c r="E2128" i="1"/>
  <c r="E2129" i="1"/>
  <c r="E2130" i="1"/>
  <c r="E2131" i="1"/>
  <c r="E2132" i="1"/>
  <c r="E2133" i="1"/>
  <c r="E1949" i="1"/>
  <c r="E2134" i="1"/>
  <c r="E2135" i="1"/>
  <c r="E2136" i="1"/>
  <c r="E2137" i="1"/>
  <c r="E1987" i="1"/>
  <c r="E1950" i="1"/>
  <c r="E2138" i="1"/>
  <c r="E1991" i="1"/>
  <c r="E1996" i="1"/>
  <c r="E2139" i="1"/>
  <c r="E1915" i="1"/>
  <c r="E1916" i="1"/>
  <c r="E1917" i="1"/>
  <c r="E1918" i="1"/>
  <c r="E1919" i="1"/>
  <c r="E1920" i="1"/>
  <c r="E1921" i="1"/>
  <c r="E1922" i="1"/>
  <c r="E1923" i="1"/>
  <c r="E1924" i="1"/>
  <c r="E1925" i="1"/>
  <c r="E1738" i="1"/>
  <c r="E1705" i="1"/>
  <c r="E1706" i="1"/>
  <c r="E1707" i="1"/>
  <c r="E1708" i="1"/>
  <c r="E1544" i="1"/>
  <c r="E1709" i="1"/>
  <c r="E1710" i="1"/>
  <c r="E1711" i="1"/>
  <c r="E1712" i="1"/>
  <c r="E1713" i="1"/>
  <c r="E1714" i="1"/>
  <c r="E1715" i="1"/>
  <c r="E1475" i="1"/>
  <c r="E1324" i="1"/>
  <c r="E1476" i="1"/>
  <c r="E1477" i="1"/>
  <c r="E1352" i="1"/>
  <c r="E1362" i="1"/>
  <c r="E1478" i="1"/>
  <c r="E1373" i="1"/>
  <c r="E1325" i="1"/>
  <c r="E1479" i="1"/>
  <c r="E1480" i="1"/>
  <c r="E1481" i="1"/>
  <c r="E1365" i="1"/>
  <c r="E1482" i="1"/>
  <c r="E1483" i="1"/>
  <c r="E1484" i="1"/>
  <c r="E1485" i="1"/>
  <c r="E1486" i="1"/>
  <c r="E1487" i="1"/>
  <c r="E1368" i="1"/>
  <c r="E1333" i="1"/>
  <c r="E1488" i="1"/>
  <c r="E1489" i="1"/>
  <c r="E1308" i="1"/>
  <c r="E1309" i="1"/>
  <c r="E1173" i="1"/>
  <c r="E1310" i="1"/>
  <c r="E1163" i="1"/>
  <c r="E1311" i="1"/>
  <c r="E1312" i="1"/>
  <c r="E1313" i="1"/>
  <c r="E1314" i="1"/>
  <c r="E1178" i="1"/>
  <c r="E1159" i="1"/>
  <c r="E1187" i="1"/>
  <c r="E1142" i="1"/>
  <c r="E1143" i="1"/>
  <c r="E1144" i="1"/>
  <c r="E1145" i="1"/>
  <c r="E1146" i="1"/>
  <c r="E1147" i="1"/>
  <c r="E844" i="1"/>
  <c r="E848" i="1"/>
  <c r="E647" i="1"/>
  <c r="E812" i="1"/>
  <c r="E813" i="1"/>
  <c r="E814" i="1"/>
  <c r="E815" i="1"/>
  <c r="E638" i="1"/>
  <c r="E816" i="1"/>
  <c r="E817" i="1"/>
  <c r="E626" i="1"/>
  <c r="E627" i="1"/>
  <c r="E628" i="1"/>
  <c r="E629" i="1"/>
  <c r="E480" i="1"/>
  <c r="E489" i="1"/>
  <c r="E500" i="1"/>
  <c r="E630" i="1"/>
  <c r="E455" i="1"/>
  <c r="E456" i="1"/>
  <c r="E457" i="1"/>
  <c r="E458" i="1"/>
  <c r="E459" i="1"/>
  <c r="E335" i="1"/>
  <c r="E460" i="1"/>
  <c r="E461" i="1"/>
  <c r="E231" i="1"/>
  <c r="E196" i="1"/>
  <c r="E197" i="1"/>
  <c r="E198" i="1"/>
  <c r="E199" i="1"/>
  <c r="E200" i="1"/>
  <c r="E125" i="1"/>
  <c r="E113" i="1"/>
  <c r="E114" i="1"/>
  <c r="E115" i="1"/>
  <c r="E52" i="1"/>
  <c r="E116" i="1"/>
  <c r="E57" i="1"/>
  <c r="E28" i="1"/>
  <c r="E29" i="1"/>
  <c r="E30" i="1"/>
  <c r="E31" i="1"/>
  <c r="E32" i="1"/>
  <c r="E33" i="1"/>
  <c r="G3386" i="1"/>
  <c r="G3387" i="1"/>
  <c r="G3187" i="1"/>
  <c r="G2997" i="1"/>
  <c r="G2910" i="1"/>
  <c r="G2785" i="1"/>
  <c r="G2896" i="1"/>
  <c r="G2656" i="1"/>
  <c r="G2534" i="1"/>
  <c r="G2541" i="1"/>
  <c r="G2527" i="1"/>
  <c r="G2551" i="1"/>
  <c r="G2498" i="1"/>
  <c r="G2392" i="1"/>
  <c r="G2499" i="1"/>
  <c r="G2393" i="1"/>
  <c r="G2399" i="1"/>
  <c r="G2500" i="1"/>
  <c r="G2501" i="1"/>
  <c r="G2400" i="1"/>
  <c r="G2502" i="1"/>
  <c r="G2365" i="1"/>
  <c r="G2366" i="1"/>
  <c r="G2367" i="1"/>
  <c r="G2368" i="1"/>
  <c r="G2369" i="1"/>
  <c r="G2370" i="1"/>
  <c r="G2371" i="1"/>
  <c r="G2273" i="1"/>
  <c r="G2275" i="1"/>
  <c r="G2283" i="1"/>
  <c r="G2372" i="1"/>
  <c r="G2373" i="1"/>
  <c r="G2269" i="1"/>
  <c r="G2374" i="1"/>
  <c r="G2375" i="1"/>
  <c r="G2242" i="1"/>
  <c r="G2243" i="1"/>
  <c r="G2173" i="1"/>
  <c r="G2244" i="1"/>
  <c r="G2245" i="1"/>
  <c r="G2246" i="1"/>
  <c r="G2174" i="1"/>
  <c r="G2166" i="1"/>
  <c r="G2247" i="1"/>
  <c r="G2248" i="1"/>
  <c r="G2249" i="1"/>
  <c r="G2250" i="1"/>
  <c r="G2251" i="1"/>
  <c r="G2252" i="1"/>
  <c r="G2175" i="1"/>
  <c r="G2176" i="1"/>
  <c r="G2253" i="1"/>
  <c r="G2161" i="1"/>
  <c r="G2181" i="1"/>
  <c r="G2254" i="1"/>
  <c r="G2255" i="1"/>
  <c r="G2256" i="1"/>
  <c r="G2178" i="1"/>
  <c r="G2182" i="1"/>
  <c r="G2257" i="1"/>
  <c r="G2258" i="1"/>
  <c r="G2162" i="1"/>
  <c r="G2259" i="1"/>
  <c r="G2193" i="1"/>
  <c r="G2260" i="1"/>
  <c r="G2261" i="1"/>
  <c r="G1968" i="1"/>
  <c r="G1961" i="1"/>
  <c r="G2102" i="1"/>
  <c r="G2103" i="1"/>
  <c r="G2104" i="1"/>
  <c r="G2105" i="1"/>
  <c r="G2106" i="1"/>
  <c r="G2107" i="1"/>
  <c r="G2108" i="1"/>
  <c r="G1946" i="1"/>
  <c r="G2109" i="1"/>
  <c r="G1983" i="1"/>
  <c r="G2110" i="1"/>
  <c r="G2001" i="1"/>
  <c r="G2111" i="1"/>
  <c r="G2112" i="1"/>
  <c r="G2113" i="1"/>
  <c r="G2114" i="1"/>
  <c r="G2115" i="1"/>
  <c r="G2116" i="1"/>
  <c r="G1973" i="1"/>
  <c r="G2117" i="1"/>
  <c r="G1984" i="1"/>
  <c r="G1947" i="1"/>
  <c r="G2118" i="1"/>
  <c r="G2119" i="1"/>
  <c r="G1969" i="1"/>
  <c r="G2120" i="1"/>
  <c r="G2121" i="1"/>
  <c r="G1978" i="1"/>
  <c r="G2122" i="1"/>
  <c r="G2123" i="1"/>
  <c r="G2124" i="1"/>
  <c r="G1897" i="1"/>
  <c r="G1749" i="1"/>
  <c r="G1898" i="1"/>
  <c r="G1899" i="1"/>
  <c r="G1900" i="1"/>
  <c r="G1750" i="1"/>
  <c r="G1764" i="1"/>
  <c r="G1761" i="1"/>
  <c r="G1742" i="1"/>
  <c r="G1756" i="1"/>
  <c r="G1901" i="1"/>
  <c r="G1757" i="1"/>
  <c r="G1732" i="1"/>
  <c r="G1902" i="1"/>
  <c r="G1903" i="1"/>
  <c r="G1904" i="1"/>
  <c r="G1905" i="1"/>
  <c r="G1906" i="1"/>
  <c r="G1765" i="1"/>
  <c r="G1907" i="1"/>
  <c r="G1908" i="1"/>
  <c r="G1751" i="1"/>
  <c r="G1909" i="1"/>
  <c r="G1759" i="1"/>
  <c r="G1910" i="1"/>
  <c r="G1911" i="1"/>
  <c r="G1912" i="1"/>
  <c r="G1913" i="1"/>
  <c r="G1733" i="1"/>
  <c r="G1914" i="1"/>
  <c r="G1656" i="1"/>
  <c r="G1657" i="1"/>
  <c r="G1518" i="1"/>
  <c r="G1658" i="1"/>
  <c r="G1528" i="1"/>
  <c r="G1542" i="1"/>
  <c r="G1659" i="1"/>
  <c r="G1660" i="1"/>
  <c r="G1661" i="1"/>
  <c r="G1662" i="1"/>
  <c r="G1663" i="1"/>
  <c r="G1664" i="1"/>
  <c r="G1665" i="1"/>
  <c r="G1529" i="1"/>
  <c r="G1549" i="1"/>
  <c r="G1666" i="1"/>
  <c r="G1543" i="1"/>
  <c r="G1520" i="1"/>
  <c r="G1556" i="1"/>
  <c r="G1530" i="1"/>
  <c r="G1667" i="1"/>
  <c r="G1668" i="1"/>
  <c r="G1535" i="1"/>
  <c r="G1560" i="1"/>
  <c r="G1531" i="1"/>
  <c r="G1669" i="1"/>
  <c r="G1670" i="1"/>
  <c r="G1671" i="1"/>
  <c r="G1672" i="1"/>
  <c r="G1673" i="1"/>
  <c r="G1674" i="1"/>
  <c r="G1675" i="1"/>
  <c r="G1550" i="1"/>
  <c r="G1676" i="1"/>
  <c r="G1677" i="1"/>
  <c r="G1536" i="1"/>
  <c r="G1678" i="1"/>
  <c r="G1679" i="1"/>
  <c r="G1680" i="1"/>
  <c r="G1512" i="1"/>
  <c r="G1681" i="1"/>
  <c r="G1682" i="1"/>
  <c r="G1683" i="1"/>
  <c r="G1557" i="1"/>
  <c r="G1684" i="1"/>
  <c r="G1513" i="1"/>
  <c r="G1685" i="1"/>
  <c r="G1686" i="1"/>
  <c r="G1687" i="1"/>
  <c r="G1532" i="1"/>
  <c r="G1688" i="1"/>
  <c r="G1689" i="1"/>
  <c r="G1690" i="1"/>
  <c r="G1691" i="1"/>
  <c r="G1692" i="1"/>
  <c r="G1693" i="1"/>
  <c r="G1694" i="1"/>
  <c r="G1695" i="1"/>
  <c r="G1514" i="1"/>
  <c r="G1696" i="1"/>
  <c r="G1697" i="1"/>
  <c r="G1698" i="1"/>
  <c r="G1551" i="1"/>
  <c r="G1699" i="1"/>
  <c r="G1700" i="1"/>
  <c r="G1701" i="1"/>
  <c r="G1552" i="1"/>
  <c r="G1702" i="1"/>
  <c r="G1558" i="1"/>
  <c r="G1703" i="1"/>
  <c r="G1704" i="1"/>
  <c r="G1515" i="1"/>
  <c r="G1336" i="1"/>
  <c r="G1343" i="1"/>
  <c r="G1338" i="1"/>
  <c r="G1344" i="1"/>
  <c r="G1350" i="1"/>
  <c r="G1447" i="1"/>
  <c r="G1448" i="1"/>
  <c r="G1449" i="1"/>
  <c r="G1351" i="1"/>
  <c r="G1450" i="1"/>
  <c r="G1451" i="1"/>
  <c r="G1452" i="1"/>
  <c r="G1453" i="1"/>
  <c r="G1454" i="1"/>
  <c r="G1455" i="1"/>
  <c r="G1345" i="1"/>
  <c r="G1331" i="1"/>
  <c r="G1456" i="1"/>
  <c r="G1457" i="1"/>
  <c r="G1360" i="1"/>
  <c r="G1458" i="1"/>
  <c r="G1459" i="1"/>
  <c r="G1460" i="1"/>
  <c r="G1461" i="1"/>
  <c r="G1462" i="1"/>
  <c r="G1372" i="1"/>
  <c r="G1463" i="1"/>
  <c r="G1464" i="1"/>
  <c r="G1465" i="1"/>
  <c r="G1466" i="1"/>
  <c r="G1467" i="1"/>
  <c r="G1346" i="1"/>
  <c r="G1468" i="1"/>
  <c r="G1469" i="1"/>
  <c r="G1332" i="1"/>
  <c r="G1376" i="1"/>
  <c r="G1470" i="1"/>
  <c r="G1471" i="1"/>
  <c r="G1472" i="1"/>
  <c r="G1473" i="1"/>
  <c r="G1474" i="1"/>
  <c r="G1295" i="1"/>
  <c r="G1185" i="1"/>
  <c r="G1296" i="1"/>
  <c r="G1297" i="1"/>
  <c r="G1192" i="1"/>
  <c r="G1298" i="1"/>
  <c r="G1299" i="1"/>
  <c r="G1171" i="1"/>
  <c r="G1300" i="1"/>
  <c r="G1301" i="1"/>
  <c r="G1302" i="1"/>
  <c r="G1303" i="1"/>
  <c r="G1304" i="1"/>
  <c r="G1305" i="1"/>
  <c r="G1306" i="1"/>
  <c r="G1172" i="1"/>
  <c r="G1307" i="1"/>
  <c r="G857" i="1"/>
  <c r="G836" i="1"/>
  <c r="G1131" i="1"/>
  <c r="G1132" i="1"/>
  <c r="G1133" i="1"/>
  <c r="G1134" i="1"/>
  <c r="G1135" i="1"/>
  <c r="G866" i="1"/>
  <c r="G837" i="1"/>
  <c r="G1136" i="1"/>
  <c r="G1137" i="1"/>
  <c r="G858" i="1"/>
  <c r="G1138" i="1"/>
  <c r="G1139" i="1"/>
  <c r="G829" i="1"/>
  <c r="G859" i="1"/>
  <c r="G838" i="1"/>
  <c r="G1140" i="1"/>
  <c r="G867" i="1"/>
  <c r="G1141" i="1"/>
  <c r="G800" i="1"/>
  <c r="G801" i="1"/>
  <c r="G802" i="1"/>
  <c r="G645" i="1"/>
  <c r="G803" i="1"/>
  <c r="G662" i="1"/>
  <c r="G669" i="1"/>
  <c r="G804" i="1"/>
  <c r="G805" i="1"/>
  <c r="G646" i="1"/>
  <c r="G663" i="1"/>
  <c r="G670" i="1"/>
  <c r="G806" i="1"/>
  <c r="G807" i="1"/>
  <c r="G808" i="1"/>
  <c r="G809" i="1"/>
  <c r="G810" i="1"/>
  <c r="G811" i="1"/>
  <c r="G496" i="1"/>
  <c r="G476" i="1"/>
  <c r="G617" i="1"/>
  <c r="G618" i="1"/>
  <c r="G497" i="1"/>
  <c r="G477" i="1"/>
  <c r="G505" i="1"/>
  <c r="G619" i="1"/>
  <c r="G620" i="1"/>
  <c r="G506" i="1"/>
  <c r="G621" i="1"/>
  <c r="G622" i="1"/>
  <c r="G623" i="1"/>
  <c r="G624" i="1"/>
  <c r="G478" i="1"/>
  <c r="G507" i="1"/>
  <c r="G625" i="1"/>
  <c r="G341" i="1"/>
  <c r="G342" i="1"/>
  <c r="G329" i="1"/>
  <c r="G351" i="1"/>
  <c r="G343" i="1"/>
  <c r="G451" i="1"/>
  <c r="G452" i="1"/>
  <c r="G330" i="1"/>
  <c r="G453" i="1"/>
  <c r="G454" i="1"/>
  <c r="G218" i="1"/>
  <c r="G237" i="1"/>
  <c r="G312" i="1"/>
  <c r="G238" i="1"/>
  <c r="G313" i="1"/>
  <c r="G314" i="1"/>
  <c r="G315" i="1"/>
  <c r="G227" i="1"/>
  <c r="G188" i="1"/>
  <c r="G189" i="1"/>
  <c r="G190" i="1"/>
  <c r="G191" i="1"/>
  <c r="G192" i="1"/>
  <c r="G193" i="1"/>
  <c r="G194" i="1"/>
  <c r="G195" i="1"/>
  <c r="G102" i="1"/>
  <c r="G103" i="1"/>
  <c r="G55" i="1"/>
  <c r="G104" i="1"/>
  <c r="G105" i="1"/>
  <c r="G106" i="1"/>
  <c r="G107" i="1"/>
  <c r="G108" i="1"/>
  <c r="G109" i="1"/>
  <c r="G48" i="1"/>
  <c r="G49" i="1"/>
  <c r="G110" i="1"/>
  <c r="G111" i="1"/>
  <c r="G112" i="1"/>
  <c r="G13" i="1"/>
  <c r="G9" i="1"/>
  <c r="G22" i="1"/>
  <c r="G23" i="1"/>
  <c r="G10" i="1"/>
  <c r="G24" i="1"/>
  <c r="G14" i="1"/>
  <c r="G25" i="1"/>
  <c r="G26" i="1"/>
  <c r="G15" i="1"/>
  <c r="G27" i="1"/>
  <c r="E3386" i="1"/>
  <c r="E3387" i="1"/>
  <c r="E3187" i="1"/>
  <c r="E2997" i="1"/>
  <c r="E2910" i="1"/>
  <c r="E2785" i="1"/>
  <c r="E2896" i="1"/>
  <c r="E2656" i="1"/>
  <c r="E2534" i="1"/>
  <c r="E2541" i="1"/>
  <c r="E2527" i="1"/>
  <c r="E2551" i="1"/>
  <c r="E2498" i="1"/>
  <c r="E2392" i="1"/>
  <c r="E2499" i="1"/>
  <c r="E2393" i="1"/>
  <c r="E2399" i="1"/>
  <c r="E2500" i="1"/>
  <c r="E2501" i="1"/>
  <c r="E2400" i="1"/>
  <c r="E2502" i="1"/>
  <c r="E2365" i="1"/>
  <c r="E2366" i="1"/>
  <c r="E2367" i="1"/>
  <c r="E2368" i="1"/>
  <c r="E2369" i="1"/>
  <c r="E2370" i="1"/>
  <c r="E2371" i="1"/>
  <c r="E2273" i="1"/>
  <c r="E2275" i="1"/>
  <c r="E2283" i="1"/>
  <c r="E2372" i="1"/>
  <c r="E2373" i="1"/>
  <c r="E2269" i="1"/>
  <c r="E2374" i="1"/>
  <c r="E2375" i="1"/>
  <c r="E2242" i="1"/>
  <c r="E2243" i="1"/>
  <c r="E2173" i="1"/>
  <c r="E2244" i="1"/>
  <c r="E2245" i="1"/>
  <c r="E2246" i="1"/>
  <c r="E2174" i="1"/>
  <c r="E2166" i="1"/>
  <c r="E2247" i="1"/>
  <c r="E2248" i="1"/>
  <c r="E2249" i="1"/>
  <c r="E2250" i="1"/>
  <c r="E2251" i="1"/>
  <c r="E2252" i="1"/>
  <c r="E2175" i="1"/>
  <c r="E2176" i="1"/>
  <c r="E2253" i="1"/>
  <c r="E2161" i="1"/>
  <c r="E2181" i="1"/>
  <c r="E2254" i="1"/>
  <c r="E2255" i="1"/>
  <c r="E2256" i="1"/>
  <c r="E2178" i="1"/>
  <c r="E2182" i="1"/>
  <c r="E2257" i="1"/>
  <c r="E2258" i="1"/>
  <c r="E2162" i="1"/>
  <c r="E2259" i="1"/>
  <c r="E2193" i="1"/>
  <c r="E2260" i="1"/>
  <c r="E2261" i="1"/>
  <c r="E1968" i="1"/>
  <c r="E1961" i="1"/>
  <c r="E2102" i="1"/>
  <c r="E2103" i="1"/>
  <c r="E2104" i="1"/>
  <c r="E2105" i="1"/>
  <c r="E2106" i="1"/>
  <c r="E2107" i="1"/>
  <c r="E2108" i="1"/>
  <c r="E1946" i="1"/>
  <c r="E2109" i="1"/>
  <c r="E1983" i="1"/>
  <c r="E2110" i="1"/>
  <c r="E2001" i="1"/>
  <c r="E2111" i="1"/>
  <c r="E2112" i="1"/>
  <c r="E2113" i="1"/>
  <c r="E2114" i="1"/>
  <c r="E2115" i="1"/>
  <c r="E2116" i="1"/>
  <c r="E1973" i="1"/>
  <c r="E2117" i="1"/>
  <c r="E1984" i="1"/>
  <c r="E1947" i="1"/>
  <c r="E2118" i="1"/>
  <c r="E2119" i="1"/>
  <c r="E1969" i="1"/>
  <c r="E2120" i="1"/>
  <c r="E2121" i="1"/>
  <c r="E1978" i="1"/>
  <c r="E2122" i="1"/>
  <c r="E2123" i="1"/>
  <c r="E2124" i="1"/>
  <c r="E1897" i="1"/>
  <c r="E1749" i="1"/>
  <c r="E1898" i="1"/>
  <c r="E1899" i="1"/>
  <c r="E1900" i="1"/>
  <c r="E1750" i="1"/>
  <c r="E1764" i="1"/>
  <c r="E1761" i="1"/>
  <c r="E1742" i="1"/>
  <c r="E1756" i="1"/>
  <c r="E1901" i="1"/>
  <c r="E1757" i="1"/>
  <c r="E1732" i="1"/>
  <c r="E1902" i="1"/>
  <c r="E1903" i="1"/>
  <c r="E1904" i="1"/>
  <c r="E1905" i="1"/>
  <c r="E1906" i="1"/>
  <c r="E1765" i="1"/>
  <c r="E1907" i="1"/>
  <c r="E1908" i="1"/>
  <c r="E1751" i="1"/>
  <c r="E1909" i="1"/>
  <c r="E1759" i="1"/>
  <c r="E1910" i="1"/>
  <c r="E1911" i="1"/>
  <c r="E1912" i="1"/>
  <c r="E1913" i="1"/>
  <c r="E1733" i="1"/>
  <c r="E1914" i="1"/>
  <c r="E1656" i="1"/>
  <c r="E1657" i="1"/>
  <c r="E1518" i="1"/>
  <c r="E1658" i="1"/>
  <c r="E1528" i="1"/>
  <c r="E1542" i="1"/>
  <c r="E1659" i="1"/>
  <c r="E1660" i="1"/>
  <c r="E1661" i="1"/>
  <c r="E1662" i="1"/>
  <c r="E1663" i="1"/>
  <c r="E1664" i="1"/>
  <c r="E1665" i="1"/>
  <c r="E1529" i="1"/>
  <c r="E1549" i="1"/>
  <c r="E1666" i="1"/>
  <c r="E1543" i="1"/>
  <c r="E1520" i="1"/>
  <c r="E1556" i="1"/>
  <c r="E1530" i="1"/>
  <c r="E1667" i="1"/>
  <c r="E1668" i="1"/>
  <c r="E1535" i="1"/>
  <c r="E1560" i="1"/>
  <c r="E1531" i="1"/>
  <c r="E1669" i="1"/>
  <c r="E1670" i="1"/>
  <c r="E1671" i="1"/>
  <c r="E1672" i="1"/>
  <c r="E1673" i="1"/>
  <c r="E1674" i="1"/>
  <c r="E1675" i="1"/>
  <c r="E1550" i="1"/>
  <c r="E1676" i="1"/>
  <c r="E1677" i="1"/>
  <c r="E1536" i="1"/>
  <c r="E1678" i="1"/>
  <c r="E1679" i="1"/>
  <c r="E1680" i="1"/>
  <c r="E1512" i="1"/>
  <c r="E1681" i="1"/>
  <c r="E1682" i="1"/>
  <c r="E1683" i="1"/>
  <c r="E1557" i="1"/>
  <c r="E1684" i="1"/>
  <c r="E1513" i="1"/>
  <c r="E1685" i="1"/>
  <c r="E1686" i="1"/>
  <c r="E1687" i="1"/>
  <c r="E1532" i="1"/>
  <c r="E1688" i="1"/>
  <c r="E1689" i="1"/>
  <c r="E1690" i="1"/>
  <c r="E1691" i="1"/>
  <c r="E1692" i="1"/>
  <c r="E1693" i="1"/>
  <c r="E1694" i="1"/>
  <c r="E1695" i="1"/>
  <c r="E1514" i="1"/>
  <c r="E1696" i="1"/>
  <c r="E1697" i="1"/>
  <c r="E1698" i="1"/>
  <c r="E1551" i="1"/>
  <c r="E1699" i="1"/>
  <c r="E1700" i="1"/>
  <c r="E1701" i="1"/>
  <c r="E1552" i="1"/>
  <c r="E1702" i="1"/>
  <c r="E1558" i="1"/>
  <c r="E1703" i="1"/>
  <c r="E1704" i="1"/>
  <c r="E1515" i="1"/>
  <c r="E1336" i="1"/>
  <c r="E1343" i="1"/>
  <c r="E1338" i="1"/>
  <c r="E1344" i="1"/>
  <c r="E1350" i="1"/>
  <c r="E1447" i="1"/>
  <c r="E1448" i="1"/>
  <c r="E1449" i="1"/>
  <c r="E1351" i="1"/>
  <c r="E1450" i="1"/>
  <c r="E1451" i="1"/>
  <c r="E1452" i="1"/>
  <c r="E1453" i="1"/>
  <c r="E1454" i="1"/>
  <c r="E1455" i="1"/>
  <c r="E1345" i="1"/>
  <c r="E1331" i="1"/>
  <c r="E1456" i="1"/>
  <c r="E1457" i="1"/>
  <c r="E1360" i="1"/>
  <c r="E1458" i="1"/>
  <c r="E1459" i="1"/>
  <c r="E1460" i="1"/>
  <c r="E1461" i="1"/>
  <c r="E1462" i="1"/>
  <c r="E1372" i="1"/>
  <c r="E1463" i="1"/>
  <c r="E1464" i="1"/>
  <c r="E1465" i="1"/>
  <c r="E1466" i="1"/>
  <c r="E1467" i="1"/>
  <c r="E1346" i="1"/>
  <c r="E1468" i="1"/>
  <c r="E1469" i="1"/>
  <c r="E1332" i="1"/>
  <c r="E1376" i="1"/>
  <c r="E1470" i="1"/>
  <c r="E1471" i="1"/>
  <c r="E1472" i="1"/>
  <c r="E1473" i="1"/>
  <c r="E1474" i="1"/>
  <c r="E1295" i="1"/>
  <c r="E1185" i="1"/>
  <c r="E1296" i="1"/>
  <c r="E1297" i="1"/>
  <c r="E1192" i="1"/>
  <c r="E1298" i="1"/>
  <c r="E1299" i="1"/>
  <c r="E1171" i="1"/>
  <c r="E1300" i="1"/>
  <c r="E1301" i="1"/>
  <c r="E1302" i="1"/>
  <c r="E1303" i="1"/>
  <c r="E1304" i="1"/>
  <c r="E1305" i="1"/>
  <c r="E1306" i="1"/>
  <c r="E1172" i="1"/>
  <c r="E1307" i="1"/>
  <c r="E857" i="1"/>
  <c r="E836" i="1"/>
  <c r="E1131" i="1"/>
  <c r="E1132" i="1"/>
  <c r="E1133" i="1"/>
  <c r="E1134" i="1"/>
  <c r="E1135" i="1"/>
  <c r="E866" i="1"/>
  <c r="E837" i="1"/>
  <c r="E1136" i="1"/>
  <c r="E1137" i="1"/>
  <c r="E858" i="1"/>
  <c r="E1138" i="1"/>
  <c r="E1139" i="1"/>
  <c r="E829" i="1"/>
  <c r="E859" i="1"/>
  <c r="E838" i="1"/>
  <c r="E1140" i="1"/>
  <c r="E867" i="1"/>
  <c r="E1141" i="1"/>
  <c r="E800" i="1"/>
  <c r="E801" i="1"/>
  <c r="E802" i="1"/>
  <c r="E645" i="1"/>
  <c r="E803" i="1"/>
  <c r="E662" i="1"/>
  <c r="E669" i="1"/>
  <c r="E804" i="1"/>
  <c r="E805" i="1"/>
  <c r="E646" i="1"/>
  <c r="E663" i="1"/>
  <c r="E670" i="1"/>
  <c r="E806" i="1"/>
  <c r="E807" i="1"/>
  <c r="E808" i="1"/>
  <c r="E809" i="1"/>
  <c r="E810" i="1"/>
  <c r="E811" i="1"/>
  <c r="E496" i="1"/>
  <c r="E476" i="1"/>
  <c r="E617" i="1"/>
  <c r="E618" i="1"/>
  <c r="E497" i="1"/>
  <c r="E477" i="1"/>
  <c r="E505" i="1"/>
  <c r="E619" i="1"/>
  <c r="E620" i="1"/>
  <c r="E506" i="1"/>
  <c r="E621" i="1"/>
  <c r="E622" i="1"/>
  <c r="E623" i="1"/>
  <c r="E624" i="1"/>
  <c r="E478" i="1"/>
  <c r="E507" i="1"/>
  <c r="E625" i="1"/>
  <c r="E341" i="1"/>
  <c r="E342" i="1"/>
  <c r="E329" i="1"/>
  <c r="E351" i="1"/>
  <c r="E343" i="1"/>
  <c r="E451" i="1"/>
  <c r="E452" i="1"/>
  <c r="E330" i="1"/>
  <c r="E453" i="1"/>
  <c r="E454" i="1"/>
  <c r="E218" i="1"/>
  <c r="E237" i="1"/>
  <c r="E312" i="1"/>
  <c r="E238" i="1"/>
  <c r="E313" i="1"/>
  <c r="E314" i="1"/>
  <c r="E315" i="1"/>
  <c r="E227" i="1"/>
  <c r="E188" i="1"/>
  <c r="E189" i="1"/>
  <c r="E190" i="1"/>
  <c r="E191" i="1"/>
  <c r="E192" i="1"/>
  <c r="E193" i="1"/>
  <c r="E194" i="1"/>
  <c r="E195" i="1"/>
  <c r="E102" i="1"/>
  <c r="E103" i="1"/>
  <c r="E55" i="1"/>
  <c r="E104" i="1"/>
  <c r="E105" i="1"/>
  <c r="E106" i="1"/>
  <c r="E107" i="1"/>
  <c r="E108" i="1"/>
  <c r="E109" i="1"/>
  <c r="E48" i="1"/>
  <c r="E49" i="1"/>
  <c r="E110" i="1"/>
  <c r="E111" i="1"/>
  <c r="E112" i="1"/>
  <c r="E13" i="1"/>
  <c r="E9" i="1"/>
  <c r="E22" i="1"/>
  <c r="E23" i="1"/>
  <c r="E10" i="1"/>
  <c r="E24" i="1"/>
  <c r="E14" i="1"/>
  <c r="E25" i="1"/>
  <c r="E26" i="1"/>
  <c r="E15" i="1"/>
  <c r="E27" i="1"/>
  <c r="G2742" i="1"/>
  <c r="G2743" i="1"/>
  <c r="G2744" i="1"/>
  <c r="G2745" i="1"/>
  <c r="G2746" i="1"/>
  <c r="G2747" i="1"/>
  <c r="G2641" i="1"/>
  <c r="G2748" i="1"/>
  <c r="G2637" i="1"/>
  <c r="G2749" i="1"/>
  <c r="G2750" i="1"/>
  <c r="G2751" i="1"/>
  <c r="G2752" i="1"/>
  <c r="G2753" i="1"/>
  <c r="G2754" i="1"/>
  <c r="G2650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632" i="1"/>
  <c r="G2767" i="1"/>
  <c r="G2768" i="1"/>
  <c r="G2642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546" i="1"/>
  <c r="G2608" i="1"/>
  <c r="G2609" i="1"/>
  <c r="G2538" i="1"/>
  <c r="G2539" i="1"/>
  <c r="G2610" i="1"/>
  <c r="G2611" i="1"/>
  <c r="G2543" i="1"/>
  <c r="G2612" i="1"/>
  <c r="G2532" i="1"/>
  <c r="G2549" i="1"/>
  <c r="G2533" i="1"/>
  <c r="G2613" i="1"/>
  <c r="G2614" i="1"/>
  <c r="G2529" i="1"/>
  <c r="G2615" i="1"/>
  <c r="G2616" i="1"/>
  <c r="G2479" i="1"/>
  <c r="G2416" i="1"/>
  <c r="G2480" i="1"/>
  <c r="G2383" i="1"/>
  <c r="G2481" i="1"/>
  <c r="G2482" i="1"/>
  <c r="G2483" i="1"/>
  <c r="G2413" i="1"/>
  <c r="G2484" i="1"/>
  <c r="G2485" i="1"/>
  <c r="G2486" i="1"/>
  <c r="G2391" i="1"/>
  <c r="G2487" i="1"/>
  <c r="G2488" i="1"/>
  <c r="G2411" i="1"/>
  <c r="G2489" i="1"/>
  <c r="G2490" i="1"/>
  <c r="G2491" i="1"/>
  <c r="G2398" i="1"/>
  <c r="G2492" i="1"/>
  <c r="G2493" i="1"/>
  <c r="G2494" i="1"/>
  <c r="G2495" i="1"/>
  <c r="G2496" i="1"/>
  <c r="G2497" i="1"/>
  <c r="G2345" i="1"/>
  <c r="G2280" i="1"/>
  <c r="G2346" i="1"/>
  <c r="G2347" i="1"/>
  <c r="G2348" i="1"/>
  <c r="G2349" i="1"/>
  <c r="G2350" i="1"/>
  <c r="G2351" i="1"/>
  <c r="G2352" i="1"/>
  <c r="G2353" i="1"/>
  <c r="G2281" i="1"/>
  <c r="G2354" i="1"/>
  <c r="G2355" i="1"/>
  <c r="G2356" i="1"/>
  <c r="G2357" i="1"/>
  <c r="G2282" i="1"/>
  <c r="G2358" i="1"/>
  <c r="G2359" i="1"/>
  <c r="G2360" i="1"/>
  <c r="G2361" i="1"/>
  <c r="G2362" i="1"/>
  <c r="G2363" i="1"/>
  <c r="G2288" i="1"/>
  <c r="G2364" i="1"/>
  <c r="G2189" i="1"/>
  <c r="G2160" i="1"/>
  <c r="G2186" i="1"/>
  <c r="G2239" i="1"/>
  <c r="G2184" i="1"/>
  <c r="G2240" i="1"/>
  <c r="G2241" i="1"/>
  <c r="G2097" i="1"/>
  <c r="G2098" i="1"/>
  <c r="G1966" i="1"/>
  <c r="G2099" i="1"/>
  <c r="G1967" i="1"/>
  <c r="G1972" i="1"/>
  <c r="G1999" i="1"/>
  <c r="G2100" i="1"/>
  <c r="G2101" i="1"/>
  <c r="G1893" i="1"/>
  <c r="G1894" i="1"/>
  <c r="G1774" i="1"/>
  <c r="G1895" i="1"/>
  <c r="G1896" i="1"/>
  <c r="G1731" i="1"/>
  <c r="G1511" i="1"/>
  <c r="G1655" i="1"/>
  <c r="G1440" i="1"/>
  <c r="G1441" i="1"/>
  <c r="G1442" i="1"/>
  <c r="G1443" i="1"/>
  <c r="G1357" i="1"/>
  <c r="G1444" i="1"/>
  <c r="G1445" i="1"/>
  <c r="G1446" i="1"/>
  <c r="G1284" i="1"/>
  <c r="G1285" i="1"/>
  <c r="G1170" i="1"/>
  <c r="G1286" i="1"/>
  <c r="G1287" i="1"/>
  <c r="G1288" i="1"/>
  <c r="G1289" i="1"/>
  <c r="G1290" i="1"/>
  <c r="G1158" i="1"/>
  <c r="G1291" i="1"/>
  <c r="G1292" i="1"/>
  <c r="G1293" i="1"/>
  <c r="G1294" i="1"/>
  <c r="G1118" i="1"/>
  <c r="G1119" i="1"/>
  <c r="G1120" i="1"/>
  <c r="G856" i="1"/>
  <c r="G1121" i="1"/>
  <c r="G1122" i="1"/>
  <c r="G1123" i="1"/>
  <c r="G1124" i="1"/>
  <c r="G1125" i="1"/>
  <c r="G1126" i="1"/>
  <c r="G1127" i="1"/>
  <c r="G1128" i="1"/>
  <c r="G1129" i="1"/>
  <c r="G1130" i="1"/>
  <c r="G787" i="1"/>
  <c r="G788" i="1"/>
  <c r="G789" i="1"/>
  <c r="G790" i="1"/>
  <c r="G791" i="1"/>
  <c r="G792" i="1"/>
  <c r="G793" i="1"/>
  <c r="G794" i="1"/>
  <c r="G644" i="1"/>
  <c r="G659" i="1"/>
  <c r="G795" i="1"/>
  <c r="G796" i="1"/>
  <c r="G797" i="1"/>
  <c r="G798" i="1"/>
  <c r="G651" i="1"/>
  <c r="G799" i="1"/>
  <c r="G606" i="1"/>
  <c r="G607" i="1"/>
  <c r="G608" i="1"/>
  <c r="G609" i="1"/>
  <c r="G610" i="1"/>
  <c r="G493" i="1"/>
  <c r="G611" i="1"/>
  <c r="G612" i="1"/>
  <c r="G613" i="1"/>
  <c r="G509" i="1"/>
  <c r="G484" i="1"/>
  <c r="G614" i="1"/>
  <c r="G472" i="1"/>
  <c r="G488" i="1"/>
  <c r="G615" i="1"/>
  <c r="G616" i="1"/>
  <c r="G334" i="1"/>
  <c r="G442" i="1"/>
  <c r="G443" i="1"/>
  <c r="G324" i="1"/>
  <c r="G444" i="1"/>
  <c r="G445" i="1"/>
  <c r="G446" i="1"/>
  <c r="G447" i="1"/>
  <c r="G325" i="1"/>
  <c r="G448" i="1"/>
  <c r="G449" i="1"/>
  <c r="G347" i="1"/>
  <c r="G450" i="1"/>
  <c r="G317" i="1"/>
  <c r="G345" i="1"/>
  <c r="G234" i="1"/>
  <c r="G302" i="1"/>
  <c r="G303" i="1"/>
  <c r="G304" i="1"/>
  <c r="G305" i="1"/>
  <c r="G306" i="1"/>
  <c r="G209" i="1"/>
  <c r="G214" i="1"/>
  <c r="G216" i="1"/>
  <c r="G307" i="1"/>
  <c r="G224" i="1"/>
  <c r="G229" i="1"/>
  <c r="G308" i="1"/>
  <c r="G309" i="1"/>
  <c r="G310" i="1"/>
  <c r="G311" i="1"/>
  <c r="G225" i="1"/>
  <c r="G226" i="1"/>
  <c r="G185" i="1"/>
  <c r="G186" i="1"/>
  <c r="G187" i="1"/>
  <c r="G132" i="1"/>
  <c r="G129" i="1"/>
  <c r="G46" i="1"/>
  <c r="G44" i="1"/>
  <c r="G100" i="1"/>
  <c r="G41" i="1"/>
  <c r="G101" i="1"/>
  <c r="G11" i="1"/>
  <c r="G17" i="1"/>
  <c r="G16" i="1"/>
  <c r="G19" i="1"/>
  <c r="G20" i="1"/>
  <c r="G21" i="1"/>
  <c r="G12" i="1"/>
  <c r="E2742" i="1"/>
  <c r="E2743" i="1"/>
  <c r="E2744" i="1"/>
  <c r="E2745" i="1"/>
  <c r="E2746" i="1"/>
  <c r="E2747" i="1"/>
  <c r="E2641" i="1"/>
  <c r="E2748" i="1"/>
  <c r="E2637" i="1"/>
  <c r="E2749" i="1"/>
  <c r="E2750" i="1"/>
  <c r="E2751" i="1"/>
  <c r="E2752" i="1"/>
  <c r="E2753" i="1"/>
  <c r="E2754" i="1"/>
  <c r="E2650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632" i="1"/>
  <c r="E2767" i="1"/>
  <c r="E2768" i="1"/>
  <c r="E2642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546" i="1"/>
  <c r="E2608" i="1"/>
  <c r="E2609" i="1"/>
  <c r="E2538" i="1"/>
  <c r="E2539" i="1"/>
  <c r="E2610" i="1"/>
  <c r="E2611" i="1"/>
  <c r="E2543" i="1"/>
  <c r="E2612" i="1"/>
  <c r="E2532" i="1"/>
  <c r="E2549" i="1"/>
  <c r="E2533" i="1"/>
  <c r="E2613" i="1"/>
  <c r="E2614" i="1"/>
  <c r="E2529" i="1"/>
  <c r="E2615" i="1"/>
  <c r="E2616" i="1"/>
  <c r="E2479" i="1"/>
  <c r="E2416" i="1"/>
  <c r="E2480" i="1"/>
  <c r="E2383" i="1"/>
  <c r="E2481" i="1"/>
  <c r="E2482" i="1"/>
  <c r="E2483" i="1"/>
  <c r="E2413" i="1"/>
  <c r="E2484" i="1"/>
  <c r="E2485" i="1"/>
  <c r="E2486" i="1"/>
  <c r="E2391" i="1"/>
  <c r="E2487" i="1"/>
  <c r="E2488" i="1"/>
  <c r="E2411" i="1"/>
  <c r="E2489" i="1"/>
  <c r="E2490" i="1"/>
  <c r="E2491" i="1"/>
  <c r="E2398" i="1"/>
  <c r="E2492" i="1"/>
  <c r="E2493" i="1"/>
  <c r="E2494" i="1"/>
  <c r="E2495" i="1"/>
  <c r="E2496" i="1"/>
  <c r="E2497" i="1"/>
  <c r="E2345" i="1"/>
  <c r="E2280" i="1"/>
  <c r="E2346" i="1"/>
  <c r="E2347" i="1"/>
  <c r="E2348" i="1"/>
  <c r="E2349" i="1"/>
  <c r="E2350" i="1"/>
  <c r="E2351" i="1"/>
  <c r="E2352" i="1"/>
  <c r="E2353" i="1"/>
  <c r="E2281" i="1"/>
  <c r="E2354" i="1"/>
  <c r="E2355" i="1"/>
  <c r="E2356" i="1"/>
  <c r="E2357" i="1"/>
  <c r="E2282" i="1"/>
  <c r="E2358" i="1"/>
  <c r="E2359" i="1"/>
  <c r="E2360" i="1"/>
  <c r="E2361" i="1"/>
  <c r="E2362" i="1"/>
  <c r="E2363" i="1"/>
  <c r="E2288" i="1"/>
  <c r="E2364" i="1"/>
  <c r="E2189" i="1"/>
  <c r="E2160" i="1"/>
  <c r="E2186" i="1"/>
  <c r="E2239" i="1"/>
  <c r="E2184" i="1"/>
  <c r="E2240" i="1"/>
  <c r="E2241" i="1"/>
  <c r="E2097" i="1"/>
  <c r="E2098" i="1"/>
  <c r="E1966" i="1"/>
  <c r="E2099" i="1"/>
  <c r="E1967" i="1"/>
  <c r="E1972" i="1"/>
  <c r="E1999" i="1"/>
  <c r="E2100" i="1"/>
  <c r="E2101" i="1"/>
  <c r="E1893" i="1"/>
  <c r="E1894" i="1"/>
  <c r="E1774" i="1"/>
  <c r="E1895" i="1"/>
  <c r="E1896" i="1"/>
  <c r="E1731" i="1"/>
  <c r="E1511" i="1"/>
  <c r="E1655" i="1"/>
  <c r="E1440" i="1"/>
  <c r="E1441" i="1"/>
  <c r="E1442" i="1"/>
  <c r="E1443" i="1"/>
  <c r="E1357" i="1"/>
  <c r="E1444" i="1"/>
  <c r="E1445" i="1"/>
  <c r="E1446" i="1"/>
  <c r="E1284" i="1"/>
  <c r="E1285" i="1"/>
  <c r="E1170" i="1"/>
  <c r="E1286" i="1"/>
  <c r="E1287" i="1"/>
  <c r="E1288" i="1"/>
  <c r="E1289" i="1"/>
  <c r="E1290" i="1"/>
  <c r="E1158" i="1"/>
  <c r="E1291" i="1"/>
  <c r="E1292" i="1"/>
  <c r="E1293" i="1"/>
  <c r="E1294" i="1"/>
  <c r="E1118" i="1"/>
  <c r="E1119" i="1"/>
  <c r="E1120" i="1"/>
  <c r="E856" i="1"/>
  <c r="E1121" i="1"/>
  <c r="E1122" i="1"/>
  <c r="E1123" i="1"/>
  <c r="E1124" i="1"/>
  <c r="E1125" i="1"/>
  <c r="E1126" i="1"/>
  <c r="E1127" i="1"/>
  <c r="E1128" i="1"/>
  <c r="E1129" i="1"/>
  <c r="E1130" i="1"/>
  <c r="E787" i="1"/>
  <c r="E788" i="1"/>
  <c r="E789" i="1"/>
  <c r="E790" i="1"/>
  <c r="E791" i="1"/>
  <c r="E792" i="1"/>
  <c r="E793" i="1"/>
  <c r="E794" i="1"/>
  <c r="E644" i="1"/>
  <c r="E659" i="1"/>
  <c r="E795" i="1"/>
  <c r="E796" i="1"/>
  <c r="E797" i="1"/>
  <c r="E798" i="1"/>
  <c r="E651" i="1"/>
  <c r="E799" i="1"/>
  <c r="E606" i="1"/>
  <c r="E607" i="1"/>
  <c r="E608" i="1"/>
  <c r="E609" i="1"/>
  <c r="E610" i="1"/>
  <c r="E493" i="1"/>
  <c r="E611" i="1"/>
  <c r="E612" i="1"/>
  <c r="E613" i="1"/>
  <c r="E509" i="1"/>
  <c r="E484" i="1"/>
  <c r="E614" i="1"/>
  <c r="E472" i="1"/>
  <c r="E488" i="1"/>
  <c r="E615" i="1"/>
  <c r="E616" i="1"/>
  <c r="E334" i="1"/>
  <c r="E442" i="1"/>
  <c r="E443" i="1"/>
  <c r="E324" i="1"/>
  <c r="E444" i="1"/>
  <c r="E445" i="1"/>
  <c r="E446" i="1"/>
  <c r="E447" i="1"/>
  <c r="E325" i="1"/>
  <c r="E448" i="1"/>
  <c r="E449" i="1"/>
  <c r="E347" i="1"/>
  <c r="E450" i="1"/>
  <c r="E317" i="1"/>
  <c r="E345" i="1"/>
  <c r="E234" i="1"/>
  <c r="E302" i="1"/>
  <c r="E303" i="1"/>
  <c r="E304" i="1"/>
  <c r="E305" i="1"/>
  <c r="E306" i="1"/>
  <c r="E209" i="1"/>
  <c r="E214" i="1"/>
  <c r="E216" i="1"/>
  <c r="E307" i="1"/>
  <c r="E224" i="1"/>
  <c r="E229" i="1"/>
  <c r="E308" i="1"/>
  <c r="E309" i="1"/>
  <c r="E310" i="1"/>
  <c r="E311" i="1"/>
  <c r="E225" i="1"/>
  <c r="E226" i="1"/>
  <c r="E185" i="1"/>
  <c r="E186" i="1"/>
  <c r="E187" i="1"/>
  <c r="E132" i="1"/>
  <c r="E129" i="1"/>
  <c r="E46" i="1"/>
  <c r="E44" i="1"/>
  <c r="E100" i="1"/>
  <c r="E41" i="1"/>
  <c r="E101" i="1"/>
  <c r="E11" i="1"/>
  <c r="E17" i="1"/>
  <c r="E16" i="1"/>
  <c r="E19" i="1"/>
  <c r="E20" i="1"/>
  <c r="E21" i="1"/>
  <c r="E12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21" i="1"/>
  <c r="E122" i="1"/>
  <c r="E123" i="1"/>
  <c r="E124" i="1"/>
  <c r="E127" i="1"/>
  <c r="E128" i="1"/>
  <c r="E130" i="1"/>
  <c r="E131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206" i="1"/>
  <c r="E207" i="1"/>
  <c r="E208" i="1"/>
  <c r="E210" i="1"/>
  <c r="E211" i="1"/>
  <c r="E212" i="1"/>
  <c r="E213" i="1"/>
  <c r="E215" i="1"/>
  <c r="E217" i="1"/>
  <c r="E219" i="1"/>
  <c r="E220" i="1"/>
  <c r="E221" i="1"/>
  <c r="E222" i="1"/>
  <c r="E223" i="1"/>
  <c r="E228" i="1"/>
  <c r="E230" i="1"/>
  <c r="E233" i="1"/>
  <c r="E235" i="1"/>
  <c r="E236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16" i="1"/>
  <c r="E318" i="1"/>
  <c r="E319" i="1"/>
  <c r="E320" i="1"/>
  <c r="E321" i="1"/>
  <c r="E322" i="1"/>
  <c r="E323" i="1"/>
  <c r="E326" i="1"/>
  <c r="E327" i="1"/>
  <c r="E328" i="1"/>
  <c r="E331" i="1"/>
  <c r="E332" i="1"/>
  <c r="E333" i="1"/>
  <c r="E337" i="1"/>
  <c r="E338" i="1"/>
  <c r="E339" i="1"/>
  <c r="E340" i="1"/>
  <c r="E344" i="1"/>
  <c r="E346" i="1"/>
  <c r="E348" i="1"/>
  <c r="E349" i="1"/>
  <c r="E350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69" i="1"/>
  <c r="E470" i="1"/>
  <c r="E471" i="1"/>
  <c r="E473" i="1"/>
  <c r="E474" i="1"/>
  <c r="E475" i="1"/>
  <c r="E479" i="1"/>
  <c r="E482" i="1"/>
  <c r="E483" i="1"/>
  <c r="E485" i="1"/>
  <c r="E486" i="1"/>
  <c r="E487" i="1"/>
  <c r="E491" i="1"/>
  <c r="E492" i="1"/>
  <c r="E494" i="1"/>
  <c r="E495" i="1"/>
  <c r="E498" i="1"/>
  <c r="E499" i="1"/>
  <c r="E502" i="1"/>
  <c r="E503" i="1"/>
  <c r="E504" i="1"/>
  <c r="E508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36" i="1"/>
  <c r="E637" i="1"/>
  <c r="E640" i="1"/>
  <c r="E641" i="1"/>
  <c r="E642" i="1"/>
  <c r="E643" i="1"/>
  <c r="E649" i="1"/>
  <c r="E650" i="1"/>
  <c r="E652" i="1"/>
  <c r="E653" i="1"/>
  <c r="E654" i="1"/>
  <c r="E655" i="1"/>
  <c r="E656" i="1"/>
  <c r="E657" i="1"/>
  <c r="E658" i="1"/>
  <c r="E660" i="1"/>
  <c r="E661" i="1"/>
  <c r="E664" i="1"/>
  <c r="E665" i="1"/>
  <c r="E666" i="1"/>
  <c r="E667" i="1"/>
  <c r="E668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824" i="1"/>
  <c r="E825" i="1"/>
  <c r="E826" i="1"/>
  <c r="E827" i="1"/>
  <c r="E828" i="1"/>
  <c r="E830" i="1"/>
  <c r="E831" i="1"/>
  <c r="E832" i="1"/>
  <c r="E833" i="1"/>
  <c r="E834" i="1"/>
  <c r="E835" i="1"/>
  <c r="E839" i="1"/>
  <c r="E840" i="1"/>
  <c r="E841" i="1"/>
  <c r="E842" i="1"/>
  <c r="E843" i="1"/>
  <c r="E846" i="1"/>
  <c r="E847" i="1"/>
  <c r="E850" i="1"/>
  <c r="E851" i="1"/>
  <c r="E852" i="1"/>
  <c r="E853" i="1"/>
  <c r="E854" i="1"/>
  <c r="E855" i="1"/>
  <c r="E860" i="1"/>
  <c r="E861" i="1"/>
  <c r="E862" i="1"/>
  <c r="E863" i="1"/>
  <c r="E864" i="1"/>
  <c r="E865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54" i="1"/>
  <c r="E1155" i="1"/>
  <c r="E1156" i="1"/>
  <c r="E1157" i="1"/>
  <c r="E1161" i="1"/>
  <c r="E1162" i="1"/>
  <c r="E1165" i="1"/>
  <c r="E1166" i="1"/>
  <c r="E1167" i="1"/>
  <c r="E1168" i="1"/>
  <c r="E1169" i="1"/>
  <c r="E1175" i="1"/>
  <c r="E1176" i="1"/>
  <c r="E1177" i="1"/>
  <c r="E1180" i="1"/>
  <c r="E1181" i="1"/>
  <c r="E1182" i="1"/>
  <c r="E1183" i="1"/>
  <c r="E1184" i="1"/>
  <c r="E1186" i="1"/>
  <c r="E1189" i="1"/>
  <c r="E1190" i="1"/>
  <c r="E1191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322" i="1"/>
  <c r="E1323" i="1"/>
  <c r="E1328" i="1"/>
  <c r="E1329" i="1"/>
  <c r="E1330" i="1"/>
  <c r="E1335" i="1"/>
  <c r="E1337" i="1"/>
  <c r="E1339" i="1"/>
  <c r="E1340" i="1"/>
  <c r="E1341" i="1"/>
  <c r="E1342" i="1"/>
  <c r="E1347" i="1"/>
  <c r="E1348" i="1"/>
  <c r="E1349" i="1"/>
  <c r="E1354" i="1"/>
  <c r="E1355" i="1"/>
  <c r="E1358" i="1"/>
  <c r="E1359" i="1"/>
  <c r="E1361" i="1"/>
  <c r="E1364" i="1"/>
  <c r="E1367" i="1"/>
  <c r="E1370" i="1"/>
  <c r="E1371" i="1"/>
  <c r="E1375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505" i="1"/>
  <c r="E1506" i="1"/>
  <c r="E1507" i="1"/>
  <c r="E1508" i="1"/>
  <c r="E1509" i="1"/>
  <c r="E1510" i="1"/>
  <c r="E1516" i="1"/>
  <c r="E1517" i="1"/>
  <c r="E1519" i="1"/>
  <c r="E1521" i="1"/>
  <c r="E1522" i="1"/>
  <c r="E1523" i="1"/>
  <c r="E1524" i="1"/>
  <c r="E1525" i="1"/>
  <c r="E1526" i="1"/>
  <c r="E1527" i="1"/>
  <c r="E1533" i="1"/>
  <c r="E1534" i="1"/>
  <c r="E1537" i="1"/>
  <c r="E1538" i="1"/>
  <c r="E1539" i="1"/>
  <c r="E1540" i="1"/>
  <c r="E1541" i="1"/>
  <c r="E1546" i="1"/>
  <c r="E1547" i="1"/>
  <c r="E1548" i="1"/>
  <c r="E1553" i="1"/>
  <c r="E1554" i="1"/>
  <c r="E1555" i="1"/>
  <c r="E1559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727" i="1"/>
  <c r="E1728" i="1"/>
  <c r="E1729" i="1"/>
  <c r="E1730" i="1"/>
  <c r="E1734" i="1"/>
  <c r="E1735" i="1"/>
  <c r="E1736" i="1"/>
  <c r="E1737" i="1"/>
  <c r="E1740" i="1"/>
  <c r="E1741" i="1"/>
  <c r="E1743" i="1"/>
  <c r="E1744" i="1"/>
  <c r="E1745" i="1"/>
  <c r="E1746" i="1"/>
  <c r="E1747" i="1"/>
  <c r="E1748" i="1"/>
  <c r="E1752" i="1"/>
  <c r="E1753" i="1"/>
  <c r="E1754" i="1"/>
  <c r="E1755" i="1"/>
  <c r="E1758" i="1"/>
  <c r="E1760" i="1"/>
  <c r="E1762" i="1"/>
  <c r="E1763" i="1"/>
  <c r="E1766" i="1"/>
  <c r="E1767" i="1"/>
  <c r="E1768" i="1"/>
  <c r="E1769" i="1"/>
  <c r="E1770" i="1"/>
  <c r="E1771" i="1"/>
  <c r="E1772" i="1"/>
  <c r="E1773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937" i="1"/>
  <c r="E1938" i="1"/>
  <c r="E1939" i="1"/>
  <c r="E1940" i="1"/>
  <c r="E1941" i="1"/>
  <c r="E1942" i="1"/>
  <c r="E1943" i="1"/>
  <c r="E1944" i="1"/>
  <c r="E1945" i="1"/>
  <c r="E1954" i="1"/>
  <c r="E1955" i="1"/>
  <c r="E1956" i="1"/>
  <c r="E1959" i="1"/>
  <c r="E1960" i="1"/>
  <c r="E1962" i="1"/>
  <c r="E1963" i="1"/>
  <c r="E1964" i="1"/>
  <c r="E1965" i="1"/>
  <c r="E1970" i="1"/>
  <c r="E1971" i="1"/>
  <c r="E1974" i="1"/>
  <c r="E1975" i="1"/>
  <c r="E1976" i="1"/>
  <c r="E1977" i="1"/>
  <c r="E1981" i="1"/>
  <c r="E1982" i="1"/>
  <c r="E1985" i="1"/>
  <c r="E1986" i="1"/>
  <c r="E1989" i="1"/>
  <c r="E1990" i="1"/>
  <c r="E1993" i="1"/>
  <c r="E1994" i="1"/>
  <c r="E1995" i="1"/>
  <c r="E1998" i="1"/>
  <c r="E2000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155" i="1"/>
  <c r="E2156" i="1"/>
  <c r="E2157" i="1"/>
  <c r="E2158" i="1"/>
  <c r="E2163" i="1"/>
  <c r="E2164" i="1"/>
  <c r="E2165" i="1"/>
  <c r="E2169" i="1"/>
  <c r="E2170" i="1"/>
  <c r="E2171" i="1"/>
  <c r="E2172" i="1"/>
  <c r="E2177" i="1"/>
  <c r="E2179" i="1"/>
  <c r="E2180" i="1"/>
  <c r="E2183" i="1"/>
  <c r="E2185" i="1"/>
  <c r="E2187" i="1"/>
  <c r="E2188" i="1"/>
  <c r="E2190" i="1"/>
  <c r="E2191" i="1"/>
  <c r="E2192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64" i="1"/>
  <c r="E2265" i="1"/>
  <c r="E2266" i="1"/>
  <c r="E2267" i="1"/>
  <c r="E2268" i="1"/>
  <c r="E2272" i="1"/>
  <c r="E2274" i="1"/>
  <c r="E2276" i="1"/>
  <c r="E2277" i="1"/>
  <c r="E2278" i="1"/>
  <c r="E2279" i="1"/>
  <c r="E2284" i="1"/>
  <c r="E2285" i="1"/>
  <c r="E2286" i="1"/>
  <c r="E2287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78" i="1"/>
  <c r="E2379" i="1"/>
  <c r="E2380" i="1"/>
  <c r="E2381" i="1"/>
  <c r="E2382" i="1"/>
  <c r="E2388" i="1"/>
  <c r="E2389" i="1"/>
  <c r="E2390" i="1"/>
  <c r="E2394" i="1"/>
  <c r="E2395" i="1"/>
  <c r="E2396" i="1"/>
  <c r="E2397" i="1"/>
  <c r="E2401" i="1"/>
  <c r="E2402" i="1"/>
  <c r="E2403" i="1"/>
  <c r="E2404" i="1"/>
  <c r="E2405" i="1"/>
  <c r="E2410" i="1"/>
  <c r="E2412" i="1"/>
  <c r="E2414" i="1"/>
  <c r="E2415" i="1"/>
  <c r="E2417" i="1"/>
  <c r="E2418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525" i="1"/>
  <c r="E2526" i="1"/>
  <c r="E2528" i="1"/>
  <c r="E2530" i="1"/>
  <c r="E2531" i="1"/>
  <c r="E2535" i="1"/>
  <c r="E2536" i="1"/>
  <c r="E2537" i="1"/>
  <c r="E2540" i="1"/>
  <c r="E2542" i="1"/>
  <c r="E2544" i="1"/>
  <c r="E2545" i="1"/>
  <c r="E2547" i="1"/>
  <c r="E2548" i="1"/>
  <c r="E2550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627" i="1"/>
  <c r="E2628" i="1"/>
  <c r="E2629" i="1"/>
  <c r="E2630" i="1"/>
  <c r="E2631" i="1"/>
  <c r="E2635" i="1"/>
  <c r="E2636" i="1"/>
  <c r="E2638" i="1"/>
  <c r="E2639" i="1"/>
  <c r="E2640" i="1"/>
  <c r="E2643" i="1"/>
  <c r="E2644" i="1"/>
  <c r="E2647" i="1"/>
  <c r="E2648" i="1"/>
  <c r="E2649" i="1"/>
  <c r="E2653" i="1"/>
  <c r="E2654" i="1"/>
  <c r="E2655" i="1"/>
  <c r="E2657" i="1"/>
  <c r="E2658" i="1"/>
  <c r="E2661" i="1"/>
  <c r="E2662" i="1"/>
  <c r="E2663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73" i="1"/>
  <c r="E2775" i="1"/>
  <c r="E2776" i="1"/>
  <c r="E2777" i="1"/>
  <c r="E2779" i="1"/>
  <c r="E2781" i="1"/>
  <c r="E2782" i="1"/>
  <c r="E2783" i="1"/>
  <c r="E2784" i="1"/>
  <c r="E2788" i="1"/>
  <c r="E2790" i="1"/>
  <c r="E2792" i="1"/>
  <c r="E2794" i="1"/>
  <c r="E2796" i="1"/>
  <c r="E2798" i="1"/>
  <c r="E2799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905" i="1"/>
  <c r="E2907" i="1"/>
  <c r="E2908" i="1"/>
  <c r="E2911" i="1"/>
  <c r="E2913" i="1"/>
  <c r="E2914" i="1"/>
  <c r="E2915" i="1"/>
  <c r="E2919" i="1"/>
  <c r="E2921" i="1"/>
  <c r="E2922" i="1"/>
  <c r="E2925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3014" i="1"/>
  <c r="E3015" i="1"/>
  <c r="E3018" i="1"/>
  <c r="E3020" i="1"/>
  <c r="E3021" i="1"/>
  <c r="E3022" i="1"/>
  <c r="E3026" i="1"/>
  <c r="E3027" i="1"/>
  <c r="E3028" i="1"/>
  <c r="E3031" i="1"/>
  <c r="E3033" i="1"/>
  <c r="E3034" i="1"/>
  <c r="E3038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99" i="1"/>
  <c r="E3100" i="1"/>
  <c r="E3101" i="1"/>
  <c r="E3105" i="1"/>
  <c r="E3106" i="1"/>
  <c r="E3109" i="1"/>
  <c r="E3110" i="1"/>
  <c r="E3111" i="1"/>
  <c r="E3115" i="1"/>
  <c r="E3116" i="1"/>
  <c r="E3117" i="1"/>
  <c r="E3118" i="1"/>
  <c r="E3123" i="1"/>
  <c r="E3124" i="1"/>
  <c r="E3125" i="1"/>
  <c r="E3129" i="1"/>
  <c r="E3130" i="1"/>
  <c r="E3131" i="1"/>
  <c r="E3135" i="1"/>
  <c r="E3137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94" i="1"/>
  <c r="E3195" i="1"/>
  <c r="E3196" i="1"/>
  <c r="E3200" i="1"/>
  <c r="E3201" i="1"/>
  <c r="E3202" i="1"/>
  <c r="E3203" i="1"/>
  <c r="E3208" i="1"/>
  <c r="E3209" i="1"/>
  <c r="E3210" i="1"/>
  <c r="E3211" i="1"/>
  <c r="E3212" i="1"/>
  <c r="E3213" i="1"/>
  <c r="E3218" i="1"/>
  <c r="E3219" i="1"/>
  <c r="E3220" i="1"/>
  <c r="E3224" i="1"/>
  <c r="E3225" i="1"/>
  <c r="E3226" i="1"/>
  <c r="E3227" i="1"/>
  <c r="E3228" i="1"/>
  <c r="E3234" i="1"/>
  <c r="E3236" i="1"/>
  <c r="E3237" i="1"/>
  <c r="E3240" i="1"/>
  <c r="E3242" i="1"/>
  <c r="E3244" i="1"/>
  <c r="E3245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448" i="1"/>
  <c r="E3449" i="1"/>
  <c r="E3450" i="1"/>
  <c r="E3453" i="1"/>
  <c r="E3454" i="1"/>
  <c r="E3455" i="1"/>
  <c r="E3458" i="1"/>
  <c r="E3459" i="1"/>
  <c r="E3460" i="1"/>
  <c r="E3461" i="1"/>
  <c r="E3462" i="1"/>
  <c r="E3467" i="1"/>
  <c r="E3468" i="1"/>
  <c r="E3469" i="1"/>
  <c r="E3470" i="1"/>
  <c r="E3475" i="1"/>
  <c r="E3476" i="1"/>
  <c r="E3479" i="1"/>
  <c r="E3480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79" i="1"/>
  <c r="E3580" i="1"/>
  <c r="E3581" i="1"/>
  <c r="E3584" i="1"/>
  <c r="E3585" i="1"/>
  <c r="E3586" i="1"/>
  <c r="E3587" i="1"/>
  <c r="E3588" i="1"/>
  <c r="E3591" i="1"/>
  <c r="E3592" i="1"/>
  <c r="E3595" i="1"/>
  <c r="E3596" i="1"/>
  <c r="E3597" i="1"/>
  <c r="E3600" i="1"/>
  <c r="E3601" i="1"/>
  <c r="E3604" i="1"/>
  <c r="E3605" i="1"/>
  <c r="E3606" i="1"/>
  <c r="E3609" i="1"/>
  <c r="E3610" i="1"/>
  <c r="E3613" i="1"/>
  <c r="E3614" i="1"/>
  <c r="E3615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97" i="1"/>
  <c r="E3698" i="1"/>
  <c r="E3701" i="1"/>
  <c r="E3702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6" i="1"/>
  <c r="E3727" i="1"/>
  <c r="E3728" i="1"/>
  <c r="E3731" i="1"/>
  <c r="E3732" i="1"/>
  <c r="E3733" i="1"/>
  <c r="E3736" i="1"/>
  <c r="E3737" i="1"/>
  <c r="E3738" i="1"/>
  <c r="E3739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8" i="1"/>
  <c r="E3769" i="1"/>
  <c r="E3770" i="1"/>
  <c r="E3771" i="1"/>
  <c r="E3772" i="1"/>
  <c r="E3773" i="1"/>
  <c r="E3774" i="1"/>
  <c r="E3781" i="1"/>
  <c r="E3782" i="1"/>
  <c r="E3783" i="1"/>
  <c r="E3784" i="1"/>
  <c r="E3785" i="1"/>
  <c r="E3786" i="1"/>
  <c r="E3793" i="1"/>
  <c r="E3794" i="1"/>
  <c r="E3797" i="1"/>
  <c r="E3798" i="1"/>
  <c r="E3801" i="1"/>
  <c r="E3802" i="1"/>
  <c r="E3803" i="1"/>
  <c r="E3804" i="1"/>
  <c r="E3805" i="1"/>
  <c r="E3806" i="1"/>
  <c r="E3807" i="1"/>
  <c r="E3808" i="1"/>
  <c r="E3815" i="1"/>
  <c r="E3816" i="1"/>
  <c r="E3817" i="1"/>
  <c r="E3818" i="1"/>
  <c r="E3819" i="1"/>
  <c r="E3820" i="1"/>
  <c r="E3827" i="1"/>
  <c r="E3828" i="1"/>
  <c r="E3831" i="1"/>
  <c r="E3832" i="1"/>
  <c r="E3835" i="1"/>
  <c r="E3836" i="1"/>
  <c r="E3837" i="1"/>
  <c r="E3838" i="1"/>
  <c r="E3839" i="1"/>
  <c r="E3844" i="1"/>
  <c r="E3845" i="1"/>
  <c r="E3848" i="1"/>
  <c r="E3849" i="1"/>
  <c r="E3852" i="1"/>
  <c r="E3853" i="1"/>
  <c r="E3856" i="1"/>
  <c r="E3857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4068" i="1"/>
  <c r="E4069" i="1"/>
  <c r="E4070" i="1"/>
  <c r="E4071" i="1"/>
  <c r="E4072" i="1"/>
  <c r="E4073" i="1"/>
  <c r="E4080" i="1"/>
  <c r="E4081" i="1"/>
  <c r="E4084" i="1"/>
  <c r="E4085" i="1"/>
  <c r="E4088" i="1"/>
  <c r="E4089" i="1"/>
  <c r="E4092" i="1"/>
  <c r="E4093" i="1"/>
  <c r="E4096" i="1"/>
  <c r="E4097" i="1"/>
  <c r="E4100" i="1"/>
  <c r="E4101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223" i="1"/>
  <c r="E4224" i="1"/>
  <c r="E4225" i="1"/>
  <c r="E4228" i="1"/>
  <c r="E4229" i="1"/>
  <c r="E4232" i="1"/>
  <c r="E4233" i="1"/>
  <c r="E4236" i="1"/>
  <c r="E4237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303" i="1"/>
  <c r="E4304" i="1"/>
  <c r="E4305" i="1"/>
  <c r="E4306" i="1"/>
  <c r="E4307" i="1"/>
  <c r="E4312" i="1"/>
  <c r="E4313" i="1"/>
  <c r="E4314" i="1"/>
  <c r="E4315" i="1"/>
  <c r="E4316" i="1"/>
  <c r="E4321" i="1"/>
  <c r="E4322" i="1"/>
  <c r="E4325" i="1"/>
  <c r="E4326" i="1"/>
  <c r="E4327" i="1"/>
  <c r="E4330" i="1"/>
  <c r="E4331" i="1"/>
  <c r="E4332" i="1"/>
  <c r="E4333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418" i="1"/>
  <c r="E4419" i="1"/>
  <c r="E4420" i="1"/>
  <c r="E4421" i="1"/>
  <c r="E4424" i="1"/>
  <c r="E4425" i="1"/>
  <c r="E4428" i="1"/>
  <c r="E4429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77" i="1"/>
  <c r="E4478" i="1"/>
  <c r="E4479" i="1"/>
  <c r="E4480" i="1"/>
  <c r="E4481" i="1"/>
  <c r="E4482" i="1"/>
  <c r="E4483" i="1"/>
  <c r="E4484" i="1"/>
  <c r="E4491" i="1"/>
  <c r="E4492" i="1"/>
  <c r="E4495" i="1"/>
  <c r="E4496" i="1"/>
  <c r="E4499" i="1"/>
  <c r="E4500" i="1"/>
  <c r="E4503" i="1"/>
  <c r="E4504" i="1"/>
  <c r="E4505" i="1"/>
  <c r="E4506" i="1"/>
  <c r="E4507" i="1"/>
  <c r="E4508" i="1"/>
  <c r="E4515" i="1"/>
  <c r="E4516" i="1"/>
  <c r="E4517" i="1"/>
  <c r="E4518" i="1"/>
  <c r="E4523" i="1"/>
  <c r="E4524" i="1"/>
  <c r="E4527" i="1"/>
  <c r="E4528" i="1"/>
  <c r="E4531" i="1"/>
  <c r="E4532" i="1"/>
  <c r="E4535" i="1"/>
  <c r="E4536" i="1"/>
  <c r="E4539" i="1"/>
  <c r="E4540" i="1"/>
  <c r="E4543" i="1"/>
  <c r="E4544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733" i="1"/>
  <c r="E4734" i="1"/>
  <c r="E4735" i="1"/>
  <c r="E4736" i="1"/>
  <c r="E4737" i="1"/>
  <c r="E4738" i="1"/>
  <c r="E4745" i="1"/>
  <c r="E4746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82" i="1"/>
  <c r="E4783" i="1"/>
  <c r="E4784" i="1"/>
  <c r="E4785" i="1"/>
  <c r="E4786" i="1"/>
  <c r="E4787" i="1"/>
  <c r="E4788" i="1"/>
  <c r="E4789" i="1"/>
  <c r="E4796" i="1"/>
  <c r="E4797" i="1"/>
  <c r="E4798" i="1"/>
  <c r="E4799" i="1"/>
  <c r="E4800" i="1"/>
  <c r="E4801" i="1"/>
  <c r="E4802" i="1"/>
  <c r="E4803" i="1"/>
  <c r="E4810" i="1"/>
  <c r="E4811" i="1"/>
  <c r="E4814" i="1"/>
  <c r="E4815" i="1"/>
  <c r="E4818" i="1"/>
  <c r="E4819" i="1"/>
  <c r="E4822" i="1"/>
  <c r="E4823" i="1"/>
  <c r="E4826" i="1"/>
  <c r="E4827" i="1"/>
  <c r="E4830" i="1"/>
  <c r="E4831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80" i="1"/>
  <c r="E4981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5012" i="1"/>
  <c r="E5013" i="1"/>
  <c r="E5016" i="1"/>
  <c r="E5017" i="1"/>
  <c r="E5020" i="1"/>
  <c r="E5021" i="1"/>
  <c r="E5024" i="1"/>
  <c r="E5025" i="1"/>
  <c r="E5028" i="1"/>
  <c r="E5029" i="1"/>
  <c r="E5032" i="1"/>
  <c r="E5033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80" i="1"/>
  <c r="E5081" i="1"/>
  <c r="E5084" i="1"/>
  <c r="E5085" i="1"/>
  <c r="E5088" i="1"/>
  <c r="E5089" i="1"/>
  <c r="E5090" i="1"/>
  <c r="E5091" i="1"/>
  <c r="E5092" i="1"/>
  <c r="E5095" i="1"/>
  <c r="E5096" i="1"/>
  <c r="E5099" i="1"/>
  <c r="E5100" i="1"/>
  <c r="E5103" i="1"/>
  <c r="E5104" i="1"/>
  <c r="E5107" i="1"/>
  <c r="E5108" i="1"/>
  <c r="E5111" i="1"/>
  <c r="E5112" i="1"/>
  <c r="E5113" i="1"/>
  <c r="E5114" i="1"/>
  <c r="E5119" i="1"/>
  <c r="E5120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98" i="1"/>
  <c r="E5199" i="1"/>
  <c r="E5202" i="1"/>
  <c r="E5203" i="1"/>
  <c r="E5206" i="1"/>
  <c r="E5207" i="1"/>
  <c r="E5210" i="1"/>
  <c r="E5211" i="1"/>
  <c r="E5214" i="1"/>
  <c r="E5215" i="1"/>
  <c r="E5218" i="1"/>
  <c r="E5219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90" i="1"/>
  <c r="E5291" i="1"/>
  <c r="E5292" i="1"/>
  <c r="E5293" i="1"/>
  <c r="E5296" i="1"/>
  <c r="E5299" i="1"/>
  <c r="E5300" i="1"/>
  <c r="E5303" i="1"/>
  <c r="E5304" i="1"/>
  <c r="E5307" i="1"/>
  <c r="E5308" i="1"/>
  <c r="E5311" i="1"/>
  <c r="E5312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92" i="1"/>
  <c r="E5393" i="1"/>
  <c r="E5396" i="1"/>
  <c r="E5397" i="1"/>
  <c r="E5400" i="1"/>
  <c r="E5401" i="1"/>
  <c r="E5404" i="1"/>
  <c r="E5405" i="1"/>
  <c r="E5406" i="1"/>
  <c r="E5407" i="1"/>
  <c r="E5408" i="1"/>
  <c r="E5409" i="1"/>
  <c r="E5414" i="1"/>
  <c r="E5415" i="1"/>
  <c r="E5418" i="1"/>
  <c r="E5419" i="1"/>
  <c r="E5422" i="1"/>
  <c r="E5423" i="1"/>
  <c r="E5426" i="1"/>
  <c r="E5427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59" i="1"/>
  <c r="E5460" i="1"/>
  <c r="E5463" i="1"/>
  <c r="E5464" i="1"/>
  <c r="E5465" i="1"/>
  <c r="E5466" i="1"/>
  <c r="E5467" i="1"/>
  <c r="E5468" i="1"/>
  <c r="E5473" i="1"/>
  <c r="E5474" i="1"/>
  <c r="E5475" i="1"/>
  <c r="E5476" i="1"/>
  <c r="E5479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30" i="1"/>
  <c r="E5531" i="1"/>
  <c r="E5534" i="1"/>
  <c r="E5535" i="1"/>
  <c r="E5538" i="1"/>
  <c r="E5539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84" i="1"/>
  <c r="E5585" i="1"/>
  <c r="E5588" i="1"/>
  <c r="E5589" i="1"/>
  <c r="E5590" i="1"/>
  <c r="E5591" i="1"/>
  <c r="E5596" i="1"/>
  <c r="E5597" i="1"/>
  <c r="E5598" i="1"/>
  <c r="E5599" i="1"/>
  <c r="E5600" i="1"/>
  <c r="E5601" i="1"/>
  <c r="E5602" i="1"/>
  <c r="E5603" i="1"/>
  <c r="E5612" i="1"/>
  <c r="E5613" i="1"/>
  <c r="E5616" i="1"/>
  <c r="E5619" i="1"/>
  <c r="E5620" i="1"/>
  <c r="E5623" i="1"/>
  <c r="E5624" i="1"/>
  <c r="E5625" i="1"/>
  <c r="E5626" i="1"/>
  <c r="E5627" i="1"/>
  <c r="E5628" i="1"/>
  <c r="E5629" i="1"/>
  <c r="E5630" i="1"/>
  <c r="E5631" i="1"/>
  <c r="E563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62" i="1"/>
  <c r="E5665" i="1"/>
  <c r="E5666" i="1"/>
  <c r="E5669" i="1"/>
  <c r="E5670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37" i="1"/>
  <c r="E5738" i="1"/>
  <c r="E5739" i="1"/>
  <c r="E5740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82" i="1"/>
  <c r="E5783" i="1"/>
  <c r="E5786" i="1"/>
  <c r="E5787" i="1"/>
  <c r="E5790" i="1"/>
  <c r="E5791" i="1"/>
  <c r="E5794" i="1"/>
  <c r="E5795" i="1"/>
  <c r="E5798" i="1"/>
  <c r="E5799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57" i="1"/>
  <c r="E5858" i="1"/>
  <c r="E5859" i="1"/>
  <c r="E5860" i="1"/>
  <c r="E5863" i="1"/>
  <c r="E5866" i="1"/>
  <c r="E5867" i="1"/>
  <c r="E5868" i="1"/>
  <c r="E5869" i="1"/>
  <c r="E5874" i="1"/>
  <c r="E5875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49" i="1"/>
  <c r="E5950" i="1"/>
  <c r="E5951" i="1"/>
  <c r="E5954" i="1"/>
  <c r="E5955" i="1"/>
  <c r="E5956" i="1"/>
  <c r="E5957" i="1"/>
  <c r="E5958" i="1"/>
  <c r="E5959" i="1"/>
  <c r="E5960" i="1"/>
  <c r="E5961" i="1"/>
  <c r="E5962" i="1"/>
  <c r="E5963" i="1"/>
  <c r="E5964" i="1"/>
  <c r="E5973" i="1"/>
  <c r="E5974" i="1"/>
  <c r="E5977" i="1"/>
  <c r="E5978" i="1"/>
  <c r="E5981" i="1"/>
  <c r="E5982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17" i="1"/>
  <c r="E6018" i="1"/>
  <c r="E6021" i="1"/>
  <c r="E6022" i="1"/>
  <c r="E6025" i="1"/>
  <c r="E6026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53" i="1"/>
  <c r="E6054" i="1"/>
  <c r="E6057" i="1"/>
  <c r="E6058" i="1"/>
  <c r="E6061" i="1"/>
  <c r="E6062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101" i="1"/>
  <c r="E6102" i="1"/>
  <c r="E6105" i="1"/>
  <c r="E6106" i="1"/>
  <c r="E6107" i="1"/>
  <c r="E6108" i="1"/>
  <c r="E6109" i="1"/>
  <c r="E6110" i="1"/>
  <c r="E6111" i="1"/>
  <c r="E6118" i="1"/>
  <c r="E6119" i="1"/>
  <c r="E6120" i="1"/>
  <c r="E6121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60" i="1"/>
  <c r="E6161" i="1"/>
  <c r="E6162" i="1"/>
  <c r="E6163" i="1"/>
  <c r="E6166" i="1"/>
  <c r="E6167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206" i="1"/>
  <c r="E6207" i="1"/>
  <c r="E6210" i="1"/>
  <c r="E6211" i="1"/>
  <c r="E6214" i="1"/>
  <c r="E6215" i="1"/>
  <c r="E6216" i="1"/>
  <c r="E6217" i="1"/>
  <c r="E6222" i="1"/>
  <c r="E6223" i="1"/>
  <c r="E6224" i="1"/>
  <c r="E6225" i="1"/>
  <c r="E6228" i="1"/>
  <c r="E6229" i="1"/>
  <c r="E6230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59" i="1"/>
  <c r="E6260" i="1"/>
  <c r="E6261" i="1"/>
  <c r="E6262" i="1"/>
  <c r="E6263" i="1"/>
  <c r="E6264" i="1"/>
  <c r="E6265" i="1"/>
  <c r="E6266" i="1"/>
  <c r="E6267" i="1"/>
  <c r="E6268" i="1"/>
  <c r="E6277" i="1"/>
  <c r="E6278" i="1"/>
  <c r="E6281" i="1"/>
  <c r="E6282" i="1"/>
  <c r="E6285" i="1"/>
  <c r="E6286" i="1"/>
  <c r="E6287" i="1"/>
  <c r="E6288" i="1"/>
  <c r="E6293" i="1"/>
  <c r="E6294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68" i="1"/>
  <c r="E6369" i="1"/>
  <c r="E6370" i="1"/>
  <c r="E6371" i="1"/>
  <c r="E6374" i="1"/>
  <c r="E6375" i="1"/>
  <c r="E6378" i="1"/>
  <c r="E6379" i="1"/>
  <c r="E6380" i="1"/>
  <c r="E6381" i="1"/>
  <c r="E6386" i="1"/>
  <c r="E6387" i="1"/>
  <c r="E6388" i="1"/>
  <c r="E6389" i="1"/>
  <c r="E6390" i="1"/>
  <c r="E6391" i="1"/>
  <c r="E6392" i="1"/>
  <c r="E6393" i="1"/>
  <c r="E6394" i="1"/>
  <c r="E6395" i="1"/>
  <c r="E6402" i="1"/>
  <c r="E6403" i="1"/>
  <c r="E6406" i="1"/>
  <c r="E6407" i="1"/>
  <c r="E6408" i="1"/>
  <c r="E6409" i="1"/>
  <c r="E6414" i="1"/>
  <c r="E6415" i="1"/>
  <c r="E6418" i="1"/>
  <c r="E6419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50" i="1"/>
  <c r="E6451" i="1"/>
  <c r="E6452" i="1"/>
  <c r="E6453" i="1"/>
  <c r="E6454" i="1"/>
  <c r="E6455" i="1"/>
  <c r="E6462" i="1"/>
  <c r="E6463" i="1"/>
  <c r="E6466" i="1"/>
  <c r="E6467" i="1"/>
  <c r="E6470" i="1"/>
  <c r="E6471" i="1"/>
  <c r="E6474" i="1"/>
  <c r="E6475" i="1"/>
  <c r="E6478" i="1"/>
  <c r="E6479" i="1"/>
  <c r="E6480" i="1"/>
  <c r="E6481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511" i="1"/>
  <c r="E6512" i="1"/>
  <c r="E6515" i="1"/>
  <c r="E6516" i="1"/>
  <c r="E6519" i="1"/>
  <c r="E6520" i="1"/>
  <c r="E6521" i="1"/>
  <c r="E6522" i="1"/>
  <c r="E6523" i="1"/>
  <c r="E6524" i="1"/>
  <c r="E6525" i="1"/>
  <c r="E6526" i="1"/>
  <c r="E6535" i="1"/>
  <c r="E6536" i="1"/>
  <c r="E6539" i="1"/>
  <c r="E6540" i="1"/>
  <c r="E6541" i="1"/>
  <c r="E6542" i="1"/>
  <c r="E6543" i="1"/>
  <c r="E6544" i="1"/>
  <c r="E6545" i="1"/>
  <c r="E6546" i="1"/>
  <c r="E6547" i="1"/>
  <c r="E6548" i="1"/>
  <c r="E6559" i="1"/>
  <c r="E6560" i="1"/>
  <c r="E6563" i="1"/>
  <c r="E6564" i="1"/>
  <c r="E6565" i="1"/>
  <c r="E6566" i="1"/>
  <c r="E6571" i="1"/>
  <c r="E6572" i="1"/>
  <c r="E6575" i="1"/>
  <c r="E6576" i="1"/>
  <c r="E6577" i="1"/>
  <c r="E6578" i="1"/>
  <c r="E6579" i="1"/>
  <c r="E6580" i="1"/>
  <c r="E6581" i="1"/>
  <c r="E6582" i="1"/>
  <c r="E6583" i="1"/>
  <c r="E6584" i="1"/>
  <c r="E6595" i="1"/>
  <c r="E6596" i="1"/>
  <c r="E6599" i="1"/>
  <c r="E6600" i="1"/>
  <c r="E6603" i="1"/>
  <c r="E6604" i="1"/>
  <c r="E6605" i="1"/>
  <c r="E6606" i="1"/>
  <c r="E6607" i="1"/>
  <c r="E6608" i="1"/>
  <c r="E6615" i="1"/>
  <c r="E6616" i="1"/>
  <c r="E6619" i="1"/>
  <c r="E6620" i="1"/>
  <c r="E6623" i="1"/>
  <c r="E6624" i="1"/>
  <c r="E6627" i="1"/>
  <c r="E6628" i="1"/>
  <c r="E6629" i="1"/>
  <c r="E6630" i="1"/>
  <c r="E6635" i="1"/>
  <c r="E6636" i="1"/>
  <c r="E6637" i="1"/>
  <c r="E6638" i="1"/>
  <c r="E6639" i="1"/>
  <c r="E6640" i="1"/>
  <c r="E6641" i="1"/>
  <c r="E6642" i="1"/>
  <c r="E6643" i="1"/>
  <c r="E6644" i="1"/>
  <c r="E6651" i="1"/>
  <c r="E6652" i="1"/>
  <c r="E6655" i="1"/>
  <c r="E6656" i="1"/>
  <c r="E6657" i="1"/>
  <c r="E6658" i="1"/>
  <c r="E6659" i="1"/>
  <c r="E6660" i="1"/>
  <c r="E6667" i="1"/>
  <c r="E6668" i="1"/>
  <c r="E6671" i="1"/>
  <c r="E6672" i="1"/>
  <c r="E6675" i="1"/>
  <c r="E6676" i="1"/>
  <c r="E6679" i="1"/>
  <c r="E6680" i="1"/>
  <c r="E6681" i="1"/>
  <c r="E6682" i="1"/>
  <c r="E6683" i="1"/>
  <c r="E6684" i="1"/>
  <c r="E6693" i="1"/>
  <c r="E6694" i="1"/>
  <c r="E6697" i="1"/>
  <c r="E6698" i="1"/>
  <c r="E6701" i="1"/>
  <c r="E6702" i="1"/>
  <c r="E6703" i="1"/>
  <c r="E6704" i="1"/>
  <c r="E6709" i="1"/>
  <c r="E6710" i="1"/>
  <c r="E6711" i="1"/>
  <c r="E6714" i="1"/>
  <c r="E6715" i="1"/>
  <c r="E6718" i="1"/>
  <c r="E6719" i="1"/>
  <c r="E6720" i="1"/>
  <c r="E6721" i="1"/>
  <c r="E6722" i="1"/>
  <c r="E6723" i="1"/>
  <c r="E6724" i="1"/>
  <c r="E6725" i="1"/>
  <c r="E6726" i="1"/>
  <c r="E6727" i="1"/>
  <c r="E6740" i="1"/>
  <c r="E6741" i="1"/>
  <c r="E6744" i="1"/>
  <c r="E6745" i="1"/>
  <c r="E6746" i="1"/>
  <c r="E6747" i="1"/>
  <c r="E6748" i="1"/>
  <c r="E6749" i="1"/>
  <c r="E6750" i="1"/>
  <c r="E6751" i="1"/>
  <c r="E6752" i="1"/>
  <c r="E6753" i="1"/>
  <c r="E6764" i="1"/>
  <c r="E6765" i="1"/>
  <c r="E6766" i="1"/>
  <c r="E6767" i="1"/>
  <c r="E6770" i="1"/>
  <c r="E6771" i="1"/>
  <c r="E6774" i="1"/>
  <c r="E6775" i="1"/>
  <c r="E6778" i="1"/>
  <c r="E6779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33" i="1"/>
  <c r="E6834" i="1"/>
  <c r="E6837" i="1"/>
  <c r="E6838" i="1"/>
  <c r="E6839" i="1"/>
  <c r="E6840" i="1"/>
  <c r="E6845" i="1"/>
  <c r="E6846" i="1"/>
  <c r="E6849" i="1"/>
  <c r="E6850" i="1"/>
  <c r="E6851" i="1"/>
  <c r="E6854" i="1"/>
  <c r="E6855" i="1"/>
  <c r="E6858" i="1"/>
  <c r="E6859" i="1"/>
  <c r="E6860" i="1"/>
  <c r="E6861" i="1"/>
  <c r="E6866" i="1"/>
  <c r="E6867" i="1"/>
  <c r="E6868" i="1"/>
  <c r="E6869" i="1"/>
  <c r="E6874" i="1"/>
  <c r="E6875" i="1"/>
  <c r="E6876" i="1"/>
  <c r="E6877" i="1"/>
  <c r="E6878" i="1"/>
  <c r="E6879" i="1"/>
  <c r="E6880" i="1"/>
  <c r="E6881" i="1"/>
  <c r="E6890" i="1"/>
  <c r="E6891" i="1"/>
  <c r="E6894" i="1"/>
  <c r="E6895" i="1"/>
  <c r="E6896" i="1"/>
  <c r="E6897" i="1"/>
  <c r="E6898" i="1"/>
  <c r="E6899" i="1"/>
  <c r="E6900" i="1"/>
  <c r="E6907" i="1"/>
  <c r="E6908" i="1"/>
  <c r="E6911" i="1"/>
  <c r="E6912" i="1"/>
  <c r="E6915" i="1"/>
  <c r="E6916" i="1"/>
  <c r="E6917" i="1"/>
  <c r="E6920" i="1"/>
  <c r="E6921" i="1"/>
  <c r="E6924" i="1"/>
  <c r="E6925" i="1"/>
  <c r="E6928" i="1"/>
  <c r="E6929" i="1"/>
  <c r="E6932" i="1"/>
  <c r="E6933" i="1"/>
  <c r="E6934" i="1"/>
  <c r="E6935" i="1"/>
  <c r="E6936" i="1"/>
  <c r="E6937" i="1"/>
  <c r="E6938" i="1"/>
  <c r="E6939" i="1"/>
  <c r="E6948" i="1"/>
  <c r="E6949" i="1"/>
  <c r="E6952" i="1"/>
  <c r="E6953" i="1"/>
  <c r="E6956" i="1"/>
  <c r="E6957" i="1"/>
  <c r="E6960" i="1"/>
  <c r="E6961" i="1"/>
  <c r="E6964" i="1"/>
  <c r="E6965" i="1"/>
  <c r="E6966" i="1"/>
  <c r="E6967" i="1"/>
  <c r="E6972" i="1"/>
  <c r="E6973" i="1"/>
  <c r="E6974" i="1"/>
  <c r="E6975" i="1"/>
  <c r="E6980" i="1"/>
  <c r="E6981" i="1"/>
  <c r="E6984" i="1"/>
  <c r="E6985" i="1"/>
  <c r="E6988" i="1"/>
  <c r="E6989" i="1"/>
  <c r="E6990" i="1"/>
  <c r="E6991" i="1"/>
  <c r="E6992" i="1"/>
  <c r="E6993" i="1"/>
  <c r="E6994" i="1"/>
  <c r="E6995" i="1"/>
  <c r="E6996" i="1"/>
  <c r="E7003" i="1"/>
  <c r="E7004" i="1"/>
  <c r="E7007" i="1"/>
  <c r="E7008" i="1"/>
  <c r="E7011" i="1"/>
  <c r="E7012" i="1"/>
  <c r="E7015" i="1"/>
  <c r="E7016" i="1"/>
  <c r="E7019" i="1"/>
  <c r="E7020" i="1"/>
  <c r="E7021" i="1"/>
  <c r="E7022" i="1"/>
  <c r="E7027" i="1"/>
  <c r="E7028" i="1"/>
  <c r="E7031" i="1"/>
  <c r="E7032" i="1"/>
  <c r="E7035" i="1"/>
  <c r="E7036" i="1"/>
  <c r="E7039" i="1"/>
  <c r="E7040" i="1"/>
  <c r="E7043" i="1"/>
  <c r="E7044" i="1"/>
  <c r="E7045" i="1"/>
  <c r="E7046" i="1"/>
  <c r="E7047" i="1"/>
  <c r="E7048" i="1"/>
  <c r="E7049" i="1"/>
  <c r="E7050" i="1"/>
  <c r="E7059" i="1"/>
  <c r="E7060" i="1"/>
  <c r="E7063" i="1"/>
  <c r="E7064" i="1"/>
  <c r="E7067" i="1"/>
  <c r="E7068" i="1"/>
  <c r="E7071" i="1"/>
  <c r="E7072" i="1"/>
  <c r="E7075" i="1"/>
  <c r="E7076" i="1"/>
  <c r="E7077" i="1"/>
  <c r="E7078" i="1"/>
  <c r="E7079" i="1"/>
  <c r="E7080" i="1"/>
  <c r="E7081" i="1"/>
  <c r="E7082" i="1"/>
  <c r="E7089" i="1"/>
  <c r="E7090" i="1"/>
  <c r="E7091" i="1"/>
  <c r="E7092" i="1"/>
  <c r="E7093" i="1"/>
  <c r="E7096" i="1"/>
  <c r="E7097" i="1"/>
  <c r="E7098" i="1"/>
  <c r="E7099" i="1"/>
  <c r="E7102" i="1"/>
  <c r="E7103" i="1"/>
  <c r="E7104" i="1"/>
  <c r="E7105" i="1"/>
  <c r="E7106" i="1"/>
  <c r="E7107" i="1"/>
  <c r="E7108" i="1"/>
  <c r="E7109" i="1"/>
  <c r="E7112" i="1"/>
  <c r="E7113" i="1"/>
  <c r="E7116" i="1"/>
  <c r="E7117" i="1"/>
  <c r="E7118" i="1"/>
  <c r="E7119" i="1"/>
  <c r="E7120" i="1"/>
  <c r="E7121" i="1"/>
  <c r="E7122" i="1"/>
  <c r="E7123" i="1"/>
  <c r="E7124" i="1"/>
  <c r="E7125" i="1"/>
  <c r="E7136" i="1"/>
  <c r="E7137" i="1"/>
  <c r="E7138" i="1"/>
  <c r="E7140" i="1"/>
  <c r="E7141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74" i="1"/>
  <c r="E7175" i="1"/>
  <c r="E7178" i="1"/>
  <c r="E7179" i="1"/>
  <c r="E7180" i="1"/>
  <c r="E7181" i="1"/>
  <c r="E7182" i="1"/>
  <c r="E7183" i="1"/>
  <c r="E7190" i="1"/>
  <c r="E7191" i="1"/>
  <c r="E7192" i="1"/>
  <c r="E7193" i="1"/>
  <c r="E7198" i="1"/>
  <c r="E7199" i="1"/>
  <c r="E7202" i="1"/>
  <c r="E7203" i="1"/>
  <c r="E7206" i="1"/>
  <c r="E7207" i="1"/>
  <c r="E7210" i="1"/>
  <c r="E7211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65" i="1"/>
  <c r="E7266" i="1"/>
  <c r="E7267" i="1"/>
  <c r="E7268" i="1"/>
  <c r="E7271" i="1"/>
  <c r="E7272" i="1"/>
  <c r="E7273" i="1"/>
  <c r="E7274" i="1"/>
  <c r="E7275" i="1"/>
  <c r="E7276" i="1"/>
  <c r="E7277" i="1"/>
  <c r="E7278" i="1"/>
  <c r="E7279" i="1"/>
  <c r="E7288" i="1"/>
  <c r="E7289" i="1"/>
  <c r="E7292" i="1"/>
  <c r="E7293" i="1"/>
  <c r="E7296" i="1"/>
  <c r="E7297" i="1"/>
  <c r="E7300" i="1"/>
  <c r="E7301" i="1"/>
  <c r="E7304" i="1"/>
  <c r="E7305" i="1"/>
  <c r="E7306" i="1"/>
  <c r="E7307" i="1"/>
  <c r="E7308" i="1"/>
  <c r="E7309" i="1"/>
  <c r="E7310" i="1"/>
  <c r="E7311" i="1"/>
  <c r="E7312" i="1"/>
  <c r="E7313" i="1"/>
  <c r="E7324" i="1"/>
  <c r="E7325" i="1"/>
  <c r="E7327" i="1"/>
  <c r="E7328" i="1"/>
  <c r="E7331" i="1"/>
  <c r="E7332" i="1"/>
  <c r="E7333" i="1"/>
  <c r="E7334" i="1"/>
  <c r="E7335" i="1"/>
  <c r="E7340" i="1"/>
  <c r="E7341" i="1"/>
  <c r="E7344" i="1"/>
  <c r="E7345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89" i="1"/>
  <c r="E7390" i="1"/>
  <c r="E7393" i="1"/>
  <c r="E7394" i="1"/>
  <c r="E7396" i="1"/>
  <c r="E7399" i="1"/>
  <c r="E7400" i="1"/>
  <c r="E7401" i="1"/>
  <c r="E7402" i="1"/>
  <c r="E7407" i="1"/>
  <c r="E7408" i="1"/>
  <c r="E7409" i="1"/>
  <c r="E7412" i="1"/>
  <c r="E7413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70" i="1"/>
  <c r="E7471" i="1"/>
  <c r="E7474" i="1"/>
  <c r="E7475" i="1"/>
  <c r="E7476" i="1"/>
  <c r="E7479" i="1"/>
  <c r="E7480" i="1"/>
  <c r="E7483" i="1"/>
  <c r="E7484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23" i="1"/>
  <c r="E7524" i="1"/>
  <c r="E7527" i="1"/>
  <c r="E7528" i="1"/>
  <c r="E7531" i="1"/>
  <c r="E7532" i="1"/>
  <c r="E7533" i="1"/>
  <c r="E7534" i="1"/>
  <c r="E7535" i="1"/>
  <c r="E7536" i="1"/>
  <c r="E7537" i="1"/>
  <c r="E7543" i="1"/>
  <c r="E7544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9" i="1"/>
  <c r="E7570" i="1"/>
  <c r="E7573" i="1"/>
  <c r="E7574" i="1"/>
  <c r="E7577" i="1"/>
  <c r="E7580" i="1"/>
  <c r="E7581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601" i="1"/>
  <c r="E7602" i="1"/>
  <c r="E7605" i="1"/>
  <c r="E7606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43" i="1"/>
  <c r="E7644" i="1"/>
  <c r="E7647" i="1"/>
  <c r="E7648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70" i="1"/>
  <c r="E7671" i="1"/>
  <c r="E7674" i="1"/>
  <c r="E7675" i="1"/>
  <c r="E7677" i="1"/>
  <c r="E7678" i="1"/>
  <c r="E7679" i="1"/>
  <c r="E7684" i="1"/>
  <c r="E7685" i="1"/>
  <c r="E7688" i="1"/>
  <c r="E7689" i="1"/>
  <c r="E7692" i="1"/>
  <c r="E7693" i="1"/>
  <c r="E7694" i="1"/>
  <c r="E7695" i="1"/>
  <c r="E7696" i="1"/>
  <c r="E7697" i="1"/>
  <c r="E7704" i="1"/>
  <c r="E7705" i="1"/>
  <c r="E7708" i="1"/>
  <c r="E7709" i="1"/>
  <c r="E7710" i="1"/>
  <c r="E7711" i="1"/>
  <c r="E7716" i="1"/>
  <c r="E7717" i="1"/>
  <c r="E7718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44" i="1"/>
  <c r="E7847" i="1"/>
  <c r="E7848" i="1"/>
  <c r="E7851" i="1"/>
  <c r="E7852" i="1"/>
  <c r="E7853" i="1"/>
  <c r="E7854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99" i="1"/>
  <c r="E7900" i="1"/>
  <c r="E7901" i="1"/>
  <c r="E7902" i="1"/>
  <c r="E7905" i="1"/>
  <c r="E7906" i="1"/>
  <c r="E7907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40" i="1"/>
  <c r="E7941" i="1"/>
  <c r="E7944" i="1"/>
  <c r="E7945" i="1"/>
  <c r="E7946" i="1"/>
  <c r="E7950" i="1"/>
  <c r="E7951" i="1"/>
  <c r="E7952" i="1"/>
  <c r="E7953" i="1"/>
  <c r="E7954" i="1"/>
  <c r="E7955" i="1"/>
  <c r="E7956" i="1"/>
  <c r="E7957" i="1"/>
  <c r="E7958" i="1"/>
  <c r="E7967" i="1"/>
  <c r="E7968" i="1"/>
  <c r="E7971" i="1"/>
  <c r="E7972" i="1"/>
  <c r="E7975" i="1"/>
  <c r="E7976" i="1"/>
  <c r="E7977" i="1"/>
  <c r="E7978" i="1"/>
  <c r="E7979" i="1"/>
  <c r="E7980" i="1"/>
  <c r="E7987" i="1"/>
  <c r="E7988" i="1"/>
  <c r="E7991" i="1"/>
  <c r="E7992" i="1"/>
  <c r="E7995" i="1"/>
  <c r="E7996" i="1"/>
  <c r="E7999" i="1"/>
  <c r="E8000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110" i="1"/>
  <c r="E8111" i="1"/>
  <c r="E8114" i="1"/>
  <c r="E8115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53" i="1"/>
  <c r="E8154" i="1"/>
  <c r="E8155" i="1"/>
  <c r="E8156" i="1"/>
  <c r="E8161" i="1"/>
  <c r="E8162" i="1"/>
  <c r="E8165" i="1"/>
  <c r="E8166" i="1"/>
  <c r="E8167" i="1"/>
  <c r="E8168" i="1"/>
  <c r="E8173" i="1"/>
  <c r="E8174" i="1"/>
  <c r="E8175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24" i="1"/>
  <c r="E8227" i="1"/>
  <c r="E8228" i="1"/>
  <c r="E8229" i="1"/>
  <c r="E8230" i="1"/>
  <c r="E8231" i="1"/>
  <c r="E8236" i="1"/>
  <c r="E8237" i="1"/>
  <c r="E8240" i="1"/>
  <c r="E8241" i="1"/>
  <c r="E8242" i="1"/>
  <c r="E8243" i="1"/>
  <c r="E8247" i="1"/>
  <c r="E8250" i="1"/>
  <c r="E8251" i="1"/>
  <c r="E8252" i="1"/>
  <c r="E8257" i="1"/>
  <c r="E8258" i="1"/>
  <c r="E8260" i="1"/>
  <c r="E8261" i="1"/>
  <c r="E8264" i="1"/>
  <c r="E8265" i="1"/>
  <c r="E8268" i="1"/>
  <c r="E8269" i="1"/>
  <c r="E8272" i="1"/>
  <c r="E8273" i="1"/>
  <c r="E8274" i="1"/>
  <c r="E8275" i="1"/>
  <c r="E8276" i="1"/>
  <c r="E8277" i="1"/>
  <c r="E8278" i="1"/>
  <c r="E8279" i="1"/>
  <c r="E8280" i="1"/>
  <c r="E8288" i="1"/>
  <c r="E8289" i="1"/>
  <c r="E8290" i="1"/>
  <c r="E8295" i="1"/>
  <c r="E8296" i="1"/>
  <c r="E8299" i="1"/>
  <c r="E8300" i="1"/>
  <c r="E8301" i="1"/>
  <c r="E8302" i="1"/>
  <c r="E8303" i="1"/>
  <c r="E8304" i="1"/>
  <c r="E8305" i="1"/>
  <c r="E8306" i="1"/>
  <c r="E8307" i="1"/>
  <c r="E8308" i="1"/>
  <c r="E8317" i="1"/>
  <c r="E8318" i="1"/>
  <c r="E8319" i="1"/>
  <c r="E8320" i="1"/>
  <c r="E8324" i="1"/>
  <c r="E8325" i="1"/>
  <c r="E8327" i="1"/>
  <c r="E8328" i="1"/>
  <c r="E8329" i="1"/>
  <c r="E8330" i="1"/>
  <c r="E8331" i="1"/>
  <c r="E8334" i="1"/>
  <c r="E8336" i="1"/>
  <c r="E8337" i="1"/>
  <c r="E8340" i="1"/>
  <c r="E8341" i="1"/>
  <c r="E8344" i="1"/>
  <c r="E8345" i="1"/>
  <c r="E8346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8" i="1"/>
  <c r="E8369" i="1"/>
  <c r="E8370" i="1"/>
  <c r="E8371" i="1"/>
  <c r="E8376" i="1"/>
  <c r="E8377" i="1"/>
  <c r="E8380" i="1"/>
  <c r="E8383" i="1"/>
  <c r="E8384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57" i="1"/>
  <c r="E8458" i="1"/>
  <c r="E8459" i="1"/>
  <c r="E8460" i="1"/>
  <c r="E8463" i="1"/>
  <c r="E8464" i="1"/>
  <c r="E8467" i="1"/>
  <c r="E8468" i="1"/>
  <c r="E8471" i="1"/>
  <c r="E8472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510" i="1"/>
  <c r="E8511" i="1"/>
  <c r="E8512" i="1"/>
  <c r="E8513" i="1"/>
  <c r="E8516" i="1"/>
  <c r="E8517" i="1"/>
  <c r="E8520" i="1"/>
  <c r="E8521" i="1"/>
  <c r="E8524" i="1"/>
  <c r="E8525" i="1"/>
  <c r="E8528" i="1"/>
  <c r="E8529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52" i="1"/>
  <c r="E8555" i="1"/>
  <c r="E8558" i="1"/>
  <c r="E8559" i="1"/>
  <c r="E8560" i="1"/>
  <c r="E8561" i="1"/>
  <c r="E8562" i="1"/>
  <c r="E8566" i="1"/>
  <c r="E8569" i="1"/>
  <c r="E8570" i="1"/>
  <c r="E8571" i="1"/>
  <c r="E8575" i="1"/>
  <c r="E8576" i="1"/>
  <c r="E8578" i="1"/>
  <c r="E8579" i="1"/>
  <c r="E8580" i="1"/>
  <c r="E8581" i="1"/>
  <c r="E8584" i="1"/>
  <c r="E8585" i="1"/>
  <c r="E8588" i="1"/>
  <c r="E8589" i="1"/>
  <c r="E8590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45" i="1"/>
  <c r="E8646" i="1"/>
  <c r="E8649" i="1"/>
  <c r="E8650" i="1"/>
  <c r="E8651" i="1"/>
  <c r="E8653" i="1"/>
  <c r="E8654" i="1"/>
  <c r="E8657" i="1"/>
  <c r="E8660" i="1"/>
  <c r="E8661" i="1"/>
  <c r="E8662" i="1"/>
  <c r="E8663" i="1"/>
  <c r="E8664" i="1"/>
  <c r="E8665" i="1"/>
  <c r="E8666" i="1"/>
  <c r="E8667" i="1"/>
  <c r="E8668" i="1"/>
  <c r="E8669" i="1"/>
  <c r="E8678" i="1"/>
  <c r="E8679" i="1"/>
  <c r="E8680" i="1"/>
  <c r="E8681" i="1"/>
  <c r="E8682" i="1"/>
  <c r="E8683" i="1"/>
  <c r="E8684" i="1"/>
  <c r="E8691" i="1"/>
  <c r="E8692" i="1"/>
  <c r="E8693" i="1"/>
  <c r="E8695" i="1"/>
  <c r="E8696" i="1"/>
  <c r="E8697" i="1"/>
  <c r="E8698" i="1"/>
  <c r="E8699" i="1"/>
  <c r="E8700" i="1"/>
  <c r="E8701" i="1"/>
  <c r="E8702" i="1"/>
  <c r="E8703" i="1"/>
  <c r="E8704" i="1"/>
  <c r="E8712" i="1"/>
  <c r="E8713" i="1"/>
  <c r="E8714" i="1"/>
  <c r="E8715" i="1"/>
  <c r="E8716" i="1"/>
  <c r="E8717" i="1"/>
  <c r="E8720" i="1"/>
  <c r="E8723" i="1"/>
  <c r="E8724" i="1"/>
  <c r="E8727" i="1"/>
  <c r="E8728" i="1"/>
  <c r="E8729" i="1"/>
  <c r="E8730" i="1"/>
  <c r="E8731" i="1"/>
  <c r="E8732" i="1"/>
  <c r="E8739" i="1"/>
  <c r="E8740" i="1"/>
  <c r="E8741" i="1"/>
  <c r="E8746" i="1"/>
  <c r="E8747" i="1"/>
  <c r="E8748" i="1"/>
  <c r="E8752" i="1"/>
  <c r="E8755" i="1"/>
  <c r="E8756" i="1"/>
  <c r="E8757" i="1"/>
  <c r="E8758" i="1"/>
  <c r="E8759" i="1"/>
  <c r="E8760" i="1"/>
  <c r="E8761" i="1"/>
  <c r="E8768" i="1"/>
  <c r="E8771" i="1"/>
  <c r="E8772" i="1"/>
  <c r="E8773" i="1"/>
  <c r="E8774" i="1"/>
  <c r="E8775" i="1"/>
  <c r="E8776" i="1"/>
  <c r="E8777" i="1"/>
  <c r="E8778" i="1"/>
  <c r="E8786" i="1"/>
  <c r="E8787" i="1"/>
  <c r="E8788" i="1"/>
  <c r="E8789" i="1"/>
  <c r="E8790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3351" i="1"/>
  <c r="E3352" i="1"/>
  <c r="E3241" i="1"/>
  <c r="E3353" i="1"/>
  <c r="E3221" i="1"/>
  <c r="E3354" i="1"/>
  <c r="E3355" i="1"/>
  <c r="E3356" i="1"/>
  <c r="E3357" i="1"/>
  <c r="E3229" i="1"/>
  <c r="E3358" i="1"/>
  <c r="E3359" i="1"/>
  <c r="E3360" i="1"/>
  <c r="E3204" i="1"/>
  <c r="E2739" i="1"/>
  <c r="E2740" i="1"/>
  <c r="E2664" i="1"/>
  <c r="E2159" i="1"/>
  <c r="E1434" i="1"/>
  <c r="E1435" i="1"/>
  <c r="E1436" i="1"/>
  <c r="E1356" i="1"/>
  <c r="E1437" i="1"/>
  <c r="E1438" i="1"/>
  <c r="E1439" i="1"/>
  <c r="E440" i="1"/>
  <c r="E441" i="1"/>
  <c r="E18" i="1"/>
  <c r="E3243" i="1"/>
  <c r="E3361" i="1"/>
  <c r="E3362" i="1"/>
  <c r="E3363" i="1"/>
  <c r="E3364" i="1"/>
  <c r="E3365" i="1"/>
  <c r="E3366" i="1"/>
  <c r="E3235" i="1"/>
  <c r="E3367" i="1"/>
  <c r="E3214" i="1"/>
  <c r="E3368" i="1"/>
  <c r="E3230" i="1"/>
  <c r="E3369" i="1"/>
  <c r="E3215" i="1"/>
  <c r="E3238" i="1"/>
  <c r="E3370" i="1"/>
  <c r="E3371" i="1"/>
  <c r="E3372" i="1"/>
  <c r="E3373" i="1"/>
  <c r="E3239" i="1"/>
  <c r="E3374" i="1"/>
  <c r="E3375" i="1"/>
  <c r="E3376" i="1"/>
  <c r="E3377" i="1"/>
  <c r="E3378" i="1"/>
  <c r="E3379" i="1"/>
  <c r="E3197" i="1"/>
  <c r="E3380" i="1"/>
  <c r="E3381" i="1"/>
  <c r="E3231" i="1"/>
  <c r="E3382" i="1"/>
  <c r="E3383" i="1"/>
  <c r="E3384" i="1"/>
  <c r="E3385" i="1"/>
  <c r="E3205" i="1"/>
  <c r="E3167" i="1"/>
  <c r="E3168" i="1"/>
  <c r="E3169" i="1"/>
  <c r="E3132" i="1"/>
  <c r="E3170" i="1"/>
  <c r="E3171" i="1"/>
  <c r="E3102" i="1"/>
  <c r="E3172" i="1"/>
  <c r="E3173" i="1"/>
  <c r="E3138" i="1"/>
  <c r="E3174" i="1"/>
  <c r="E3175" i="1"/>
  <c r="E3176" i="1"/>
  <c r="E3177" i="1"/>
  <c r="E3112" i="1"/>
  <c r="E3119" i="1"/>
  <c r="E3120" i="1"/>
  <c r="E3178" i="1"/>
  <c r="E3107" i="1"/>
  <c r="E3179" i="1"/>
  <c r="E3180" i="1"/>
  <c r="E3136" i="1"/>
  <c r="E3181" i="1"/>
  <c r="E3182" i="1"/>
  <c r="E3183" i="1"/>
  <c r="E3184" i="1"/>
  <c r="E3185" i="1"/>
  <c r="E3186" i="1"/>
  <c r="E3108" i="1"/>
  <c r="E3126" i="1"/>
  <c r="E3070" i="1"/>
  <c r="E3071" i="1"/>
  <c r="E3072" i="1"/>
  <c r="E3023" i="1"/>
  <c r="E3073" i="1"/>
  <c r="E3029" i="1"/>
  <c r="E3074" i="1"/>
  <c r="E3075" i="1"/>
  <c r="E3076" i="1"/>
  <c r="E3077" i="1"/>
  <c r="E3037" i="1"/>
  <c r="E3078" i="1"/>
  <c r="E3079" i="1"/>
  <c r="E3024" i="1"/>
  <c r="E3080" i="1"/>
  <c r="E3081" i="1"/>
  <c r="E3082" i="1"/>
  <c r="E3083" i="1"/>
  <c r="E3025" i="1"/>
  <c r="E3084" i="1"/>
  <c r="E3085" i="1"/>
  <c r="E3016" i="1"/>
  <c r="E3030" i="1"/>
  <c r="E3086" i="1"/>
  <c r="E3087" i="1"/>
  <c r="E3088" i="1"/>
  <c r="E3089" i="1"/>
  <c r="E3090" i="1"/>
  <c r="E3032" i="1"/>
  <c r="E3019" i="1"/>
  <c r="E3091" i="1"/>
  <c r="E3092" i="1"/>
  <c r="E3039" i="1"/>
  <c r="E3093" i="1"/>
  <c r="E3094" i="1"/>
  <c r="E3017" i="1"/>
  <c r="E2973" i="1"/>
  <c r="E2974" i="1"/>
  <c r="E2975" i="1"/>
  <c r="E2976" i="1"/>
  <c r="E2977" i="1"/>
  <c r="E2978" i="1"/>
  <c r="E2979" i="1"/>
  <c r="E2980" i="1"/>
  <c r="E2909" i="1"/>
  <c r="E2981" i="1"/>
  <c r="E2982" i="1"/>
  <c r="E2906" i="1"/>
  <c r="E2983" i="1"/>
  <c r="E2912" i="1"/>
  <c r="E2984" i="1"/>
  <c r="E2985" i="1"/>
  <c r="E2986" i="1"/>
  <c r="E2923" i="1"/>
  <c r="E2987" i="1"/>
  <c r="E2988" i="1"/>
  <c r="E2989" i="1"/>
  <c r="E2990" i="1"/>
  <c r="E2991" i="1"/>
  <c r="E2916" i="1"/>
  <c r="E2992" i="1"/>
  <c r="E2924" i="1"/>
  <c r="E2993" i="1"/>
  <c r="E2994" i="1"/>
  <c r="E2995" i="1"/>
  <c r="E2920" i="1"/>
  <c r="E2926" i="1"/>
  <c r="E2996" i="1"/>
  <c r="E2789" i="1"/>
  <c r="E2862" i="1"/>
  <c r="E2863" i="1"/>
  <c r="E2864" i="1"/>
  <c r="E2865" i="1"/>
  <c r="E2774" i="1"/>
  <c r="E2780" i="1"/>
  <c r="E2866" i="1"/>
  <c r="E2867" i="1"/>
  <c r="E2868" i="1"/>
  <c r="E2869" i="1"/>
  <c r="E2870" i="1"/>
  <c r="E2871" i="1"/>
  <c r="E2872" i="1"/>
  <c r="E2873" i="1"/>
  <c r="E2874" i="1"/>
  <c r="E2875" i="1"/>
  <c r="E2876" i="1"/>
  <c r="E2795" i="1"/>
  <c r="E2877" i="1"/>
  <c r="E2878" i="1"/>
  <c r="E2879" i="1"/>
  <c r="E2800" i="1"/>
  <c r="E2797" i="1"/>
  <c r="E2880" i="1"/>
  <c r="E2881" i="1"/>
  <c r="E2882" i="1"/>
  <c r="E2883" i="1"/>
  <c r="E2884" i="1"/>
  <c r="E2793" i="1"/>
  <c r="E2885" i="1"/>
  <c r="E2886" i="1"/>
  <c r="E2887" i="1"/>
  <c r="E2791" i="1"/>
  <c r="E2888" i="1"/>
  <c r="E2889" i="1"/>
  <c r="E2890" i="1"/>
  <c r="E2891" i="1"/>
  <c r="E2892" i="1"/>
  <c r="E2893" i="1"/>
  <c r="E2894" i="1"/>
  <c r="E2895" i="1"/>
  <c r="E2778" i="1"/>
  <c r="E2741" i="1"/>
  <c r="G3351" i="1"/>
  <c r="G3352" i="1"/>
  <c r="G3241" i="1"/>
  <c r="G3353" i="1"/>
  <c r="G3221" i="1"/>
  <c r="G3354" i="1"/>
  <c r="G3355" i="1"/>
  <c r="G3356" i="1"/>
  <c r="G3357" i="1"/>
  <c r="G3229" i="1"/>
  <c r="G3358" i="1"/>
  <c r="G3359" i="1"/>
  <c r="G3360" i="1"/>
  <c r="G3204" i="1"/>
  <c r="G2739" i="1"/>
  <c r="G2740" i="1"/>
  <c r="G2664" i="1"/>
  <c r="G2159" i="1"/>
  <c r="G1434" i="1"/>
  <c r="G1435" i="1"/>
  <c r="G1436" i="1"/>
  <c r="G1356" i="1"/>
  <c r="G1437" i="1"/>
  <c r="G1438" i="1"/>
  <c r="G1439" i="1"/>
  <c r="G440" i="1"/>
  <c r="G441" i="1"/>
  <c r="G18" i="1"/>
  <c r="G3243" i="1"/>
  <c r="G3361" i="1"/>
  <c r="G3362" i="1"/>
  <c r="G3363" i="1"/>
  <c r="G3364" i="1"/>
  <c r="G3365" i="1"/>
  <c r="G3366" i="1"/>
  <c r="G3235" i="1"/>
  <c r="G3367" i="1"/>
  <c r="G3214" i="1"/>
  <c r="G3368" i="1"/>
  <c r="G3230" i="1"/>
  <c r="G3369" i="1"/>
  <c r="G3215" i="1"/>
  <c r="G3238" i="1"/>
  <c r="G3370" i="1"/>
  <c r="G3371" i="1"/>
  <c r="G3372" i="1"/>
  <c r="G3373" i="1"/>
  <c r="G3239" i="1"/>
  <c r="G3374" i="1"/>
  <c r="G3375" i="1"/>
  <c r="G3376" i="1"/>
  <c r="G3377" i="1"/>
  <c r="G3378" i="1"/>
  <c r="G3379" i="1"/>
  <c r="G3197" i="1"/>
  <c r="G3380" i="1"/>
  <c r="G3381" i="1"/>
  <c r="G3231" i="1"/>
  <c r="G3382" i="1"/>
  <c r="G3383" i="1"/>
  <c r="G3384" i="1"/>
  <c r="G3385" i="1"/>
  <c r="G3205" i="1"/>
  <c r="G3167" i="1"/>
  <c r="G3168" i="1"/>
  <c r="G3169" i="1"/>
  <c r="G3132" i="1"/>
  <c r="G3170" i="1"/>
  <c r="G3171" i="1"/>
  <c r="G3102" i="1"/>
  <c r="G3172" i="1"/>
  <c r="G3173" i="1"/>
  <c r="G3138" i="1"/>
  <c r="G3174" i="1"/>
  <c r="G3175" i="1"/>
  <c r="G3176" i="1"/>
  <c r="G3177" i="1"/>
  <c r="G3112" i="1"/>
  <c r="G3119" i="1"/>
  <c r="G3120" i="1"/>
  <c r="G3178" i="1"/>
  <c r="G3107" i="1"/>
  <c r="G3179" i="1"/>
  <c r="G3180" i="1"/>
  <c r="G3136" i="1"/>
  <c r="G3181" i="1"/>
  <c r="G3182" i="1"/>
  <c r="G3183" i="1"/>
  <c r="G3184" i="1"/>
  <c r="G3185" i="1"/>
  <c r="G3186" i="1"/>
  <c r="G3108" i="1"/>
  <c r="G3126" i="1"/>
  <c r="G3070" i="1"/>
  <c r="G3071" i="1"/>
  <c r="G3072" i="1"/>
  <c r="G3023" i="1"/>
  <c r="G3073" i="1"/>
  <c r="G3029" i="1"/>
  <c r="G3074" i="1"/>
  <c r="G3075" i="1"/>
  <c r="G3076" i="1"/>
  <c r="G3077" i="1"/>
  <c r="G3037" i="1"/>
  <c r="G3078" i="1"/>
  <c r="G3079" i="1"/>
  <c r="G3024" i="1"/>
  <c r="G3080" i="1"/>
  <c r="G3081" i="1"/>
  <c r="G3082" i="1"/>
  <c r="G3083" i="1"/>
  <c r="G3025" i="1"/>
  <c r="G3084" i="1"/>
  <c r="G3085" i="1"/>
  <c r="G3016" i="1"/>
  <c r="G3030" i="1"/>
  <c r="G3086" i="1"/>
  <c r="G3087" i="1"/>
  <c r="G3088" i="1"/>
  <c r="G3089" i="1"/>
  <c r="G3090" i="1"/>
  <c r="G3032" i="1"/>
  <c r="G3019" i="1"/>
  <c r="G3091" i="1"/>
  <c r="G3092" i="1"/>
  <c r="G3039" i="1"/>
  <c r="G3093" i="1"/>
  <c r="G3094" i="1"/>
  <c r="G3017" i="1"/>
  <c r="G2973" i="1"/>
  <c r="G2974" i="1"/>
  <c r="G2975" i="1"/>
  <c r="G2976" i="1"/>
  <c r="G2977" i="1"/>
  <c r="G2978" i="1"/>
  <c r="G2979" i="1"/>
  <c r="G2980" i="1"/>
  <c r="G2909" i="1"/>
  <c r="G2981" i="1"/>
  <c r="G2982" i="1"/>
  <c r="G2906" i="1"/>
  <c r="G2983" i="1"/>
  <c r="G2912" i="1"/>
  <c r="G2984" i="1"/>
  <c r="G2985" i="1"/>
  <c r="G2986" i="1"/>
  <c r="G2923" i="1"/>
  <c r="G2987" i="1"/>
  <c r="G2988" i="1"/>
  <c r="G2989" i="1"/>
  <c r="G2990" i="1"/>
  <c r="G2991" i="1"/>
  <c r="G2916" i="1"/>
  <c r="G2992" i="1"/>
  <c r="G2924" i="1"/>
  <c r="G2993" i="1"/>
  <c r="G2994" i="1"/>
  <c r="G2995" i="1"/>
  <c r="G2920" i="1"/>
  <c r="G2926" i="1"/>
  <c r="G2996" i="1"/>
  <c r="G2789" i="1"/>
  <c r="G2862" i="1"/>
  <c r="G2863" i="1"/>
  <c r="G2864" i="1"/>
  <c r="G2865" i="1"/>
  <c r="G2774" i="1"/>
  <c r="G2780" i="1"/>
  <c r="G2866" i="1"/>
  <c r="G2867" i="1"/>
  <c r="G2868" i="1"/>
  <c r="G2869" i="1"/>
  <c r="G2870" i="1"/>
  <c r="G2871" i="1"/>
  <c r="G2872" i="1"/>
  <c r="G2873" i="1"/>
  <c r="G2874" i="1"/>
  <c r="G2875" i="1"/>
  <c r="G2876" i="1"/>
  <c r="G2795" i="1"/>
  <c r="G2877" i="1"/>
  <c r="G2878" i="1"/>
  <c r="G2879" i="1"/>
  <c r="G2800" i="1"/>
  <c r="G2797" i="1"/>
  <c r="G2880" i="1"/>
  <c r="G2881" i="1"/>
  <c r="G2882" i="1"/>
  <c r="G2883" i="1"/>
  <c r="G2884" i="1"/>
  <c r="G2793" i="1"/>
  <c r="G2885" i="1"/>
  <c r="G2886" i="1"/>
  <c r="G2887" i="1"/>
  <c r="G2791" i="1"/>
  <c r="G2888" i="1"/>
  <c r="G2889" i="1"/>
  <c r="G2890" i="1"/>
  <c r="G2891" i="1"/>
  <c r="G2892" i="1"/>
  <c r="G2893" i="1"/>
  <c r="G2894" i="1"/>
  <c r="G2895" i="1"/>
  <c r="G2778" i="1"/>
  <c r="G2741" i="1"/>
  <c r="G184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59" i="1"/>
  <c r="G87" i="1"/>
  <c r="G88" i="1"/>
  <c r="G89" i="1"/>
  <c r="G42" i="1"/>
  <c r="G90" i="1"/>
  <c r="G91" i="1"/>
  <c r="G92" i="1"/>
  <c r="G93" i="1"/>
  <c r="G94" i="1"/>
  <c r="G50" i="1"/>
  <c r="G95" i="1"/>
  <c r="G96" i="1"/>
  <c r="G97" i="1"/>
  <c r="G98" i="1"/>
  <c r="G99" i="1"/>
  <c r="E72" i="1"/>
  <c r="E73" i="1"/>
  <c r="E74" i="1"/>
  <c r="E75" i="1"/>
  <c r="E76" i="1"/>
  <c r="E77" i="1"/>
  <c r="E78" i="1"/>
  <c r="E79" i="1"/>
  <c r="E59" i="1"/>
  <c r="E42" i="1"/>
  <c r="E50" i="1"/>
  <c r="E65" i="1"/>
  <c r="G65" i="1"/>
  <c r="E66" i="1"/>
  <c r="G66" i="1"/>
  <c r="E54" i="1"/>
  <c r="G54" i="1"/>
  <c r="E67" i="1"/>
  <c r="G67" i="1"/>
  <c r="E68" i="1"/>
  <c r="G68" i="1"/>
  <c r="E69" i="1"/>
  <c r="G69" i="1"/>
  <c r="E70" i="1"/>
  <c r="G70" i="1"/>
  <c r="E71" i="1"/>
  <c r="G71" i="1"/>
  <c r="E47" i="1"/>
  <c r="G47" i="1"/>
  <c r="G131" i="1"/>
  <c r="G128" i="1"/>
  <c r="E45" i="1"/>
  <c r="G45" i="1"/>
  <c r="E43" i="1"/>
  <c r="G43" i="1"/>
  <c r="E64" i="1"/>
  <c r="G64" i="1"/>
  <c r="E40" i="1"/>
  <c r="G40" i="1"/>
  <c r="G183" i="1"/>
  <c r="G60" i="1"/>
  <c r="G61" i="1"/>
  <c r="G62" i="1"/>
  <c r="G51" i="1"/>
  <c r="G63" i="1"/>
  <c r="G56" i="1"/>
  <c r="E60" i="1"/>
  <c r="E61" i="1"/>
  <c r="E62" i="1"/>
  <c r="E51" i="1"/>
  <c r="E63" i="1"/>
  <c r="E56" i="1"/>
  <c r="G2231" i="1"/>
  <c r="G2232" i="1"/>
  <c r="G2233" i="1"/>
  <c r="G2229" i="1"/>
  <c r="G2234" i="1"/>
  <c r="G2216" i="1"/>
  <c r="G2235" i="1"/>
  <c r="G2236" i="1"/>
  <c r="G2198" i="1"/>
  <c r="G2237" i="1"/>
  <c r="G2238" i="1"/>
  <c r="G2230" i="1"/>
  <c r="G2196" i="1"/>
  <c r="G2221" i="1"/>
  <c r="G2222" i="1"/>
  <c r="G2045" i="1"/>
  <c r="G2002" i="1"/>
  <c r="G1977" i="1"/>
  <c r="G2021" i="1"/>
  <c r="G2012" i="1"/>
  <c r="G2022" i="1"/>
  <c r="G1960" i="1"/>
  <c r="G2090" i="1"/>
  <c r="G2013" i="1"/>
  <c r="G2023" i="1"/>
  <c r="G2024" i="1"/>
  <c r="G2070" i="1"/>
  <c r="G2078" i="1"/>
  <c r="G2054" i="1"/>
  <c r="G2003" i="1"/>
  <c r="G2014" i="1"/>
  <c r="G2025" i="1"/>
  <c r="G2079" i="1"/>
  <c r="G2004" i="1"/>
  <c r="G1943" i="1"/>
  <c r="G2026" i="1"/>
  <c r="G1956" i="1"/>
  <c r="G2055" i="1"/>
  <c r="G2046" i="1"/>
  <c r="G2080" i="1"/>
  <c r="G2056" i="1"/>
  <c r="G2057" i="1"/>
  <c r="G2027" i="1"/>
  <c r="G2028" i="1"/>
  <c r="G2029" i="1"/>
  <c r="G2071" i="1"/>
  <c r="G2086" i="1"/>
  <c r="G2091" i="1"/>
  <c r="G2058" i="1"/>
  <c r="G1993" i="1"/>
  <c r="G2005" i="1"/>
  <c r="G2095" i="1"/>
  <c r="G2096" i="1"/>
  <c r="G2053" i="1"/>
  <c r="G2059" i="1"/>
  <c r="G2060" i="1"/>
  <c r="G2015" i="1"/>
  <c r="G1792" i="1"/>
  <c r="G1769" i="1"/>
  <c r="G1793" i="1"/>
  <c r="G1885" i="1"/>
  <c r="G1775" i="1"/>
  <c r="G1748" i="1"/>
  <c r="G1794" i="1"/>
  <c r="G1795" i="1"/>
  <c r="G1868" i="1"/>
  <c r="G1886" i="1"/>
  <c r="G1869" i="1"/>
  <c r="G1745" i="1"/>
  <c r="G1870" i="1"/>
  <c r="G1887" i="1"/>
  <c r="G1888" i="1"/>
  <c r="G1776" i="1"/>
  <c r="G1772" i="1"/>
  <c r="G1825" i="1"/>
  <c r="G1841" i="1"/>
  <c r="G1736" i="1"/>
  <c r="G1871" i="1"/>
  <c r="G1879" i="1"/>
  <c r="G1872" i="1"/>
  <c r="G1889" i="1"/>
  <c r="G1777" i="1"/>
  <c r="G1826" i="1"/>
  <c r="G1880" i="1"/>
  <c r="G1796" i="1"/>
  <c r="G1778" i="1"/>
  <c r="G1810" i="1"/>
  <c r="G1851" i="1"/>
  <c r="G1850" i="1"/>
  <c r="G1873" i="1"/>
  <c r="G1890" i="1"/>
  <c r="G1728" i="1"/>
  <c r="G1874" i="1"/>
  <c r="G1811" i="1"/>
  <c r="G1881" i="1"/>
  <c r="G1827" i="1"/>
  <c r="G1859" i="1"/>
  <c r="G1785" i="1"/>
  <c r="G1741" i="1"/>
  <c r="G1860" i="1"/>
  <c r="G1875" i="1"/>
  <c r="G1891" i="1"/>
  <c r="G1882" i="1"/>
  <c r="G1852" i="1"/>
  <c r="G1797" i="1"/>
  <c r="G1853" i="1"/>
  <c r="G1779" i="1"/>
  <c r="G1812" i="1"/>
  <c r="G1844" i="1"/>
  <c r="G1892" i="1"/>
  <c r="G1876" i="1"/>
  <c r="G1842" i="1"/>
  <c r="G1798" i="1"/>
  <c r="G1828" i="1"/>
  <c r="G1823" i="1"/>
  <c r="G1877" i="1"/>
  <c r="G1824" i="1"/>
  <c r="G1770" i="1"/>
  <c r="G1768" i="1"/>
  <c r="G1861" i="1"/>
  <c r="G1862" i="1"/>
  <c r="G1813" i="1"/>
  <c r="G1863" i="1"/>
  <c r="G1799" i="1"/>
  <c r="G1754" i="1"/>
  <c r="G1864" i="1"/>
  <c r="G1752" i="1"/>
  <c r="G1800" i="1"/>
  <c r="G1829" i="1"/>
  <c r="G1830" i="1"/>
  <c r="G1836" i="1"/>
  <c r="G1883" i="1"/>
  <c r="G1854" i="1"/>
  <c r="G1766" i="1"/>
  <c r="G1814" i="1"/>
  <c r="G1845" i="1"/>
  <c r="G1786" i="1"/>
  <c r="G1767" i="1"/>
  <c r="G1737" i="1"/>
  <c r="G1831" i="1"/>
  <c r="G1801" i="1"/>
  <c r="G1832" i="1"/>
  <c r="G1802" i="1"/>
  <c r="G1846" i="1"/>
  <c r="G1771" i="1"/>
  <c r="G1607" i="1"/>
  <c r="G1643" i="1"/>
  <c r="G1631" i="1"/>
  <c r="G1598" i="1"/>
  <c r="G1561" i="1"/>
  <c r="G1632" i="1"/>
  <c r="G1636" i="1"/>
  <c r="G1527" i="1"/>
  <c r="G1582" i="1"/>
  <c r="G1608" i="1"/>
  <c r="G1609" i="1"/>
  <c r="G1654" i="1"/>
  <c r="G1583" i="1"/>
  <c r="G1599" i="1"/>
  <c r="G1584" i="1"/>
  <c r="G1509" i="1"/>
  <c r="G1637" i="1"/>
  <c r="G1573" i="1"/>
  <c r="G1644" i="1"/>
  <c r="G1516" i="1"/>
  <c r="G1652" i="1"/>
  <c r="G1653" i="1"/>
  <c r="G1638" i="1"/>
  <c r="G1521" i="1"/>
  <c r="G1538" i="1"/>
  <c r="G1645" i="1"/>
  <c r="G1639" i="1"/>
  <c r="G1619" i="1"/>
  <c r="G2806" i="1"/>
  <c r="G2844" i="1"/>
  <c r="G2817" i="1"/>
  <c r="G2847" i="1"/>
  <c r="G2853" i="1"/>
  <c r="G2854" i="1"/>
  <c r="G2818" i="1"/>
  <c r="G2833" i="1"/>
  <c r="G2855" i="1"/>
  <c r="G2777" i="1"/>
  <c r="G2834" i="1"/>
  <c r="G2819" i="1"/>
  <c r="G2828" i="1"/>
  <c r="G2835" i="1"/>
  <c r="G2781" i="1"/>
  <c r="G2807" i="1"/>
  <c r="G2836" i="1"/>
  <c r="G2829" i="1"/>
  <c r="G2849" i="1"/>
  <c r="G2718" i="1"/>
  <c r="G2711" i="1"/>
  <c r="G2679" i="1"/>
  <c r="G2709" i="1"/>
  <c r="G2692" i="1"/>
  <c r="G2734" i="1"/>
  <c r="G2726" i="1"/>
  <c r="G2696" i="1"/>
  <c r="G2631" i="1"/>
  <c r="G2719" i="1"/>
  <c r="G2697" i="1"/>
  <c r="G2680" i="1"/>
  <c r="G2654" i="1"/>
  <c r="G2698" i="1"/>
  <c r="G2671" i="1"/>
  <c r="G2699" i="1"/>
  <c r="G2635" i="1"/>
  <c r="G2735" i="1"/>
  <c r="G2736" i="1"/>
  <c r="G2627" i="1"/>
  <c r="G2727" i="1"/>
  <c r="G2672" i="1"/>
  <c r="G2717" i="1"/>
  <c r="G2712" i="1"/>
  <c r="G2695" i="1"/>
  <c r="G2720" i="1"/>
  <c r="G2700" i="1"/>
  <c r="G2728" i="1"/>
  <c r="G2673" i="1"/>
  <c r="G2737" i="1"/>
  <c r="G2721" i="1"/>
  <c r="G2681" i="1"/>
  <c r="G2638" i="1"/>
  <c r="G2682" i="1"/>
  <c r="G2722" i="1"/>
  <c r="G2683" i="1"/>
  <c r="G2693" i="1"/>
  <c r="G2729" i="1"/>
  <c r="G2713" i="1"/>
  <c r="G2732" i="1"/>
  <c r="G2653" i="1"/>
  <c r="G2592" i="1"/>
  <c r="G2562" i="1"/>
  <c r="G2556" i="1"/>
  <c r="G2575" i="1"/>
  <c r="G2576" i="1"/>
  <c r="G2554" i="1"/>
  <c r="G2557" i="1"/>
  <c r="G2544" i="1"/>
  <c r="G2563" i="1"/>
  <c r="G2593" i="1"/>
  <c r="G2564" i="1"/>
  <c r="G2552" i="1"/>
  <c r="G2535" i="1"/>
  <c r="G2553" i="1"/>
  <c r="G2422" i="1"/>
  <c r="G2430" i="1"/>
  <c r="G2452" i="1"/>
  <c r="G2390" i="1"/>
  <c r="G2478" i="1"/>
  <c r="G2474" i="1"/>
  <c r="G2431" i="1"/>
  <c r="G2394" i="1"/>
  <c r="G2432" i="1"/>
  <c r="G2453" i="1"/>
  <c r="G2469" i="1"/>
  <c r="G2403" i="1"/>
  <c r="G2433" i="1"/>
  <c r="G2414" i="1"/>
  <c r="G2313" i="1"/>
  <c r="G2265" i="1"/>
  <c r="G2314" i="1"/>
  <c r="G2336" i="1"/>
  <c r="G2284" i="1"/>
  <c r="G2344" i="1"/>
  <c r="G2338" i="1"/>
  <c r="G2315" i="1"/>
  <c r="G2312" i="1"/>
  <c r="G2285" i="1"/>
  <c r="G2286" i="1"/>
  <c r="G2316" i="1"/>
  <c r="G2300" i="1"/>
  <c r="G2290" i="1"/>
  <c r="G2329" i="1"/>
  <c r="G2328" i="1"/>
  <c r="G2317" i="1"/>
  <c r="G2339" i="1"/>
  <c r="G2309" i="1"/>
  <c r="G2291" i="1"/>
  <c r="G2318" i="1"/>
  <c r="G2337" i="1"/>
  <c r="G2340" i="1"/>
  <c r="G2296" i="1"/>
  <c r="G2266" i="1"/>
  <c r="G2310" i="1"/>
  <c r="G2292" i="1"/>
  <c r="G3345" i="1"/>
  <c r="G3027" i="1"/>
  <c r="G4437" i="1"/>
  <c r="G4454" i="1"/>
  <c r="G4432" i="1"/>
  <c r="G4354" i="1"/>
  <c r="G4375" i="1"/>
  <c r="G4339" i="1"/>
  <c r="G4336" i="1"/>
  <c r="G4223" i="1"/>
  <c r="G4138" i="1"/>
  <c r="G4149" i="1"/>
  <c r="G3944" i="1"/>
  <c r="G3770" i="1"/>
  <c r="G3835" i="1"/>
  <c r="G3803" i="1"/>
  <c r="G3804" i="1"/>
  <c r="G3753" i="1"/>
  <c r="G3759" i="1"/>
  <c r="G3754" i="1"/>
  <c r="G3731" i="1"/>
  <c r="G3746" i="1"/>
  <c r="G3748" i="1"/>
  <c r="G3743" i="1"/>
  <c r="G3747" i="1"/>
  <c r="G3757" i="1"/>
  <c r="G3742" i="1"/>
  <c r="G3758" i="1"/>
  <c r="G3726" i="1"/>
  <c r="G3721" i="1"/>
  <c r="G3707" i="1"/>
  <c r="G3708" i="1"/>
  <c r="G3716" i="1"/>
  <c r="G3709" i="1"/>
  <c r="G3705" i="1"/>
  <c r="G3719" i="1"/>
  <c r="G3718" i="1"/>
  <c r="G3713" i="1"/>
  <c r="G3646" i="1"/>
  <c r="G3647" i="1"/>
  <c r="G3648" i="1"/>
  <c r="G3623" i="1"/>
  <c r="G3652" i="1"/>
  <c r="G3604" i="1"/>
  <c r="G3584" i="1"/>
  <c r="G3624" i="1"/>
  <c r="G3633" i="1"/>
  <c r="G3581" i="1"/>
  <c r="G3653" i="1"/>
  <c r="G3625" i="1"/>
  <c r="G3634" i="1"/>
  <c r="G3615" i="1"/>
  <c r="G3585" i="1"/>
  <c r="G3498" i="1"/>
  <c r="G3517" i="1"/>
  <c r="G3512" i="1"/>
  <c r="G3527" i="1"/>
  <c r="G3518" i="1"/>
  <c r="G3513" i="1"/>
  <c r="G3519" i="1"/>
  <c r="G3485" i="1"/>
  <c r="G3455" i="1"/>
  <c r="G3531" i="1"/>
  <c r="G3499" i="1"/>
  <c r="G3532" i="1"/>
  <c r="G3540" i="1"/>
  <c r="G3526" i="1"/>
  <c r="G3500" i="1"/>
  <c r="G3491" i="1"/>
  <c r="G3486" i="1"/>
  <c r="G3458" i="1"/>
  <c r="G3450" i="1"/>
  <c r="G3528" i="1"/>
  <c r="G2951" i="1"/>
  <c r="G2952" i="1"/>
  <c r="G2933" i="1"/>
  <c r="G2934" i="1"/>
  <c r="G2929" i="1"/>
  <c r="G2960" i="1"/>
  <c r="G2937" i="1"/>
  <c r="G2935" i="1"/>
  <c r="G2928" i="1"/>
  <c r="G2911" i="1"/>
  <c r="G2970" i="1"/>
  <c r="G2905" i="1"/>
  <c r="G2930" i="1"/>
  <c r="G2961" i="1"/>
  <c r="G2908" i="1"/>
  <c r="G2969" i="1"/>
  <c r="G2953" i="1"/>
  <c r="G2927" i="1"/>
  <c r="G2971" i="1"/>
  <c r="G2954" i="1"/>
  <c r="G2955" i="1"/>
  <c r="G2921" i="1"/>
  <c r="G2922" i="1"/>
  <c r="G2962" i="1"/>
  <c r="G2913" i="1"/>
  <c r="G2919" i="1"/>
  <c r="G2963" i="1"/>
  <c r="G2936" i="1"/>
  <c r="G2964" i="1"/>
  <c r="G2931" i="1"/>
  <c r="G2925" i="1"/>
  <c r="G2157" i="1"/>
  <c r="G2214" i="1"/>
  <c r="G2185" i="1"/>
  <c r="G2183" i="1"/>
  <c r="G2199" i="1"/>
  <c r="G2217" i="1"/>
  <c r="G2187" i="1"/>
  <c r="G1962" i="1"/>
  <c r="G2061" i="1"/>
  <c r="G1965" i="1"/>
  <c r="G2008" i="1"/>
  <c r="G2016" i="1"/>
  <c r="G1970" i="1"/>
  <c r="G1998" i="1"/>
  <c r="G2062" i="1"/>
  <c r="G1729" i="1"/>
  <c r="G1847" i="1"/>
  <c r="G1773" i="1"/>
  <c r="G1855" i="1"/>
  <c r="G1833" i="1"/>
  <c r="G1787" i="1"/>
  <c r="G1610" i="1"/>
  <c r="G1510" i="1"/>
  <c r="G2773" i="1"/>
  <c r="G2801" i="1"/>
  <c r="G2820" i="1"/>
  <c r="G2859" i="1"/>
  <c r="G2837" i="1"/>
  <c r="G2788" i="1"/>
  <c r="G2850" i="1"/>
  <c r="G2830" i="1"/>
  <c r="G2860" i="1"/>
  <c r="G2831" i="1"/>
  <c r="G2845" i="1"/>
  <c r="G2805" i="1"/>
  <c r="G2779" i="1"/>
  <c r="G2802" i="1"/>
  <c r="G2796" i="1"/>
  <c r="G2798" i="1"/>
  <c r="G2838" i="1"/>
  <c r="G2814" i="1"/>
  <c r="G2808" i="1"/>
  <c r="G2794" i="1"/>
  <c r="G2809" i="1"/>
  <c r="G2815" i="1"/>
  <c r="G2839" i="1"/>
  <c r="G2848" i="1"/>
  <c r="G2851" i="1"/>
  <c r="G2840" i="1"/>
  <c r="G2821" i="1"/>
  <c r="G2856" i="1"/>
  <c r="G2810" i="1"/>
  <c r="G2792" i="1"/>
  <c r="G2822" i="1"/>
  <c r="G2841" i="1"/>
  <c r="G2832" i="1"/>
  <c r="G2852" i="1"/>
  <c r="G2790" i="1"/>
  <c r="G2823" i="1"/>
  <c r="G2775" i="1"/>
  <c r="G2861" i="1"/>
  <c r="G2824" i="1"/>
  <c r="G2857" i="1"/>
  <c r="G2858" i="1"/>
  <c r="G2811" i="1"/>
  <c r="G2674" i="1"/>
  <c r="G2675" i="1"/>
  <c r="G2723" i="1"/>
  <c r="G2724" i="1"/>
  <c r="G2708" i="1"/>
  <c r="G2738" i="1"/>
  <c r="G2684" i="1"/>
  <c r="G2701" i="1"/>
  <c r="G2685" i="1"/>
  <c r="G2636" i="1"/>
  <c r="G2667" i="1"/>
  <c r="G2640" i="1"/>
  <c r="G2647" i="1"/>
  <c r="G2704" i="1"/>
  <c r="G2733" i="1"/>
  <c r="G2730" i="1"/>
  <c r="G2710" i="1"/>
  <c r="G2694" i="1"/>
  <c r="G2668" i="1"/>
  <c r="G2686" i="1"/>
  <c r="G2676" i="1"/>
  <c r="G2725" i="1"/>
  <c r="G2670" i="1"/>
  <c r="G2687" i="1"/>
  <c r="G2702" i="1"/>
  <c r="G2677" i="1"/>
  <c r="G2714" i="1"/>
  <c r="G2703" i="1"/>
  <c r="G2669" i="1"/>
  <c r="G2639" i="1"/>
  <c r="G2731" i="1"/>
  <c r="G2715" i="1"/>
  <c r="G2630" i="1"/>
  <c r="G2705" i="1"/>
  <c r="G2587" i="1"/>
  <c r="G2583" i="1"/>
  <c r="G2558" i="1"/>
  <c r="G2577" i="1"/>
  <c r="G2565" i="1"/>
  <c r="G2566" i="1"/>
  <c r="G2594" i="1"/>
  <c r="G2595" i="1"/>
  <c r="G2526" i="1"/>
  <c r="G2584" i="1"/>
  <c r="G2555" i="1"/>
  <c r="G2559" i="1"/>
  <c r="G2536" i="1"/>
  <c r="G2578" i="1"/>
  <c r="G2545" i="1"/>
  <c r="G2591" i="1"/>
  <c r="G2567" i="1"/>
  <c r="G2579" i="1"/>
  <c r="G2537" i="1"/>
  <c r="G2531" i="1"/>
  <c r="G2582" i="1"/>
  <c r="G2542" i="1"/>
  <c r="G2588" i="1"/>
  <c r="G2560" i="1"/>
  <c r="G2528" i="1"/>
  <c r="G2561" i="1"/>
  <c r="G2568" i="1"/>
  <c r="G2530" i="1"/>
  <c r="G2547" i="1"/>
  <c r="G2382" i="1"/>
  <c r="G2428" i="1"/>
  <c r="G2415" i="1"/>
  <c r="G2471" i="1"/>
  <c r="G2429" i="1"/>
  <c r="G2434" i="1"/>
  <c r="G2423" i="1"/>
  <c r="G2454" i="1"/>
  <c r="G2470" i="1"/>
  <c r="G2412" i="1"/>
  <c r="G2389" i="1"/>
  <c r="G2475" i="1"/>
  <c r="G2472" i="1"/>
  <c r="G2424" i="1"/>
  <c r="G2410" i="1"/>
  <c r="G2421" i="1"/>
  <c r="G2455" i="1"/>
  <c r="G2425" i="1"/>
  <c r="G2395" i="1"/>
  <c r="G2476" i="1"/>
  <c r="G2456" i="1"/>
  <c r="G2451" i="1"/>
  <c r="G2435" i="1"/>
  <c r="G2457" i="1"/>
  <c r="G2436" i="1"/>
  <c r="G2437" i="1"/>
  <c r="G4787" i="1"/>
  <c r="G4759" i="1"/>
  <c r="G2334" i="1"/>
  <c r="G2277" i="1"/>
  <c r="G2341" i="1"/>
  <c r="G2289" i="1"/>
  <c r="G2327" i="1"/>
  <c r="G2301" i="1"/>
  <c r="G2302" i="1"/>
  <c r="G2319" i="1"/>
  <c r="G2293" i="1"/>
  <c r="G2278" i="1"/>
  <c r="G2303" i="1"/>
  <c r="G2320" i="1"/>
  <c r="G2330" i="1"/>
  <c r="G2326" i="1"/>
  <c r="G2321" i="1"/>
  <c r="G2279" i="1"/>
  <c r="G2322" i="1"/>
  <c r="G2297" i="1"/>
  <c r="G2304" i="1"/>
  <c r="G2323" i="1"/>
  <c r="G2287" i="1"/>
  <c r="G2324" i="1"/>
  <c r="G2294" i="1"/>
  <c r="G8816" i="1"/>
  <c r="G8813" i="1"/>
  <c r="G8811" i="1"/>
  <c r="G8815" i="1"/>
  <c r="G8817" i="1"/>
  <c r="G8814" i="1"/>
  <c r="G8812" i="1"/>
  <c r="G8818" i="1"/>
  <c r="G7819" i="1"/>
  <c r="G7820" i="1"/>
  <c r="G7821" i="1"/>
  <c r="G7829" i="1"/>
  <c r="G7812" i="1"/>
  <c r="G7822" i="1"/>
  <c r="G7824" i="1"/>
  <c r="G7815" i="1"/>
  <c r="G7813" i="1"/>
  <c r="G7827" i="1"/>
  <c r="G7016" i="1"/>
  <c r="G7012" i="1"/>
  <c r="G7020" i="1"/>
  <c r="G7008" i="1"/>
  <c r="G7004" i="1"/>
  <c r="G7022" i="1"/>
  <c r="G7772" i="1"/>
  <c r="G7734" i="1"/>
  <c r="G7759" i="1"/>
  <c r="G7760" i="1"/>
  <c r="G7744" i="1"/>
  <c r="G7735" i="1"/>
  <c r="G7717" i="1"/>
  <c r="G7675" i="1"/>
  <c r="G7724" i="1"/>
  <c r="G7697" i="1"/>
  <c r="G7736" i="1"/>
  <c r="G7711" i="1"/>
  <c r="G7694" i="1"/>
  <c r="G7671" i="1"/>
  <c r="G7751" i="1"/>
  <c r="G7737" i="1"/>
  <c r="G7695" i="1"/>
  <c r="G7738" i="1"/>
  <c r="G7739" i="1"/>
  <c r="G7752" i="1"/>
  <c r="G7705" i="1"/>
  <c r="G7768" i="1"/>
  <c r="G7689" i="1"/>
  <c r="G7745" i="1"/>
  <c r="G7753" i="1"/>
  <c r="G7727" i="1"/>
  <c r="G7754" i="1"/>
  <c r="G7756" i="1"/>
  <c r="G7740" i="1"/>
  <c r="G7678" i="1"/>
  <c r="G7685" i="1"/>
  <c r="G7746" i="1"/>
  <c r="G7741" i="1"/>
  <c r="G7773" i="1"/>
  <c r="G7726" i="1"/>
  <c r="G7769" i="1"/>
  <c r="G7763" i="1"/>
  <c r="G7679" i="1"/>
  <c r="G7709" i="1"/>
  <c r="G7747" i="1"/>
  <c r="G8571" i="1"/>
  <c r="G8576" i="1"/>
  <c r="G7648" i="1"/>
  <c r="G7658" i="1"/>
  <c r="G7654" i="1"/>
  <c r="G7651" i="1"/>
  <c r="G7644" i="1"/>
  <c r="G7659" i="1"/>
  <c r="G7662" i="1"/>
  <c r="G7660" i="1"/>
  <c r="G7655" i="1"/>
  <c r="G8806" i="1"/>
  <c r="G8807" i="1"/>
  <c r="G8808" i="1"/>
  <c r="G8560" i="1"/>
  <c r="G8558" i="1"/>
  <c r="G8561" i="1"/>
  <c r="G8562" i="1"/>
  <c r="G6989" i="1"/>
  <c r="G6991" i="1"/>
  <c r="G6994" i="1"/>
  <c r="G8802" i="1"/>
  <c r="G8803" i="1"/>
  <c r="G8804" i="1"/>
  <c r="G8805" i="1"/>
  <c r="G8521" i="1"/>
  <c r="G8525" i="1"/>
  <c r="G8535" i="1"/>
  <c r="G8510" i="1"/>
  <c r="G8538" i="1"/>
  <c r="G8536" i="1"/>
  <c r="G8533" i="1"/>
  <c r="G8543" i="1"/>
  <c r="G8537" i="1"/>
  <c r="G8517" i="1"/>
  <c r="G8529" i="1"/>
  <c r="G8541" i="1"/>
  <c r="G6973" i="1"/>
  <c r="G6981" i="1"/>
  <c r="G6975" i="1"/>
  <c r="G6985" i="1"/>
  <c r="G8801" i="1"/>
  <c r="G8800" i="1"/>
  <c r="G8486" i="1"/>
  <c r="G8493" i="1"/>
  <c r="G8494" i="1"/>
  <c r="G8475" i="1"/>
  <c r="G8495" i="1"/>
  <c r="G8487" i="1"/>
  <c r="G8488" i="1"/>
  <c r="G8468" i="1"/>
  <c r="G8472" i="1"/>
  <c r="G8490" i="1"/>
  <c r="G8464" i="1"/>
  <c r="G8489" i="1"/>
  <c r="G8481" i="1"/>
  <c r="G7614" i="1"/>
  <c r="G7627" i="1"/>
  <c r="G7628" i="1"/>
  <c r="G7602" i="1"/>
  <c r="G7620" i="1"/>
  <c r="G7612" i="1"/>
  <c r="G7606" i="1"/>
  <c r="G7621" i="1"/>
  <c r="G7623" i="1"/>
  <c r="G7615" i="1"/>
  <c r="G6961" i="1"/>
  <c r="G6957" i="1"/>
  <c r="G6967" i="1"/>
  <c r="G6965" i="1"/>
  <c r="G6953" i="1"/>
  <c r="G6949" i="1"/>
  <c r="G8797" i="1"/>
  <c r="G8799" i="1"/>
  <c r="G7574" i="1"/>
  <c r="G7581" i="1"/>
  <c r="G7570" i="1"/>
  <c r="G7587" i="1"/>
  <c r="G7592" i="1"/>
  <c r="G7589" i="1"/>
  <c r="G7586" i="1"/>
  <c r="G7594" i="1"/>
  <c r="G7590" i="1"/>
  <c r="G6933" i="1"/>
  <c r="G6939" i="1"/>
  <c r="G6935" i="1"/>
  <c r="G6925" i="1"/>
  <c r="G6937" i="1"/>
  <c r="G6929" i="1"/>
  <c r="G8794" i="1"/>
  <c r="G8793" i="1"/>
  <c r="G8796" i="1"/>
  <c r="G7555" i="1"/>
  <c r="G7548" i="1"/>
  <c r="G7559" i="1"/>
  <c r="G7556" i="1"/>
  <c r="G7557" i="1"/>
  <c r="G7544" i="1"/>
  <c r="G8830" i="1"/>
  <c r="G8828" i="1"/>
  <c r="G8831" i="1"/>
  <c r="G8827" i="1"/>
  <c r="G8832" i="1"/>
  <c r="G8829" i="1"/>
  <c r="G8833" i="1"/>
  <c r="G8822" i="1"/>
  <c r="G8823" i="1"/>
  <c r="G8824" i="1"/>
  <c r="G8825" i="1"/>
  <c r="G8819" i="1"/>
  <c r="G8821" i="1"/>
  <c r="G8820" i="1"/>
  <c r="G8459" i="1"/>
  <c r="G7528" i="1"/>
  <c r="G7537" i="1"/>
  <c r="G7524" i="1"/>
  <c r="G7534" i="1"/>
  <c r="G8777" i="1"/>
  <c r="G8773" i="1"/>
  <c r="G8771" i="1"/>
  <c r="G8775" i="1"/>
  <c r="G8755" i="1"/>
  <c r="G8756" i="1"/>
  <c r="G8758" i="1"/>
  <c r="G8747" i="1"/>
  <c r="G8760" i="1"/>
  <c r="G8740" i="1"/>
  <c r="G8728" i="1"/>
  <c r="G8727" i="1"/>
  <c r="G8731" i="1"/>
  <c r="G8723" i="1"/>
  <c r="G8716" i="1"/>
  <c r="G8715" i="1"/>
  <c r="G8712" i="1"/>
  <c r="G8713" i="1"/>
  <c r="G8714" i="1"/>
  <c r="G8700" i="1"/>
  <c r="G8697" i="1"/>
  <c r="G8691" i="1"/>
  <c r="G8695" i="1"/>
  <c r="G8696" i="1"/>
  <c r="G8702" i="1"/>
  <c r="G8704" i="1"/>
  <c r="G8679" i="1"/>
  <c r="G8680" i="1"/>
  <c r="G8678" i="1"/>
  <c r="G8683" i="1"/>
  <c r="G8665" i="1"/>
  <c r="G8657" i="1"/>
  <c r="G8660" i="1"/>
  <c r="G8654" i="1"/>
  <c r="G8653" i="1"/>
  <c r="G8661" i="1"/>
  <c r="G8667" i="1"/>
  <c r="G8650" i="1"/>
  <c r="G8662" i="1"/>
  <c r="G8598" i="1"/>
  <c r="G8580" i="1"/>
  <c r="G8609" i="1"/>
  <c r="G8610" i="1"/>
  <c r="G8584" i="1"/>
  <c r="G8611" i="1"/>
  <c r="G8595" i="1"/>
  <c r="G8594" i="1"/>
  <c r="G8605" i="1"/>
  <c r="G8612" i="1"/>
  <c r="G8596" i="1"/>
  <c r="G8588" i="1"/>
  <c r="G8616" i="1"/>
  <c r="G8600" i="1"/>
  <c r="G8620" i="1"/>
  <c r="G8578" i="1"/>
  <c r="G8601" i="1"/>
  <c r="G8618" i="1"/>
  <c r="G8399" i="1"/>
  <c r="G8371" i="1"/>
  <c r="G8369" i="1"/>
  <c r="G8408" i="1"/>
  <c r="G8409" i="1"/>
  <c r="G8380" i="1"/>
  <c r="G8388" i="1"/>
  <c r="G8390" i="1"/>
  <c r="G8383" i="1"/>
  <c r="G8391" i="1"/>
  <c r="G8368" i="1"/>
  <c r="G8400" i="1"/>
  <c r="G8418" i="1"/>
  <c r="G8396" i="1"/>
  <c r="G8392" i="1"/>
  <c r="G8410" i="1"/>
  <c r="G8415" i="1"/>
  <c r="G8376" i="1"/>
  <c r="G8401" i="1"/>
  <c r="G8419" i="1"/>
  <c r="G8420" i="1"/>
  <c r="G8402" i="1"/>
  <c r="G8397" i="1"/>
  <c r="G8416" i="1"/>
  <c r="G8407" i="1"/>
  <c r="G8387" i="1"/>
  <c r="G7489" i="1"/>
  <c r="G7502" i="1"/>
  <c r="G7471" i="1"/>
  <c r="G7495" i="1"/>
  <c r="G7480" i="1"/>
  <c r="G7487" i="1"/>
  <c r="G7484" i="1"/>
  <c r="G7496" i="1"/>
  <c r="G7476" i="1"/>
  <c r="G7500" i="1"/>
  <c r="G7497" i="1"/>
  <c r="G7492" i="1"/>
  <c r="G7504" i="1"/>
  <c r="G7506" i="1"/>
  <c r="G8317" i="1"/>
  <c r="G8319" i="1"/>
  <c r="G8320" i="1"/>
  <c r="G8288" i="1"/>
  <c r="G8307" i="1"/>
  <c r="G8289" i="1"/>
  <c r="G8302" i="1"/>
  <c r="G8300" i="1"/>
  <c r="G8299" i="1"/>
  <c r="G8305" i="1"/>
  <c r="G8273" i="1"/>
  <c r="G8264" i="1"/>
  <c r="G8257" i="1"/>
  <c r="G8274" i="1"/>
  <c r="G8268" i="1"/>
  <c r="G8275" i="1"/>
  <c r="G8260" i="1"/>
  <c r="G8280" i="1"/>
  <c r="G8272" i="1"/>
  <c r="G8250" i="1"/>
  <c r="G8242" i="1"/>
  <c r="G8236" i="1"/>
  <c r="G8240" i="1"/>
  <c r="G8228" i="1"/>
  <c r="G8229" i="1"/>
  <c r="G8174" i="1"/>
  <c r="G8183" i="1"/>
  <c r="G8197" i="1"/>
  <c r="G8187" i="1"/>
  <c r="G8188" i="1"/>
  <c r="G8184" i="1"/>
  <c r="G8153" i="1"/>
  <c r="G8179" i="1"/>
  <c r="G8173" i="1"/>
  <c r="G8178" i="1"/>
  <c r="G8189" i="1"/>
  <c r="G8167" i="1"/>
  <c r="G8190" i="1"/>
  <c r="G8181" i="1"/>
  <c r="G8165" i="1"/>
  <c r="G8161" i="1"/>
  <c r="G8155" i="1"/>
  <c r="G8191" i="1"/>
  <c r="G8110" i="1"/>
  <c r="G8131" i="1"/>
  <c r="G8114" i="1"/>
  <c r="G8121" i="1"/>
  <c r="G8118" i="1"/>
  <c r="G8122" i="1"/>
  <c r="G8127" i="1"/>
  <c r="G8129" i="1"/>
  <c r="G8013" i="1"/>
  <c r="G7987" i="1"/>
  <c r="G7950" i="1"/>
  <c r="G7975" i="1"/>
  <c r="G8045" i="1"/>
  <c r="G7944" i="1"/>
  <c r="G8014" i="1"/>
  <c r="G8005" i="1"/>
  <c r="G8046" i="1"/>
  <c r="G7945" i="1"/>
  <c r="G8033" i="1"/>
  <c r="G8015" i="1"/>
  <c r="G8047" i="1"/>
  <c r="G7979" i="1"/>
  <c r="G8009" i="1"/>
  <c r="G8016" i="1"/>
  <c r="G8003" i="1"/>
  <c r="G7967" i="1"/>
  <c r="G8048" i="1"/>
  <c r="G7951" i="1"/>
  <c r="G8017" i="1"/>
  <c r="G8018" i="1"/>
  <c r="G8019" i="1"/>
  <c r="G7976" i="1"/>
  <c r="G7995" i="1"/>
  <c r="G8028" i="1"/>
  <c r="G8034" i="1"/>
  <c r="G8006" i="1"/>
  <c r="G7991" i="1"/>
  <c r="G8035" i="1"/>
  <c r="G7971" i="1"/>
  <c r="G7999" i="1"/>
  <c r="G8036" i="1"/>
  <c r="G8010" i="1"/>
  <c r="G7955" i="1"/>
  <c r="G8043" i="1"/>
  <c r="G7952" i="1"/>
  <c r="G8049" i="1"/>
  <c r="G8056" i="1"/>
  <c r="G8029" i="1"/>
  <c r="G8037" i="1"/>
  <c r="G7957" i="1"/>
  <c r="G8030" i="1"/>
  <c r="G7915" i="1"/>
  <c r="G7912" i="1"/>
  <c r="G7906" i="1"/>
  <c r="G7921" i="1"/>
  <c r="G7901" i="1"/>
  <c r="G7916" i="1"/>
  <c r="G7873" i="1"/>
  <c r="G7853" i="1"/>
  <c r="G7874" i="1"/>
  <c r="G7861" i="1"/>
  <c r="G7862" i="1"/>
  <c r="G7863" i="1"/>
  <c r="G7864" i="1"/>
  <c r="G7869" i="1"/>
  <c r="G7865" i="1"/>
  <c r="G7859" i="1"/>
  <c r="G7876" i="1"/>
  <c r="G7877" i="1"/>
  <c r="G7867" i="1"/>
  <c r="G7847" i="1"/>
  <c r="G7870" i="1"/>
  <c r="G7851" i="1"/>
  <c r="G7880" i="1"/>
  <c r="G7878" i="1"/>
  <c r="G8789" i="1"/>
  <c r="G8786" i="1"/>
  <c r="G8787" i="1"/>
  <c r="G8351" i="1"/>
  <c r="G8344" i="1"/>
  <c r="G8352" i="1"/>
  <c r="G8336" i="1"/>
  <c r="G8340" i="1"/>
  <c r="G8345" i="1"/>
  <c r="G8355" i="1"/>
  <c r="G8358" i="1"/>
  <c r="G8334" i="1"/>
  <c r="G6921" i="1"/>
  <c r="G6917" i="1"/>
  <c r="G7389" i="1"/>
  <c r="G7353" i="1"/>
  <c r="G7354" i="1"/>
  <c r="G7350" i="1"/>
  <c r="G7327" i="1"/>
  <c r="G7332" i="1"/>
  <c r="G7334" i="1"/>
  <c r="G7324" i="1"/>
  <c r="G7355" i="1"/>
  <c r="G7356" i="1"/>
  <c r="G7344" i="1"/>
  <c r="G7364" i="1"/>
  <c r="G7331" i="1"/>
  <c r="G7360" i="1"/>
  <c r="G7361" i="1"/>
  <c r="G7348" i="1"/>
  <c r="G7340" i="1"/>
  <c r="G7300" i="1"/>
  <c r="G7292" i="1"/>
  <c r="G7304" i="1"/>
  <c r="G7296" i="1"/>
  <c r="G7305" i="1"/>
  <c r="G7306" i="1"/>
  <c r="G7310" i="1"/>
  <c r="G7288" i="1"/>
  <c r="G7312" i="1"/>
  <c r="G7277" i="1"/>
  <c r="G7267" i="1"/>
  <c r="G7275" i="1"/>
  <c r="G7271" i="1"/>
  <c r="G7273" i="1"/>
  <c r="G7265" i="1"/>
  <c r="G7279" i="1"/>
  <c r="G7245" i="1"/>
  <c r="G7250" i="1"/>
  <c r="G7251" i="1"/>
  <c r="G7242" i="1"/>
  <c r="G7247" i="1"/>
  <c r="G7252" i="1"/>
  <c r="G7243" i="1"/>
  <c r="G7214" i="1"/>
  <c r="G7210" i="1"/>
  <c r="G7206" i="1"/>
  <c r="G7190" i="1"/>
  <c r="G7192" i="1"/>
  <c r="G7226" i="1"/>
  <c r="G7218" i="1"/>
  <c r="G7222" i="1"/>
  <c r="G7202" i="1"/>
  <c r="G7216" i="1"/>
  <c r="G7224" i="1"/>
  <c r="G7219" i="1"/>
  <c r="G7198" i="1"/>
  <c r="G7178" i="1"/>
  <c r="G7180" i="1"/>
  <c r="G7174" i="1"/>
  <c r="G7181" i="1"/>
  <c r="G7144" i="1"/>
  <c r="G7150" i="1"/>
  <c r="G7136" i="1"/>
  <c r="G7140" i="1"/>
  <c r="G7137" i="1"/>
  <c r="G7145" i="1"/>
  <c r="G7151" i="1"/>
  <c r="G7156" i="1"/>
  <c r="G7153" i="1"/>
  <c r="G7148" i="1"/>
  <c r="G7158" i="1"/>
  <c r="G7118" i="1"/>
  <c r="G7112" i="1"/>
  <c r="G7119" i="1"/>
  <c r="G7116" i="1"/>
  <c r="G7122" i="1"/>
  <c r="G7123" i="1"/>
  <c r="G7098" i="1"/>
  <c r="G7092" i="1"/>
  <c r="G7108" i="1"/>
  <c r="G7102" i="1"/>
  <c r="G7071" i="1"/>
  <c r="G7059" i="1"/>
  <c r="G7081" i="1"/>
  <c r="G7079" i="1"/>
  <c r="G7063" i="1"/>
  <c r="G7067" i="1"/>
  <c r="G7075" i="1"/>
  <c r="G7077" i="1"/>
  <c r="G7027" i="1"/>
  <c r="G7031" i="1"/>
  <c r="G7043" i="1"/>
  <c r="G7039" i="1"/>
  <c r="G7035" i="1"/>
  <c r="G7044" i="1"/>
  <c r="G7049" i="1"/>
  <c r="G7045" i="1"/>
  <c r="G8330" i="1"/>
  <c r="G8327" i="1"/>
  <c r="G8324" i="1"/>
  <c r="G8328" i="1"/>
  <c r="G7416" i="1"/>
  <c r="G7417" i="1"/>
  <c r="G7433" i="1"/>
  <c r="G7399" i="1"/>
  <c r="G7401" i="1"/>
  <c r="G7393" i="1"/>
  <c r="G7418" i="1"/>
  <c r="G7419" i="1"/>
  <c r="G7420" i="1"/>
  <c r="G7444" i="1"/>
  <c r="G7412" i="1"/>
  <c r="G7440" i="1"/>
  <c r="G7408" i="1"/>
  <c r="G7441" i="1"/>
  <c r="G7426" i="1"/>
  <c r="G7438" i="1"/>
  <c r="G7427" i="1"/>
  <c r="G7428" i="1"/>
  <c r="G7434" i="1"/>
  <c r="G6907" i="1"/>
  <c r="G6911" i="1"/>
  <c r="G6890" i="1"/>
  <c r="G6899" i="1"/>
  <c r="G6894" i="1"/>
  <c r="G6897" i="1"/>
  <c r="G6866" i="1"/>
  <c r="G6876" i="1"/>
  <c r="G6878" i="1"/>
  <c r="G6868" i="1"/>
  <c r="G6874" i="1"/>
  <c r="G6880" i="1"/>
  <c r="G6858" i="1"/>
  <c r="G6854" i="1"/>
  <c r="G6860" i="1"/>
  <c r="G6845" i="1"/>
  <c r="G6850" i="1"/>
  <c r="G6837" i="1"/>
  <c r="G6839" i="1"/>
  <c r="G6833" i="1"/>
  <c r="G6764" i="1"/>
  <c r="G6766" i="1"/>
  <c r="G6770" i="1"/>
  <c r="G6786" i="1"/>
  <c r="G6782" i="1"/>
  <c r="G6792" i="1"/>
  <c r="G6774" i="1"/>
  <c r="G6793" i="1"/>
  <c r="G6801" i="1"/>
  <c r="G6787" i="1"/>
  <c r="G6783" i="1"/>
  <c r="G6788" i="1"/>
  <c r="G6778" i="1"/>
  <c r="G6802" i="1"/>
  <c r="G6799" i="1"/>
  <c r="G6794" i="1"/>
  <c r="G6805" i="1"/>
  <c r="G6740" i="1"/>
  <c r="G6746" i="1"/>
  <c r="G6750" i="1"/>
  <c r="G6744" i="1"/>
  <c r="G6747" i="1"/>
  <c r="G6752" i="1"/>
  <c r="G6710" i="1"/>
  <c r="G6718" i="1"/>
  <c r="G6720" i="1"/>
  <c r="G6726" i="1"/>
  <c r="G6721" i="1"/>
  <c r="G6724" i="1"/>
  <c r="G6714" i="1"/>
  <c r="G6693" i="1"/>
  <c r="G6701" i="1"/>
  <c r="G6697" i="1"/>
  <c r="G6703" i="1"/>
  <c r="G6667" i="1"/>
  <c r="G6671" i="1"/>
  <c r="G6681" i="1"/>
  <c r="G6683" i="1"/>
  <c r="G6679" i="1"/>
  <c r="G6675" i="1"/>
  <c r="G6651" i="1"/>
  <c r="G6657" i="1"/>
  <c r="G6659" i="1"/>
  <c r="G6655" i="1"/>
  <c r="G6635" i="1"/>
  <c r="G6639" i="1"/>
  <c r="G6641" i="1"/>
  <c r="G6643" i="1"/>
  <c r="G5238" i="1"/>
  <c r="G5199" i="1"/>
  <c r="G5232" i="1"/>
  <c r="G5211" i="1"/>
  <c r="G5225" i="1"/>
  <c r="G5219" i="1"/>
  <c r="G5252" i="1"/>
  <c r="G5242" i="1"/>
  <c r="G5226" i="1"/>
  <c r="G5253" i="1"/>
  <c r="G5254" i="1"/>
  <c r="G5233" i="1"/>
  <c r="G5234" i="1"/>
  <c r="G5207" i="1"/>
  <c r="G5227" i="1"/>
  <c r="G5235" i="1"/>
  <c r="G5255" i="1"/>
  <c r="G5203" i="1"/>
  <c r="G5215" i="1"/>
  <c r="G5256" i="1"/>
  <c r="G5245" i="1"/>
  <c r="G5239" i="1"/>
  <c r="G3309" i="1"/>
  <c r="G3282" i="1"/>
  <c r="G3346" i="1"/>
  <c r="G3310" i="1"/>
  <c r="G3283" i="1"/>
  <c r="G3284" i="1"/>
  <c r="G3219" i="1"/>
  <c r="G3311" i="1"/>
  <c r="G3317" i="1"/>
  <c r="G3285" i="1"/>
  <c r="G3286" i="1"/>
  <c r="G3287" i="1"/>
  <c r="G3203" i="1"/>
  <c r="G3349" i="1"/>
  <c r="G3328" i="1"/>
  <c r="G3312" i="1"/>
  <c r="G3313" i="1"/>
  <c r="G3228" i="1"/>
  <c r="G3288" i="1"/>
  <c r="G3261" i="1"/>
  <c r="G3212" i="1"/>
  <c r="G3329" i="1"/>
  <c r="G3262" i="1"/>
  <c r="G3350" i="1"/>
  <c r="G3289" i="1"/>
  <c r="G3263" i="1"/>
  <c r="G3252" i="1"/>
  <c r="G3290" i="1"/>
  <c r="G3318" i="1"/>
  <c r="G3195" i="1"/>
  <c r="G3264" i="1"/>
  <c r="G3265" i="1"/>
  <c r="G3295" i="1"/>
  <c r="G3245" i="1"/>
  <c r="G3337" i="1"/>
  <c r="G3253" i="1"/>
  <c r="G6493" i="1"/>
  <c r="G6495" i="1"/>
  <c r="G6489" i="1"/>
  <c r="G6491" i="1"/>
  <c r="G6487" i="1"/>
  <c r="G6497" i="1"/>
  <c r="G6478" i="1"/>
  <c r="G6474" i="1"/>
  <c r="G6470" i="1"/>
  <c r="G6480" i="1"/>
  <c r="G6466" i="1"/>
  <c r="G6462" i="1"/>
  <c r="G6450" i="1"/>
  <c r="G6451" i="1"/>
  <c r="G6454" i="1"/>
  <c r="G6418" i="1"/>
  <c r="G6406" i="1"/>
  <c r="G6414" i="1"/>
  <c r="G6428" i="1"/>
  <c r="G6424" i="1"/>
  <c r="G6432" i="1"/>
  <c r="G6434" i="1"/>
  <c r="G6430" i="1"/>
  <c r="G6422" i="1"/>
  <c r="G6408" i="1"/>
  <c r="G6426" i="1"/>
  <c r="G6402" i="1"/>
  <c r="G6394" i="1"/>
  <c r="G6388" i="1"/>
  <c r="G6390" i="1"/>
  <c r="G6370" i="1"/>
  <c r="G6368" i="1"/>
  <c r="G6380" i="1"/>
  <c r="G6378" i="1"/>
  <c r="G6374" i="1"/>
  <c r="G6307" i="1"/>
  <c r="G6308" i="1"/>
  <c r="G6309" i="1"/>
  <c r="G6285" i="1"/>
  <c r="G6287" i="1"/>
  <c r="G6310" i="1"/>
  <c r="G6301" i="1"/>
  <c r="G6311" i="1"/>
  <c r="G6324" i="1"/>
  <c r="G6293" i="1"/>
  <c r="G6325" i="1"/>
  <c r="G6305" i="1"/>
  <c r="G6322" i="1"/>
  <c r="G6312" i="1"/>
  <c r="G6297" i="1"/>
  <c r="G6281" i="1"/>
  <c r="G6313" i="1"/>
  <c r="G6277" i="1"/>
  <c r="G6303" i="1"/>
  <c r="G6298" i="1"/>
  <c r="G6328" i="1"/>
  <c r="G6330" i="1"/>
  <c r="G6263" i="1"/>
  <c r="G6267" i="1"/>
  <c r="G6265" i="1"/>
  <c r="G6261" i="1"/>
  <c r="G6241" i="1"/>
  <c r="G6223" i="1"/>
  <c r="G6234" i="1"/>
  <c r="G6229" i="1"/>
  <c r="G6243" i="1"/>
  <c r="G6239" i="1"/>
  <c r="G6235" i="1"/>
  <c r="G6214" i="1"/>
  <c r="G6206" i="1"/>
  <c r="G6216" i="1"/>
  <c r="G6210" i="1"/>
  <c r="G6162" i="1"/>
  <c r="G6176" i="1"/>
  <c r="G6180" i="1"/>
  <c r="G6186" i="1"/>
  <c r="G6174" i="1"/>
  <c r="G6177" i="1"/>
  <c r="G6172" i="1"/>
  <c r="G6166" i="1"/>
  <c r="G6160" i="1"/>
  <c r="G6184" i="1"/>
  <c r="G6182" i="1"/>
  <c r="G6170" i="1"/>
  <c r="G6118" i="1"/>
  <c r="G6120" i="1"/>
  <c r="G6128" i="1"/>
  <c r="G6132" i="1"/>
  <c r="G6133" i="1"/>
  <c r="G6134" i="1"/>
  <c r="G6138" i="1"/>
  <c r="G6124" i="1"/>
  <c r="G6140" i="1"/>
  <c r="G6126" i="1"/>
  <c r="G6130" i="1"/>
  <c r="G5138" i="1"/>
  <c r="G5113" i="1"/>
  <c r="G5139" i="1"/>
  <c r="G5150" i="1"/>
  <c r="G5151" i="1"/>
  <c r="G5100" i="1"/>
  <c r="G5154" i="1"/>
  <c r="G5104" i="1"/>
  <c r="G5140" i="1"/>
  <c r="G5127" i="1"/>
  <c r="G5114" i="1"/>
  <c r="G5161" i="1"/>
  <c r="G5096" i="1"/>
  <c r="G5120" i="1"/>
  <c r="G5141" i="1"/>
  <c r="G5129" i="1"/>
  <c r="G5142" i="1"/>
  <c r="G5155" i="1"/>
  <c r="G5143" i="1"/>
  <c r="G5144" i="1"/>
  <c r="G5108" i="1"/>
  <c r="G5158" i="1"/>
  <c r="G5159" i="1"/>
  <c r="G5147" i="1"/>
  <c r="G3144" i="1"/>
  <c r="G3158" i="1"/>
  <c r="G3130" i="1"/>
  <c r="G3163" i="1"/>
  <c r="G3124" i="1"/>
  <c r="G3111" i="1"/>
  <c r="G3118" i="1"/>
  <c r="G3100" i="1"/>
  <c r="G5900" i="1"/>
  <c r="G5888" i="1"/>
  <c r="G5901" i="1"/>
  <c r="G5880" i="1"/>
  <c r="G5857" i="1"/>
  <c r="G5902" i="1"/>
  <c r="G5868" i="1"/>
  <c r="G5881" i="1"/>
  <c r="G5859" i="1"/>
  <c r="G5874" i="1"/>
  <c r="G5889" i="1"/>
  <c r="G5890" i="1"/>
  <c r="G5882" i="1"/>
  <c r="G5866" i="1"/>
  <c r="G5891" i="1"/>
  <c r="G5909" i="1"/>
  <c r="G5892" i="1"/>
  <c r="G5911" i="1"/>
  <c r="G5893" i="1"/>
  <c r="G5907" i="1"/>
  <c r="G5878" i="1"/>
  <c r="G5883" i="1"/>
  <c r="G5786" i="1"/>
  <c r="G5790" i="1"/>
  <c r="G5805" i="1"/>
  <c r="G5806" i="1"/>
  <c r="G5782" i="1"/>
  <c r="G5827" i="1"/>
  <c r="G5813" i="1"/>
  <c r="G5814" i="1"/>
  <c r="G5825" i="1"/>
  <c r="G5821" i="1"/>
  <c r="G5807" i="1"/>
  <c r="G5817" i="1"/>
  <c r="G5808" i="1"/>
  <c r="G5798" i="1"/>
  <c r="G5794" i="1"/>
  <c r="G5819" i="1"/>
  <c r="G5823" i="1"/>
  <c r="G5802" i="1"/>
  <c r="G5747" i="1"/>
  <c r="G5748" i="1"/>
  <c r="G5745" i="1"/>
  <c r="G5756" i="1"/>
  <c r="G5749" i="1"/>
  <c r="G5750" i="1"/>
  <c r="G5760" i="1"/>
  <c r="G5739" i="1"/>
  <c r="G5737" i="1"/>
  <c r="G5758" i="1"/>
  <c r="G5681" i="1"/>
  <c r="G5669" i="1"/>
  <c r="G5682" i="1"/>
  <c r="G5683" i="1"/>
  <c r="G5684" i="1"/>
  <c r="G5685" i="1"/>
  <c r="G5686" i="1"/>
  <c r="G5673" i="1"/>
  <c r="G5665" i="1"/>
  <c r="G5675" i="1"/>
  <c r="G5697" i="1"/>
  <c r="G5687" i="1"/>
  <c r="G5699" i="1"/>
  <c r="G5676" i="1"/>
  <c r="G5677" i="1"/>
  <c r="G5703" i="1"/>
  <c r="G5695" i="1"/>
  <c r="G5701" i="1"/>
  <c r="G5649" i="1"/>
  <c r="G5643" i="1"/>
  <c r="G5654" i="1"/>
  <c r="G5652" i="1"/>
  <c r="G5625" i="1"/>
  <c r="G5623" i="1"/>
  <c r="G5619" i="1"/>
  <c r="G5612" i="1"/>
  <c r="G5631" i="1"/>
  <c r="G5627" i="1"/>
  <c r="G5629" i="1"/>
  <c r="G5584" i="1"/>
  <c r="G5596" i="1"/>
  <c r="G5590" i="1"/>
  <c r="G5602" i="1"/>
  <c r="G5588" i="1"/>
  <c r="G5598" i="1"/>
  <c r="G5600" i="1"/>
  <c r="G5547" i="1"/>
  <c r="G5538" i="1"/>
  <c r="G5548" i="1"/>
  <c r="G5542" i="1"/>
  <c r="G5549" i="1"/>
  <c r="G5534" i="1"/>
  <c r="G5560" i="1"/>
  <c r="G5556" i="1"/>
  <c r="G5530" i="1"/>
  <c r="G5558" i="1"/>
  <c r="G5545" i="1"/>
  <c r="G5554" i="1"/>
  <c r="G5492" i="1"/>
  <c r="G5482" i="1"/>
  <c r="G5475" i="1"/>
  <c r="G5493" i="1"/>
  <c r="G5488" i="1"/>
  <c r="G5483" i="1"/>
  <c r="G5504" i="1"/>
  <c r="G5484" i="1"/>
  <c r="G5494" i="1"/>
  <c r="G5473" i="1"/>
  <c r="G5500" i="1"/>
  <c r="G5501" i="1"/>
  <c r="G5498" i="1"/>
  <c r="G5489" i="1"/>
  <c r="G5463" i="1"/>
  <c r="G5467" i="1"/>
  <c r="G5459" i="1"/>
  <c r="G5430" i="1"/>
  <c r="G5431" i="1"/>
  <c r="G5418" i="1"/>
  <c r="G5422" i="1"/>
  <c r="G5426" i="1"/>
  <c r="G5443" i="1"/>
  <c r="G5432" i="1"/>
  <c r="G5414" i="1"/>
  <c r="G5433" i="1"/>
  <c r="G5441" i="1"/>
  <c r="G5406" i="1"/>
  <c r="G5396" i="1"/>
  <c r="G5408" i="1"/>
  <c r="G5400" i="1"/>
  <c r="G5392" i="1"/>
  <c r="G5338" i="1"/>
  <c r="G5321" i="1"/>
  <c r="G5322" i="1"/>
  <c r="G5290" i="1"/>
  <c r="G5323" i="1"/>
  <c r="G5292" i="1"/>
  <c r="G5334" i="1"/>
  <c r="G5303" i="1"/>
  <c r="G5344" i="1"/>
  <c r="G5319" i="1"/>
  <c r="G5324" i="1"/>
  <c r="G5315" i="1"/>
  <c r="G5311" i="1"/>
  <c r="G5307" i="1"/>
  <c r="G5348" i="1"/>
  <c r="G5299" i="1"/>
  <c r="G5349" i="1"/>
  <c r="G5340" i="1"/>
  <c r="G5341" i="1"/>
  <c r="G5325" i="1"/>
  <c r="G5352" i="1"/>
  <c r="G5316" i="1"/>
  <c r="G5335" i="1"/>
  <c r="G5346" i="1"/>
  <c r="G6619" i="1"/>
  <c r="G6623" i="1"/>
  <c r="G6627" i="1"/>
  <c r="G6629" i="1"/>
  <c r="G3053" i="1"/>
  <c r="G3054" i="1"/>
  <c r="G3034" i="1"/>
  <c r="G4735" i="1"/>
  <c r="G4736" i="1"/>
  <c r="G4733" i="1"/>
  <c r="G4565" i="1"/>
  <c r="G4566" i="1"/>
  <c r="G4483" i="1"/>
  <c r="G4589" i="1"/>
  <c r="G4503" i="1"/>
  <c r="G4590" i="1"/>
  <c r="G4591" i="1"/>
  <c r="G4527" i="1"/>
  <c r="G4549" i="1"/>
  <c r="G4583" i="1"/>
  <c r="G4543" i="1"/>
  <c r="G4567" i="1"/>
  <c r="G4505" i="1"/>
  <c r="G4515" i="1"/>
  <c r="G4592" i="1"/>
  <c r="G4568" i="1"/>
  <c r="G4517" i="1"/>
  <c r="G4507" i="1"/>
  <c r="G4609" i="1"/>
  <c r="G4593" i="1"/>
  <c r="G4616" i="1"/>
  <c r="G4569" i="1"/>
  <c r="G4570" i="1"/>
  <c r="G4594" i="1"/>
  <c r="G4481" i="1"/>
  <c r="G4639" i="1"/>
  <c r="G4571" i="1"/>
  <c r="G4595" i="1"/>
  <c r="G4596" i="1"/>
  <c r="G4617" i="1"/>
  <c r="G4637" i="1"/>
  <c r="G4597" i="1"/>
  <c r="G4563" i="1"/>
  <c r="G4523" i="1"/>
  <c r="G4584" i="1"/>
  <c r="G4561" i="1"/>
  <c r="G4495" i="1"/>
  <c r="G4555" i="1"/>
  <c r="G4585" i="1"/>
  <c r="G4556" i="1"/>
  <c r="G4572" i="1"/>
  <c r="G4618" i="1"/>
  <c r="G4499" i="1"/>
  <c r="G4632" i="1"/>
  <c r="G4626" i="1"/>
  <c r="G4573" i="1"/>
  <c r="G4610" i="1"/>
  <c r="G4611" i="1"/>
  <c r="G4479" i="1"/>
  <c r="G4539" i="1"/>
  <c r="G4477" i="1"/>
  <c r="G4550" i="1"/>
  <c r="G4633" i="1"/>
  <c r="G4634" i="1"/>
  <c r="G4619" i="1"/>
  <c r="G4547" i="1"/>
  <c r="G4551" i="1"/>
  <c r="G4620" i="1"/>
  <c r="G4535" i="1"/>
  <c r="G4630" i="1"/>
  <c r="G4598" i="1"/>
  <c r="G4491" i="1"/>
  <c r="G4627" i="1"/>
  <c r="G4557" i="1"/>
  <c r="G4531" i="1"/>
  <c r="G4448" i="1"/>
  <c r="G4433" i="1"/>
  <c r="G4438" i="1"/>
  <c r="G4439" i="1"/>
  <c r="G4440" i="1"/>
  <c r="G4420" i="1"/>
  <c r="G4428" i="1"/>
  <c r="G4455" i="1"/>
  <c r="G4449" i="1"/>
  <c r="G4450" i="1"/>
  <c r="G4434" i="1"/>
  <c r="G4424" i="1"/>
  <c r="G4441" i="1"/>
  <c r="G4305" i="1"/>
  <c r="G4347" i="1"/>
  <c r="G4332" i="1"/>
  <c r="G4325" i="1"/>
  <c r="G4348" i="1"/>
  <c r="G4340" i="1"/>
  <c r="G4362" i="1"/>
  <c r="G4355" i="1"/>
  <c r="G4370" i="1"/>
  <c r="G4356" i="1"/>
  <c r="G4380" i="1"/>
  <c r="G4357" i="1"/>
  <c r="G4342" i="1"/>
  <c r="G4321" i="1"/>
  <c r="G4371" i="1"/>
  <c r="G4343" i="1"/>
  <c r="G4363" i="1"/>
  <c r="G4364" i="1"/>
  <c r="G4376" i="1"/>
  <c r="G4303" i="1"/>
  <c r="G4337" i="1"/>
  <c r="G4377" i="1"/>
  <c r="G4312" i="1"/>
  <c r="G4314" i="1"/>
  <c r="G4244" i="1"/>
  <c r="G4245" i="1"/>
  <c r="G4228" i="1"/>
  <c r="G4240" i="1"/>
  <c r="G4254" i="1"/>
  <c r="G4248" i="1"/>
  <c r="G4249" i="1"/>
  <c r="G4268" i="1"/>
  <c r="G4262" i="1"/>
  <c r="G4270" i="1"/>
  <c r="G4255" i="1"/>
  <c r="G4242" i="1"/>
  <c r="G4250" i="1"/>
  <c r="G4256" i="1"/>
  <c r="G4263" i="1"/>
  <c r="G4236" i="1"/>
  <c r="G4232" i="1"/>
  <c r="G4257" i="1"/>
  <c r="G4224" i="1"/>
  <c r="G4266" i="1"/>
  <c r="G4124" i="1"/>
  <c r="G4104" i="1"/>
  <c r="G4068" i="1"/>
  <c r="G4114" i="1"/>
  <c r="G4088" i="1"/>
  <c r="G4139" i="1"/>
  <c r="G4100" i="1"/>
  <c r="G4096" i="1"/>
  <c r="G4140" i="1"/>
  <c r="G4125" i="1"/>
  <c r="G4141" i="1"/>
  <c r="G4126" i="1"/>
  <c r="G4092" i="1"/>
  <c r="G4150" i="1"/>
  <c r="G4072" i="1"/>
  <c r="G4115" i="1"/>
  <c r="G4132" i="1"/>
  <c r="G4133" i="1"/>
  <c r="G4084" i="1"/>
  <c r="G4151" i="1"/>
  <c r="G4116" i="1"/>
  <c r="G4108" i="1"/>
  <c r="G4163" i="1"/>
  <c r="G4109" i="1"/>
  <c r="G4158" i="1"/>
  <c r="G4110" i="1"/>
  <c r="G4147" i="1"/>
  <c r="G4070" i="1"/>
  <c r="G4159" i="1"/>
  <c r="G4080" i="1"/>
  <c r="G4117" i="1"/>
  <c r="G4122" i="1"/>
  <c r="G4160" i="1"/>
  <c r="G4105" i="1"/>
  <c r="G4134" i="1"/>
  <c r="G4152" i="1"/>
  <c r="G4142" i="1"/>
  <c r="G4127" i="1"/>
  <c r="G4153" i="1"/>
  <c r="G3886" i="1"/>
  <c r="G3910" i="1"/>
  <c r="G3805" i="1"/>
  <c r="G3771" i="1"/>
  <c r="G3963" i="1"/>
  <c r="G3955" i="1"/>
  <c r="G3911" i="1"/>
  <c r="G3815" i="1"/>
  <c r="G3862" i="1"/>
  <c r="G3942" i="1"/>
  <c r="G3902" i="1"/>
  <c r="G3783" i="1"/>
  <c r="G3768" i="1"/>
  <c r="G3863" i="1"/>
  <c r="G3912" i="1"/>
  <c r="G3930" i="1"/>
  <c r="G3887" i="1"/>
  <c r="G3913" i="1"/>
  <c r="G3836" i="1"/>
  <c r="G3888" i="1"/>
  <c r="G3889" i="1"/>
  <c r="G3856" i="1"/>
  <c r="G3852" i="1"/>
  <c r="G3903" i="1"/>
  <c r="G3866" i="1"/>
  <c r="G3793" i="1"/>
  <c r="G3965" i="1"/>
  <c r="G3945" i="1"/>
  <c r="G3827" i="1"/>
  <c r="G3884" i="1"/>
  <c r="G3914" i="1"/>
  <c r="G3867" i="1"/>
  <c r="G3831" i="1"/>
  <c r="G3817" i="1"/>
  <c r="G3878" i="1"/>
  <c r="G3868" i="1"/>
  <c r="G3869" i="1"/>
  <c r="G3915" i="1"/>
  <c r="G3797" i="1"/>
  <c r="G3934" i="1"/>
  <c r="G3916" i="1"/>
  <c r="G3870" i="1"/>
  <c r="G3772" i="1"/>
  <c r="G3818" i="1"/>
  <c r="G3904" i="1"/>
  <c r="G3946" i="1"/>
  <c r="G3806" i="1"/>
  <c r="G3953" i="1"/>
  <c r="G3935" i="1"/>
  <c r="G3890" i="1"/>
  <c r="G3801" i="1"/>
  <c r="G3891" i="1"/>
  <c r="G3917" i="1"/>
  <c r="G3931" i="1"/>
  <c r="G3956" i="1"/>
  <c r="G3957" i="1"/>
  <c r="G3848" i="1"/>
  <c r="G3936" i="1"/>
  <c r="G3879" i="1"/>
  <c r="G3880" i="1"/>
  <c r="G3892" i="1"/>
  <c r="G3871" i="1"/>
  <c r="G3947" i="1"/>
  <c r="G3860" i="1"/>
  <c r="G3918" i="1"/>
  <c r="G3893" i="1"/>
  <c r="G3844" i="1"/>
  <c r="G3919" i="1"/>
  <c r="G3781" i="1"/>
  <c r="G3784" i="1"/>
  <c r="G3958" i="1"/>
  <c r="G3905" i="1"/>
  <c r="G3837" i="1"/>
  <c r="G3749" i="1"/>
  <c r="G3738" i="1"/>
  <c r="G3732" i="1"/>
  <c r="G3750" i="1"/>
  <c r="G3744" i="1"/>
  <c r="G3727" i="1"/>
  <c r="G3755" i="1"/>
  <c r="G3701" i="1"/>
  <c r="G3697" i="1"/>
  <c r="G3710" i="1"/>
  <c r="G3720" i="1"/>
  <c r="G3714" i="1"/>
  <c r="G3620" i="1"/>
  <c r="G3586" i="1"/>
  <c r="G3635" i="1"/>
  <c r="G3596" i="1"/>
  <c r="G3618" i="1"/>
  <c r="G3636" i="1"/>
  <c r="G3656" i="1"/>
  <c r="G3637" i="1"/>
  <c r="G3638" i="1"/>
  <c r="G3609" i="1"/>
  <c r="G3613" i="1"/>
  <c r="G3662" i="1"/>
  <c r="G3600" i="1"/>
  <c r="G3591" i="1"/>
  <c r="G3626" i="1"/>
  <c r="G3627" i="1"/>
  <c r="G3639" i="1"/>
  <c r="G3657" i="1"/>
  <c r="G3658" i="1"/>
  <c r="G3579" i="1"/>
  <c r="G3628" i="1"/>
  <c r="G3649" i="1"/>
  <c r="G3654" i="1"/>
  <c r="G3605" i="1"/>
  <c r="G3501" i="1"/>
  <c r="G3502" i="1"/>
  <c r="G3541" i="1"/>
  <c r="G3492" i="1"/>
  <c r="G3520" i="1"/>
  <c r="G3475" i="1"/>
  <c r="G3503" i="1"/>
  <c r="G3521" i="1"/>
  <c r="G3479" i="1"/>
  <c r="G3504" i="1"/>
  <c r="G3522" i="1"/>
  <c r="G3514" i="1"/>
  <c r="G3487" i="1"/>
  <c r="G3467" i="1"/>
  <c r="G3461" i="1"/>
  <c r="G3496" i="1"/>
  <c r="G3533" i="1"/>
  <c r="G3469" i="1"/>
  <c r="G3453" i="1"/>
  <c r="G3488" i="1"/>
  <c r="G3459" i="1"/>
  <c r="G3534" i="1"/>
  <c r="G3538" i="1"/>
  <c r="G3483" i="1"/>
  <c r="G3505" i="1"/>
  <c r="G3448" i="1"/>
  <c r="G6615" i="1"/>
  <c r="G5080" i="1"/>
  <c r="G5084" i="1"/>
  <c r="G5090" i="1"/>
  <c r="G2938" i="1"/>
  <c r="G2943" i="1"/>
  <c r="G2914" i="1"/>
  <c r="G2956" i="1"/>
  <c r="G2939" i="1"/>
  <c r="G2965" i="1"/>
  <c r="G2967" i="1"/>
  <c r="G2957" i="1"/>
  <c r="G2944" i="1"/>
  <c r="G2191" i="1"/>
  <c r="G2163" i="1"/>
  <c r="G2207" i="1"/>
  <c r="G2030" i="1"/>
  <c r="G2063" i="1"/>
  <c r="G1941" i="1"/>
  <c r="G1954" i="1"/>
  <c r="G1975" i="1"/>
  <c r="G2031" i="1"/>
  <c r="G2047" i="1"/>
  <c r="G2032" i="1"/>
  <c r="G2066" i="1"/>
  <c r="G2033" i="1"/>
  <c r="G2034" i="1"/>
  <c r="G2072" i="1"/>
  <c r="G1944" i="1"/>
  <c r="G2006" i="1"/>
  <c r="G2035" i="1"/>
  <c r="G2073" i="1"/>
  <c r="G2048" i="1"/>
  <c r="G1985" i="1"/>
  <c r="G1938" i="1"/>
  <c r="G2067" i="1"/>
  <c r="G1989" i="1"/>
  <c r="G1994" i="1"/>
  <c r="G2081" i="1"/>
  <c r="G1803" i="1"/>
  <c r="G1788" i="1"/>
  <c r="G1804" i="1"/>
  <c r="G1815" i="1"/>
  <c r="G1834" i="1"/>
  <c r="G1816" i="1"/>
  <c r="G1848" i="1"/>
  <c r="G1857" i="1"/>
  <c r="G1837" i="1"/>
  <c r="G1838" i="1"/>
  <c r="G1780" i="1"/>
  <c r="G1734" i="1"/>
  <c r="G1585" i="1"/>
  <c r="G1611" i="1"/>
  <c r="G1612" i="1"/>
  <c r="G1586" i="1"/>
  <c r="G1539" i="1"/>
  <c r="G1587" i="1"/>
  <c r="G1622" i="1"/>
  <c r="G1564" i="1"/>
  <c r="G1646" i="1"/>
  <c r="G1588" i="1"/>
  <c r="G1565" i="1"/>
  <c r="G1600" i="1"/>
  <c r="G6595" i="1"/>
  <c r="G6603" i="1"/>
  <c r="G6599" i="1"/>
  <c r="G6605" i="1"/>
  <c r="G6607" i="1"/>
  <c r="G6105" i="1"/>
  <c r="G6101" i="1"/>
  <c r="G6110" i="1"/>
  <c r="G6108" i="1"/>
  <c r="G5042" i="1"/>
  <c r="G5040" i="1"/>
  <c r="G5043" i="1"/>
  <c r="G5036" i="1"/>
  <c r="G5050" i="1"/>
  <c r="G5028" i="1"/>
  <c r="G5020" i="1"/>
  <c r="G5032" i="1"/>
  <c r="G5044" i="1"/>
  <c r="G5038" i="1"/>
  <c r="G5012" i="1"/>
  <c r="G5051" i="1"/>
  <c r="G5045" i="1"/>
  <c r="G5056" i="1"/>
  <c r="G5024" i="1"/>
  <c r="G5054" i="1"/>
  <c r="G5016" i="1"/>
  <c r="G2825" i="1"/>
  <c r="G2803" i="1"/>
  <c r="G2812" i="1"/>
  <c r="G2782" i="1"/>
  <c r="G2842" i="1"/>
  <c r="G6071" i="1"/>
  <c r="G6061" i="1"/>
  <c r="G6065" i="1"/>
  <c r="G6072" i="1"/>
  <c r="G6081" i="1"/>
  <c r="G6066" i="1"/>
  <c r="G6057" i="1"/>
  <c r="G6073" i="1"/>
  <c r="G6079" i="1"/>
  <c r="G6067" i="1"/>
  <c r="G6077" i="1"/>
  <c r="G6053" i="1"/>
  <c r="G4984" i="1"/>
  <c r="G4980" i="1"/>
  <c r="G4992" i="1"/>
  <c r="G4994" i="1"/>
  <c r="G4988" i="1"/>
  <c r="G4996" i="1"/>
  <c r="G4989" i="1"/>
  <c r="G4985" i="1"/>
  <c r="G6031" i="1"/>
  <c r="G6032" i="1"/>
  <c r="G6037" i="1"/>
  <c r="G6029" i="1"/>
  <c r="G6039" i="1"/>
  <c r="G6025" i="1"/>
  <c r="G6033" i="1"/>
  <c r="G4872" i="1"/>
  <c r="G4840" i="1"/>
  <c r="G4848" i="1"/>
  <c r="G4849" i="1"/>
  <c r="G4873" i="1"/>
  <c r="G4800" i="1"/>
  <c r="G4892" i="1"/>
  <c r="G4850" i="1"/>
  <c r="G4874" i="1"/>
  <c r="G4822" i="1"/>
  <c r="G4893" i="1"/>
  <c r="G4875" i="1"/>
  <c r="G4886" i="1"/>
  <c r="G4876" i="1"/>
  <c r="G4834" i="1"/>
  <c r="G4851" i="1"/>
  <c r="G4852" i="1"/>
  <c r="G4900" i="1"/>
  <c r="G4835" i="1"/>
  <c r="G4904" i="1"/>
  <c r="G4877" i="1"/>
  <c r="G4801" i="1"/>
  <c r="G4836" i="1"/>
  <c r="G4818" i="1"/>
  <c r="G4830" i="1"/>
  <c r="G4853" i="1"/>
  <c r="G4901" i="1"/>
  <c r="G4866" i="1"/>
  <c r="G4810" i="1"/>
  <c r="G4854" i="1"/>
  <c r="G4841" i="1"/>
  <c r="G4878" i="1"/>
  <c r="G4798" i="1"/>
  <c r="G4887" i="1"/>
  <c r="G4888" i="1"/>
  <c r="G4796" i="1"/>
  <c r="G4855" i="1"/>
  <c r="G4867" i="1"/>
  <c r="G4894" i="1"/>
  <c r="G4856" i="1"/>
  <c r="G4826" i="1"/>
  <c r="G4898" i="1"/>
  <c r="G4814" i="1"/>
  <c r="G4842" i="1"/>
  <c r="G4868" i="1"/>
  <c r="G4843" i="1"/>
  <c r="G6017" i="1"/>
  <c r="G6021" i="1"/>
  <c r="G2643" i="1"/>
  <c r="G2648" i="1"/>
  <c r="G2628" i="1"/>
  <c r="G2688" i="1"/>
  <c r="G2706" i="1"/>
  <c r="G2661" i="1"/>
  <c r="G2657" i="1"/>
  <c r="G6571" i="1"/>
  <c r="G6577" i="1"/>
  <c r="G6581" i="1"/>
  <c r="G6575" i="1"/>
  <c r="G6583" i="1"/>
  <c r="G6579" i="1"/>
  <c r="G5989" i="1"/>
  <c r="G5995" i="1"/>
  <c r="G5987" i="1"/>
  <c r="G5977" i="1"/>
  <c r="G5996" i="1"/>
  <c r="G5981" i="1"/>
  <c r="G5999" i="1"/>
  <c r="G5973" i="1"/>
  <c r="G5990" i="1"/>
  <c r="G5991" i="1"/>
  <c r="G5985" i="1"/>
  <c r="G2571" i="1"/>
  <c r="G2569" i="1"/>
  <c r="G2585" i="1"/>
  <c r="G2572" i="1"/>
  <c r="G2589" i="1"/>
  <c r="G6565" i="1"/>
  <c r="G6559" i="1"/>
  <c r="G6563" i="1"/>
  <c r="G2458" i="1"/>
  <c r="G2438" i="1"/>
  <c r="G2404" i="1"/>
  <c r="G2380" i="1"/>
  <c r="G2463" i="1"/>
  <c r="G2439" i="1"/>
  <c r="G2440" i="1"/>
  <c r="G2441" i="1"/>
  <c r="G2459" i="1"/>
  <c r="G2401" i="1"/>
  <c r="G2442" i="1"/>
  <c r="G2464" i="1"/>
  <c r="G2465" i="1"/>
  <c r="G2417" i="1"/>
  <c r="G2378" i="1"/>
  <c r="G2443" i="1"/>
  <c r="G6535" i="1"/>
  <c r="G6543" i="1"/>
  <c r="G6547" i="1"/>
  <c r="G6544" i="1"/>
  <c r="G6541" i="1"/>
  <c r="G6539" i="1"/>
  <c r="G4785" i="1"/>
  <c r="G4783" i="1"/>
  <c r="G4788" i="1"/>
  <c r="G6511" i="1"/>
  <c r="G6521" i="1"/>
  <c r="G6519" i="1"/>
  <c r="G6525" i="1"/>
  <c r="G6522" i="1"/>
  <c r="G6515" i="1"/>
  <c r="G5958" i="1"/>
  <c r="G5950" i="1"/>
  <c r="G5961" i="1"/>
  <c r="G5956" i="1"/>
  <c r="G5963" i="1"/>
  <c r="G4760" i="1"/>
  <c r="G4761" i="1"/>
  <c r="G4749" i="1"/>
  <c r="G4753" i="1"/>
  <c r="G4754" i="1"/>
  <c r="G4764" i="1"/>
  <c r="G4750" i="1"/>
  <c r="G4755" i="1"/>
  <c r="G4745" i="1"/>
  <c r="G2267" i="1"/>
  <c r="G2332" i="1"/>
  <c r="G7764" i="1"/>
  <c r="G8513" i="1"/>
  <c r="G8477" i="1"/>
  <c r="G8479" i="1"/>
  <c r="G7610" i="1"/>
  <c r="G7584" i="1"/>
  <c r="G7549" i="1"/>
  <c r="G8826" i="1"/>
  <c r="G7532" i="1"/>
  <c r="G7490" i="1"/>
  <c r="G8278" i="1"/>
  <c r="G7940" i="1"/>
  <c r="G7932" i="1"/>
  <c r="G7927" i="1"/>
  <c r="G7929" i="1"/>
  <c r="G8349" i="1"/>
  <c r="G8360" i="1"/>
  <c r="G5243" i="1"/>
  <c r="G5257" i="1"/>
  <c r="G3209" i="1"/>
  <c r="G3296" i="1"/>
  <c r="G3297" i="1"/>
  <c r="G6392" i="1"/>
  <c r="G6386" i="1"/>
  <c r="G6259" i="1"/>
  <c r="G5145" i="1"/>
  <c r="G5125" i="1"/>
  <c r="G5464" i="1"/>
  <c r="G5434" i="1"/>
  <c r="G5404" i="1"/>
  <c r="G5326" i="1"/>
  <c r="G4442" i="1"/>
  <c r="G4418" i="1"/>
  <c r="G3948" i="1"/>
  <c r="G3937" i="1"/>
  <c r="G3736" i="1"/>
  <c r="G2945" i="1"/>
  <c r="G2946" i="1"/>
  <c r="G2932" i="1"/>
  <c r="G2816" i="1"/>
  <c r="G2846" i="1"/>
  <c r="G2799" i="1"/>
  <c r="G2776" i="1"/>
  <c r="G2678" i="1"/>
  <c r="G2716" i="1"/>
  <c r="G2580" i="1"/>
  <c r="G2581" i="1"/>
  <c r="G2548" i="1"/>
  <c r="G2335" i="1"/>
  <c r="G2305" i="1"/>
  <c r="G2306" i="1"/>
  <c r="G2188" i="1"/>
  <c r="G2087" i="1"/>
  <c r="G1805" i="1"/>
  <c r="G1380" i="1"/>
  <c r="G1389" i="1"/>
  <c r="G1390" i="1"/>
  <c r="G1391" i="1"/>
  <c r="G1354" i="1"/>
  <c r="G1408" i="1"/>
  <c r="G1430" i="1"/>
  <c r="G1409" i="1"/>
  <c r="G1206" i="1"/>
  <c r="G1260" i="1"/>
  <c r="G1166" i="1"/>
  <c r="G1207" i="1"/>
  <c r="G1269" i="1"/>
  <c r="G1199" i="1"/>
  <c r="G1226" i="1"/>
  <c r="G1248" i="1"/>
  <c r="G1154" i="1"/>
  <c r="G1208" i="1"/>
  <c r="G1227" i="1"/>
  <c r="G1261" i="1"/>
  <c r="G1200" i="1"/>
  <c r="G1072" i="1"/>
  <c r="G995" i="1"/>
  <c r="G884" i="1"/>
  <c r="G850" i="1"/>
  <c r="G1056" i="1"/>
  <c r="G1073" i="1"/>
  <c r="G1074" i="1"/>
  <c r="G896" i="1"/>
  <c r="G885" i="1"/>
  <c r="G1057" i="1"/>
  <c r="G1058" i="1"/>
  <c r="G1046" i="1"/>
  <c r="G1026" i="1"/>
  <c r="G1075" i="1"/>
  <c r="G686" i="1"/>
  <c r="G727" i="1"/>
  <c r="G765" i="1"/>
  <c r="G740" i="1"/>
  <c r="G671" i="1"/>
  <c r="G736" i="1"/>
  <c r="G678" i="1"/>
  <c r="G641" i="1"/>
  <c r="G657" i="1"/>
  <c r="G766" i="1"/>
  <c r="G755" i="1"/>
  <c r="G687" i="1"/>
  <c r="G779" i="1"/>
  <c r="G649" i="1"/>
  <c r="G741" i="1"/>
  <c r="G573" i="1"/>
  <c r="G516" i="1"/>
  <c r="G574" i="1"/>
  <c r="G531" i="1"/>
  <c r="G520" i="1"/>
  <c r="G492" i="1"/>
  <c r="G517" i="1"/>
  <c r="G521" i="1"/>
  <c r="G579" i="1"/>
  <c r="G508" i="1"/>
  <c r="G482" i="1"/>
  <c r="G522" i="1"/>
  <c r="G471" i="1"/>
  <c r="G485" i="1"/>
  <c r="G511" i="1"/>
  <c r="G580" i="1"/>
  <c r="G333" i="1"/>
  <c r="G353" i="1"/>
  <c r="G368" i="1"/>
  <c r="G323" i="1"/>
  <c r="G428" i="1"/>
  <c r="G360" i="1"/>
  <c r="G421" i="1"/>
  <c r="G395" i="1"/>
  <c r="G322" i="1"/>
  <c r="G384" i="1"/>
  <c r="G385" i="1"/>
  <c r="G346" i="1"/>
  <c r="G414" i="1"/>
  <c r="G316" i="1"/>
  <c r="G344" i="1"/>
  <c r="G233" i="1"/>
  <c r="G242" i="1"/>
  <c r="G248" i="1"/>
  <c r="G249" i="1"/>
  <c r="G254" i="1"/>
  <c r="G255" i="1"/>
  <c r="G206" i="1"/>
  <c r="G213" i="1"/>
  <c r="G215" i="1"/>
  <c r="G284" i="1"/>
  <c r="G222" i="1"/>
  <c r="G228" i="1"/>
  <c r="G250" i="1"/>
  <c r="G258" i="1"/>
  <c r="G259" i="1"/>
  <c r="G260" i="1"/>
  <c r="G223" i="1"/>
  <c r="G221" i="1"/>
  <c r="G636" i="1"/>
  <c r="G1155" i="1"/>
  <c r="G1323" i="1"/>
  <c r="G1322" i="1"/>
  <c r="G1942" i="1"/>
  <c r="G1945" i="1"/>
  <c r="G1939" i="1"/>
  <c r="G2158" i="1"/>
  <c r="G2268" i="1"/>
  <c r="G3099" i="1"/>
  <c r="G3194" i="1"/>
  <c r="G3580" i="1"/>
  <c r="G3773" i="1"/>
  <c r="G3769" i="1"/>
  <c r="G3774" i="1"/>
  <c r="G4069" i="1"/>
  <c r="G4073" i="1"/>
  <c r="G4071" i="1"/>
  <c r="G4306" i="1"/>
  <c r="G4304" i="1"/>
  <c r="G4307" i="1"/>
  <c r="G4419" i="1"/>
  <c r="G4421" i="1"/>
  <c r="G4484" i="1"/>
  <c r="G4482" i="1"/>
  <c r="G4480" i="1"/>
  <c r="G4478" i="1"/>
  <c r="G4802" i="1"/>
  <c r="G4803" i="1"/>
  <c r="G4799" i="1"/>
  <c r="G4797" i="1"/>
  <c r="G5013" i="1"/>
  <c r="G5095" i="1"/>
  <c r="G5291" i="1"/>
  <c r="G5393" i="1"/>
  <c r="G5415" i="1"/>
  <c r="G5476" i="1"/>
  <c r="G5474" i="1"/>
  <c r="G5531" i="1"/>
  <c r="G5613" i="1"/>
  <c r="G5644" i="1"/>
  <c r="G5740" i="1"/>
  <c r="G5738" i="1"/>
  <c r="G5783" i="1"/>
  <c r="G5858" i="1"/>
  <c r="G5949" i="1"/>
  <c r="G6119" i="1"/>
  <c r="G6163" i="1"/>
  <c r="G6161" i="1"/>
  <c r="G6260" i="1"/>
  <c r="G6278" i="1"/>
  <c r="G6369" i="1"/>
  <c r="G6387" i="1"/>
  <c r="G6636" i="1"/>
  <c r="G6765" i="1"/>
  <c r="G6948" i="1"/>
  <c r="G7060" i="1"/>
  <c r="G7113" i="1"/>
  <c r="G7191" i="1"/>
  <c r="G7193" i="1"/>
  <c r="G7325" i="1"/>
  <c r="G7394" i="1"/>
  <c r="G7569" i="1"/>
  <c r="G7844" i="1"/>
  <c r="G7941" i="1"/>
  <c r="G8154" i="1"/>
  <c r="G8156" i="1"/>
  <c r="G8258" i="1"/>
  <c r="G8512" i="1"/>
  <c r="G8511" i="1"/>
  <c r="G8566" i="1"/>
  <c r="G8645" i="1"/>
  <c r="G8651" i="1"/>
  <c r="G8889" i="1"/>
  <c r="G8931" i="1"/>
  <c r="G8960" i="1"/>
  <c r="G8959" i="1"/>
  <c r="G9018" i="1"/>
  <c r="G9092" i="1"/>
  <c r="G9091" i="1"/>
  <c r="G9138" i="1"/>
  <c r="G9212" i="1"/>
  <c r="G9275" i="1"/>
  <c r="G9279" i="1"/>
  <c r="G9357" i="1"/>
  <c r="G9428" i="1"/>
  <c r="G9427" i="1"/>
  <c r="G9462" i="1"/>
  <c r="G9484" i="1"/>
  <c r="G9496" i="1"/>
  <c r="G9564" i="1"/>
  <c r="G9640" i="1"/>
  <c r="G9661" i="1"/>
  <c r="G9658" i="1"/>
  <c r="G9660" i="1"/>
  <c r="G9659" i="1"/>
  <c r="G9747" i="1"/>
  <c r="G9748" i="1"/>
  <c r="G9797" i="1"/>
  <c r="G9857" i="1"/>
  <c r="G9874" i="1"/>
  <c r="G9885" i="1"/>
  <c r="G9909" i="1"/>
  <c r="G121" i="1"/>
  <c r="G640" i="1"/>
  <c r="G1161" i="1"/>
  <c r="G1328" i="1"/>
  <c r="G1735" i="1"/>
  <c r="G1955" i="1"/>
  <c r="G2164" i="1"/>
  <c r="G2381" i="1"/>
  <c r="G2379" i="1"/>
  <c r="G2629" i="1"/>
  <c r="G3449" i="1"/>
  <c r="G3785" i="1"/>
  <c r="G3782" i="1"/>
  <c r="G3786" i="1"/>
  <c r="G4081" i="1"/>
  <c r="G4313" i="1"/>
  <c r="G4315" i="1"/>
  <c r="G4316" i="1"/>
  <c r="G4492" i="1"/>
  <c r="G5397" i="1"/>
  <c r="G6054" i="1"/>
  <c r="G6403" i="1"/>
  <c r="G7199" i="1"/>
  <c r="G7266" i="1"/>
  <c r="G7670" i="1"/>
  <c r="G8516" i="1"/>
  <c r="G8552" i="1"/>
  <c r="G8579" i="1"/>
  <c r="G9019" i="1"/>
  <c r="G9139" i="1"/>
  <c r="G9181" i="1"/>
  <c r="G9280" i="1"/>
  <c r="G9281" i="1"/>
  <c r="G9443" i="1"/>
  <c r="G9749" i="1"/>
  <c r="G9886" i="1"/>
  <c r="G479" i="1"/>
  <c r="G3794" i="1"/>
  <c r="G5198" i="1"/>
  <c r="G5293" i="1"/>
  <c r="G5419" i="1"/>
  <c r="G5860" i="1"/>
  <c r="G7328" i="1"/>
  <c r="G7470" i="1"/>
  <c r="G7601" i="1"/>
  <c r="G7674" i="1"/>
  <c r="G7899" i="1"/>
  <c r="G7946" i="1"/>
  <c r="G8162" i="1"/>
  <c r="G8370" i="1"/>
  <c r="G8520" i="1"/>
  <c r="G8581" i="1"/>
  <c r="G8932" i="1"/>
  <c r="G8933" i="1"/>
  <c r="G8974" i="1"/>
  <c r="G8980" i="1"/>
  <c r="G9002" i="1"/>
  <c r="G9020" i="1"/>
  <c r="G9058" i="1"/>
  <c r="G9057" i="1"/>
  <c r="G9093" i="1"/>
  <c r="G9140" i="1"/>
  <c r="G9141" i="1"/>
  <c r="G9163" i="1"/>
  <c r="G9213" i="1"/>
  <c r="G9214" i="1"/>
  <c r="G9251" i="1"/>
  <c r="G9260" i="1"/>
  <c r="G9282" i="1"/>
  <c r="G9283" i="1"/>
  <c r="G9284" i="1"/>
  <c r="G9376" i="1"/>
  <c r="G9377" i="1"/>
  <c r="G9444" i="1"/>
  <c r="G9507" i="1"/>
  <c r="G9528" i="1"/>
  <c r="G9544" i="1"/>
  <c r="G9545" i="1"/>
  <c r="G9607" i="1"/>
  <c r="G9606" i="1"/>
  <c r="G9608" i="1"/>
  <c r="G9662" i="1"/>
  <c r="G9663" i="1"/>
  <c r="G9750" i="1"/>
  <c r="G9798" i="1"/>
  <c r="G9799" i="1"/>
  <c r="G9887" i="1"/>
  <c r="G9913" i="1"/>
  <c r="G2783" i="1"/>
  <c r="G3110" i="1"/>
  <c r="G3202" i="1"/>
  <c r="G3201" i="1"/>
  <c r="G3454" i="1"/>
  <c r="G3798" i="1"/>
  <c r="G4085" i="1"/>
  <c r="G4322" i="1"/>
  <c r="G4496" i="1"/>
  <c r="G4811" i="1"/>
  <c r="G5296" i="1"/>
  <c r="G5479" i="1"/>
  <c r="G5616" i="1"/>
  <c r="G5662" i="1"/>
  <c r="G5863" i="1"/>
  <c r="G6207" i="1"/>
  <c r="G6952" i="1"/>
  <c r="G7003" i="1"/>
  <c r="G7064" i="1"/>
  <c r="G7396" i="1"/>
  <c r="G7474" i="1"/>
  <c r="G7523" i="1"/>
  <c r="G7573" i="1"/>
  <c r="G7605" i="1"/>
  <c r="G7643" i="1"/>
  <c r="G7677" i="1"/>
  <c r="G7848" i="1"/>
  <c r="G7900" i="1"/>
  <c r="G7953" i="1"/>
  <c r="G7956" i="1"/>
  <c r="G7954" i="1"/>
  <c r="G7958" i="1"/>
  <c r="G8168" i="1"/>
  <c r="G8166" i="1"/>
  <c r="G8377" i="1"/>
  <c r="G8569" i="1"/>
  <c r="G8746" i="1"/>
  <c r="G8748" i="1"/>
  <c r="G8835" i="1"/>
  <c r="G8849" i="1"/>
  <c r="G8868" i="1"/>
  <c r="G8869" i="1"/>
  <c r="G8890" i="1"/>
  <c r="G8919" i="1"/>
  <c r="G8961" i="1"/>
  <c r="G9003" i="1"/>
  <c r="G9021" i="1"/>
  <c r="G9059" i="1"/>
  <c r="G9142" i="1"/>
  <c r="G9176" i="1"/>
  <c r="G9184" i="1"/>
  <c r="G9182" i="1"/>
  <c r="G9183" i="1"/>
  <c r="G9215" i="1"/>
  <c r="G9216" i="1"/>
  <c r="G9245" i="1"/>
  <c r="G9252" i="1"/>
  <c r="G9288" i="1"/>
  <c r="G9285" i="1"/>
  <c r="G9286" i="1"/>
  <c r="G9287" i="1"/>
  <c r="G9395" i="1"/>
  <c r="G9445" i="1"/>
  <c r="G9518" i="1"/>
  <c r="G9539" i="1"/>
  <c r="G9665" i="1"/>
  <c r="G9664" i="1"/>
  <c r="G9751" i="1"/>
  <c r="G9865" i="1"/>
  <c r="G9888" i="1"/>
  <c r="G9964" i="1"/>
  <c r="G9975" i="1"/>
  <c r="G1169" i="1"/>
  <c r="G3117" i="1"/>
  <c r="G3208" i="1"/>
  <c r="G3587" i="1"/>
  <c r="G3807" i="1"/>
  <c r="G3808" i="1"/>
  <c r="G3802" i="1"/>
  <c r="G4089" i="1"/>
  <c r="G4225" i="1"/>
  <c r="G4326" i="1"/>
  <c r="G4327" i="1"/>
  <c r="G4500" i="1"/>
  <c r="G5300" i="1"/>
  <c r="G5535" i="1"/>
  <c r="G5666" i="1"/>
  <c r="G5951" i="1"/>
  <c r="G5974" i="1"/>
  <c r="G6058" i="1"/>
  <c r="G6167" i="1"/>
  <c r="G6282" i="1"/>
  <c r="G6407" i="1"/>
  <c r="G6409" i="1"/>
  <c r="G6463" i="1"/>
  <c r="G6536" i="1"/>
  <c r="G6572" i="1"/>
  <c r="G6620" i="1"/>
  <c r="G6694" i="1"/>
  <c r="G7007" i="1"/>
  <c r="G7068" i="1"/>
  <c r="G7203" i="1"/>
  <c r="G7289" i="1"/>
  <c r="G7647" i="1"/>
  <c r="G7684" i="1"/>
  <c r="G7854" i="1"/>
  <c r="G7852" i="1"/>
  <c r="G7902" i="1"/>
  <c r="G7968" i="1"/>
  <c r="G8290" i="1"/>
  <c r="G8325" i="1"/>
  <c r="G8337" i="1"/>
  <c r="G8463" i="1"/>
  <c r="G8524" i="1"/>
  <c r="G8570" i="1"/>
  <c r="G8585" i="1"/>
  <c r="G8692" i="1"/>
  <c r="G8836" i="1"/>
  <c r="G8854" i="1"/>
  <c r="G8871" i="1"/>
  <c r="G8870" i="1"/>
  <c r="G8892" i="1"/>
  <c r="G8891" i="1"/>
  <c r="G8908" i="1"/>
  <c r="G8909" i="1"/>
  <c r="G8934" i="1"/>
  <c r="G8962" i="1"/>
  <c r="G8963" i="1"/>
  <c r="G8981" i="1"/>
  <c r="G9061" i="1"/>
  <c r="G9060" i="1"/>
  <c r="G9128" i="1"/>
  <c r="G9185" i="1"/>
  <c r="G9218" i="1"/>
  <c r="G9217" i="1"/>
  <c r="G9219" i="1"/>
  <c r="G9289" i="1"/>
  <c r="G9290" i="1"/>
  <c r="G9291" i="1"/>
  <c r="G9343" i="1"/>
  <c r="G9344" i="1"/>
  <c r="G9358" i="1"/>
  <c r="G9378" i="1"/>
  <c r="G9415" i="1"/>
  <c r="G9414" i="1"/>
  <c r="G9429" i="1"/>
  <c r="G9463" i="1"/>
  <c r="G9485" i="1"/>
  <c r="G9519" i="1"/>
  <c r="G9529" i="1"/>
  <c r="G9566" i="1"/>
  <c r="G9565" i="1"/>
  <c r="G9609" i="1"/>
  <c r="G9641" i="1"/>
  <c r="G9642" i="1"/>
  <c r="G9666" i="1"/>
  <c r="G9752" i="1"/>
  <c r="G9858" i="1"/>
  <c r="G9966" i="1"/>
  <c r="G9976" i="1"/>
  <c r="G486" i="1"/>
  <c r="G839" i="1"/>
  <c r="G1348" i="1"/>
  <c r="G1976" i="1"/>
  <c r="G2644" i="1"/>
  <c r="G3123" i="1"/>
  <c r="G3211" i="1"/>
  <c r="G3462" i="1"/>
  <c r="G3460" i="1"/>
  <c r="G3592" i="1"/>
  <c r="G3698" i="1"/>
  <c r="G3728" i="1"/>
  <c r="G3816" i="1"/>
  <c r="G3819" i="1"/>
  <c r="G3820" i="1"/>
  <c r="G4093" i="1"/>
  <c r="G4425" i="1"/>
  <c r="G4504" i="1"/>
  <c r="G4506" i="1"/>
  <c r="G4508" i="1"/>
  <c r="G4815" i="1"/>
  <c r="G5017" i="1"/>
  <c r="G5099" i="1"/>
  <c r="G5202" i="1"/>
  <c r="G5585" i="1"/>
  <c r="G5620" i="1"/>
  <c r="G5645" i="1"/>
  <c r="G5787" i="1"/>
  <c r="G5869" i="1"/>
  <c r="G5867" i="1"/>
  <c r="G5954" i="1"/>
  <c r="G5978" i="1"/>
  <c r="G6224" i="1"/>
  <c r="G6222" i="1"/>
  <c r="G6225" i="1"/>
  <c r="G6286" i="1"/>
  <c r="G6288" i="1"/>
  <c r="G6415" i="1"/>
  <c r="G6471" i="1"/>
  <c r="G6512" i="1"/>
  <c r="G6596" i="1"/>
  <c r="G6624" i="1"/>
  <c r="G6637" i="1"/>
  <c r="G6652" i="1"/>
  <c r="G6698" i="1"/>
  <c r="G6741" i="1"/>
  <c r="G6767" i="1"/>
  <c r="G6867" i="1"/>
  <c r="G6869" i="1"/>
  <c r="G6891" i="1"/>
  <c r="G6924" i="1"/>
  <c r="G6972" i="1"/>
  <c r="G6974" i="1"/>
  <c r="G7028" i="1"/>
  <c r="G7089" i="1"/>
  <c r="G7207" i="1"/>
  <c r="G7268" i="1"/>
  <c r="G7333" i="1"/>
  <c r="G7335" i="1"/>
  <c r="G7400" i="1"/>
  <c r="G7402" i="1"/>
  <c r="G7475" i="1"/>
  <c r="G7543" i="1"/>
  <c r="G7688" i="1"/>
  <c r="G7905" i="1"/>
  <c r="G7972" i="1"/>
  <c r="G8261" i="1"/>
  <c r="G8457" i="1"/>
  <c r="G8837" i="1"/>
  <c r="G8855" i="1"/>
  <c r="G8872" i="1"/>
  <c r="G8887" i="1"/>
  <c r="G8904" i="1"/>
  <c r="G8920" i="1"/>
  <c r="G8956" i="1"/>
  <c r="G8982" i="1"/>
  <c r="G9022" i="1"/>
  <c r="G9062" i="1"/>
  <c r="G9063" i="1"/>
  <c r="G9095" i="1"/>
  <c r="G9094" i="1"/>
  <c r="G9129" i="1"/>
  <c r="G9143" i="1"/>
  <c r="G9186" i="1"/>
  <c r="G9220" i="1"/>
  <c r="G9261" i="1"/>
  <c r="G9262" i="1"/>
  <c r="G9292" i="1"/>
  <c r="G9294" i="1"/>
  <c r="G9293" i="1"/>
  <c r="G9345" i="1"/>
  <c r="G9346" i="1"/>
  <c r="G9359" i="1"/>
  <c r="G9379" i="1"/>
  <c r="G9416" i="1"/>
  <c r="G9417" i="1"/>
  <c r="G9446" i="1"/>
  <c r="G9464" i="1"/>
  <c r="G9505" i="1"/>
  <c r="G9530" i="1"/>
  <c r="G9546" i="1"/>
  <c r="G9567" i="1"/>
  <c r="G9610" i="1"/>
  <c r="G9611" i="1"/>
  <c r="G9643" i="1"/>
  <c r="G9667" i="1"/>
  <c r="G9755" i="1"/>
  <c r="G9753" i="1"/>
  <c r="G9754" i="1"/>
  <c r="G9800" i="1"/>
  <c r="G9803" i="1"/>
  <c r="G9801" i="1"/>
  <c r="G9802" i="1"/>
  <c r="G9875" i="1"/>
  <c r="G9876" i="1"/>
  <c r="G9889" i="1"/>
  <c r="G9914" i="1"/>
  <c r="G9960" i="1"/>
  <c r="G332" i="1"/>
  <c r="G846" i="1"/>
  <c r="G1176" i="1"/>
  <c r="G1355" i="1"/>
  <c r="G1540" i="1"/>
  <c r="G2405" i="1"/>
  <c r="G2402" i="1"/>
  <c r="G2649" i="1"/>
  <c r="G2915" i="1"/>
  <c r="G3129" i="1"/>
  <c r="G3218" i="1"/>
  <c r="G3220" i="1"/>
  <c r="G3468" i="1"/>
  <c r="G3470" i="1"/>
  <c r="G3597" i="1"/>
  <c r="G3702" i="1"/>
  <c r="G3733" i="1"/>
  <c r="G3828" i="1"/>
  <c r="G4097" i="1"/>
  <c r="G4229" i="1"/>
  <c r="G4429" i="1"/>
  <c r="G4516" i="1"/>
  <c r="G4518" i="1"/>
  <c r="G4819" i="1"/>
  <c r="G4981" i="1"/>
  <c r="G5021" i="1"/>
  <c r="G5103" i="1"/>
  <c r="G5206" i="1"/>
  <c r="G5304" i="1"/>
  <c r="G5401" i="1"/>
  <c r="G5591" i="1"/>
  <c r="G5589" i="1"/>
  <c r="G5791" i="1"/>
  <c r="G5875" i="1"/>
  <c r="G5982" i="1"/>
  <c r="G6062" i="1"/>
  <c r="G6102" i="1"/>
  <c r="G6121" i="1"/>
  <c r="G6668" i="1"/>
  <c r="G6709" i="1"/>
  <c r="G6771" i="1"/>
  <c r="G6980" i="1"/>
  <c r="G7032" i="1"/>
  <c r="G7072" i="1"/>
  <c r="G7091" i="1"/>
  <c r="G7090" i="1"/>
  <c r="G7175" i="1"/>
  <c r="G7211" i="1"/>
  <c r="G7293" i="1"/>
  <c r="G7407" i="1"/>
  <c r="G7479" i="1"/>
  <c r="G7696" i="1"/>
  <c r="G7692" i="1"/>
  <c r="G7693" i="1"/>
  <c r="G7907" i="1"/>
  <c r="G7977" i="1"/>
  <c r="G7980" i="1"/>
  <c r="G7978" i="1"/>
  <c r="G8237" i="1"/>
  <c r="G8265" i="1"/>
  <c r="G8341" i="1"/>
  <c r="G8384" i="1"/>
  <c r="G8467" i="1"/>
  <c r="G8555" i="1"/>
  <c r="G8589" i="1"/>
  <c r="G8590" i="1"/>
  <c r="G8935" i="1"/>
  <c r="G8983" i="1"/>
  <c r="G9023" i="1"/>
  <c r="G9064" i="1"/>
  <c r="G9096" i="1"/>
  <c r="G9164" i="1"/>
  <c r="G9222" i="1"/>
  <c r="G9221" i="1"/>
  <c r="G9263" i="1"/>
  <c r="G9296" i="1"/>
  <c r="G9295" i="1"/>
  <c r="G9338" i="1"/>
  <c r="G9380" i="1"/>
  <c r="G9404" i="1"/>
  <c r="G9447" i="1"/>
  <c r="G9448" i="1"/>
  <c r="G9569" i="1"/>
  <c r="G9568" i="1"/>
  <c r="G9570" i="1"/>
  <c r="G9612" i="1"/>
  <c r="G9613" i="1"/>
  <c r="G9644" i="1"/>
  <c r="G9669" i="1"/>
  <c r="G9668" i="1"/>
  <c r="G9670" i="1"/>
  <c r="G9672" i="1"/>
  <c r="G9671" i="1"/>
  <c r="G9740" i="1"/>
  <c r="G9756" i="1"/>
  <c r="G9757" i="1"/>
  <c r="G9905" i="1"/>
  <c r="G9915" i="1"/>
  <c r="G9941" i="1"/>
  <c r="G9946" i="1"/>
  <c r="G9948" i="1"/>
  <c r="G9967" i="1"/>
  <c r="G1180" i="1"/>
  <c r="G3226" i="1"/>
  <c r="G3227" i="1"/>
  <c r="G3601" i="1"/>
  <c r="G3737" i="1"/>
  <c r="G3832" i="1"/>
  <c r="G4330" i="1"/>
  <c r="G6026" i="1"/>
  <c r="G7036" i="1"/>
  <c r="G7409" i="1"/>
  <c r="G7988" i="1"/>
  <c r="G8111" i="1"/>
  <c r="G9065" i="1"/>
  <c r="G9097" i="1"/>
  <c r="G9360" i="1"/>
  <c r="G9674" i="1"/>
  <c r="G9673" i="1"/>
  <c r="G9758" i="1"/>
  <c r="G9859" i="1"/>
  <c r="G9571" i="1"/>
  <c r="G9675" i="1"/>
  <c r="G9741" i="1"/>
  <c r="G9890" i="1"/>
  <c r="G3739" i="1"/>
  <c r="G4101" i="1"/>
  <c r="G4524" i="1"/>
  <c r="G6956" i="1"/>
  <c r="G7011" i="1"/>
  <c r="G7093" i="1"/>
  <c r="G7138" i="1"/>
  <c r="G7483" i="1"/>
  <c r="G7577" i="1"/>
  <c r="G7704" i="1"/>
  <c r="G7860" i="1"/>
  <c r="G7992" i="1"/>
  <c r="G9187" i="1"/>
  <c r="G9547" i="1"/>
  <c r="G9614" i="1"/>
  <c r="G9965" i="1"/>
  <c r="G1361" i="1"/>
  <c r="G4528" i="1"/>
  <c r="G5081" i="1"/>
  <c r="G5210" i="1"/>
  <c r="G5423" i="1"/>
  <c r="G6475" i="1"/>
  <c r="G8175" i="1"/>
  <c r="G8752" i="1"/>
  <c r="G9024" i="1"/>
  <c r="G9098" i="1"/>
  <c r="G9130" i="1"/>
  <c r="G9868" i="1"/>
  <c r="G9916" i="1"/>
  <c r="G1364" i="1"/>
  <c r="G1986" i="1"/>
  <c r="G4233" i="1"/>
  <c r="G4331" i="1"/>
  <c r="G5646" i="1"/>
  <c r="G6228" i="1"/>
  <c r="G6672" i="1"/>
  <c r="G6711" i="1"/>
  <c r="G6834" i="1"/>
  <c r="G6846" i="1"/>
  <c r="G6915" i="1"/>
  <c r="G7096" i="1"/>
  <c r="G7297" i="1"/>
  <c r="G7910" i="1"/>
  <c r="G8269" i="1"/>
  <c r="G8346" i="1"/>
  <c r="G8693" i="1"/>
  <c r="G8838" i="1"/>
  <c r="G8856" i="1"/>
  <c r="G8873" i="1"/>
  <c r="G9131" i="1"/>
  <c r="G9381" i="1"/>
  <c r="G9430" i="1"/>
  <c r="G9465" i="1"/>
  <c r="G9572" i="1"/>
  <c r="G9804" i="1"/>
  <c r="G9927" i="1"/>
  <c r="G9949" i="1"/>
  <c r="G1367" i="1"/>
  <c r="G1990" i="1"/>
  <c r="G3240" i="1"/>
  <c r="G3606" i="1"/>
  <c r="G3838" i="1"/>
  <c r="G3839" i="1"/>
  <c r="G4237" i="1"/>
  <c r="G4532" i="1"/>
  <c r="G7301" i="1"/>
  <c r="G7341" i="1"/>
  <c r="G7527" i="1"/>
  <c r="G7580" i="1"/>
  <c r="G7710" i="1"/>
  <c r="G7708" i="1"/>
  <c r="G8115" i="1"/>
  <c r="G8936" i="1"/>
  <c r="G9025" i="1"/>
  <c r="G9099" i="1"/>
  <c r="G9165" i="1"/>
  <c r="G9188" i="1"/>
  <c r="G9486" i="1"/>
  <c r="G9508" i="1"/>
  <c r="G9548" i="1"/>
  <c r="G9615" i="1"/>
  <c r="G9677" i="1"/>
  <c r="G9678" i="1"/>
  <c r="G9676" i="1"/>
  <c r="G9742" i="1"/>
  <c r="G9877" i="1"/>
  <c r="G9978" i="1"/>
  <c r="G1371" i="1"/>
  <c r="G2192" i="1"/>
  <c r="G3476" i="1"/>
  <c r="G4333" i="1"/>
  <c r="G7716" i="1"/>
  <c r="G7718" i="1"/>
  <c r="G8984" i="1"/>
  <c r="G9166" i="1"/>
  <c r="G9264" i="1"/>
  <c r="G9487" i="1"/>
  <c r="G230" i="1"/>
  <c r="G499" i="1"/>
  <c r="G1186" i="1"/>
  <c r="G1995" i="1"/>
  <c r="G2418" i="1"/>
  <c r="G2658" i="1"/>
  <c r="G3033" i="1"/>
  <c r="G3244" i="1"/>
  <c r="G3845" i="1"/>
  <c r="G4536" i="1"/>
  <c r="G4746" i="1"/>
  <c r="G5085" i="1"/>
  <c r="G5214" i="1"/>
  <c r="G3480" i="1"/>
  <c r="G4823" i="1"/>
  <c r="G5539" i="1"/>
  <c r="G6230" i="1"/>
  <c r="G6294" i="1"/>
  <c r="G6775" i="1"/>
  <c r="G6855" i="1"/>
  <c r="G6908" i="1"/>
  <c r="G6960" i="1"/>
  <c r="G7015" i="1"/>
  <c r="G7996" i="1"/>
  <c r="G8471" i="1"/>
  <c r="G9026" i="1"/>
  <c r="G4827" i="1"/>
  <c r="G5025" i="1"/>
  <c r="G5107" i="1"/>
  <c r="G5795" i="1"/>
  <c r="G7097" i="1"/>
  <c r="G7911" i="1"/>
  <c r="G8295" i="1"/>
  <c r="G8575" i="1"/>
  <c r="G8839" i="1"/>
  <c r="G8874" i="1"/>
  <c r="G8910" i="1"/>
  <c r="G9004" i="1"/>
  <c r="G9027" i="1"/>
  <c r="G9028" i="1"/>
  <c r="G9100" i="1"/>
  <c r="G9119" i="1"/>
  <c r="G9144" i="1"/>
  <c r="G9145" i="1"/>
  <c r="G9189" i="1"/>
  <c r="G9253" i="1"/>
  <c r="G9254" i="1"/>
  <c r="G9297" i="1"/>
  <c r="G9347" i="1"/>
  <c r="G9361" i="1"/>
  <c r="G9396" i="1"/>
  <c r="G9466" i="1"/>
  <c r="G9616" i="1"/>
  <c r="G9679" i="1"/>
  <c r="G9680" i="1"/>
  <c r="G9805" i="1"/>
  <c r="G9806" i="1"/>
  <c r="G9906" i="1"/>
  <c r="G9950" i="1"/>
  <c r="G2662" i="1"/>
  <c r="G2663" i="1"/>
  <c r="G3610" i="1"/>
  <c r="G3706" i="1"/>
  <c r="G3849" i="1"/>
  <c r="G4540" i="1"/>
  <c r="G5088" i="1"/>
  <c r="G5111" i="1"/>
  <c r="G5112" i="1"/>
  <c r="G5308" i="1"/>
  <c r="G5670" i="1"/>
  <c r="G5799" i="1"/>
  <c r="G5955" i="1"/>
  <c r="G6018" i="1"/>
  <c r="G6233" i="1"/>
  <c r="G6371" i="1"/>
  <c r="G6419" i="1"/>
  <c r="G6486" i="1"/>
  <c r="G6516" i="1"/>
  <c r="G6560" i="1"/>
  <c r="G6779" i="1"/>
  <c r="G6928" i="1"/>
  <c r="G8863" i="1"/>
  <c r="G8883" i="1"/>
  <c r="G9012" i="1"/>
  <c r="G3614" i="1"/>
  <c r="G3853" i="1"/>
  <c r="G4544" i="1"/>
  <c r="G5218" i="1"/>
  <c r="G5427" i="1"/>
  <c r="G8975" i="1"/>
  <c r="G9029" i="1"/>
  <c r="G9101" i="1"/>
  <c r="G9167" i="1"/>
  <c r="G9190" i="1"/>
  <c r="G9298" i="1"/>
  <c r="G9431" i="1"/>
  <c r="G9509" i="1"/>
  <c r="G9540" i="1"/>
  <c r="G9681" i="1"/>
  <c r="G9759" i="1"/>
  <c r="G9807" i="1"/>
  <c r="G9891" i="1"/>
  <c r="G9917" i="1"/>
  <c r="G9942" i="1"/>
  <c r="G9995" i="1"/>
  <c r="G3857" i="1"/>
  <c r="G5029" i="1"/>
  <c r="G5312" i="1"/>
  <c r="G6211" i="1"/>
  <c r="G6375" i="1"/>
  <c r="G6600" i="1"/>
  <c r="G6676" i="1"/>
  <c r="G6715" i="1"/>
  <c r="G6916" i="1"/>
  <c r="G7040" i="1"/>
  <c r="G8528" i="1"/>
  <c r="G8646" i="1"/>
  <c r="G8921" i="1"/>
  <c r="G9682" i="1"/>
  <c r="G9760" i="1"/>
  <c r="G9961" i="1"/>
  <c r="G4831" i="1"/>
  <c r="G5033" i="1"/>
  <c r="G5119" i="1"/>
  <c r="G5460" i="1"/>
  <c r="G7099" i="1"/>
  <c r="G7141" i="1"/>
  <c r="G7345" i="1"/>
  <c r="G7413" i="1"/>
  <c r="G8000" i="1"/>
  <c r="G8224" i="1"/>
  <c r="G8247" i="1"/>
  <c r="G8296" i="1"/>
  <c r="G8389" i="1"/>
  <c r="G8720" i="1"/>
  <c r="G8768" i="1"/>
  <c r="G9066" i="1"/>
  <c r="G9146" i="1"/>
  <c r="G9223" i="1"/>
  <c r="G9299" i="1"/>
  <c r="G9432" i="1"/>
  <c r="G9467" i="1"/>
  <c r="G9645" i="1"/>
  <c r="G9683" i="1"/>
  <c r="G137" i="1"/>
  <c r="G143" i="1"/>
  <c r="G138" i="1"/>
  <c r="G167" i="1"/>
  <c r="G147" i="1"/>
  <c r="G173" i="1"/>
  <c r="G136" i="1"/>
  <c r="G148" i="1"/>
  <c r="G294" i="1"/>
  <c r="G247" i="1"/>
  <c r="G361" i="1"/>
  <c r="G369" i="1"/>
  <c r="G396" i="1"/>
  <c r="G370" i="1"/>
  <c r="G397" i="1"/>
  <c r="G407" i="1"/>
  <c r="G386" i="1"/>
  <c r="G398" i="1"/>
  <c r="G371" i="1"/>
  <c r="G399" i="1"/>
  <c r="G512" i="1"/>
  <c r="G523" i="1"/>
  <c r="G562" i="1"/>
  <c r="G524" i="1"/>
  <c r="G590" i="1"/>
  <c r="G532" i="1"/>
  <c r="G756" i="1"/>
  <c r="G672" i="1"/>
  <c r="G697" i="1"/>
  <c r="G698" i="1"/>
  <c r="G699" i="1"/>
  <c r="G679" i="1"/>
  <c r="G673" i="1"/>
  <c r="G996" i="1"/>
  <c r="G997" i="1"/>
  <c r="G897" i="1"/>
  <c r="G898" i="1"/>
  <c r="G1030" i="1"/>
  <c r="G872" i="1"/>
  <c r="G1209" i="1"/>
  <c r="G1228" i="1"/>
  <c r="G1229" i="1"/>
  <c r="G1194" i="1"/>
  <c r="G1240" i="1"/>
  <c r="G1210" i="1"/>
  <c r="G1211" i="1"/>
  <c r="G1422" i="1"/>
  <c r="G1381" i="1"/>
  <c r="G1392" i="1"/>
  <c r="G1432" i="1"/>
  <c r="G1403" i="1"/>
  <c r="G1384" i="1"/>
  <c r="G1393" i="1"/>
  <c r="G1377" i="1"/>
  <c r="G1413" i="1"/>
  <c r="G1404" i="1"/>
  <c r="G1429" i="1"/>
  <c r="G1382" i="1"/>
  <c r="G1410" i="1"/>
  <c r="G1411" i="1"/>
  <c r="G1385" i="1"/>
  <c r="G1394" i="1"/>
  <c r="G1405" i="1"/>
  <c r="G1395" i="1"/>
  <c r="G1433" i="1"/>
  <c r="G1412" i="1"/>
  <c r="G1383" i="1"/>
  <c r="G1414" i="1"/>
  <c r="G1386" i="1"/>
  <c r="G1589" i="1"/>
  <c r="G1613" i="1"/>
  <c r="G1614" i="1"/>
  <c r="G1590" i="1"/>
  <c r="G1591" i="1"/>
  <c r="G1623" i="1"/>
  <c r="G1566" i="1"/>
  <c r="G1647" i="1"/>
  <c r="G1592" i="1"/>
  <c r="G1567" i="1"/>
  <c r="G1601" i="1"/>
  <c r="G1806" i="1"/>
  <c r="G1789" i="1"/>
  <c r="G1807" i="1"/>
  <c r="G1817" i="1"/>
  <c r="G1835" i="1"/>
  <c r="G1818" i="1"/>
  <c r="G1849" i="1"/>
  <c r="G1858" i="1"/>
  <c r="G1839" i="1"/>
  <c r="G1840" i="1"/>
  <c r="G1781" i="1"/>
  <c r="G2036" i="1"/>
  <c r="G2064" i="1"/>
  <c r="G2037" i="1"/>
  <c r="G2049" i="1"/>
  <c r="G2038" i="1"/>
  <c r="G2068" i="1"/>
  <c r="G2039" i="1"/>
  <c r="G2040" i="1"/>
  <c r="G2074" i="1"/>
  <c r="G2007" i="1"/>
  <c r="G2041" i="1"/>
  <c r="G2075" i="1"/>
  <c r="G2050" i="1"/>
  <c r="G2069" i="1"/>
  <c r="G2082" i="1"/>
  <c r="G2208" i="1"/>
  <c r="G2333" i="1"/>
  <c r="G2460" i="1"/>
  <c r="G2444" i="1"/>
  <c r="G2466" i="1"/>
  <c r="G2445" i="1"/>
  <c r="G2446" i="1"/>
  <c r="G2447" i="1"/>
  <c r="G2461" i="1"/>
  <c r="G2448" i="1"/>
  <c r="G2467" i="1"/>
  <c r="G2468" i="1"/>
  <c r="G2449" i="1"/>
  <c r="G2573" i="1"/>
  <c r="G2570" i="1"/>
  <c r="G2586" i="1"/>
  <c r="G2574" i="1"/>
  <c r="G2590" i="1"/>
  <c r="G2689" i="1"/>
  <c r="G2707" i="1"/>
  <c r="G2690" i="1"/>
  <c r="G2691" i="1"/>
  <c r="G2826" i="1"/>
  <c r="G2804" i="1"/>
  <c r="G2813" i="1"/>
  <c r="G2843" i="1"/>
  <c r="G2947" i="1"/>
  <c r="G2948" i="1"/>
  <c r="G2940" i="1"/>
  <c r="G2949" i="1"/>
  <c r="G2958" i="1"/>
  <c r="G2941" i="1"/>
  <c r="G2966" i="1"/>
  <c r="G2968" i="1"/>
  <c r="G2959" i="1"/>
  <c r="G2950" i="1"/>
  <c r="G3050" i="1"/>
  <c r="G3051" i="1"/>
  <c r="G3140" i="1"/>
  <c r="G3155" i="1"/>
  <c r="G3160" i="1"/>
  <c r="G3291" i="1"/>
  <c r="G3292" i="1"/>
  <c r="G3298" i="1"/>
  <c r="G3267" i="1"/>
  <c r="G3341" i="1"/>
  <c r="G3299" i="1"/>
  <c r="G3268" i="1"/>
  <c r="G3269" i="1"/>
  <c r="G3300" i="1"/>
  <c r="G3314" i="1"/>
  <c r="G3270" i="1"/>
  <c r="G3271" i="1"/>
  <c r="G3272" i="1"/>
  <c r="G3347" i="1"/>
  <c r="G3321" i="1"/>
  <c r="G3301" i="1"/>
  <c r="G3302" i="1"/>
  <c r="G3273" i="1"/>
  <c r="G3254" i="1"/>
  <c r="G3322" i="1"/>
  <c r="G3255" i="1"/>
  <c r="G3348" i="1"/>
  <c r="G3274" i="1"/>
  <c r="G3256" i="1"/>
  <c r="G3248" i="1"/>
  <c r="G3275" i="1"/>
  <c r="G3315" i="1"/>
  <c r="G3257" i="1"/>
  <c r="G3258" i="1"/>
  <c r="G3293" i="1"/>
  <c r="G3336" i="1"/>
  <c r="G3249" i="1"/>
  <c r="G3276" i="1"/>
  <c r="G3277" i="1"/>
  <c r="G3316" i="1"/>
  <c r="G3303" i="1"/>
  <c r="G3266" i="1"/>
  <c r="G3304" i="1"/>
  <c r="G3250" i="1"/>
  <c r="G3259" i="1"/>
  <c r="G3323" i="1"/>
  <c r="G3260" i="1"/>
  <c r="G3506" i="1"/>
  <c r="G3507" i="1"/>
  <c r="G3542" i="1"/>
  <c r="G3493" i="1"/>
  <c r="G3523" i="1"/>
  <c r="G3508" i="1"/>
  <c r="G3524" i="1"/>
  <c r="G3509" i="1"/>
  <c r="G3525" i="1"/>
  <c r="G3515" i="1"/>
  <c r="G3489" i="1"/>
  <c r="G3497" i="1"/>
  <c r="G3535" i="1"/>
  <c r="G3490" i="1"/>
  <c r="G3536" i="1"/>
  <c r="G3539" i="1"/>
  <c r="G3484" i="1"/>
  <c r="G3510" i="1"/>
  <c r="G3621" i="1"/>
  <c r="G3640" i="1"/>
  <c r="G3619" i="1"/>
  <c r="G3641" i="1"/>
  <c r="G3659" i="1"/>
  <c r="G3642" i="1"/>
  <c r="G3643" i="1"/>
  <c r="G3663" i="1"/>
  <c r="G3629" i="1"/>
  <c r="G3630" i="1"/>
  <c r="G3644" i="1"/>
  <c r="G3660" i="1"/>
  <c r="G3661" i="1"/>
  <c r="G3631" i="1"/>
  <c r="G3650" i="1"/>
  <c r="G3655" i="1"/>
  <c r="G3711" i="1"/>
  <c r="G3715" i="1"/>
  <c r="G3717" i="1"/>
  <c r="G3712" i="1"/>
  <c r="G3751" i="1"/>
  <c r="G3752" i="1"/>
  <c r="G3745" i="1"/>
  <c r="G3756" i="1"/>
  <c r="G3949" i="1"/>
  <c r="G3938" i="1"/>
  <c r="G3894" i="1"/>
  <c r="G3920" i="1"/>
  <c r="G3964" i="1"/>
  <c r="G3959" i="1"/>
  <c r="G3921" i="1"/>
  <c r="G3864" i="1"/>
  <c r="G3943" i="1"/>
  <c r="G3906" i="1"/>
  <c r="G3865" i="1"/>
  <c r="G3922" i="1"/>
  <c r="G3932" i="1"/>
  <c r="G3895" i="1"/>
  <c r="G3923" i="1"/>
  <c r="G3896" i="1"/>
  <c r="G3897" i="1"/>
  <c r="G3907" i="1"/>
  <c r="G3872" i="1"/>
  <c r="G3966" i="1"/>
  <c r="G3950" i="1"/>
  <c r="G3885" i="1"/>
  <c r="G3924" i="1"/>
  <c r="G3873" i="1"/>
  <c r="G3881" i="1"/>
  <c r="G3874" i="1"/>
  <c r="G3875" i="1"/>
  <c r="G3925" i="1"/>
  <c r="G3939" i="1"/>
  <c r="G3926" i="1"/>
  <c r="G3876" i="1"/>
  <c r="G3908" i="1"/>
  <c r="G3951" i="1"/>
  <c r="G3954" i="1"/>
  <c r="G3940" i="1"/>
  <c r="G3898" i="1"/>
  <c r="G3899" i="1"/>
  <c r="G3927" i="1"/>
  <c r="G3933" i="1"/>
  <c r="G3960" i="1"/>
  <c r="G3961" i="1"/>
  <c r="G3941" i="1"/>
  <c r="G3882" i="1"/>
  <c r="G3883" i="1"/>
  <c r="G3900" i="1"/>
  <c r="G3877" i="1"/>
  <c r="G3952" i="1"/>
  <c r="G3861" i="1"/>
  <c r="G3928" i="1"/>
  <c r="G3901" i="1"/>
  <c r="G3929" i="1"/>
  <c r="G3962" i="1"/>
  <c r="G3909" i="1"/>
  <c r="G4128" i="1"/>
  <c r="G4106" i="1"/>
  <c r="G4118" i="1"/>
  <c r="G4143" i="1"/>
  <c r="G4144" i="1"/>
  <c r="G4129" i="1"/>
  <c r="G4145" i="1"/>
  <c r="G4130" i="1"/>
  <c r="G4154" i="1"/>
  <c r="G4119" i="1"/>
  <c r="G4135" i="1"/>
  <c r="G4136" i="1"/>
  <c r="G4155" i="1"/>
  <c r="G4120" i="1"/>
  <c r="G4111" i="1"/>
  <c r="G4164" i="1"/>
  <c r="G4112" i="1"/>
  <c r="G4113" i="1"/>
  <c r="G4148" i="1"/>
  <c r="G4161" i="1"/>
  <c r="G4121" i="1"/>
  <c r="G4123" i="1"/>
  <c r="G4162" i="1"/>
  <c r="G4107" i="1"/>
  <c r="G4137" i="1"/>
  <c r="G4156" i="1"/>
  <c r="G4146" i="1"/>
  <c r="G4131" i="1"/>
  <c r="G4157" i="1"/>
  <c r="G4246" i="1"/>
  <c r="G4247" i="1"/>
  <c r="G4241" i="1"/>
  <c r="G4258" i="1"/>
  <c r="G4251" i="1"/>
  <c r="G4252" i="1"/>
  <c r="G4269" i="1"/>
  <c r="G4264" i="1"/>
  <c r="G4271" i="1"/>
  <c r="G4259" i="1"/>
  <c r="G4243" i="1"/>
  <c r="G4253" i="1"/>
  <c r="G4260" i="1"/>
  <c r="G4265" i="1"/>
  <c r="G4261" i="1"/>
  <c r="G4267" i="1"/>
  <c r="G4349" i="1"/>
  <c r="G4350" i="1"/>
  <c r="G4341" i="1"/>
  <c r="G4365" i="1"/>
  <c r="G4358" i="1"/>
  <c r="G4372" i="1"/>
  <c r="G4359" i="1"/>
  <c r="G4369" i="1"/>
  <c r="G4381" i="1"/>
  <c r="G4360" i="1"/>
  <c r="G4344" i="1"/>
  <c r="G4373" i="1"/>
  <c r="G4345" i="1"/>
  <c r="G4366" i="1"/>
  <c r="G4367" i="1"/>
  <c r="G4378" i="1"/>
  <c r="G4338" i="1"/>
  <c r="G4379" i="1"/>
  <c r="G4351" i="1"/>
  <c r="G4368" i="1"/>
  <c r="G4352" i="1"/>
  <c r="G4361" i="1"/>
  <c r="G4346" i="1"/>
  <c r="G4353" i="1"/>
  <c r="G4374" i="1"/>
  <c r="G4443" i="1"/>
  <c r="G4451" i="1"/>
  <c r="G4435" i="1"/>
  <c r="G4444" i="1"/>
  <c r="G4445" i="1"/>
  <c r="G4446" i="1"/>
  <c r="G4456" i="1"/>
  <c r="G4452" i="1"/>
  <c r="G4453" i="1"/>
  <c r="G4436" i="1"/>
  <c r="G4447" i="1"/>
  <c r="G4574" i="1"/>
  <c r="G4575" i="1"/>
  <c r="G4599" i="1"/>
  <c r="G4600" i="1"/>
  <c r="G4601" i="1"/>
  <c r="G4552" i="1"/>
  <c r="G4586" i="1"/>
  <c r="G4576" i="1"/>
  <c r="G4602" i="1"/>
  <c r="G4577" i="1"/>
  <c r="G4612" i="1"/>
  <c r="G4603" i="1"/>
  <c r="G4621" i="1"/>
  <c r="G4578" i="1"/>
  <c r="G4579" i="1"/>
  <c r="G4604" i="1"/>
  <c r="G4640" i="1"/>
  <c r="G4580" i="1"/>
  <c r="G4605" i="1"/>
  <c r="G4606" i="1"/>
  <c r="G4622" i="1"/>
  <c r="G4638" i="1"/>
  <c r="G4607" i="1"/>
  <c r="G4564" i="1"/>
  <c r="G4587" i="1"/>
  <c r="G4562" i="1"/>
  <c r="G4558" i="1"/>
  <c r="G4588" i="1"/>
  <c r="G4559" i="1"/>
  <c r="G4581" i="1"/>
  <c r="G4623" i="1"/>
  <c r="G4628" i="1"/>
  <c r="G4582" i="1"/>
  <c r="G4613" i="1"/>
  <c r="G4614" i="1"/>
  <c r="G4553" i="1"/>
  <c r="G4635" i="1"/>
  <c r="G4615" i="1"/>
  <c r="G4636" i="1"/>
  <c r="G4624" i="1"/>
  <c r="G4548" i="1"/>
  <c r="G4554" i="1"/>
  <c r="G4625" i="1"/>
  <c r="G4631" i="1"/>
  <c r="G4608" i="1"/>
  <c r="G4629" i="1"/>
  <c r="G4560" i="1"/>
  <c r="G4737" i="1"/>
  <c r="G4738" i="1"/>
  <c r="G4734" i="1"/>
  <c r="G4762" i="1"/>
  <c r="G4763" i="1"/>
  <c r="G4751" i="1"/>
  <c r="G4756" i="1"/>
  <c r="G4757" i="1"/>
  <c r="G4765" i="1"/>
  <c r="G4752" i="1"/>
  <c r="G4758" i="1"/>
  <c r="G4786" i="1"/>
  <c r="G4784" i="1"/>
  <c r="G4789" i="1"/>
  <c r="G4782" i="1"/>
  <c r="G4879" i="1"/>
  <c r="G4844" i="1"/>
  <c r="G4857" i="1"/>
  <c r="G4858" i="1"/>
  <c r="G4880" i="1"/>
  <c r="G4895" i="1"/>
  <c r="G4859" i="1"/>
  <c r="G4881" i="1"/>
  <c r="G4896" i="1"/>
  <c r="G4882" i="1"/>
  <c r="G4889" i="1"/>
  <c r="G4883" i="1"/>
  <c r="G4837" i="1"/>
  <c r="G4860" i="1"/>
  <c r="G4861" i="1"/>
  <c r="G4902" i="1"/>
  <c r="G4838" i="1"/>
  <c r="G4905" i="1"/>
  <c r="G4884" i="1"/>
  <c r="G4839" i="1"/>
  <c r="G4862" i="1"/>
  <c r="G4903" i="1"/>
  <c r="G4869" i="1"/>
  <c r="G4863" i="1"/>
  <c r="G4845" i="1"/>
  <c r="G4885" i="1"/>
  <c r="G4890" i="1"/>
  <c r="G4891" i="1"/>
  <c r="G4864" i="1"/>
  <c r="G4870" i="1"/>
  <c r="G4897" i="1"/>
  <c r="G4865" i="1"/>
  <c r="G4899" i="1"/>
  <c r="G4846" i="1"/>
  <c r="G4871" i="1"/>
  <c r="G4847" i="1"/>
  <c r="G4986" i="1"/>
  <c r="G4993" i="1"/>
  <c r="G4995" i="1"/>
  <c r="G4990" i="1"/>
  <c r="G4997" i="1"/>
  <c r="G4991" i="1"/>
  <c r="G4987" i="1"/>
  <c r="G5046" i="1"/>
  <c r="G5041" i="1"/>
  <c r="G5047" i="1"/>
  <c r="G5037" i="1"/>
  <c r="G5052" i="1"/>
  <c r="G5048" i="1"/>
  <c r="G5039" i="1"/>
  <c r="G5053" i="1"/>
  <c r="G5049" i="1"/>
  <c r="G5057" i="1"/>
  <c r="G5055" i="1"/>
  <c r="G5091" i="1"/>
  <c r="G5089" i="1"/>
  <c r="G5092" i="1"/>
  <c r="G5130" i="1"/>
  <c r="G5123" i="1"/>
  <c r="G5131" i="1"/>
  <c r="G5132" i="1"/>
  <c r="G5148" i="1"/>
  <c r="G5149" i="1"/>
  <c r="G5152" i="1"/>
  <c r="G5124" i="1"/>
  <c r="G5133" i="1"/>
  <c r="G5126" i="1"/>
  <c r="G5160" i="1"/>
  <c r="G5134" i="1"/>
  <c r="G5128" i="1"/>
  <c r="G5135" i="1"/>
  <c r="G5153" i="1"/>
  <c r="G5136" i="1"/>
  <c r="G5137" i="1"/>
  <c r="G5156" i="1"/>
  <c r="G5157" i="1"/>
  <c r="G5146" i="1"/>
  <c r="G5240" i="1"/>
  <c r="G5246" i="1"/>
  <c r="G5236" i="1"/>
  <c r="G5228" i="1"/>
  <c r="G5222" i="1"/>
  <c r="G5247" i="1"/>
  <c r="G5241" i="1"/>
  <c r="G5223" i="1"/>
  <c r="G5248" i="1"/>
  <c r="G5249" i="1"/>
  <c r="G5229" i="1"/>
  <c r="G5230" i="1"/>
  <c r="G5224" i="1"/>
  <c r="G5231" i="1"/>
  <c r="G5250" i="1"/>
  <c r="G5251" i="1"/>
  <c r="G5244" i="1"/>
  <c r="G5237" i="1"/>
  <c r="G5327" i="1"/>
  <c r="G5339" i="1"/>
  <c r="G5328" i="1"/>
  <c r="G5329" i="1"/>
  <c r="G5330" i="1"/>
  <c r="G5336" i="1"/>
  <c r="G5345" i="1"/>
  <c r="G5320" i="1"/>
  <c r="G5331" i="1"/>
  <c r="G5317" i="1"/>
  <c r="G5350" i="1"/>
  <c r="G5351" i="1"/>
  <c r="G5342" i="1"/>
  <c r="G5343" i="1"/>
  <c r="G5332" i="1"/>
  <c r="G5353" i="1"/>
  <c r="G5333" i="1"/>
  <c r="G5318" i="1"/>
  <c r="G5337" i="1"/>
  <c r="G5347" i="1"/>
  <c r="G5405" i="1"/>
  <c r="G5407" i="1"/>
  <c r="G5409" i="1"/>
  <c r="G5435" i="1"/>
  <c r="G5436" i="1"/>
  <c r="G5437" i="1"/>
  <c r="G5444" i="1"/>
  <c r="G5438" i="1"/>
  <c r="G5439" i="1"/>
  <c r="G5440" i="1"/>
  <c r="G5442" i="1"/>
  <c r="G5465" i="1"/>
  <c r="G5466" i="1"/>
  <c r="G5468" i="1"/>
  <c r="G5495" i="1"/>
  <c r="G5485" i="1"/>
  <c r="G5496" i="1"/>
  <c r="G5490" i="1"/>
  <c r="G5486" i="1"/>
  <c r="G5505" i="1"/>
  <c r="G5487" i="1"/>
  <c r="G5497" i="1"/>
  <c r="G5502" i="1"/>
  <c r="G5503" i="1"/>
  <c r="G5499" i="1"/>
  <c r="G5491" i="1"/>
  <c r="G5550" i="1"/>
  <c r="G5551" i="1"/>
  <c r="G5543" i="1"/>
  <c r="G5544" i="1"/>
  <c r="G5552" i="1"/>
  <c r="G5561" i="1"/>
  <c r="G5557" i="1"/>
  <c r="G5559" i="1"/>
  <c r="G5546" i="1"/>
  <c r="G5553" i="1"/>
  <c r="G5555" i="1"/>
  <c r="G5597" i="1"/>
  <c r="G5603" i="1"/>
  <c r="G5599" i="1"/>
  <c r="G5601" i="1"/>
  <c r="G5626" i="1"/>
  <c r="G5624" i="1"/>
  <c r="G5632" i="1"/>
  <c r="G5628" i="1"/>
  <c r="G5630" i="1"/>
  <c r="G5650" i="1"/>
  <c r="G5655" i="1"/>
  <c r="G5653" i="1"/>
  <c r="G5647" i="1"/>
  <c r="G5651" i="1"/>
  <c r="G5648" i="1"/>
  <c r="G5688" i="1"/>
  <c r="G5689" i="1"/>
  <c r="G5690" i="1"/>
  <c r="G5691" i="1"/>
  <c r="G5692" i="1"/>
  <c r="G5693" i="1"/>
  <c r="G5674" i="1"/>
  <c r="G5678" i="1"/>
  <c r="G5698" i="1"/>
  <c r="G5694" i="1"/>
  <c r="G5700" i="1"/>
  <c r="G5679" i="1"/>
  <c r="G5680" i="1"/>
  <c r="G5704" i="1"/>
  <c r="G5696" i="1"/>
  <c r="G5702" i="1"/>
  <c r="G5751" i="1"/>
  <c r="G5752" i="1"/>
  <c r="G5746" i="1"/>
  <c r="G5757" i="1"/>
  <c r="G5753" i="1"/>
  <c r="G5754" i="1"/>
  <c r="G5761" i="1"/>
  <c r="G5755" i="1"/>
  <c r="G5759" i="1"/>
  <c r="G5809" i="1"/>
  <c r="G5804" i="1"/>
  <c r="G5810" i="1"/>
  <c r="G5828" i="1"/>
  <c r="G5815" i="1"/>
  <c r="G5816" i="1"/>
  <c r="G5826" i="1"/>
  <c r="G5822" i="1"/>
  <c r="G5811" i="1"/>
  <c r="G5818" i="1"/>
  <c r="G5812" i="1"/>
  <c r="G5820" i="1"/>
  <c r="G5824" i="1"/>
  <c r="G5803" i="1"/>
  <c r="G5903" i="1"/>
  <c r="G5894" i="1"/>
  <c r="G5904" i="1"/>
  <c r="G5884" i="1"/>
  <c r="G5905" i="1"/>
  <c r="G5885" i="1"/>
  <c r="G5895" i="1"/>
  <c r="G5896" i="1"/>
  <c r="G5886" i="1"/>
  <c r="G5897" i="1"/>
  <c r="G5910" i="1"/>
  <c r="G5898" i="1"/>
  <c r="G5912" i="1"/>
  <c r="G5899" i="1"/>
  <c r="G5906" i="1"/>
  <c r="G5908" i="1"/>
  <c r="G5879" i="1"/>
  <c r="G5887" i="1"/>
  <c r="G5959" i="1"/>
  <c r="G5962" i="1"/>
  <c r="G5957" i="1"/>
  <c r="G5964" i="1"/>
  <c r="G5960" i="1"/>
  <c r="G5992" i="1"/>
  <c r="G5997" i="1"/>
  <c r="G5988" i="1"/>
  <c r="G5998" i="1"/>
  <c r="G6000" i="1"/>
  <c r="G5993" i="1"/>
  <c r="G5994" i="1"/>
  <c r="G5986" i="1"/>
  <c r="G6022" i="1"/>
  <c r="G6034" i="1"/>
  <c r="G6035" i="1"/>
  <c r="G6038" i="1"/>
  <c r="G6030" i="1"/>
  <c r="G6040" i="1"/>
  <c r="G6036" i="1"/>
  <c r="G6074" i="1"/>
  <c r="G6068" i="1"/>
  <c r="G6075" i="1"/>
  <c r="G6082" i="1"/>
  <c r="G6069" i="1"/>
  <c r="G6076" i="1"/>
  <c r="G6080" i="1"/>
  <c r="G6070" i="1"/>
  <c r="G6078" i="1"/>
  <c r="G6106" i="1"/>
  <c r="G6111" i="1"/>
  <c r="G6109" i="1"/>
  <c r="G6107" i="1"/>
  <c r="G6129" i="1"/>
  <c r="G6135" i="1"/>
  <c r="G6136" i="1"/>
  <c r="G6137" i="1"/>
  <c r="G6139" i="1"/>
  <c r="G6125" i="1"/>
  <c r="G6141" i="1"/>
  <c r="G6127" i="1"/>
  <c r="G6131" i="1"/>
  <c r="G6178" i="1"/>
  <c r="G6181" i="1"/>
  <c r="G6187" i="1"/>
  <c r="G6175" i="1"/>
  <c r="G6179" i="1"/>
  <c r="G6173" i="1"/>
  <c r="G6185" i="1"/>
  <c r="G6183" i="1"/>
  <c r="G6171" i="1"/>
  <c r="G6215" i="1"/>
  <c r="G6217" i="1"/>
  <c r="G6242" i="1"/>
  <c r="G6236" i="1"/>
  <c r="G6244" i="1"/>
  <c r="G6240" i="1"/>
  <c r="G6237" i="1"/>
  <c r="G6245" i="1"/>
  <c r="G6238" i="1"/>
  <c r="G6246" i="1"/>
  <c r="G6247" i="1"/>
  <c r="G6248" i="1"/>
  <c r="G6264" i="1"/>
  <c r="G6268" i="1"/>
  <c r="G6266" i="1"/>
  <c r="G6262" i="1"/>
  <c r="G6314" i="1"/>
  <c r="G6315" i="1"/>
  <c r="G6316" i="1"/>
  <c r="G6317" i="1"/>
  <c r="G6302" i="1"/>
  <c r="G6318" i="1"/>
  <c r="G6326" i="1"/>
  <c r="G6327" i="1"/>
  <c r="G6306" i="1"/>
  <c r="G6323" i="1"/>
  <c r="G6319" i="1"/>
  <c r="G6299" i="1"/>
  <c r="G6320" i="1"/>
  <c r="G6304" i="1"/>
  <c r="G6321" i="1"/>
  <c r="G6300" i="1"/>
  <c r="G6329" i="1"/>
  <c r="G6331" i="1"/>
  <c r="G6381" i="1"/>
  <c r="G6379" i="1"/>
  <c r="G6393" i="1"/>
  <c r="G6395" i="1"/>
  <c r="G6389" i="1"/>
  <c r="G6391" i="1"/>
  <c r="G6429" i="1"/>
  <c r="G6425" i="1"/>
  <c r="G6433" i="1"/>
  <c r="G6435" i="1"/>
  <c r="G6431" i="1"/>
  <c r="G6423" i="1"/>
  <c r="G6427" i="1"/>
  <c r="G6452" i="1"/>
  <c r="G6453" i="1"/>
  <c r="G6455" i="1"/>
  <c r="G6467" i="1"/>
  <c r="G6479" i="1"/>
  <c r="G6481" i="1"/>
  <c r="G6494" i="1"/>
  <c r="G6496" i="1"/>
  <c r="G6490" i="1"/>
  <c r="G6492" i="1"/>
  <c r="G6488" i="1"/>
  <c r="G6498" i="1"/>
  <c r="G6523" i="1"/>
  <c r="G6520" i="1"/>
  <c r="G6526" i="1"/>
  <c r="G6524" i="1"/>
  <c r="G6545" i="1"/>
  <c r="G6548" i="1"/>
  <c r="G6546" i="1"/>
  <c r="G6542" i="1"/>
  <c r="G6540" i="1"/>
  <c r="G6566" i="1"/>
  <c r="G6564" i="1"/>
  <c r="G6578" i="1"/>
  <c r="G6582" i="1"/>
  <c r="G6576" i="1"/>
  <c r="G6584" i="1"/>
  <c r="G6580" i="1"/>
  <c r="G6604" i="1"/>
  <c r="G6606" i="1"/>
  <c r="G6608" i="1"/>
  <c r="G6616" i="1"/>
  <c r="G6628" i="1"/>
  <c r="G6630" i="1"/>
  <c r="G6640" i="1"/>
  <c r="G6642" i="1"/>
  <c r="G6644" i="1"/>
  <c r="G6638" i="1"/>
  <c r="G6658" i="1"/>
  <c r="G6660" i="1"/>
  <c r="G6656" i="1"/>
  <c r="G6682" i="1"/>
  <c r="G6684" i="1"/>
  <c r="G6680" i="1"/>
  <c r="G6702" i="1"/>
  <c r="G6704" i="1"/>
  <c r="G6719" i="1"/>
  <c r="G6722" i="1"/>
  <c r="G6727" i="1"/>
  <c r="G6723" i="1"/>
  <c r="G6725" i="1"/>
  <c r="G6748" i="1"/>
  <c r="G6751" i="1"/>
  <c r="G6745" i="1"/>
  <c r="G6749" i="1"/>
  <c r="G6753" i="1"/>
  <c r="G6789" i="1"/>
  <c r="G6784" i="1"/>
  <c r="G6795" i="1"/>
  <c r="G6796" i="1"/>
  <c r="G6803" i="1"/>
  <c r="G6790" i="1"/>
  <c r="G6785" i="1"/>
  <c r="G6791" i="1"/>
  <c r="G6804" i="1"/>
  <c r="G6798" i="1"/>
  <c r="G6800" i="1"/>
  <c r="G6797" i="1"/>
  <c r="G6806" i="1"/>
  <c r="G6838" i="1"/>
  <c r="G6840" i="1"/>
  <c r="G6851" i="1"/>
  <c r="G6849" i="1"/>
  <c r="G6859" i="1"/>
  <c r="G6861" i="1"/>
  <c r="G6877" i="1"/>
  <c r="G6879" i="1"/>
  <c r="G6875" i="1"/>
  <c r="G6881" i="1"/>
  <c r="G6900" i="1"/>
  <c r="G6895" i="1"/>
  <c r="G6896" i="1"/>
  <c r="G6898" i="1"/>
  <c r="G6912" i="1"/>
  <c r="G6920" i="1"/>
  <c r="G6932" i="1"/>
  <c r="G6938" i="1"/>
  <c r="G6934" i="1"/>
  <c r="G6936" i="1"/>
  <c r="G6966" i="1"/>
  <c r="G6964" i="1"/>
  <c r="G6984" i="1"/>
  <c r="G6988" i="1"/>
  <c r="G6990" i="1"/>
  <c r="G6993" i="1"/>
  <c r="G6992" i="1"/>
  <c r="G6995" i="1"/>
  <c r="G6996" i="1"/>
  <c r="G7019" i="1"/>
  <c r="G7021" i="1"/>
  <c r="G7046" i="1"/>
  <c r="G7047" i="1"/>
  <c r="G7050" i="1"/>
  <c r="G7048" i="1"/>
  <c r="G7082" i="1"/>
  <c r="G7080" i="1"/>
  <c r="G7076" i="1"/>
  <c r="G7078" i="1"/>
  <c r="G7109" i="1"/>
  <c r="G7103" i="1"/>
  <c r="G7105" i="1"/>
  <c r="G7106" i="1"/>
  <c r="G7107" i="1"/>
  <c r="G7104" i="1"/>
  <c r="G7120" i="1"/>
  <c r="G7121" i="1"/>
  <c r="G7117" i="1"/>
  <c r="G7124" i="1"/>
  <c r="G7125" i="1"/>
  <c r="G7146" i="1"/>
  <c r="G7155" i="1"/>
  <c r="G7147" i="1"/>
  <c r="G7152" i="1"/>
  <c r="G7157" i="1"/>
  <c r="G7154" i="1"/>
  <c r="G7149" i="1"/>
  <c r="G7159" i="1"/>
  <c r="G7179" i="1"/>
  <c r="G7182" i="1"/>
  <c r="G7183" i="1"/>
  <c r="G7215" i="1"/>
  <c r="G7227" i="1"/>
  <c r="G7220" i="1"/>
  <c r="G7223" i="1"/>
  <c r="G7217" i="1"/>
  <c r="G7225" i="1"/>
  <c r="G7221" i="1"/>
  <c r="G7246" i="1"/>
  <c r="G7253" i="1"/>
  <c r="G7248" i="1"/>
  <c r="G7254" i="1"/>
  <c r="G7244" i="1"/>
  <c r="G7255" i="1"/>
  <c r="G7249" i="1"/>
  <c r="G7278" i="1"/>
  <c r="G7276" i="1"/>
  <c r="G7272" i="1"/>
  <c r="G7274" i="1"/>
  <c r="G7307" i="1"/>
  <c r="G7308" i="1"/>
  <c r="G7309" i="1"/>
  <c r="G7311" i="1"/>
  <c r="G7313" i="1"/>
  <c r="G7357" i="1"/>
  <c r="G7358" i="1"/>
  <c r="G7351" i="1"/>
  <c r="G7359" i="1"/>
  <c r="G7367" i="1"/>
  <c r="G7365" i="1"/>
  <c r="G7352" i="1"/>
  <c r="G7366" i="1"/>
  <c r="G7362" i="1"/>
  <c r="G7363" i="1"/>
  <c r="G7349" i="1"/>
  <c r="G7390" i="1"/>
  <c r="G7421" i="1"/>
  <c r="G7422" i="1"/>
  <c r="G7435" i="1"/>
  <c r="G7423" i="1"/>
  <c r="G7424" i="1"/>
  <c r="G7425" i="1"/>
  <c r="G7445" i="1"/>
  <c r="G7442" i="1"/>
  <c r="G7443" i="1"/>
  <c r="G7429" i="1"/>
  <c r="G7439" i="1"/>
  <c r="G7430" i="1"/>
  <c r="G7431" i="1"/>
  <c r="G7436" i="1"/>
  <c r="G7432" i="1"/>
  <c r="G7437" i="1"/>
  <c r="G7488" i="1"/>
  <c r="G7501" i="1"/>
  <c r="G7493" i="1"/>
  <c r="G7498" i="1"/>
  <c r="G7494" i="1"/>
  <c r="G7491" i="1"/>
  <c r="G7503" i="1"/>
  <c r="G7499" i="1"/>
  <c r="G7505" i="1"/>
  <c r="G7531" i="1"/>
  <c r="G7535" i="1"/>
  <c r="G7536" i="1"/>
  <c r="G7533" i="1"/>
  <c r="G7547" i="1"/>
  <c r="G7550" i="1"/>
  <c r="G7551" i="1"/>
  <c r="G7558" i="1"/>
  <c r="G7552" i="1"/>
  <c r="G7553" i="1"/>
  <c r="G7554" i="1"/>
  <c r="G7583" i="1"/>
  <c r="G7591" i="1"/>
  <c r="G7585" i="1"/>
  <c r="G7593" i="1"/>
  <c r="G7588" i="1"/>
  <c r="G7609" i="1"/>
  <c r="G7613" i="1"/>
  <c r="G7625" i="1"/>
  <c r="G7626" i="1"/>
  <c r="G7616" i="1"/>
  <c r="G7611" i="1"/>
  <c r="G7617" i="1"/>
  <c r="G7622" i="1"/>
  <c r="G7618" i="1"/>
  <c r="G7624" i="1"/>
  <c r="G7619" i="1"/>
  <c r="G7656" i="1"/>
  <c r="G7652" i="1"/>
  <c r="G7650" i="1"/>
  <c r="G7657" i="1"/>
  <c r="G7661" i="1"/>
  <c r="G7653" i="1"/>
  <c r="G7761" i="1"/>
  <c r="G7770" i="1"/>
  <c r="G7728" i="1"/>
  <c r="G7757" i="1"/>
  <c r="G7758" i="1"/>
  <c r="G7765" i="1"/>
  <c r="G7748" i="1"/>
  <c r="G7729" i="1"/>
  <c r="G7730" i="1"/>
  <c r="G7766" i="1"/>
  <c r="G7731" i="1"/>
  <c r="G7742" i="1"/>
  <c r="G7749" i="1"/>
  <c r="G7750" i="1"/>
  <c r="G7755" i="1"/>
  <c r="G7732" i="1"/>
  <c r="G7733" i="1"/>
  <c r="G7771" i="1"/>
  <c r="G7725" i="1"/>
  <c r="G7767" i="1"/>
  <c r="G7762" i="1"/>
  <c r="G7743" i="1"/>
  <c r="G7816" i="1"/>
  <c r="G7817" i="1"/>
  <c r="G7828" i="1"/>
  <c r="G7818" i="1"/>
  <c r="G7825" i="1"/>
  <c r="G7823" i="1"/>
  <c r="G7814" i="1"/>
  <c r="G7826" i="1"/>
  <c r="G7875" i="1"/>
  <c r="G7871" i="1"/>
  <c r="G7866" i="1"/>
  <c r="G7879" i="1"/>
  <c r="G7868" i="1"/>
  <c r="G7872" i="1"/>
  <c r="G7933" i="1"/>
  <c r="G7928" i="1"/>
  <c r="G7930" i="1"/>
  <c r="G7917" i="1"/>
  <c r="G7922" i="1"/>
  <c r="G7918" i="1"/>
  <c r="G7923" i="1"/>
  <c r="G7919" i="1"/>
  <c r="G7924" i="1"/>
  <c r="G7925" i="1"/>
  <c r="G7920" i="1"/>
  <c r="G7914" i="1"/>
  <c r="G7913" i="1"/>
  <c r="G7931" i="1"/>
  <c r="G7926" i="1"/>
  <c r="G8020" i="1"/>
  <c r="G8021" i="1"/>
  <c r="G8050" i="1"/>
  <c r="G8022" i="1"/>
  <c r="G8007" i="1"/>
  <c r="G8051" i="1"/>
  <c r="G8038" i="1"/>
  <c r="G8052" i="1"/>
  <c r="G8011" i="1"/>
  <c r="G8023" i="1"/>
  <c r="G8024" i="1"/>
  <c r="G8004" i="1"/>
  <c r="G8025" i="1"/>
  <c r="G8026" i="1"/>
  <c r="G8027" i="1"/>
  <c r="G8031" i="1"/>
  <c r="G8039" i="1"/>
  <c r="G8008" i="1"/>
  <c r="G8054" i="1"/>
  <c r="G8040" i="1"/>
  <c r="G8041" i="1"/>
  <c r="G8012" i="1"/>
  <c r="G8044" i="1"/>
  <c r="G8053" i="1"/>
  <c r="G8055" i="1"/>
  <c r="G8057" i="1"/>
  <c r="G8032" i="1"/>
  <c r="G8042" i="1"/>
  <c r="G8058" i="1"/>
  <c r="G8132" i="1"/>
  <c r="G8120" i="1"/>
  <c r="G8123" i="1"/>
  <c r="G8119" i="1"/>
  <c r="G8124" i="1"/>
  <c r="G8125" i="1"/>
  <c r="G8128" i="1"/>
  <c r="G8130" i="1"/>
  <c r="G8126" i="1"/>
  <c r="G8185" i="1"/>
  <c r="G8198" i="1"/>
  <c r="G8192" i="1"/>
  <c r="G8193" i="1"/>
  <c r="G8186" i="1"/>
  <c r="G8199" i="1"/>
  <c r="G8180" i="1"/>
  <c r="G8194" i="1"/>
  <c r="G8195" i="1"/>
  <c r="G8182" i="1"/>
  <c r="G8196" i="1"/>
  <c r="G8227" i="1"/>
  <c r="G8231" i="1"/>
  <c r="G8230" i="1"/>
  <c r="G8243" i="1"/>
  <c r="G8241" i="1"/>
  <c r="G8251" i="1"/>
  <c r="G8252" i="1"/>
  <c r="G8279" i="1"/>
  <c r="G8276" i="1"/>
  <c r="G8277" i="1"/>
  <c r="G8308" i="1"/>
  <c r="G8304" i="1"/>
  <c r="G8303" i="1"/>
  <c r="G8301" i="1"/>
  <c r="G8306" i="1"/>
  <c r="G8318" i="1"/>
  <c r="G8331" i="1"/>
  <c r="G8329" i="1"/>
  <c r="G8350" i="1"/>
  <c r="G8361" i="1"/>
  <c r="G8353" i="1"/>
  <c r="G8354" i="1"/>
  <c r="G8356" i="1"/>
  <c r="G8359" i="1"/>
  <c r="G8357" i="1"/>
  <c r="G8403" i="1"/>
  <c r="G8393" i="1"/>
  <c r="G8395" i="1"/>
  <c r="G8411" i="1"/>
  <c r="G8412" i="1"/>
  <c r="G8404" i="1"/>
  <c r="G8421" i="1"/>
  <c r="G8398" i="1"/>
  <c r="G8394" i="1"/>
  <c r="G8413" i="1"/>
  <c r="G8414" i="1"/>
  <c r="G8405" i="1"/>
  <c r="G8422" i="1"/>
  <c r="G8423" i="1"/>
  <c r="G8406" i="1"/>
  <c r="G8417" i="1"/>
  <c r="G8458" i="1"/>
  <c r="G8460" i="1"/>
  <c r="G8476" i="1"/>
  <c r="G8478" i="1"/>
  <c r="G8482" i="1"/>
  <c r="G8491" i="1"/>
  <c r="G8492" i="1"/>
  <c r="G8483" i="1"/>
  <c r="G8484" i="1"/>
  <c r="G8485" i="1"/>
  <c r="G8480" i="1"/>
  <c r="G8534" i="1"/>
  <c r="G8532" i="1"/>
  <c r="G8542" i="1"/>
  <c r="G8539" i="1"/>
  <c r="G8540" i="1"/>
  <c r="G8559" i="1"/>
  <c r="G8599" i="1"/>
  <c r="G8602" i="1"/>
  <c r="G8613" i="1"/>
  <c r="G8614" i="1"/>
  <c r="G8615" i="1"/>
  <c r="G8606" i="1"/>
  <c r="G8607" i="1"/>
  <c r="G8597" i="1"/>
  <c r="G8617" i="1"/>
  <c r="G8603" i="1"/>
  <c r="G8621" i="1"/>
  <c r="G8608" i="1"/>
  <c r="G8604" i="1"/>
  <c r="G8619" i="1"/>
  <c r="G8649" i="1"/>
  <c r="G8666" i="1"/>
  <c r="G8668" i="1"/>
  <c r="G8663" i="1"/>
  <c r="G8669" i="1"/>
  <c r="G8664" i="1"/>
  <c r="G8681" i="1"/>
  <c r="G8682" i="1"/>
  <c r="G8684" i="1"/>
  <c r="G8701" i="1"/>
  <c r="G8698" i="1"/>
  <c r="G8703" i="1"/>
  <c r="G8699" i="1"/>
  <c r="G8717" i="1"/>
  <c r="G8724" i="1"/>
  <c r="G8729" i="1"/>
  <c r="G8732" i="1"/>
  <c r="G8730" i="1"/>
  <c r="G8741" i="1"/>
  <c r="G8739" i="1"/>
  <c r="G8757" i="1"/>
  <c r="G8759" i="1"/>
  <c r="G8761" i="1"/>
  <c r="G8778" i="1"/>
  <c r="G8774" i="1"/>
  <c r="G8772" i="1"/>
  <c r="G8776" i="1"/>
  <c r="G8790" i="1"/>
  <c r="G8788" i="1"/>
  <c r="G8795" i="1"/>
  <c r="G8798" i="1"/>
  <c r="G8809" i="1"/>
  <c r="G8810" i="1"/>
  <c r="G8834" i="1"/>
  <c r="G8842" i="1"/>
  <c r="G8841" i="1"/>
  <c r="G8843" i="1"/>
  <c r="G8840" i="1"/>
  <c r="G8844" i="1"/>
  <c r="G8846" i="1"/>
  <c r="G8845" i="1"/>
  <c r="G8847" i="1"/>
  <c r="G8848" i="1"/>
  <c r="G8852" i="1"/>
  <c r="G8850" i="1"/>
  <c r="G8851" i="1"/>
  <c r="G8853" i="1"/>
  <c r="G8859" i="1"/>
  <c r="G8858" i="1"/>
  <c r="G8860" i="1"/>
  <c r="G8857" i="1"/>
  <c r="G8861" i="1"/>
  <c r="G8862" i="1"/>
  <c r="G8864" i="1"/>
  <c r="G8865" i="1"/>
  <c r="G8866" i="1"/>
  <c r="G8867" i="1"/>
  <c r="G8878" i="1"/>
  <c r="G8876" i="1"/>
  <c r="G8879" i="1"/>
  <c r="G8880" i="1"/>
  <c r="G8877" i="1"/>
  <c r="G8881" i="1"/>
  <c r="G8882" i="1"/>
  <c r="G8875" i="1"/>
  <c r="G8884" i="1"/>
  <c r="G8885" i="1"/>
  <c r="G8886" i="1"/>
  <c r="G8888" i="1"/>
  <c r="G8898" i="1"/>
  <c r="G8894" i="1"/>
  <c r="G8896" i="1"/>
  <c r="G8902" i="1"/>
  <c r="G8897" i="1"/>
  <c r="G8899" i="1"/>
  <c r="G8895" i="1"/>
  <c r="G8900" i="1"/>
  <c r="G8903" i="1"/>
  <c r="G8893" i="1"/>
  <c r="G8901" i="1"/>
  <c r="G8907" i="1"/>
  <c r="G8905" i="1"/>
  <c r="G8906" i="1"/>
  <c r="G8913" i="1"/>
  <c r="G8914" i="1"/>
  <c r="G8916" i="1"/>
  <c r="G8912" i="1"/>
  <c r="G8911" i="1"/>
  <c r="G8915" i="1"/>
  <c r="G8917" i="1"/>
  <c r="G8918" i="1"/>
  <c r="G8923" i="1"/>
  <c r="G8922" i="1"/>
  <c r="G8927" i="1"/>
  <c r="G8925" i="1"/>
  <c r="G8926" i="1"/>
  <c r="G8924" i="1"/>
  <c r="G8928" i="1"/>
  <c r="G8929" i="1"/>
  <c r="G8930" i="1"/>
  <c r="G8940" i="1"/>
  <c r="G8941" i="1"/>
  <c r="G8942" i="1"/>
  <c r="G8946" i="1"/>
  <c r="G8938" i="1"/>
  <c r="G8943" i="1"/>
  <c r="G8944" i="1"/>
  <c r="G8948" i="1"/>
  <c r="G8953" i="1"/>
  <c r="G8945" i="1"/>
  <c r="G8949" i="1"/>
  <c r="G8947" i="1"/>
  <c r="G8951" i="1"/>
  <c r="G8954" i="1"/>
  <c r="G8937" i="1"/>
  <c r="G8939" i="1"/>
  <c r="G8950" i="1"/>
  <c r="G8952" i="1"/>
  <c r="G8955" i="1"/>
  <c r="G8957" i="1"/>
  <c r="G8958" i="1"/>
  <c r="G8966" i="1"/>
  <c r="G8967" i="1"/>
  <c r="G8964" i="1"/>
  <c r="G8969" i="1"/>
  <c r="G8972" i="1"/>
  <c r="G8970" i="1"/>
  <c r="G8973" i="1"/>
  <c r="G8965" i="1"/>
  <c r="G8971" i="1"/>
  <c r="G8968" i="1"/>
  <c r="G8977" i="1"/>
  <c r="G8976" i="1"/>
  <c r="G8978" i="1"/>
  <c r="G8979" i="1"/>
  <c r="G8994" i="1"/>
  <c r="G8991" i="1"/>
  <c r="G8992" i="1"/>
  <c r="G8985" i="1"/>
  <c r="G8993" i="1"/>
  <c r="G8987" i="1"/>
  <c r="G8995" i="1"/>
  <c r="G8988" i="1"/>
  <c r="G8999" i="1"/>
  <c r="G9000" i="1"/>
  <c r="G8986" i="1"/>
  <c r="G8996" i="1"/>
  <c r="G8989" i="1"/>
  <c r="G8990" i="1"/>
  <c r="G8997" i="1"/>
  <c r="G9001" i="1"/>
  <c r="G8998" i="1"/>
  <c r="G9006" i="1"/>
  <c r="G9007" i="1"/>
  <c r="G9010" i="1"/>
  <c r="G9005" i="1"/>
  <c r="G9009" i="1"/>
  <c r="G9008" i="1"/>
  <c r="G9011" i="1"/>
  <c r="G9016" i="1"/>
  <c r="G9013" i="1"/>
  <c r="G9014" i="1"/>
  <c r="G9017" i="1"/>
  <c r="G9015" i="1"/>
  <c r="G9044" i="1"/>
  <c r="G9039" i="1"/>
  <c r="G9040" i="1"/>
  <c r="G9041" i="1"/>
  <c r="G9030" i="1"/>
  <c r="G9036" i="1"/>
  <c r="G9042" i="1"/>
  <c r="G9054" i="1"/>
  <c r="G9055" i="1"/>
  <c r="G9056" i="1"/>
  <c r="G9052" i="1"/>
  <c r="G9043" i="1"/>
  <c r="G9045" i="1"/>
  <c r="G9051" i="1"/>
  <c r="G9035" i="1"/>
  <c r="G9047" i="1"/>
  <c r="G9032" i="1"/>
  <c r="G9031" i="1"/>
  <c r="G9033" i="1"/>
  <c r="G9046" i="1"/>
  <c r="G9037" i="1"/>
  <c r="G9038" i="1"/>
  <c r="G9053" i="1"/>
  <c r="G9048" i="1"/>
  <c r="G9034" i="1"/>
  <c r="G9049" i="1"/>
  <c r="G9050" i="1"/>
  <c r="G9077" i="1"/>
  <c r="G9074" i="1"/>
  <c r="G9075" i="1"/>
  <c r="G9078" i="1"/>
  <c r="G9067" i="1"/>
  <c r="G9071" i="1"/>
  <c r="G9084" i="1"/>
  <c r="G9076" i="1"/>
  <c r="G9072" i="1"/>
  <c r="G9068" i="1"/>
  <c r="G9085" i="1"/>
  <c r="G9079" i="1"/>
  <c r="G9069" i="1"/>
  <c r="G9080" i="1"/>
  <c r="G9088" i="1"/>
  <c r="G9090" i="1"/>
  <c r="G9086" i="1"/>
  <c r="G9081" i="1"/>
  <c r="G9073" i="1"/>
  <c r="G9089" i="1"/>
  <c r="G9082" i="1"/>
  <c r="G9070" i="1"/>
  <c r="G9087" i="1"/>
  <c r="G9083" i="1"/>
  <c r="G9114" i="1"/>
  <c r="G9109" i="1"/>
  <c r="G9105" i="1"/>
  <c r="G9110" i="1"/>
  <c r="G9118" i="1"/>
  <c r="G9117" i="1"/>
  <c r="G9115" i="1"/>
  <c r="G9116" i="1"/>
  <c r="G9103" i="1"/>
  <c r="G9106" i="1"/>
  <c r="G9107" i="1"/>
  <c r="G9102" i="1"/>
  <c r="G9112" i="1"/>
  <c r="G9104" i="1"/>
  <c r="G9113" i="1"/>
  <c r="G9108" i="1"/>
  <c r="G9111" i="1"/>
  <c r="G9121" i="1"/>
  <c r="G9122" i="1"/>
  <c r="G9123" i="1"/>
  <c r="G9126" i="1"/>
  <c r="G9124" i="1"/>
  <c r="G9125" i="1"/>
  <c r="G9120" i="1"/>
  <c r="G9127" i="1"/>
  <c r="G9135" i="1"/>
  <c r="G9132" i="1"/>
  <c r="G9137" i="1"/>
  <c r="G9136" i="1"/>
  <c r="G9133" i="1"/>
  <c r="G9134" i="1"/>
  <c r="G9150" i="1"/>
  <c r="G9148" i="1"/>
  <c r="G9151" i="1"/>
  <c r="G9147" i="1"/>
  <c r="G9152" i="1"/>
  <c r="G9159" i="1"/>
  <c r="G9160" i="1"/>
  <c r="G9161" i="1"/>
  <c r="G9149" i="1"/>
  <c r="G9153" i="1"/>
  <c r="G9154" i="1"/>
  <c r="G9155" i="1"/>
  <c r="G9157" i="1"/>
  <c r="G9156" i="1"/>
  <c r="G9158" i="1"/>
  <c r="G9162" i="1"/>
  <c r="G9175" i="1"/>
  <c r="G9170" i="1"/>
  <c r="G9171" i="1"/>
  <c r="G9169" i="1"/>
  <c r="G9168" i="1"/>
  <c r="G9172" i="1"/>
  <c r="G9173" i="1"/>
  <c r="G9174" i="1"/>
  <c r="G9178" i="1"/>
  <c r="G9177" i="1"/>
  <c r="G9180" i="1"/>
  <c r="G9179" i="1"/>
  <c r="G9195" i="1"/>
  <c r="G9200" i="1"/>
  <c r="G9191" i="1"/>
  <c r="G9196" i="1"/>
  <c r="G9197" i="1"/>
  <c r="G9198" i="1"/>
  <c r="G9208" i="1"/>
  <c r="G9211" i="1"/>
  <c r="G9201" i="1"/>
  <c r="G9209" i="1"/>
  <c r="G9192" i="1"/>
  <c r="G9193" i="1"/>
  <c r="G9202" i="1"/>
  <c r="G9203" i="1"/>
  <c r="G9194" i="1"/>
  <c r="G9199" i="1"/>
  <c r="G9205" i="1"/>
  <c r="G9206" i="1"/>
  <c r="G9204" i="1"/>
  <c r="G9207" i="1"/>
  <c r="G9210" i="1"/>
  <c r="G9244" i="1"/>
  <c r="G9233" i="1"/>
  <c r="G9234" i="1"/>
  <c r="G9224" i="1"/>
  <c r="G9235" i="1"/>
  <c r="G9231" i="1"/>
  <c r="G9228" i="1"/>
  <c r="G9236" i="1"/>
  <c r="G9229" i="1"/>
  <c r="G9230" i="1"/>
  <c r="G9241" i="1"/>
  <c r="G9227" i="1"/>
  <c r="G9242" i="1"/>
  <c r="G9237" i="1"/>
  <c r="G9226" i="1"/>
  <c r="G9239" i="1"/>
  <c r="G9225" i="1"/>
  <c r="G9243" i="1"/>
  <c r="G9238" i="1"/>
  <c r="G9232" i="1"/>
  <c r="G9240" i="1"/>
  <c r="G9247" i="1"/>
  <c r="G9246" i="1"/>
  <c r="G9250" i="1"/>
  <c r="G9249" i="1"/>
  <c r="G9248" i="1"/>
  <c r="G9258" i="1"/>
  <c r="G9255" i="1"/>
  <c r="G9257" i="1"/>
  <c r="G9259" i="1"/>
  <c r="G9256" i="1"/>
  <c r="G9266" i="1"/>
  <c r="G9268" i="1"/>
  <c r="G9271" i="1"/>
  <c r="G9269" i="1"/>
  <c r="G9267" i="1"/>
  <c r="G9274" i="1"/>
  <c r="G9265" i="1"/>
  <c r="G9273" i="1"/>
  <c r="G9272" i="1"/>
  <c r="G9270" i="1"/>
  <c r="G9276" i="1"/>
  <c r="G9277" i="1"/>
  <c r="G9278" i="1"/>
  <c r="G9304" i="1"/>
  <c r="G9316" i="1"/>
  <c r="G9317" i="1"/>
  <c r="G9305" i="1"/>
  <c r="G9310" i="1"/>
  <c r="G9318" i="1"/>
  <c r="G9311" i="1"/>
  <c r="G9319" i="1"/>
  <c r="G9306" i="1"/>
  <c r="G9307" i="1"/>
  <c r="G9333" i="1"/>
  <c r="G9336" i="1"/>
  <c r="G9337" i="1"/>
  <c r="G9320" i="1"/>
  <c r="G9327" i="1"/>
  <c r="G9328" i="1"/>
  <c r="G9303" i="1"/>
  <c r="G9302" i="1"/>
  <c r="G9308" i="1"/>
  <c r="G9309" i="1"/>
  <c r="G9312" i="1"/>
  <c r="G9301" i="1"/>
  <c r="G9325" i="1"/>
  <c r="G9322" i="1"/>
  <c r="G9329" i="1"/>
  <c r="G9300" i="1"/>
  <c r="G9313" i="1"/>
  <c r="G9334" i="1"/>
  <c r="G9314" i="1"/>
  <c r="G9323" i="1"/>
  <c r="G9324" i="1"/>
  <c r="G9330" i="1"/>
  <c r="G9331" i="1"/>
  <c r="G9315" i="1"/>
  <c r="G9321" i="1"/>
  <c r="G9326" i="1"/>
  <c r="G9332" i="1"/>
  <c r="G9335" i="1"/>
  <c r="G9340" i="1"/>
  <c r="G9339" i="1"/>
  <c r="G9341" i="1"/>
  <c r="G9342" i="1"/>
  <c r="G9348" i="1"/>
  <c r="G9351" i="1"/>
  <c r="G9349" i="1"/>
  <c r="G9352" i="1"/>
  <c r="G9353" i="1"/>
  <c r="G9354" i="1"/>
  <c r="G9350" i="1"/>
  <c r="G9355" i="1"/>
  <c r="G9356" i="1"/>
  <c r="G9364" i="1"/>
  <c r="G9369" i="1"/>
  <c r="G9365" i="1"/>
  <c r="G9362" i="1"/>
  <c r="G9375" i="1"/>
  <c r="G9370" i="1"/>
  <c r="G9372" i="1"/>
  <c r="G9373" i="1"/>
  <c r="G9366" i="1"/>
  <c r="G9367" i="1"/>
  <c r="G9363" i="1"/>
  <c r="G9374" i="1"/>
  <c r="G9368" i="1"/>
  <c r="G9371" i="1"/>
  <c r="G9387" i="1"/>
  <c r="G9388" i="1"/>
  <c r="G9385" i="1"/>
  <c r="G9384" i="1"/>
  <c r="G9389" i="1"/>
  <c r="G9386" i="1"/>
  <c r="G9382" i="1"/>
  <c r="G9383" i="1"/>
  <c r="G9390" i="1"/>
  <c r="G9393" i="1"/>
  <c r="G9391" i="1"/>
  <c r="G9392" i="1"/>
  <c r="G9394" i="1"/>
  <c r="G9403" i="1"/>
  <c r="G9397" i="1"/>
  <c r="G9398" i="1"/>
  <c r="G9399" i="1"/>
  <c r="G9400" i="1"/>
  <c r="G9401" i="1"/>
  <c r="G9402" i="1"/>
  <c r="G9412" i="1"/>
  <c r="G9407" i="1"/>
  <c r="G9405" i="1"/>
  <c r="G9408" i="1"/>
  <c r="G9410" i="1"/>
  <c r="G9409" i="1"/>
  <c r="G9406" i="1"/>
  <c r="G9411" i="1"/>
  <c r="G9413" i="1"/>
  <c r="G9418" i="1"/>
  <c r="G9422" i="1"/>
  <c r="G9423" i="1"/>
  <c r="G9425" i="1"/>
  <c r="G9419" i="1"/>
  <c r="G9420" i="1"/>
  <c r="G9424" i="1"/>
  <c r="G9421" i="1"/>
  <c r="G9426" i="1"/>
  <c r="G9437" i="1"/>
  <c r="G9433" i="1"/>
  <c r="G9434" i="1"/>
  <c r="G9435" i="1"/>
  <c r="G9438" i="1"/>
  <c r="G9442" i="1"/>
  <c r="G9439" i="1"/>
  <c r="G9440" i="1"/>
  <c r="G9441" i="1"/>
  <c r="G9436" i="1"/>
  <c r="G9449" i="1"/>
  <c r="G9455" i="1"/>
  <c r="G9450" i="1"/>
  <c r="G9456" i="1"/>
  <c r="G9451" i="1"/>
  <c r="G9452" i="1"/>
  <c r="G9459" i="1"/>
  <c r="G9460" i="1"/>
  <c r="G9453" i="1"/>
  <c r="G9457" i="1"/>
  <c r="G9458" i="1"/>
  <c r="G9454" i="1"/>
  <c r="G9461" i="1"/>
  <c r="G9468" i="1"/>
  <c r="G9470" i="1"/>
  <c r="G9471" i="1"/>
  <c r="G9474" i="1"/>
  <c r="G9472" i="1"/>
  <c r="G9475" i="1"/>
  <c r="G9479" i="1"/>
  <c r="G9480" i="1"/>
  <c r="G9469" i="1"/>
  <c r="G9477" i="1"/>
  <c r="G9473" i="1"/>
  <c r="G9483" i="1"/>
  <c r="G9476" i="1"/>
  <c r="G9481" i="1"/>
  <c r="G9478" i="1"/>
  <c r="G9482" i="1"/>
  <c r="G9488" i="1"/>
  <c r="G9489" i="1"/>
  <c r="G9495" i="1"/>
  <c r="G9493" i="1"/>
  <c r="G9490" i="1"/>
  <c r="G9491" i="1"/>
  <c r="G9492" i="1"/>
  <c r="G9494" i="1"/>
  <c r="G9500" i="1"/>
  <c r="G9497" i="1"/>
  <c r="G9498" i="1"/>
  <c r="G9501" i="1"/>
  <c r="G9502" i="1"/>
  <c r="G9499" i="1"/>
  <c r="G9504" i="1"/>
  <c r="G9503" i="1"/>
  <c r="G9506" i="1"/>
  <c r="G9511" i="1"/>
  <c r="G9512" i="1"/>
  <c r="G9515" i="1"/>
  <c r="G9516" i="1"/>
  <c r="G9513" i="1"/>
  <c r="G9510" i="1"/>
  <c r="G9517" i="1"/>
  <c r="G9514" i="1"/>
  <c r="G9524" i="1"/>
  <c r="G9521" i="1"/>
  <c r="G9522" i="1"/>
  <c r="G9520" i="1"/>
  <c r="G9525" i="1"/>
  <c r="G9523" i="1"/>
  <c r="G9526" i="1"/>
  <c r="G9527" i="1"/>
  <c r="G9534" i="1"/>
  <c r="G9535" i="1"/>
  <c r="G9536" i="1"/>
  <c r="G9532" i="1"/>
  <c r="G9537" i="1"/>
  <c r="G9531" i="1"/>
  <c r="G9538" i="1"/>
  <c r="G9533" i="1"/>
  <c r="G9541" i="1"/>
  <c r="G9543" i="1"/>
  <c r="G9542" i="1"/>
  <c r="G9555" i="1"/>
  <c r="G9561" i="1"/>
  <c r="G9552" i="1"/>
  <c r="G9553" i="1"/>
  <c r="G9562" i="1"/>
  <c r="G9551" i="1"/>
  <c r="G9549" i="1"/>
  <c r="G9556" i="1"/>
  <c r="G9550" i="1"/>
  <c r="G9560" i="1"/>
  <c r="G9559" i="1"/>
  <c r="G9557" i="1"/>
  <c r="G9554" i="1"/>
  <c r="G9558" i="1"/>
  <c r="G9563" i="1"/>
  <c r="G9574" i="1"/>
  <c r="G9578" i="1"/>
  <c r="G9576" i="1"/>
  <c r="G9595" i="1"/>
  <c r="G9598" i="1"/>
  <c r="G9581" i="1"/>
  <c r="G9589" i="1"/>
  <c r="G9582" i="1"/>
  <c r="G9590" i="1"/>
  <c r="G9591" i="1"/>
  <c r="G9596" i="1"/>
  <c r="G9583" i="1"/>
  <c r="G9575" i="1"/>
  <c r="G9592" i="1"/>
  <c r="G9584" i="1"/>
  <c r="G9573" i="1"/>
  <c r="G9579" i="1"/>
  <c r="G9593" i="1"/>
  <c r="G9577" i="1"/>
  <c r="G9597" i="1"/>
  <c r="G9601" i="1"/>
  <c r="G9585" i="1"/>
  <c r="G9599" i="1"/>
  <c r="G9586" i="1"/>
  <c r="G9594" i="1"/>
  <c r="G9587" i="1"/>
  <c r="G9580" i="1"/>
  <c r="G9588" i="1"/>
  <c r="G9600" i="1"/>
  <c r="G9603" i="1"/>
  <c r="G9602" i="1"/>
  <c r="G9605" i="1"/>
  <c r="G9604" i="1"/>
  <c r="G9625" i="1"/>
  <c r="G9617" i="1"/>
  <c r="G9629" i="1"/>
  <c r="G9619" i="1"/>
  <c r="G9626" i="1"/>
  <c r="G9627" i="1"/>
  <c r="G9620" i="1"/>
  <c r="G9630" i="1"/>
  <c r="G9632" i="1"/>
  <c r="G9633" i="1"/>
  <c r="G9638" i="1"/>
  <c r="G9621" i="1"/>
  <c r="G9631" i="1"/>
  <c r="G9622" i="1"/>
  <c r="G9639" i="1"/>
  <c r="G9634" i="1"/>
  <c r="G9618" i="1"/>
  <c r="G9623" i="1"/>
  <c r="G9635" i="1"/>
  <c r="G9636" i="1"/>
  <c r="G9624" i="1"/>
  <c r="G9628" i="1"/>
  <c r="G9637" i="1"/>
  <c r="G9646" i="1"/>
  <c r="G9657" i="1"/>
  <c r="G9655" i="1"/>
  <c r="G9651" i="1"/>
  <c r="G9654" i="1"/>
  <c r="G9647" i="1"/>
  <c r="G9656" i="1"/>
  <c r="G9648" i="1"/>
  <c r="G9649" i="1"/>
  <c r="G9653" i="1"/>
  <c r="G9652" i="1"/>
  <c r="G9650" i="1"/>
  <c r="G9702" i="1"/>
  <c r="G9694" i="1"/>
  <c r="G9695" i="1"/>
  <c r="G9685" i="1"/>
  <c r="G9703" i="1"/>
  <c r="G9696" i="1"/>
  <c r="G9715" i="1"/>
  <c r="G9716" i="1"/>
  <c r="G9689" i="1"/>
  <c r="G9704" i="1"/>
  <c r="G9717" i="1"/>
  <c r="G9686" i="1"/>
  <c r="G9705" i="1"/>
  <c r="G9706" i="1"/>
  <c r="G9687" i="1"/>
  <c r="G9707" i="1"/>
  <c r="G9718" i="1"/>
  <c r="G9719" i="1"/>
  <c r="G9708" i="1"/>
  <c r="G9729" i="1"/>
  <c r="G9709" i="1"/>
  <c r="G9723" i="1"/>
  <c r="G9737" i="1"/>
  <c r="G9720" i="1"/>
  <c r="G9721" i="1"/>
  <c r="G9710" i="1"/>
  <c r="G9725" i="1"/>
  <c r="G9735" i="1"/>
  <c r="G9688" i="1"/>
  <c r="G9726" i="1"/>
  <c r="G9684" i="1"/>
  <c r="G9697" i="1"/>
  <c r="G9711" i="1"/>
  <c r="G9712" i="1"/>
  <c r="G9698" i="1"/>
  <c r="G9690" i="1"/>
  <c r="G9699" i="1"/>
  <c r="G9713" i="1"/>
  <c r="G9730" i="1"/>
  <c r="G9727" i="1"/>
  <c r="G9691" i="1"/>
  <c r="G9692" i="1"/>
  <c r="G9736" i="1"/>
  <c r="G9693" i="1"/>
  <c r="G9728" i="1"/>
  <c r="G9731" i="1"/>
  <c r="G9732" i="1"/>
  <c r="G9700" i="1"/>
  <c r="G9733" i="1"/>
  <c r="G9701" i="1"/>
  <c r="G9724" i="1"/>
  <c r="G9714" i="1"/>
  <c r="G9722" i="1"/>
  <c r="G9734" i="1"/>
  <c r="G9738" i="1"/>
  <c r="G9739" i="1"/>
  <c r="G9745" i="1"/>
  <c r="G9746" i="1"/>
  <c r="G9743" i="1"/>
  <c r="G9744" i="1"/>
  <c r="G9763" i="1"/>
  <c r="G9764" i="1"/>
  <c r="G9777" i="1"/>
  <c r="G9768" i="1"/>
  <c r="G9779" i="1"/>
  <c r="G9769" i="1"/>
  <c r="G9791" i="1"/>
  <c r="G9770" i="1"/>
  <c r="G9771" i="1"/>
  <c r="G9772" i="1"/>
  <c r="G9792" i="1"/>
  <c r="G9773" i="1"/>
  <c r="G9781" i="1"/>
  <c r="G9778" i="1"/>
  <c r="G9784" i="1"/>
  <c r="G9774" i="1"/>
  <c r="G9761" i="1"/>
  <c r="G9780" i="1"/>
  <c r="G9775" i="1"/>
  <c r="G9789" i="1"/>
  <c r="G9776" i="1"/>
  <c r="G9762" i="1"/>
  <c r="G9765" i="1"/>
  <c r="G9785" i="1"/>
  <c r="G9790" i="1"/>
  <c r="G9782" i="1"/>
  <c r="G9786" i="1"/>
  <c r="G9766" i="1"/>
  <c r="G9767" i="1"/>
  <c r="G9787" i="1"/>
  <c r="G9783" i="1"/>
  <c r="G9788" i="1"/>
  <c r="G9796" i="1"/>
  <c r="G9795" i="1"/>
  <c r="G9793" i="1"/>
  <c r="G9794" i="1"/>
  <c r="G9851" i="1"/>
  <c r="G9809" i="1"/>
  <c r="G9815" i="1"/>
  <c r="G9810" i="1"/>
  <c r="G9852" i="1"/>
  <c r="G9828" i="1"/>
  <c r="G9812" i="1"/>
  <c r="G9822" i="1"/>
  <c r="G9829" i="1"/>
  <c r="G9816" i="1"/>
  <c r="G9856" i="1"/>
  <c r="G9837" i="1"/>
  <c r="G9830" i="1"/>
  <c r="G9839" i="1"/>
  <c r="G9840" i="1"/>
  <c r="G9823" i="1"/>
  <c r="G9831" i="1"/>
  <c r="G9824" i="1"/>
  <c r="G9832" i="1"/>
  <c r="G9811" i="1"/>
  <c r="G9841" i="1"/>
  <c r="G9825" i="1"/>
  <c r="G9817" i="1"/>
  <c r="G9833" i="1"/>
  <c r="G9838" i="1"/>
  <c r="G9855" i="1"/>
  <c r="G9842" i="1"/>
  <c r="G9834" i="1"/>
  <c r="G9818" i="1"/>
  <c r="G9853" i="1"/>
  <c r="G9854" i="1"/>
  <c r="G9808" i="1"/>
  <c r="G9846" i="1"/>
  <c r="G9819" i="1"/>
  <c r="G9826" i="1"/>
  <c r="G9843" i="1"/>
  <c r="G9820" i="1"/>
  <c r="G9813" i="1"/>
  <c r="G9847" i="1"/>
  <c r="G9844" i="1"/>
  <c r="G9848" i="1"/>
  <c r="G9835" i="1"/>
  <c r="G9827" i="1"/>
  <c r="G9821" i="1"/>
  <c r="G9836" i="1"/>
  <c r="G9849" i="1"/>
  <c r="G9845" i="1"/>
  <c r="G9850" i="1"/>
  <c r="G9814" i="1"/>
  <c r="G9862" i="1"/>
  <c r="G9863" i="1"/>
  <c r="G9860" i="1"/>
  <c r="G9861" i="1"/>
  <c r="G9864" i="1"/>
  <c r="G9867" i="1"/>
  <c r="G9866" i="1"/>
  <c r="G9869" i="1"/>
  <c r="G9871" i="1"/>
  <c r="G9870" i="1"/>
  <c r="G9872" i="1"/>
  <c r="G9873" i="1"/>
  <c r="G9881" i="1"/>
  <c r="G9882" i="1"/>
  <c r="G9878" i="1"/>
  <c r="G9883" i="1"/>
  <c r="G9884" i="1"/>
  <c r="G9880" i="1"/>
  <c r="G9879" i="1"/>
  <c r="G9892" i="1"/>
  <c r="G9898" i="1"/>
  <c r="G9899" i="1"/>
  <c r="G9901" i="1"/>
  <c r="G9902" i="1"/>
  <c r="G9895" i="1"/>
  <c r="G9900" i="1"/>
  <c r="G9904" i="1"/>
  <c r="G9903" i="1"/>
  <c r="G9893" i="1"/>
  <c r="G9894" i="1"/>
  <c r="G9896" i="1"/>
  <c r="G9897" i="1"/>
  <c r="G9908" i="1"/>
  <c r="G9907" i="1"/>
  <c r="G9910" i="1"/>
  <c r="G9912" i="1"/>
  <c r="G9911" i="1"/>
  <c r="G9918" i="1"/>
  <c r="G9923" i="1"/>
  <c r="G9924" i="1"/>
  <c r="G9925" i="1"/>
  <c r="G9921" i="1"/>
  <c r="G9922" i="1"/>
  <c r="G9926" i="1"/>
  <c r="G9919" i="1"/>
  <c r="G9920" i="1"/>
  <c r="G9939" i="1"/>
  <c r="G9935" i="1"/>
  <c r="G9929" i="1"/>
  <c r="G9932" i="1"/>
  <c r="G9938" i="1"/>
  <c r="G9930" i="1"/>
  <c r="G9928" i="1"/>
  <c r="G9940" i="1"/>
  <c r="G9936" i="1"/>
  <c r="G9931" i="1"/>
  <c r="G9933" i="1"/>
  <c r="G9937" i="1"/>
  <c r="G9934" i="1"/>
  <c r="G9943" i="1"/>
  <c r="G9944" i="1"/>
  <c r="G9945" i="1"/>
  <c r="G9947" i="1"/>
  <c r="G9959" i="1"/>
  <c r="G9952" i="1"/>
  <c r="G9953" i="1"/>
  <c r="G9954" i="1"/>
  <c r="G9955" i="1"/>
  <c r="G9956" i="1"/>
  <c r="G9951" i="1"/>
  <c r="G9957" i="1"/>
  <c r="G9958" i="1"/>
  <c r="G9963" i="1"/>
  <c r="G9962" i="1"/>
  <c r="G9974" i="1"/>
  <c r="G9971" i="1"/>
  <c r="G9972" i="1"/>
  <c r="G9970" i="1"/>
  <c r="G9968" i="1"/>
  <c r="G9973" i="1"/>
  <c r="G9969" i="1"/>
  <c r="G9977" i="1"/>
  <c r="G9979" i="1"/>
  <c r="G9980" i="1"/>
  <c r="G9981" i="1"/>
  <c r="G9983" i="1"/>
  <c r="G9982" i="1"/>
  <c r="G9984" i="1"/>
  <c r="G9985" i="1"/>
  <c r="G9986" i="1"/>
  <c r="G9988" i="1"/>
  <c r="G9987" i="1"/>
  <c r="G9990" i="1"/>
  <c r="G9989" i="1"/>
  <c r="G9991" i="1"/>
  <c r="G9992" i="1"/>
  <c r="G9993" i="1"/>
  <c r="G9994" i="1"/>
  <c r="G9996" i="1"/>
  <c r="G9998" i="1"/>
  <c r="G9997" i="1"/>
  <c r="G3242" i="1"/>
  <c r="G3278" i="1"/>
  <c r="G3330" i="1"/>
  <c r="G3338" i="1"/>
  <c r="G3331" i="1"/>
  <c r="G3279" i="1"/>
  <c r="G3324" i="1"/>
  <c r="G3234" i="1"/>
  <c r="G3251" i="1"/>
  <c r="G3210" i="1"/>
  <c r="G3325" i="1"/>
  <c r="G3225" i="1"/>
  <c r="G3332" i="1"/>
  <c r="G3213" i="1"/>
  <c r="G3237" i="1"/>
  <c r="G3280" i="1"/>
  <c r="G3339" i="1"/>
  <c r="G3342" i="1"/>
  <c r="G3305" i="1"/>
  <c r="G3236" i="1"/>
  <c r="G3306" i="1"/>
  <c r="G3333" i="1"/>
  <c r="G3334" i="1"/>
  <c r="G3335" i="1"/>
  <c r="G3307" i="1"/>
  <c r="G3343" i="1"/>
  <c r="G3196" i="1"/>
  <c r="G3319" i="1"/>
  <c r="G3326" i="1"/>
  <c r="G3224" i="1"/>
  <c r="G3327" i="1"/>
  <c r="G3340" i="1"/>
  <c r="G3308" i="1"/>
  <c r="G3320" i="1"/>
  <c r="G3200" i="1"/>
  <c r="G3150" i="1"/>
  <c r="G3147" i="1"/>
  <c r="G3148" i="1"/>
  <c r="G3131" i="1"/>
  <c r="G3164" i="1"/>
  <c r="G3141" i="1"/>
  <c r="G3101" i="1"/>
  <c r="G3156" i="1"/>
  <c r="G3165" i="1"/>
  <c r="G3137" i="1"/>
  <c r="G3139" i="1"/>
  <c r="G3145" i="1"/>
  <c r="G3159" i="1"/>
  <c r="G3157" i="1"/>
  <c r="G3109" i="1"/>
  <c r="G3115" i="1"/>
  <c r="G3116" i="1"/>
  <c r="G3166" i="1"/>
  <c r="G3106" i="1"/>
  <c r="G3153" i="1"/>
  <c r="G3149" i="1"/>
  <c r="G3135" i="1"/>
  <c r="G3161" i="1"/>
  <c r="G3162" i="1"/>
  <c r="G3142" i="1"/>
  <c r="G3146" i="1"/>
  <c r="G3143" i="1"/>
  <c r="G3154" i="1"/>
  <c r="G3105" i="1"/>
  <c r="G3125" i="1"/>
  <c r="G3047" i="1"/>
  <c r="G3058" i="1"/>
  <c r="G3066" i="1"/>
  <c r="G3020" i="1"/>
  <c r="G3043" i="1"/>
  <c r="G3026" i="1"/>
  <c r="G3059" i="1"/>
  <c r="G3067" i="1"/>
  <c r="G3062" i="1"/>
  <c r="G3060" i="1"/>
  <c r="G3041" i="1"/>
  <c r="G3045" i="1"/>
  <c r="G3021" i="1"/>
  <c r="G3055" i="1"/>
  <c r="G3056" i="1"/>
  <c r="G3040" i="1"/>
  <c r="G3063" i="1"/>
  <c r="G3022" i="1"/>
  <c r="G3068" i="1"/>
  <c r="G3048" i="1"/>
  <c r="G3014" i="1"/>
  <c r="G3028" i="1"/>
  <c r="G3069" i="1"/>
  <c r="G3064" i="1"/>
  <c r="G3061" i="1"/>
  <c r="G3042" i="1"/>
  <c r="G3057" i="1"/>
  <c r="G3031" i="1"/>
  <c r="G3018" i="1"/>
  <c r="G3044" i="1"/>
  <c r="G3065" i="1"/>
  <c r="G3038" i="1"/>
  <c r="G3052" i="1"/>
  <c r="G3046" i="1"/>
  <c r="G3015" i="1"/>
  <c r="G168" i="1"/>
  <c r="G154" i="1"/>
  <c r="G176" i="1"/>
  <c r="G3651" i="1"/>
  <c r="G3664" i="1"/>
  <c r="G3645" i="1"/>
  <c r="G3632" i="1"/>
  <c r="G3595" i="1"/>
  <c r="G3588" i="1"/>
  <c r="G3622" i="1"/>
  <c r="G3511" i="1"/>
  <c r="G3494" i="1"/>
  <c r="G3495" i="1"/>
  <c r="G3529" i="1"/>
  <c r="G3537" i="1"/>
  <c r="G3530" i="1"/>
  <c r="G3516" i="1"/>
  <c r="G3344" i="1"/>
  <c r="G3294" i="1"/>
  <c r="G3281" i="1"/>
  <c r="G3151" i="1"/>
  <c r="G3152" i="1"/>
  <c r="G3049" i="1"/>
  <c r="G2942" i="1"/>
  <c r="G2907" i="1"/>
  <c r="G2972" i="1"/>
  <c r="G2784" i="1"/>
  <c r="G2827" i="1"/>
  <c r="G2655" i="1"/>
  <c r="G2540" i="1"/>
  <c r="G2525" i="1"/>
  <c r="G2550" i="1"/>
  <c r="G2462" i="1"/>
  <c r="G2426" i="1"/>
  <c r="G2450" i="1"/>
  <c r="G2388" i="1"/>
  <c r="G2396" i="1"/>
  <c r="G2427" i="1"/>
  <c r="G2473" i="1"/>
  <c r="G2397" i="1"/>
  <c r="G2477" i="1"/>
  <c r="G2307" i="1"/>
  <c r="G2325" i="1"/>
  <c r="G2342" i="1"/>
  <c r="G2311" i="1"/>
  <c r="G2298" i="1"/>
  <c r="G2331" i="1"/>
  <c r="G2272" i="1"/>
  <c r="G2274" i="1"/>
  <c r="G2276" i="1"/>
  <c r="G2343" i="1"/>
  <c r="G2295" i="1"/>
  <c r="G2264" i="1"/>
  <c r="G2299" i="1"/>
  <c r="G2308" i="1"/>
  <c r="G2223" i="1"/>
  <c r="G2200" i="1"/>
  <c r="G2169" i="1"/>
  <c r="G2209" i="1"/>
  <c r="G2201" i="1"/>
  <c r="G2219" i="1"/>
  <c r="G2202" i="1"/>
  <c r="G2170" i="1"/>
  <c r="G2165" i="1"/>
  <c r="G2224" i="1"/>
  <c r="G2210" i="1"/>
  <c r="G2228" i="1"/>
  <c r="G2211" i="1"/>
  <c r="G2203" i="1"/>
  <c r="G2204" i="1"/>
  <c r="G2171" i="1"/>
  <c r="G2172" i="1"/>
  <c r="G2225" i="1"/>
  <c r="G2226" i="1"/>
  <c r="G2155" i="1"/>
  <c r="G2180" i="1"/>
  <c r="G2212" i="1"/>
  <c r="G2227" i="1"/>
  <c r="G2218" i="1"/>
  <c r="G2177" i="1"/>
  <c r="G2179" i="1"/>
  <c r="G2213" i="1"/>
  <c r="G2215" i="1"/>
  <c r="G2156" i="1"/>
  <c r="G2205" i="1"/>
  <c r="G2190" i="1"/>
  <c r="G2220" i="1"/>
  <c r="G2206" i="1"/>
  <c r="G1963" i="1"/>
  <c r="G1959" i="1"/>
  <c r="G2083" i="1"/>
  <c r="G2017" i="1"/>
  <c r="G2094" i="1"/>
  <c r="G2084" i="1"/>
  <c r="G2085" i="1"/>
  <c r="G2092" i="1"/>
  <c r="G2088" i="1"/>
  <c r="G1940" i="1"/>
  <c r="G2018" i="1"/>
  <c r="G1981" i="1"/>
  <c r="G2065" i="1"/>
  <c r="G2000" i="1"/>
  <c r="G2093" i="1"/>
  <c r="G2042" i="1"/>
  <c r="G2089" i="1"/>
  <c r="G2051" i="1"/>
  <c r="G2076" i="1"/>
  <c r="G2019" i="1"/>
  <c r="G1971" i="1"/>
  <c r="G2009" i="1"/>
  <c r="G1982" i="1"/>
  <c r="G1937" i="1"/>
  <c r="G2043" i="1"/>
  <c r="G2010" i="1"/>
  <c r="G1964" i="1"/>
  <c r="G2011" i="1"/>
  <c r="G2052" i="1"/>
  <c r="G1974" i="1"/>
  <c r="G2044" i="1"/>
  <c r="G2077" i="1"/>
  <c r="G2020" i="1"/>
  <c r="G1819" i="1"/>
  <c r="G1746" i="1"/>
  <c r="G1865" i="1"/>
  <c r="G1820" i="1"/>
  <c r="G1821" i="1"/>
  <c r="G1743" i="1"/>
  <c r="G1763" i="1"/>
  <c r="G1760" i="1"/>
  <c r="G1740" i="1"/>
  <c r="G1753" i="1"/>
  <c r="G1884" i="1"/>
  <c r="G1755" i="1"/>
  <c r="G1727" i="1"/>
  <c r="G1843" i="1"/>
  <c r="G1790" i="1"/>
  <c r="G1808" i="1"/>
  <c r="G1809" i="1"/>
  <c r="G1878" i="1"/>
  <c r="G1762" i="1"/>
  <c r="G1782" i="1"/>
  <c r="G1856" i="1"/>
  <c r="G1747" i="1"/>
  <c r="G1783" i="1"/>
  <c r="G1758" i="1"/>
  <c r="G1784" i="1"/>
  <c r="G1866" i="1"/>
  <c r="G1822" i="1"/>
  <c r="G1744" i="1"/>
  <c r="G1867" i="1"/>
  <c r="G1730" i="1"/>
  <c r="G1791" i="1"/>
  <c r="G1562" i="1"/>
  <c r="G1602" i="1"/>
  <c r="G1517" i="1"/>
  <c r="G1615" i="1"/>
  <c r="G1524" i="1"/>
  <c r="G1541" i="1"/>
  <c r="G1648" i="1"/>
  <c r="G1649" i="1"/>
  <c r="G1624" i="1"/>
  <c r="G1603" i="1"/>
  <c r="G1625" i="1"/>
  <c r="G1604" i="1"/>
  <c r="G1640" i="1"/>
  <c r="G1523" i="1"/>
  <c r="G1548" i="1"/>
  <c r="G1593" i="1"/>
  <c r="G1537" i="1"/>
  <c r="G1519" i="1"/>
  <c r="G1553" i="1"/>
  <c r="G1522" i="1"/>
  <c r="G1616" i="1"/>
  <c r="G1620" i="1"/>
  <c r="G1534" i="1"/>
  <c r="G1559" i="1"/>
  <c r="G1525" i="1"/>
  <c r="G1574" i="1"/>
  <c r="G1594" i="1"/>
  <c r="G1595" i="1"/>
  <c r="G1633" i="1"/>
  <c r="G1617" i="1"/>
  <c r="G1634" i="1"/>
  <c r="G1568" i="1"/>
  <c r="G1546" i="1"/>
  <c r="G1618" i="1"/>
  <c r="G1569" i="1"/>
  <c r="G1533" i="1"/>
  <c r="G1570" i="1"/>
  <c r="G1596" i="1"/>
  <c r="G1641" i="1"/>
  <c r="G1505" i="1"/>
  <c r="G1575" i="1"/>
  <c r="G1563" i="1"/>
  <c r="G1554" i="1"/>
  <c r="G1626" i="1"/>
  <c r="G1506" i="1"/>
  <c r="G1576" i="1"/>
  <c r="G1621" i="1"/>
  <c r="G1577" i="1"/>
  <c r="G1526" i="1"/>
  <c r="G1650" i="1"/>
  <c r="G1571" i="1"/>
  <c r="G1627" i="1"/>
  <c r="G1597" i="1"/>
  <c r="G1605" i="1"/>
  <c r="G1642" i="1"/>
  <c r="G1578" i="1"/>
  <c r="G1635" i="1"/>
  <c r="G1507" i="1"/>
  <c r="G1579" i="1"/>
  <c r="G1606" i="1"/>
  <c r="G1580" i="1"/>
  <c r="G1581" i="1"/>
  <c r="G1651" i="1"/>
  <c r="G1628" i="1"/>
  <c r="G1547" i="1"/>
  <c r="G1572" i="1"/>
  <c r="G1555" i="1"/>
  <c r="G1630" i="1"/>
  <c r="G1629" i="1"/>
  <c r="G1508" i="1"/>
  <c r="G1358" i="1"/>
  <c r="G1335" i="1"/>
  <c r="G1342" i="1"/>
  <c r="G1337" i="1"/>
  <c r="G1341" i="1"/>
  <c r="G1349" i="1"/>
  <c r="G1396" i="1"/>
  <c r="G1423" i="1"/>
  <c r="G1347" i="1"/>
  <c r="G1406" i="1"/>
  <c r="G1415" i="1"/>
  <c r="G1397" i="1"/>
  <c r="G1424" i="1"/>
  <c r="G1387" i="1"/>
  <c r="G1431" i="1"/>
  <c r="G1339" i="1"/>
  <c r="G1329" i="1"/>
  <c r="G1388" i="1"/>
  <c r="G1425" i="1"/>
  <c r="G1359" i="1"/>
  <c r="G1426" i="1"/>
  <c r="G1416" i="1"/>
  <c r="G1378" i="1"/>
  <c r="G1398" i="1"/>
  <c r="G1407" i="1"/>
  <c r="G1370" i="1"/>
  <c r="G1417" i="1"/>
  <c r="G1399" i="1"/>
  <c r="G1400" i="1"/>
  <c r="G1379" i="1"/>
  <c r="G1420" i="1"/>
  <c r="G1340" i="1"/>
  <c r="G1427" i="1"/>
  <c r="G1401" i="1"/>
  <c r="G1330" i="1"/>
  <c r="G1375" i="1"/>
  <c r="G1402" i="1"/>
  <c r="G1428" i="1"/>
  <c r="G1418" i="1"/>
  <c r="G1419" i="1"/>
  <c r="G1421" i="1"/>
  <c r="G1201" i="1"/>
  <c r="G1184" i="1"/>
  <c r="G1249" i="1"/>
  <c r="G1195" i="1"/>
  <c r="G1189" i="1"/>
  <c r="G1250" i="1"/>
  <c r="G1247" i="1"/>
  <c r="G1167" i="1"/>
  <c r="G1251" i="1"/>
  <c r="G1252" i="1"/>
  <c r="G1230" i="1"/>
  <c r="G1253" i="1"/>
  <c r="G1243" i="1"/>
  <c r="G1202" i="1"/>
  <c r="G1244" i="1"/>
  <c r="G1168" i="1"/>
  <c r="G1212" i="1"/>
  <c r="G851" i="1"/>
  <c r="G834" i="1"/>
  <c r="G1031" i="1"/>
  <c r="G886" i="1"/>
  <c r="G873" i="1"/>
  <c r="G1047" i="1"/>
  <c r="G899" i="1"/>
  <c r="G864" i="1"/>
  <c r="G832" i="1"/>
  <c r="G1048" i="1"/>
  <c r="G1032" i="1"/>
  <c r="G852" i="1"/>
  <c r="G887" i="1"/>
  <c r="G874" i="1"/>
  <c r="G827" i="1"/>
  <c r="G853" i="1"/>
  <c r="G835" i="1"/>
  <c r="G998" i="1"/>
  <c r="G865" i="1"/>
  <c r="G875" i="1"/>
  <c r="G747" i="1"/>
  <c r="G680" i="1"/>
  <c r="G700" i="1"/>
  <c r="G642" i="1"/>
  <c r="G757" i="1"/>
  <c r="G660" i="1"/>
  <c r="G667" i="1"/>
  <c r="G758" i="1"/>
  <c r="G780" i="1"/>
  <c r="G643" i="1"/>
  <c r="G661" i="1"/>
  <c r="G668" i="1"/>
  <c r="G759" i="1"/>
  <c r="G760" i="1"/>
  <c r="G748" i="1"/>
  <c r="G674" i="1"/>
  <c r="G749" i="1"/>
  <c r="G494" i="1"/>
  <c r="G473" i="1"/>
  <c r="G513" i="1"/>
  <c r="G533" i="1"/>
  <c r="G495" i="1"/>
  <c r="G474" i="1"/>
  <c r="G502" i="1"/>
  <c r="G586" i="1"/>
  <c r="G534" i="1"/>
  <c r="G503" i="1"/>
  <c r="G518" i="1"/>
  <c r="G581" i="1"/>
  <c r="G587" i="1"/>
  <c r="G475" i="1"/>
  <c r="G504" i="1"/>
  <c r="G582" i="1"/>
  <c r="G337" i="1"/>
  <c r="G338" i="1"/>
  <c r="G318" i="1"/>
  <c r="G327" i="1"/>
  <c r="G350" i="1"/>
  <c r="G339" i="1"/>
  <c r="G319" i="1"/>
  <c r="G415" i="1"/>
  <c r="G362" i="1"/>
  <c r="G354" i="1"/>
  <c r="G320" i="1"/>
  <c r="G326" i="1"/>
  <c r="G416" i="1"/>
  <c r="G355" i="1"/>
  <c r="G217" i="1"/>
  <c r="G235" i="1"/>
  <c r="G261" i="1"/>
  <c r="G236" i="1"/>
  <c r="G262" i="1"/>
  <c r="G210" i="1"/>
  <c r="G288" i="1"/>
  <c r="G263" i="1"/>
  <c r="G211" i="1"/>
  <c r="G130" i="1"/>
  <c r="G169" i="1"/>
  <c r="G149" i="1"/>
  <c r="G162" i="1"/>
  <c r="G123" i="1"/>
  <c r="G170" i="1"/>
  <c r="G124" i="1"/>
  <c r="G150" i="1"/>
  <c r="G163" i="1"/>
  <c r="G171" i="1"/>
  <c r="G1193" i="1"/>
  <c r="G1190" i="1"/>
  <c r="G1203" i="1"/>
  <c r="G1275" i="1"/>
  <c r="G1242" i="1"/>
  <c r="G1219" i="1"/>
  <c r="G1213" i="1"/>
  <c r="G1262" i="1"/>
  <c r="G1214" i="1"/>
  <c r="G1263" i="1"/>
  <c r="G1220" i="1"/>
  <c r="G1264" i="1"/>
  <c r="G1256" i="1"/>
  <c r="G1265" i="1"/>
  <c r="G1276" i="1"/>
  <c r="G1277" i="1"/>
  <c r="G1266" i="1"/>
  <c r="G1196" i="1"/>
  <c r="G1157" i="1"/>
  <c r="G1270" i="1"/>
  <c r="G1204" i="1"/>
  <c r="G1271" i="1"/>
  <c r="G1267" i="1"/>
  <c r="G1215" i="1"/>
  <c r="G1245" i="1"/>
  <c r="G1197" i="1"/>
  <c r="G1175" i="1"/>
  <c r="G1278" i="1"/>
  <c r="G1279" i="1"/>
  <c r="G1280" i="1"/>
  <c r="G1231" i="1"/>
  <c r="G1281" i="1"/>
  <c r="G1165" i="1"/>
  <c r="G1254" i="1"/>
  <c r="G1268" i="1"/>
  <c r="G1162" i="1"/>
  <c r="G1232" i="1"/>
  <c r="G1222" i="1"/>
  <c r="G1282" i="1"/>
  <c r="G1283" i="1"/>
  <c r="G1233" i="1"/>
  <c r="G1257" i="1"/>
  <c r="G1223" i="1"/>
  <c r="G1221" i="1"/>
  <c r="G1216" i="1"/>
  <c r="G1156" i="1"/>
  <c r="G1177" i="1"/>
  <c r="G1234" i="1"/>
  <c r="G1246" i="1"/>
  <c r="G1272" i="1"/>
  <c r="G1205" i="1"/>
  <c r="G1182" i="1"/>
  <c r="G1183" i="1"/>
  <c r="G1217" i="1"/>
  <c r="G1224" i="1"/>
  <c r="G1235" i="1"/>
  <c r="G1198" i="1"/>
  <c r="G1181" i="1"/>
  <c r="G1273" i="1"/>
  <c r="G1236" i="1"/>
  <c r="G1218" i="1"/>
  <c r="G1255" i="1"/>
  <c r="G1191" i="1"/>
  <c r="G1274" i="1"/>
  <c r="G1258" i="1"/>
  <c r="G1237" i="1"/>
  <c r="G1225" i="1"/>
  <c r="G1259" i="1"/>
  <c r="G1238" i="1"/>
  <c r="G1239" i="1"/>
  <c r="G1241" i="1"/>
  <c r="G1095" i="1"/>
  <c r="G1096" i="1"/>
  <c r="G1076" i="1"/>
  <c r="G888" i="1"/>
  <c r="G926" i="1"/>
  <c r="G934" i="1"/>
  <c r="G889" i="1"/>
  <c r="G900" i="1"/>
  <c r="G1108" i="1"/>
  <c r="G1059" i="1"/>
  <c r="G1033" i="1"/>
  <c r="G935" i="1"/>
  <c r="G1097" i="1"/>
  <c r="G936" i="1"/>
  <c r="G1034" i="1"/>
  <c r="G1077" i="1"/>
  <c r="G1035" i="1"/>
  <c r="G937" i="1"/>
  <c r="G1098" i="1"/>
  <c r="G860" i="1"/>
  <c r="G1060" i="1"/>
  <c r="G938" i="1"/>
  <c r="G939" i="1"/>
  <c r="G940" i="1"/>
  <c r="G1078" i="1"/>
  <c r="G941" i="1"/>
  <c r="G942" i="1"/>
  <c r="G1027" i="1"/>
  <c r="G830" i="1"/>
  <c r="G999" i="1"/>
  <c r="G901" i="1"/>
  <c r="G1079" i="1"/>
  <c r="G1036" i="1"/>
  <c r="G1000" i="1"/>
  <c r="G1022" i="1"/>
  <c r="G1080" i="1"/>
  <c r="G1037" i="1"/>
  <c r="G943" i="1"/>
  <c r="G1061" i="1"/>
  <c r="G1001" i="1"/>
  <c r="G1002" i="1"/>
  <c r="G825" i="1"/>
  <c r="G862" i="1"/>
  <c r="G1003" i="1"/>
  <c r="G1081" i="1"/>
  <c r="G944" i="1"/>
  <c r="G824" i="1"/>
  <c r="G1004" i="1"/>
  <c r="G945" i="1"/>
  <c r="G890" i="1"/>
  <c r="G876" i="1"/>
  <c r="G1038" i="1"/>
  <c r="G946" i="1"/>
  <c r="G1005" i="1"/>
  <c r="G1023" i="1"/>
  <c r="G947" i="1"/>
  <c r="G948" i="1"/>
  <c r="G877" i="1"/>
  <c r="G902" i="1"/>
  <c r="G870" i="1"/>
  <c r="G1039" i="1"/>
  <c r="G1099" i="1"/>
  <c r="G1109" i="1"/>
  <c r="G1062" i="1"/>
  <c r="G949" i="1"/>
  <c r="G1082" i="1"/>
  <c r="G1040" i="1"/>
  <c r="G891" i="1"/>
  <c r="G892" i="1"/>
  <c r="G903" i="1"/>
  <c r="G904" i="1"/>
  <c r="G828" i="1"/>
  <c r="G1083" i="1"/>
  <c r="G1084" i="1"/>
  <c r="G1006" i="1"/>
  <c r="G1085" i="1"/>
  <c r="G1045" i="1"/>
  <c r="G1110" i="1"/>
  <c r="G826" i="1"/>
  <c r="G1086" i="1"/>
  <c r="G950" i="1"/>
  <c r="G1100" i="1"/>
  <c r="G951" i="1"/>
  <c r="G952" i="1"/>
  <c r="G953" i="1"/>
  <c r="G954" i="1"/>
  <c r="G1007" i="1"/>
  <c r="G883" i="1"/>
  <c r="G1063" i="1"/>
  <c r="G1008" i="1"/>
  <c r="G1009" i="1"/>
  <c r="G1064" i="1"/>
  <c r="G905" i="1"/>
  <c r="G906" i="1"/>
  <c r="G955" i="1"/>
  <c r="G956" i="1"/>
  <c r="G957" i="1"/>
  <c r="G958" i="1"/>
  <c r="G1028" i="1"/>
  <c r="G878" i="1"/>
  <c r="G959" i="1"/>
  <c r="G841" i="1"/>
  <c r="G893" i="1"/>
  <c r="G1010" i="1"/>
  <c r="G960" i="1"/>
  <c r="G1041" i="1"/>
  <c r="G961" i="1"/>
  <c r="G907" i="1"/>
  <c r="G1087" i="1"/>
  <c r="G962" i="1"/>
  <c r="G963" i="1"/>
  <c r="G964" i="1"/>
  <c r="G965" i="1"/>
  <c r="G879" i="1"/>
  <c r="G966" i="1"/>
  <c r="G1011" i="1"/>
  <c r="G1101" i="1"/>
  <c r="G1065" i="1"/>
  <c r="G847" i="1"/>
  <c r="G1012" i="1"/>
  <c r="G854" i="1"/>
  <c r="G1088" i="1"/>
  <c r="G1013" i="1"/>
  <c r="G967" i="1"/>
  <c r="G927" i="1"/>
  <c r="G1089" i="1"/>
  <c r="G908" i="1"/>
  <c r="G909" i="1"/>
  <c r="G910" i="1"/>
  <c r="G968" i="1"/>
  <c r="G911" i="1"/>
  <c r="G869" i="1"/>
  <c r="G1090" i="1"/>
  <c r="G843" i="1"/>
  <c r="G912" i="1"/>
  <c r="G969" i="1"/>
  <c r="G1111" i="1"/>
  <c r="G970" i="1"/>
  <c r="G1066" i="1"/>
  <c r="G1014" i="1"/>
  <c r="G1049" i="1"/>
  <c r="G1055" i="1"/>
  <c r="G1091" i="1"/>
  <c r="G880" i="1"/>
  <c r="G1112" i="1"/>
  <c r="G1024" i="1"/>
  <c r="G913" i="1"/>
  <c r="G868" i="1"/>
  <c r="G971" i="1"/>
  <c r="G894" i="1"/>
  <c r="G871" i="1"/>
  <c r="G855" i="1"/>
  <c r="G1042" i="1"/>
  <c r="G972" i="1"/>
  <c r="G1015" i="1"/>
  <c r="G1102" i="1"/>
  <c r="G1016" i="1"/>
  <c r="G1103" i="1"/>
  <c r="G973" i="1"/>
  <c r="G1113" i="1"/>
  <c r="G1025" i="1"/>
  <c r="G1092" i="1"/>
  <c r="G1017" i="1"/>
  <c r="G1104" i="1"/>
  <c r="G1018" i="1"/>
  <c r="G1019" i="1"/>
  <c r="G974" i="1"/>
  <c r="G914" i="1"/>
  <c r="G881" i="1"/>
  <c r="G915" i="1"/>
  <c r="G1105" i="1"/>
  <c r="G975" i="1"/>
  <c r="G976" i="1"/>
  <c r="G977" i="1"/>
  <c r="G916" i="1"/>
  <c r="G978" i="1"/>
  <c r="G1067" i="1"/>
  <c r="G917" i="1"/>
  <c r="G840" i="1"/>
  <c r="G1068" i="1"/>
  <c r="G1043" i="1"/>
  <c r="G979" i="1"/>
  <c r="G1093" i="1"/>
  <c r="G1050" i="1"/>
  <c r="G928" i="1"/>
  <c r="G1069" i="1"/>
  <c r="G833" i="1"/>
  <c r="G831" i="1"/>
  <c r="G1070" i="1"/>
  <c r="G929" i="1"/>
  <c r="G861" i="1"/>
  <c r="G980" i="1"/>
  <c r="G1051" i="1"/>
  <c r="G981" i="1"/>
  <c r="G1114" i="1"/>
  <c r="G1115" i="1"/>
  <c r="G930" i="1"/>
  <c r="G1029" i="1"/>
  <c r="G1116" i="1"/>
  <c r="G931" i="1"/>
  <c r="G982" i="1"/>
  <c r="G983" i="1"/>
  <c r="G1052" i="1"/>
  <c r="G1053" i="1"/>
  <c r="G1054" i="1"/>
  <c r="G1094" i="1"/>
  <c r="G984" i="1"/>
  <c r="G918" i="1"/>
  <c r="G985" i="1"/>
  <c r="G919" i="1"/>
  <c r="G1044" i="1"/>
  <c r="G920" i="1"/>
  <c r="G921" i="1"/>
  <c r="G986" i="1"/>
  <c r="G1106" i="1"/>
  <c r="G922" i="1"/>
  <c r="G1020" i="1"/>
  <c r="G895" i="1"/>
  <c r="G1021" i="1"/>
  <c r="G1071" i="1"/>
  <c r="G987" i="1"/>
  <c r="G988" i="1"/>
  <c r="G989" i="1"/>
  <c r="G863" i="1"/>
  <c r="G923" i="1"/>
  <c r="G990" i="1"/>
  <c r="G932" i="1"/>
  <c r="G882" i="1"/>
  <c r="G842" i="1"/>
  <c r="G924" i="1"/>
  <c r="G933" i="1"/>
  <c r="G925" i="1"/>
  <c r="G991" i="1"/>
  <c r="G1107" i="1"/>
  <c r="G1117" i="1"/>
  <c r="G992" i="1"/>
  <c r="G993" i="1"/>
  <c r="G994" i="1"/>
  <c r="G688" i="1"/>
  <c r="G770" i="1"/>
  <c r="G771" i="1"/>
  <c r="G675" i="1"/>
  <c r="G689" i="1"/>
  <c r="G705" i="1"/>
  <c r="G742" i="1"/>
  <c r="G706" i="1"/>
  <c r="G690" i="1"/>
  <c r="G761" i="1"/>
  <c r="G701" i="1"/>
  <c r="G707" i="1"/>
  <c r="G743" i="1"/>
  <c r="G728" i="1"/>
  <c r="G744" i="1"/>
  <c r="G708" i="1"/>
  <c r="G681" i="1"/>
  <c r="G729" i="1"/>
  <c r="G750" i="1"/>
  <c r="G764" i="1"/>
  <c r="G682" i="1"/>
  <c r="G709" i="1"/>
  <c r="G710" i="1"/>
  <c r="G691" i="1"/>
  <c r="G781" i="1"/>
  <c r="G676" i="1"/>
  <c r="G730" i="1"/>
  <c r="G692" i="1"/>
  <c r="G655" i="1"/>
  <c r="G650" i="1"/>
  <c r="G737" i="1"/>
  <c r="G702" i="1"/>
  <c r="G703" i="1"/>
  <c r="G782" i="1"/>
  <c r="G693" i="1"/>
  <c r="G653" i="1"/>
  <c r="G711" i="1"/>
  <c r="G731" i="1"/>
  <c r="G712" i="1"/>
  <c r="G666" i="1"/>
  <c r="G762" i="1"/>
  <c r="G713" i="1"/>
  <c r="G772" i="1"/>
  <c r="G714" i="1"/>
  <c r="G694" i="1"/>
  <c r="G695" i="1"/>
  <c r="G715" i="1"/>
  <c r="G745" i="1"/>
  <c r="G677" i="1"/>
  <c r="G732" i="1"/>
  <c r="G654" i="1"/>
  <c r="G658" i="1"/>
  <c r="G716" i="1"/>
  <c r="G773" i="1"/>
  <c r="G774" i="1"/>
  <c r="G733" i="1"/>
  <c r="G751" i="1"/>
  <c r="G775" i="1"/>
  <c r="G665" i="1"/>
  <c r="G717" i="1"/>
  <c r="G696" i="1"/>
  <c r="G738" i="1"/>
  <c r="G734" i="1"/>
  <c r="G718" i="1"/>
  <c r="G637" i="1"/>
  <c r="G784" i="1"/>
  <c r="G752" i="1"/>
  <c r="G753" i="1"/>
  <c r="G767" i="1"/>
  <c r="G719" i="1"/>
  <c r="G720" i="1"/>
  <c r="G652" i="1"/>
  <c r="G739" i="1"/>
  <c r="G721" i="1"/>
  <c r="G754" i="1"/>
  <c r="G776" i="1"/>
  <c r="G704" i="1"/>
  <c r="G722" i="1"/>
  <c r="G746" i="1"/>
  <c r="G785" i="1"/>
  <c r="G735" i="1"/>
  <c r="G723" i="1"/>
  <c r="G786" i="1"/>
  <c r="G683" i="1"/>
  <c r="G664" i="1"/>
  <c r="G724" i="1"/>
  <c r="G783" i="1"/>
  <c r="G777" i="1"/>
  <c r="G656" i="1"/>
  <c r="G768" i="1"/>
  <c r="G684" i="1"/>
  <c r="G769" i="1"/>
  <c r="G778" i="1"/>
  <c r="G725" i="1"/>
  <c r="G685" i="1"/>
  <c r="G763" i="1"/>
  <c r="G726" i="1"/>
  <c r="G542" i="1"/>
  <c r="G543" i="1"/>
  <c r="G591" i="1"/>
  <c r="G483" i="1"/>
  <c r="G563" i="1"/>
  <c r="G544" i="1"/>
  <c r="G545" i="1"/>
  <c r="G564" i="1"/>
  <c r="G575" i="1"/>
  <c r="G535" i="1"/>
  <c r="G600" i="1"/>
  <c r="G576" i="1"/>
  <c r="G594" i="1"/>
  <c r="G510" i="1"/>
  <c r="G546" i="1"/>
  <c r="G547" i="1"/>
  <c r="G565" i="1"/>
  <c r="G588" i="1"/>
  <c r="G469" i="1"/>
  <c r="G583" i="1"/>
  <c r="G514" i="1"/>
  <c r="G536" i="1"/>
  <c r="G548" i="1"/>
  <c r="G498" i="1"/>
  <c r="G601" i="1"/>
  <c r="G595" i="1"/>
  <c r="G584" i="1"/>
  <c r="G566" i="1"/>
  <c r="G596" i="1"/>
  <c r="G602" i="1"/>
  <c r="G567" i="1"/>
  <c r="G549" i="1"/>
  <c r="G550" i="1"/>
  <c r="G604" i="1"/>
  <c r="G470" i="1"/>
  <c r="G519" i="1"/>
  <c r="G537" i="1"/>
  <c r="G577" i="1"/>
  <c r="G571" i="1"/>
  <c r="G568" i="1"/>
  <c r="G551" i="1"/>
  <c r="G552" i="1"/>
  <c r="G553" i="1"/>
  <c r="G491" i="1"/>
  <c r="G572" i="1"/>
  <c r="G487" i="1"/>
  <c r="G603" i="1"/>
  <c r="G525" i="1"/>
  <c r="G578" i="1"/>
  <c r="G592" i="1"/>
  <c r="G526" i="1"/>
  <c r="G554" i="1"/>
  <c r="G527" i="1"/>
  <c r="G538" i="1"/>
  <c r="G555" i="1"/>
  <c r="G605" i="1"/>
  <c r="G528" i="1"/>
  <c r="G556" i="1"/>
  <c r="G529" i="1"/>
  <c r="G597" i="1"/>
  <c r="G557" i="1"/>
  <c r="G598" i="1"/>
  <c r="G558" i="1"/>
  <c r="G559" i="1"/>
  <c r="G599" i="1"/>
  <c r="G593" i="1"/>
  <c r="G569" i="1"/>
  <c r="G585" i="1"/>
  <c r="G539" i="1"/>
  <c r="G560" i="1"/>
  <c r="G561" i="1"/>
  <c r="G540" i="1"/>
  <c r="G515" i="1"/>
  <c r="G589" i="1"/>
  <c r="G570" i="1"/>
  <c r="G530" i="1"/>
  <c r="G541" i="1"/>
  <c r="G417" i="1"/>
  <c r="G364" i="1"/>
  <c r="G328" i="1"/>
  <c r="G408" i="1"/>
  <c r="G400" i="1"/>
  <c r="G356" i="1"/>
  <c r="G403" i="1"/>
  <c r="G409" i="1"/>
  <c r="G372" i="1"/>
  <c r="G422" i="1"/>
  <c r="G404" i="1"/>
  <c r="G389" i="1"/>
  <c r="G401" i="1"/>
  <c r="G387" i="1"/>
  <c r="G429" i="1"/>
  <c r="G365" i="1"/>
  <c r="G348" i="1"/>
  <c r="G390" i="1"/>
  <c r="G373" i="1"/>
  <c r="G357" i="1"/>
  <c r="G374" i="1"/>
  <c r="G331" i="1"/>
  <c r="G375" i="1"/>
  <c r="G438" i="1"/>
  <c r="G423" i="1"/>
  <c r="G321" i="1"/>
  <c r="G376" i="1"/>
  <c r="G349" i="1"/>
  <c r="G418" i="1"/>
  <c r="G366" i="1"/>
  <c r="G430" i="1"/>
  <c r="G424" i="1"/>
  <c r="G439" i="1"/>
  <c r="G425" i="1"/>
  <c r="G410" i="1"/>
  <c r="G377" i="1"/>
  <c r="G431" i="1"/>
  <c r="G436" i="1"/>
  <c r="G352" i="1"/>
  <c r="G411" i="1"/>
  <c r="G426" i="1"/>
  <c r="G432" i="1"/>
  <c r="G427" i="1"/>
  <c r="G391" i="1"/>
  <c r="G437" i="1"/>
  <c r="G412" i="1"/>
  <c r="G406" i="1"/>
  <c r="G388" i="1"/>
  <c r="G363" i="1"/>
  <c r="G413" i="1"/>
  <c r="G433" i="1"/>
  <c r="G378" i="1"/>
  <c r="G419" i="1"/>
  <c r="G358" i="1"/>
  <c r="G434" i="1"/>
  <c r="G379" i="1"/>
  <c r="G435" i="1"/>
  <c r="G392" i="1"/>
  <c r="G380" i="1"/>
  <c r="G381" i="1"/>
  <c r="G405" i="1"/>
  <c r="G340" i="1"/>
  <c r="G382" i="1"/>
  <c r="G393" i="1"/>
  <c r="G394" i="1"/>
  <c r="G383" i="1"/>
  <c r="G420" i="1"/>
  <c r="G359" i="1"/>
  <c r="G367" i="1"/>
  <c r="G402" i="1"/>
  <c r="G275" i="1"/>
  <c r="G241" i="1"/>
  <c r="G239" i="1"/>
  <c r="G267" i="1"/>
  <c r="G289" i="1"/>
  <c r="G276" i="1"/>
  <c r="G268" i="1"/>
  <c r="G243" i="1"/>
  <c r="G264" i="1"/>
  <c r="G280" i="1"/>
  <c r="G292" i="1"/>
  <c r="G295" i="1"/>
  <c r="G293" i="1"/>
  <c r="G281" i="1"/>
  <c r="G251" i="1"/>
  <c r="G269" i="1"/>
  <c r="G277" i="1"/>
  <c r="G270" i="1"/>
  <c r="G265" i="1"/>
  <c r="G278" i="1"/>
  <c r="G271" i="1"/>
  <c r="G266" i="1"/>
  <c r="G290" i="1"/>
  <c r="G291" i="1"/>
  <c r="G296" i="1"/>
  <c r="G272" i="1"/>
  <c r="G244" i="1"/>
  <c r="G273" i="1"/>
  <c r="G300" i="1"/>
  <c r="G297" i="1"/>
  <c r="G256" i="1"/>
  <c r="G245" i="1"/>
  <c r="G298" i="1"/>
  <c r="G252" i="1"/>
  <c r="G274" i="1"/>
  <c r="G207" i="1"/>
  <c r="G219" i="1"/>
  <c r="G253" i="1"/>
  <c r="G285" i="1"/>
  <c r="G257" i="1"/>
  <c r="G299" i="1"/>
  <c r="G282" i="1"/>
  <c r="G220" i="1"/>
  <c r="G246" i="1"/>
  <c r="G240" i="1"/>
  <c r="G279" i="1"/>
  <c r="G283" i="1"/>
  <c r="G212" i="1"/>
  <c r="G208" i="1"/>
  <c r="G286" i="1"/>
  <c r="G287" i="1"/>
  <c r="G301" i="1"/>
  <c r="G179" i="1"/>
  <c r="G139" i="1"/>
  <c r="G165" i="1"/>
  <c r="G174" i="1"/>
  <c r="G161" i="1"/>
  <c r="G153" i="1"/>
  <c r="G134" i="1"/>
  <c r="G122" i="1"/>
  <c r="G155" i="1"/>
  <c r="G181" i="1"/>
  <c r="G166" i="1"/>
  <c r="G135" i="1"/>
  <c r="G156" i="1"/>
  <c r="G160" i="1"/>
  <c r="G140" i="1"/>
  <c r="G164" i="1"/>
  <c r="G157" i="1"/>
  <c r="G177" i="1"/>
  <c r="G144" i="1"/>
  <c r="G141" i="1"/>
  <c r="G145" i="1"/>
  <c r="G151" i="1"/>
  <c r="G146" i="1"/>
  <c r="G158" i="1"/>
  <c r="G159" i="1"/>
  <c r="G175" i="1"/>
  <c r="G178" i="1"/>
  <c r="G133" i="1"/>
  <c r="G180" i="1"/>
  <c r="G172" i="1"/>
  <c r="G152" i="1"/>
  <c r="G182" i="1"/>
  <c r="G142" i="1"/>
  <c r="G127" i="1"/>
  <c r="G2197" i="1"/>
  <c r="G1581" i="8"/>
  <c r="G1582" i="8"/>
  <c r="G1548" i="8"/>
  <c r="G1549" i="8"/>
  <c r="G1530" i="8"/>
  <c r="G1444" i="8"/>
  <c r="G1429" i="8"/>
  <c r="G1430" i="8"/>
  <c r="G1431" i="8"/>
  <c r="G1381" i="8"/>
  <c r="G1349" i="8"/>
  <c r="G1342" i="8"/>
  <c r="G1331" i="8"/>
  <c r="G1326" i="8"/>
  <c r="G1315" i="8"/>
  <c r="G1017" i="8"/>
  <c r="G1016" i="8"/>
  <c r="G983" i="8"/>
  <c r="G765" i="8"/>
  <c r="G756" i="8"/>
  <c r="G749" i="8"/>
  <c r="G726" i="8"/>
  <c r="G701" i="8"/>
  <c r="G702" i="8"/>
  <c r="G675" i="8"/>
  <c r="G676" i="8"/>
  <c r="G499" i="8"/>
  <c r="G495" i="8"/>
  <c r="G347" i="8"/>
  <c r="G348" i="8"/>
  <c r="G319" i="8"/>
  <c r="G210" i="8"/>
  <c r="G218" i="8"/>
  <c r="G219" i="8"/>
  <c r="G186" i="8"/>
  <c r="G187" i="8"/>
  <c r="G73" i="8"/>
  <c r="G74" i="8"/>
  <c r="G55" i="8"/>
  <c r="G36" i="8"/>
  <c r="G28" i="8"/>
  <c r="G15" i="8"/>
  <c r="G12" i="8"/>
  <c r="G13" i="8"/>
  <c r="G3" i="8"/>
  <c r="G1667" i="8"/>
  <c r="G1666" i="8"/>
  <c r="G1664" i="8"/>
  <c r="G1665" i="8"/>
  <c r="G1660" i="8"/>
  <c r="G1659" i="8"/>
  <c r="G1661" i="8"/>
  <c r="G1662" i="8"/>
  <c r="G1663" i="8"/>
  <c r="G1656" i="8"/>
  <c r="G1653" i="8"/>
  <c r="G1655" i="8"/>
  <c r="G1657" i="8"/>
  <c r="G1654" i="8"/>
  <c r="G1658" i="8"/>
  <c r="G1651" i="8"/>
  <c r="G1652" i="8"/>
  <c r="G1648" i="8"/>
  <c r="G1649" i="8"/>
  <c r="G1646" i="8"/>
  <c r="G1647" i="8"/>
  <c r="G1645" i="8"/>
  <c r="G1641" i="8"/>
  <c r="G1642" i="8"/>
  <c r="G1639" i="8"/>
  <c r="G1643" i="8"/>
  <c r="G1636" i="8"/>
  <c r="G1637" i="8"/>
  <c r="G1638" i="8"/>
  <c r="G1631" i="8"/>
  <c r="G1632" i="8"/>
  <c r="G1633" i="8"/>
  <c r="G1634" i="8"/>
  <c r="G1630" i="8"/>
  <c r="G1635" i="8"/>
  <c r="G1627" i="8"/>
  <c r="G1629" i="8"/>
  <c r="G1628" i="8"/>
  <c r="G1613" i="8"/>
  <c r="G1614" i="8"/>
  <c r="G1609" i="8"/>
  <c r="G1615" i="8"/>
  <c r="G1616" i="8"/>
  <c r="G1610" i="8"/>
  <c r="G1617" i="8"/>
  <c r="G1611" i="8"/>
  <c r="G1618" i="8"/>
  <c r="G1619" i="8"/>
  <c r="G1620" i="8"/>
  <c r="G1612" i="8"/>
  <c r="G1621" i="8"/>
  <c r="G1622" i="8"/>
  <c r="G1623" i="8"/>
  <c r="G1608" i="8"/>
  <c r="G1624" i="8"/>
  <c r="G1625" i="8"/>
  <c r="G1626" i="8"/>
  <c r="G1606" i="8"/>
  <c r="G1604" i="8"/>
  <c r="G1603" i="8"/>
  <c r="G1602" i="8"/>
  <c r="G1601" i="8"/>
  <c r="G1593" i="8"/>
  <c r="G1594" i="8"/>
  <c r="G1596" i="8"/>
  <c r="G1597" i="8"/>
  <c r="G1598" i="8"/>
  <c r="G1591" i="8"/>
  <c r="G1599" i="8"/>
  <c r="G1592" i="8"/>
  <c r="G1595" i="8"/>
  <c r="G1600" i="8"/>
  <c r="G1583" i="8"/>
  <c r="G1584" i="8"/>
  <c r="G1585" i="8"/>
  <c r="G1586" i="8"/>
  <c r="G1587" i="8"/>
  <c r="G1579" i="8"/>
  <c r="G1580" i="8"/>
  <c r="G1578" i="8"/>
  <c r="G1588" i="8"/>
  <c r="G1589" i="8"/>
  <c r="G1576" i="8"/>
  <c r="G1559" i="8"/>
  <c r="G1560" i="8"/>
  <c r="G1561" i="8"/>
  <c r="G1555" i="8"/>
  <c r="G1562" i="8"/>
  <c r="G1563" i="8"/>
  <c r="G1558" i="8"/>
  <c r="G1557" i="8"/>
  <c r="G1564" i="8"/>
  <c r="G1565" i="8"/>
  <c r="G1566" i="8"/>
  <c r="G1567" i="8"/>
  <c r="G1568" i="8"/>
  <c r="G1569" i="8"/>
  <c r="G1556" i="8"/>
  <c r="G1570" i="8"/>
  <c r="G1571" i="8"/>
  <c r="G1572" i="8"/>
  <c r="G1573" i="8"/>
  <c r="G1574" i="8"/>
  <c r="G1550" i="8"/>
  <c r="G1551" i="8"/>
  <c r="G1545" i="8"/>
  <c r="G1546" i="8"/>
  <c r="G1547" i="8"/>
  <c r="G1552" i="8"/>
  <c r="G1553" i="8"/>
  <c r="G1554" i="8"/>
  <c r="G1543" i="8"/>
  <c r="G1542" i="8"/>
  <c r="G1544" i="8"/>
  <c r="G1541" i="8"/>
  <c r="G1535" i="8"/>
  <c r="G1536" i="8"/>
  <c r="G1537" i="8"/>
  <c r="G1533" i="8"/>
  <c r="G1538" i="8"/>
  <c r="G1539" i="8"/>
  <c r="G1540" i="8"/>
  <c r="G1528" i="8"/>
  <c r="G1526" i="8"/>
  <c r="G1531" i="8"/>
  <c r="G1529" i="8"/>
  <c r="G1532" i="8"/>
  <c r="G1527" i="8"/>
  <c r="G1523" i="8"/>
  <c r="G1524" i="8"/>
  <c r="G1525" i="8"/>
  <c r="G1521" i="8"/>
  <c r="G1520" i="8"/>
  <c r="G1522" i="8"/>
  <c r="G1518" i="8"/>
  <c r="G1519" i="8"/>
  <c r="G1516" i="8"/>
  <c r="G1504" i="8"/>
  <c r="G1505" i="8"/>
  <c r="G1506" i="8"/>
  <c r="G1507" i="8"/>
  <c r="G1508" i="8"/>
  <c r="G1509" i="8"/>
  <c r="G1499" i="8"/>
  <c r="G1510" i="8"/>
  <c r="G1511" i="8"/>
  <c r="G1512" i="8"/>
  <c r="G1502" i="8"/>
  <c r="G1513" i="8"/>
  <c r="G1514" i="8"/>
  <c r="G1503" i="8"/>
  <c r="G1501" i="8"/>
  <c r="G1500" i="8"/>
  <c r="G1515" i="8"/>
  <c r="G1488" i="8"/>
  <c r="G1490" i="8"/>
  <c r="G1491" i="8"/>
  <c r="G1489" i="8"/>
  <c r="G1492" i="8"/>
  <c r="G1493" i="8"/>
  <c r="G1494" i="8"/>
  <c r="G1495" i="8"/>
  <c r="G1496" i="8"/>
  <c r="G1497" i="8"/>
  <c r="G1498" i="8"/>
  <c r="G1459" i="8"/>
  <c r="G1460" i="8"/>
  <c r="G1455" i="8"/>
  <c r="G1452" i="8"/>
  <c r="G1461" i="8"/>
  <c r="G1462" i="8"/>
  <c r="G1463" i="8"/>
  <c r="G1464" i="8"/>
  <c r="G1445" i="8"/>
  <c r="G1465" i="8"/>
  <c r="G1466" i="8"/>
  <c r="G1453" i="8"/>
  <c r="G1467" i="8"/>
  <c r="G1468" i="8"/>
  <c r="G1469" i="8"/>
  <c r="G1470" i="8"/>
  <c r="G1450" i="8"/>
  <c r="G1446" i="8"/>
  <c r="G1471" i="8"/>
  <c r="G1472" i="8"/>
  <c r="G1473" i="8"/>
  <c r="G1454" i="8"/>
  <c r="G1457" i="8"/>
  <c r="G1474" i="8"/>
  <c r="G1475" i="8"/>
  <c r="G1476" i="8"/>
  <c r="G1477" i="8"/>
  <c r="G1456" i="8"/>
  <c r="G1478" i="8"/>
  <c r="G1451" i="8"/>
  <c r="G1458" i="8"/>
  <c r="G1479" i="8"/>
  <c r="G1480" i="8"/>
  <c r="G1447" i="8"/>
  <c r="G1481" i="8"/>
  <c r="G1448" i="8"/>
  <c r="G1482" i="8"/>
  <c r="G1483" i="8"/>
  <c r="G1484" i="8"/>
  <c r="G1485" i="8"/>
  <c r="G1486" i="8"/>
  <c r="G1487" i="8"/>
  <c r="G1449" i="8"/>
  <c r="G1432" i="8"/>
  <c r="G1426" i="8"/>
  <c r="G1433" i="8"/>
  <c r="G1424" i="8"/>
  <c r="G1434" i="8"/>
  <c r="G1413" i="8"/>
  <c r="G1416" i="8"/>
  <c r="G1411" i="8"/>
  <c r="G1417" i="8"/>
  <c r="G1418" i="8"/>
  <c r="G1415" i="8"/>
  <c r="G1419" i="8"/>
  <c r="G1420" i="8"/>
  <c r="G1412" i="8"/>
  <c r="G1421" i="8"/>
  <c r="G1414" i="8"/>
  <c r="G1403" i="8"/>
  <c r="G1404" i="8"/>
  <c r="G1405" i="8"/>
  <c r="G1406" i="8"/>
  <c r="G1407" i="8"/>
  <c r="G1408" i="8"/>
  <c r="G1409" i="8"/>
  <c r="G1410" i="8"/>
  <c r="G1382" i="8"/>
  <c r="G1383" i="8"/>
  <c r="G1384" i="8"/>
  <c r="G1385" i="8"/>
  <c r="G1379" i="8"/>
  <c r="G1369" i="8"/>
  <c r="G1386" i="8"/>
  <c r="G1373" i="8"/>
  <c r="G1377" i="8"/>
  <c r="G1374" i="8"/>
  <c r="G1368" i="8"/>
  <c r="G1387" i="8"/>
  <c r="G1375" i="8"/>
  <c r="G1388" i="8"/>
  <c r="G1389" i="8"/>
  <c r="G1376" i="8"/>
  <c r="G1390" i="8"/>
  <c r="G1391" i="8"/>
  <c r="G1372" i="8"/>
  <c r="G1392" i="8"/>
  <c r="G1393" i="8"/>
  <c r="G1394" i="8"/>
  <c r="G1395" i="8"/>
  <c r="G1396" i="8"/>
  <c r="G1370" i="8"/>
  <c r="G1371" i="8"/>
  <c r="G1397" i="8"/>
  <c r="G1398" i="8"/>
  <c r="G1380" i="8"/>
  <c r="G1399" i="8"/>
  <c r="G1400" i="8"/>
  <c r="G1401" i="8"/>
  <c r="G1378" i="8"/>
  <c r="G1402" i="8"/>
  <c r="G1361" i="8"/>
  <c r="G1362" i="8"/>
  <c r="G1363" i="8"/>
  <c r="G1364" i="8"/>
  <c r="G1360" i="8"/>
  <c r="G1365" i="8"/>
  <c r="G1366" i="8"/>
  <c r="G1367" i="8"/>
  <c r="G1350" i="8"/>
  <c r="G1351" i="8"/>
  <c r="G1352" i="8"/>
  <c r="G1347" i="8"/>
  <c r="G1353" i="8"/>
  <c r="G1354" i="8"/>
  <c r="G1348" i="8"/>
  <c r="G1355" i="8"/>
  <c r="G1356" i="8"/>
  <c r="G1339" i="8"/>
  <c r="G1341" i="8"/>
  <c r="G1338" i="8"/>
  <c r="G1340" i="8"/>
  <c r="G1343" i="8"/>
  <c r="G1344" i="8"/>
  <c r="G1345" i="8"/>
  <c r="G1346" i="8"/>
  <c r="G1332" i="8"/>
  <c r="G1333" i="8"/>
  <c r="G1334" i="8"/>
  <c r="G1335" i="8"/>
  <c r="G1336" i="8"/>
  <c r="G1330" i="8"/>
  <c r="G1337" i="8"/>
  <c r="G1327" i="8"/>
  <c r="G1325" i="8"/>
  <c r="G1328" i="8"/>
  <c r="G1324" i="8"/>
  <c r="G1329" i="8"/>
  <c r="G1316" i="8"/>
  <c r="G1310" i="8"/>
  <c r="G1317" i="8"/>
  <c r="G1313" i="8"/>
  <c r="G1314" i="8"/>
  <c r="G1312" i="8"/>
  <c r="G1318" i="8"/>
  <c r="G1319" i="8"/>
  <c r="G1320" i="8"/>
  <c r="G1321" i="8"/>
  <c r="G1322" i="8"/>
  <c r="G1323" i="8"/>
  <c r="G1311" i="8"/>
  <c r="G1294" i="8"/>
  <c r="G1295" i="8"/>
  <c r="G1296" i="8"/>
  <c r="G1289" i="8"/>
  <c r="G1290" i="8"/>
  <c r="G1287" i="8"/>
  <c r="G1297" i="8"/>
  <c r="G1298" i="8"/>
  <c r="G1299" i="8"/>
  <c r="G1300" i="8"/>
  <c r="G1293" i="8"/>
  <c r="G1301" i="8"/>
  <c r="G1292" i="8"/>
  <c r="G1302" i="8"/>
  <c r="G1303" i="8"/>
  <c r="G1304" i="8"/>
  <c r="G1305" i="8"/>
  <c r="G1306" i="8"/>
  <c r="G1307" i="8"/>
  <c r="G1286" i="8"/>
  <c r="G1275" i="8"/>
  <c r="G1276" i="8"/>
  <c r="G1277" i="8"/>
  <c r="G1270" i="8"/>
  <c r="G1271" i="8"/>
  <c r="G1272" i="8"/>
  <c r="G1269" i="8"/>
  <c r="G1278" i="8"/>
  <c r="G1274" i="8"/>
  <c r="G1279" i="8"/>
  <c r="G1280" i="8"/>
  <c r="G1281" i="8"/>
  <c r="G1282" i="8"/>
  <c r="G1283" i="8"/>
  <c r="G1284" i="8"/>
  <c r="G1285" i="8"/>
  <c r="G1273" i="8"/>
  <c r="G1263" i="8"/>
  <c r="G1261" i="8"/>
  <c r="G1264" i="8"/>
  <c r="G1262" i="8"/>
  <c r="G1265" i="8"/>
  <c r="G1266" i="8"/>
  <c r="G1267" i="8"/>
  <c r="G1260" i="8"/>
  <c r="G1268" i="8"/>
  <c r="G1256" i="8"/>
  <c r="G1255" i="8"/>
  <c r="G1257" i="8"/>
  <c r="G1258" i="8"/>
  <c r="G1259" i="8"/>
  <c r="G1254" i="8"/>
  <c r="G1247" i="8"/>
  <c r="G1248" i="8"/>
  <c r="G1249" i="8"/>
  <c r="G1250" i="8"/>
  <c r="G1251" i="8"/>
  <c r="G1240" i="8"/>
  <c r="G1239" i="8"/>
  <c r="G1238" i="8"/>
  <c r="G1234" i="8"/>
  <c r="G1235" i="8"/>
  <c r="G1241" i="8"/>
  <c r="G1242" i="8"/>
  <c r="G1243" i="8"/>
  <c r="G1237" i="8"/>
  <c r="G1244" i="8"/>
  <c r="G1245" i="8"/>
  <c r="G1246" i="8"/>
  <c r="G1236" i="8"/>
  <c r="G1231" i="8"/>
  <c r="G1232" i="8"/>
  <c r="G1230" i="8"/>
  <c r="G1233" i="8"/>
  <c r="G1222" i="8"/>
  <c r="G1223" i="8"/>
  <c r="G1221" i="8"/>
  <c r="G1220" i="8"/>
  <c r="G1224" i="8"/>
  <c r="G1225" i="8"/>
  <c r="G1226" i="8"/>
  <c r="G1227" i="8"/>
  <c r="G1228" i="8"/>
  <c r="G1229" i="8"/>
  <c r="G1215" i="8"/>
  <c r="G1214" i="8"/>
  <c r="G1216" i="8"/>
  <c r="G1217" i="8"/>
  <c r="G1218" i="8"/>
  <c r="G1219" i="8"/>
  <c r="G1207" i="8"/>
  <c r="G1204" i="8"/>
  <c r="G1208" i="8"/>
  <c r="G1209" i="8"/>
  <c r="G1196" i="8"/>
  <c r="G1193" i="8"/>
  <c r="G1197" i="8"/>
  <c r="G1198" i="8"/>
  <c r="G1194" i="8"/>
  <c r="G1195" i="8"/>
  <c r="G1199" i="8"/>
  <c r="G1200" i="8"/>
  <c r="G1185" i="8"/>
  <c r="G1186" i="8"/>
  <c r="G1189" i="8"/>
  <c r="G1188" i="8"/>
  <c r="G1187" i="8"/>
  <c r="G1190" i="8"/>
  <c r="G1191" i="8"/>
  <c r="G1192" i="8"/>
  <c r="G1182" i="8"/>
  <c r="G1181" i="8"/>
  <c r="G1183" i="8"/>
  <c r="G1180" i="8"/>
  <c r="G1179" i="8"/>
  <c r="G1184" i="8"/>
  <c r="G1173" i="8"/>
  <c r="G1174" i="8"/>
  <c r="G1175" i="8"/>
  <c r="G1169" i="8"/>
  <c r="G1171" i="8"/>
  <c r="G1170" i="8"/>
  <c r="G1172" i="8"/>
  <c r="G1166" i="8"/>
  <c r="G1165" i="8"/>
  <c r="G1167" i="8"/>
  <c r="G1168" i="8"/>
  <c r="G1164" i="8"/>
  <c r="G1163" i="8"/>
  <c r="G1159" i="8"/>
  <c r="G1160" i="8"/>
  <c r="G1161" i="8"/>
  <c r="G1157" i="8"/>
  <c r="G1162" i="8"/>
  <c r="G1158" i="8"/>
  <c r="G1156" i="8"/>
  <c r="G1155" i="8"/>
  <c r="G1152" i="8"/>
  <c r="G1153" i="8"/>
  <c r="G1147" i="8"/>
  <c r="G1148" i="8"/>
  <c r="G1149" i="8"/>
  <c r="G1150" i="8"/>
  <c r="G1151" i="8"/>
  <c r="G1141" i="8"/>
  <c r="G1143" i="8"/>
  <c r="G1144" i="8"/>
  <c r="G1142" i="8"/>
  <c r="G1145" i="8"/>
  <c r="G1146" i="8"/>
  <c r="G1139" i="8"/>
  <c r="G1138" i="8"/>
  <c r="G1140" i="8"/>
  <c r="G1135" i="8"/>
  <c r="G1136" i="8"/>
  <c r="G1133" i="8"/>
  <c r="G1134" i="8"/>
  <c r="G1132" i="8"/>
  <c r="G1114" i="8"/>
  <c r="G1115" i="8"/>
  <c r="G1116" i="8"/>
  <c r="G1119" i="8"/>
  <c r="G1120" i="8"/>
  <c r="G1121" i="8"/>
  <c r="G1117" i="8"/>
  <c r="G1122" i="8"/>
  <c r="G1123" i="8"/>
  <c r="G1124" i="8"/>
  <c r="G1125" i="8"/>
  <c r="G1126" i="8"/>
  <c r="G1118" i="8"/>
  <c r="G1127" i="8"/>
  <c r="G1128" i="8"/>
  <c r="G1129" i="8"/>
  <c r="G1130" i="8"/>
  <c r="G1131" i="8"/>
  <c r="G1108" i="8"/>
  <c r="G1109" i="8"/>
  <c r="G1110" i="8"/>
  <c r="G1111" i="8"/>
  <c r="G1112" i="8"/>
  <c r="G1113" i="8"/>
  <c r="G1101" i="8"/>
  <c r="G1103" i="8"/>
  <c r="G1104" i="8"/>
  <c r="G1105" i="8"/>
  <c r="G1106" i="8"/>
  <c r="G1107" i="8"/>
  <c r="G1102" i="8"/>
  <c r="G1096" i="8"/>
  <c r="G1098" i="8"/>
  <c r="G1097" i="8"/>
  <c r="G1099" i="8"/>
  <c r="G1090" i="8"/>
  <c r="G1091" i="8"/>
  <c r="G1093" i="8"/>
  <c r="G1094" i="8"/>
  <c r="G1095" i="8"/>
  <c r="G1092" i="8"/>
  <c r="G1086" i="8"/>
  <c r="G1087" i="8"/>
  <c r="G1088" i="8"/>
  <c r="G1089" i="8"/>
  <c r="G1080" i="8"/>
  <c r="G1082" i="8"/>
  <c r="G1083" i="8"/>
  <c r="G1084" i="8"/>
  <c r="G1076" i="8"/>
  <c r="G1077" i="8"/>
  <c r="G1078" i="8"/>
  <c r="G1079" i="8"/>
  <c r="G1075" i="8"/>
  <c r="G1070" i="8"/>
  <c r="G1072" i="8"/>
  <c r="G1071" i="8"/>
  <c r="G1073" i="8"/>
  <c r="G1074" i="8"/>
  <c r="G1064" i="8"/>
  <c r="G1065" i="8"/>
  <c r="G1066" i="8"/>
  <c r="G1067" i="8"/>
  <c r="G1068" i="8"/>
  <c r="G1069" i="8"/>
  <c r="G1062" i="8"/>
  <c r="G1061" i="8"/>
  <c r="G1063" i="8"/>
  <c r="G1055" i="8"/>
  <c r="G1056" i="8"/>
  <c r="G1057" i="8"/>
  <c r="G1058" i="8"/>
  <c r="G1059" i="8"/>
  <c r="G1060" i="8"/>
  <c r="G1049" i="8"/>
  <c r="G1051" i="8"/>
  <c r="G1052" i="8"/>
  <c r="G1053" i="8"/>
  <c r="G1054" i="8"/>
  <c r="G1050" i="8"/>
  <c r="G1043" i="8"/>
  <c r="G1044" i="8"/>
  <c r="G1045" i="8"/>
  <c r="G1046" i="8"/>
  <c r="G1047" i="8"/>
  <c r="G1048" i="8"/>
  <c r="G1040" i="8"/>
  <c r="G1039" i="8"/>
  <c r="G1038" i="8"/>
  <c r="G1041" i="8"/>
  <c r="G1037" i="8"/>
  <c r="G1036" i="8"/>
  <c r="G1033" i="8"/>
  <c r="G1034" i="8"/>
  <c r="G1035" i="8"/>
  <c r="G1025" i="8"/>
  <c r="G1022" i="8"/>
  <c r="G1024" i="8"/>
  <c r="G1026" i="8"/>
  <c r="G1027" i="8"/>
  <c r="G1028" i="8"/>
  <c r="G1029" i="8"/>
  <c r="G1030" i="8"/>
  <c r="G1031" i="8"/>
  <c r="G1023" i="8"/>
  <c r="G1032" i="8"/>
  <c r="G1021" i="8"/>
  <c r="G1018" i="8"/>
  <c r="G1019" i="8"/>
  <c r="G1020" i="8"/>
  <c r="G1012" i="8"/>
  <c r="G1011" i="8"/>
  <c r="G1014" i="8"/>
  <c r="G1015" i="8"/>
  <c r="G1013" i="8"/>
  <c r="G993" i="8"/>
  <c r="G994" i="8"/>
  <c r="G995" i="8"/>
  <c r="G990" i="8"/>
  <c r="G991" i="8"/>
  <c r="G996" i="8"/>
  <c r="G997" i="8"/>
  <c r="G998" i="8"/>
  <c r="G999" i="8"/>
  <c r="G992" i="8"/>
  <c r="G1000" i="8"/>
  <c r="G1001" i="8"/>
  <c r="G1002" i="8"/>
  <c r="G1003" i="8"/>
  <c r="G1004" i="8"/>
  <c r="G989" i="8"/>
  <c r="G1005" i="8"/>
  <c r="G988" i="8"/>
  <c r="G1006" i="8"/>
  <c r="G1007" i="8"/>
  <c r="G1008" i="8"/>
  <c r="G1009" i="8"/>
  <c r="G1010" i="8"/>
  <c r="G984" i="8"/>
  <c r="G985" i="8"/>
  <c r="G986" i="8"/>
  <c r="G987" i="8"/>
  <c r="G973" i="8"/>
  <c r="G967" i="8"/>
  <c r="G974" i="8"/>
  <c r="G971" i="8"/>
  <c r="G975" i="8"/>
  <c r="G976" i="8"/>
  <c r="G977" i="8"/>
  <c r="G965" i="8"/>
  <c r="G963" i="8"/>
  <c r="G966" i="8"/>
  <c r="G964" i="8"/>
  <c r="G951" i="8"/>
  <c r="G954" i="8"/>
  <c r="G955" i="8"/>
  <c r="G956" i="8"/>
  <c r="G957" i="8"/>
  <c r="G958" i="8"/>
  <c r="G959" i="8"/>
  <c r="G953" i="8"/>
  <c r="G952" i="8"/>
  <c r="G960" i="8"/>
  <c r="G961" i="8"/>
  <c r="G962" i="8"/>
  <c r="G940" i="8"/>
  <c r="G941" i="8"/>
  <c r="G942" i="8"/>
  <c r="G943" i="8"/>
  <c r="G944" i="8"/>
  <c r="G945" i="8"/>
  <c r="G946" i="8"/>
  <c r="G947" i="8"/>
  <c r="G948" i="8"/>
  <c r="G949" i="8"/>
  <c r="G950" i="8"/>
  <c r="G936" i="8"/>
  <c r="G935" i="8"/>
  <c r="G937" i="8"/>
  <c r="G938" i="8"/>
  <c r="G926" i="8"/>
  <c r="G925" i="8"/>
  <c r="G927" i="8"/>
  <c r="G928" i="8"/>
  <c r="G929" i="8"/>
  <c r="G930" i="8"/>
  <c r="G924" i="8"/>
  <c r="G931" i="8"/>
  <c r="G932" i="8"/>
  <c r="G933" i="8"/>
  <c r="G934" i="8"/>
  <c r="G923" i="8"/>
  <c r="G917" i="8"/>
  <c r="G918" i="8"/>
  <c r="G919" i="8"/>
  <c r="G920" i="8"/>
  <c r="G921" i="8"/>
  <c r="G916" i="8"/>
  <c r="G922" i="8"/>
  <c r="G914" i="8"/>
  <c r="G915" i="8"/>
  <c r="G906" i="8"/>
  <c r="G907" i="8"/>
  <c r="G908" i="8"/>
  <c r="G904" i="8"/>
  <c r="G909" i="8"/>
  <c r="G905" i="8"/>
  <c r="G910" i="8"/>
  <c r="G903" i="8"/>
  <c r="G911" i="8"/>
  <c r="G912" i="8"/>
  <c r="G913" i="8"/>
  <c r="G898" i="8"/>
  <c r="G895" i="8"/>
  <c r="G899" i="8"/>
  <c r="G900" i="8"/>
  <c r="G901" i="8"/>
  <c r="G876" i="8"/>
  <c r="G877" i="8"/>
  <c r="G878" i="8"/>
  <c r="G879" i="8"/>
  <c r="G870" i="8"/>
  <c r="G880" i="8"/>
  <c r="G873" i="8"/>
  <c r="G881" i="8"/>
  <c r="G872" i="8"/>
  <c r="G871" i="8"/>
  <c r="G875" i="8"/>
  <c r="G882" i="8"/>
  <c r="G883" i="8"/>
  <c r="G884" i="8"/>
  <c r="G874" i="8"/>
  <c r="G885" i="8"/>
  <c r="G886" i="8"/>
  <c r="G887" i="8"/>
  <c r="G888" i="8"/>
  <c r="G889" i="8"/>
  <c r="G890" i="8"/>
  <c r="G891" i="8"/>
  <c r="G892" i="8"/>
  <c r="G893" i="8"/>
  <c r="G852" i="8"/>
  <c r="G853" i="8"/>
  <c r="G856" i="8"/>
  <c r="G857" i="8"/>
  <c r="G858" i="8"/>
  <c r="G851" i="8"/>
  <c r="G859" i="8"/>
  <c r="G860" i="8"/>
  <c r="G861" i="8"/>
  <c r="G862" i="8"/>
  <c r="G863" i="8"/>
  <c r="G864" i="8"/>
  <c r="G865" i="8"/>
  <c r="G866" i="8"/>
  <c r="G855" i="8"/>
  <c r="G854" i="8"/>
  <c r="G867" i="8"/>
  <c r="G868" i="8"/>
  <c r="G869" i="8"/>
  <c r="G842" i="8"/>
  <c r="G843" i="8"/>
  <c r="G844" i="8"/>
  <c r="G845" i="8"/>
  <c r="G846" i="8"/>
  <c r="G847" i="8"/>
  <c r="G848" i="8"/>
  <c r="G840" i="8"/>
  <c r="G841" i="8"/>
  <c r="G849" i="8"/>
  <c r="G850" i="8"/>
  <c r="G824" i="8"/>
  <c r="G823" i="8"/>
  <c r="G825" i="8"/>
  <c r="G826" i="8"/>
  <c r="G827" i="8"/>
  <c r="G828" i="8"/>
  <c r="G829" i="8"/>
  <c r="G830" i="8"/>
  <c r="G821" i="8"/>
  <c r="G822" i="8"/>
  <c r="G831" i="8"/>
  <c r="G832" i="8"/>
  <c r="G833" i="8"/>
  <c r="G834" i="8"/>
  <c r="G835" i="8"/>
  <c r="G836" i="8"/>
  <c r="G837" i="8"/>
  <c r="G838" i="8"/>
  <c r="G839" i="8"/>
  <c r="G815" i="8"/>
  <c r="G812" i="8"/>
  <c r="G816" i="8"/>
  <c r="G817" i="8"/>
  <c r="G807" i="8"/>
  <c r="G808" i="8"/>
  <c r="G806" i="8"/>
  <c r="G805" i="8"/>
  <c r="G804" i="8"/>
  <c r="G809" i="8"/>
  <c r="G810" i="8"/>
  <c r="G811" i="8"/>
  <c r="G797" i="8"/>
  <c r="G800" i="8"/>
  <c r="G798" i="8"/>
  <c r="G801" i="8"/>
  <c r="G799" i="8"/>
  <c r="G802" i="8"/>
  <c r="G803" i="8"/>
  <c r="G786" i="8"/>
  <c r="G785" i="8"/>
  <c r="G787" i="8"/>
  <c r="G788" i="8"/>
  <c r="G789" i="8"/>
  <c r="G790" i="8"/>
  <c r="G784" i="8"/>
  <c r="G791" i="8"/>
  <c r="G792" i="8"/>
  <c r="G783" i="8"/>
  <c r="G793" i="8"/>
  <c r="G794" i="8"/>
  <c r="G795" i="8"/>
  <c r="G796" i="8"/>
  <c r="G771" i="8"/>
  <c r="G772" i="8"/>
  <c r="G768" i="8"/>
  <c r="G773" i="8"/>
  <c r="G774" i="8"/>
  <c r="G775" i="8"/>
  <c r="G770" i="8"/>
  <c r="G776" i="8"/>
  <c r="G777" i="8"/>
  <c r="G778" i="8"/>
  <c r="G769" i="8"/>
  <c r="G779" i="8"/>
  <c r="G780" i="8"/>
  <c r="G781" i="8"/>
  <c r="G782" i="8"/>
  <c r="G766" i="8"/>
  <c r="G767" i="8"/>
  <c r="G764" i="8"/>
  <c r="G757" i="8"/>
  <c r="G758" i="8"/>
  <c r="G753" i="8"/>
  <c r="G754" i="8"/>
  <c r="G755" i="8"/>
  <c r="G759" i="8"/>
  <c r="G760" i="8"/>
  <c r="G752" i="8"/>
  <c r="G761" i="8"/>
  <c r="G762" i="8"/>
  <c r="G763" i="8"/>
  <c r="G750" i="8"/>
  <c r="G747" i="8"/>
  <c r="G751" i="8"/>
  <c r="G748" i="8"/>
  <c r="G746" i="8"/>
  <c r="G727" i="8"/>
  <c r="G728" i="8"/>
  <c r="G729" i="8"/>
  <c r="G719" i="8"/>
  <c r="G730" i="8"/>
  <c r="G720" i="8"/>
  <c r="G731" i="8"/>
  <c r="G723" i="8"/>
  <c r="G732" i="8"/>
  <c r="G733" i="8"/>
  <c r="G734" i="8"/>
  <c r="G735" i="8"/>
  <c r="G725" i="8"/>
  <c r="G721" i="8"/>
  <c r="G724" i="8"/>
  <c r="G736" i="8"/>
  <c r="G722" i="8"/>
  <c r="G737" i="8"/>
  <c r="G738" i="8"/>
  <c r="G739" i="8"/>
  <c r="G740" i="8"/>
  <c r="G741" i="8"/>
  <c r="G742" i="8"/>
  <c r="G743" i="8"/>
  <c r="G744" i="8"/>
  <c r="G745" i="8"/>
  <c r="G703" i="8"/>
  <c r="G695" i="8"/>
  <c r="G704" i="8"/>
  <c r="G698" i="8"/>
  <c r="G705" i="8"/>
  <c r="G700" i="8"/>
  <c r="G706" i="8"/>
  <c r="G707" i="8"/>
  <c r="G708" i="8"/>
  <c r="G709" i="8"/>
  <c r="G710" i="8"/>
  <c r="G711" i="8"/>
  <c r="G712" i="8"/>
  <c r="G697" i="8"/>
  <c r="G713" i="8"/>
  <c r="G714" i="8"/>
  <c r="G715" i="8"/>
  <c r="G696" i="8"/>
  <c r="G699" i="8"/>
  <c r="G716" i="8"/>
  <c r="G717" i="8"/>
  <c r="G718" i="8"/>
  <c r="G677" i="8"/>
  <c r="G672" i="8"/>
  <c r="G678" i="8"/>
  <c r="G679" i="8"/>
  <c r="G680" i="8"/>
  <c r="G669" i="8"/>
  <c r="G681" i="8"/>
  <c r="G682" i="8"/>
  <c r="G670" i="8"/>
  <c r="G683" i="8"/>
  <c r="G684" i="8"/>
  <c r="G673" i="8"/>
  <c r="G685" i="8"/>
  <c r="G668" i="8"/>
  <c r="G674" i="8"/>
  <c r="G686" i="8"/>
  <c r="G687" i="8"/>
  <c r="G688" i="8"/>
  <c r="G689" i="8"/>
  <c r="G690" i="8"/>
  <c r="G691" i="8"/>
  <c r="G671" i="8"/>
  <c r="G692" i="8"/>
  <c r="G693" i="8"/>
  <c r="G694" i="8"/>
  <c r="G662" i="8"/>
  <c r="G663" i="8"/>
  <c r="G665" i="8"/>
  <c r="G651" i="8"/>
  <c r="G652" i="8"/>
  <c r="G653" i="8"/>
  <c r="G654" i="8"/>
  <c r="G655" i="8"/>
  <c r="G649" i="8"/>
  <c r="G647" i="8"/>
  <c r="G650" i="8"/>
  <c r="G656" i="8"/>
  <c r="G657" i="8"/>
  <c r="G645" i="8"/>
  <c r="G658" i="8"/>
  <c r="G659" i="8"/>
  <c r="G660" i="8"/>
  <c r="G648" i="8"/>
  <c r="G661" i="8"/>
  <c r="G646" i="8"/>
  <c r="G638" i="8"/>
  <c r="G637" i="8"/>
  <c r="G639" i="8"/>
  <c r="G640" i="8"/>
  <c r="G641" i="8"/>
  <c r="G642" i="8"/>
  <c r="G643" i="8"/>
  <c r="G644" i="8"/>
  <c r="G601" i="8"/>
  <c r="G602" i="8"/>
  <c r="G603" i="8"/>
  <c r="G604" i="8"/>
  <c r="G605" i="8"/>
  <c r="G591" i="8"/>
  <c r="G606" i="8"/>
  <c r="G607" i="8"/>
  <c r="G608" i="8"/>
  <c r="G598" i="8"/>
  <c r="G609" i="8"/>
  <c r="G610" i="8"/>
  <c r="G611" i="8"/>
  <c r="G612" i="8"/>
  <c r="G613" i="8"/>
  <c r="G614" i="8"/>
  <c r="G615" i="8"/>
  <c r="G616" i="8"/>
  <c r="G617" i="8"/>
  <c r="G618" i="8"/>
  <c r="G619" i="8"/>
  <c r="G592" i="8"/>
  <c r="G620" i="8"/>
  <c r="G597" i="8"/>
  <c r="G600" i="8"/>
  <c r="G621" i="8"/>
  <c r="G622" i="8"/>
  <c r="G623" i="8"/>
  <c r="G595" i="8"/>
  <c r="G624" i="8"/>
  <c r="G625" i="8"/>
  <c r="G626" i="8"/>
  <c r="G593" i="8"/>
  <c r="G627" i="8"/>
  <c r="G628" i="8"/>
  <c r="G594" i="8"/>
  <c r="G629" i="8"/>
  <c r="G630" i="8"/>
  <c r="G631" i="8"/>
  <c r="G632" i="8"/>
  <c r="G599" i="8"/>
  <c r="G633" i="8"/>
  <c r="G596" i="8"/>
  <c r="G634" i="8"/>
  <c r="G635" i="8"/>
  <c r="G636" i="8"/>
  <c r="G587" i="8"/>
  <c r="G588" i="8"/>
  <c r="G589" i="8"/>
  <c r="G579" i="8"/>
  <c r="G580" i="8"/>
  <c r="G581" i="8"/>
  <c r="G582" i="8"/>
  <c r="G583" i="8"/>
  <c r="G584" i="8"/>
  <c r="G585" i="8"/>
  <c r="G586" i="8"/>
  <c r="G578" i="8"/>
  <c r="G575" i="8"/>
  <c r="G576" i="8"/>
  <c r="G577" i="8"/>
  <c r="G528" i="8"/>
  <c r="G529" i="8"/>
  <c r="G510" i="8"/>
  <c r="G530" i="8"/>
  <c r="G517" i="8"/>
  <c r="G531" i="8"/>
  <c r="G532" i="8"/>
  <c r="G523" i="8"/>
  <c r="G533" i="8"/>
  <c r="G534" i="8"/>
  <c r="G527" i="8"/>
  <c r="G535" i="8"/>
  <c r="G518" i="8"/>
  <c r="G520" i="8"/>
  <c r="G536" i="8"/>
  <c r="G537" i="8"/>
  <c r="G521" i="8"/>
  <c r="G519" i="8"/>
  <c r="G538" i="8"/>
  <c r="G539" i="8"/>
  <c r="G540" i="8"/>
  <c r="G541" i="8"/>
  <c r="G542" i="8"/>
  <c r="G543" i="8"/>
  <c r="G511" i="8"/>
  <c r="G544" i="8"/>
  <c r="G545" i="8"/>
  <c r="G546" i="8"/>
  <c r="G547" i="8"/>
  <c r="G548" i="8"/>
  <c r="G549" i="8"/>
  <c r="G550" i="8"/>
  <c r="G551" i="8"/>
  <c r="G522" i="8"/>
  <c r="G552" i="8"/>
  <c r="G553" i="8"/>
  <c r="G515" i="8"/>
  <c r="G554" i="8"/>
  <c r="G555" i="8"/>
  <c r="G556" i="8"/>
  <c r="G557" i="8"/>
  <c r="G558" i="8"/>
  <c r="G516" i="8"/>
  <c r="G559" i="8"/>
  <c r="G560" i="8"/>
  <c r="G561" i="8"/>
  <c r="G562" i="8"/>
  <c r="G512" i="8"/>
  <c r="G526" i="8"/>
  <c r="G513" i="8"/>
  <c r="G563" i="8"/>
  <c r="G564" i="8"/>
  <c r="G565" i="8"/>
  <c r="G566" i="8"/>
  <c r="G567" i="8"/>
  <c r="G568" i="8"/>
  <c r="G569" i="8"/>
  <c r="G570" i="8"/>
  <c r="G525" i="8"/>
  <c r="G571" i="8"/>
  <c r="G572" i="8"/>
  <c r="G514" i="8"/>
  <c r="G573" i="8"/>
  <c r="G574" i="8"/>
  <c r="G524" i="8"/>
  <c r="G500" i="8"/>
  <c r="G501" i="8"/>
  <c r="G502" i="8"/>
  <c r="G503" i="8"/>
  <c r="G504" i="8"/>
  <c r="G496" i="8"/>
  <c r="G498" i="8"/>
  <c r="G505" i="8"/>
  <c r="G506" i="8"/>
  <c r="G507" i="8"/>
  <c r="G508" i="8"/>
  <c r="G497" i="8"/>
  <c r="G509" i="8"/>
  <c r="G458" i="8"/>
  <c r="G470" i="8"/>
  <c r="G469" i="8"/>
  <c r="G465" i="8"/>
  <c r="G471" i="8"/>
  <c r="G472" i="8"/>
  <c r="G473" i="8"/>
  <c r="G474" i="8"/>
  <c r="G475" i="8"/>
  <c r="G476" i="8"/>
  <c r="G477" i="8"/>
  <c r="G478" i="8"/>
  <c r="G479" i="8"/>
  <c r="G480" i="8"/>
  <c r="G464" i="8"/>
  <c r="G481" i="8"/>
  <c r="G482" i="8"/>
  <c r="G483" i="8"/>
  <c r="G484" i="8"/>
  <c r="G485" i="8"/>
  <c r="G459" i="8"/>
  <c r="G486" i="8"/>
  <c r="G487" i="8"/>
  <c r="G461" i="8"/>
  <c r="G462" i="8"/>
  <c r="G442" i="8"/>
  <c r="G443" i="8"/>
  <c r="G439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41" i="8"/>
  <c r="G440" i="8"/>
  <c r="G456" i="8"/>
  <c r="G438" i="8"/>
  <c r="G457" i="8"/>
  <c r="G409" i="8"/>
  <c r="G410" i="8"/>
  <c r="G400" i="8"/>
  <c r="G411" i="8"/>
  <c r="G405" i="8"/>
  <c r="G412" i="8"/>
  <c r="G408" i="8"/>
  <c r="G407" i="8"/>
  <c r="G413" i="8"/>
  <c r="G414" i="8"/>
  <c r="G415" i="8"/>
  <c r="G416" i="8"/>
  <c r="G406" i="8"/>
  <c r="G417" i="8"/>
  <c r="G401" i="8"/>
  <c r="G418" i="8"/>
  <c r="G419" i="8"/>
  <c r="G420" i="8"/>
  <c r="G404" i="8"/>
  <c r="G421" i="8"/>
  <c r="G422" i="8"/>
  <c r="G423" i="8"/>
  <c r="G424" i="8"/>
  <c r="G425" i="8"/>
  <c r="G426" i="8"/>
  <c r="G427" i="8"/>
  <c r="G402" i="8"/>
  <c r="G428" i="8"/>
  <c r="G403" i="8"/>
  <c r="G429" i="8"/>
  <c r="G430" i="8"/>
  <c r="G431" i="8"/>
  <c r="G432" i="8"/>
  <c r="G433" i="8"/>
  <c r="G434" i="8"/>
  <c r="G435" i="8"/>
  <c r="G436" i="8"/>
  <c r="G437" i="8"/>
  <c r="G349" i="8"/>
  <c r="G350" i="8"/>
  <c r="G333" i="8"/>
  <c r="G325" i="8"/>
  <c r="G351" i="8"/>
  <c r="G352" i="8"/>
  <c r="G353" i="8"/>
  <c r="G336" i="8"/>
  <c r="G354" i="8"/>
  <c r="G355" i="8"/>
  <c r="G356" i="8"/>
  <c r="G328" i="8"/>
  <c r="G326" i="8"/>
  <c r="G357" i="8"/>
  <c r="G358" i="8"/>
  <c r="G359" i="8"/>
  <c r="G360" i="8"/>
  <c r="G361" i="8"/>
  <c r="G341" i="8"/>
  <c r="G362" i="8"/>
  <c r="G363" i="8"/>
  <c r="G346" i="8"/>
  <c r="G345" i="8"/>
  <c r="G364" i="8"/>
  <c r="G365" i="8"/>
  <c r="G331" i="8"/>
  <c r="G366" i="8"/>
  <c r="G367" i="8"/>
  <c r="G339" i="8"/>
  <c r="G368" i="8"/>
  <c r="G369" i="8"/>
  <c r="G370" i="8"/>
  <c r="G340" i="8"/>
  <c r="G337" i="8"/>
  <c r="G371" i="8"/>
  <c r="G372" i="8"/>
  <c r="G373" i="8"/>
  <c r="G374" i="8"/>
  <c r="G332" i="8"/>
  <c r="G375" i="8"/>
  <c r="G376" i="8"/>
  <c r="G377" i="8"/>
  <c r="G327" i="8"/>
  <c r="G338" i="8"/>
  <c r="G378" i="8"/>
  <c r="G379" i="8"/>
  <c r="G334" i="8"/>
  <c r="G380" i="8"/>
  <c r="G381" i="8"/>
  <c r="G382" i="8"/>
  <c r="G335" i="8"/>
  <c r="G383" i="8"/>
  <c r="G384" i="8"/>
  <c r="G385" i="8"/>
  <c r="G386" i="8"/>
  <c r="G387" i="8"/>
  <c r="G344" i="8"/>
  <c r="G388" i="8"/>
  <c r="G389" i="8"/>
  <c r="G390" i="8"/>
  <c r="G391" i="8"/>
  <c r="G392" i="8"/>
  <c r="G393" i="8"/>
  <c r="G394" i="8"/>
  <c r="G395" i="8"/>
  <c r="G396" i="8"/>
  <c r="G343" i="8"/>
  <c r="G397" i="8"/>
  <c r="G329" i="8"/>
  <c r="G330" i="8"/>
  <c r="G398" i="8"/>
  <c r="G399" i="8"/>
  <c r="G342" i="8"/>
  <c r="G321" i="8"/>
  <c r="G320" i="8"/>
  <c r="G318" i="8"/>
  <c r="G322" i="8"/>
  <c r="G323" i="8"/>
  <c r="G317" i="8"/>
  <c r="G324" i="8"/>
  <c r="G311" i="8"/>
  <c r="G310" i="8"/>
  <c r="G313" i="8"/>
  <c r="G314" i="8"/>
  <c r="G294" i="8"/>
  <c r="G287" i="8"/>
  <c r="G295" i="8"/>
  <c r="G289" i="8"/>
  <c r="G296" i="8"/>
  <c r="G297" i="8"/>
  <c r="G298" i="8"/>
  <c r="G299" i="8"/>
  <c r="G300" i="8"/>
  <c r="G292" i="8"/>
  <c r="G293" i="8"/>
  <c r="G301" i="8"/>
  <c r="G290" i="8"/>
  <c r="G288" i="8"/>
  <c r="G302" i="8"/>
  <c r="G303" i="8"/>
  <c r="G304" i="8"/>
  <c r="G305" i="8"/>
  <c r="G306" i="8"/>
  <c r="G286" i="8"/>
  <c r="G307" i="8"/>
  <c r="G308" i="8"/>
  <c r="G309" i="8"/>
  <c r="G291" i="8"/>
  <c r="G268" i="8"/>
  <c r="G269" i="8"/>
  <c r="G270" i="8"/>
  <c r="G271" i="8"/>
  <c r="G272" i="8"/>
  <c r="G266" i="8"/>
  <c r="G273" i="8"/>
  <c r="G274" i="8"/>
  <c r="G267" i="8"/>
  <c r="G275" i="8"/>
  <c r="G276" i="8"/>
  <c r="G277" i="8"/>
  <c r="G278" i="8"/>
  <c r="G264" i="8"/>
  <c r="G262" i="8"/>
  <c r="G279" i="8"/>
  <c r="G280" i="8"/>
  <c r="G265" i="8"/>
  <c r="G261" i="8"/>
  <c r="G281" i="8"/>
  <c r="G263" i="8"/>
  <c r="G282" i="8"/>
  <c r="G283" i="8"/>
  <c r="G284" i="8"/>
  <c r="G285" i="8"/>
  <c r="G260" i="8"/>
  <c r="G220" i="8"/>
  <c r="G221" i="8"/>
  <c r="G222" i="8"/>
  <c r="G223" i="8"/>
  <c r="G224" i="8"/>
  <c r="G225" i="8"/>
  <c r="G212" i="8"/>
  <c r="G226" i="8"/>
  <c r="G227" i="8"/>
  <c r="G228" i="8"/>
  <c r="G229" i="8"/>
  <c r="G230" i="8"/>
  <c r="G208" i="8"/>
  <c r="G231" i="8"/>
  <c r="G232" i="8"/>
  <c r="G233" i="8"/>
  <c r="G234" i="8"/>
  <c r="G214" i="8"/>
  <c r="G235" i="8"/>
  <c r="G236" i="8"/>
  <c r="G211" i="8"/>
  <c r="G237" i="8"/>
  <c r="G238" i="8"/>
  <c r="G239" i="8"/>
  <c r="G240" i="8"/>
  <c r="G241" i="8"/>
  <c r="G242" i="8"/>
  <c r="G243" i="8"/>
  <c r="G244" i="8"/>
  <c r="G207" i="8"/>
  <c r="G245" i="8"/>
  <c r="G246" i="8"/>
  <c r="G247" i="8"/>
  <c r="G217" i="8"/>
  <c r="G248" i="8"/>
  <c r="G249" i="8"/>
  <c r="G204" i="8"/>
  <c r="G205" i="8"/>
  <c r="G203" i="8"/>
  <c r="G206" i="8"/>
  <c r="G202" i="8"/>
  <c r="G200" i="8"/>
  <c r="G201" i="8"/>
  <c r="G199" i="8"/>
  <c r="G197" i="8"/>
  <c r="G198" i="8"/>
  <c r="G196" i="8"/>
  <c r="G188" i="8"/>
  <c r="G189" i="8"/>
  <c r="G185" i="8"/>
  <c r="G190" i="8"/>
  <c r="G191" i="8"/>
  <c r="G192" i="8"/>
  <c r="G193" i="8"/>
  <c r="G194" i="8"/>
  <c r="G195" i="8"/>
  <c r="G181" i="8"/>
  <c r="G182" i="8"/>
  <c r="G183" i="8"/>
  <c r="G180" i="8"/>
  <c r="G184" i="8"/>
  <c r="G171" i="8"/>
  <c r="G172" i="8"/>
  <c r="G170" i="8"/>
  <c r="G176" i="8"/>
  <c r="G177" i="8"/>
  <c r="G174" i="8"/>
  <c r="G173" i="8"/>
  <c r="G165" i="8"/>
  <c r="G166" i="8"/>
  <c r="G167" i="8"/>
  <c r="G168" i="8"/>
  <c r="G169" i="8"/>
  <c r="G154" i="8"/>
  <c r="G155" i="8"/>
  <c r="G151" i="8"/>
  <c r="G149" i="8"/>
  <c r="G156" i="8"/>
  <c r="G157" i="8"/>
  <c r="G158" i="8"/>
  <c r="G159" i="8"/>
  <c r="G160" i="8"/>
  <c r="G152" i="8"/>
  <c r="G161" i="8"/>
  <c r="G162" i="8"/>
  <c r="G163" i="8"/>
  <c r="G153" i="8"/>
  <c r="G150" i="8"/>
  <c r="G164" i="8"/>
  <c r="G147" i="8"/>
  <c r="G148" i="8"/>
  <c r="G145" i="8"/>
  <c r="G144" i="8"/>
  <c r="G146" i="8"/>
  <c r="G128" i="8"/>
  <c r="G129" i="8"/>
  <c r="G120" i="8"/>
  <c r="G123" i="8"/>
  <c r="G124" i="8"/>
  <c r="G130" i="8"/>
  <c r="G131" i="8"/>
  <c r="G132" i="8"/>
  <c r="G133" i="8"/>
  <c r="G134" i="8"/>
  <c r="G135" i="8"/>
  <c r="G136" i="8"/>
  <c r="G121" i="8"/>
  <c r="G137" i="8"/>
  <c r="G138" i="8"/>
  <c r="G139" i="8"/>
  <c r="G140" i="8"/>
  <c r="G125" i="8"/>
  <c r="G122" i="8"/>
  <c r="G141" i="8"/>
  <c r="G126" i="8"/>
  <c r="G127" i="8"/>
  <c r="G142" i="8"/>
  <c r="G109" i="8"/>
  <c r="G110" i="8"/>
  <c r="G111" i="8"/>
  <c r="G112" i="8"/>
  <c r="G113" i="8"/>
  <c r="G114" i="8"/>
  <c r="G115" i="8"/>
  <c r="G116" i="8"/>
  <c r="G117" i="8"/>
  <c r="G118" i="8"/>
  <c r="G119" i="8"/>
  <c r="G108" i="8"/>
  <c r="G97" i="8"/>
  <c r="G98" i="8"/>
  <c r="G99" i="8"/>
  <c r="G100" i="8"/>
  <c r="G96" i="8"/>
  <c r="G101" i="8"/>
  <c r="G102" i="8"/>
  <c r="G103" i="8"/>
  <c r="G104" i="8"/>
  <c r="G105" i="8"/>
  <c r="G106" i="8"/>
  <c r="G107" i="8"/>
  <c r="G75" i="8"/>
  <c r="G64" i="8"/>
  <c r="G76" i="8"/>
  <c r="G77" i="8"/>
  <c r="G67" i="8"/>
  <c r="G69" i="8"/>
  <c r="G78" i="8"/>
  <c r="G72" i="8"/>
  <c r="G65" i="8"/>
  <c r="G79" i="8"/>
  <c r="G80" i="8"/>
  <c r="G81" i="8"/>
  <c r="G70" i="8"/>
  <c r="G82" i="8"/>
  <c r="G83" i="8"/>
  <c r="G84" i="8"/>
  <c r="G85" i="8"/>
  <c r="G86" i="8"/>
  <c r="G87" i="8"/>
  <c r="G71" i="8"/>
  <c r="G66" i="8"/>
  <c r="G88" i="8"/>
  <c r="G89" i="8"/>
  <c r="G57" i="8"/>
  <c r="G58" i="8"/>
  <c r="G53" i="8"/>
  <c r="G59" i="8"/>
  <c r="G52" i="8"/>
  <c r="G60" i="8"/>
  <c r="G61" i="8"/>
  <c r="G62" i="8"/>
  <c r="G63" i="8"/>
  <c r="G54" i="8"/>
  <c r="G51" i="8"/>
  <c r="G56" i="8"/>
  <c r="G45" i="8"/>
  <c r="G46" i="8"/>
  <c r="G47" i="8"/>
  <c r="G48" i="8"/>
  <c r="G49" i="8"/>
  <c r="G50" i="8"/>
  <c r="G43" i="8"/>
  <c r="G44" i="8"/>
  <c r="G35" i="8"/>
  <c r="G37" i="8"/>
  <c r="G38" i="8"/>
  <c r="G39" i="8"/>
  <c r="G40" i="8"/>
  <c r="G34" i="8"/>
  <c r="G41" i="8"/>
  <c r="G42" i="8"/>
  <c r="G29" i="8"/>
  <c r="G30" i="8"/>
  <c r="G31" i="8"/>
  <c r="G32" i="8"/>
  <c r="G25" i="8"/>
  <c r="G26" i="8"/>
  <c r="G27" i="8"/>
  <c r="G33" i="8"/>
  <c r="G16" i="8"/>
  <c r="G17" i="8"/>
  <c r="G18" i="8"/>
  <c r="G19" i="8"/>
  <c r="G20" i="8"/>
  <c r="G14" i="8"/>
  <c r="G21" i="8"/>
  <c r="G22" i="8"/>
  <c r="G11" i="8"/>
  <c r="G4" i="8"/>
  <c r="G5" i="8"/>
  <c r="G6" i="8"/>
  <c r="G7" i="8"/>
  <c r="G8" i="8"/>
  <c r="G9" i="8"/>
  <c r="G2" i="8"/>
  <c r="G10" i="8"/>
  <c r="G2833" i="8"/>
  <c r="G2834" i="8"/>
  <c r="G2832" i="8"/>
  <c r="G2831" i="8"/>
  <c r="G2830" i="8"/>
  <c r="G2829" i="8"/>
  <c r="G2828" i="8"/>
  <c r="G2827" i="8"/>
  <c r="G2825" i="8"/>
  <c r="G2826" i="8"/>
  <c r="G2823" i="8"/>
  <c r="G2824" i="8"/>
  <c r="G2821" i="8"/>
  <c r="G2822" i="8"/>
  <c r="G2820" i="8"/>
  <c r="G2818" i="8"/>
  <c r="G2819" i="8"/>
  <c r="G2815" i="8"/>
  <c r="G2814" i="8"/>
  <c r="G2816" i="8"/>
  <c r="G2817" i="8"/>
  <c r="G2812" i="8"/>
  <c r="G2811" i="8"/>
  <c r="G2813" i="8"/>
  <c r="G2804" i="8"/>
  <c r="G2803" i="8"/>
  <c r="G2802" i="8"/>
  <c r="G2805" i="8"/>
  <c r="G2806" i="8"/>
  <c r="G2807" i="8"/>
  <c r="G2808" i="8"/>
  <c r="G2809" i="8"/>
  <c r="G2810" i="8"/>
  <c r="G2800" i="8"/>
  <c r="G2801" i="8"/>
  <c r="G2797" i="8"/>
  <c r="G2796" i="8"/>
  <c r="G2798" i="8"/>
  <c r="G2799" i="8"/>
  <c r="G2787" i="8"/>
  <c r="G2788" i="8"/>
  <c r="G2789" i="8"/>
  <c r="G2790" i="8"/>
  <c r="G2786" i="8"/>
  <c r="G2791" i="8"/>
  <c r="G2792" i="8"/>
  <c r="G2793" i="8"/>
  <c r="G2794" i="8"/>
  <c r="G2785" i="8"/>
  <c r="G2795" i="8"/>
  <c r="G2784" i="8"/>
  <c r="G2782" i="8"/>
  <c r="G2783" i="8"/>
  <c r="G2780" i="8"/>
  <c r="G2781" i="8"/>
  <c r="G2778" i="8"/>
  <c r="G2779" i="8"/>
  <c r="G2777" i="8"/>
  <c r="G2764" i="8"/>
  <c r="G2765" i="8"/>
  <c r="G2766" i="8"/>
  <c r="G2767" i="8"/>
  <c r="G2768" i="8"/>
  <c r="G2769" i="8"/>
  <c r="G2770" i="8"/>
  <c r="G2771" i="8"/>
  <c r="G2763" i="8"/>
  <c r="G2772" i="8"/>
  <c r="G2773" i="8"/>
  <c r="G2774" i="8"/>
  <c r="G2775" i="8"/>
  <c r="G2776" i="8"/>
  <c r="G2752" i="8"/>
  <c r="G2754" i="8"/>
  <c r="G2750" i="8"/>
  <c r="G2755" i="8"/>
  <c r="G2753" i="8"/>
  <c r="G2756" i="8"/>
  <c r="G2757" i="8"/>
  <c r="G2758" i="8"/>
  <c r="G2749" i="8"/>
  <c r="G2759" i="8"/>
  <c r="G2751" i="8"/>
  <c r="G2760" i="8"/>
  <c r="G2761" i="8"/>
  <c r="G2762" i="8"/>
  <c r="G2746" i="8"/>
  <c r="G2747" i="8"/>
  <c r="G2748" i="8"/>
  <c r="G2745" i="8"/>
  <c r="G2743" i="8"/>
  <c r="G2744" i="8"/>
  <c r="G2742" i="8"/>
  <c r="G2741" i="8"/>
  <c r="G2728" i="8"/>
  <c r="G2721" i="8"/>
  <c r="G2723" i="8"/>
  <c r="G2727" i="8"/>
  <c r="G2729" i="8"/>
  <c r="G2730" i="8"/>
  <c r="G2722" i="8"/>
  <c r="G2731" i="8"/>
  <c r="G2725" i="8"/>
  <c r="G2732" i="8"/>
  <c r="G2733" i="8"/>
  <c r="G2734" i="8"/>
  <c r="G2735" i="8"/>
  <c r="G2736" i="8"/>
  <c r="G2737" i="8"/>
  <c r="G2724" i="8"/>
  <c r="G2738" i="8"/>
  <c r="G2726" i="8"/>
  <c r="G2739" i="8"/>
  <c r="G2740" i="8"/>
  <c r="G2711" i="8"/>
  <c r="G2710" i="8"/>
  <c r="G2714" i="8"/>
  <c r="G2715" i="8"/>
  <c r="G2716" i="8"/>
  <c r="G2717" i="8"/>
  <c r="G2718" i="8"/>
  <c r="G2712" i="8"/>
  <c r="G2719" i="8"/>
  <c r="G2720" i="8"/>
  <c r="G2713" i="8"/>
  <c r="G2708" i="8"/>
  <c r="G2709" i="8"/>
  <c r="G2704" i="8"/>
  <c r="G2705" i="8"/>
  <c r="G2706" i="8"/>
  <c r="G2707" i="8"/>
  <c r="G2702" i="8"/>
  <c r="G2703" i="8"/>
  <c r="G2701" i="8"/>
  <c r="G2694" i="8"/>
  <c r="G2696" i="8"/>
  <c r="G2695" i="8"/>
  <c r="G2697" i="8"/>
  <c r="G2698" i="8"/>
  <c r="G2699" i="8"/>
  <c r="G2693" i="8"/>
  <c r="G2700" i="8"/>
  <c r="G2644" i="8"/>
  <c r="G2645" i="8"/>
  <c r="G2646" i="8"/>
  <c r="G2647" i="8"/>
  <c r="G2648" i="8"/>
  <c r="G2649" i="8"/>
  <c r="G2634" i="8"/>
  <c r="G2650" i="8"/>
  <c r="G2651" i="8"/>
  <c r="G2652" i="8"/>
  <c r="G2653" i="8"/>
  <c r="G2654" i="8"/>
  <c r="G2635" i="8"/>
  <c r="G2655" i="8"/>
  <c r="G2656" i="8"/>
  <c r="G2657" i="8"/>
  <c r="G2636" i="8"/>
  <c r="G2658" i="8"/>
  <c r="G2659" i="8"/>
  <c r="G2660" i="8"/>
  <c r="G2661" i="8"/>
  <c r="G2662" i="8"/>
  <c r="G2637" i="8"/>
  <c r="G2663" i="8"/>
  <c r="G2664" i="8"/>
  <c r="G2665" i="8"/>
  <c r="G2641" i="8"/>
  <c r="G2666" i="8"/>
  <c r="G2667" i="8"/>
  <c r="G2668" i="8"/>
  <c r="G2643" i="8"/>
  <c r="G2669" i="8"/>
  <c r="G2670" i="8"/>
  <c r="G2671" i="8"/>
  <c r="G2672" i="8"/>
  <c r="G2673" i="8"/>
  <c r="G2674" i="8"/>
  <c r="G2675" i="8"/>
  <c r="G2676" i="8"/>
  <c r="G2677" i="8"/>
  <c r="G2678" i="8"/>
  <c r="G2679" i="8"/>
  <c r="G2680" i="8"/>
  <c r="G2681" i="8"/>
  <c r="G2682" i="8"/>
  <c r="G2638" i="8"/>
  <c r="G2633" i="8"/>
  <c r="G2683" i="8"/>
  <c r="G2684" i="8"/>
  <c r="G2639" i="8"/>
  <c r="G2640" i="8"/>
  <c r="G2642" i="8"/>
  <c r="G2685" i="8"/>
  <c r="G2686" i="8"/>
  <c r="G2687" i="8"/>
  <c r="G2688" i="8"/>
  <c r="G2689" i="8"/>
  <c r="G2690" i="8"/>
  <c r="G2691" i="8"/>
  <c r="G2692" i="8"/>
  <c r="G2629" i="8"/>
  <c r="G2630" i="8"/>
  <c r="G2631" i="8"/>
  <c r="G2632" i="8"/>
  <c r="G2596" i="8"/>
  <c r="G2597" i="8"/>
  <c r="G2587" i="8"/>
  <c r="G2598" i="8"/>
  <c r="G2599" i="8"/>
  <c r="G2600" i="8"/>
  <c r="G2601" i="8"/>
  <c r="G2592" i="8"/>
  <c r="G2602" i="8"/>
  <c r="G2603" i="8"/>
  <c r="G2604" i="8"/>
  <c r="G2589" i="8"/>
  <c r="G2593" i="8"/>
  <c r="G2605" i="8"/>
  <c r="G2606" i="8"/>
  <c r="G2585" i="8"/>
  <c r="G2607" i="8"/>
  <c r="G2608" i="8"/>
  <c r="G2590" i="8"/>
  <c r="G2595" i="8"/>
  <c r="G2594" i="8"/>
  <c r="G2586" i="8"/>
  <c r="G2609" i="8"/>
  <c r="G2610" i="8"/>
  <c r="G2611" i="8"/>
  <c r="G2612" i="8"/>
  <c r="G2613" i="8"/>
  <c r="G2614" i="8"/>
  <c r="G2615" i="8"/>
  <c r="G2616" i="8"/>
  <c r="G2591" i="8"/>
  <c r="G2617" i="8"/>
  <c r="G2618" i="8"/>
  <c r="G2619" i="8"/>
  <c r="G2588" i="8"/>
  <c r="G2583" i="8"/>
  <c r="G2620" i="8"/>
  <c r="G2621" i="8"/>
  <c r="G2622" i="8"/>
  <c r="G2623" i="8"/>
  <c r="G2584" i="8"/>
  <c r="G2624" i="8"/>
  <c r="G2625" i="8"/>
  <c r="G2626" i="8"/>
  <c r="G2627" i="8"/>
  <c r="G2628" i="8"/>
  <c r="G2579" i="8"/>
  <c r="G2580" i="8"/>
  <c r="G2581" i="8"/>
  <c r="G2578" i="8"/>
  <c r="G2577" i="8"/>
  <c r="G2576" i="8"/>
  <c r="G2582" i="8"/>
  <c r="G2574" i="8"/>
  <c r="G2575" i="8"/>
  <c r="G2520" i="8"/>
  <c r="G2521" i="8"/>
  <c r="G2522" i="8"/>
  <c r="G2523" i="8"/>
  <c r="G2524" i="8"/>
  <c r="G2525" i="8"/>
  <c r="G2504" i="8"/>
  <c r="G2494" i="8"/>
  <c r="G2526" i="8"/>
  <c r="G2527" i="8"/>
  <c r="G2498" i="8"/>
  <c r="G2528" i="8"/>
  <c r="G2529" i="8"/>
  <c r="G2500" i="8"/>
  <c r="G2499" i="8"/>
  <c r="G2530" i="8"/>
  <c r="G2531" i="8"/>
  <c r="G2505" i="8"/>
  <c r="G2503" i="8"/>
  <c r="G2512" i="8"/>
  <c r="G2532" i="8"/>
  <c r="G2495" i="8"/>
  <c r="G2533" i="8"/>
  <c r="G2534" i="8"/>
  <c r="G2535" i="8"/>
  <c r="G2536" i="8"/>
  <c r="G2537" i="8"/>
  <c r="G2502" i="8"/>
  <c r="G2515" i="8"/>
  <c r="G2538" i="8"/>
  <c r="G2539" i="8"/>
  <c r="G2519" i="8"/>
  <c r="G2518" i="8"/>
  <c r="G2540" i="8"/>
  <c r="G2541" i="8"/>
  <c r="G2517" i="8"/>
  <c r="G2542" i="8"/>
  <c r="G2543" i="8"/>
  <c r="G2544" i="8"/>
  <c r="G2509" i="8"/>
  <c r="G2545" i="8"/>
  <c r="G2546" i="8"/>
  <c r="G2547" i="8"/>
  <c r="G2548" i="8"/>
  <c r="G2549" i="8"/>
  <c r="G2550" i="8"/>
  <c r="G2506" i="8"/>
  <c r="G2551" i="8"/>
  <c r="G2552" i="8"/>
  <c r="G2553" i="8"/>
  <c r="G2554" i="8"/>
  <c r="G2555" i="8"/>
  <c r="G2556" i="8"/>
  <c r="G2510" i="8"/>
  <c r="G2557" i="8"/>
  <c r="G2558" i="8"/>
  <c r="G2559" i="8"/>
  <c r="G2560" i="8"/>
  <c r="G2561" i="8"/>
  <c r="G2513" i="8"/>
  <c r="G2562" i="8"/>
  <c r="G2563" i="8"/>
  <c r="G2496" i="8"/>
  <c r="G2564" i="8"/>
  <c r="G2511" i="8"/>
  <c r="G2497" i="8"/>
  <c r="G2565" i="8"/>
  <c r="G2566" i="8"/>
  <c r="G2567" i="8"/>
  <c r="G2568" i="8"/>
  <c r="G2569" i="8"/>
  <c r="G2516" i="8"/>
  <c r="G2570" i="8"/>
  <c r="G2507" i="8"/>
  <c r="G2571" i="8"/>
  <c r="G2572" i="8"/>
  <c r="G2573" i="8"/>
  <c r="G2501" i="8"/>
  <c r="G2514" i="8"/>
  <c r="G2508" i="8"/>
  <c r="G2482" i="8"/>
  <c r="G2483" i="8"/>
  <c r="G2477" i="8"/>
  <c r="G2480" i="8"/>
  <c r="G2478" i="8"/>
  <c r="G2484" i="8"/>
  <c r="G2485" i="8"/>
  <c r="G2486" i="8"/>
  <c r="G2487" i="8"/>
  <c r="G2488" i="8"/>
  <c r="G2481" i="8"/>
  <c r="G2489" i="8"/>
  <c r="G2490" i="8"/>
  <c r="G2476" i="8"/>
  <c r="G2479" i="8"/>
  <c r="G2491" i="8"/>
  <c r="G2492" i="8"/>
  <c r="G2493" i="8"/>
  <c r="G2453" i="8"/>
  <c r="G2442" i="8"/>
  <c r="G2454" i="8"/>
  <c r="G2443" i="8"/>
  <c r="G2444" i="8"/>
  <c r="G2455" i="8"/>
  <c r="G2448" i="8"/>
  <c r="G2450" i="8"/>
  <c r="G2456" i="8"/>
  <c r="G2445" i="8"/>
  <c r="G2457" i="8"/>
  <c r="G2449" i="8"/>
  <c r="G2458" i="8"/>
  <c r="G2452" i="8"/>
  <c r="G2459" i="8"/>
  <c r="G2460" i="8"/>
  <c r="G2446" i="8"/>
  <c r="G2461" i="8"/>
  <c r="G2462" i="8"/>
  <c r="G2447" i="8"/>
  <c r="G2463" i="8"/>
  <c r="G2464" i="8"/>
  <c r="G2465" i="8"/>
  <c r="G2466" i="8"/>
  <c r="G2467" i="8"/>
  <c r="G2468" i="8"/>
  <c r="G2451" i="8"/>
  <c r="G2469" i="8"/>
  <c r="G2470" i="8"/>
  <c r="G2471" i="8"/>
  <c r="G2472" i="8"/>
  <c r="G2473" i="8"/>
  <c r="G2474" i="8"/>
  <c r="G2475" i="8"/>
  <c r="G2438" i="8"/>
  <c r="G2439" i="8"/>
  <c r="G2440" i="8"/>
  <c r="G2441" i="8"/>
  <c r="G2409" i="8"/>
  <c r="G2410" i="8"/>
  <c r="G2411" i="8"/>
  <c r="G2412" i="8"/>
  <c r="G2404" i="8"/>
  <c r="G2401" i="8"/>
  <c r="G2413" i="8"/>
  <c r="G2414" i="8"/>
  <c r="G2415" i="8"/>
  <c r="G2405" i="8"/>
  <c r="G2416" i="8"/>
  <c r="G2417" i="8"/>
  <c r="G2418" i="8"/>
  <c r="G2402" i="8"/>
  <c r="G2419" i="8"/>
  <c r="G2408" i="8"/>
  <c r="G2420" i="8"/>
  <c r="G2421" i="8"/>
  <c r="G2422" i="8"/>
  <c r="G2423" i="8"/>
  <c r="G2424" i="8"/>
  <c r="G2425" i="8"/>
  <c r="G2426" i="8"/>
  <c r="G2427" i="8"/>
  <c r="G2428" i="8"/>
  <c r="G2400" i="8"/>
  <c r="G2403" i="8"/>
  <c r="G2429" i="8"/>
  <c r="G2430" i="8"/>
  <c r="G2407" i="8"/>
  <c r="G2431" i="8"/>
  <c r="G2432" i="8"/>
  <c r="G2433" i="8"/>
  <c r="G2406" i="8"/>
  <c r="G2434" i="8"/>
  <c r="G2435" i="8"/>
  <c r="G2436" i="8"/>
  <c r="G2437" i="8"/>
  <c r="G2399" i="8"/>
  <c r="G2385" i="8"/>
  <c r="G2380" i="8"/>
  <c r="G2381" i="8"/>
  <c r="G2383" i="8"/>
  <c r="G2386" i="8"/>
  <c r="G2387" i="8"/>
  <c r="G2388" i="8"/>
  <c r="G2389" i="8"/>
  <c r="G2390" i="8"/>
  <c r="G2391" i="8"/>
  <c r="G2392" i="8"/>
  <c r="G2393" i="8"/>
  <c r="G2394" i="8"/>
  <c r="G2382" i="8"/>
  <c r="G2384" i="8"/>
  <c r="G2395" i="8"/>
  <c r="G2396" i="8"/>
  <c r="G2397" i="8"/>
  <c r="G2398" i="8"/>
  <c r="G2377" i="8"/>
  <c r="G2378" i="8"/>
  <c r="G2376" i="8"/>
  <c r="G2379" i="8"/>
  <c r="G2375" i="8"/>
  <c r="G2364" i="8"/>
  <c r="G2367" i="8"/>
  <c r="G2368" i="8"/>
  <c r="G2365" i="8"/>
  <c r="G2369" i="8"/>
  <c r="G2370" i="8"/>
  <c r="G2371" i="8"/>
  <c r="G2372" i="8"/>
  <c r="G2366" i="8"/>
  <c r="G2373" i="8"/>
  <c r="G2374" i="8"/>
  <c r="G2363" i="8"/>
  <c r="G2356" i="8"/>
  <c r="G2357" i="8"/>
  <c r="G2358" i="8"/>
  <c r="G2355" i="8"/>
  <c r="G2359" i="8"/>
  <c r="G2360" i="8"/>
  <c r="G2361" i="8"/>
  <c r="G2354" i="8"/>
  <c r="G2362" i="8"/>
  <c r="G2343" i="8"/>
  <c r="G2346" i="8"/>
  <c r="G2345" i="8"/>
  <c r="G2347" i="8"/>
  <c r="G2348" i="8"/>
  <c r="G2349" i="8"/>
  <c r="G2350" i="8"/>
  <c r="G2351" i="8"/>
  <c r="G2352" i="8"/>
  <c r="G2344" i="8"/>
  <c r="G2353" i="8"/>
  <c r="G2342" i="8"/>
  <c r="G2341" i="8"/>
  <c r="G2333" i="8"/>
  <c r="G2334" i="8"/>
  <c r="G2335" i="8"/>
  <c r="G2336" i="8"/>
  <c r="G2337" i="8"/>
  <c r="G2338" i="8"/>
  <c r="G2339" i="8"/>
  <c r="G2340" i="8"/>
  <c r="G2332" i="8"/>
  <c r="G2320" i="8"/>
  <c r="G2324" i="8"/>
  <c r="G2321" i="8"/>
  <c r="G2323" i="8"/>
  <c r="G2325" i="8"/>
  <c r="G2326" i="8"/>
  <c r="G2327" i="8"/>
  <c r="G2322" i="8"/>
  <c r="G2328" i="8"/>
  <c r="G2329" i="8"/>
  <c r="G2330" i="8"/>
  <c r="G2331" i="8"/>
  <c r="G2304" i="8"/>
  <c r="G2305" i="8"/>
  <c r="G2306" i="8"/>
  <c r="G2307" i="8"/>
  <c r="G2308" i="8"/>
  <c r="G2309" i="8"/>
  <c r="G2299" i="8"/>
  <c r="G2302" i="8"/>
  <c r="G2303" i="8"/>
  <c r="G2301" i="8"/>
  <c r="G2310" i="8"/>
  <c r="G2311" i="8"/>
  <c r="G2312" i="8"/>
  <c r="G2313" i="8"/>
  <c r="G2314" i="8"/>
  <c r="G2300" i="8"/>
  <c r="G2315" i="8"/>
  <c r="G2298" i="8"/>
  <c r="G2316" i="8"/>
  <c r="G2317" i="8"/>
  <c r="G2318" i="8"/>
  <c r="G2319" i="8"/>
  <c r="G2285" i="8"/>
  <c r="G2283" i="8"/>
  <c r="G2286" i="8"/>
  <c r="G2287" i="8"/>
  <c r="G2282" i="8"/>
  <c r="G2288" i="8"/>
  <c r="G2280" i="8"/>
  <c r="G2284" i="8"/>
  <c r="G2289" i="8"/>
  <c r="G2290" i="8"/>
  <c r="G2291" i="8"/>
  <c r="G2292" i="8"/>
  <c r="G2293" i="8"/>
  <c r="G2294" i="8"/>
  <c r="G2295" i="8"/>
  <c r="G2279" i="8"/>
  <c r="G2296" i="8"/>
  <c r="G2281" i="8"/>
  <c r="G2297" i="8"/>
  <c r="G2263" i="8"/>
  <c r="G2265" i="8"/>
  <c r="G2269" i="8"/>
  <c r="G2270" i="8"/>
  <c r="G2271" i="8"/>
  <c r="G2268" i="8"/>
  <c r="G2266" i="8"/>
  <c r="G2267" i="8"/>
  <c r="G2272" i="8"/>
  <c r="G2273" i="8"/>
  <c r="G2274" i="8"/>
  <c r="G2275" i="8"/>
  <c r="G2264" i="8"/>
  <c r="G2276" i="8"/>
  <c r="G2277" i="8"/>
  <c r="G2278" i="8"/>
  <c r="G2252" i="8"/>
  <c r="G2250" i="8"/>
  <c r="G2254" i="8"/>
  <c r="G2255" i="8"/>
  <c r="G2251" i="8"/>
  <c r="G2256" i="8"/>
  <c r="G2257" i="8"/>
  <c r="G2258" i="8"/>
  <c r="G2253" i="8"/>
  <c r="G2259" i="8"/>
  <c r="G2260" i="8"/>
  <c r="G2261" i="8"/>
  <c r="G2262" i="8"/>
  <c r="G2241" i="8"/>
  <c r="G2240" i="8"/>
  <c r="G2242" i="8"/>
  <c r="G2243" i="8"/>
  <c r="G2244" i="8"/>
  <c r="G2245" i="8"/>
  <c r="G2246" i="8"/>
  <c r="G2247" i="8"/>
  <c r="G2248" i="8"/>
  <c r="G2249" i="8"/>
  <c r="G2233" i="8"/>
  <c r="G2234" i="8"/>
  <c r="G2232" i="8"/>
  <c r="G2235" i="8"/>
  <c r="G2236" i="8"/>
  <c r="G2237" i="8"/>
  <c r="G2238" i="8"/>
  <c r="G2239" i="8"/>
  <c r="G2231" i="8"/>
  <c r="G2218" i="8"/>
  <c r="G2212" i="8"/>
  <c r="G2214" i="8"/>
  <c r="G2215" i="8"/>
  <c r="G2213" i="8"/>
  <c r="G2219" i="8"/>
  <c r="G2216" i="8"/>
  <c r="G2220" i="8"/>
  <c r="G2221" i="8"/>
  <c r="G2217" i="8"/>
  <c r="G2222" i="8"/>
  <c r="G2223" i="8"/>
  <c r="G2224" i="8"/>
  <c r="G2225" i="8"/>
  <c r="G2226" i="8"/>
  <c r="G2227" i="8"/>
  <c r="G2228" i="8"/>
  <c r="G2229" i="8"/>
  <c r="G2230" i="8"/>
  <c r="G2193" i="8"/>
  <c r="G2198" i="8"/>
  <c r="G2196" i="8"/>
  <c r="G2199" i="8"/>
  <c r="G2194" i="8"/>
  <c r="G2197" i="8"/>
  <c r="G2200" i="8"/>
  <c r="G2201" i="8"/>
  <c r="G2202" i="8"/>
  <c r="G2203" i="8"/>
  <c r="G2204" i="8"/>
  <c r="G2205" i="8"/>
  <c r="G2206" i="8"/>
  <c r="G2207" i="8"/>
  <c r="G2208" i="8"/>
  <c r="G2195" i="8"/>
  <c r="G2209" i="8"/>
  <c r="G2210" i="8"/>
  <c r="G2211" i="8"/>
  <c r="G2192" i="8"/>
  <c r="G2184" i="8"/>
  <c r="G2179" i="8"/>
  <c r="G2181" i="8"/>
  <c r="G2185" i="8"/>
  <c r="G2180" i="8"/>
  <c r="G2183" i="8"/>
  <c r="G2186" i="8"/>
  <c r="G2187" i="8"/>
  <c r="G2188" i="8"/>
  <c r="G2182" i="8"/>
  <c r="G2189" i="8"/>
  <c r="G2190" i="8"/>
  <c r="G2191" i="8"/>
  <c r="G2175" i="8"/>
  <c r="G2176" i="8"/>
  <c r="G2177" i="8"/>
  <c r="G2178" i="8"/>
  <c r="G2174" i="8"/>
  <c r="G2136" i="8"/>
  <c r="G2137" i="8"/>
  <c r="G2121" i="8"/>
  <c r="G2138" i="8"/>
  <c r="G2118" i="8"/>
  <c r="G2139" i="8"/>
  <c r="G2125" i="8"/>
  <c r="G2128" i="8"/>
  <c r="G2119" i="8"/>
  <c r="G2126" i="8"/>
  <c r="G2140" i="8"/>
  <c r="G2141" i="8"/>
  <c r="G2131" i="8"/>
  <c r="G2142" i="8"/>
  <c r="G2143" i="8"/>
  <c r="G2144" i="8"/>
  <c r="G2127" i="8"/>
  <c r="G2133" i="8"/>
  <c r="G2145" i="8"/>
  <c r="G2146" i="8"/>
  <c r="G2135" i="8"/>
  <c r="G2147" i="8"/>
  <c r="G2148" i="8"/>
  <c r="G2134" i="8"/>
  <c r="G2149" i="8"/>
  <c r="G2120" i="8"/>
  <c r="G2150" i="8"/>
  <c r="G2151" i="8"/>
  <c r="G2129" i="8"/>
  <c r="G2152" i="8"/>
  <c r="G2153" i="8"/>
  <c r="G2154" i="8"/>
  <c r="G2132" i="8"/>
  <c r="G2155" i="8"/>
  <c r="G2156" i="8"/>
  <c r="G2157" i="8"/>
  <c r="G2122" i="8"/>
  <c r="G2123" i="8"/>
  <c r="G2158" i="8"/>
  <c r="G2159" i="8"/>
  <c r="G2160" i="8"/>
  <c r="G2130" i="8"/>
  <c r="G2161" i="8"/>
  <c r="G2162" i="8"/>
  <c r="G2163" i="8"/>
  <c r="G2115" i="8"/>
  <c r="G2164" i="8"/>
  <c r="G2165" i="8"/>
  <c r="G2166" i="8"/>
  <c r="G2116" i="8"/>
  <c r="G2167" i="8"/>
  <c r="G2117" i="8"/>
  <c r="G2168" i="8"/>
  <c r="G2169" i="8"/>
  <c r="G2170" i="8"/>
  <c r="G2124" i="8"/>
  <c r="G2171" i="8"/>
  <c r="G2172" i="8"/>
  <c r="G2173" i="8"/>
  <c r="G2111" i="8"/>
  <c r="G2112" i="8"/>
  <c r="G2113" i="8"/>
  <c r="G2114" i="8"/>
  <c r="G2101" i="8"/>
  <c r="G2097" i="8"/>
  <c r="G2096" i="8"/>
  <c r="G2100" i="8"/>
  <c r="G2102" i="8"/>
  <c r="G2103" i="8"/>
  <c r="G2104" i="8"/>
  <c r="G2105" i="8"/>
  <c r="G2106" i="8"/>
  <c r="G2107" i="8"/>
  <c r="G2108" i="8"/>
  <c r="G2098" i="8"/>
  <c r="G2109" i="8"/>
  <c r="G2110" i="8"/>
  <c r="G2099" i="8"/>
  <c r="G2087" i="8"/>
  <c r="G2089" i="8"/>
  <c r="G2091" i="8"/>
  <c r="G2092" i="8"/>
  <c r="G2093" i="8"/>
  <c r="G2094" i="8"/>
  <c r="G2090" i="8"/>
  <c r="G2095" i="8"/>
  <c r="G2088" i="8"/>
  <c r="G2082" i="8"/>
  <c r="G2083" i="8"/>
  <c r="G2081" i="8"/>
  <c r="G2084" i="8"/>
  <c r="G2085" i="8"/>
  <c r="G2086" i="8"/>
  <c r="G2053" i="8"/>
  <c r="G2048" i="8"/>
  <c r="G2060" i="8"/>
  <c r="G2061" i="8"/>
  <c r="G2049" i="8"/>
  <c r="G2056" i="8"/>
  <c r="G2050" i="8"/>
  <c r="G2054" i="8"/>
  <c r="G2062" i="8"/>
  <c r="G2063" i="8"/>
  <c r="G2064" i="8"/>
  <c r="G2057" i="8"/>
  <c r="G2065" i="8"/>
  <c r="G2066" i="8"/>
  <c r="G2067" i="8"/>
  <c r="G2068" i="8"/>
  <c r="G2059" i="8"/>
  <c r="G2069" i="8"/>
  <c r="G2070" i="8"/>
  <c r="G2071" i="8"/>
  <c r="G2072" i="8"/>
  <c r="G2051" i="8"/>
  <c r="G2073" i="8"/>
  <c r="G2074" i="8"/>
  <c r="G2075" i="8"/>
  <c r="G2076" i="8"/>
  <c r="G2055" i="8"/>
  <c r="G2077" i="8"/>
  <c r="G2078" i="8"/>
  <c r="G2079" i="8"/>
  <c r="G2058" i="8"/>
  <c r="G2052" i="8"/>
  <c r="G2080" i="8"/>
  <c r="G2018" i="8"/>
  <c r="G2021" i="8"/>
  <c r="G2027" i="8"/>
  <c r="G2023" i="8"/>
  <c r="G2028" i="8"/>
  <c r="G2029" i="8"/>
  <c r="G2030" i="8"/>
  <c r="G2031" i="8"/>
  <c r="G2032" i="8"/>
  <c r="G2033" i="8"/>
  <c r="G2034" i="8"/>
  <c r="G2026" i="8"/>
  <c r="G2035" i="8"/>
  <c r="G2022" i="8"/>
  <c r="G2036" i="8"/>
  <c r="G2037" i="8"/>
  <c r="G2038" i="8"/>
  <c r="G2039" i="8"/>
  <c r="G2019" i="8"/>
  <c r="G2020" i="8"/>
  <c r="G2040" i="8"/>
  <c r="G2041" i="8"/>
  <c r="G2042" i="8"/>
  <c r="G2043" i="8"/>
  <c r="G2017" i="8"/>
  <c r="G2044" i="8"/>
  <c r="G2025" i="8"/>
  <c r="G2045" i="8"/>
  <c r="G2024" i="8"/>
  <c r="G2046" i="8"/>
  <c r="G2047" i="8"/>
  <c r="G2013" i="8"/>
  <c r="G2012" i="8"/>
  <c r="G2014" i="8"/>
  <c r="G2015" i="8"/>
  <c r="G2016" i="8"/>
  <c r="G2004" i="8"/>
  <c r="G1999" i="8"/>
  <c r="G2002" i="8"/>
  <c r="G2005" i="8"/>
  <c r="G2003" i="8"/>
  <c r="G2006" i="8"/>
  <c r="G2007" i="8"/>
  <c r="G2008" i="8"/>
  <c r="G2009" i="8"/>
  <c r="G2010" i="8"/>
  <c r="G2011" i="8"/>
  <c r="G2000" i="8"/>
  <c r="G2001" i="8"/>
  <c r="G1978" i="8"/>
  <c r="G1983" i="8"/>
  <c r="G1976" i="8"/>
  <c r="G1977" i="8"/>
  <c r="G1984" i="8"/>
  <c r="G1985" i="8"/>
  <c r="G1986" i="8"/>
  <c r="G1987" i="8"/>
  <c r="G1980" i="8"/>
  <c r="G1974" i="8"/>
  <c r="G1988" i="8"/>
  <c r="G1989" i="8"/>
  <c r="G1990" i="8"/>
  <c r="G1979" i="8"/>
  <c r="G1982" i="8"/>
  <c r="G1991" i="8"/>
  <c r="G1992" i="8"/>
  <c r="G1993" i="8"/>
  <c r="G1994" i="8"/>
  <c r="G1995" i="8"/>
  <c r="G1975" i="8"/>
  <c r="G1981" i="8"/>
  <c r="G1996" i="8"/>
  <c r="G1997" i="8"/>
  <c r="G1998" i="8"/>
  <c r="G1966" i="8"/>
  <c r="G1968" i="8"/>
  <c r="G1969" i="8"/>
  <c r="G1964" i="8"/>
  <c r="G1967" i="8"/>
  <c r="G1970" i="8"/>
  <c r="G1965" i="8"/>
  <c r="G1971" i="8"/>
  <c r="G1972" i="8"/>
  <c r="G1973" i="8"/>
  <c r="G1956" i="8"/>
  <c r="G1957" i="8"/>
  <c r="G1958" i="8"/>
  <c r="G1959" i="8"/>
  <c r="G1960" i="8"/>
  <c r="G1961" i="8"/>
  <c r="G1962" i="8"/>
  <c r="G1955" i="8"/>
  <c r="G1963" i="8"/>
  <c r="G1934" i="8"/>
  <c r="G1933" i="8"/>
  <c r="G1938" i="8"/>
  <c r="G1939" i="8"/>
  <c r="G1929" i="8"/>
  <c r="G1940" i="8"/>
  <c r="G1941" i="8"/>
  <c r="G1942" i="8"/>
  <c r="G1937" i="8"/>
  <c r="G1943" i="8"/>
  <c r="G1927" i="8"/>
  <c r="G1944" i="8"/>
  <c r="G1945" i="8"/>
  <c r="G1946" i="8"/>
  <c r="G1930" i="8"/>
  <c r="G1947" i="8"/>
  <c r="G1948" i="8"/>
  <c r="G1949" i="8"/>
  <c r="G1928" i="8"/>
  <c r="G1950" i="8"/>
  <c r="G1936" i="8"/>
  <c r="G1951" i="8"/>
  <c r="G1932" i="8"/>
  <c r="G1952" i="8"/>
  <c r="G1931" i="8"/>
  <c r="G1953" i="8"/>
  <c r="G1954" i="8"/>
  <c r="G1935" i="8"/>
  <c r="G1903" i="8"/>
  <c r="G1896" i="8"/>
  <c r="G1895" i="8"/>
  <c r="G1893" i="8"/>
  <c r="G1904" i="8"/>
  <c r="G1894" i="8"/>
  <c r="G1897" i="8"/>
  <c r="G1898" i="8"/>
  <c r="G1901" i="8"/>
  <c r="G1905" i="8"/>
  <c r="G1906" i="8"/>
  <c r="G1902" i="8"/>
  <c r="G1907" i="8"/>
  <c r="G1908" i="8"/>
  <c r="G1899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00" i="8"/>
  <c r="G1925" i="8"/>
  <c r="G1926" i="8"/>
  <c r="G1860" i="8"/>
  <c r="G1866" i="8"/>
  <c r="G1867" i="8"/>
  <c r="G1856" i="8"/>
  <c r="G1868" i="8"/>
  <c r="G1869" i="8"/>
  <c r="G1862" i="8"/>
  <c r="G1870" i="8"/>
  <c r="G1871" i="8"/>
  <c r="G1872" i="8"/>
  <c r="G1863" i="8"/>
  <c r="G1873" i="8"/>
  <c r="G1874" i="8"/>
  <c r="G1875" i="8"/>
  <c r="G1859" i="8"/>
  <c r="G1865" i="8"/>
  <c r="G1876" i="8"/>
  <c r="G1877" i="8"/>
  <c r="G1878" i="8"/>
  <c r="G1879" i="8"/>
  <c r="G1880" i="8"/>
  <c r="G1881" i="8"/>
  <c r="G1882" i="8"/>
  <c r="G1883" i="8"/>
  <c r="G1884" i="8"/>
  <c r="G1885" i="8"/>
  <c r="G1858" i="8"/>
  <c r="G1886" i="8"/>
  <c r="G1854" i="8"/>
  <c r="G1887" i="8"/>
  <c r="G1888" i="8"/>
  <c r="G1889" i="8"/>
  <c r="G1890" i="8"/>
  <c r="G1855" i="8"/>
  <c r="G1891" i="8"/>
  <c r="G1864" i="8"/>
  <c r="G1857" i="8"/>
  <c r="G1861" i="8"/>
  <c r="G1892" i="8"/>
  <c r="G1849" i="8"/>
  <c r="G1850" i="8"/>
  <c r="G1851" i="8"/>
  <c r="G1848" i="8"/>
  <c r="G1852" i="8"/>
  <c r="G1853" i="8"/>
  <c r="G1841" i="8"/>
  <c r="G1838" i="8"/>
  <c r="G1842" i="8"/>
  <c r="G1843" i="8"/>
  <c r="G1844" i="8"/>
  <c r="G1845" i="8"/>
  <c r="G1846" i="8"/>
  <c r="G1847" i="8"/>
  <c r="G1840" i="8"/>
  <c r="G1839" i="8"/>
  <c r="G1821" i="8"/>
  <c r="G1822" i="8"/>
  <c r="G1817" i="8"/>
  <c r="G1816" i="8"/>
  <c r="G1823" i="8"/>
  <c r="G1820" i="8"/>
  <c r="G1824" i="8"/>
  <c r="G1825" i="8"/>
  <c r="G1826" i="8"/>
  <c r="G1827" i="8"/>
  <c r="G1828" i="8"/>
  <c r="G1829" i="8"/>
  <c r="G1830" i="8"/>
  <c r="G1831" i="8"/>
  <c r="G1832" i="8"/>
  <c r="G1818" i="8"/>
  <c r="G1833" i="8"/>
  <c r="G1834" i="8"/>
  <c r="G1835" i="8"/>
  <c r="G1836" i="8"/>
  <c r="G1819" i="8"/>
  <c r="G1837" i="8"/>
  <c r="G1810" i="8"/>
  <c r="G1811" i="8"/>
  <c r="G1812" i="8"/>
  <c r="G1813" i="8"/>
  <c r="G1814" i="8"/>
  <c r="G1815" i="8"/>
  <c r="G1800" i="8"/>
  <c r="G1801" i="8"/>
  <c r="G1798" i="8"/>
  <c r="G1799" i="8"/>
  <c r="G1802" i="8"/>
  <c r="G1803" i="8"/>
  <c r="G1795" i="8"/>
  <c r="G1804" i="8"/>
  <c r="G1805" i="8"/>
  <c r="G1796" i="8"/>
  <c r="G1806" i="8"/>
  <c r="G1807" i="8"/>
  <c r="G1797" i="8"/>
  <c r="G1808" i="8"/>
  <c r="G1809" i="8"/>
  <c r="G1792" i="8"/>
  <c r="G1793" i="8"/>
  <c r="G1794" i="8"/>
  <c r="G1773" i="8"/>
  <c r="G1774" i="8"/>
  <c r="G1768" i="8"/>
  <c r="G1769" i="8"/>
  <c r="G1771" i="8"/>
  <c r="G1775" i="8"/>
  <c r="G1770" i="8"/>
  <c r="G1776" i="8"/>
  <c r="G1777" i="8"/>
  <c r="G1778" i="8"/>
  <c r="G1779" i="8"/>
  <c r="G1780" i="8"/>
  <c r="G1781" i="8"/>
  <c r="G1782" i="8"/>
  <c r="G1783" i="8"/>
  <c r="G1784" i="8"/>
  <c r="G1767" i="8"/>
  <c r="G1785" i="8"/>
  <c r="G1786" i="8"/>
  <c r="G1787" i="8"/>
  <c r="G1788" i="8"/>
  <c r="G1789" i="8"/>
  <c r="G1772" i="8"/>
  <c r="G1790" i="8"/>
  <c r="G1791" i="8"/>
  <c r="G1764" i="8"/>
  <c r="G1765" i="8"/>
  <c r="G1766" i="8"/>
  <c r="G1758" i="8"/>
  <c r="G1759" i="8"/>
  <c r="G1760" i="8"/>
  <c r="G1757" i="8"/>
  <c r="G1761" i="8"/>
  <c r="G1756" i="8"/>
  <c r="G1762" i="8"/>
  <c r="G1755" i="8"/>
  <c r="G1763" i="8"/>
  <c r="G1747" i="8"/>
  <c r="G1748" i="8"/>
  <c r="G1744" i="8"/>
  <c r="G1745" i="8"/>
  <c r="G1749" i="8"/>
  <c r="G1750" i="8"/>
  <c r="G1751" i="8"/>
  <c r="G1752" i="8"/>
  <c r="G1753" i="8"/>
  <c r="G1746" i="8"/>
  <c r="G1754" i="8"/>
  <c r="G1741" i="8"/>
  <c r="G1740" i="8"/>
  <c r="G1742" i="8"/>
  <c r="G1743" i="8"/>
  <c r="G1729" i="8"/>
  <c r="G1727" i="8"/>
  <c r="G1728" i="8"/>
  <c r="G1730" i="8"/>
  <c r="G1731" i="8"/>
  <c r="G1732" i="8"/>
  <c r="G1733" i="8"/>
  <c r="G1734" i="8"/>
  <c r="G1735" i="8"/>
  <c r="G1736" i="8"/>
  <c r="G1725" i="8"/>
  <c r="G1737" i="8"/>
  <c r="G1738" i="8"/>
  <c r="G1739" i="8"/>
  <c r="G1726" i="8"/>
  <c r="G1724" i="8"/>
  <c r="G1723" i="8"/>
  <c r="G1720" i="8"/>
  <c r="G1721" i="8"/>
  <c r="G1719" i="8"/>
  <c r="G1722" i="8"/>
  <c r="G1711" i="8"/>
  <c r="G1706" i="8"/>
  <c r="G1712" i="8"/>
  <c r="G1707" i="8"/>
  <c r="G1713" i="8"/>
  <c r="G1714" i="8"/>
  <c r="G1715" i="8"/>
  <c r="G1704" i="8"/>
  <c r="G1716" i="8"/>
  <c r="G1708" i="8"/>
  <c r="G1717" i="8"/>
  <c r="G1718" i="8"/>
  <c r="G1710" i="8"/>
  <c r="G1709" i="8"/>
  <c r="G1705" i="8"/>
  <c r="G1700" i="8"/>
  <c r="G1701" i="8"/>
  <c r="G1702" i="8"/>
  <c r="G1699" i="8"/>
  <c r="G1703" i="8"/>
  <c r="G1693" i="8"/>
  <c r="G1690" i="8"/>
  <c r="G1694" i="8"/>
  <c r="G1695" i="8"/>
  <c r="G1696" i="8"/>
  <c r="G1697" i="8"/>
  <c r="G1691" i="8"/>
  <c r="G1692" i="8"/>
  <c r="G1698" i="8"/>
  <c r="G1686" i="8"/>
  <c r="G1687" i="8"/>
  <c r="G1688" i="8"/>
  <c r="G1689" i="8"/>
  <c r="G1685" i="8"/>
  <c r="G1683" i="8"/>
  <c r="G1684" i="8"/>
  <c r="G1676" i="8"/>
  <c r="G1672" i="8"/>
  <c r="G1677" i="8"/>
  <c r="G1678" i="8"/>
  <c r="G1679" i="8"/>
  <c r="G1680" i="8"/>
  <c r="G1673" i="8"/>
  <c r="G1681" i="8"/>
  <c r="G1675" i="8"/>
  <c r="G1674" i="8"/>
  <c r="G1671" i="8"/>
  <c r="G1682" i="8"/>
  <c r="G1670" i="8"/>
  <c r="G1668" i="8"/>
  <c r="G1669" i="8"/>
  <c r="G1650" i="8"/>
  <c r="G1644" i="8"/>
  <c r="G1640" i="8"/>
  <c r="G1607" i="8"/>
  <c r="G1605" i="8"/>
  <c r="G1577" i="8"/>
  <c r="G1575" i="8"/>
  <c r="G1534" i="8"/>
  <c r="G1517" i="8"/>
  <c r="G1435" i="8"/>
  <c r="G1422" i="8"/>
  <c r="G1436" i="8"/>
  <c r="G1437" i="8"/>
  <c r="G1438" i="8"/>
  <c r="G1439" i="8"/>
  <c r="G1440" i="8"/>
  <c r="G1441" i="8"/>
  <c r="G1442" i="8"/>
  <c r="G1443" i="8"/>
  <c r="G1425" i="8"/>
  <c r="G1428" i="8"/>
  <c r="G1427" i="8"/>
  <c r="G1423" i="8"/>
  <c r="G1357" i="8"/>
  <c r="G1358" i="8"/>
  <c r="G1359" i="8"/>
  <c r="G1291" i="8"/>
  <c r="G1308" i="8"/>
  <c r="G1309" i="8"/>
  <c r="G1288" i="8"/>
  <c r="G1252" i="8"/>
  <c r="G1253" i="8"/>
  <c r="G1210" i="8"/>
  <c r="G1201" i="8"/>
  <c r="G1202" i="8"/>
  <c r="G1211" i="8"/>
  <c r="G1212" i="8"/>
  <c r="G1203" i="8"/>
  <c r="G1213" i="8"/>
  <c r="G1206" i="8"/>
  <c r="G1205" i="8"/>
  <c r="G1176" i="8"/>
  <c r="G1177" i="8"/>
  <c r="G1178" i="8"/>
  <c r="G1154" i="8"/>
  <c r="G1137" i="8"/>
  <c r="G1100" i="8"/>
  <c r="G1085" i="8"/>
  <c r="G1081" i="8"/>
  <c r="G1042" i="8"/>
  <c r="G978" i="8"/>
  <c r="G979" i="8"/>
  <c r="G968" i="8"/>
  <c r="G980" i="8"/>
  <c r="G981" i="8"/>
  <c r="G982" i="8"/>
  <c r="G969" i="8"/>
  <c r="G972" i="8"/>
  <c r="G970" i="8"/>
  <c r="G939" i="8"/>
  <c r="G896" i="8"/>
  <c r="G902" i="8"/>
  <c r="G894" i="8"/>
  <c r="G897" i="8"/>
  <c r="G818" i="8"/>
  <c r="G819" i="8"/>
  <c r="G820" i="8"/>
  <c r="G813" i="8"/>
  <c r="G814" i="8"/>
  <c r="G666" i="8"/>
  <c r="G667" i="8"/>
  <c r="G664" i="8"/>
  <c r="G590" i="8"/>
  <c r="G488" i="8"/>
  <c r="G489" i="8"/>
  <c r="G490" i="8"/>
  <c r="G460" i="8"/>
  <c r="G491" i="8"/>
  <c r="G467" i="8"/>
  <c r="G492" i="8"/>
  <c r="G466" i="8"/>
  <c r="G468" i="8"/>
  <c r="G463" i="8"/>
  <c r="G493" i="8"/>
  <c r="G494" i="8"/>
  <c r="G315" i="8"/>
  <c r="G316" i="8"/>
  <c r="G312" i="8"/>
  <c r="G250" i="8"/>
  <c r="G251" i="8"/>
  <c r="G216" i="8"/>
  <c r="G252" i="8"/>
  <c r="G213" i="8"/>
  <c r="G253" i="8"/>
  <c r="G254" i="8"/>
  <c r="G255" i="8"/>
  <c r="G256" i="8"/>
  <c r="G215" i="8"/>
  <c r="G257" i="8"/>
  <c r="G258" i="8"/>
  <c r="G259" i="8"/>
  <c r="G209" i="8"/>
  <c r="G178" i="8"/>
  <c r="G179" i="8"/>
  <c r="G175" i="8"/>
  <c r="G143" i="8"/>
  <c r="G90" i="8"/>
  <c r="G91" i="8"/>
  <c r="G92" i="8"/>
  <c r="G68" i="8"/>
  <c r="G93" i="8"/>
  <c r="G94" i="8"/>
  <c r="G95" i="8"/>
  <c r="G23" i="8"/>
  <c r="G24" i="8"/>
  <c r="G1590" i="8"/>
  <c r="E2834" i="8"/>
  <c r="E2832" i="8"/>
  <c r="E2831" i="8"/>
  <c r="E2830" i="8"/>
  <c r="E2829" i="8"/>
  <c r="E2828" i="8"/>
  <c r="E2827" i="8"/>
  <c r="E2825" i="8"/>
  <c r="E2826" i="8"/>
  <c r="E2823" i="8"/>
  <c r="E2824" i="8"/>
  <c r="E2821" i="8"/>
  <c r="E2822" i="8"/>
  <c r="E2820" i="8"/>
  <c r="E2818" i="8"/>
  <c r="E2819" i="8"/>
  <c r="E2815" i="8"/>
  <c r="E2814" i="8"/>
  <c r="E2816" i="8"/>
  <c r="E2817" i="8"/>
  <c r="E2812" i="8"/>
  <c r="E2811" i="8"/>
  <c r="E2813" i="8"/>
  <c r="E2804" i="8"/>
  <c r="E2803" i="8"/>
  <c r="E2802" i="8"/>
  <c r="E2805" i="8"/>
  <c r="E2806" i="8"/>
  <c r="E2807" i="8"/>
  <c r="E2808" i="8"/>
  <c r="E2809" i="8"/>
  <c r="E2810" i="8"/>
  <c r="E2800" i="8"/>
  <c r="E2801" i="8"/>
  <c r="E2797" i="8"/>
  <c r="E2796" i="8"/>
  <c r="E2798" i="8"/>
  <c r="E2799" i="8"/>
  <c r="E2787" i="8"/>
  <c r="E2788" i="8"/>
  <c r="E2789" i="8"/>
  <c r="E2790" i="8"/>
  <c r="E2786" i="8"/>
  <c r="E2791" i="8"/>
  <c r="E2792" i="8"/>
  <c r="E2793" i="8"/>
  <c r="E2794" i="8"/>
  <c r="E2785" i="8"/>
  <c r="E2795" i="8"/>
  <c r="E2784" i="8"/>
  <c r="E2782" i="8"/>
  <c r="E2783" i="8"/>
  <c r="E2780" i="8"/>
  <c r="E2781" i="8"/>
  <c r="E2778" i="8"/>
  <c r="E2779" i="8"/>
  <c r="E2777" i="8"/>
  <c r="E2764" i="8"/>
  <c r="E2765" i="8"/>
  <c r="E2766" i="8"/>
  <c r="E2767" i="8"/>
  <c r="E2768" i="8"/>
  <c r="E2769" i="8"/>
  <c r="E2770" i="8"/>
  <c r="E2771" i="8"/>
  <c r="E2763" i="8"/>
  <c r="E2772" i="8"/>
  <c r="E2773" i="8"/>
  <c r="E2774" i="8"/>
  <c r="E2775" i="8"/>
  <c r="E2776" i="8"/>
  <c r="E2752" i="8"/>
  <c r="E2754" i="8"/>
  <c r="E2750" i="8"/>
  <c r="E2755" i="8"/>
  <c r="E2753" i="8"/>
  <c r="E2756" i="8"/>
  <c r="E2757" i="8"/>
  <c r="E2758" i="8"/>
  <c r="E2749" i="8"/>
  <c r="E2759" i="8"/>
  <c r="E2751" i="8"/>
  <c r="E2760" i="8"/>
  <c r="E2761" i="8"/>
  <c r="E2762" i="8"/>
  <c r="E2746" i="8"/>
  <c r="E2747" i="8"/>
  <c r="E2748" i="8"/>
  <c r="E2745" i="8"/>
  <c r="E2743" i="8"/>
  <c r="E2744" i="8"/>
  <c r="E2742" i="8"/>
  <c r="E2741" i="8"/>
  <c r="E2728" i="8"/>
  <c r="E2721" i="8"/>
  <c r="E2723" i="8"/>
  <c r="E2727" i="8"/>
  <c r="E2729" i="8"/>
  <c r="E2730" i="8"/>
  <c r="E2722" i="8"/>
  <c r="E2731" i="8"/>
  <c r="E2725" i="8"/>
  <c r="E2732" i="8"/>
  <c r="E2733" i="8"/>
  <c r="E2734" i="8"/>
  <c r="E2735" i="8"/>
  <c r="E2736" i="8"/>
  <c r="E2737" i="8"/>
  <c r="E2724" i="8"/>
  <c r="E2738" i="8"/>
  <c r="E2726" i="8"/>
  <c r="E2739" i="8"/>
  <c r="E2740" i="8"/>
  <c r="E2711" i="8"/>
  <c r="E2710" i="8"/>
  <c r="E2714" i="8"/>
  <c r="E2715" i="8"/>
  <c r="E2716" i="8"/>
  <c r="E2717" i="8"/>
  <c r="E2718" i="8"/>
  <c r="E2712" i="8"/>
  <c r="E2719" i="8"/>
  <c r="E2720" i="8"/>
  <c r="E2713" i="8"/>
  <c r="E2708" i="8"/>
  <c r="E2709" i="8"/>
  <c r="E2704" i="8"/>
  <c r="E2705" i="8"/>
  <c r="E2706" i="8"/>
  <c r="E2707" i="8"/>
  <c r="E2702" i="8"/>
  <c r="E2703" i="8"/>
  <c r="E2701" i="8"/>
  <c r="E2694" i="8"/>
  <c r="E2696" i="8"/>
  <c r="E2695" i="8"/>
  <c r="E2697" i="8"/>
  <c r="E2698" i="8"/>
  <c r="E2699" i="8"/>
  <c r="E2693" i="8"/>
  <c r="E2700" i="8"/>
  <c r="E2644" i="8"/>
  <c r="E2645" i="8"/>
  <c r="E2646" i="8"/>
  <c r="E2647" i="8"/>
  <c r="E2648" i="8"/>
  <c r="E2649" i="8"/>
  <c r="E2634" i="8"/>
  <c r="E2650" i="8"/>
  <c r="E2651" i="8"/>
  <c r="E2652" i="8"/>
  <c r="E2653" i="8"/>
  <c r="E2654" i="8"/>
  <c r="E2635" i="8"/>
  <c r="E2655" i="8"/>
  <c r="E2656" i="8"/>
  <c r="E2657" i="8"/>
  <c r="E2636" i="8"/>
  <c r="E2658" i="8"/>
  <c r="E2659" i="8"/>
  <c r="E2660" i="8"/>
  <c r="E2661" i="8"/>
  <c r="E2662" i="8"/>
  <c r="E2637" i="8"/>
  <c r="E2663" i="8"/>
  <c r="E2664" i="8"/>
  <c r="E2665" i="8"/>
  <c r="E2641" i="8"/>
  <c r="E2666" i="8"/>
  <c r="E2667" i="8"/>
  <c r="E2668" i="8"/>
  <c r="E2643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38" i="8"/>
  <c r="E2633" i="8"/>
  <c r="E2683" i="8"/>
  <c r="E2684" i="8"/>
  <c r="E2639" i="8"/>
  <c r="E2640" i="8"/>
  <c r="E2642" i="8"/>
  <c r="E2685" i="8"/>
  <c r="E2686" i="8"/>
  <c r="E2687" i="8"/>
  <c r="E2688" i="8"/>
  <c r="E2689" i="8"/>
  <c r="E2690" i="8"/>
  <c r="E2691" i="8"/>
  <c r="E2692" i="8"/>
  <c r="E2629" i="8"/>
  <c r="E2630" i="8"/>
  <c r="E2631" i="8"/>
  <c r="E2632" i="8"/>
  <c r="E2596" i="8"/>
  <c r="E2597" i="8"/>
  <c r="E2587" i="8"/>
  <c r="E2598" i="8"/>
  <c r="E2599" i="8"/>
  <c r="E2600" i="8"/>
  <c r="E2601" i="8"/>
  <c r="E2592" i="8"/>
  <c r="E2602" i="8"/>
  <c r="E2603" i="8"/>
  <c r="E2604" i="8"/>
  <c r="E2589" i="8"/>
  <c r="E2593" i="8"/>
  <c r="E2605" i="8"/>
  <c r="E2606" i="8"/>
  <c r="E2585" i="8"/>
  <c r="E2607" i="8"/>
  <c r="E2608" i="8"/>
  <c r="E2590" i="8"/>
  <c r="E2595" i="8"/>
  <c r="E2594" i="8"/>
  <c r="E2586" i="8"/>
  <c r="E2609" i="8"/>
  <c r="E2610" i="8"/>
  <c r="E2611" i="8"/>
  <c r="E2612" i="8"/>
  <c r="E2613" i="8"/>
  <c r="E2614" i="8"/>
  <c r="E2615" i="8"/>
  <c r="E2616" i="8"/>
  <c r="E2591" i="8"/>
  <c r="E2617" i="8"/>
  <c r="E2618" i="8"/>
  <c r="E2619" i="8"/>
  <c r="E2588" i="8"/>
  <c r="E2583" i="8"/>
  <c r="E2620" i="8"/>
  <c r="E2621" i="8"/>
  <c r="E2622" i="8"/>
  <c r="E2623" i="8"/>
  <c r="E2584" i="8"/>
  <c r="E2624" i="8"/>
  <c r="E2625" i="8"/>
  <c r="E2626" i="8"/>
  <c r="E2627" i="8"/>
  <c r="E2628" i="8"/>
  <c r="E2579" i="8"/>
  <c r="E2580" i="8"/>
  <c r="E2581" i="8"/>
  <c r="E2578" i="8"/>
  <c r="E2577" i="8"/>
  <c r="E2576" i="8"/>
  <c r="E2582" i="8"/>
  <c r="E2574" i="8"/>
  <c r="E2575" i="8"/>
  <c r="E2520" i="8"/>
  <c r="E2521" i="8"/>
  <c r="E2522" i="8"/>
  <c r="E2523" i="8"/>
  <c r="E2524" i="8"/>
  <c r="E2525" i="8"/>
  <c r="E2504" i="8"/>
  <c r="E2494" i="8"/>
  <c r="E2526" i="8"/>
  <c r="E2527" i="8"/>
  <c r="E2498" i="8"/>
  <c r="E2528" i="8"/>
  <c r="E2529" i="8"/>
  <c r="E2500" i="8"/>
  <c r="E2499" i="8"/>
  <c r="E2530" i="8"/>
  <c r="E2531" i="8"/>
  <c r="E2505" i="8"/>
  <c r="E2503" i="8"/>
  <c r="E2512" i="8"/>
  <c r="E2532" i="8"/>
  <c r="E2495" i="8"/>
  <c r="E2533" i="8"/>
  <c r="E2534" i="8"/>
  <c r="E2535" i="8"/>
  <c r="E2536" i="8"/>
  <c r="E2537" i="8"/>
  <c r="E2502" i="8"/>
  <c r="E2515" i="8"/>
  <c r="E2538" i="8"/>
  <c r="E2539" i="8"/>
  <c r="E2519" i="8"/>
  <c r="E2518" i="8"/>
  <c r="E2540" i="8"/>
  <c r="E2541" i="8"/>
  <c r="E2517" i="8"/>
  <c r="E2542" i="8"/>
  <c r="E2543" i="8"/>
  <c r="E2544" i="8"/>
  <c r="E2509" i="8"/>
  <c r="E2545" i="8"/>
  <c r="E2546" i="8"/>
  <c r="E2547" i="8"/>
  <c r="E2548" i="8"/>
  <c r="E2549" i="8"/>
  <c r="E2550" i="8"/>
  <c r="E2506" i="8"/>
  <c r="E2551" i="8"/>
  <c r="E2552" i="8"/>
  <c r="E2553" i="8"/>
  <c r="E2554" i="8"/>
  <c r="E2555" i="8"/>
  <c r="E2556" i="8"/>
  <c r="E2510" i="8"/>
  <c r="E2557" i="8"/>
  <c r="E2558" i="8"/>
  <c r="E2559" i="8"/>
  <c r="E2560" i="8"/>
  <c r="E2561" i="8"/>
  <c r="E2513" i="8"/>
  <c r="E2562" i="8"/>
  <c r="E2563" i="8"/>
  <c r="E2496" i="8"/>
  <c r="E2564" i="8"/>
  <c r="E2511" i="8"/>
  <c r="E2497" i="8"/>
  <c r="E2565" i="8"/>
  <c r="E2566" i="8"/>
  <c r="E2567" i="8"/>
  <c r="E2568" i="8"/>
  <c r="E2569" i="8"/>
  <c r="E2516" i="8"/>
  <c r="E2570" i="8"/>
  <c r="E2507" i="8"/>
  <c r="E2571" i="8"/>
  <c r="E2572" i="8"/>
  <c r="E2573" i="8"/>
  <c r="E2501" i="8"/>
  <c r="E2514" i="8"/>
  <c r="E2508" i="8"/>
  <c r="E2482" i="8"/>
  <c r="E2483" i="8"/>
  <c r="E2477" i="8"/>
  <c r="E2480" i="8"/>
  <c r="E2478" i="8"/>
  <c r="E2484" i="8"/>
  <c r="E2485" i="8"/>
  <c r="E2486" i="8"/>
  <c r="E2487" i="8"/>
  <c r="E2488" i="8"/>
  <c r="E2481" i="8"/>
  <c r="E2489" i="8"/>
  <c r="E2490" i="8"/>
  <c r="E2476" i="8"/>
  <c r="E2479" i="8"/>
  <c r="E2491" i="8"/>
  <c r="E2492" i="8"/>
  <c r="E2493" i="8"/>
  <c r="E2453" i="8"/>
  <c r="E2442" i="8"/>
  <c r="E2454" i="8"/>
  <c r="E2443" i="8"/>
  <c r="E2444" i="8"/>
  <c r="E2455" i="8"/>
  <c r="E2448" i="8"/>
  <c r="E2450" i="8"/>
  <c r="E2456" i="8"/>
  <c r="E2445" i="8"/>
  <c r="E2457" i="8"/>
  <c r="E2449" i="8"/>
  <c r="E2458" i="8"/>
  <c r="E2452" i="8"/>
  <c r="E2459" i="8"/>
  <c r="E2460" i="8"/>
  <c r="E2446" i="8"/>
  <c r="E2461" i="8"/>
  <c r="E2462" i="8"/>
  <c r="E2447" i="8"/>
  <c r="E2463" i="8"/>
  <c r="E2464" i="8"/>
  <c r="E2465" i="8"/>
  <c r="E2466" i="8"/>
  <c r="E2467" i="8"/>
  <c r="E2468" i="8"/>
  <c r="E2451" i="8"/>
  <c r="E2469" i="8"/>
  <c r="E2470" i="8"/>
  <c r="E2471" i="8"/>
  <c r="E2472" i="8"/>
  <c r="E2473" i="8"/>
  <c r="E2474" i="8"/>
  <c r="E2475" i="8"/>
  <c r="E2438" i="8"/>
  <c r="E2439" i="8"/>
  <c r="E2440" i="8"/>
  <c r="E2441" i="8"/>
  <c r="E2409" i="8"/>
  <c r="E2410" i="8"/>
  <c r="E2411" i="8"/>
  <c r="E2412" i="8"/>
  <c r="E2404" i="8"/>
  <c r="E2401" i="8"/>
  <c r="E2413" i="8"/>
  <c r="E2414" i="8"/>
  <c r="E2415" i="8"/>
  <c r="E2405" i="8"/>
  <c r="E2416" i="8"/>
  <c r="E2417" i="8"/>
  <c r="E2418" i="8"/>
  <c r="E2402" i="8"/>
  <c r="E2419" i="8"/>
  <c r="E2408" i="8"/>
  <c r="E2420" i="8"/>
  <c r="E2421" i="8"/>
  <c r="E2422" i="8"/>
  <c r="E2423" i="8"/>
  <c r="E2424" i="8"/>
  <c r="E2425" i="8"/>
  <c r="E2426" i="8"/>
  <c r="E2427" i="8"/>
  <c r="E2428" i="8"/>
  <c r="E2400" i="8"/>
  <c r="E2403" i="8"/>
  <c r="E2429" i="8"/>
  <c r="E2430" i="8"/>
  <c r="E2407" i="8"/>
  <c r="E2431" i="8"/>
  <c r="E2432" i="8"/>
  <c r="E2433" i="8"/>
  <c r="E2406" i="8"/>
  <c r="E2434" i="8"/>
  <c r="E2435" i="8"/>
  <c r="E2436" i="8"/>
  <c r="E2437" i="8"/>
  <c r="E2399" i="8"/>
  <c r="E2385" i="8"/>
  <c r="E2380" i="8"/>
  <c r="E2381" i="8"/>
  <c r="E2383" i="8"/>
  <c r="E2386" i="8"/>
  <c r="E2387" i="8"/>
  <c r="E2388" i="8"/>
  <c r="E2389" i="8"/>
  <c r="E2390" i="8"/>
  <c r="E2391" i="8"/>
  <c r="E2392" i="8"/>
  <c r="E2393" i="8"/>
  <c r="E2394" i="8"/>
  <c r="E2382" i="8"/>
  <c r="E2384" i="8"/>
  <c r="E2395" i="8"/>
  <c r="E2396" i="8"/>
  <c r="E2397" i="8"/>
  <c r="E2398" i="8"/>
  <c r="E2377" i="8"/>
  <c r="E2378" i="8"/>
  <c r="E2376" i="8"/>
  <c r="E2379" i="8"/>
  <c r="E2375" i="8"/>
  <c r="E2364" i="8"/>
  <c r="E2367" i="8"/>
  <c r="E2368" i="8"/>
  <c r="E2365" i="8"/>
  <c r="E2369" i="8"/>
  <c r="E2370" i="8"/>
  <c r="E2371" i="8"/>
  <c r="E2372" i="8"/>
  <c r="E2366" i="8"/>
  <c r="E2373" i="8"/>
  <c r="E2374" i="8"/>
  <c r="E2363" i="8"/>
  <c r="E2356" i="8"/>
  <c r="E2357" i="8"/>
  <c r="E2358" i="8"/>
  <c r="E2355" i="8"/>
  <c r="E2359" i="8"/>
  <c r="E2360" i="8"/>
  <c r="E2361" i="8"/>
  <c r="E2354" i="8"/>
  <c r="E2362" i="8"/>
  <c r="E2343" i="8"/>
  <c r="E2346" i="8"/>
  <c r="E2345" i="8"/>
  <c r="E2347" i="8"/>
  <c r="E2348" i="8"/>
  <c r="E2349" i="8"/>
  <c r="E2350" i="8"/>
  <c r="E2351" i="8"/>
  <c r="E2352" i="8"/>
  <c r="E2344" i="8"/>
  <c r="E2353" i="8"/>
  <c r="E2342" i="8"/>
  <c r="E2341" i="8"/>
  <c r="E2333" i="8"/>
  <c r="E2334" i="8"/>
  <c r="E2335" i="8"/>
  <c r="E2336" i="8"/>
  <c r="E2337" i="8"/>
  <c r="E2338" i="8"/>
  <c r="E2339" i="8"/>
  <c r="E2340" i="8"/>
  <c r="E2332" i="8"/>
  <c r="E2320" i="8"/>
  <c r="E2324" i="8"/>
  <c r="E2321" i="8"/>
  <c r="E2323" i="8"/>
  <c r="E2325" i="8"/>
  <c r="E2326" i="8"/>
  <c r="E2327" i="8"/>
  <c r="E2322" i="8"/>
  <c r="E2328" i="8"/>
  <c r="E2329" i="8"/>
  <c r="E2330" i="8"/>
  <c r="E2331" i="8"/>
  <c r="E2304" i="8"/>
  <c r="E2305" i="8"/>
  <c r="E2306" i="8"/>
  <c r="E2307" i="8"/>
  <c r="E2308" i="8"/>
  <c r="E2309" i="8"/>
  <c r="E2299" i="8"/>
  <c r="E2302" i="8"/>
  <c r="E2303" i="8"/>
  <c r="E2301" i="8"/>
  <c r="E2310" i="8"/>
  <c r="E2311" i="8"/>
  <c r="E2312" i="8"/>
  <c r="E2313" i="8"/>
  <c r="E2314" i="8"/>
  <c r="E2300" i="8"/>
  <c r="E2315" i="8"/>
  <c r="E2298" i="8"/>
  <c r="E2316" i="8"/>
  <c r="E2317" i="8"/>
  <c r="E2318" i="8"/>
  <c r="E2319" i="8"/>
  <c r="E2285" i="8"/>
  <c r="E2283" i="8"/>
  <c r="E2286" i="8"/>
  <c r="E2287" i="8"/>
  <c r="E2282" i="8"/>
  <c r="E2288" i="8"/>
  <c r="E2280" i="8"/>
  <c r="E2284" i="8"/>
  <c r="E2289" i="8"/>
  <c r="E2290" i="8"/>
  <c r="E2291" i="8"/>
  <c r="E2292" i="8"/>
  <c r="E2293" i="8"/>
  <c r="E2294" i="8"/>
  <c r="E2295" i="8"/>
  <c r="E2279" i="8"/>
  <c r="E2296" i="8"/>
  <c r="E2281" i="8"/>
  <c r="E2297" i="8"/>
  <c r="E2263" i="8"/>
  <c r="E2265" i="8"/>
  <c r="E2269" i="8"/>
  <c r="E2270" i="8"/>
  <c r="E2271" i="8"/>
  <c r="E2268" i="8"/>
  <c r="E2266" i="8"/>
  <c r="E2267" i="8"/>
  <c r="E2272" i="8"/>
  <c r="E2273" i="8"/>
  <c r="E2274" i="8"/>
  <c r="E2275" i="8"/>
  <c r="E2264" i="8"/>
  <c r="E2276" i="8"/>
  <c r="E2277" i="8"/>
  <c r="E2278" i="8"/>
  <c r="E2252" i="8"/>
  <c r="E2250" i="8"/>
  <c r="E2254" i="8"/>
  <c r="E2255" i="8"/>
  <c r="E2251" i="8"/>
  <c r="E2256" i="8"/>
  <c r="E2257" i="8"/>
  <c r="E2258" i="8"/>
  <c r="E2253" i="8"/>
  <c r="E2259" i="8"/>
  <c r="E2260" i="8"/>
  <c r="E2261" i="8"/>
  <c r="E2262" i="8"/>
  <c r="E2241" i="8"/>
  <c r="E2240" i="8"/>
  <c r="E2242" i="8"/>
  <c r="E2243" i="8"/>
  <c r="E2244" i="8"/>
  <c r="E2245" i="8"/>
  <c r="E2246" i="8"/>
  <c r="E2247" i="8"/>
  <c r="E2248" i="8"/>
  <c r="E2249" i="8"/>
  <c r="E2233" i="8"/>
  <c r="E2234" i="8"/>
  <c r="E2232" i="8"/>
  <c r="E2235" i="8"/>
  <c r="E2236" i="8"/>
  <c r="E2237" i="8"/>
  <c r="E2238" i="8"/>
  <c r="E2239" i="8"/>
  <c r="E2231" i="8"/>
  <c r="E2218" i="8"/>
  <c r="E2212" i="8"/>
  <c r="E2214" i="8"/>
  <c r="E2215" i="8"/>
  <c r="E2213" i="8"/>
  <c r="E2219" i="8"/>
  <c r="E2216" i="8"/>
  <c r="E2220" i="8"/>
  <c r="E2221" i="8"/>
  <c r="E2217" i="8"/>
  <c r="E2222" i="8"/>
  <c r="E2223" i="8"/>
  <c r="E2224" i="8"/>
  <c r="E2225" i="8"/>
  <c r="E2226" i="8"/>
  <c r="E2227" i="8"/>
  <c r="E2228" i="8"/>
  <c r="E2229" i="8"/>
  <c r="E2230" i="8"/>
  <c r="E2193" i="8"/>
  <c r="E2198" i="8"/>
  <c r="E2196" i="8"/>
  <c r="E2199" i="8"/>
  <c r="E2194" i="8"/>
  <c r="E2197" i="8"/>
  <c r="E2200" i="8"/>
  <c r="E2201" i="8"/>
  <c r="E2202" i="8"/>
  <c r="E2203" i="8"/>
  <c r="E2204" i="8"/>
  <c r="E2205" i="8"/>
  <c r="E2206" i="8"/>
  <c r="E2207" i="8"/>
  <c r="E2208" i="8"/>
  <c r="E2195" i="8"/>
  <c r="E2209" i="8"/>
  <c r="E2210" i="8"/>
  <c r="E2211" i="8"/>
  <c r="E2192" i="8"/>
  <c r="E2184" i="8"/>
  <c r="E2179" i="8"/>
  <c r="E2181" i="8"/>
  <c r="E2185" i="8"/>
  <c r="E2180" i="8"/>
  <c r="E2183" i="8"/>
  <c r="E2186" i="8"/>
  <c r="E2187" i="8"/>
  <c r="E2188" i="8"/>
  <c r="E2182" i="8"/>
  <c r="E2189" i="8"/>
  <c r="E2190" i="8"/>
  <c r="E2191" i="8"/>
  <c r="E2175" i="8"/>
  <c r="E2176" i="8"/>
  <c r="E2177" i="8"/>
  <c r="E2178" i="8"/>
  <c r="E2174" i="8"/>
  <c r="E2136" i="8"/>
  <c r="E2137" i="8"/>
  <c r="E2121" i="8"/>
  <c r="E2138" i="8"/>
  <c r="E2118" i="8"/>
  <c r="E2139" i="8"/>
  <c r="E2125" i="8"/>
  <c r="E2128" i="8"/>
  <c r="E2119" i="8"/>
  <c r="E2126" i="8"/>
  <c r="E2140" i="8"/>
  <c r="E2141" i="8"/>
  <c r="E2131" i="8"/>
  <c r="E2142" i="8"/>
  <c r="E2143" i="8"/>
  <c r="E2144" i="8"/>
  <c r="E2127" i="8"/>
  <c r="E2133" i="8"/>
  <c r="E2145" i="8"/>
  <c r="E2146" i="8"/>
  <c r="E2135" i="8"/>
  <c r="E2147" i="8"/>
  <c r="E2148" i="8"/>
  <c r="E2134" i="8"/>
  <c r="E2149" i="8"/>
  <c r="E2120" i="8"/>
  <c r="E2150" i="8"/>
  <c r="E2151" i="8"/>
  <c r="E2129" i="8"/>
  <c r="E2152" i="8"/>
  <c r="E2153" i="8"/>
  <c r="E2154" i="8"/>
  <c r="E2132" i="8"/>
  <c r="E2155" i="8"/>
  <c r="E2156" i="8"/>
  <c r="E2157" i="8"/>
  <c r="E2122" i="8"/>
  <c r="E2123" i="8"/>
  <c r="E2158" i="8"/>
  <c r="E2159" i="8"/>
  <c r="E2160" i="8"/>
  <c r="E2130" i="8"/>
  <c r="E2161" i="8"/>
  <c r="E2162" i="8"/>
  <c r="E2163" i="8"/>
  <c r="E2115" i="8"/>
  <c r="E2164" i="8"/>
  <c r="E2165" i="8"/>
  <c r="E2166" i="8"/>
  <c r="E2116" i="8"/>
  <c r="E2167" i="8"/>
  <c r="E2117" i="8"/>
  <c r="E2168" i="8"/>
  <c r="E2169" i="8"/>
  <c r="E2170" i="8"/>
  <c r="E2124" i="8"/>
  <c r="E2171" i="8"/>
  <c r="E2172" i="8"/>
  <c r="E2173" i="8"/>
  <c r="E2111" i="8"/>
  <c r="E2112" i="8"/>
  <c r="E2113" i="8"/>
  <c r="E2114" i="8"/>
  <c r="E2101" i="8"/>
  <c r="E2097" i="8"/>
  <c r="E2096" i="8"/>
  <c r="E2100" i="8"/>
  <c r="E2102" i="8"/>
  <c r="E2103" i="8"/>
  <c r="E2104" i="8"/>
  <c r="E2105" i="8"/>
  <c r="E2106" i="8"/>
  <c r="E2107" i="8"/>
  <c r="E2108" i="8"/>
  <c r="E2098" i="8"/>
  <c r="E2109" i="8"/>
  <c r="E2110" i="8"/>
  <c r="E2099" i="8"/>
  <c r="E2087" i="8"/>
  <c r="E2089" i="8"/>
  <c r="E2091" i="8"/>
  <c r="E2092" i="8"/>
  <c r="E2093" i="8"/>
  <c r="E2094" i="8"/>
  <c r="E2090" i="8"/>
  <c r="E2095" i="8"/>
  <c r="E2088" i="8"/>
  <c r="E2082" i="8"/>
  <c r="E2083" i="8"/>
  <c r="E2081" i="8"/>
  <c r="E2084" i="8"/>
  <c r="E2085" i="8"/>
  <c r="E2086" i="8"/>
  <c r="E2053" i="8"/>
  <c r="E2048" i="8"/>
  <c r="E2060" i="8"/>
  <c r="E2061" i="8"/>
  <c r="E2049" i="8"/>
  <c r="E2056" i="8"/>
  <c r="E2050" i="8"/>
  <c r="E2054" i="8"/>
  <c r="E2062" i="8"/>
  <c r="E2063" i="8"/>
  <c r="E2064" i="8"/>
  <c r="E2057" i="8"/>
  <c r="E2065" i="8"/>
  <c r="E2066" i="8"/>
  <c r="E2067" i="8"/>
  <c r="E2068" i="8"/>
  <c r="E2059" i="8"/>
  <c r="E2069" i="8"/>
  <c r="E2070" i="8"/>
  <c r="E2071" i="8"/>
  <c r="E2072" i="8"/>
  <c r="E2051" i="8"/>
  <c r="E2073" i="8"/>
  <c r="E2074" i="8"/>
  <c r="E2075" i="8"/>
  <c r="E2076" i="8"/>
  <c r="E2055" i="8"/>
  <c r="E2077" i="8"/>
  <c r="E2078" i="8"/>
  <c r="E2079" i="8"/>
  <c r="E2058" i="8"/>
  <c r="E2052" i="8"/>
  <c r="E2080" i="8"/>
  <c r="E2018" i="8"/>
  <c r="E2021" i="8"/>
  <c r="E2027" i="8"/>
  <c r="E2023" i="8"/>
  <c r="E2028" i="8"/>
  <c r="E2029" i="8"/>
  <c r="E2030" i="8"/>
  <c r="E2031" i="8"/>
  <c r="E2032" i="8"/>
  <c r="E2033" i="8"/>
  <c r="E2034" i="8"/>
  <c r="E2026" i="8"/>
  <c r="E2035" i="8"/>
  <c r="E2022" i="8"/>
  <c r="E2036" i="8"/>
  <c r="E2037" i="8"/>
  <c r="E2038" i="8"/>
  <c r="E2039" i="8"/>
  <c r="E2019" i="8"/>
  <c r="E2020" i="8"/>
  <c r="E2040" i="8"/>
  <c r="E2041" i="8"/>
  <c r="E2042" i="8"/>
  <c r="E2043" i="8"/>
  <c r="E2017" i="8"/>
  <c r="E2044" i="8"/>
  <c r="E2025" i="8"/>
  <c r="E2045" i="8"/>
  <c r="E2024" i="8"/>
  <c r="E2046" i="8"/>
  <c r="E2047" i="8"/>
  <c r="E2013" i="8"/>
  <c r="E2012" i="8"/>
  <c r="E2014" i="8"/>
  <c r="E2015" i="8"/>
  <c r="E2016" i="8"/>
  <c r="E2004" i="8"/>
  <c r="E1999" i="8"/>
  <c r="E2002" i="8"/>
  <c r="E2005" i="8"/>
  <c r="E2003" i="8"/>
  <c r="E2006" i="8"/>
  <c r="E2007" i="8"/>
  <c r="E2008" i="8"/>
  <c r="E2009" i="8"/>
  <c r="E2010" i="8"/>
  <c r="E2011" i="8"/>
  <c r="E2000" i="8"/>
  <c r="E2001" i="8"/>
  <c r="E1978" i="8"/>
  <c r="E1983" i="8"/>
  <c r="E1976" i="8"/>
  <c r="E1977" i="8"/>
  <c r="E1984" i="8"/>
  <c r="E1985" i="8"/>
  <c r="E1986" i="8"/>
  <c r="E1987" i="8"/>
  <c r="E1980" i="8"/>
  <c r="E1974" i="8"/>
  <c r="E1988" i="8"/>
  <c r="E1989" i="8"/>
  <c r="E1990" i="8"/>
  <c r="E1979" i="8"/>
  <c r="E1982" i="8"/>
  <c r="E1991" i="8"/>
  <c r="E1992" i="8"/>
  <c r="E1993" i="8"/>
  <c r="E1994" i="8"/>
  <c r="E1995" i="8"/>
  <c r="E1975" i="8"/>
  <c r="E1981" i="8"/>
  <c r="E1996" i="8"/>
  <c r="E1997" i="8"/>
  <c r="E1998" i="8"/>
  <c r="E1966" i="8"/>
  <c r="E1968" i="8"/>
  <c r="E1969" i="8"/>
  <c r="E1964" i="8"/>
  <c r="E1967" i="8"/>
  <c r="E1970" i="8"/>
  <c r="E1965" i="8"/>
  <c r="E1971" i="8"/>
  <c r="E1972" i="8"/>
  <c r="E1973" i="8"/>
  <c r="E1956" i="8"/>
  <c r="E1957" i="8"/>
  <c r="E1958" i="8"/>
  <c r="E1959" i="8"/>
  <c r="E1960" i="8"/>
  <c r="E1961" i="8"/>
  <c r="E1962" i="8"/>
  <c r="E1955" i="8"/>
  <c r="E1963" i="8"/>
  <c r="E1934" i="8"/>
  <c r="E1933" i="8"/>
  <c r="E1938" i="8"/>
  <c r="E1939" i="8"/>
  <c r="E1929" i="8"/>
  <c r="E1940" i="8"/>
  <c r="E1941" i="8"/>
  <c r="E1942" i="8"/>
  <c r="E1937" i="8"/>
  <c r="E1943" i="8"/>
  <c r="E1927" i="8"/>
  <c r="E1944" i="8"/>
  <c r="E1945" i="8"/>
  <c r="E1946" i="8"/>
  <c r="E1930" i="8"/>
  <c r="E1947" i="8"/>
  <c r="E1948" i="8"/>
  <c r="E1949" i="8"/>
  <c r="E1928" i="8"/>
  <c r="E1950" i="8"/>
  <c r="E1936" i="8"/>
  <c r="E1951" i="8"/>
  <c r="E1932" i="8"/>
  <c r="E1952" i="8"/>
  <c r="E1931" i="8"/>
  <c r="E1953" i="8"/>
  <c r="E1954" i="8"/>
  <c r="E1935" i="8"/>
  <c r="E1903" i="8"/>
  <c r="E1896" i="8"/>
  <c r="E1895" i="8"/>
  <c r="E1893" i="8"/>
  <c r="E1904" i="8"/>
  <c r="E1894" i="8"/>
  <c r="E1897" i="8"/>
  <c r="E1898" i="8"/>
  <c r="E1901" i="8"/>
  <c r="E1905" i="8"/>
  <c r="E1906" i="8"/>
  <c r="E1902" i="8"/>
  <c r="E1907" i="8"/>
  <c r="E1908" i="8"/>
  <c r="E1899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00" i="8"/>
  <c r="E1925" i="8"/>
  <c r="E1926" i="8"/>
  <c r="E1860" i="8"/>
  <c r="E1866" i="8"/>
  <c r="E1867" i="8"/>
  <c r="E1856" i="8"/>
  <c r="E1868" i="8"/>
  <c r="E1869" i="8"/>
  <c r="E1862" i="8"/>
  <c r="E1870" i="8"/>
  <c r="E1871" i="8"/>
  <c r="E1872" i="8"/>
  <c r="E1863" i="8"/>
  <c r="E1873" i="8"/>
  <c r="E1874" i="8"/>
  <c r="E1875" i="8"/>
  <c r="E1859" i="8"/>
  <c r="E1865" i="8"/>
  <c r="E1876" i="8"/>
  <c r="E1877" i="8"/>
  <c r="E1878" i="8"/>
  <c r="E1879" i="8"/>
  <c r="E1880" i="8"/>
  <c r="E1881" i="8"/>
  <c r="E1882" i="8"/>
  <c r="E1883" i="8"/>
  <c r="E1884" i="8"/>
  <c r="E1885" i="8"/>
  <c r="E1858" i="8"/>
  <c r="E1886" i="8"/>
  <c r="E1854" i="8"/>
  <c r="E1887" i="8"/>
  <c r="E1888" i="8"/>
  <c r="E1889" i="8"/>
  <c r="E1890" i="8"/>
  <c r="E1855" i="8"/>
  <c r="E1891" i="8"/>
  <c r="E1864" i="8"/>
  <c r="E1857" i="8"/>
  <c r="E1861" i="8"/>
  <c r="E1892" i="8"/>
  <c r="E1849" i="8"/>
  <c r="E1850" i="8"/>
  <c r="E1851" i="8"/>
  <c r="E1848" i="8"/>
  <c r="E1852" i="8"/>
  <c r="E1853" i="8"/>
  <c r="E1841" i="8"/>
  <c r="E1838" i="8"/>
  <c r="E1842" i="8"/>
  <c r="E1843" i="8"/>
  <c r="E1844" i="8"/>
  <c r="E1845" i="8"/>
  <c r="E1846" i="8"/>
  <c r="E1847" i="8"/>
  <c r="E1840" i="8"/>
  <c r="E1839" i="8"/>
  <c r="E1821" i="8"/>
  <c r="E1822" i="8"/>
  <c r="E1817" i="8"/>
  <c r="E1816" i="8"/>
  <c r="E1823" i="8"/>
  <c r="E1820" i="8"/>
  <c r="E1824" i="8"/>
  <c r="E1825" i="8"/>
  <c r="E1826" i="8"/>
  <c r="E1827" i="8"/>
  <c r="E1828" i="8"/>
  <c r="E1829" i="8"/>
  <c r="E1830" i="8"/>
  <c r="E1831" i="8"/>
  <c r="E1832" i="8"/>
  <c r="E1818" i="8"/>
  <c r="E1833" i="8"/>
  <c r="E1834" i="8"/>
  <c r="E1835" i="8"/>
  <c r="E1836" i="8"/>
  <c r="E1819" i="8"/>
  <c r="E1837" i="8"/>
  <c r="E1810" i="8"/>
  <c r="E1811" i="8"/>
  <c r="E1812" i="8"/>
  <c r="E1813" i="8"/>
  <c r="E1814" i="8"/>
  <c r="E1815" i="8"/>
  <c r="E1800" i="8"/>
  <c r="E1801" i="8"/>
  <c r="E1798" i="8"/>
  <c r="E1799" i="8"/>
  <c r="E1802" i="8"/>
  <c r="E1803" i="8"/>
  <c r="E1795" i="8"/>
  <c r="E1804" i="8"/>
  <c r="E1805" i="8"/>
  <c r="E1796" i="8"/>
  <c r="E1806" i="8"/>
  <c r="E1807" i="8"/>
  <c r="E1797" i="8"/>
  <c r="E1808" i="8"/>
  <c r="E1809" i="8"/>
  <c r="E1792" i="8"/>
  <c r="E1793" i="8"/>
  <c r="E1794" i="8"/>
  <c r="E1773" i="8"/>
  <c r="E1774" i="8"/>
  <c r="E1768" i="8"/>
  <c r="E1769" i="8"/>
  <c r="E1771" i="8"/>
  <c r="E1775" i="8"/>
  <c r="E1770" i="8"/>
  <c r="E1776" i="8"/>
  <c r="E1777" i="8"/>
  <c r="E1778" i="8"/>
  <c r="E1779" i="8"/>
  <c r="E1780" i="8"/>
  <c r="E1781" i="8"/>
  <c r="E1782" i="8"/>
  <c r="E1783" i="8"/>
  <c r="E1784" i="8"/>
  <c r="E1767" i="8"/>
  <c r="E1785" i="8"/>
  <c r="E1786" i="8"/>
  <c r="E1787" i="8"/>
  <c r="E1788" i="8"/>
  <c r="E1789" i="8"/>
  <c r="E1772" i="8"/>
  <c r="E1790" i="8"/>
  <c r="E1791" i="8"/>
  <c r="E1764" i="8"/>
  <c r="E1765" i="8"/>
  <c r="E1766" i="8"/>
  <c r="E1758" i="8"/>
  <c r="E1759" i="8"/>
  <c r="E1760" i="8"/>
  <c r="E1757" i="8"/>
  <c r="E1761" i="8"/>
  <c r="E1756" i="8"/>
  <c r="E1762" i="8"/>
  <c r="E1755" i="8"/>
  <c r="E1763" i="8"/>
  <c r="E1747" i="8"/>
  <c r="E1748" i="8"/>
  <c r="E1744" i="8"/>
  <c r="E1745" i="8"/>
  <c r="E1749" i="8"/>
  <c r="E1750" i="8"/>
  <c r="E1751" i="8"/>
  <c r="E1752" i="8"/>
  <c r="E1753" i="8"/>
  <c r="E1746" i="8"/>
  <c r="E1754" i="8"/>
  <c r="E1741" i="8"/>
  <c r="E1740" i="8"/>
  <c r="E1742" i="8"/>
  <c r="E1743" i="8"/>
  <c r="E1729" i="8"/>
  <c r="E1727" i="8"/>
  <c r="E1728" i="8"/>
  <c r="E1730" i="8"/>
  <c r="E1731" i="8"/>
  <c r="E1732" i="8"/>
  <c r="E1733" i="8"/>
  <c r="E1734" i="8"/>
  <c r="E1735" i="8"/>
  <c r="E1736" i="8"/>
  <c r="E1725" i="8"/>
  <c r="E1737" i="8"/>
  <c r="E1738" i="8"/>
  <c r="E1739" i="8"/>
  <c r="E1726" i="8"/>
  <c r="E1724" i="8"/>
  <c r="E1723" i="8"/>
  <c r="E1720" i="8"/>
  <c r="E1721" i="8"/>
  <c r="E1719" i="8"/>
  <c r="E1722" i="8"/>
  <c r="E1711" i="8"/>
  <c r="E1706" i="8"/>
  <c r="E1712" i="8"/>
  <c r="E1707" i="8"/>
  <c r="E1713" i="8"/>
  <c r="E1714" i="8"/>
  <c r="E1715" i="8"/>
  <c r="E1704" i="8"/>
  <c r="E1716" i="8"/>
  <c r="E1708" i="8"/>
  <c r="E1717" i="8"/>
  <c r="E1718" i="8"/>
  <c r="E1710" i="8"/>
  <c r="E1709" i="8"/>
  <c r="E1705" i="8"/>
  <c r="E1700" i="8"/>
  <c r="E1701" i="8"/>
  <c r="E1702" i="8"/>
  <c r="E1699" i="8"/>
  <c r="E1703" i="8"/>
  <c r="E1693" i="8"/>
  <c r="E1690" i="8"/>
  <c r="E1694" i="8"/>
  <c r="E1695" i="8"/>
  <c r="E1696" i="8"/>
  <c r="E1697" i="8"/>
  <c r="E1691" i="8"/>
  <c r="E1692" i="8"/>
  <c r="E1698" i="8"/>
  <c r="E1686" i="8"/>
  <c r="E1687" i="8"/>
  <c r="E1688" i="8"/>
  <c r="E1689" i="8"/>
  <c r="E1685" i="8"/>
  <c r="E1683" i="8"/>
  <c r="E1684" i="8"/>
  <c r="E1676" i="8"/>
  <c r="E1672" i="8"/>
  <c r="E1677" i="8"/>
  <c r="E1678" i="8"/>
  <c r="E1679" i="8"/>
  <c r="E1680" i="8"/>
  <c r="E1673" i="8"/>
  <c r="E1681" i="8"/>
  <c r="E1675" i="8"/>
  <c r="E1674" i="8"/>
  <c r="E1671" i="8"/>
  <c r="E1682" i="8"/>
  <c r="E1670" i="8"/>
  <c r="E1668" i="8"/>
  <c r="E1669" i="8"/>
  <c r="E1650" i="8"/>
  <c r="E1644" i="8"/>
  <c r="E1640" i="8"/>
  <c r="E1607" i="8"/>
  <c r="E1605" i="8"/>
  <c r="E1577" i="8"/>
  <c r="E1575" i="8"/>
  <c r="E1534" i="8"/>
  <c r="E1517" i="8"/>
  <c r="E1435" i="8"/>
  <c r="E1422" i="8"/>
  <c r="E1436" i="8"/>
  <c r="E1437" i="8"/>
  <c r="E1438" i="8"/>
  <c r="E1439" i="8"/>
  <c r="E1440" i="8"/>
  <c r="E1441" i="8"/>
  <c r="E1442" i="8"/>
  <c r="E1443" i="8"/>
  <c r="E1425" i="8"/>
  <c r="E1428" i="8"/>
  <c r="E1427" i="8"/>
  <c r="E1423" i="8"/>
  <c r="E1357" i="8"/>
  <c r="E1358" i="8"/>
  <c r="E1359" i="8"/>
  <c r="E1291" i="8"/>
  <c r="E1308" i="8"/>
  <c r="E1309" i="8"/>
  <c r="E1288" i="8"/>
  <c r="E1252" i="8"/>
  <c r="E1253" i="8"/>
  <c r="E1210" i="8"/>
  <c r="E1201" i="8"/>
  <c r="E1202" i="8"/>
  <c r="E1211" i="8"/>
  <c r="E1212" i="8"/>
  <c r="E1203" i="8"/>
  <c r="E1213" i="8"/>
  <c r="E1206" i="8"/>
  <c r="E1205" i="8"/>
  <c r="E1176" i="8"/>
  <c r="E1177" i="8"/>
  <c r="E1178" i="8"/>
  <c r="E1154" i="8"/>
  <c r="E1137" i="8"/>
  <c r="E1100" i="8"/>
  <c r="E1085" i="8"/>
  <c r="E1081" i="8"/>
  <c r="E1042" i="8"/>
  <c r="E978" i="8"/>
  <c r="E979" i="8"/>
  <c r="E968" i="8"/>
  <c r="E980" i="8"/>
  <c r="E981" i="8"/>
  <c r="E982" i="8"/>
  <c r="E969" i="8"/>
  <c r="E972" i="8"/>
  <c r="E970" i="8"/>
  <c r="E939" i="8"/>
  <c r="E896" i="8"/>
  <c r="E902" i="8"/>
  <c r="E894" i="8"/>
  <c r="E897" i="8"/>
  <c r="E818" i="8"/>
  <c r="E819" i="8"/>
  <c r="E820" i="8"/>
  <c r="E813" i="8"/>
  <c r="E814" i="8"/>
  <c r="E666" i="8"/>
  <c r="E667" i="8"/>
  <c r="E664" i="8"/>
  <c r="E590" i="8"/>
  <c r="E488" i="8"/>
  <c r="E489" i="8"/>
  <c r="E490" i="8"/>
  <c r="E460" i="8"/>
  <c r="E491" i="8"/>
  <c r="E467" i="8"/>
  <c r="E492" i="8"/>
  <c r="E466" i="8"/>
  <c r="E468" i="8"/>
  <c r="E463" i="8"/>
  <c r="E493" i="8"/>
  <c r="E494" i="8"/>
  <c r="E315" i="8"/>
  <c r="E316" i="8"/>
  <c r="E312" i="8"/>
  <c r="E250" i="8"/>
  <c r="E251" i="8"/>
  <c r="E216" i="8"/>
  <c r="E252" i="8"/>
  <c r="E213" i="8"/>
  <c r="E253" i="8"/>
  <c r="E254" i="8"/>
  <c r="E255" i="8"/>
  <c r="E256" i="8"/>
  <c r="E215" i="8"/>
  <c r="E257" i="8"/>
  <c r="E258" i="8"/>
  <c r="E259" i="8"/>
  <c r="E209" i="8"/>
  <c r="E178" i="8"/>
  <c r="E179" i="8"/>
  <c r="E175" i="8"/>
  <c r="E143" i="8"/>
  <c r="E90" i="8"/>
  <c r="E91" i="8"/>
  <c r="E92" i="8"/>
  <c r="E68" i="8"/>
  <c r="E93" i="8"/>
  <c r="E94" i="8"/>
  <c r="E95" i="8"/>
  <c r="E23" i="8"/>
  <c r="E24" i="8"/>
  <c r="E2833" i="8"/>
  <c r="E1581" i="8"/>
  <c r="E1582" i="8"/>
  <c r="E1548" i="8"/>
  <c r="E1549" i="8"/>
  <c r="E1530" i="8"/>
  <c r="E1444" i="8"/>
  <c r="E1429" i="8"/>
  <c r="E1430" i="8"/>
  <c r="E1431" i="8"/>
  <c r="E1381" i="8"/>
  <c r="E1349" i="8"/>
  <c r="E1342" i="8"/>
  <c r="E1331" i="8"/>
  <c r="E1326" i="8"/>
  <c r="E1315" i="8"/>
  <c r="E1017" i="8"/>
  <c r="E1016" i="8"/>
  <c r="E983" i="8"/>
  <c r="E765" i="8"/>
  <c r="E756" i="8"/>
  <c r="E749" i="8"/>
  <c r="E726" i="8"/>
  <c r="E701" i="8"/>
  <c r="E702" i="8"/>
  <c r="E675" i="8"/>
  <c r="E676" i="8"/>
  <c r="E499" i="8"/>
  <c r="E495" i="8"/>
  <c r="E347" i="8"/>
  <c r="E348" i="8"/>
  <c r="E319" i="8"/>
  <c r="E210" i="8"/>
  <c r="E218" i="8"/>
  <c r="E219" i="8"/>
  <c r="E186" i="8"/>
  <c r="E187" i="8"/>
  <c r="E73" i="8"/>
  <c r="E74" i="8"/>
  <c r="E55" i="8"/>
  <c r="E36" i="8"/>
  <c r="E28" i="8"/>
  <c r="E15" i="8"/>
  <c r="E12" i="8"/>
  <c r="E13" i="8"/>
  <c r="E3" i="8"/>
  <c r="E1667" i="8"/>
  <c r="E1666" i="8"/>
  <c r="E1664" i="8"/>
  <c r="E1665" i="8"/>
  <c r="E1660" i="8"/>
  <c r="E1659" i="8"/>
  <c r="E1661" i="8"/>
  <c r="E1662" i="8"/>
  <c r="E1663" i="8"/>
  <c r="E1656" i="8"/>
  <c r="E1653" i="8"/>
  <c r="E1655" i="8"/>
  <c r="E1657" i="8"/>
  <c r="E1654" i="8"/>
  <c r="E1658" i="8"/>
  <c r="E1651" i="8"/>
  <c r="E1652" i="8"/>
  <c r="E1648" i="8"/>
  <c r="E1649" i="8"/>
  <c r="E1646" i="8"/>
  <c r="E1647" i="8"/>
  <c r="E1645" i="8"/>
  <c r="E1641" i="8"/>
  <c r="E1642" i="8"/>
  <c r="E1639" i="8"/>
  <c r="E1643" i="8"/>
  <c r="E1636" i="8"/>
  <c r="E1637" i="8"/>
  <c r="E1638" i="8"/>
  <c r="E1631" i="8"/>
  <c r="E1632" i="8"/>
  <c r="E1633" i="8"/>
  <c r="E1634" i="8"/>
  <c r="E1630" i="8"/>
  <c r="E1635" i="8"/>
  <c r="E1627" i="8"/>
  <c r="E1629" i="8"/>
  <c r="E1628" i="8"/>
  <c r="E1613" i="8"/>
  <c r="E1614" i="8"/>
  <c r="E1609" i="8"/>
  <c r="E1615" i="8"/>
  <c r="E1616" i="8"/>
  <c r="E1610" i="8"/>
  <c r="E1617" i="8"/>
  <c r="E1611" i="8"/>
  <c r="E1618" i="8"/>
  <c r="E1619" i="8"/>
  <c r="E1620" i="8"/>
  <c r="E1612" i="8"/>
  <c r="E1621" i="8"/>
  <c r="E1622" i="8"/>
  <c r="E1623" i="8"/>
  <c r="E1608" i="8"/>
  <c r="E1624" i="8"/>
  <c r="E1625" i="8"/>
  <c r="E1626" i="8"/>
  <c r="E1606" i="8"/>
  <c r="E1604" i="8"/>
  <c r="E1603" i="8"/>
  <c r="E1602" i="8"/>
  <c r="E1601" i="8"/>
  <c r="E1593" i="8"/>
  <c r="E1594" i="8"/>
  <c r="E1596" i="8"/>
  <c r="E1597" i="8"/>
  <c r="E1598" i="8"/>
  <c r="E1591" i="8"/>
  <c r="E1599" i="8"/>
  <c r="E1592" i="8"/>
  <c r="E1595" i="8"/>
  <c r="E1600" i="8"/>
  <c r="E1583" i="8"/>
  <c r="E1584" i="8"/>
  <c r="E1585" i="8"/>
  <c r="E1586" i="8"/>
  <c r="E1587" i="8"/>
  <c r="E1579" i="8"/>
  <c r="E1580" i="8"/>
  <c r="E1578" i="8"/>
  <c r="E1588" i="8"/>
  <c r="E1589" i="8"/>
  <c r="E1576" i="8"/>
  <c r="E1559" i="8"/>
  <c r="E1560" i="8"/>
  <c r="E1561" i="8"/>
  <c r="E1555" i="8"/>
  <c r="E1562" i="8"/>
  <c r="E1563" i="8"/>
  <c r="E1558" i="8"/>
  <c r="E1557" i="8"/>
  <c r="E1564" i="8"/>
  <c r="E1565" i="8"/>
  <c r="E1566" i="8"/>
  <c r="E1567" i="8"/>
  <c r="E1568" i="8"/>
  <c r="E1569" i="8"/>
  <c r="E1556" i="8"/>
  <c r="E1570" i="8"/>
  <c r="E1571" i="8"/>
  <c r="E1572" i="8"/>
  <c r="E1573" i="8"/>
  <c r="E1574" i="8"/>
  <c r="E1550" i="8"/>
  <c r="E1551" i="8"/>
  <c r="E1545" i="8"/>
  <c r="E1546" i="8"/>
  <c r="E1547" i="8"/>
  <c r="E1552" i="8"/>
  <c r="E1553" i="8"/>
  <c r="E1554" i="8"/>
  <c r="E1543" i="8"/>
  <c r="E1542" i="8"/>
  <c r="E1544" i="8"/>
  <c r="E1541" i="8"/>
  <c r="E1535" i="8"/>
  <c r="E1536" i="8"/>
  <c r="E1537" i="8"/>
  <c r="E1533" i="8"/>
  <c r="E1538" i="8"/>
  <c r="E1539" i="8"/>
  <c r="E1540" i="8"/>
  <c r="E1528" i="8"/>
  <c r="E1526" i="8"/>
  <c r="E1531" i="8"/>
  <c r="E1529" i="8"/>
  <c r="E1532" i="8"/>
  <c r="E1527" i="8"/>
  <c r="E1523" i="8"/>
  <c r="E1524" i="8"/>
  <c r="E1525" i="8"/>
  <c r="E1521" i="8"/>
  <c r="E1520" i="8"/>
  <c r="E1522" i="8"/>
  <c r="E1518" i="8"/>
  <c r="E1519" i="8"/>
  <c r="E1516" i="8"/>
  <c r="E1504" i="8"/>
  <c r="E1505" i="8"/>
  <c r="E1506" i="8"/>
  <c r="E1507" i="8"/>
  <c r="E1508" i="8"/>
  <c r="E1509" i="8"/>
  <c r="E1499" i="8"/>
  <c r="E1510" i="8"/>
  <c r="E1511" i="8"/>
  <c r="E1512" i="8"/>
  <c r="E1502" i="8"/>
  <c r="E1513" i="8"/>
  <c r="E1514" i="8"/>
  <c r="E1503" i="8"/>
  <c r="E1501" i="8"/>
  <c r="E1500" i="8"/>
  <c r="E1515" i="8"/>
  <c r="E1488" i="8"/>
  <c r="E1490" i="8"/>
  <c r="E1491" i="8"/>
  <c r="E1489" i="8"/>
  <c r="E1492" i="8"/>
  <c r="E1493" i="8"/>
  <c r="E1494" i="8"/>
  <c r="E1495" i="8"/>
  <c r="E1496" i="8"/>
  <c r="E1497" i="8"/>
  <c r="E1498" i="8"/>
  <c r="E1459" i="8"/>
  <c r="E1460" i="8"/>
  <c r="E1455" i="8"/>
  <c r="E1452" i="8"/>
  <c r="E1461" i="8"/>
  <c r="E1462" i="8"/>
  <c r="E1463" i="8"/>
  <c r="E1464" i="8"/>
  <c r="E1445" i="8"/>
  <c r="E1465" i="8"/>
  <c r="E1466" i="8"/>
  <c r="E1453" i="8"/>
  <c r="E1467" i="8"/>
  <c r="E1468" i="8"/>
  <c r="E1469" i="8"/>
  <c r="E1470" i="8"/>
  <c r="E1450" i="8"/>
  <c r="E1446" i="8"/>
  <c r="E1471" i="8"/>
  <c r="E1472" i="8"/>
  <c r="E1473" i="8"/>
  <c r="E1454" i="8"/>
  <c r="E1457" i="8"/>
  <c r="E1474" i="8"/>
  <c r="E1475" i="8"/>
  <c r="E1476" i="8"/>
  <c r="E1477" i="8"/>
  <c r="E1456" i="8"/>
  <c r="E1478" i="8"/>
  <c r="E1451" i="8"/>
  <c r="E1458" i="8"/>
  <c r="E1479" i="8"/>
  <c r="E1480" i="8"/>
  <c r="E1447" i="8"/>
  <c r="E1481" i="8"/>
  <c r="E1448" i="8"/>
  <c r="E1482" i="8"/>
  <c r="E1483" i="8"/>
  <c r="E1484" i="8"/>
  <c r="E1485" i="8"/>
  <c r="E1486" i="8"/>
  <c r="E1487" i="8"/>
  <c r="E1449" i="8"/>
  <c r="E1432" i="8"/>
  <c r="E1426" i="8"/>
  <c r="E1433" i="8"/>
  <c r="E1424" i="8"/>
  <c r="E1434" i="8"/>
  <c r="E1413" i="8"/>
  <c r="E1416" i="8"/>
  <c r="E1411" i="8"/>
  <c r="E1417" i="8"/>
  <c r="E1418" i="8"/>
  <c r="E1415" i="8"/>
  <c r="E1419" i="8"/>
  <c r="E1420" i="8"/>
  <c r="E1412" i="8"/>
  <c r="E1421" i="8"/>
  <c r="E1414" i="8"/>
  <c r="E1403" i="8"/>
  <c r="E1404" i="8"/>
  <c r="E1405" i="8"/>
  <c r="E1406" i="8"/>
  <c r="E1407" i="8"/>
  <c r="E1408" i="8"/>
  <c r="E1409" i="8"/>
  <c r="E1410" i="8"/>
  <c r="E1382" i="8"/>
  <c r="E1383" i="8"/>
  <c r="E1384" i="8"/>
  <c r="E1385" i="8"/>
  <c r="E1379" i="8"/>
  <c r="E1369" i="8"/>
  <c r="E1386" i="8"/>
  <c r="E1373" i="8"/>
  <c r="E1377" i="8"/>
  <c r="E1374" i="8"/>
  <c r="E1368" i="8"/>
  <c r="E1387" i="8"/>
  <c r="E1375" i="8"/>
  <c r="E1388" i="8"/>
  <c r="E1389" i="8"/>
  <c r="E1376" i="8"/>
  <c r="E1390" i="8"/>
  <c r="E1391" i="8"/>
  <c r="E1372" i="8"/>
  <c r="E1392" i="8"/>
  <c r="E1393" i="8"/>
  <c r="E1394" i="8"/>
  <c r="E1395" i="8"/>
  <c r="E1396" i="8"/>
  <c r="E1370" i="8"/>
  <c r="E1371" i="8"/>
  <c r="E1397" i="8"/>
  <c r="E1398" i="8"/>
  <c r="E1380" i="8"/>
  <c r="E1399" i="8"/>
  <c r="E1400" i="8"/>
  <c r="E1401" i="8"/>
  <c r="E1378" i="8"/>
  <c r="E1402" i="8"/>
  <c r="E1361" i="8"/>
  <c r="E1362" i="8"/>
  <c r="E1363" i="8"/>
  <c r="E1364" i="8"/>
  <c r="E1360" i="8"/>
  <c r="E1365" i="8"/>
  <c r="E1366" i="8"/>
  <c r="E1367" i="8"/>
  <c r="E1350" i="8"/>
  <c r="E1351" i="8"/>
  <c r="E1352" i="8"/>
  <c r="E1347" i="8"/>
  <c r="E1353" i="8"/>
  <c r="E1354" i="8"/>
  <c r="E1348" i="8"/>
  <c r="E1355" i="8"/>
  <c r="E1356" i="8"/>
  <c r="E1339" i="8"/>
  <c r="E1341" i="8"/>
  <c r="E1338" i="8"/>
  <c r="E1340" i="8"/>
  <c r="E1343" i="8"/>
  <c r="E1344" i="8"/>
  <c r="E1345" i="8"/>
  <c r="E1346" i="8"/>
  <c r="E1332" i="8"/>
  <c r="E1333" i="8"/>
  <c r="E1334" i="8"/>
  <c r="E1335" i="8"/>
  <c r="E1336" i="8"/>
  <c r="E1330" i="8"/>
  <c r="E1337" i="8"/>
  <c r="E1327" i="8"/>
  <c r="E1325" i="8"/>
  <c r="E1328" i="8"/>
  <c r="E1324" i="8"/>
  <c r="E1329" i="8"/>
  <c r="E1316" i="8"/>
  <c r="E1310" i="8"/>
  <c r="E1317" i="8"/>
  <c r="E1313" i="8"/>
  <c r="E1314" i="8"/>
  <c r="E1312" i="8"/>
  <c r="E1318" i="8"/>
  <c r="E1319" i="8"/>
  <c r="E1320" i="8"/>
  <c r="E1321" i="8"/>
  <c r="E1322" i="8"/>
  <c r="E1323" i="8"/>
  <c r="E1311" i="8"/>
  <c r="E1294" i="8"/>
  <c r="E1295" i="8"/>
  <c r="E1296" i="8"/>
  <c r="E1289" i="8"/>
  <c r="E1290" i="8"/>
  <c r="E1287" i="8"/>
  <c r="E1297" i="8"/>
  <c r="E1298" i="8"/>
  <c r="E1299" i="8"/>
  <c r="E1300" i="8"/>
  <c r="E1293" i="8"/>
  <c r="E1301" i="8"/>
  <c r="E1292" i="8"/>
  <c r="E1302" i="8"/>
  <c r="E1303" i="8"/>
  <c r="E1304" i="8"/>
  <c r="E1305" i="8"/>
  <c r="E1306" i="8"/>
  <c r="E1307" i="8"/>
  <c r="E1286" i="8"/>
  <c r="E1275" i="8"/>
  <c r="E1276" i="8"/>
  <c r="E1277" i="8"/>
  <c r="E1270" i="8"/>
  <c r="E1271" i="8"/>
  <c r="E1272" i="8"/>
  <c r="E1269" i="8"/>
  <c r="E1278" i="8"/>
  <c r="E1274" i="8"/>
  <c r="E1279" i="8"/>
  <c r="E1280" i="8"/>
  <c r="E1281" i="8"/>
  <c r="E1282" i="8"/>
  <c r="E1283" i="8"/>
  <c r="E1284" i="8"/>
  <c r="E1285" i="8"/>
  <c r="E1273" i="8"/>
  <c r="E1263" i="8"/>
  <c r="E1261" i="8"/>
  <c r="E1264" i="8"/>
  <c r="E1262" i="8"/>
  <c r="E1265" i="8"/>
  <c r="E1266" i="8"/>
  <c r="E1267" i="8"/>
  <c r="E1260" i="8"/>
  <c r="E1268" i="8"/>
  <c r="E1256" i="8"/>
  <c r="E1255" i="8"/>
  <c r="E1257" i="8"/>
  <c r="E1258" i="8"/>
  <c r="E1259" i="8"/>
  <c r="E1254" i="8"/>
  <c r="E1247" i="8"/>
  <c r="E1248" i="8"/>
  <c r="E1249" i="8"/>
  <c r="E1250" i="8"/>
  <c r="E1251" i="8"/>
  <c r="E1240" i="8"/>
  <c r="E1239" i="8"/>
  <c r="E1238" i="8"/>
  <c r="E1234" i="8"/>
  <c r="E1235" i="8"/>
  <c r="E1241" i="8"/>
  <c r="E1242" i="8"/>
  <c r="E1243" i="8"/>
  <c r="E1237" i="8"/>
  <c r="E1244" i="8"/>
  <c r="E1245" i="8"/>
  <c r="E1246" i="8"/>
  <c r="E1236" i="8"/>
  <c r="E1231" i="8"/>
  <c r="E1232" i="8"/>
  <c r="E1230" i="8"/>
  <c r="E1233" i="8"/>
  <c r="E1222" i="8"/>
  <c r="E1223" i="8"/>
  <c r="E1221" i="8"/>
  <c r="E1220" i="8"/>
  <c r="E1224" i="8"/>
  <c r="E1225" i="8"/>
  <c r="E1226" i="8"/>
  <c r="E1227" i="8"/>
  <c r="E1228" i="8"/>
  <c r="E1229" i="8"/>
  <c r="E1215" i="8"/>
  <c r="E1214" i="8"/>
  <c r="E1216" i="8"/>
  <c r="E1217" i="8"/>
  <c r="E1218" i="8"/>
  <c r="E1219" i="8"/>
  <c r="E1207" i="8"/>
  <c r="E1204" i="8"/>
  <c r="E1208" i="8"/>
  <c r="E1209" i="8"/>
  <c r="E1196" i="8"/>
  <c r="E1193" i="8"/>
  <c r="E1197" i="8"/>
  <c r="E1198" i="8"/>
  <c r="E1194" i="8"/>
  <c r="E1195" i="8"/>
  <c r="E1199" i="8"/>
  <c r="E1200" i="8"/>
  <c r="E1185" i="8"/>
  <c r="E1186" i="8"/>
  <c r="E1189" i="8"/>
  <c r="E1188" i="8"/>
  <c r="E1187" i="8"/>
  <c r="E1190" i="8"/>
  <c r="E1191" i="8"/>
  <c r="E1192" i="8"/>
  <c r="E1182" i="8"/>
  <c r="E1181" i="8"/>
  <c r="E1183" i="8"/>
  <c r="E1180" i="8"/>
  <c r="E1179" i="8"/>
  <c r="E1184" i="8"/>
  <c r="E1173" i="8"/>
  <c r="E1174" i="8"/>
  <c r="E1175" i="8"/>
  <c r="E1169" i="8"/>
  <c r="E1171" i="8"/>
  <c r="E1170" i="8"/>
  <c r="E1172" i="8"/>
  <c r="E1166" i="8"/>
  <c r="E1165" i="8"/>
  <c r="E1167" i="8"/>
  <c r="E1168" i="8"/>
  <c r="E1164" i="8"/>
  <c r="E1163" i="8"/>
  <c r="E1159" i="8"/>
  <c r="E1160" i="8"/>
  <c r="E1161" i="8"/>
  <c r="E1157" i="8"/>
  <c r="E1162" i="8"/>
  <c r="E1158" i="8"/>
  <c r="E1156" i="8"/>
  <c r="E1155" i="8"/>
  <c r="E1152" i="8"/>
  <c r="E1153" i="8"/>
  <c r="E1147" i="8"/>
  <c r="E1148" i="8"/>
  <c r="E1149" i="8"/>
  <c r="E1150" i="8"/>
  <c r="E1151" i="8"/>
  <c r="E1141" i="8"/>
  <c r="E1143" i="8"/>
  <c r="E1144" i="8"/>
  <c r="E1142" i="8"/>
  <c r="E1145" i="8"/>
  <c r="E1146" i="8"/>
  <c r="E1139" i="8"/>
  <c r="E1138" i="8"/>
  <c r="E1140" i="8"/>
  <c r="E1135" i="8"/>
  <c r="E1136" i="8"/>
  <c r="E1133" i="8"/>
  <c r="E1134" i="8"/>
  <c r="E1132" i="8"/>
  <c r="E1114" i="8"/>
  <c r="E1115" i="8"/>
  <c r="E1116" i="8"/>
  <c r="E1119" i="8"/>
  <c r="E1120" i="8"/>
  <c r="E1121" i="8"/>
  <c r="E1117" i="8"/>
  <c r="E1122" i="8"/>
  <c r="E1123" i="8"/>
  <c r="E1124" i="8"/>
  <c r="E1125" i="8"/>
  <c r="E1126" i="8"/>
  <c r="E1118" i="8"/>
  <c r="E1127" i="8"/>
  <c r="E1128" i="8"/>
  <c r="E1129" i="8"/>
  <c r="E1130" i="8"/>
  <c r="E1131" i="8"/>
  <c r="E1108" i="8"/>
  <c r="E1109" i="8"/>
  <c r="E1110" i="8"/>
  <c r="E1111" i="8"/>
  <c r="E1112" i="8"/>
  <c r="E1113" i="8"/>
  <c r="E1101" i="8"/>
  <c r="E1103" i="8"/>
  <c r="E1104" i="8"/>
  <c r="E1105" i="8"/>
  <c r="E1106" i="8"/>
  <c r="E1107" i="8"/>
  <c r="E1102" i="8"/>
  <c r="E1096" i="8"/>
  <c r="E1098" i="8"/>
  <c r="E1097" i="8"/>
  <c r="E1099" i="8"/>
  <c r="E1090" i="8"/>
  <c r="E1091" i="8"/>
  <c r="E1093" i="8"/>
  <c r="E1094" i="8"/>
  <c r="E1095" i="8"/>
  <c r="E1092" i="8"/>
  <c r="E1086" i="8"/>
  <c r="E1087" i="8"/>
  <c r="E1088" i="8"/>
  <c r="E1089" i="8"/>
  <c r="E1080" i="8"/>
  <c r="E1082" i="8"/>
  <c r="E1083" i="8"/>
  <c r="E1084" i="8"/>
  <c r="E1076" i="8"/>
  <c r="E1077" i="8"/>
  <c r="E1078" i="8"/>
  <c r="E1079" i="8"/>
  <c r="E1075" i="8"/>
  <c r="E1070" i="8"/>
  <c r="E1072" i="8"/>
  <c r="E1071" i="8"/>
  <c r="E1073" i="8"/>
  <c r="E1074" i="8"/>
  <c r="E1064" i="8"/>
  <c r="E1065" i="8"/>
  <c r="E1066" i="8"/>
  <c r="E1067" i="8"/>
  <c r="E1068" i="8"/>
  <c r="E1069" i="8"/>
  <c r="E1062" i="8"/>
  <c r="E1061" i="8"/>
  <c r="E1063" i="8"/>
  <c r="E1055" i="8"/>
  <c r="E1056" i="8"/>
  <c r="E1057" i="8"/>
  <c r="E1058" i="8"/>
  <c r="E1059" i="8"/>
  <c r="E1060" i="8"/>
  <c r="E1049" i="8"/>
  <c r="E1051" i="8"/>
  <c r="E1052" i="8"/>
  <c r="E1053" i="8"/>
  <c r="E1054" i="8"/>
  <c r="E1050" i="8"/>
  <c r="E1043" i="8"/>
  <c r="E1044" i="8"/>
  <c r="E1045" i="8"/>
  <c r="E1046" i="8"/>
  <c r="E1047" i="8"/>
  <c r="E1048" i="8"/>
  <c r="E1040" i="8"/>
  <c r="E1039" i="8"/>
  <c r="E1038" i="8"/>
  <c r="E1041" i="8"/>
  <c r="E1037" i="8"/>
  <c r="E1036" i="8"/>
  <c r="E1033" i="8"/>
  <c r="E1034" i="8"/>
  <c r="E1035" i="8"/>
  <c r="E1025" i="8"/>
  <c r="E1022" i="8"/>
  <c r="E1024" i="8"/>
  <c r="E1026" i="8"/>
  <c r="E1027" i="8"/>
  <c r="E1028" i="8"/>
  <c r="E1029" i="8"/>
  <c r="E1030" i="8"/>
  <c r="E1031" i="8"/>
  <c r="E1023" i="8"/>
  <c r="E1032" i="8"/>
  <c r="E1021" i="8"/>
  <c r="E1018" i="8"/>
  <c r="E1019" i="8"/>
  <c r="E1020" i="8"/>
  <c r="E1012" i="8"/>
  <c r="E1011" i="8"/>
  <c r="E1014" i="8"/>
  <c r="E1015" i="8"/>
  <c r="E1013" i="8"/>
  <c r="E993" i="8"/>
  <c r="E994" i="8"/>
  <c r="E995" i="8"/>
  <c r="E990" i="8"/>
  <c r="E991" i="8"/>
  <c r="E996" i="8"/>
  <c r="E997" i="8"/>
  <c r="E998" i="8"/>
  <c r="E999" i="8"/>
  <c r="E992" i="8"/>
  <c r="E1000" i="8"/>
  <c r="E1001" i="8"/>
  <c r="E1002" i="8"/>
  <c r="E1003" i="8"/>
  <c r="E1004" i="8"/>
  <c r="E989" i="8"/>
  <c r="E1005" i="8"/>
  <c r="E988" i="8"/>
  <c r="E1006" i="8"/>
  <c r="E1007" i="8"/>
  <c r="E1008" i="8"/>
  <c r="E1009" i="8"/>
  <c r="E1010" i="8"/>
  <c r="E984" i="8"/>
  <c r="E985" i="8"/>
  <c r="E986" i="8"/>
  <c r="E987" i="8"/>
  <c r="E973" i="8"/>
  <c r="E967" i="8"/>
  <c r="E974" i="8"/>
  <c r="E971" i="8"/>
  <c r="E975" i="8"/>
  <c r="E976" i="8"/>
  <c r="E977" i="8"/>
  <c r="E965" i="8"/>
  <c r="E963" i="8"/>
  <c r="E966" i="8"/>
  <c r="E964" i="8"/>
  <c r="E951" i="8"/>
  <c r="E954" i="8"/>
  <c r="E955" i="8"/>
  <c r="E956" i="8"/>
  <c r="E957" i="8"/>
  <c r="E958" i="8"/>
  <c r="E959" i="8"/>
  <c r="E953" i="8"/>
  <c r="E952" i="8"/>
  <c r="E960" i="8"/>
  <c r="E961" i="8"/>
  <c r="E962" i="8"/>
  <c r="E940" i="8"/>
  <c r="E941" i="8"/>
  <c r="E942" i="8"/>
  <c r="E943" i="8"/>
  <c r="E944" i="8"/>
  <c r="E945" i="8"/>
  <c r="E946" i="8"/>
  <c r="E947" i="8"/>
  <c r="E948" i="8"/>
  <c r="E949" i="8"/>
  <c r="E950" i="8"/>
  <c r="E936" i="8"/>
  <c r="E935" i="8"/>
  <c r="E937" i="8"/>
  <c r="E938" i="8"/>
  <c r="E926" i="8"/>
  <c r="E925" i="8"/>
  <c r="E927" i="8"/>
  <c r="E928" i="8"/>
  <c r="E929" i="8"/>
  <c r="E930" i="8"/>
  <c r="E924" i="8"/>
  <c r="E931" i="8"/>
  <c r="E932" i="8"/>
  <c r="E933" i="8"/>
  <c r="E934" i="8"/>
  <c r="E923" i="8"/>
  <c r="E917" i="8"/>
  <c r="E918" i="8"/>
  <c r="E919" i="8"/>
  <c r="E920" i="8"/>
  <c r="E921" i="8"/>
  <c r="E916" i="8"/>
  <c r="E922" i="8"/>
  <c r="E914" i="8"/>
  <c r="E915" i="8"/>
  <c r="E906" i="8"/>
  <c r="E907" i="8"/>
  <c r="E908" i="8"/>
  <c r="E904" i="8"/>
  <c r="E909" i="8"/>
  <c r="E905" i="8"/>
  <c r="E910" i="8"/>
  <c r="E903" i="8"/>
  <c r="E911" i="8"/>
  <c r="E912" i="8"/>
  <c r="E913" i="8"/>
  <c r="E898" i="8"/>
  <c r="E895" i="8"/>
  <c r="E899" i="8"/>
  <c r="E900" i="8"/>
  <c r="E901" i="8"/>
  <c r="E876" i="8"/>
  <c r="E877" i="8"/>
  <c r="E878" i="8"/>
  <c r="E879" i="8"/>
  <c r="E870" i="8"/>
  <c r="E880" i="8"/>
  <c r="E873" i="8"/>
  <c r="E881" i="8"/>
  <c r="E872" i="8"/>
  <c r="E871" i="8"/>
  <c r="E875" i="8"/>
  <c r="E882" i="8"/>
  <c r="E883" i="8"/>
  <c r="E884" i="8"/>
  <c r="E874" i="8"/>
  <c r="E885" i="8"/>
  <c r="E886" i="8"/>
  <c r="E887" i="8"/>
  <c r="E888" i="8"/>
  <c r="E889" i="8"/>
  <c r="E890" i="8"/>
  <c r="E891" i="8"/>
  <c r="E892" i="8"/>
  <c r="E893" i="8"/>
  <c r="E852" i="8"/>
  <c r="E853" i="8"/>
  <c r="E856" i="8"/>
  <c r="E857" i="8"/>
  <c r="E858" i="8"/>
  <c r="E851" i="8"/>
  <c r="E859" i="8"/>
  <c r="E860" i="8"/>
  <c r="E861" i="8"/>
  <c r="E862" i="8"/>
  <c r="E863" i="8"/>
  <c r="E864" i="8"/>
  <c r="E865" i="8"/>
  <c r="E866" i="8"/>
  <c r="E855" i="8"/>
  <c r="E854" i="8"/>
  <c r="E867" i="8"/>
  <c r="E868" i="8"/>
  <c r="E869" i="8"/>
  <c r="E842" i="8"/>
  <c r="E843" i="8"/>
  <c r="E844" i="8"/>
  <c r="E845" i="8"/>
  <c r="E846" i="8"/>
  <c r="E847" i="8"/>
  <c r="E848" i="8"/>
  <c r="E840" i="8"/>
  <c r="E841" i="8"/>
  <c r="E849" i="8"/>
  <c r="E850" i="8"/>
  <c r="E824" i="8"/>
  <c r="E823" i="8"/>
  <c r="E825" i="8"/>
  <c r="E826" i="8"/>
  <c r="E827" i="8"/>
  <c r="E828" i="8"/>
  <c r="E829" i="8"/>
  <c r="E830" i="8"/>
  <c r="E821" i="8"/>
  <c r="E822" i="8"/>
  <c r="E831" i="8"/>
  <c r="E832" i="8"/>
  <c r="E833" i="8"/>
  <c r="E834" i="8"/>
  <c r="E835" i="8"/>
  <c r="E836" i="8"/>
  <c r="E837" i="8"/>
  <c r="E838" i="8"/>
  <c r="E839" i="8"/>
  <c r="E815" i="8"/>
  <c r="E812" i="8"/>
  <c r="E816" i="8"/>
  <c r="E817" i="8"/>
  <c r="E807" i="8"/>
  <c r="E808" i="8"/>
  <c r="E806" i="8"/>
  <c r="E805" i="8"/>
  <c r="E804" i="8"/>
  <c r="E809" i="8"/>
  <c r="E810" i="8"/>
  <c r="E811" i="8"/>
  <c r="E797" i="8"/>
  <c r="E800" i="8"/>
  <c r="E798" i="8"/>
  <c r="E801" i="8"/>
  <c r="E799" i="8"/>
  <c r="E802" i="8"/>
  <c r="E803" i="8"/>
  <c r="E786" i="8"/>
  <c r="E785" i="8"/>
  <c r="E787" i="8"/>
  <c r="E788" i="8"/>
  <c r="E789" i="8"/>
  <c r="E790" i="8"/>
  <c r="E784" i="8"/>
  <c r="E791" i="8"/>
  <c r="E792" i="8"/>
  <c r="E783" i="8"/>
  <c r="E793" i="8"/>
  <c r="E794" i="8"/>
  <c r="E795" i="8"/>
  <c r="E796" i="8"/>
  <c r="E771" i="8"/>
  <c r="E772" i="8"/>
  <c r="E768" i="8"/>
  <c r="E773" i="8"/>
  <c r="E774" i="8"/>
  <c r="E775" i="8"/>
  <c r="E770" i="8"/>
  <c r="E776" i="8"/>
  <c r="E777" i="8"/>
  <c r="E778" i="8"/>
  <c r="E769" i="8"/>
  <c r="E779" i="8"/>
  <c r="E780" i="8"/>
  <c r="E781" i="8"/>
  <c r="E782" i="8"/>
  <c r="E766" i="8"/>
  <c r="E767" i="8"/>
  <c r="E764" i="8"/>
  <c r="E757" i="8"/>
  <c r="E758" i="8"/>
  <c r="E753" i="8"/>
  <c r="E754" i="8"/>
  <c r="E755" i="8"/>
  <c r="E759" i="8"/>
  <c r="E760" i="8"/>
  <c r="E752" i="8"/>
  <c r="E761" i="8"/>
  <c r="E762" i="8"/>
  <c r="E763" i="8"/>
  <c r="E750" i="8"/>
  <c r="E747" i="8"/>
  <c r="E751" i="8"/>
  <c r="E748" i="8"/>
  <c r="E746" i="8"/>
  <c r="E727" i="8"/>
  <c r="E728" i="8"/>
  <c r="E729" i="8"/>
  <c r="E719" i="8"/>
  <c r="E730" i="8"/>
  <c r="E720" i="8"/>
  <c r="E731" i="8"/>
  <c r="E723" i="8"/>
  <c r="E732" i="8"/>
  <c r="E733" i="8"/>
  <c r="E734" i="8"/>
  <c r="E735" i="8"/>
  <c r="E725" i="8"/>
  <c r="E721" i="8"/>
  <c r="E724" i="8"/>
  <c r="E736" i="8"/>
  <c r="E722" i="8"/>
  <c r="E737" i="8"/>
  <c r="E738" i="8"/>
  <c r="E739" i="8"/>
  <c r="E740" i="8"/>
  <c r="E741" i="8"/>
  <c r="E742" i="8"/>
  <c r="E743" i="8"/>
  <c r="E744" i="8"/>
  <c r="E745" i="8"/>
  <c r="E703" i="8"/>
  <c r="E695" i="8"/>
  <c r="E704" i="8"/>
  <c r="E698" i="8"/>
  <c r="E705" i="8"/>
  <c r="E700" i="8"/>
  <c r="E706" i="8"/>
  <c r="E707" i="8"/>
  <c r="E708" i="8"/>
  <c r="E709" i="8"/>
  <c r="E710" i="8"/>
  <c r="E711" i="8"/>
  <c r="E712" i="8"/>
  <c r="E697" i="8"/>
  <c r="E713" i="8"/>
  <c r="E714" i="8"/>
  <c r="E715" i="8"/>
  <c r="E696" i="8"/>
  <c r="E699" i="8"/>
  <c r="E716" i="8"/>
  <c r="E717" i="8"/>
  <c r="E718" i="8"/>
  <c r="E677" i="8"/>
  <c r="E672" i="8"/>
  <c r="E678" i="8"/>
  <c r="E679" i="8"/>
  <c r="E680" i="8"/>
  <c r="E669" i="8"/>
  <c r="E681" i="8"/>
  <c r="E682" i="8"/>
  <c r="E670" i="8"/>
  <c r="E683" i="8"/>
  <c r="E684" i="8"/>
  <c r="E673" i="8"/>
  <c r="E685" i="8"/>
  <c r="E668" i="8"/>
  <c r="E674" i="8"/>
  <c r="E686" i="8"/>
  <c r="E687" i="8"/>
  <c r="E688" i="8"/>
  <c r="E689" i="8"/>
  <c r="E690" i="8"/>
  <c r="E691" i="8"/>
  <c r="E671" i="8"/>
  <c r="E692" i="8"/>
  <c r="E693" i="8"/>
  <c r="E694" i="8"/>
  <c r="E662" i="8"/>
  <c r="E663" i="8"/>
  <c r="E665" i="8"/>
  <c r="E651" i="8"/>
  <c r="E652" i="8"/>
  <c r="E653" i="8"/>
  <c r="E654" i="8"/>
  <c r="E655" i="8"/>
  <c r="E649" i="8"/>
  <c r="E647" i="8"/>
  <c r="E650" i="8"/>
  <c r="E656" i="8"/>
  <c r="E657" i="8"/>
  <c r="E645" i="8"/>
  <c r="E658" i="8"/>
  <c r="E659" i="8"/>
  <c r="E660" i="8"/>
  <c r="E648" i="8"/>
  <c r="E661" i="8"/>
  <c r="E646" i="8"/>
  <c r="E638" i="8"/>
  <c r="E637" i="8"/>
  <c r="E639" i="8"/>
  <c r="E640" i="8"/>
  <c r="E641" i="8"/>
  <c r="E642" i="8"/>
  <c r="E643" i="8"/>
  <c r="E644" i="8"/>
  <c r="E601" i="8"/>
  <c r="E602" i="8"/>
  <c r="E603" i="8"/>
  <c r="E604" i="8"/>
  <c r="E605" i="8"/>
  <c r="E591" i="8"/>
  <c r="E606" i="8"/>
  <c r="E607" i="8"/>
  <c r="E608" i="8"/>
  <c r="E598" i="8"/>
  <c r="E609" i="8"/>
  <c r="E610" i="8"/>
  <c r="E611" i="8"/>
  <c r="E612" i="8"/>
  <c r="E613" i="8"/>
  <c r="E614" i="8"/>
  <c r="E615" i="8"/>
  <c r="E616" i="8"/>
  <c r="E617" i="8"/>
  <c r="E618" i="8"/>
  <c r="E619" i="8"/>
  <c r="E592" i="8"/>
  <c r="E620" i="8"/>
  <c r="E597" i="8"/>
  <c r="E600" i="8"/>
  <c r="E621" i="8"/>
  <c r="E622" i="8"/>
  <c r="E623" i="8"/>
  <c r="E595" i="8"/>
  <c r="E624" i="8"/>
  <c r="E625" i="8"/>
  <c r="E626" i="8"/>
  <c r="E593" i="8"/>
  <c r="E627" i="8"/>
  <c r="E628" i="8"/>
  <c r="E594" i="8"/>
  <c r="E629" i="8"/>
  <c r="E630" i="8"/>
  <c r="E631" i="8"/>
  <c r="E632" i="8"/>
  <c r="E599" i="8"/>
  <c r="E633" i="8"/>
  <c r="E596" i="8"/>
  <c r="E634" i="8"/>
  <c r="E635" i="8"/>
  <c r="E636" i="8"/>
  <c r="E587" i="8"/>
  <c r="E588" i="8"/>
  <c r="E589" i="8"/>
  <c r="E579" i="8"/>
  <c r="E580" i="8"/>
  <c r="E581" i="8"/>
  <c r="E582" i="8"/>
  <c r="E583" i="8"/>
  <c r="E584" i="8"/>
  <c r="E585" i="8"/>
  <c r="E586" i="8"/>
  <c r="E578" i="8"/>
  <c r="E575" i="8"/>
  <c r="E576" i="8"/>
  <c r="E577" i="8"/>
  <c r="E528" i="8"/>
  <c r="E529" i="8"/>
  <c r="E510" i="8"/>
  <c r="E530" i="8"/>
  <c r="E517" i="8"/>
  <c r="E531" i="8"/>
  <c r="E532" i="8"/>
  <c r="E523" i="8"/>
  <c r="E533" i="8"/>
  <c r="E534" i="8"/>
  <c r="E527" i="8"/>
  <c r="E535" i="8"/>
  <c r="E518" i="8"/>
  <c r="E520" i="8"/>
  <c r="E536" i="8"/>
  <c r="E537" i="8"/>
  <c r="E521" i="8"/>
  <c r="E519" i="8"/>
  <c r="E538" i="8"/>
  <c r="E539" i="8"/>
  <c r="E540" i="8"/>
  <c r="E541" i="8"/>
  <c r="E542" i="8"/>
  <c r="E543" i="8"/>
  <c r="E511" i="8"/>
  <c r="E544" i="8"/>
  <c r="E545" i="8"/>
  <c r="E546" i="8"/>
  <c r="E547" i="8"/>
  <c r="E548" i="8"/>
  <c r="E549" i="8"/>
  <c r="E550" i="8"/>
  <c r="E551" i="8"/>
  <c r="E522" i="8"/>
  <c r="E552" i="8"/>
  <c r="E553" i="8"/>
  <c r="E515" i="8"/>
  <c r="E554" i="8"/>
  <c r="E555" i="8"/>
  <c r="E556" i="8"/>
  <c r="E557" i="8"/>
  <c r="E558" i="8"/>
  <c r="E516" i="8"/>
  <c r="E559" i="8"/>
  <c r="E560" i="8"/>
  <c r="E561" i="8"/>
  <c r="E562" i="8"/>
  <c r="E512" i="8"/>
  <c r="E526" i="8"/>
  <c r="E513" i="8"/>
  <c r="E563" i="8"/>
  <c r="E564" i="8"/>
  <c r="E565" i="8"/>
  <c r="E566" i="8"/>
  <c r="E567" i="8"/>
  <c r="E568" i="8"/>
  <c r="E569" i="8"/>
  <c r="E570" i="8"/>
  <c r="E525" i="8"/>
  <c r="E571" i="8"/>
  <c r="E572" i="8"/>
  <c r="E514" i="8"/>
  <c r="E573" i="8"/>
  <c r="E574" i="8"/>
  <c r="E524" i="8"/>
  <c r="E500" i="8"/>
  <c r="E501" i="8"/>
  <c r="E502" i="8"/>
  <c r="E503" i="8"/>
  <c r="E504" i="8"/>
  <c r="E496" i="8"/>
  <c r="E498" i="8"/>
  <c r="E505" i="8"/>
  <c r="E506" i="8"/>
  <c r="E507" i="8"/>
  <c r="E508" i="8"/>
  <c r="E497" i="8"/>
  <c r="E509" i="8"/>
  <c r="E458" i="8"/>
  <c r="E470" i="8"/>
  <c r="E469" i="8"/>
  <c r="E465" i="8"/>
  <c r="E471" i="8"/>
  <c r="E472" i="8"/>
  <c r="E473" i="8"/>
  <c r="E474" i="8"/>
  <c r="E475" i="8"/>
  <c r="E476" i="8"/>
  <c r="E477" i="8"/>
  <c r="E478" i="8"/>
  <c r="E479" i="8"/>
  <c r="E480" i="8"/>
  <c r="E464" i="8"/>
  <c r="E481" i="8"/>
  <c r="E482" i="8"/>
  <c r="E483" i="8"/>
  <c r="E484" i="8"/>
  <c r="E485" i="8"/>
  <c r="E459" i="8"/>
  <c r="E486" i="8"/>
  <c r="E487" i="8"/>
  <c r="E461" i="8"/>
  <c r="E462" i="8"/>
  <c r="E442" i="8"/>
  <c r="E443" i="8"/>
  <c r="E439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41" i="8"/>
  <c r="E440" i="8"/>
  <c r="E456" i="8"/>
  <c r="E438" i="8"/>
  <c r="E457" i="8"/>
  <c r="E409" i="8"/>
  <c r="E410" i="8"/>
  <c r="E400" i="8"/>
  <c r="E411" i="8"/>
  <c r="E405" i="8"/>
  <c r="E412" i="8"/>
  <c r="E408" i="8"/>
  <c r="E407" i="8"/>
  <c r="E413" i="8"/>
  <c r="E414" i="8"/>
  <c r="E415" i="8"/>
  <c r="E416" i="8"/>
  <c r="E406" i="8"/>
  <c r="E417" i="8"/>
  <c r="E401" i="8"/>
  <c r="E418" i="8"/>
  <c r="E419" i="8"/>
  <c r="E420" i="8"/>
  <c r="E404" i="8"/>
  <c r="E421" i="8"/>
  <c r="E422" i="8"/>
  <c r="E423" i="8"/>
  <c r="E424" i="8"/>
  <c r="E425" i="8"/>
  <c r="E426" i="8"/>
  <c r="E427" i="8"/>
  <c r="E402" i="8"/>
  <c r="E428" i="8"/>
  <c r="E403" i="8"/>
  <c r="E429" i="8"/>
  <c r="E430" i="8"/>
  <c r="E431" i="8"/>
  <c r="E432" i="8"/>
  <c r="E433" i="8"/>
  <c r="E434" i="8"/>
  <c r="E435" i="8"/>
  <c r="E436" i="8"/>
  <c r="E437" i="8"/>
  <c r="E349" i="8"/>
  <c r="E350" i="8"/>
  <c r="E333" i="8"/>
  <c r="E325" i="8"/>
  <c r="E351" i="8"/>
  <c r="E352" i="8"/>
  <c r="E353" i="8"/>
  <c r="E336" i="8"/>
  <c r="E354" i="8"/>
  <c r="E355" i="8"/>
  <c r="E356" i="8"/>
  <c r="E328" i="8"/>
  <c r="E326" i="8"/>
  <c r="E357" i="8"/>
  <c r="E358" i="8"/>
  <c r="E359" i="8"/>
  <c r="E360" i="8"/>
  <c r="E361" i="8"/>
  <c r="E341" i="8"/>
  <c r="E362" i="8"/>
  <c r="E363" i="8"/>
  <c r="E346" i="8"/>
  <c r="E345" i="8"/>
  <c r="E364" i="8"/>
  <c r="E365" i="8"/>
  <c r="E331" i="8"/>
  <c r="E366" i="8"/>
  <c r="E367" i="8"/>
  <c r="E339" i="8"/>
  <c r="E368" i="8"/>
  <c r="E369" i="8"/>
  <c r="E370" i="8"/>
  <c r="E340" i="8"/>
  <c r="E337" i="8"/>
  <c r="E371" i="8"/>
  <c r="E372" i="8"/>
  <c r="E373" i="8"/>
  <c r="E374" i="8"/>
  <c r="E332" i="8"/>
  <c r="E375" i="8"/>
  <c r="E376" i="8"/>
  <c r="E377" i="8"/>
  <c r="E327" i="8"/>
  <c r="E338" i="8"/>
  <c r="E378" i="8"/>
  <c r="E379" i="8"/>
  <c r="E334" i="8"/>
  <c r="E380" i="8"/>
  <c r="E381" i="8"/>
  <c r="E382" i="8"/>
  <c r="E335" i="8"/>
  <c r="E383" i="8"/>
  <c r="E384" i="8"/>
  <c r="E385" i="8"/>
  <c r="E386" i="8"/>
  <c r="E387" i="8"/>
  <c r="E344" i="8"/>
  <c r="E388" i="8"/>
  <c r="E389" i="8"/>
  <c r="E390" i="8"/>
  <c r="E391" i="8"/>
  <c r="E392" i="8"/>
  <c r="E393" i="8"/>
  <c r="E394" i="8"/>
  <c r="E395" i="8"/>
  <c r="E396" i="8"/>
  <c r="E343" i="8"/>
  <c r="E397" i="8"/>
  <c r="E329" i="8"/>
  <c r="E330" i="8"/>
  <c r="E398" i="8"/>
  <c r="E399" i="8"/>
  <c r="E342" i="8"/>
  <c r="E321" i="8"/>
  <c r="E320" i="8"/>
  <c r="E318" i="8"/>
  <c r="E322" i="8"/>
  <c r="E323" i="8"/>
  <c r="E317" i="8"/>
  <c r="E324" i="8"/>
  <c r="E311" i="8"/>
  <c r="E310" i="8"/>
  <c r="E313" i="8"/>
  <c r="E314" i="8"/>
  <c r="E294" i="8"/>
  <c r="E287" i="8"/>
  <c r="E295" i="8"/>
  <c r="E289" i="8"/>
  <c r="E296" i="8"/>
  <c r="E297" i="8"/>
  <c r="E298" i="8"/>
  <c r="E299" i="8"/>
  <c r="E300" i="8"/>
  <c r="E292" i="8"/>
  <c r="E293" i="8"/>
  <c r="E301" i="8"/>
  <c r="E290" i="8"/>
  <c r="E288" i="8"/>
  <c r="E302" i="8"/>
  <c r="E303" i="8"/>
  <c r="E304" i="8"/>
  <c r="E305" i="8"/>
  <c r="E306" i="8"/>
  <c r="E286" i="8"/>
  <c r="E307" i="8"/>
  <c r="E308" i="8"/>
  <c r="E309" i="8"/>
  <c r="E291" i="8"/>
  <c r="E268" i="8"/>
  <c r="E269" i="8"/>
  <c r="E270" i="8"/>
  <c r="E271" i="8"/>
  <c r="E272" i="8"/>
  <c r="E266" i="8"/>
  <c r="E273" i="8"/>
  <c r="E274" i="8"/>
  <c r="E267" i="8"/>
  <c r="E275" i="8"/>
  <c r="E276" i="8"/>
  <c r="E277" i="8"/>
  <c r="E278" i="8"/>
  <c r="E264" i="8"/>
  <c r="E262" i="8"/>
  <c r="E279" i="8"/>
  <c r="E280" i="8"/>
  <c r="E265" i="8"/>
  <c r="E261" i="8"/>
  <c r="E281" i="8"/>
  <c r="E263" i="8"/>
  <c r="E282" i="8"/>
  <c r="E283" i="8"/>
  <c r="E284" i="8"/>
  <c r="E285" i="8"/>
  <c r="E260" i="8"/>
  <c r="E220" i="8"/>
  <c r="E221" i="8"/>
  <c r="E222" i="8"/>
  <c r="E223" i="8"/>
  <c r="E224" i="8"/>
  <c r="E225" i="8"/>
  <c r="E212" i="8"/>
  <c r="E226" i="8"/>
  <c r="E227" i="8"/>
  <c r="E228" i="8"/>
  <c r="E229" i="8"/>
  <c r="E230" i="8"/>
  <c r="E208" i="8"/>
  <c r="E231" i="8"/>
  <c r="E232" i="8"/>
  <c r="E233" i="8"/>
  <c r="E234" i="8"/>
  <c r="E214" i="8"/>
  <c r="E235" i="8"/>
  <c r="E236" i="8"/>
  <c r="E211" i="8"/>
  <c r="E237" i="8"/>
  <c r="E238" i="8"/>
  <c r="E239" i="8"/>
  <c r="E240" i="8"/>
  <c r="E241" i="8"/>
  <c r="E242" i="8"/>
  <c r="E243" i="8"/>
  <c r="E244" i="8"/>
  <c r="E207" i="8"/>
  <c r="E245" i="8"/>
  <c r="E246" i="8"/>
  <c r="E247" i="8"/>
  <c r="E217" i="8"/>
  <c r="E248" i="8"/>
  <c r="E249" i="8"/>
  <c r="E204" i="8"/>
  <c r="E205" i="8"/>
  <c r="E203" i="8"/>
  <c r="E206" i="8"/>
  <c r="E202" i="8"/>
  <c r="E200" i="8"/>
  <c r="E201" i="8"/>
  <c r="E199" i="8"/>
  <c r="E197" i="8"/>
  <c r="E198" i="8"/>
  <c r="E196" i="8"/>
  <c r="E188" i="8"/>
  <c r="E189" i="8"/>
  <c r="E185" i="8"/>
  <c r="E190" i="8"/>
  <c r="E191" i="8"/>
  <c r="E192" i="8"/>
  <c r="E193" i="8"/>
  <c r="E194" i="8"/>
  <c r="E195" i="8"/>
  <c r="E181" i="8"/>
  <c r="E182" i="8"/>
  <c r="E183" i="8"/>
  <c r="E180" i="8"/>
  <c r="E184" i="8"/>
  <c r="E171" i="8"/>
  <c r="E172" i="8"/>
  <c r="E170" i="8"/>
  <c r="E176" i="8"/>
  <c r="E177" i="8"/>
  <c r="E174" i="8"/>
  <c r="E173" i="8"/>
  <c r="E165" i="8"/>
  <c r="E166" i="8"/>
  <c r="E167" i="8"/>
  <c r="E168" i="8"/>
  <c r="E169" i="8"/>
  <c r="E154" i="8"/>
  <c r="E155" i="8"/>
  <c r="E151" i="8"/>
  <c r="E149" i="8"/>
  <c r="E156" i="8"/>
  <c r="E157" i="8"/>
  <c r="E158" i="8"/>
  <c r="E159" i="8"/>
  <c r="E160" i="8"/>
  <c r="E152" i="8"/>
  <c r="E161" i="8"/>
  <c r="E162" i="8"/>
  <c r="E163" i="8"/>
  <c r="E153" i="8"/>
  <c r="E150" i="8"/>
  <c r="E164" i="8"/>
  <c r="E147" i="8"/>
  <c r="E148" i="8"/>
  <c r="E145" i="8"/>
  <c r="E144" i="8"/>
  <c r="E146" i="8"/>
  <c r="E128" i="8"/>
  <c r="E129" i="8"/>
  <c r="E120" i="8"/>
  <c r="E123" i="8"/>
  <c r="E124" i="8"/>
  <c r="E130" i="8"/>
  <c r="E131" i="8"/>
  <c r="E132" i="8"/>
  <c r="E133" i="8"/>
  <c r="E134" i="8"/>
  <c r="E135" i="8"/>
  <c r="E136" i="8"/>
  <c r="E121" i="8"/>
  <c r="E137" i="8"/>
  <c r="E138" i="8"/>
  <c r="E139" i="8"/>
  <c r="E140" i="8"/>
  <c r="E125" i="8"/>
  <c r="E122" i="8"/>
  <c r="E141" i="8"/>
  <c r="E126" i="8"/>
  <c r="E127" i="8"/>
  <c r="E142" i="8"/>
  <c r="E109" i="8"/>
  <c r="E110" i="8"/>
  <c r="E111" i="8"/>
  <c r="E112" i="8"/>
  <c r="E113" i="8"/>
  <c r="E114" i="8"/>
  <c r="E115" i="8"/>
  <c r="E116" i="8"/>
  <c r="E117" i="8"/>
  <c r="E118" i="8"/>
  <c r="E119" i="8"/>
  <c r="E108" i="8"/>
  <c r="E97" i="8"/>
  <c r="E98" i="8"/>
  <c r="E99" i="8"/>
  <c r="E100" i="8"/>
  <c r="E96" i="8"/>
  <c r="E101" i="8"/>
  <c r="E102" i="8"/>
  <c r="E103" i="8"/>
  <c r="E104" i="8"/>
  <c r="E105" i="8"/>
  <c r="E106" i="8"/>
  <c r="E107" i="8"/>
  <c r="E75" i="8"/>
  <c r="E64" i="8"/>
  <c r="E76" i="8"/>
  <c r="E77" i="8"/>
  <c r="E67" i="8"/>
  <c r="E69" i="8"/>
  <c r="E78" i="8"/>
  <c r="E72" i="8"/>
  <c r="E65" i="8"/>
  <c r="E79" i="8"/>
  <c r="E80" i="8"/>
  <c r="E81" i="8"/>
  <c r="E70" i="8"/>
  <c r="E82" i="8"/>
  <c r="E83" i="8"/>
  <c r="E84" i="8"/>
  <c r="E85" i="8"/>
  <c r="E86" i="8"/>
  <c r="E87" i="8"/>
  <c r="E71" i="8"/>
  <c r="E66" i="8"/>
  <c r="E88" i="8"/>
  <c r="E89" i="8"/>
  <c r="E57" i="8"/>
  <c r="E58" i="8"/>
  <c r="E53" i="8"/>
  <c r="E59" i="8"/>
  <c r="E52" i="8"/>
  <c r="E60" i="8"/>
  <c r="E61" i="8"/>
  <c r="E62" i="8"/>
  <c r="E63" i="8"/>
  <c r="E54" i="8"/>
  <c r="E51" i="8"/>
  <c r="E56" i="8"/>
  <c r="E45" i="8"/>
  <c r="E46" i="8"/>
  <c r="E47" i="8"/>
  <c r="E48" i="8"/>
  <c r="E49" i="8"/>
  <c r="E50" i="8"/>
  <c r="E43" i="8"/>
  <c r="E44" i="8"/>
  <c r="E35" i="8"/>
  <c r="E37" i="8"/>
  <c r="E38" i="8"/>
  <c r="E39" i="8"/>
  <c r="E40" i="8"/>
  <c r="E34" i="8"/>
  <c r="E41" i="8"/>
  <c r="E42" i="8"/>
  <c r="E29" i="8"/>
  <c r="E30" i="8"/>
  <c r="E31" i="8"/>
  <c r="E32" i="8"/>
  <c r="E25" i="8"/>
  <c r="E26" i="8"/>
  <c r="E27" i="8"/>
  <c r="E33" i="8"/>
  <c r="E16" i="8"/>
  <c r="E17" i="8"/>
  <c r="E18" i="8"/>
  <c r="E19" i="8"/>
  <c r="E20" i="8"/>
  <c r="E14" i="8"/>
  <c r="E21" i="8"/>
  <c r="E22" i="8"/>
  <c r="E11" i="8"/>
  <c r="E4" i="8"/>
  <c r="E5" i="8"/>
  <c r="E6" i="8"/>
  <c r="E7" i="8"/>
  <c r="E8" i="8"/>
  <c r="E9" i="8"/>
  <c r="E2" i="8"/>
  <c r="E10" i="8"/>
  <c r="E1590" i="8"/>
  <c r="A35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C17" i="5"/>
  <c r="AC18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AB20" i="5"/>
  <c r="AA20" i="5"/>
  <c r="Z20" i="5"/>
  <c r="Y20" i="5"/>
  <c r="X20" i="5"/>
  <c r="W20" i="5"/>
  <c r="V20" i="5"/>
  <c r="U20" i="5"/>
  <c r="T20" i="5"/>
  <c r="S20" i="5"/>
  <c r="R20" i="5"/>
  <c r="Q20" i="5"/>
  <c r="AB17" i="5"/>
  <c r="AC16" i="5"/>
  <c r="AC20" i="5"/>
  <c r="H16" i="5"/>
  <c r="N16" i="5"/>
  <c r="M16" i="5"/>
  <c r="L16" i="5"/>
  <c r="K16" i="5"/>
  <c r="J16" i="5"/>
  <c r="I16" i="5"/>
  <c r="G16" i="5"/>
  <c r="F16" i="5"/>
  <c r="E16" i="5"/>
  <c r="D16" i="5"/>
  <c r="C16" i="5"/>
  <c r="B16" i="5"/>
  <c r="A16" i="5"/>
  <c r="AA17" i="5"/>
  <c r="Z17" i="5"/>
  <c r="Y17" i="5"/>
  <c r="X17" i="5"/>
  <c r="W17" i="5"/>
  <c r="V17" i="5"/>
  <c r="U17" i="5"/>
  <c r="T17" i="5"/>
  <c r="S17" i="5"/>
  <c r="R17" i="5"/>
  <c r="Q17" i="5"/>
  <c r="P17" i="5"/>
  <c r="E17" i="5"/>
  <c r="N17" i="5"/>
  <c r="M17" i="5"/>
  <c r="L17" i="5"/>
  <c r="K17" i="5"/>
  <c r="J17" i="5"/>
  <c r="I17" i="5"/>
  <c r="H17" i="5"/>
  <c r="G17" i="5"/>
  <c r="F17" i="5"/>
  <c r="D17" i="5"/>
  <c r="C17" i="5"/>
  <c r="B17" i="5"/>
  <c r="A17" i="5"/>
  <c r="A35" i="5"/>
  <c r="P20" i="5"/>
  <c r="P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</calcChain>
</file>

<file path=xl/sharedStrings.xml><?xml version="1.0" encoding="utf-8"?>
<sst xmlns="http://schemas.openxmlformats.org/spreadsheetml/2006/main" count="62004" uniqueCount="2559">
  <si>
    <t>date</t>
  </si>
  <si>
    <t>symbol</t>
  </si>
  <si>
    <t>marketcapname</t>
  </si>
  <si>
    <t>sector</t>
  </si>
  <si>
    <t>19-04-2024 10:00 am</t>
  </si>
  <si>
    <t>HMVL</t>
  </si>
  <si>
    <t>Smallcap</t>
  </si>
  <si>
    <t>Media</t>
  </si>
  <si>
    <t>19-04-2024 10:15 am</t>
  </si>
  <si>
    <t>WALCHANNAG</t>
  </si>
  <si>
    <t>FMCG</t>
  </si>
  <si>
    <t>19-04-2024 10:45 am</t>
  </si>
  <si>
    <t>DHARMAJ</t>
  </si>
  <si>
    <t>Industrials</t>
  </si>
  <si>
    <t>19-04-2024 11:00 am</t>
  </si>
  <si>
    <t>IRMENERGY</t>
  </si>
  <si>
    <t>19-04-2024 11:15 am</t>
  </si>
  <si>
    <t>WEWIN</t>
  </si>
  <si>
    <t>19-04-2024 11:45 am</t>
  </si>
  <si>
    <t>IFBIND</t>
  </si>
  <si>
    <t>Midcap</t>
  </si>
  <si>
    <t>19-04-2024 12:15 pm</t>
  </si>
  <si>
    <t>EXPLEOSOL</t>
  </si>
  <si>
    <t>I.T</t>
  </si>
  <si>
    <t>19-04-2024 12:30 pm</t>
  </si>
  <si>
    <t>GRMOVER</t>
  </si>
  <si>
    <t>DGCONTENT</t>
  </si>
  <si>
    <t>GPTINFRA</t>
  </si>
  <si>
    <t>Realty</t>
  </si>
  <si>
    <t>UJJIVAN</t>
  </si>
  <si>
    <t>Finance</t>
  </si>
  <si>
    <t>19-04-2024 12:45 pm</t>
  </si>
  <si>
    <t>RHL</t>
  </si>
  <si>
    <t>Services</t>
  </si>
  <si>
    <t>KABRAEXTRU</t>
  </si>
  <si>
    <t>19-04-2024 1:00 pm</t>
  </si>
  <si>
    <t>TNTELE</t>
  </si>
  <si>
    <t>ARVINDFASN</t>
  </si>
  <si>
    <t>19-04-2024 1:15 pm</t>
  </si>
  <si>
    <t>THYROCARE</t>
  </si>
  <si>
    <t>Pharmaceuticals</t>
  </si>
  <si>
    <t>19-04-2024 1:30 pm</t>
  </si>
  <si>
    <t>EMUDHRA</t>
  </si>
  <si>
    <t>IGARASHI</t>
  </si>
  <si>
    <t>Auto</t>
  </si>
  <si>
    <t>WOCKPHARMA</t>
  </si>
  <si>
    <t>19-04-2024 1:45 pm</t>
  </si>
  <si>
    <t>EMSLIMITED</t>
  </si>
  <si>
    <t>19-04-2024 2:00 pm</t>
  </si>
  <si>
    <t>FIBERWEB</t>
  </si>
  <si>
    <t>Textiles</t>
  </si>
  <si>
    <t>CELEBRITY</t>
  </si>
  <si>
    <t>19-04-2024 2:15 pm</t>
  </si>
  <si>
    <t>ALLSEC</t>
  </si>
  <si>
    <t>19-04-2024 2:45 pm</t>
  </si>
  <si>
    <t>ADFFOODS</t>
  </si>
  <si>
    <t>TVSSCS</t>
  </si>
  <si>
    <t>RPPINFRA</t>
  </si>
  <si>
    <t>19-04-2024 3:15 pm</t>
  </si>
  <si>
    <t>UFO</t>
  </si>
  <si>
    <t>18-04-2024 9:30 am</t>
  </si>
  <si>
    <t>SVPGLOB</t>
  </si>
  <si>
    <t>JAGSNPHARM</t>
  </si>
  <si>
    <t>SERVOTECH</t>
  </si>
  <si>
    <t>AXISCADES</t>
  </si>
  <si>
    <t>18-04-2024 9:45 am</t>
  </si>
  <si>
    <t>GFLLIMITED</t>
  </si>
  <si>
    <t>PRICOLLTD</t>
  </si>
  <si>
    <t>SAH</t>
  </si>
  <si>
    <t>JAYAGROGN</t>
  </si>
  <si>
    <t>FOCUS</t>
  </si>
  <si>
    <t>DYCL</t>
  </si>
  <si>
    <t>KMSUGAR</t>
  </si>
  <si>
    <t>AWHCL</t>
  </si>
  <si>
    <t>Miscellaneous</t>
  </si>
  <si>
    <t>ROLEXRINGS</t>
  </si>
  <si>
    <t>18-04-2024 10:00 am</t>
  </si>
  <si>
    <t>MMFL</t>
  </si>
  <si>
    <t>18-04-2024 10:15 am</t>
  </si>
  <si>
    <t>CUBEXTUB</t>
  </si>
  <si>
    <t>Metals</t>
  </si>
  <si>
    <t>NEXTMEDIA</t>
  </si>
  <si>
    <t>REFEX</t>
  </si>
  <si>
    <t>HATHWAY</t>
  </si>
  <si>
    <t>Telecom</t>
  </si>
  <si>
    <t>18-04-2024 10:30 am</t>
  </si>
  <si>
    <t>ORICONENT</t>
  </si>
  <si>
    <t>NIFTYGS48YR</t>
  </si>
  <si>
    <t>FIEMIND</t>
  </si>
  <si>
    <t>20MICRONS</t>
  </si>
  <si>
    <t>18-04-2024 10:45 am</t>
  </si>
  <si>
    <t>NELCO</t>
  </si>
  <si>
    <t>DELTAMAGNT</t>
  </si>
  <si>
    <t>HINDCOMPOS</t>
  </si>
  <si>
    <t>NIITMTS</t>
  </si>
  <si>
    <t>ARTEMISMED</t>
  </si>
  <si>
    <t>DEEPENR</t>
  </si>
  <si>
    <t>Oils</t>
  </si>
  <si>
    <t>NAVKARCORP</t>
  </si>
  <si>
    <t>18-04-2024 11:00 am</t>
  </si>
  <si>
    <t>NIFTYGS813YR</t>
  </si>
  <si>
    <t>RSYSTEMS</t>
  </si>
  <si>
    <t>18-04-2024 11:15 am</t>
  </si>
  <si>
    <t>SHREYAS</t>
  </si>
  <si>
    <t>NETWEB</t>
  </si>
  <si>
    <t>MANOMAY</t>
  </si>
  <si>
    <t>VIDHIING</t>
  </si>
  <si>
    <t>TARC</t>
  </si>
  <si>
    <t>18-04-2024 11:30 am</t>
  </si>
  <si>
    <t>LFIC</t>
  </si>
  <si>
    <t>VARDHACRLC</t>
  </si>
  <si>
    <t>MBLINFRA</t>
  </si>
  <si>
    <t>18-04-2024 11:45 am</t>
  </si>
  <si>
    <t>5PAISA</t>
  </si>
  <si>
    <t>NIFTY100LIQ15</t>
  </si>
  <si>
    <t>MALLCOM</t>
  </si>
  <si>
    <t>ADVENZYMES</t>
  </si>
  <si>
    <t>18-04-2024 12:00 pm</t>
  </si>
  <si>
    <t>SIMBHALS</t>
  </si>
  <si>
    <t>18-04-2024 12:15 pm</t>
  </si>
  <si>
    <t>MOREPENLAB</t>
  </si>
  <si>
    <t>DIVGIITTS</t>
  </si>
  <si>
    <t>MASTEK</t>
  </si>
  <si>
    <t>SUKHJITS</t>
  </si>
  <si>
    <t>NIFTYGSCOMPSITE</t>
  </si>
  <si>
    <t>18-04-2024 12:30 pm</t>
  </si>
  <si>
    <t>COSMOFIRST</t>
  </si>
  <si>
    <t>MANINDS</t>
  </si>
  <si>
    <t>CENTUM</t>
  </si>
  <si>
    <t>STERTOOLS</t>
  </si>
  <si>
    <t>INFRABEES</t>
  </si>
  <si>
    <t>Indices</t>
  </si>
  <si>
    <t>SREEL</t>
  </si>
  <si>
    <t>CONSUMIETF</t>
  </si>
  <si>
    <t>18-04-2024 12:45 pm</t>
  </si>
  <si>
    <t>SANGHVIMOV</t>
  </si>
  <si>
    <t>18-04-2024 1:00 pm</t>
  </si>
  <si>
    <t>BPL</t>
  </si>
  <si>
    <t>LOYALTEX</t>
  </si>
  <si>
    <t>ROTO</t>
  </si>
  <si>
    <t>INFRAIETF</t>
  </si>
  <si>
    <t>REMSONSIND</t>
  </si>
  <si>
    <t>ARVSMART</t>
  </si>
  <si>
    <t>18-04-2024 1:15 pm</t>
  </si>
  <si>
    <t>HIRECT</t>
  </si>
  <si>
    <t>ZODIACLOTH</t>
  </si>
  <si>
    <t>PARKHOTELS</t>
  </si>
  <si>
    <t>NIFTYGS1115YR</t>
  </si>
  <si>
    <t>SPECIALITY</t>
  </si>
  <si>
    <t>CARTRADE</t>
  </si>
  <si>
    <t>18-04-2024 1:30 pm</t>
  </si>
  <si>
    <t>ARIHANTCAP</t>
  </si>
  <si>
    <t>NIFTYGS10YR</t>
  </si>
  <si>
    <t>NIFTYGS10YRCLN</t>
  </si>
  <si>
    <t>18-04-2024 1:45 pm</t>
  </si>
  <si>
    <t>BANCOINDIA</t>
  </si>
  <si>
    <t>FAIRCHEMOR</t>
  </si>
  <si>
    <t>18-04-2024 2:00 pm</t>
  </si>
  <si>
    <t>GVKPIL</t>
  </si>
  <si>
    <t>DRCSYSTEMS</t>
  </si>
  <si>
    <t>18-04-2024 2:15 pm</t>
  </si>
  <si>
    <t>SUNTECK</t>
  </si>
  <si>
    <t>VETO</t>
  </si>
  <si>
    <t>18-04-2024 2:30 pm</t>
  </si>
  <si>
    <t>ORIENTBELL</t>
  </si>
  <si>
    <t>MADHUCON</t>
  </si>
  <si>
    <t>RANEENGINE</t>
  </si>
  <si>
    <t>18-04-2024 2:45 pm</t>
  </si>
  <si>
    <t>XPROINDIA</t>
  </si>
  <si>
    <t>18-04-2024 3:15 pm</t>
  </si>
  <si>
    <t>VESUVIUS</t>
  </si>
  <si>
    <t>SMLT</t>
  </si>
  <si>
    <t>CREATIVEYE</t>
  </si>
  <si>
    <t>16-04-2024 9:15 am</t>
  </si>
  <si>
    <t>BBTCL</t>
  </si>
  <si>
    <t>16-04-2024 9:30 am</t>
  </si>
  <si>
    <t>CENTRUM</t>
  </si>
  <si>
    <t>URAVI</t>
  </si>
  <si>
    <t>NIFTY50PR1XINV</t>
  </si>
  <si>
    <t>NIFTY50TR1XINV</t>
  </si>
  <si>
    <t>INDIAVIX</t>
  </si>
  <si>
    <t>16-04-2024 9:45 am</t>
  </si>
  <si>
    <t>SOUTHWEST</t>
  </si>
  <si>
    <t>TPHQ</t>
  </si>
  <si>
    <t>16-04-2024 10:00 am</t>
  </si>
  <si>
    <t>KHADIM</t>
  </si>
  <si>
    <t>NAGAFERT</t>
  </si>
  <si>
    <t>16-04-2024 10:15 am</t>
  </si>
  <si>
    <t>GLOBAL</t>
  </si>
  <si>
    <t>FEDFINA</t>
  </si>
  <si>
    <t>AJOONI</t>
  </si>
  <si>
    <t>16-04-2024 10:45 am</t>
  </si>
  <si>
    <t>IEL</t>
  </si>
  <si>
    <t>SOLARA</t>
  </si>
  <si>
    <t>CERA</t>
  </si>
  <si>
    <t>16-04-2024 11:15 am</t>
  </si>
  <si>
    <t>AVONMORE</t>
  </si>
  <si>
    <t>BUTTERFLY</t>
  </si>
  <si>
    <t>BIOFILCHEM</t>
  </si>
  <si>
    <t>SANDHAR</t>
  </si>
  <si>
    <t>16-04-2024 11:30 am</t>
  </si>
  <si>
    <t>ADORWELD</t>
  </si>
  <si>
    <t>ASIANENE</t>
  </si>
  <si>
    <t>16-04-2024 11:45 am</t>
  </si>
  <si>
    <t>KALYANIFRG</t>
  </si>
  <si>
    <t>16-04-2024 12:00 pm</t>
  </si>
  <si>
    <t>HCL-INSYS</t>
  </si>
  <si>
    <t>CAPLIPOINT</t>
  </si>
  <si>
    <t>AKSHOPTFBR</t>
  </si>
  <si>
    <t>16-04-2024 12:15 pm</t>
  </si>
  <si>
    <t>TIRUPATIFL</t>
  </si>
  <si>
    <t>PARAGMILK</t>
  </si>
  <si>
    <t>16-04-2024 1:00 pm</t>
  </si>
  <si>
    <t>DSSL</t>
  </si>
  <si>
    <t>MEDPLUS</t>
  </si>
  <si>
    <t>16-04-2024 1:45 pm</t>
  </si>
  <si>
    <t>SPANDANA</t>
  </si>
  <si>
    <t>16-04-2024 2:00 pm</t>
  </si>
  <si>
    <t>DAVANGERE</t>
  </si>
  <si>
    <t>16-04-2024 2:30 pm</t>
  </si>
  <si>
    <t>COASTCORP</t>
  </si>
  <si>
    <t>16-04-2024 10:30 am</t>
  </si>
  <si>
    <t>NESTLEIND</t>
  </si>
  <si>
    <t>Largecap</t>
  </si>
  <si>
    <t>16-04-2024 11:00 am</t>
  </si>
  <si>
    <t>SONACOMS</t>
  </si>
  <si>
    <t>BLUEDART</t>
  </si>
  <si>
    <t>INGERRAND</t>
  </si>
  <si>
    <t>16-04-2024 1:15 pm</t>
  </si>
  <si>
    <t>KIRLOSENG</t>
  </si>
  <si>
    <t>16-04-2024 3:15 pm</t>
  </si>
  <si>
    <t>UNIVASTU</t>
  </si>
  <si>
    <t>VRLLOG</t>
  </si>
  <si>
    <t>15-04-2024 10:15 am</t>
  </si>
  <si>
    <t>COMPINFO</t>
  </si>
  <si>
    <t>15-04-2024 10:30 am</t>
  </si>
  <si>
    <t>NIFTY200QUALITY30</t>
  </si>
  <si>
    <t>15-04-2024 10:45 am</t>
  </si>
  <si>
    <t>SAURASHCEM</t>
  </si>
  <si>
    <t>NIFTYFINSRV2550</t>
  </si>
  <si>
    <t>NIFTYSERVSECTOR</t>
  </si>
  <si>
    <t>15-04-2024 12:00 pm</t>
  </si>
  <si>
    <t>NAGREEKCAP</t>
  </si>
  <si>
    <t>15-04-2024 1:15 pm</t>
  </si>
  <si>
    <t>TFCILTD</t>
  </si>
  <si>
    <t>15-04-2024 1:30 pm</t>
  </si>
  <si>
    <t>15-04-2024 2:00 pm</t>
  </si>
  <si>
    <t>OSWALAGRO</t>
  </si>
  <si>
    <t>15-04-2024 3:00 pm</t>
  </si>
  <si>
    <t>AARTIPHARM</t>
  </si>
  <si>
    <t>15-04-2024 2:15 pm</t>
  </si>
  <si>
    <t>ERIS</t>
  </si>
  <si>
    <t>15-04-2024 12:30 pm</t>
  </si>
  <si>
    <t>PGHL</t>
  </si>
  <si>
    <t>METALFORGE</t>
  </si>
  <si>
    <t>JKIL</t>
  </si>
  <si>
    <t>SGL</t>
  </si>
  <si>
    <t>NIF10GETF</t>
  </si>
  <si>
    <t>NEULANDLAB</t>
  </si>
  <si>
    <t>PODDARMENT</t>
  </si>
  <si>
    <t>INNOVACAP</t>
  </si>
  <si>
    <t>ACI</t>
  </si>
  <si>
    <t>EQUIPPP</t>
  </si>
  <si>
    <t>PAVNAIND</t>
  </si>
  <si>
    <t>TECILCHEM</t>
  </si>
  <si>
    <t>ATALREAL</t>
  </si>
  <si>
    <t>SASTASUNDR</t>
  </si>
  <si>
    <t>NUVOCO</t>
  </si>
  <si>
    <t>CAMS</t>
  </si>
  <si>
    <t>Financial Services</t>
  </si>
  <si>
    <t>DELHIVERY</t>
  </si>
  <si>
    <t>VINATIORGA</t>
  </si>
  <si>
    <t>BPCL</t>
  </si>
  <si>
    <t>BATAINDIA</t>
  </si>
  <si>
    <t>BAJAJ-AUTO</t>
  </si>
  <si>
    <t>SPLPETRO</t>
  </si>
  <si>
    <t>CYIENTDLM</t>
  </si>
  <si>
    <t>MON100</t>
  </si>
  <si>
    <t>RAJRILTD</t>
  </si>
  <si>
    <t>FELDVR</t>
  </si>
  <si>
    <t>HDFCGROWTH</t>
  </si>
  <si>
    <t>SCHAND</t>
  </si>
  <si>
    <t>SANCO</t>
  </si>
  <si>
    <t>APOLLOTYRE</t>
  </si>
  <si>
    <t>LUPIN</t>
  </si>
  <si>
    <t>ISEC</t>
  </si>
  <si>
    <t>TRENT</t>
  </si>
  <si>
    <t>NAVINFLUOR</t>
  </si>
  <si>
    <t>HINDPETRO</t>
  </si>
  <si>
    <t>BHARTIARTL</t>
  </si>
  <si>
    <t>FLEXITUFF</t>
  </si>
  <si>
    <t>SHARIABEES</t>
  </si>
  <si>
    <t>KEEPLEARN</t>
  </si>
  <si>
    <t>ENTERO</t>
  </si>
  <si>
    <t>NDRAUTO</t>
  </si>
  <si>
    <t>MCDOWELL-N</t>
  </si>
  <si>
    <t>ICICIBANK</t>
  </si>
  <si>
    <t>Bank</t>
  </si>
  <si>
    <t>PAGEIND</t>
  </si>
  <si>
    <t>TVSMOTOR</t>
  </si>
  <si>
    <t>PVP</t>
  </si>
  <si>
    <t>KIRLPNU</t>
  </si>
  <si>
    <t>OSWALSEEDS</t>
  </si>
  <si>
    <t>SECMARK</t>
  </si>
  <si>
    <t>SELMC</t>
  </si>
  <si>
    <t>INDOTHAI</t>
  </si>
  <si>
    <t>AMBICAAGAR</t>
  </si>
  <si>
    <t>ENIL</t>
  </si>
  <si>
    <t>SHOPERSTOP</t>
  </si>
  <si>
    <t>INSPIRISYS</t>
  </si>
  <si>
    <t>HINDNATGLS</t>
  </si>
  <si>
    <t>GATECHDVR</t>
  </si>
  <si>
    <t>HPIL</t>
  </si>
  <si>
    <t>WINSOME</t>
  </si>
  <si>
    <t>EUROTEXIND</t>
  </si>
  <si>
    <t>KSOLVES</t>
  </si>
  <si>
    <t>MTEDUCARE</t>
  </si>
  <si>
    <t>ADL</t>
  </si>
  <si>
    <t>Plywood Boards/Laminates</t>
  </si>
  <si>
    <t>NIFTYGROWSECT15</t>
  </si>
  <si>
    <t>OMKARCHEM</t>
  </si>
  <si>
    <t>NDGL</t>
  </si>
  <si>
    <t>DUCON</t>
  </si>
  <si>
    <t>DIAMONDYD</t>
  </si>
  <si>
    <t>GOLDENTOBC</t>
  </si>
  <si>
    <t>GROBTEA</t>
  </si>
  <si>
    <t>ZAGGLE</t>
  </si>
  <si>
    <t>RCOM</t>
  </si>
  <si>
    <t>STEL</t>
  </si>
  <si>
    <t>ZYDUSLIFE</t>
  </si>
  <si>
    <t>SIGNATURE</t>
  </si>
  <si>
    <t>RELIANCE</t>
  </si>
  <si>
    <t>KOTAKBANK</t>
  </si>
  <si>
    <t>ANANDRATHI</t>
  </si>
  <si>
    <t>GLAND</t>
  </si>
  <si>
    <t>SBILIFE</t>
  </si>
  <si>
    <t>GODREJCP</t>
  </si>
  <si>
    <t>TATACONSUM</t>
  </si>
  <si>
    <t>HDFCLIFE</t>
  </si>
  <si>
    <t>ASTRAZEN</t>
  </si>
  <si>
    <t>DWARKESH</t>
  </si>
  <si>
    <t>SILGO</t>
  </si>
  <si>
    <t>HDIL</t>
  </si>
  <si>
    <t>SETUINFRA</t>
  </si>
  <si>
    <t>MGEL</t>
  </si>
  <si>
    <t>HINDCON</t>
  </si>
  <si>
    <t>ANSALAPI</t>
  </si>
  <si>
    <t>MITTAL</t>
  </si>
  <si>
    <t>SEYAIND</t>
  </si>
  <si>
    <t>EXICOM</t>
  </si>
  <si>
    <t>CTE</t>
  </si>
  <si>
    <t>IPL</t>
  </si>
  <si>
    <t>HYBRIDFIN</t>
  </si>
  <si>
    <t>BOHRAIND</t>
  </si>
  <si>
    <t>VISESHINFO</t>
  </si>
  <si>
    <t>SBICARD</t>
  </si>
  <si>
    <t>JAIBALAJI</t>
  </si>
  <si>
    <t>MARICO</t>
  </si>
  <si>
    <t>INDIANB</t>
  </si>
  <si>
    <t>NATIONALUM</t>
  </si>
  <si>
    <t>EPIGRAL</t>
  </si>
  <si>
    <t>SOBHA</t>
  </si>
  <si>
    <t>NTPC</t>
  </si>
  <si>
    <t>BANKINDIA</t>
  </si>
  <si>
    <t>IRCTC</t>
  </si>
  <si>
    <t>GRAVITA</t>
  </si>
  <si>
    <t>COALINDIA</t>
  </si>
  <si>
    <t>MOTILALOFS</t>
  </si>
  <si>
    <t>AIAENG</t>
  </si>
  <si>
    <t>AUROPHARMA</t>
  </si>
  <si>
    <t>JBCHEPHARM</t>
  </si>
  <si>
    <t>TORNTPHARM</t>
  </si>
  <si>
    <t>AARTIIND</t>
  </si>
  <si>
    <t>HONAUT</t>
  </si>
  <si>
    <t>KESORAMIND</t>
  </si>
  <si>
    <t>AEGISCHEM</t>
  </si>
  <si>
    <t>DBL</t>
  </si>
  <si>
    <t>LTFOODS</t>
  </si>
  <si>
    <t>RVNL</t>
  </si>
  <si>
    <t>HGINFRA</t>
  </si>
  <si>
    <t>APOLLOHOSP</t>
  </si>
  <si>
    <t>CHOLAHLDNG</t>
  </si>
  <si>
    <t>POWERGRID</t>
  </si>
  <si>
    <t>INDUSINDBK</t>
  </si>
  <si>
    <t>KARURVYSYA</t>
  </si>
  <si>
    <t>QUESS</t>
  </si>
  <si>
    <t>METROPOLIS</t>
  </si>
  <si>
    <t>IRCON</t>
  </si>
  <si>
    <t>RAINBOW</t>
  </si>
  <si>
    <t>PGHH</t>
  </si>
  <si>
    <t>JSWSTEEL</t>
  </si>
  <si>
    <t>VIJAYA</t>
  </si>
  <si>
    <t>GODREJPROP</t>
  </si>
  <si>
    <t>AURIONPRO</t>
  </si>
  <si>
    <t>OLECTRA</t>
  </si>
  <si>
    <t>CUB</t>
  </si>
  <si>
    <t>MINDACORP</t>
  </si>
  <si>
    <t>MAXHEALTH</t>
  </si>
  <si>
    <t>JUBLPHARMA</t>
  </si>
  <si>
    <t>ABCAPITAL</t>
  </si>
  <si>
    <t>FIVESTAR</t>
  </si>
  <si>
    <t>MAPMYINDIA</t>
  </si>
  <si>
    <t>GOCOLORS</t>
  </si>
  <si>
    <t>PRESTIGE</t>
  </si>
  <si>
    <t>JWL</t>
  </si>
  <si>
    <t>UBL</t>
  </si>
  <si>
    <t>CHOICEIN</t>
  </si>
  <si>
    <t>IOC</t>
  </si>
  <si>
    <t>THOMASCOOK</t>
  </si>
  <si>
    <t>HDFCBANK</t>
  </si>
  <si>
    <t>BEML</t>
  </si>
  <si>
    <t>Aerospace &amp; Defence</t>
  </si>
  <si>
    <t>NHPC</t>
  </si>
  <si>
    <t>MAHLIFE</t>
  </si>
  <si>
    <t>ASAHIINDIA</t>
  </si>
  <si>
    <t>ADANIENT</t>
  </si>
  <si>
    <t>SANSERA</t>
  </si>
  <si>
    <t>APLLTD</t>
  </si>
  <si>
    <t>CHOLAFIN</t>
  </si>
  <si>
    <t>SHRIRAMFIN</t>
  </si>
  <si>
    <t>SUPREMEIND</t>
  </si>
  <si>
    <t>CIEINDIA</t>
  </si>
  <si>
    <t>TATAINVEST</t>
  </si>
  <si>
    <t>TATAELXSI</t>
  </si>
  <si>
    <t>ESABINDIA</t>
  </si>
  <si>
    <t>GREENLAM</t>
  </si>
  <si>
    <t>PSB</t>
  </si>
  <si>
    <t>M&amp;MFIN</t>
  </si>
  <si>
    <t>TIMKEN</t>
  </si>
  <si>
    <t>COROMANDEL</t>
  </si>
  <si>
    <t>ASHOKLEY</t>
  </si>
  <si>
    <t>ADANIENSOL</t>
  </si>
  <si>
    <t>MARKSANS</t>
  </si>
  <si>
    <t>ITDCEM</t>
  </si>
  <si>
    <t>WESTLIFE</t>
  </si>
  <si>
    <t>Quick Service Restaurant</t>
  </si>
  <si>
    <t>FEDERALBNK</t>
  </si>
  <si>
    <t>BECTORFOOD</t>
  </si>
  <si>
    <t>HEMIPROP</t>
  </si>
  <si>
    <t>IRB</t>
  </si>
  <si>
    <t>FORTIS</t>
  </si>
  <si>
    <t>BDL</t>
  </si>
  <si>
    <t>SCHAEFFLER</t>
  </si>
  <si>
    <t>CASTROLIND</t>
  </si>
  <si>
    <t>IGL</t>
  </si>
  <si>
    <t>MANAPPURAM</t>
  </si>
  <si>
    <t>VARROC</t>
  </si>
  <si>
    <t>NAVA</t>
  </si>
  <si>
    <t>LAURUSLABS</t>
  </si>
  <si>
    <t>POWERMECH</t>
  </si>
  <si>
    <t>ADANIPOWER</t>
  </si>
  <si>
    <t>GSPL</t>
  </si>
  <si>
    <t>IOB</t>
  </si>
  <si>
    <t>LATENTVIEW</t>
  </si>
  <si>
    <t>TECHNOE</t>
  </si>
  <si>
    <t>USHAMART</t>
  </si>
  <si>
    <t>IONEXCHANG</t>
  </si>
  <si>
    <t>15-03-2024 3:15 pm</t>
  </si>
  <si>
    <t>HEG</t>
  </si>
  <si>
    <t>15-03-2024 2:15 pm</t>
  </si>
  <si>
    <t>HINDCOPPER</t>
  </si>
  <si>
    <t>15-03-2024 11:15 am</t>
  </si>
  <si>
    <t>HATSUN</t>
  </si>
  <si>
    <t>18-03-2024 3:15 pm</t>
  </si>
  <si>
    <t>SHRIPISTON</t>
  </si>
  <si>
    <t>18-03-2024 2:15 pm</t>
  </si>
  <si>
    <t>RELINFRA</t>
  </si>
  <si>
    <t>18-03-2024 1:15 pm</t>
  </si>
  <si>
    <t>ZENSARTECH</t>
  </si>
  <si>
    <t>18-03-2024 9:15 am</t>
  </si>
  <si>
    <t>COCHINSHIP</t>
  </si>
  <si>
    <t>19-03-2024 3:15 pm</t>
  </si>
  <si>
    <t>KEI</t>
  </si>
  <si>
    <t>20-03-2024 2:15 pm</t>
  </si>
  <si>
    <t>BLUEJET</t>
  </si>
  <si>
    <t>20-03-2024 10:15 am</t>
  </si>
  <si>
    <t>TEGA</t>
  </si>
  <si>
    <t>21-03-2024 2:15 pm</t>
  </si>
  <si>
    <t>VOLTAS</t>
  </si>
  <si>
    <t>CENTURYTEX</t>
  </si>
  <si>
    <t>21-03-2024 11:15 am</t>
  </si>
  <si>
    <t>APARINDS</t>
  </si>
  <si>
    <t>21-03-2024 10:15 am</t>
  </si>
  <si>
    <t>CONCORDBIO</t>
  </si>
  <si>
    <t>LLOYDSME</t>
  </si>
  <si>
    <t>22-03-2024 2:15 pm</t>
  </si>
  <si>
    <t>LODHA</t>
  </si>
  <si>
    <t>ZFCVINDIA</t>
  </si>
  <si>
    <t>22-03-2024 1:15 pm</t>
  </si>
  <si>
    <t>VTL</t>
  </si>
  <si>
    <t>22-03-2024 12:15 pm</t>
  </si>
  <si>
    <t>MUTHOOTFIN</t>
  </si>
  <si>
    <t>FINPIPE</t>
  </si>
  <si>
    <t>22-03-2024 11:15 am</t>
  </si>
  <si>
    <t>GILLETTE</t>
  </si>
  <si>
    <t>LAXMIMACH</t>
  </si>
  <si>
    <t>22-03-2024 10:15 am</t>
  </si>
  <si>
    <t>SJVN</t>
  </si>
  <si>
    <t>22-03-2024 9:15 am</t>
  </si>
  <si>
    <t>OBEROIRLTY</t>
  </si>
  <si>
    <t>CARBORUNIV</t>
  </si>
  <si>
    <t>26-03-2024 3:15 pm</t>
  </si>
  <si>
    <t>TIINDIA</t>
  </si>
  <si>
    <t>26-03-2024 1:15 pm</t>
  </si>
  <si>
    <t>CHALET</t>
  </si>
  <si>
    <t>MOTHERSON</t>
  </si>
  <si>
    <t>26-03-2024 12:15 pm</t>
  </si>
  <si>
    <t>BANKBARODA</t>
  </si>
  <si>
    <t>26-03-2024 10:15 am</t>
  </si>
  <si>
    <t>EICHERMOT</t>
  </si>
  <si>
    <t>VEDL</t>
  </si>
  <si>
    <t>26-03-2024 9:15 am</t>
  </si>
  <si>
    <t>PNCINFRA</t>
  </si>
  <si>
    <t>IPCALAB</t>
  </si>
  <si>
    <t>REDTAPE</t>
  </si>
  <si>
    <t>27-03-2024 3:15 pm</t>
  </si>
  <si>
    <t>RADICO</t>
  </si>
  <si>
    <t>TITAN</t>
  </si>
  <si>
    <t>BAJFINANCE</t>
  </si>
  <si>
    <t>27-03-2024 2:15 pm</t>
  </si>
  <si>
    <t>SUNDARMHLD</t>
  </si>
  <si>
    <t>ELECTCAST</t>
  </si>
  <si>
    <t>27-03-2024 1:15 pm</t>
  </si>
  <si>
    <t>INDIAMART</t>
  </si>
  <si>
    <t>27-03-2024 12:15 pm</t>
  </si>
  <si>
    <t>NYKAA</t>
  </si>
  <si>
    <t>27-03-2024 10:15 am</t>
  </si>
  <si>
    <t>NAUKRI</t>
  </si>
  <si>
    <t>27-03-2024 9:15 am</t>
  </si>
  <si>
    <t>ASTRAL</t>
  </si>
  <si>
    <t>AJANTPHARM</t>
  </si>
  <si>
    <t>GAIL</t>
  </si>
  <si>
    <t>POONAWALLA</t>
  </si>
  <si>
    <t>PRAJIND</t>
  </si>
  <si>
    <t>HINDALCO</t>
  </si>
  <si>
    <t>28-03-2024 3:15 pm</t>
  </si>
  <si>
    <t>BAJAJFINSV</t>
  </si>
  <si>
    <t>SUPRAJIT</t>
  </si>
  <si>
    <t>BSE</t>
  </si>
  <si>
    <t>RAYMOND</t>
  </si>
  <si>
    <t>28-03-2024 2:15 pm</t>
  </si>
  <si>
    <t>WONDERLA</t>
  </si>
  <si>
    <t>KSB</t>
  </si>
  <si>
    <t>28-03-2024 1:15 pm</t>
  </si>
  <si>
    <t>PRSMJOHNSN</t>
  </si>
  <si>
    <t>28-03-2024 12:15 pm</t>
  </si>
  <si>
    <t>POLYMED</t>
  </si>
  <si>
    <t>PHOENIXLTD</t>
  </si>
  <si>
    <t>28-03-2024 11:15 am</t>
  </si>
  <si>
    <t>UNOMINDA</t>
  </si>
  <si>
    <t>ROUTE</t>
  </si>
  <si>
    <t>MEDANTA</t>
  </si>
  <si>
    <t>ITC</t>
  </si>
  <si>
    <t>28-03-2024 10:15 am</t>
  </si>
  <si>
    <t>LTTS</t>
  </si>
  <si>
    <t>RPOWER</t>
  </si>
  <si>
    <t>RRKABEL</t>
  </si>
  <si>
    <t>CHENNPETRO</t>
  </si>
  <si>
    <t>28-03-2024 9:15 am</t>
  </si>
  <si>
    <t>DOMS</t>
  </si>
  <si>
    <t>UCOBANK</t>
  </si>
  <si>
    <t>MSUMI</t>
  </si>
  <si>
    <t>JKCEMENT</t>
  </si>
  <si>
    <t>SENCO</t>
  </si>
  <si>
    <t>CANFINHOME</t>
  </si>
  <si>
    <t>SWANENERGY</t>
  </si>
  <si>
    <t>GRANULES</t>
  </si>
  <si>
    <t>WELCORP</t>
  </si>
  <si>
    <t>ESCORTS</t>
  </si>
  <si>
    <t>ISGEC</t>
  </si>
  <si>
    <t>ULTRACEMCO</t>
  </si>
  <si>
    <t>GRSE</t>
  </si>
  <si>
    <t>LEMONTREE</t>
  </si>
  <si>
    <t>ACC</t>
  </si>
  <si>
    <t>FINCABLES</t>
  </si>
  <si>
    <t>CRAFTSMAN</t>
  </si>
  <si>
    <t>HOMEFIRST</t>
  </si>
  <si>
    <t>MHRIL</t>
  </si>
  <si>
    <t>FSL</t>
  </si>
  <si>
    <t>CSBBANK</t>
  </si>
  <si>
    <t>HINDZINC</t>
  </si>
  <si>
    <t>ARVIND</t>
  </si>
  <si>
    <t>RECLTD</t>
  </si>
  <si>
    <t>CENTRALBK</t>
  </si>
  <si>
    <t>TIIL</t>
  </si>
  <si>
    <t>SYMPHONY</t>
  </si>
  <si>
    <t>LICHSGFIN</t>
  </si>
  <si>
    <t>MOIL</t>
  </si>
  <si>
    <t>PETRONET</t>
  </si>
  <si>
    <t>360ONE</t>
  </si>
  <si>
    <t>15-04-2024 3:15 pm</t>
  </si>
  <si>
    <t>SANDUMA</t>
  </si>
  <si>
    <t>SBFC</t>
  </si>
  <si>
    <t>15-04-2024 12:15 pm</t>
  </si>
  <si>
    <t>RAIN</t>
  </si>
  <si>
    <t>15-04-2024 11:15 am</t>
  </si>
  <si>
    <t>TANLA</t>
  </si>
  <si>
    <t>GALLANTT</t>
  </si>
  <si>
    <t>15-04-2024 9:15 am</t>
  </si>
  <si>
    <t>CROMPTON</t>
  </si>
  <si>
    <t>ABSLAMC</t>
  </si>
  <si>
    <t>EQUITASBNK</t>
  </si>
  <si>
    <t>GRINDWELL</t>
  </si>
  <si>
    <t>FLUOROCHEM</t>
  </si>
  <si>
    <t>16-04-2024 2:15 pm</t>
  </si>
  <si>
    <t>CREDITACC</t>
  </si>
  <si>
    <t>AETHER</t>
  </si>
  <si>
    <t>HAPPYFORGE</t>
  </si>
  <si>
    <t>18-04-2024 9:15 am</t>
  </si>
  <si>
    <t>HDFCAMC</t>
  </si>
  <si>
    <t>SIS</t>
  </si>
  <si>
    <t>JLHL</t>
  </si>
  <si>
    <t>INDIACEM</t>
  </si>
  <si>
    <t>RKFORGE</t>
  </si>
  <si>
    <t>BAYERCROP</t>
  </si>
  <si>
    <t>INOXWIND</t>
  </si>
  <si>
    <t>STARHEALTH</t>
  </si>
  <si>
    <t>ABFRL</t>
  </si>
  <si>
    <t>NBCC</t>
  </si>
  <si>
    <t>PURVA</t>
  </si>
  <si>
    <t>AAVAS</t>
  </si>
  <si>
    <t>CHEMPLASTS</t>
  </si>
  <si>
    <t>JUSTDIAL</t>
  </si>
  <si>
    <t>FDC</t>
  </si>
  <si>
    <t>GODREJAGRO</t>
  </si>
  <si>
    <t>RESPONIND</t>
  </si>
  <si>
    <t>ENGINERSIN</t>
  </si>
  <si>
    <t>NAM-INDIA</t>
  </si>
  <si>
    <t>PPLPHARMA</t>
  </si>
  <si>
    <t>BALRAMCHIN</t>
  </si>
  <si>
    <t>DIVISLAB</t>
  </si>
  <si>
    <t>WHIRLPOOL</t>
  </si>
  <si>
    <t>ENDURANCE</t>
  </si>
  <si>
    <t>JUBLINGREA</t>
  </si>
  <si>
    <t>MCX</t>
  </si>
  <si>
    <t>L&amp;TFH</t>
  </si>
  <si>
    <t>TCI</t>
  </si>
  <si>
    <t>IREDA</t>
  </si>
  <si>
    <t>KFINTECH</t>
  </si>
  <si>
    <t>GNFC</t>
  </si>
  <si>
    <t>CESC</t>
  </si>
  <si>
    <t>SYNGENE</t>
  </si>
  <si>
    <t>CYIENT</t>
  </si>
  <si>
    <t>ANGELONE</t>
  </si>
  <si>
    <t>NEWGEN</t>
  </si>
  <si>
    <t>NSLNISP</t>
  </si>
  <si>
    <t>TMB</t>
  </si>
  <si>
    <t>IDBI</t>
  </si>
  <si>
    <t>LLOYDSENGG</t>
  </si>
  <si>
    <t>ASTRAMICRO</t>
  </si>
  <si>
    <t>AVANTIFEED</t>
  </si>
  <si>
    <t>GATEWAY</t>
  </si>
  <si>
    <t>DEEPAKFERT</t>
  </si>
  <si>
    <t>CHAMBLFERT</t>
  </si>
  <si>
    <t>GABRIEL</t>
  </si>
  <si>
    <t>IDFC</t>
  </si>
  <si>
    <t>PTC</t>
  </si>
  <si>
    <t>ASTERDM</t>
  </si>
  <si>
    <t>TATATECH</t>
  </si>
  <si>
    <t>NH</t>
  </si>
  <si>
    <t>DHANUKA</t>
  </si>
  <si>
    <t>EXIDEIND</t>
  </si>
  <si>
    <t>BRIGADE</t>
  </si>
  <si>
    <t>AUBANK</t>
  </si>
  <si>
    <t>VIPIND</t>
  </si>
  <si>
    <t>GODREJIND</t>
  </si>
  <si>
    <t>MSTCLTD</t>
  </si>
  <si>
    <t>ASKAUTOLTD</t>
  </si>
  <si>
    <t>VSTIND</t>
  </si>
  <si>
    <t>MAHSCOOTER</t>
  </si>
  <si>
    <t>MGL</t>
  </si>
  <si>
    <t>SAREGAMA</t>
  </si>
  <si>
    <t>TEJASNET</t>
  </si>
  <si>
    <t>SCI</t>
  </si>
  <si>
    <t>MAZDOCK</t>
  </si>
  <si>
    <t>AMBER</t>
  </si>
  <si>
    <t>CDSL</t>
  </si>
  <si>
    <t>BALKRISIND</t>
  </si>
  <si>
    <t>JINDALSAW</t>
  </si>
  <si>
    <t>PNBHOUSING</t>
  </si>
  <si>
    <t>IRFC</t>
  </si>
  <si>
    <t>MANINFRA</t>
  </si>
  <si>
    <t>GMRINFRA</t>
  </si>
  <si>
    <t>GPIL</t>
  </si>
  <si>
    <t>WELSPUNLIV</t>
  </si>
  <si>
    <t>ELECON</t>
  </si>
  <si>
    <t>DBCORP</t>
  </si>
  <si>
    <t>GLS</t>
  </si>
  <si>
    <t>PAISALO</t>
  </si>
  <si>
    <t>J&amp;KBANK</t>
  </si>
  <si>
    <t>IEX</t>
  </si>
  <si>
    <t>SAFARI</t>
  </si>
  <si>
    <t>PRUDENT</t>
  </si>
  <si>
    <t>ARE&amp;M</t>
  </si>
  <si>
    <t>SARDAEN</t>
  </si>
  <si>
    <t>GSFC</t>
  </si>
  <si>
    <t>TITAGARH</t>
  </si>
  <si>
    <t>SUMICHEM</t>
  </si>
  <si>
    <t>SKFINDIA</t>
  </si>
  <si>
    <t>INDIASHLTR</t>
  </si>
  <si>
    <t>KIOCL</t>
  </si>
  <si>
    <t>BIKAJI</t>
  </si>
  <si>
    <t>ANANTRAJ</t>
  </si>
  <si>
    <t>UJJIVANSFB</t>
  </si>
  <si>
    <t>IFCI</t>
  </si>
  <si>
    <t>JPPOWER</t>
  </si>
  <si>
    <t>HCG</t>
  </si>
  <si>
    <t>TEAMLEASE</t>
  </si>
  <si>
    <t>UTIAMC</t>
  </si>
  <si>
    <t>BORORENEW</t>
  </si>
  <si>
    <t>PRINCEPIPE</t>
  </si>
  <si>
    <t>GENUSPOWER</t>
  </si>
  <si>
    <t>LICI</t>
  </si>
  <si>
    <t>AGI</t>
  </si>
  <si>
    <t>ECLERX</t>
  </si>
  <si>
    <t>SUZLON</t>
  </si>
  <si>
    <t>DEEPAKNTR</t>
  </si>
  <si>
    <t>GMMPFAUDLR</t>
  </si>
  <si>
    <t>EIDPARRY</t>
  </si>
  <si>
    <t>IDFCFIRSTB</t>
  </si>
  <si>
    <t>CONCOR</t>
  </si>
  <si>
    <t>NMDC</t>
  </si>
  <si>
    <t>RBLBANK</t>
  </si>
  <si>
    <t>FINEORG</t>
  </si>
  <si>
    <t>MIDHANI</t>
  </si>
  <si>
    <t>UPL</t>
  </si>
  <si>
    <t>GUJGASLTD</t>
  </si>
  <si>
    <t>MMTC</t>
  </si>
  <si>
    <t>GALAXYSURF</t>
  </si>
  <si>
    <t>NLCINDIA</t>
  </si>
  <si>
    <t>SANOFI</t>
  </si>
  <si>
    <t>EMIL</t>
  </si>
  <si>
    <t>SUNDRMFAST</t>
  </si>
  <si>
    <t>IWEL</t>
  </si>
  <si>
    <t>RELIGARE</t>
  </si>
  <si>
    <t>BIOCON</t>
  </si>
  <si>
    <t>RUSTOMJEE</t>
  </si>
  <si>
    <t>JPASSOCIAT</t>
  </si>
  <si>
    <t>LINDEINDIA</t>
  </si>
  <si>
    <t>LXCHEM</t>
  </si>
  <si>
    <t>GMDCLTD</t>
  </si>
  <si>
    <t>UTKARSHBNK</t>
  </si>
  <si>
    <t>RHIM</t>
  </si>
  <si>
    <t>EDELWEISS</t>
  </si>
  <si>
    <t>ELGIEQUIP</t>
  </si>
  <si>
    <t>RCF</t>
  </si>
  <si>
    <t>BHARATFORG</t>
  </si>
  <si>
    <t>LALPATHLAB</t>
  </si>
  <si>
    <t>PVRINOX</t>
  </si>
  <si>
    <t>YESBANK</t>
  </si>
  <si>
    <t>STLTECH</t>
  </si>
  <si>
    <t>ZYDUSWELL</t>
  </si>
  <si>
    <t>GUJALKALI</t>
  </si>
  <si>
    <t>MTARTECH</t>
  </si>
  <si>
    <t>RATNAMANI</t>
  </si>
  <si>
    <t>HNDFDS</t>
  </si>
  <si>
    <t>HMT</t>
  </si>
  <si>
    <t>DEVYANI</t>
  </si>
  <si>
    <t>BALAMINES</t>
  </si>
  <si>
    <t>CELLO</t>
  </si>
  <si>
    <t>29-08-2023</t>
  </si>
  <si>
    <t>GRASIM</t>
  </si>
  <si>
    <t>M&amp;M</t>
  </si>
  <si>
    <t>17-10-2023</t>
  </si>
  <si>
    <t>LTIM</t>
  </si>
  <si>
    <t>27-10-2023</t>
  </si>
  <si>
    <t>ADANIPORTS</t>
  </si>
  <si>
    <t>30-10-2023</t>
  </si>
  <si>
    <t>ONGC</t>
  </si>
  <si>
    <t>SUNPHARMA</t>
  </si>
  <si>
    <t>20-01-2024</t>
  </si>
  <si>
    <t>25-01-2024</t>
  </si>
  <si>
    <t>26-02-2024</t>
  </si>
  <si>
    <t>HINDUNILVR</t>
  </si>
  <si>
    <t>27-02-2024</t>
  </si>
  <si>
    <t>28-02-2024</t>
  </si>
  <si>
    <t>29-02-2024</t>
  </si>
  <si>
    <t>15-03-2024</t>
  </si>
  <si>
    <t>21-03-2024</t>
  </si>
  <si>
    <t>22-03-2024</t>
  </si>
  <si>
    <t>TATAMOTORS</t>
  </si>
  <si>
    <t>DRREDDY</t>
  </si>
  <si>
    <t>WIPRO</t>
  </si>
  <si>
    <t>TCS</t>
  </si>
  <si>
    <t>HCLTECH</t>
  </si>
  <si>
    <t>TECHM</t>
  </si>
  <si>
    <t>WPT</t>
  </si>
  <si>
    <t>28-08-2023</t>
  </si>
  <si>
    <t>CCL</t>
  </si>
  <si>
    <t>30-08-2023</t>
  </si>
  <si>
    <t>RAJESHEXPO</t>
  </si>
  <si>
    <t>JSWHL</t>
  </si>
  <si>
    <t>BRITANNIA</t>
  </si>
  <si>
    <t>INDIGO</t>
  </si>
  <si>
    <t>CUMMINSIND</t>
  </si>
  <si>
    <t>BBTC</t>
  </si>
  <si>
    <t>EASEMYTRIP</t>
  </si>
  <si>
    <t>13-09-2023</t>
  </si>
  <si>
    <t>14-09-2023</t>
  </si>
  <si>
    <t>15-09-2023</t>
  </si>
  <si>
    <t>BAJAJELEC</t>
  </si>
  <si>
    <t>18-09-2023</t>
  </si>
  <si>
    <t>20-09-2023</t>
  </si>
  <si>
    <t>21-09-2023</t>
  </si>
  <si>
    <t>CEATLTD</t>
  </si>
  <si>
    <t>22-09-2023</t>
  </si>
  <si>
    <t>25-09-2023</t>
  </si>
  <si>
    <t>KAJARIACER</t>
  </si>
  <si>
    <t>CMSINFO</t>
  </si>
  <si>
    <t>ALKEM</t>
  </si>
  <si>
    <t>26-09-2023</t>
  </si>
  <si>
    <t>AWL</t>
  </si>
  <si>
    <t>27-09-2023</t>
  </si>
  <si>
    <t>CGCL</t>
  </si>
  <si>
    <t>ALLCARGO</t>
  </si>
  <si>
    <t>VOLTAMP</t>
  </si>
  <si>
    <t>29-09-2023</t>
  </si>
  <si>
    <t>PIDILITIND</t>
  </si>
  <si>
    <t>AMBUJACEM</t>
  </si>
  <si>
    <t>ALKYLAMINE</t>
  </si>
  <si>
    <t>REDINGTON</t>
  </si>
  <si>
    <t>GRINFRA</t>
  </si>
  <si>
    <t>SFL</t>
  </si>
  <si>
    <t>CAMPUS</t>
  </si>
  <si>
    <t>PIIND</t>
  </si>
  <si>
    <t>WABAG</t>
  </si>
  <si>
    <t>KANSAINER</t>
  </si>
  <si>
    <t>BLS</t>
  </si>
  <si>
    <t>CIPLA</t>
  </si>
  <si>
    <t>ASIANPAINT</t>
  </si>
  <si>
    <t>13-10-2023</t>
  </si>
  <si>
    <t>16-10-2023</t>
  </si>
  <si>
    <t>18-10-2023</t>
  </si>
  <si>
    <t>ANURAS</t>
  </si>
  <si>
    <t>19-10-2023</t>
  </si>
  <si>
    <t>20-10-2023</t>
  </si>
  <si>
    <t>25-10-2023</t>
  </si>
  <si>
    <t>BASF</t>
  </si>
  <si>
    <t>SAIL</t>
  </si>
  <si>
    <t>SIEMENS</t>
  </si>
  <si>
    <t>EMAMILTD</t>
  </si>
  <si>
    <t>SWSOLAR</t>
  </si>
  <si>
    <t>HAPPSTMNDS</t>
  </si>
  <si>
    <t>26-10-2023</t>
  </si>
  <si>
    <t>ABB</t>
  </si>
  <si>
    <t>EPL</t>
  </si>
  <si>
    <t>AKZOINDIA</t>
  </si>
  <si>
    <t>CGPOWER</t>
  </si>
  <si>
    <t>TATASTEEL</t>
  </si>
  <si>
    <t>ABBOTINDIA</t>
  </si>
  <si>
    <t>BAJAJHLDNG</t>
  </si>
  <si>
    <t>SRF</t>
  </si>
  <si>
    <t>JSL</t>
  </si>
  <si>
    <t>BERGEPAINT</t>
  </si>
  <si>
    <t>31-10-2023</t>
  </si>
  <si>
    <t>GANESHHOUC</t>
  </si>
  <si>
    <t>GESHIP</t>
  </si>
  <si>
    <t>CLEAN</t>
  </si>
  <si>
    <t>INFY</t>
  </si>
  <si>
    <t>TRIVENI</t>
  </si>
  <si>
    <t>MFSL</t>
  </si>
  <si>
    <t>KRBL</t>
  </si>
  <si>
    <t>PEL</t>
  </si>
  <si>
    <t>RITES</t>
  </si>
  <si>
    <t>13-11-2023</t>
  </si>
  <si>
    <t>PTCIL</t>
  </si>
  <si>
    <t>15-11-2023</t>
  </si>
  <si>
    <t>16-11-2023</t>
  </si>
  <si>
    <t>17-11-2023</t>
  </si>
  <si>
    <t>20-11-2023</t>
  </si>
  <si>
    <t>21-11-2023</t>
  </si>
  <si>
    <t>ATGL</t>
  </si>
  <si>
    <t>22-11-2023</t>
  </si>
  <si>
    <t>23-11-2023</t>
  </si>
  <si>
    <t>BANDHANBNK</t>
  </si>
  <si>
    <t>24-11-2023</t>
  </si>
  <si>
    <t>28-11-2023</t>
  </si>
  <si>
    <t>29-11-2023</t>
  </si>
  <si>
    <t>30-11-2023</t>
  </si>
  <si>
    <t>TTKPRESTIG</t>
  </si>
  <si>
    <t>JKPAPER</t>
  </si>
  <si>
    <t>13-12-2023</t>
  </si>
  <si>
    <t>14-12-2023</t>
  </si>
  <si>
    <t>15-12-2023</t>
  </si>
  <si>
    <t>18-12-2023</t>
  </si>
  <si>
    <t>JINDWORLD</t>
  </si>
  <si>
    <t>19-12-2023</t>
  </si>
  <si>
    <t>20-12-2023</t>
  </si>
  <si>
    <t>21-12-2023</t>
  </si>
  <si>
    <t>KNRCON</t>
  </si>
  <si>
    <t>ICICIPRULI</t>
  </si>
  <si>
    <t>22-12-2023</t>
  </si>
  <si>
    <t>26-12-2023</t>
  </si>
  <si>
    <t>27-12-2023</t>
  </si>
  <si>
    <t>28-12-2023</t>
  </si>
  <si>
    <t>29-12-2023</t>
  </si>
  <si>
    <t>PDSL</t>
  </si>
  <si>
    <t>MARUTI</t>
  </si>
  <si>
    <t>GOKEX</t>
  </si>
  <si>
    <t>15-01-2024</t>
  </si>
  <si>
    <t>MANYAVAR</t>
  </si>
  <si>
    <t>16-01-2024</t>
  </si>
  <si>
    <t>SHREECEM</t>
  </si>
  <si>
    <t>17-01-2024</t>
  </si>
  <si>
    <t>CRISIL</t>
  </si>
  <si>
    <t>18-01-2024</t>
  </si>
  <si>
    <t>19-01-2024</t>
  </si>
  <si>
    <t>23-01-2024</t>
  </si>
  <si>
    <t>24-01-2024</t>
  </si>
  <si>
    <t>KPRMILL</t>
  </si>
  <si>
    <t>29-01-2024</t>
  </si>
  <si>
    <t>30-01-2024</t>
  </si>
  <si>
    <t>31-01-2024</t>
  </si>
  <si>
    <t>SOLARINDS</t>
  </si>
  <si>
    <t>RELAXO</t>
  </si>
  <si>
    <t>TIMETECHNO</t>
  </si>
  <si>
    <t>PAYTM</t>
  </si>
  <si>
    <t>KALYANKJIL</t>
  </si>
  <si>
    <t>METROBRAND</t>
  </si>
  <si>
    <t>APLAPOLLO</t>
  </si>
  <si>
    <t>13-02-2024</t>
  </si>
  <si>
    <t>DMART</t>
  </si>
  <si>
    <t>IIFL</t>
  </si>
  <si>
    <t>SUNTV</t>
  </si>
  <si>
    <t>14-02-2024</t>
  </si>
  <si>
    <t>ICIL</t>
  </si>
  <si>
    <t>JUBLFOOD</t>
  </si>
  <si>
    <t>DATAPATTNS</t>
  </si>
  <si>
    <t>15-02-2024</t>
  </si>
  <si>
    <t>16-02-2024</t>
  </si>
  <si>
    <t>19-02-2024</t>
  </si>
  <si>
    <t>20-02-2024</t>
  </si>
  <si>
    <t>21-02-2024</t>
  </si>
  <si>
    <t>22-02-2024</t>
  </si>
  <si>
    <t>23-02-2024</t>
  </si>
  <si>
    <t>ATUL</t>
  </si>
  <si>
    <t>JAICORPLTD</t>
  </si>
  <si>
    <t>IDEA</t>
  </si>
  <si>
    <t>TATACHEM</t>
  </si>
  <si>
    <t>ZEEL</t>
  </si>
  <si>
    <t>INDIGOPNTS</t>
  </si>
  <si>
    <t>3MINDIA</t>
  </si>
  <si>
    <t>SURYAROSNI</t>
  </si>
  <si>
    <t>AFFLE</t>
  </si>
  <si>
    <t>JYOTHYLAB</t>
  </si>
  <si>
    <t>IBULHSGFIN</t>
  </si>
  <si>
    <t>13-03-2024</t>
  </si>
  <si>
    <t>14-03-2024</t>
  </si>
  <si>
    <t>RAMCOCEM</t>
  </si>
  <si>
    <t>RALLIS</t>
  </si>
  <si>
    <t>SYRMA</t>
  </si>
  <si>
    <t>CENTURYPLY</t>
  </si>
  <si>
    <t>APTUS</t>
  </si>
  <si>
    <t>18-03-2024</t>
  </si>
  <si>
    <t>19-03-2024</t>
  </si>
  <si>
    <t>ICRA</t>
  </si>
  <si>
    <t>KIMS</t>
  </si>
  <si>
    <t>20-03-2024</t>
  </si>
  <si>
    <t>DABUR</t>
  </si>
  <si>
    <t>SUVENPHAR</t>
  </si>
  <si>
    <t>ITDC</t>
  </si>
  <si>
    <t>KTKBANK</t>
  </si>
  <si>
    <t>DLF</t>
  </si>
  <si>
    <t>HCC</t>
  </si>
  <si>
    <t>JMFINANCIL</t>
  </si>
  <si>
    <t>SHAREINDIA</t>
  </si>
  <si>
    <t>VAIBHAVGBL</t>
  </si>
  <si>
    <t>AXISBANK</t>
  </si>
  <si>
    <t>BSOFT</t>
  </si>
  <si>
    <t>DODLA</t>
  </si>
  <si>
    <t>26-03-2024</t>
  </si>
  <si>
    <t>PERSISTENT</t>
  </si>
  <si>
    <t>27-03-2024</t>
  </si>
  <si>
    <t>28-03-2024</t>
  </si>
  <si>
    <t>GLAXO</t>
  </si>
  <si>
    <t>PATANJALI</t>
  </si>
  <si>
    <t>DCMSHRIRAM</t>
  </si>
  <si>
    <t>TTML</t>
  </si>
  <si>
    <t>RENUKA</t>
  </si>
  <si>
    <t>SONATSOFTW</t>
  </si>
  <si>
    <t>COFORGE</t>
  </si>
  <si>
    <t>KAYNES</t>
  </si>
  <si>
    <t>15-04-2024</t>
  </si>
  <si>
    <t>16-04-2024</t>
  </si>
  <si>
    <t>MRF</t>
  </si>
  <si>
    <t>JKTYRE</t>
  </si>
  <si>
    <t>TV18BRDCST</t>
  </si>
  <si>
    <t>18-04-2024</t>
  </si>
  <si>
    <t>MPHASIS</t>
  </si>
  <si>
    <t>19-04-2024</t>
  </si>
  <si>
    <t>RATEGAIN</t>
  </si>
  <si>
    <t>Row Labels</t>
  </si>
  <si>
    <t>Grand Total</t>
  </si>
  <si>
    <t>Column Labels</t>
  </si>
  <si>
    <t>Tag</t>
  </si>
  <si>
    <t>HCR</t>
  </si>
  <si>
    <t>DRD</t>
  </si>
  <si>
    <t>Max of sr</t>
  </si>
  <si>
    <t>EPS in Rs</t>
  </si>
  <si>
    <t>Net Profit +</t>
  </si>
  <si>
    <t>Profit before tax</t>
  </si>
  <si>
    <t>Expenses +</t>
  </si>
  <si>
    <t>Sales +</t>
  </si>
  <si>
    <t>Operating Profit</t>
  </si>
  <si>
    <t>OPM %</t>
  </si>
  <si>
    <t>Other Income +</t>
  </si>
  <si>
    <t>Interest</t>
  </si>
  <si>
    <t>Depreciation</t>
  </si>
  <si>
    <t>Tax %</t>
  </si>
  <si>
    <t>TTM</t>
  </si>
  <si>
    <t>Dividend Payout %</t>
  </si>
  <si>
    <t>Gross NPA %</t>
  </si>
  <si>
    <t>Net NPA %</t>
  </si>
  <si>
    <t>Security Name</t>
  </si>
  <si>
    <t>Company name</t>
  </si>
  <si>
    <t>Result Date</t>
  </si>
  <si>
    <t>ADANI ENTERPRISES LTD.</t>
  </si>
  <si>
    <t>ADANI PORTS AND SPECIAL ECONOMIC ZONE LTD.</t>
  </si>
  <si>
    <t>Agi Greenpac Ltd</t>
  </si>
  <si>
    <t>AJANTA PHARMA LTD.</t>
  </si>
  <si>
    <t>APTECHT</t>
  </si>
  <si>
    <t>APTECH LTD.</t>
  </si>
  <si>
    <t>ASALCBR</t>
  </si>
  <si>
    <t>ASSOCIATED ALCOHOLS &amp; BREWERIES LTD.</t>
  </si>
  <si>
    <t>ASTEC</t>
  </si>
  <si>
    <t>ASTEC LIFESCIENCES LIMITED</t>
  </si>
  <si>
    <t>BLISSGVS</t>
  </si>
  <si>
    <t>BLISS GVS PHARMA LTD.</t>
  </si>
  <si>
    <t>BLUE DART EXPRESS LTD.</t>
  </si>
  <si>
    <t>BLUESTARCO</t>
  </si>
  <si>
    <t>BLUE STAR LTD.</t>
  </si>
  <si>
    <t>CEAT LTD.</t>
  </si>
  <si>
    <t>CIE Automotive India Ltd</t>
  </si>
  <si>
    <t>COAL INDIA LTD.</t>
  </si>
  <si>
    <t>Coforge Ltd</t>
  </si>
  <si>
    <t>DABUR INDIA LTD.</t>
  </si>
  <si>
    <t>Digicontent Ltd</t>
  </si>
  <si>
    <t>FEDERAL BANK LTD.</t>
  </si>
  <si>
    <t>GALAGEX</t>
  </si>
  <si>
    <t>GALAXY AGRICO EXPORTS LTD.</t>
  </si>
  <si>
    <t>Gallantt Ispat Ltd</t>
  </si>
  <si>
    <t>GDTRAGN</t>
  </si>
  <si>
    <t>G.D.TRADING &amp; AGENCIES LTD.</t>
  </si>
  <si>
    <t>GLFL</t>
  </si>
  <si>
    <t>GUJARAT LEASE FINANCING LTD.</t>
  </si>
  <si>
    <t>INDOUS</t>
  </si>
  <si>
    <t>Indo Us Bio-Tech Ltd</t>
  </si>
  <si>
    <t>INDPRUD</t>
  </si>
  <si>
    <t>INDUSTRIAL &amp; PRUDENTIAL INVESTMENTS CO.LTD.</t>
  </si>
  <si>
    <t>JBMA</t>
  </si>
  <si>
    <t>JBM AUTO LTD.</t>
  </si>
  <si>
    <t>KDML</t>
  </si>
  <si>
    <t>Khemani Distributors &amp; Marketing Ltd</t>
  </si>
  <si>
    <t>KEI INDUSTRIES LTD.</t>
  </si>
  <si>
    <t>K.P.R. Mill Limited</t>
  </si>
  <si>
    <t>KRETTOSYS</t>
  </si>
  <si>
    <t>Kretto Syscon Ltd</t>
  </si>
  <si>
    <t>Ksolves India Ltd</t>
  </si>
  <si>
    <t>LERTHAI</t>
  </si>
  <si>
    <t>Lerthai Finance Ltd</t>
  </si>
  <si>
    <t>LINC</t>
  </si>
  <si>
    <t>Linc Ltd-$</t>
  </si>
  <si>
    <t>Lloyds Engineering Works Ltd</t>
  </si>
  <si>
    <t>LLOYDS METALS AND ENERGY LTD.</t>
  </si>
  <si>
    <t>NKIND</t>
  </si>
  <si>
    <t>N.K.INDUSTRIES LTD.</t>
  </si>
  <si>
    <t>OMAXAUTO</t>
  </si>
  <si>
    <t>OMAX AUTOS LTD.</t>
  </si>
  <si>
    <t>ORCHASP</t>
  </si>
  <si>
    <t>Orchasp Ltd</t>
  </si>
  <si>
    <t>Procter &amp; Gamble Health Ltd</t>
  </si>
  <si>
    <t>PLASTIBLEN</t>
  </si>
  <si>
    <t>PLASTIBLENDS INDIA LTD.-$</t>
  </si>
  <si>
    <t>PRIVISCL</t>
  </si>
  <si>
    <t>Privi Speciality Chemicals Ltd</t>
  </si>
  <si>
    <t>PULSRIN</t>
  </si>
  <si>
    <t>PULSAR INTERNATIONAL LTD.</t>
  </si>
  <si>
    <t>RAILTEL</t>
  </si>
  <si>
    <t>RailTel Corporation of India Ltd</t>
  </si>
  <si>
    <t>RAMKRISHNA FORGINGS LTD.</t>
  </si>
  <si>
    <t>R Systems International Limited</t>
  </si>
  <si>
    <t>SKIPPER</t>
  </si>
  <si>
    <t>Skipper Ltd</t>
  </si>
  <si>
    <t>SOUTHBANK</t>
  </si>
  <si>
    <t>SOUTH INDIAN BANK LTD.</t>
  </si>
  <si>
    <t>SUNRINV</t>
  </si>
  <si>
    <t>SUNRISE INDUSTRIAL TRADERS LTD.</t>
  </si>
  <si>
    <t>TFL</t>
  </si>
  <si>
    <t>TRANSWARRANTY FINANCE LTD.</t>
  </si>
  <si>
    <t>UGROCAP</t>
  </si>
  <si>
    <t>Ugro Capital Ltd</t>
  </si>
  <si>
    <t>VOLTAMP TRANSFORMERS LTD.</t>
  </si>
  <si>
    <t>AARTIDRUGS</t>
  </si>
  <si>
    <t>AARTI DRUGS LTD.</t>
  </si>
  <si>
    <t>ADANIGREEN</t>
  </si>
  <si>
    <t>Adani Green Energy Ltd</t>
  </si>
  <si>
    <t>AEL</t>
  </si>
  <si>
    <t>Amba Enterprises Ltd</t>
  </si>
  <si>
    <t>Aptus Value Housing Finance India Ltd</t>
  </si>
  <si>
    <t>Asian Energy Services Ltd</t>
  </si>
  <si>
    <t>AXTEL</t>
  </si>
  <si>
    <t>AXTEL INDUSTRIES LTD.</t>
  </si>
  <si>
    <t>BRITANNIA INDUSTRIES LTD.</t>
  </si>
  <si>
    <t>CARBORUNDUM UNIVERSAL LTD.</t>
  </si>
  <si>
    <t>CEENIK</t>
  </si>
  <si>
    <t>CEENIK EXPORTS (INDIA) LTD.</t>
  </si>
  <si>
    <t>ENTERTAINMENT NETWORK (INDIA) LTD.</t>
  </si>
  <si>
    <t>EVEXIA</t>
  </si>
  <si>
    <t>Evexia Lifecare Ltd</t>
  </si>
  <si>
    <t>FGP</t>
  </si>
  <si>
    <t>FGP LTD.</t>
  </si>
  <si>
    <t>FIRSTSOURCE SOLUTIONS LTD.</t>
  </si>
  <si>
    <t>Go Fashion (India) Ltd</t>
  </si>
  <si>
    <t>Godrej Properties Ltd</t>
  </si>
  <si>
    <t>GOTHIPL</t>
  </si>
  <si>
    <t>GOTHI PLASCON (INDIA) LTD.</t>
  </si>
  <si>
    <t>HFCL</t>
  </si>
  <si>
    <t>HFCL Ltd</t>
  </si>
  <si>
    <t>INOXGREEN</t>
  </si>
  <si>
    <t>Inox Green Energy Services Ltd</t>
  </si>
  <si>
    <t>Inox Wind Ltd</t>
  </si>
  <si>
    <t>Inox Wind Energy Ltd</t>
  </si>
  <si>
    <t>JSWINFRA</t>
  </si>
  <si>
    <t>JSW Infrastructure Ltd</t>
  </si>
  <si>
    <t>KABRA EXTRUSIONTECHNIK LTD.</t>
  </si>
  <si>
    <t>KRITI</t>
  </si>
  <si>
    <t>KRITI INDUSTRIES (INDIA) LTD.-$</t>
  </si>
  <si>
    <t>KRITINUT</t>
  </si>
  <si>
    <t>Kriti Nutrients Ltd</t>
  </si>
  <si>
    <t>LLOYDSENT</t>
  </si>
  <si>
    <t>Lloyds Enterprises Ltd</t>
  </si>
  <si>
    <t>LONTE</t>
  </si>
  <si>
    <t>LONGVIEW TEA COMPANY LTD.</t>
  </si>
  <si>
    <t>MONGIPA</t>
  </si>
  <si>
    <t>MOONGIPA CAPITAL FINANCE LTD.</t>
  </si>
  <si>
    <t>MRF LTD.</t>
  </si>
  <si>
    <t>MRPL</t>
  </si>
  <si>
    <t>MANGALORE REFINERY &amp; PETROCHEMICALS LTD.</t>
  </si>
  <si>
    <t>NEXT MEDIAWORKS LTD.</t>
  </si>
  <si>
    <t>NICCOPAR</t>
  </si>
  <si>
    <t>NICCO PARKS &amp; RESORTS LTD.-$</t>
  </si>
  <si>
    <t>ODYSSEY</t>
  </si>
  <si>
    <t>ODYSSEY TECHNOLOGIES LTD.-$</t>
  </si>
  <si>
    <t>PAUSHAKLTD</t>
  </si>
  <si>
    <t>PAUSHAK LTD.</t>
  </si>
  <si>
    <t>RAYMOND LTD.</t>
  </si>
  <si>
    <t>RBL</t>
  </si>
  <si>
    <t>RANE BRAKE LINING LTD.</t>
  </si>
  <si>
    <t>RELTD</t>
  </si>
  <si>
    <t>Ravindra Energy Ltd</t>
  </si>
  <si>
    <t>Sah Polymers Ltd</t>
  </si>
  <si>
    <t>STEELXIND</t>
  </si>
  <si>
    <t>STEEL EXCHANGE INDIA LTD.</t>
  </si>
  <si>
    <t>SWASTIKA</t>
  </si>
  <si>
    <t>SWASTIKA INVESTMART LTD.</t>
  </si>
  <si>
    <t>Tata Technologies Ltd</t>
  </si>
  <si>
    <t>TATVA</t>
  </si>
  <si>
    <t>Tatva Chintan Pharma Chem Ltd</t>
  </si>
  <si>
    <t>Titan Company Limited</t>
  </si>
  <si>
    <t>TREEHOUSE</t>
  </si>
  <si>
    <t>TREE HOUSE EDUCATION &amp; ACCESSORIES LTD.</t>
  </si>
  <si>
    <t>TRIVENIGQ</t>
  </si>
  <si>
    <t>TRIVENI GLASS LTD.-$</t>
  </si>
  <si>
    <t>UMIYA</t>
  </si>
  <si>
    <t>Umiya Tubes Ltd</t>
  </si>
  <si>
    <t>VINYLINDIA</t>
  </si>
  <si>
    <t>VINYL CHEMICALS (INDIA) LTD.</t>
  </si>
  <si>
    <t>VIRINCHI</t>
  </si>
  <si>
    <t>Virinchi Ltd</t>
  </si>
  <si>
    <t>VMS</t>
  </si>
  <si>
    <t>VMS INDUSTRIES LTD.</t>
  </si>
  <si>
    <t>WAAREE</t>
  </si>
  <si>
    <t>Waaree Technologies Ltd</t>
  </si>
  <si>
    <t>ANUP</t>
  </si>
  <si>
    <t>The Anup Engineering Ltd</t>
  </si>
  <si>
    <t>BIRLACORPN</t>
  </si>
  <si>
    <t>BIRLA CORPORATION LTD.</t>
  </si>
  <si>
    <t>Avenue Supermarts Ltd</t>
  </si>
  <si>
    <t>GOLKONDA</t>
  </si>
  <si>
    <t>Golkonda Aluminium Extrusions Ltd-$</t>
  </si>
  <si>
    <t>GUJCONT</t>
  </si>
  <si>
    <t>GUJARAT CONTAINERS LTD.</t>
  </si>
  <si>
    <t>HIGHENE</t>
  </si>
  <si>
    <t>HIGH ENERGY BATTERIES (INDIA) LTD.</t>
  </si>
  <si>
    <t>IDBI BANK LTD.</t>
  </si>
  <si>
    <t>JAMMU &amp; KASHMIR BANK LTD.</t>
  </si>
  <si>
    <t>KANSAI NEROLAC PAINTS LTD.</t>
  </si>
  <si>
    <t>KOTAK MAHINDRA BANK LTD.</t>
  </si>
  <si>
    <t>MAHINDRA &amp; MAHINDRA FINANCIAL SERVICES LTD.</t>
  </si>
  <si>
    <t>Nagarjuna Fertilizers and Chemicals Ltd</t>
  </si>
  <si>
    <t>NILAINFRA</t>
  </si>
  <si>
    <t>NILA INFRASTRUCTURES LTD.</t>
  </si>
  <si>
    <t>RAWEDGE</t>
  </si>
  <si>
    <t>Raw Edge Industrial Solutions Ltd</t>
  </si>
  <si>
    <t>SAMBHAAV</t>
  </si>
  <si>
    <t>SAMBHAAV MEDIA LTD.</t>
  </si>
  <si>
    <t>VIJAYTX</t>
  </si>
  <si>
    <t>VIJAY TEXTILES LTD.</t>
  </si>
  <si>
    <t>ZENTEC</t>
  </si>
  <si>
    <t>ZEN TECHNOLOGIES LTD.</t>
  </si>
  <si>
    <t>ADIEXRE</t>
  </si>
  <si>
    <t>ADINATH EXIM RESOURCES LTD.</t>
  </si>
  <si>
    <t>AEROFLEX</t>
  </si>
  <si>
    <t>Aeroflex Industries Ltd</t>
  </si>
  <si>
    <t>ALLSEC TECHNOLOGIES LTD.</t>
  </si>
  <si>
    <t>ALPHAIND</t>
  </si>
  <si>
    <t>Alphalogic Industries Ltd</t>
  </si>
  <si>
    <t>APCOTEXIND</t>
  </si>
  <si>
    <t>APCOTEX INDUSTRIES LTD.</t>
  </si>
  <si>
    <t>ARVIND LTD.</t>
  </si>
  <si>
    <t>Arvind SmartSpaces Ltd</t>
  </si>
  <si>
    <t>ASAL</t>
  </si>
  <si>
    <t>AUTOMOTIVE STAMPINGS &amp; ASSEMBLIES LTD.</t>
  </si>
  <si>
    <t>ASARFI</t>
  </si>
  <si>
    <t>Asarfi Hospital Ltd</t>
  </si>
  <si>
    <t>BOMDYEING</t>
  </si>
  <si>
    <t>BOMBAY DYEING &amp; MFG.CO.LTD.</t>
  </si>
  <si>
    <t>CarTrade Tech Ltd</t>
  </si>
  <si>
    <t>CG Power and Industrial Solutions Ltd</t>
  </si>
  <si>
    <t>CHEMCRUX</t>
  </si>
  <si>
    <t>Chemcrux Enterprises Ltd</t>
  </si>
  <si>
    <t>CHOICE INTERNATIONAL LTD.</t>
  </si>
  <si>
    <t>CLARA</t>
  </si>
  <si>
    <t>Clara Industries Ltd</t>
  </si>
  <si>
    <t>CTL</t>
  </si>
  <si>
    <t>Capital Trade Links Ltd</t>
  </si>
  <si>
    <t>DCM Shriram Limited</t>
  </si>
  <si>
    <t>Gujarat Fluorochemicals Ltd</t>
  </si>
  <si>
    <t>FUSION</t>
  </si>
  <si>
    <t>Fusion Micro Finance Ltd</t>
  </si>
  <si>
    <t>GHCL</t>
  </si>
  <si>
    <t>GHCL LTD.</t>
  </si>
  <si>
    <t>GHCLTEXTIL</t>
  </si>
  <si>
    <t>GHCL Textiles Ltd</t>
  </si>
  <si>
    <t>GODREJ CONSUMER PRODUCTS LTD.</t>
  </si>
  <si>
    <t>GRINDWELL NORTON LTD.-$</t>
  </si>
  <si>
    <t>GUJARATPOLY</t>
  </si>
  <si>
    <t>Gujarat Poly Electronics Ltd</t>
  </si>
  <si>
    <t>Gujarat Gas Ltd</t>
  </si>
  <si>
    <t>GUJTLRM</t>
  </si>
  <si>
    <t>GUJARAT TOOLROOM LTD.</t>
  </si>
  <si>
    <t>Happiest Minds Technologies Ltd</t>
  </si>
  <si>
    <t>IBRIGST</t>
  </si>
  <si>
    <t>INDIAN BRIGHT STEEL CO.LTD.</t>
  </si>
  <si>
    <t>INDIANACRY</t>
  </si>
  <si>
    <t>INDIAN ACRYLICS LTD.</t>
  </si>
  <si>
    <t>INDIAN BANK</t>
  </si>
  <si>
    <t>KAMDHENU</t>
  </si>
  <si>
    <t>Kamdhenu Ltd</t>
  </si>
  <si>
    <t>KARTKIN</t>
  </si>
  <si>
    <t>KARTIK INVESTMENTS TRUST LTD.</t>
  </si>
  <si>
    <t>KPT</t>
  </si>
  <si>
    <t>KPT Industries Ltd</t>
  </si>
  <si>
    <t>LUPIN LTD.</t>
  </si>
  <si>
    <t>MARICO LTD.</t>
  </si>
  <si>
    <t>MISHKA</t>
  </si>
  <si>
    <t>Mishka Exim Ltd</t>
  </si>
  <si>
    <t>MOSCHIP</t>
  </si>
  <si>
    <t>Moschip Technologies Ltd</t>
  </si>
  <si>
    <t>MUTHOOTMF</t>
  </si>
  <si>
    <t>Muthoot Microfin Ltd</t>
  </si>
  <si>
    <t>ORBTEXP</t>
  </si>
  <si>
    <t>ORBIT EXPORTS LTD.</t>
  </si>
  <si>
    <t>Prudent Corporate Advisory Services Ltd</t>
  </si>
  <si>
    <t>PUNJABCHEM</t>
  </si>
  <si>
    <t>PUNJAB CHEMICALS AND CROP PROTECTION LTD.-$</t>
  </si>
  <si>
    <t>RAJKSYN</t>
  </si>
  <si>
    <t>RAJKAMAL SYNTHETICS LTD.</t>
  </si>
  <si>
    <t>RAPICUT</t>
  </si>
  <si>
    <t>RAPICUT CARBIDES LTD.</t>
  </si>
  <si>
    <t>Route Mobile Ltd</t>
  </si>
  <si>
    <t>SELAN</t>
  </si>
  <si>
    <t>SELAN EXPLORATION TECHNOLOGY LTD.-$</t>
  </si>
  <si>
    <t>SMRUTHIORG</t>
  </si>
  <si>
    <t>Smruthi Organics Ltd</t>
  </si>
  <si>
    <t>SOFTBPO</t>
  </si>
  <si>
    <t>SOFTBPO GLOBAL SERVICES LTD.</t>
  </si>
  <si>
    <t>SPSINT</t>
  </si>
  <si>
    <t>SPS INTERNATIONAL LTD.</t>
  </si>
  <si>
    <t>STYRENIX</t>
  </si>
  <si>
    <t>Styrenix Performance Materials Ltd</t>
  </si>
  <si>
    <t>SUVEN</t>
  </si>
  <si>
    <t>SUVEN LIFE SCIENCES LTD.</t>
  </si>
  <si>
    <t>SYSCHEM</t>
  </si>
  <si>
    <t>SYSCHEM (INDIA) LTD.</t>
  </si>
  <si>
    <t>UTTAMSUGAR</t>
  </si>
  <si>
    <t>UTTAM SUGAR MILLS LTD.</t>
  </si>
  <si>
    <t>ASHSI</t>
  </si>
  <si>
    <t>ASHIRWAD STEELS &amp; INDUSTRIES LTD.</t>
  </si>
  <si>
    <t>BIGBLOC</t>
  </si>
  <si>
    <t>Bigbloc Construction Ltd</t>
  </si>
  <si>
    <t>CENTURY TEXTILES &amp; INDUSTRIES LTD.</t>
  </si>
  <si>
    <t>CHAMBAL FERTILISERS &amp; CHEMICALS LTD.</t>
  </si>
  <si>
    <t>CreditAccess Grameen Ltd</t>
  </si>
  <si>
    <t>DELTACORP</t>
  </si>
  <si>
    <t>DELTA CORP LTD.</t>
  </si>
  <si>
    <t>DR.REDDY'S LABORATORIES LTD.</t>
  </si>
  <si>
    <t>ELANTAS</t>
  </si>
  <si>
    <t>ELANTAS BECK INDIA LTD.-$</t>
  </si>
  <si>
    <t>FREDUN</t>
  </si>
  <si>
    <t>Fredun Pharmaceuticals Ltd</t>
  </si>
  <si>
    <t>GRAPHITE</t>
  </si>
  <si>
    <t>GRAPHITE INDIA LTD.</t>
  </si>
  <si>
    <t>HINDUSTAN MEDIA VENTURES LTD.</t>
  </si>
  <si>
    <t>IDFC LIMITED</t>
  </si>
  <si>
    <t>INDRAPRASTHA GAS LTD.</t>
  </si>
  <si>
    <t>INDOEURO</t>
  </si>
  <si>
    <t>INDO EURO INDCHEM LTD.</t>
  </si>
  <si>
    <t>INFOBEAN</t>
  </si>
  <si>
    <t>Infobeans Technologies Ltd</t>
  </si>
  <si>
    <t>IRB INFRASTRUCTURE DEVELOPERS LTD.</t>
  </si>
  <si>
    <t>JINDAL SAW LTD.</t>
  </si>
  <si>
    <t>JSWENERGY</t>
  </si>
  <si>
    <t>JSW Energy Ltd</t>
  </si>
  <si>
    <t>Jupiter Wagons Ltd</t>
  </si>
  <si>
    <t>KAJARIA CERAMICS LTD.</t>
  </si>
  <si>
    <t>KAMATHOTEL</t>
  </si>
  <si>
    <t>KAMAT HOTELS (INDIA) LTD.</t>
  </si>
  <si>
    <t>KAMOPAINTS</t>
  </si>
  <si>
    <t>Kamdhenu Ventures Ltd</t>
  </si>
  <si>
    <t>KEC</t>
  </si>
  <si>
    <t>KEC INTERNATIONAL LTD.</t>
  </si>
  <si>
    <t>Latent View Analytics Ltd</t>
  </si>
  <si>
    <t>MANCREDIT</t>
  </si>
  <si>
    <t>MANGAL CREDIT AND FINCORP LTD.</t>
  </si>
  <si>
    <t>Max Financial Services Ltd</t>
  </si>
  <si>
    <t>Navin Fluorine International Limited-$</t>
  </si>
  <si>
    <t>ORIENT BELL LIMITED-$</t>
  </si>
  <si>
    <t>PIDILITE INDUSTRIES LTD.</t>
  </si>
  <si>
    <t>POLICYBZR</t>
  </si>
  <si>
    <t>PB Fintech Ltd</t>
  </si>
  <si>
    <t>PROTEAN</t>
  </si>
  <si>
    <t>Protean eGov Technologies Ltd</t>
  </si>
  <si>
    <t>RANE ENGINE VALVE LTD.</t>
  </si>
  <si>
    <t>SONATA SOFTWARE LTD.</t>
  </si>
  <si>
    <t>SPYL</t>
  </si>
  <si>
    <t>SHEKHAWATI POLY-YARN LTD.</t>
  </si>
  <si>
    <t>SRF LTD.</t>
  </si>
  <si>
    <t>SURAJEST</t>
  </si>
  <si>
    <t>Suraj Estate Developers Ltd</t>
  </si>
  <si>
    <t>UNITED BREWERIES LTD.-$</t>
  </si>
  <si>
    <t>VAGHANI</t>
  </si>
  <si>
    <t>VAGHANI TECHNO-BUILD LTD.</t>
  </si>
  <si>
    <t>VIVANTA</t>
  </si>
  <si>
    <t>Vivanta Industries Ltd</t>
  </si>
  <si>
    <t>VOLTAS LTD.</t>
  </si>
  <si>
    <t>ZNIVITRD</t>
  </si>
  <si>
    <t>NIVI TRADING LTD.</t>
  </si>
  <si>
    <t>ACGL</t>
  </si>
  <si>
    <t>AUTOMOBILE CORPORATION OF GOA LTD.-$</t>
  </si>
  <si>
    <t>ADARSHPL</t>
  </si>
  <si>
    <t>ADARSH PLANT PROTECT LTD.</t>
  </si>
  <si>
    <t>BAJAJCON</t>
  </si>
  <si>
    <t>Bajaj Consumer Care Ltd</t>
  </si>
  <si>
    <t>BHARAT FORGE LTD.</t>
  </si>
  <si>
    <t>CANBK</t>
  </si>
  <si>
    <t>CANARA BANK</t>
  </si>
  <si>
    <t>Capri Global Capital Limited</t>
  </si>
  <si>
    <t>CHEMIESYNT</t>
  </si>
  <si>
    <t>Chemiesynth (Vapi) Ltd</t>
  </si>
  <si>
    <t>CISTRO</t>
  </si>
  <si>
    <t>CISTRO TELELINK LTD.</t>
  </si>
  <si>
    <t>DATIWARE</t>
  </si>
  <si>
    <t>Datiware Maritime Infra Ltd</t>
  </si>
  <si>
    <t>DEVLAB</t>
  </si>
  <si>
    <t>Dev Labtech Venture Ltd</t>
  </si>
  <si>
    <t>ESAFSFB</t>
  </si>
  <si>
    <t>ESAF Small Finance Bank Ltd</t>
  </si>
  <si>
    <t>GREAVESCOT</t>
  </si>
  <si>
    <t>GREAVES COTTON LTD.</t>
  </si>
  <si>
    <t>GUJARAT STATE PETRONET LTD.</t>
  </si>
  <si>
    <t>HEROMOTOCO</t>
  </si>
  <si>
    <t>HERO MOTOCORP LTD.</t>
  </si>
  <si>
    <t>HIPOLIN</t>
  </si>
  <si>
    <t>HIPOLIN LTD.</t>
  </si>
  <si>
    <t>HTMEDIA</t>
  </si>
  <si>
    <t>HT MEDIA LTD.</t>
  </si>
  <si>
    <t>India Shelter Finance Corporation Ltd</t>
  </si>
  <si>
    <t>KIRLOSKAR OIL ENGINES LTD.</t>
  </si>
  <si>
    <t>LT</t>
  </si>
  <si>
    <t>LARSEN &amp; TOUBRO LTD.</t>
  </si>
  <si>
    <t>NATHBIOGEN</t>
  </si>
  <si>
    <t>Nath Bio-Genes (India) Ltd</t>
  </si>
  <si>
    <t>NAVIGANT</t>
  </si>
  <si>
    <t>Navigant Corporate Advisors Ltd</t>
  </si>
  <si>
    <t>PATINTLOG</t>
  </si>
  <si>
    <t>PATEL INTEGRATED LOGISTICS LTD.-$</t>
  </si>
  <si>
    <t>PIRAMAL ENTERPRISES LTD.</t>
  </si>
  <si>
    <t>SKYLMILAR</t>
  </si>
  <si>
    <t>SKYLINE MILLARS LTD.</t>
  </si>
  <si>
    <t>STARHFL</t>
  </si>
  <si>
    <t>Star Housing Finance Ltd</t>
  </si>
  <si>
    <t>STERLITE TECHNOLOGIES LTD.</t>
  </si>
  <si>
    <t>SULA</t>
  </si>
  <si>
    <t>Sula Vineyards Ltd</t>
  </si>
  <si>
    <t>TATAPOWER</t>
  </si>
  <si>
    <t>TATA POWER CO.LTD.</t>
  </si>
  <si>
    <t>TCIFINANCE</t>
  </si>
  <si>
    <t>TCI FINANCE LTD.</t>
  </si>
  <si>
    <t>TIRTPLS</t>
  </si>
  <si>
    <t>TIRTH PLASTIC LTD.</t>
  </si>
  <si>
    <t>TVS MOTOR COMPANY LTD.</t>
  </si>
  <si>
    <t>Vijaya Diagnostic Centre Ltd</t>
  </si>
  <si>
    <t>Westlife Foodworld Ltd</t>
  </si>
  <si>
    <t>ABBOTT INDIA LTD.</t>
  </si>
  <si>
    <t>ADF FOODS LTD.-$</t>
  </si>
  <si>
    <t>ALKYL AMINES CHEMICALS LTD.-$</t>
  </si>
  <si>
    <t>ALPSINDUS</t>
  </si>
  <si>
    <t>ALPS INDUSTRIES LTD.</t>
  </si>
  <si>
    <t>ALEMBIC PHARMACEUTICALS LTD.</t>
  </si>
  <si>
    <t>ASIAN PAINTS LTD.</t>
  </si>
  <si>
    <t>BALGOPAL</t>
  </si>
  <si>
    <t>Balgopal Commercial Ltd</t>
  </si>
  <si>
    <t>BHARAT PETROLEUM CORPORATION LTD.</t>
  </si>
  <si>
    <t>Computer Age Management Services Ltd</t>
  </si>
  <si>
    <t>CAPITALSFB</t>
  </si>
  <si>
    <t>Capital Small Finance Bank Ltd</t>
  </si>
  <si>
    <t>CARERATING</t>
  </si>
  <si>
    <t>CARE Ratings Ltd</t>
  </si>
  <si>
    <t>Escorts Kubota Ltd</t>
  </si>
  <si>
    <t>FERVENTSYN</t>
  </si>
  <si>
    <t>FERVENT SYNERGIES LTD.</t>
  </si>
  <si>
    <t>GFSTEELS</t>
  </si>
  <si>
    <t>GRAND FOUNDRY LTD.</t>
  </si>
  <si>
    <t>GOPAL</t>
  </si>
  <si>
    <t>Gopal Snacks Ltd</t>
  </si>
  <si>
    <t>HINDUSTAN PETROLEUM CORPORATION LTD.</t>
  </si>
  <si>
    <t>INTELLECT</t>
  </si>
  <si>
    <t>Intellect Design Arena Ltd</t>
  </si>
  <si>
    <t>KENNAMET</t>
  </si>
  <si>
    <t>KENNAMETAL INDIA LTD.-$</t>
  </si>
  <si>
    <t>MARALOVER</t>
  </si>
  <si>
    <t>MARAL OVERSEAS LTD.</t>
  </si>
  <si>
    <t>MEDICO</t>
  </si>
  <si>
    <t>Medico Remedies Ltd</t>
  </si>
  <si>
    <t>Mahanagar Gas Ltd</t>
  </si>
  <si>
    <t>MIDEASTP</t>
  </si>
  <si>
    <t>MID EAST PORTFOLIO MANAGEMENT LTD.</t>
  </si>
  <si>
    <t>NITINSPIN</t>
  </si>
  <si>
    <t>NITIN SPINNERS LTD.</t>
  </si>
  <si>
    <t>OILCOUNTUB</t>
  </si>
  <si>
    <t>OIL COUNTRY TUBULAR LTD.</t>
  </si>
  <si>
    <t>PILITA</t>
  </si>
  <si>
    <t>Pil Italica Lifestyle Ltd</t>
  </si>
  <si>
    <t>Rain Industries Ltd</t>
  </si>
  <si>
    <t>RML</t>
  </si>
  <si>
    <t>RANE (MADRAS) LTD.</t>
  </si>
  <si>
    <t>RUSHIL</t>
  </si>
  <si>
    <t>RUSHIL DECOR LTD.</t>
  </si>
  <si>
    <t>SAPL</t>
  </si>
  <si>
    <t>SAR Auto Products Ltd</t>
  </si>
  <si>
    <t>SHANTIGEAR</t>
  </si>
  <si>
    <t>SHANTHI GEARS LTD.</t>
  </si>
  <si>
    <t>Share India Securities Ltd</t>
  </si>
  <si>
    <t>SHEMAROO</t>
  </si>
  <si>
    <t>Shemaroo Entertainment Ltd</t>
  </si>
  <si>
    <t>SMARTLINK</t>
  </si>
  <si>
    <t>Smartlink Holdings Ltd</t>
  </si>
  <si>
    <t>STOVACQ</t>
  </si>
  <si>
    <t>STOVEC INDUSTRIES LTD.</t>
  </si>
  <si>
    <t>SURYODAY</t>
  </si>
  <si>
    <t>Suryoday Small Finance Bank Ltd</t>
  </si>
  <si>
    <t>SUTLEJTEX</t>
  </si>
  <si>
    <t>SUTLEJ TEXTILES &amp; INDUSTRIES LTD.</t>
  </si>
  <si>
    <t>TIMKEN INDIA LTD.</t>
  </si>
  <si>
    <t>TRISHAKT</t>
  </si>
  <si>
    <t>Trishakti Industries Ltd</t>
  </si>
  <si>
    <t>TVSELECT</t>
  </si>
  <si>
    <t>TVS ELECTRONICS LTD.</t>
  </si>
  <si>
    <t>TVSHLTD</t>
  </si>
  <si>
    <t>TVS Holdings Ltd</t>
  </si>
  <si>
    <t>VSTTILLERS</t>
  </si>
  <si>
    <t>V.S.T.TILLERS TRACTORS LTD.-$</t>
  </si>
  <si>
    <t>WALCHPF</t>
  </si>
  <si>
    <t>WALCHAND PEOPLEFIRST LTD.</t>
  </si>
  <si>
    <t>ABB India Limited</t>
  </si>
  <si>
    <t>BAJAJHIND</t>
  </si>
  <si>
    <t>Bajaj Hindusthan Sugar Limited</t>
  </si>
  <si>
    <t>BANK OF INDIA</t>
  </si>
  <si>
    <t>Cholamandalam Financial Holdings Ltd</t>
  </si>
  <si>
    <t>CIPLA LTD.</t>
  </si>
  <si>
    <t>Fine Organic Industries Ltd</t>
  </si>
  <si>
    <t>GREAT EASTERN SHIPPING CO.LTD.</t>
  </si>
  <si>
    <t>Inspirisys Solutions Ltd</t>
  </si>
  <si>
    <t>Kalyan Jewellers India Ltd</t>
  </si>
  <si>
    <t>MENONBE</t>
  </si>
  <si>
    <t>MENON BEARINGS LTD.-$</t>
  </si>
  <si>
    <t>NEULAND LABORATORIES LTD.</t>
  </si>
  <si>
    <t>NITTAGELA</t>
  </si>
  <si>
    <t>NITTA GELATIN INDIA LTD.-$</t>
  </si>
  <si>
    <t>NOVARTIND</t>
  </si>
  <si>
    <t>NOVARTIS INDIA LTD.</t>
  </si>
  <si>
    <t>PCS</t>
  </si>
  <si>
    <t>PCS TECHNOLOGY LTD.</t>
  </si>
  <si>
    <t>PIFL</t>
  </si>
  <si>
    <t>Pacheli Industrial Finance Ltd</t>
  </si>
  <si>
    <t>POLYCAB</t>
  </si>
  <si>
    <t>Polycab India Ltd</t>
  </si>
  <si>
    <t>Piramal Pharma Ltd</t>
  </si>
  <si>
    <t>SAPPHIRE</t>
  </si>
  <si>
    <t>Sapphire Foods India Ltd</t>
  </si>
  <si>
    <t>SHREYANIND</t>
  </si>
  <si>
    <t>SHREYANS INDUSTRIES LTD.-$</t>
  </si>
  <si>
    <t>SHRINIWAS</t>
  </si>
  <si>
    <t>Shri Niwas Leasing And Finance Ltd</t>
  </si>
  <si>
    <t>SUBEXLTD</t>
  </si>
  <si>
    <t>SUBEX LTD.</t>
  </si>
  <si>
    <t>SUNCLAY</t>
  </si>
  <si>
    <t>Sundaram-Clayton Ltd</t>
  </si>
  <si>
    <t>TATA MOTORS LTD.</t>
  </si>
  <si>
    <t>TATAMTRDVR</t>
  </si>
  <si>
    <t>Tata Motors  Ltd - DVR</t>
  </si>
  <si>
    <t>TCIEXP</t>
  </si>
  <si>
    <t>TCI Express Ltd</t>
  </si>
  <si>
    <t>THEINVEST</t>
  </si>
  <si>
    <t>The Investment Trust Of India Ltd</t>
  </si>
  <si>
    <t>THERMAX</t>
  </si>
  <si>
    <t>THERMAX LTD.</t>
  </si>
  <si>
    <t>TRANSCOR</t>
  </si>
  <si>
    <t>TRANSCORP INTERNATIONAL LTD.</t>
  </si>
  <si>
    <t>UNIABEXAL</t>
  </si>
  <si>
    <t>UNI ABEX ALLOY PRODUCTS LTD.</t>
  </si>
  <si>
    <t>VENKEYS</t>
  </si>
  <si>
    <t>VENKY'S (INDIA) LTD.</t>
  </si>
  <si>
    <t>WAAREERTL</t>
  </si>
  <si>
    <t>Waaree Renewable Technologies Ltd</t>
  </si>
  <si>
    <t>YASTF</t>
  </si>
  <si>
    <t>YASH TRADING &amp; FINANCE LTD.</t>
  </si>
  <si>
    <t>DLINKINDIA</t>
  </si>
  <si>
    <t>D-Link (India) Ltd</t>
  </si>
  <si>
    <t>MOL</t>
  </si>
  <si>
    <t>Meghmani Organics Ltd</t>
  </si>
  <si>
    <t>PROGREXV</t>
  </si>
  <si>
    <t>Progrex Ventures Ltd</t>
  </si>
  <si>
    <t>RASRESOR</t>
  </si>
  <si>
    <t>RAS RESORTS &amp; APART HOTELS LTD.</t>
  </si>
  <si>
    <t>SCANSTL</t>
  </si>
  <si>
    <t>Scan Steels Limited</t>
  </si>
  <si>
    <t>VISHWARAJ</t>
  </si>
  <si>
    <t>Vishwaraj Sugar Industries Ltd</t>
  </si>
  <si>
    <t>J.K.CEMENT LTD.</t>
  </si>
  <si>
    <t>Aditya Birla Capital Ltd</t>
  </si>
  <si>
    <t>CAPPIPES</t>
  </si>
  <si>
    <t>Captain Pipes Ltd</t>
  </si>
  <si>
    <t>COCKERILL</t>
  </si>
  <si>
    <t>John Cockerill India Ltd-$</t>
  </si>
  <si>
    <t>DHANCOT</t>
  </si>
  <si>
    <t>DHANLAXMI COTEX LTD.</t>
  </si>
  <si>
    <t>GICHSGFIN</t>
  </si>
  <si>
    <t>GIC HOUSING FINANCE LTD.</t>
  </si>
  <si>
    <t>JAMSHRI</t>
  </si>
  <si>
    <t>Jamshri Realty Ltd-$</t>
  </si>
  <si>
    <t>NELCAST</t>
  </si>
  <si>
    <t>NELCAST LTD.</t>
  </si>
  <si>
    <t>SAINTGOBAIN</t>
  </si>
  <si>
    <t>SAINT-GOBAIN SEKURIT INDIA LTD.</t>
  </si>
  <si>
    <t>Sanofi India Ltd</t>
  </si>
  <si>
    <t>Tube Investments of India Ltd</t>
  </si>
  <si>
    <t>ANDHRAPAP</t>
  </si>
  <si>
    <t>Andhra Paper Ltd</t>
  </si>
  <si>
    <t>APAR INDUSTRIES LTD.</t>
  </si>
  <si>
    <t>BASF INDIA LTD.</t>
  </si>
  <si>
    <t>BHARTI AIRTEL LTD.</t>
  </si>
  <si>
    <t>MATRIMONY</t>
  </si>
  <si>
    <t>Matrimony.com Ltd</t>
  </si>
  <si>
    <t>ONMOBILE</t>
  </si>
  <si>
    <t>OnMobile Global Ltd.</t>
  </si>
  <si>
    <t>RADICO KHAITAN LTD.</t>
  </si>
  <si>
    <t>SHREE CEMENT LTD.</t>
  </si>
  <si>
    <t>Clean Science and Technology Ltd</t>
  </si>
  <si>
    <t>GRANULES INDIA LTD.-$</t>
  </si>
  <si>
    <t>HONEYWELL AUTOMATION INDIA LTD.</t>
  </si>
  <si>
    <t>MUKANDLTD</t>
  </si>
  <si>
    <t>MUKAND LTD.</t>
  </si>
  <si>
    <t>NIRLON</t>
  </si>
  <si>
    <t>NIRLON LTD.</t>
  </si>
  <si>
    <t>Pricol Ltd</t>
  </si>
  <si>
    <t>RANEHOLDIN</t>
  </si>
  <si>
    <t>RANE HOLDINGS LTD.</t>
  </si>
  <si>
    <t>Rail Vikas Nigam Ltd</t>
  </si>
  <si>
    <t>SICAGEN</t>
  </si>
  <si>
    <t>SICAGEN INDIA LTD.</t>
  </si>
  <si>
    <t>SRAMSET</t>
  </si>
  <si>
    <t>SHRIRAM ASSET MANAGEMENT CO.LTD.</t>
  </si>
  <si>
    <t>TRANSPORT CORPORATION OF INDIA LTD.</t>
  </si>
  <si>
    <t>TRIDENT</t>
  </si>
  <si>
    <t>TRIDENT LTD.</t>
  </si>
  <si>
    <t>Akzo Nobel India Limited</t>
  </si>
  <si>
    <t>BIOCON LTD.</t>
  </si>
  <si>
    <t>Crompton Greaves Consumer Electricals Ltd</t>
  </si>
  <si>
    <t>Endurance Technologies Ltd</t>
  </si>
  <si>
    <t>Motherson Sumi Wiring India Ltd</t>
  </si>
  <si>
    <t>SANGHVI MOVERS LTD.</t>
  </si>
  <si>
    <t>ATULAUTO</t>
  </si>
  <si>
    <t>ATUL AUTO LTD.-$</t>
  </si>
  <si>
    <t>BBL</t>
  </si>
  <si>
    <t>BHARAT BIJLEE LTD.-$</t>
  </si>
  <si>
    <t>CENTRUM CAPITAL LTD.</t>
  </si>
  <si>
    <t>GLAXOSMITHKLINE PHARMACEUTICALS LTD.</t>
  </si>
  <si>
    <t>JSW STEEL LTD.</t>
  </si>
  <si>
    <t>LOYAL TEXTILE MILLS LTD.-$</t>
  </si>
  <si>
    <t>MINDTECK</t>
  </si>
  <si>
    <t>MINDTECK (INDIA) LTD.</t>
  </si>
  <si>
    <t>NHPC LTD.</t>
  </si>
  <si>
    <t>TVTODAY</t>
  </si>
  <si>
    <t>TV TODAY NETWORK LTD.</t>
  </si>
  <si>
    <t>UNIROYAL</t>
  </si>
  <si>
    <t>UNIROYAL INDUSTRIES LTD.</t>
  </si>
  <si>
    <t>WINSOMTX</t>
  </si>
  <si>
    <t>WINSOME TEXTILE INDUSTRIES LTD.-$</t>
  </si>
  <si>
    <t>IFGLEXPOR</t>
  </si>
  <si>
    <t>IFGL Refractories Ltd</t>
  </si>
  <si>
    <t>PRITHVIEXCH</t>
  </si>
  <si>
    <t>Prithvi Exchange (India) Ltd</t>
  </si>
  <si>
    <t>BSL</t>
  </si>
  <si>
    <t>BSL LTD.</t>
  </si>
  <si>
    <t>KCP</t>
  </si>
  <si>
    <t>K.C.P.LTD.</t>
  </si>
  <si>
    <t>Aether Industries Ltd</t>
  </si>
  <si>
    <t>GUJARAT STATE FERTILIZERS &amp; CHEMICALS LTD.</t>
  </si>
  <si>
    <t>SIMPLXREA</t>
  </si>
  <si>
    <t>SIMPLEX REALTY LTD.</t>
  </si>
  <si>
    <t>HEG LTD.</t>
  </si>
  <si>
    <t>INDOCITY</t>
  </si>
  <si>
    <t>INDO-CITY INFOTECH LTD.-$</t>
  </si>
  <si>
    <t>IVC</t>
  </si>
  <si>
    <t>IL&amp;FS INVESTMENT MANAGERS LTD.</t>
  </si>
  <si>
    <t>JACKSON</t>
  </si>
  <si>
    <t>Jackson Investments Ltd</t>
  </si>
  <si>
    <t>Jubilant FoodWorks Ltd</t>
  </si>
  <si>
    <t>KHOOBSURAT</t>
  </si>
  <si>
    <t>Khoobsurat Ltd</t>
  </si>
  <si>
    <t>MAXESTATES</t>
  </si>
  <si>
    <t>Max Estates Ltd</t>
  </si>
  <si>
    <t>PUSHPIN</t>
  </si>
  <si>
    <t>PUSHPSONS INDUSTRIES LTD.</t>
  </si>
  <si>
    <t>Bikaji Foods International Ltd</t>
  </si>
  <si>
    <t>ESAB INDIA LTD.</t>
  </si>
  <si>
    <t>GCMCOMM</t>
  </si>
  <si>
    <t>GCM Commodity &amp; Derivatives Ltd</t>
  </si>
  <si>
    <t>LAKSELEC</t>
  </si>
  <si>
    <t>LAKSHMI ELECTRICAL CONTROL SYSTEMS LTD.</t>
  </si>
  <si>
    <t>PAGE INDUSTRIES LTD.</t>
  </si>
  <si>
    <t>VOLLF</t>
  </si>
  <si>
    <t>VOLTAIRE LEASING &amp; FINANCE LTD.</t>
  </si>
  <si>
    <t>ADCON</t>
  </si>
  <si>
    <t>Adcon Capital Services Ltd</t>
  </si>
  <si>
    <t>BOSCHLTD</t>
  </si>
  <si>
    <t>BOSCH LTD.</t>
  </si>
  <si>
    <t>DVL</t>
  </si>
  <si>
    <t>Dhunseri Ventures Ltd-$</t>
  </si>
  <si>
    <t>EXCELINDUS</t>
  </si>
  <si>
    <t>EXCEL INDUSTRIES LTD.</t>
  </si>
  <si>
    <t>GCMCAPI</t>
  </si>
  <si>
    <t>GCM Capital Advisors Ltd</t>
  </si>
  <si>
    <t>HINDALCO INDUSTRIES LTD.</t>
  </si>
  <si>
    <t>JM FINANCIAL LTD.-$</t>
  </si>
  <si>
    <t>MAXIND</t>
  </si>
  <si>
    <t>Max India Ltd</t>
  </si>
  <si>
    <t>SILVERPRL</t>
  </si>
  <si>
    <t>Silver Pearl Hospitality &amp; Luxury Spaces Ltd</t>
  </si>
  <si>
    <t>TULASEEBIOE</t>
  </si>
  <si>
    <t>TULASEE BIO-ETHANOL LTD.</t>
  </si>
  <si>
    <t>VIPCLOTHNG</t>
  </si>
  <si>
    <t>VIP Clothing Ltd</t>
  </si>
  <si>
    <t>SHKARTP</t>
  </si>
  <si>
    <t>SHREE KARTHIK PAPERS LTD.</t>
  </si>
  <si>
    <t>CAPRO</t>
  </si>
  <si>
    <t>CAPROLACTAM CHEMICALS LTD.</t>
  </si>
  <si>
    <t>INTEGHIT</t>
  </si>
  <si>
    <t>INTEGRATED HITECH LTD.</t>
  </si>
  <si>
    <t>JMDVL</t>
  </si>
  <si>
    <t>JMD Ventures Ltd</t>
  </si>
  <si>
    <t>NCLRESE</t>
  </si>
  <si>
    <t>NCL RESEARCH &amp; FINANCIAL SERVICES LTD.</t>
  </si>
  <si>
    <t>PSITINFRA</t>
  </si>
  <si>
    <t>PS IT Infrastructure &amp; Services Limited</t>
  </si>
  <si>
    <t>Amara Raja Energy &amp; Mobility Ltd</t>
  </si>
  <si>
    <t>BALPHARMA</t>
  </si>
  <si>
    <t>BAL PHARMA LTD.</t>
  </si>
  <si>
    <t>BKV</t>
  </si>
  <si>
    <t>BKV INDUSTRIES LTD.</t>
  </si>
  <si>
    <t>EMAMIPAP</t>
  </si>
  <si>
    <t>EMAMI PAPER MILLS LTD.</t>
  </si>
  <si>
    <t>GLOBALCA</t>
  </si>
  <si>
    <t>GLOBAL CAPITAL MARKETS LTD.</t>
  </si>
  <si>
    <t>GREENCREST</t>
  </si>
  <si>
    <t>Greencrest Financial Services Limited</t>
  </si>
  <si>
    <t>INDLEASE</t>
  </si>
  <si>
    <t>INDIA LEASE DEVELOPMENT LTD.</t>
  </si>
  <si>
    <t>INSECTICID</t>
  </si>
  <si>
    <t>INSECTICIDES (INDIA) LTD.</t>
  </si>
  <si>
    <t>KAYCEEI</t>
  </si>
  <si>
    <t>KAYCEE INDUSTRIES LTD.</t>
  </si>
  <si>
    <t>Medplus Health Services Ltd</t>
  </si>
  <si>
    <t>MOTOGENFIN</t>
  </si>
  <si>
    <t>MOTOR &amp; GENERAL FINANCE LTD.</t>
  </si>
  <si>
    <t>PRIMECAPM</t>
  </si>
  <si>
    <t>PRIME CAPITAL MARKET LTD.</t>
  </si>
  <si>
    <t>PUNJCOMMU</t>
  </si>
  <si>
    <t>PUNJAB COMMUNICATIONS LTD.-$</t>
  </si>
  <si>
    <t>SONALAD</t>
  </si>
  <si>
    <t>SONAL ADHESIVES LTD.</t>
  </si>
  <si>
    <t>TIMEX</t>
  </si>
  <si>
    <t>TIMEX GROUP INDIA LTD.-$</t>
  </si>
  <si>
    <t>TTK PRESTIGE LTD.</t>
  </si>
  <si>
    <t>TUNITEX</t>
  </si>
  <si>
    <t>TUNI TEXTILE MILLS LTD.</t>
  </si>
  <si>
    <t>VBIND</t>
  </si>
  <si>
    <t>V B Industries Ltd</t>
  </si>
  <si>
    <t>ADCINDIA</t>
  </si>
  <si>
    <t>ADC India Communications Limited-$</t>
  </si>
  <si>
    <t>CUMMINS INDIA LTD.</t>
  </si>
  <si>
    <t>EMAMI LTD.-$</t>
  </si>
  <si>
    <t>GANGOTRI</t>
  </si>
  <si>
    <t>GANGOTRI TEXTILES LTD.</t>
  </si>
  <si>
    <t>GCMSECU</t>
  </si>
  <si>
    <t>GCM Securities Ltd</t>
  </si>
  <si>
    <t>KOVAI</t>
  </si>
  <si>
    <t>KOVAI MEDICAL CENTER &amp; HOSPITAL LTD.</t>
  </si>
  <si>
    <t>Samvardhana Motherson International Ltd</t>
  </si>
  <si>
    <t>MTNL</t>
  </si>
  <si>
    <t>MAHANAGAR TELEPHONE NIGAM LTD.</t>
  </si>
  <si>
    <t>DEL</t>
  </si>
  <si>
    <t>Dhanashree Electronics Ltd</t>
  </si>
  <si>
    <t>GKB</t>
  </si>
  <si>
    <t>GKB OPHTHALMICS LTD.</t>
  </si>
  <si>
    <t>ICSL</t>
  </si>
  <si>
    <t>Integrated Capital Services Ltd</t>
  </si>
  <si>
    <t>SAMRATPH</t>
  </si>
  <si>
    <t>SAMRAT PHARMACHEM LTD.-$</t>
  </si>
  <si>
    <t>Purpose</t>
  </si>
  <si>
    <t>Financial Results</t>
  </si>
  <si>
    <t>Financial Results/Dividend</t>
  </si>
  <si>
    <t>Financial Results/Dividend/Other business matters</t>
  </si>
  <si>
    <t>Financial Results/Other business matters</t>
  </si>
  <si>
    <t>Mittal Life Style Limited</t>
  </si>
  <si>
    <t>Central Depository Services (India) Limited</t>
  </si>
  <si>
    <t>Vardhman Acrylics Limited</t>
  </si>
  <si>
    <t>GTECJAINX</t>
  </si>
  <si>
    <t>G-TEC JAINX EDUCATION LIMITED</t>
  </si>
  <si>
    <t>HIL</t>
  </si>
  <si>
    <t>HIL Limited</t>
  </si>
  <si>
    <t>Financial Results/Dividend/Fund Raising/Other business matters</t>
  </si>
  <si>
    <t>SASKEN</t>
  </si>
  <si>
    <t>Sasken Technologies Limited</t>
  </si>
  <si>
    <t>Balaji Amines Limited</t>
  </si>
  <si>
    <t>BSE Limited</t>
  </si>
  <si>
    <t>CLEDUCATE</t>
  </si>
  <si>
    <t>CL Educate Limited</t>
  </si>
  <si>
    <t>DATAMATICS</t>
  </si>
  <si>
    <t>Datamatics Global Services Limited</t>
  </si>
  <si>
    <t>Godrej Agrovet Limited</t>
  </si>
  <si>
    <t>H.G. Infra Engineering Limited</t>
  </si>
  <si>
    <t>Home First Finance Company India Limited</t>
  </si>
  <si>
    <t>KPIL</t>
  </si>
  <si>
    <t>Kalpataru Projects International Limited</t>
  </si>
  <si>
    <t>SHREMINVIT</t>
  </si>
  <si>
    <t>Shrem Invit</t>
  </si>
  <si>
    <t>SKF India Limited</t>
  </si>
  <si>
    <t>WEALTH</t>
  </si>
  <si>
    <t>Wealth First Portfolio Managers Limited</t>
  </si>
  <si>
    <t>DICIND</t>
  </si>
  <si>
    <t>DIC India Limited</t>
  </si>
  <si>
    <t>JASH</t>
  </si>
  <si>
    <t>Jash Engineering Limited</t>
  </si>
  <si>
    <t>NXST</t>
  </si>
  <si>
    <t>Nexus Select Trust</t>
  </si>
  <si>
    <t>ORIENTELEC</t>
  </si>
  <si>
    <t>Orient Electric Limited</t>
  </si>
  <si>
    <t>PAR</t>
  </si>
  <si>
    <t>Par Drugs and Chemicals Limited</t>
  </si>
  <si>
    <t>Relaxo Footwears Limited</t>
  </si>
  <si>
    <t>SATINDLTD</t>
  </si>
  <si>
    <t>Sat Industries Limited</t>
  </si>
  <si>
    <t>SBIN</t>
  </si>
  <si>
    <t>State Bank of India</t>
  </si>
  <si>
    <t>AMIORG</t>
  </si>
  <si>
    <t>Ami Organics Limited</t>
  </si>
  <si>
    <t>ISMTLTD</t>
  </si>
  <si>
    <t>ISMT Limited</t>
  </si>
  <si>
    <t>MANAKCOAT</t>
  </si>
  <si>
    <t>Manaksia Coated Metals &amp; Industries Limited</t>
  </si>
  <si>
    <t>Stel Holdings Limited</t>
  </si>
  <si>
    <t>Servotech Power Systems Limited</t>
  </si>
  <si>
    <t>VASWANI</t>
  </si>
  <si>
    <t>Vaswani Industries Limited</t>
  </si>
  <si>
    <t>Karur Vysya Bank Limited</t>
  </si>
  <si>
    <t>BHARTIHEXA</t>
  </si>
  <si>
    <t>Bharti Hexacom Limited</t>
  </si>
  <si>
    <t>INDSWFTLTD</t>
  </si>
  <si>
    <t>Ind-Swift Limited</t>
  </si>
  <si>
    <t>VMART</t>
  </si>
  <si>
    <t>V-Mart Retail Limited</t>
  </si>
  <si>
    <t>PFC</t>
  </si>
  <si>
    <t>Power Finance Corporation Limited</t>
  </si>
  <si>
    <t>Krishna Institute of Medical Sciences Limited</t>
  </si>
  <si>
    <t>Rolex Rings Limited</t>
  </si>
  <si>
    <t>PI Industries Limited</t>
  </si>
  <si>
    <t>Fairchem Organics Limited</t>
  </si>
  <si>
    <t>Indigo Paints Limited</t>
  </si>
  <si>
    <t>CROWN</t>
  </si>
  <si>
    <t>Crown Lifters Limited</t>
  </si>
  <si>
    <t>HEG Limited</t>
  </si>
  <si>
    <t>Results</t>
  </si>
  <si>
    <t>Date</t>
  </si>
  <si>
    <t>DWP</t>
  </si>
  <si>
    <t>22-04-2024</t>
  </si>
  <si>
    <t>23-04-2024</t>
  </si>
  <si>
    <t>25-04-2024</t>
  </si>
  <si>
    <t>26-04-2024</t>
  </si>
  <si>
    <t>29-04-2024</t>
  </si>
  <si>
    <t>30-04-2024</t>
  </si>
  <si>
    <t>28-09-2023</t>
  </si>
  <si>
    <t>KIRLOSIND</t>
  </si>
  <si>
    <t>GULFOILLUB</t>
  </si>
  <si>
    <t>ORCHPHARMA</t>
  </si>
  <si>
    <t>23-10-2023</t>
  </si>
  <si>
    <t>SPARC</t>
  </si>
  <si>
    <t>WELENT</t>
  </si>
  <si>
    <t>NCC</t>
  </si>
  <si>
    <t>PGEL</t>
  </si>
  <si>
    <t>JAYNECOIND</t>
  </si>
  <si>
    <t>24-04-2024</t>
  </si>
  <si>
    <t>JKLAKSHMI</t>
  </si>
  <si>
    <t>DALBHARAT</t>
  </si>
  <si>
    <t>DRS</t>
  </si>
  <si>
    <t>19-04-2021</t>
  </si>
  <si>
    <t>26-04-2021</t>
  </si>
  <si>
    <t>19-07-2021</t>
  </si>
  <si>
    <t>23-08-2021</t>
  </si>
  <si>
    <t>30-08-2021</t>
  </si>
  <si>
    <t>13-09-2021</t>
  </si>
  <si>
    <t>STAR</t>
  </si>
  <si>
    <t>22-11-2021</t>
  </si>
  <si>
    <t>29-11-2021</t>
  </si>
  <si>
    <t>20-12-2021</t>
  </si>
  <si>
    <t>27-12-2021</t>
  </si>
  <si>
    <t>NFL</t>
  </si>
  <si>
    <t>24-01-2022</t>
  </si>
  <si>
    <t>GLENMARK</t>
  </si>
  <si>
    <t>31-01-2022</t>
  </si>
  <si>
    <t>COLPAL</t>
  </si>
  <si>
    <t>14-02-2022</t>
  </si>
  <si>
    <t>STARCEMENT</t>
  </si>
  <si>
    <t>21-02-2022</t>
  </si>
  <si>
    <t>28-02-2022</t>
  </si>
  <si>
    <t>NATCOPHARM</t>
  </si>
  <si>
    <t>INFIBEAM</t>
  </si>
  <si>
    <t>PFIZER</t>
  </si>
  <si>
    <t>OFSS</t>
  </si>
  <si>
    <t>14-03-2022</t>
  </si>
  <si>
    <t>21-03-2022</t>
  </si>
  <si>
    <t>28-03-2022</t>
  </si>
  <si>
    <t>GPPL</t>
  </si>
  <si>
    <t>18-04-2022</t>
  </si>
  <si>
    <t>25-04-2022</t>
  </si>
  <si>
    <t>16-05-2022</t>
  </si>
  <si>
    <t>FORCEMOT</t>
  </si>
  <si>
    <t>SUNDARMFIN</t>
  </si>
  <si>
    <t>KIRLOSBROS</t>
  </si>
  <si>
    <t>ITI</t>
  </si>
  <si>
    <t>HUDCO</t>
  </si>
  <si>
    <t>NIACL</t>
  </si>
  <si>
    <t>23-05-2022</t>
  </si>
  <si>
    <t>30-05-2022</t>
  </si>
  <si>
    <t>DYNAMATECH</t>
  </si>
  <si>
    <t>13-06-2022</t>
  </si>
  <si>
    <t>20-06-2022</t>
  </si>
  <si>
    <t>BHEL</t>
  </si>
  <si>
    <t>SUDARSCHEM</t>
  </si>
  <si>
    <t>DIXON</t>
  </si>
  <si>
    <t>GICRE</t>
  </si>
  <si>
    <t>KPITTECH</t>
  </si>
  <si>
    <t>PNB</t>
  </si>
  <si>
    <t>MAHABANK</t>
  </si>
  <si>
    <t>27-06-2022</t>
  </si>
  <si>
    <t>IBREALEST</t>
  </si>
  <si>
    <t>18-07-2022</t>
  </si>
  <si>
    <t>25-07-2022</t>
  </si>
  <si>
    <t>ALOKINDS</t>
  </si>
  <si>
    <t>16-08-2022</t>
  </si>
  <si>
    <t>22-08-2022</t>
  </si>
  <si>
    <t>29-08-2022</t>
  </si>
  <si>
    <t>19-09-2022</t>
  </si>
  <si>
    <t>26-09-2022</t>
  </si>
  <si>
    <t>17-10-2022</t>
  </si>
  <si>
    <t>24-10-2022</t>
  </si>
  <si>
    <t>31-10-2022</t>
  </si>
  <si>
    <t>14-11-2022</t>
  </si>
  <si>
    <t>21-11-2022</t>
  </si>
  <si>
    <t>NETWORK18</t>
  </si>
  <si>
    <t>28-11-2022</t>
  </si>
  <si>
    <t>JAMNAAUTO</t>
  </si>
  <si>
    <t>19-12-2022</t>
  </si>
  <si>
    <t>26-12-2022</t>
  </si>
  <si>
    <t>16-01-2023</t>
  </si>
  <si>
    <t>23-01-2023</t>
  </si>
  <si>
    <t>30-01-2023</t>
  </si>
  <si>
    <t>13-02-2023</t>
  </si>
  <si>
    <t>20-02-2023</t>
  </si>
  <si>
    <t>27-02-2023</t>
  </si>
  <si>
    <t>RTNINDIA</t>
  </si>
  <si>
    <t>13-03-2023</t>
  </si>
  <si>
    <t>20-03-2023</t>
  </si>
  <si>
    <t>ICICIGI</t>
  </si>
  <si>
    <t>27-03-2023</t>
  </si>
  <si>
    <t>17-04-2023</t>
  </si>
  <si>
    <t>24-04-2023</t>
  </si>
  <si>
    <t>15-05-2023</t>
  </si>
  <si>
    <t>22-05-2023</t>
  </si>
  <si>
    <t>29-05-2023</t>
  </si>
  <si>
    <t>19-06-2023</t>
  </si>
  <si>
    <t>26-06-2023</t>
  </si>
  <si>
    <t>17-07-2023</t>
  </si>
  <si>
    <t>24-07-2023</t>
  </si>
  <si>
    <t>31-07-2023</t>
  </si>
  <si>
    <t>14-08-2023</t>
  </si>
  <si>
    <t>21-08-2023</t>
  </si>
  <si>
    <t>WRS</t>
  </si>
  <si>
    <t>TDPOWERSYS</t>
  </si>
  <si>
    <t>JSFB</t>
  </si>
  <si>
    <t>22-04-2024 9:15 am</t>
  </si>
  <si>
    <t>22-04-2024 11:15 am</t>
  </si>
  <si>
    <t>22-04-2024 12:15 pm</t>
  </si>
  <si>
    <t>22-04-2024 1:15 pm</t>
  </si>
  <si>
    <t>22-04-2024 2:15 pm</t>
  </si>
  <si>
    <t>22-04-2024 3:15 pm</t>
  </si>
  <si>
    <t>23-04-2024 9:15 am</t>
  </si>
  <si>
    <t>23-04-2024 11:15 am</t>
  </si>
  <si>
    <t>23-04-2024 1:15 pm</t>
  </si>
  <si>
    <t>HSCL</t>
  </si>
  <si>
    <t>23-04-2024 2:15 pm</t>
  </si>
  <si>
    <t>23-04-2024 3:15 pm</t>
  </si>
  <si>
    <t>24-04-2024 9:15 am</t>
  </si>
  <si>
    <t>24-04-2024 10:15 am</t>
  </si>
  <si>
    <t>24-04-2024 11:15 am</t>
  </si>
  <si>
    <t>HONASA</t>
  </si>
  <si>
    <t>24-04-2024 12:15 pm</t>
  </si>
  <si>
    <t>24-04-2024 1:15 pm</t>
  </si>
  <si>
    <t>25-04-2024 10:15 am</t>
  </si>
  <si>
    <t>25-04-2024 11:15 am</t>
  </si>
  <si>
    <t>25-04-2024 12:15 pm</t>
  </si>
  <si>
    <t>25-04-2024 1:15 pm</t>
  </si>
  <si>
    <t>25-04-2024 2:15 pm</t>
  </si>
  <si>
    <t>25-04-2024 3:15 pm</t>
  </si>
  <si>
    <t>SHYAMMETL</t>
  </si>
  <si>
    <t>26-04-2024 9:15 am</t>
  </si>
  <si>
    <t>26-04-2024 11:15 am</t>
  </si>
  <si>
    <t>TEXRAIL</t>
  </si>
  <si>
    <t>26-04-2024 12:15 pm</t>
  </si>
  <si>
    <t>26-04-2024 1:15 pm</t>
  </si>
  <si>
    <t>26-04-2024 2:15 pm</t>
  </si>
  <si>
    <t>HBLPOWER</t>
  </si>
  <si>
    <t>29-04-2024 9:15 am</t>
  </si>
  <si>
    <t>29-04-2024 10:15 am</t>
  </si>
  <si>
    <t>UNIONBANK</t>
  </si>
  <si>
    <t>29-04-2024 11:15 am</t>
  </si>
  <si>
    <t>NESCO</t>
  </si>
  <si>
    <t>29-04-2024 1:15 pm</t>
  </si>
  <si>
    <t>FACT</t>
  </si>
  <si>
    <t>29-04-2024 2:15 pm</t>
  </si>
  <si>
    <t>29-04-2024 3:15 pm</t>
  </si>
  <si>
    <t>30-04-2024 9:15 am</t>
  </si>
  <si>
    <t>30-04-2024 10:15 am</t>
  </si>
  <si>
    <t>30-04-2024 12:15 pm</t>
  </si>
  <si>
    <t>30-04-2024 1:15 pm</t>
  </si>
  <si>
    <t>30-04-2024 2:15 pm</t>
  </si>
  <si>
    <t>30-04-2024 3:15 pm</t>
  </si>
  <si>
    <t>unknown</t>
  </si>
  <si>
    <t>HAVELLS</t>
  </si>
  <si>
    <t>VBL</t>
  </si>
  <si>
    <t>INDHOTEL</t>
  </si>
  <si>
    <t>TORNTPOWER</t>
  </si>
  <si>
    <t>ZOMATO</t>
  </si>
  <si>
    <t>19-04-2024 9:15 am</t>
  </si>
  <si>
    <t>OIL</t>
  </si>
  <si>
    <t>22-04-2024 10:15 am</t>
  </si>
  <si>
    <t>23-04-2024 10:15 am</t>
  </si>
  <si>
    <t>23-04-2024 12:15 pm</t>
  </si>
  <si>
    <t>24-04-2024 2:15 pm</t>
  </si>
  <si>
    <t>24-04-2024 3:15 pm</t>
  </si>
  <si>
    <t>25-04-2024 9:15 am</t>
  </si>
  <si>
    <t>INDUSTOWER</t>
  </si>
  <si>
    <t>26-04-2024 3:15 pm</t>
  </si>
  <si>
    <t>29-04-2024 12:15 pm</t>
  </si>
  <si>
    <t>30-04-2024 11:15 am</t>
  </si>
  <si>
    <t>HRS</t>
  </si>
  <si>
    <t>23-04-2024 1:00 pm</t>
  </si>
  <si>
    <t>RHFL</t>
  </si>
  <si>
    <t>RAMASTEEL</t>
  </si>
  <si>
    <t>63MOONS</t>
  </si>
  <si>
    <t>ICEMAKE</t>
  </si>
  <si>
    <t>RPTECH</t>
  </si>
  <si>
    <t>AKI</t>
  </si>
  <si>
    <t>BYKE</t>
  </si>
  <si>
    <t>23-04-2024 1:30 pm</t>
  </si>
  <si>
    <t>JETFREIGHT</t>
  </si>
  <si>
    <t>SHRADHA</t>
  </si>
  <si>
    <t>AKG</t>
  </si>
  <si>
    <t>NIFTY50PR2XLEV</t>
  </si>
  <si>
    <t>NIFTY50TR2XLEV</t>
  </si>
  <si>
    <t>AHLEAST</t>
  </si>
  <si>
    <t>PRECAM</t>
  </si>
  <si>
    <t>23-04-2024 1:45 pm</t>
  </si>
  <si>
    <t>SANGAMIND</t>
  </si>
  <si>
    <t>WILLAMAGOR</t>
  </si>
  <si>
    <t>CHEVIOT</t>
  </si>
  <si>
    <t>BANG</t>
  </si>
  <si>
    <t>GOKUL</t>
  </si>
  <si>
    <t>AGRITECH</t>
  </si>
  <si>
    <t>23-04-2024 2:00 pm</t>
  </si>
  <si>
    <t>LUMAXIND</t>
  </si>
  <si>
    <t>NIFTYGS15YRPLUS</t>
  </si>
  <si>
    <t>NIFTY50EQLWGT</t>
  </si>
  <si>
    <t>SADHNANIQ</t>
  </si>
  <si>
    <t>NIFTY200MOMENTM30</t>
  </si>
  <si>
    <t>AAREYDRUGS</t>
  </si>
  <si>
    <t>KOTHARIPRO</t>
  </si>
  <si>
    <t>CHEMBOND</t>
  </si>
  <si>
    <t>NIFTYCPSE</t>
  </si>
  <si>
    <t>23-04-2024 2:30 pm</t>
  </si>
  <si>
    <t>NIFTY100ESG</t>
  </si>
  <si>
    <t>APCL</t>
  </si>
  <si>
    <t>BLAL</t>
  </si>
  <si>
    <t>NIFTYFMCG</t>
  </si>
  <si>
    <t>CREATIVE</t>
  </si>
  <si>
    <t>CLSEL</t>
  </si>
  <si>
    <t>23-04-2024 2:45 pm</t>
  </si>
  <si>
    <t>MADRASFERT</t>
  </si>
  <si>
    <t>VIMTALABS</t>
  </si>
  <si>
    <t>FILATEX</t>
  </si>
  <si>
    <t>ARMANFIN</t>
  </si>
  <si>
    <t>FMCGIETF</t>
  </si>
  <si>
    <t>SHREEPUSHK</t>
  </si>
  <si>
    <t>GNA</t>
  </si>
  <si>
    <t>23-04-2024 3:00 pm</t>
  </si>
  <si>
    <t>GINNIFILA</t>
  </si>
  <si>
    <t>NOCIL</t>
  </si>
  <si>
    <t>MIRZAINT</t>
  </si>
  <si>
    <t>MEDICAMEQ</t>
  </si>
  <si>
    <t>PASUPTAC</t>
  </si>
  <si>
    <t>ALEMBICLTD</t>
  </si>
  <si>
    <t>AKSHARCHEM</t>
  </si>
  <si>
    <t>NIFTY500</t>
  </si>
  <si>
    <t>GENSOL</t>
  </si>
  <si>
    <t>GULFPETRO</t>
  </si>
  <si>
    <t>ALKALI</t>
  </si>
  <si>
    <t>DEN</t>
  </si>
  <si>
    <t>KAVVERITEL</t>
  </si>
  <si>
    <t>WEIZMANIND</t>
  </si>
  <si>
    <t>SIL</t>
  </si>
  <si>
    <t>COMPUSOFT</t>
  </si>
  <si>
    <t>ALPHA</t>
  </si>
  <si>
    <t>24-04-2024 9:30 am</t>
  </si>
  <si>
    <t>AUSOMENT</t>
  </si>
  <si>
    <t>SKMEGGPROD</t>
  </si>
  <si>
    <t>COMMOIETF</t>
  </si>
  <si>
    <t>OBCL</t>
  </si>
  <si>
    <t>NIFTYCOMMODITIES</t>
  </si>
  <si>
    <t>DCMNVL</t>
  </si>
  <si>
    <t>MID150BEES</t>
  </si>
  <si>
    <t>EKC</t>
  </si>
  <si>
    <t>INDOWIND</t>
  </si>
  <si>
    <t>24-04-2024 9:45 am</t>
  </si>
  <si>
    <t>PSUBNKBEES</t>
  </si>
  <si>
    <t>RELCHEMQ</t>
  </si>
  <si>
    <t>MIDCAPETF</t>
  </si>
  <si>
    <t>HDFCMID150</t>
  </si>
  <si>
    <t>PSUBNKIETF</t>
  </si>
  <si>
    <t>ADVANIHOTR</t>
  </si>
  <si>
    <t>NIFTYFINSERVICE</t>
  </si>
  <si>
    <t>NIFTYPSUBANK</t>
  </si>
  <si>
    <t>BHARATWIRE</t>
  </si>
  <si>
    <t>24-04-2024 10:00 am</t>
  </si>
  <si>
    <t>ANDHRSUGAR</t>
  </si>
  <si>
    <t>HAVISHA</t>
  </si>
  <si>
    <t>MOTISONS</t>
  </si>
  <si>
    <t>TOUCHWOOD</t>
  </si>
  <si>
    <t>DBSTOCKBRO</t>
  </si>
  <si>
    <t>MIDCAPIETF</t>
  </si>
  <si>
    <t>PARSVNATH</t>
  </si>
  <si>
    <t>ARIES</t>
  </si>
  <si>
    <t>HERANBA</t>
  </si>
  <si>
    <t>TNPETRO</t>
  </si>
  <si>
    <t>STCINDIA</t>
  </si>
  <si>
    <t>BANKETFADD</t>
  </si>
  <si>
    <t>JOCIL</t>
  </si>
  <si>
    <t>MONIFTY500</t>
  </si>
  <si>
    <t>MASFIN</t>
  </si>
  <si>
    <t>SINTERCOM</t>
  </si>
  <si>
    <t>VIKASECO</t>
  </si>
  <si>
    <t>BSE500IETF</t>
  </si>
  <si>
    <t>EROSMEDIA</t>
  </si>
  <si>
    <t>BFSI</t>
  </si>
  <si>
    <t>24-04-2024 10:30 am</t>
  </si>
  <si>
    <t>PSUBANK</t>
  </si>
  <si>
    <t>MUNJALAU</t>
  </si>
  <si>
    <t>KITEX</t>
  </si>
  <si>
    <t>APOLLO</t>
  </si>
  <si>
    <t>RKSWAMY</t>
  </si>
  <si>
    <t>NIFTY50VALUE30</t>
  </si>
  <si>
    <t>NIRAJ</t>
  </si>
  <si>
    <t>LICNFNHGP</t>
  </si>
  <si>
    <t>24-04-2024 10:45 am</t>
  </si>
  <si>
    <t>UFLEX</t>
  </si>
  <si>
    <t>GANESHBE</t>
  </si>
  <si>
    <t>BAIDFIN</t>
  </si>
  <si>
    <t>PITTIENG</t>
  </si>
  <si>
    <t>SALZERELEC</t>
  </si>
  <si>
    <t>ABMINTLLTD</t>
  </si>
  <si>
    <t>APOLSINHOT</t>
  </si>
  <si>
    <t>KRISHANA</t>
  </si>
  <si>
    <t>MAHLOG</t>
  </si>
  <si>
    <t>AAKASH</t>
  </si>
  <si>
    <t>MAHKTECH</t>
  </si>
  <si>
    <t>24-04-2024 11:00 am</t>
  </si>
  <si>
    <t>AYMSYNTEX</t>
  </si>
  <si>
    <t>NIFTY200</t>
  </si>
  <si>
    <t>NIFTY100</t>
  </si>
  <si>
    <t>MOM100</t>
  </si>
  <si>
    <t>NPBET</t>
  </si>
  <si>
    <t>DCBBANK</t>
  </si>
  <si>
    <t>OMAXE</t>
  </si>
  <si>
    <t>ZUARI</t>
  </si>
  <si>
    <t>PDMJEPAPER</t>
  </si>
  <si>
    <t>VADILALIND</t>
  </si>
  <si>
    <t>BANKETF</t>
  </si>
  <si>
    <t>NIFTYPVTBANK</t>
  </si>
  <si>
    <t>CNXMIDCAP</t>
  </si>
  <si>
    <t>BANKNIFTY</t>
  </si>
  <si>
    <t>GEEKAYWIRE</t>
  </si>
  <si>
    <t>URJA</t>
  </si>
  <si>
    <t>ICICIB22</t>
  </si>
  <si>
    <t>PFS</t>
  </si>
  <si>
    <t>24-04-2024 11:30 am</t>
  </si>
  <si>
    <t>BANKBEES</t>
  </si>
  <si>
    <t>RUCHINFRA</t>
  </si>
  <si>
    <t>HDFCNIF100</t>
  </si>
  <si>
    <t>IKIO</t>
  </si>
  <si>
    <t>TREL</t>
  </si>
  <si>
    <t>NIFTYMEDIA</t>
  </si>
  <si>
    <t>BANKIETF</t>
  </si>
  <si>
    <t>ABSLBANETF</t>
  </si>
  <si>
    <t>HDFCNIFBAN</t>
  </si>
  <si>
    <t>AUTOIND</t>
  </si>
  <si>
    <t>NIF100BEES</t>
  </si>
  <si>
    <t>24-04-2024 11:45 am</t>
  </si>
  <si>
    <t>RUBYMILLS</t>
  </si>
  <si>
    <t>TNPL</t>
  </si>
  <si>
    <t>SPLIL</t>
  </si>
  <si>
    <t>ORIENTCEM</t>
  </si>
  <si>
    <t>NIF100IETF</t>
  </si>
  <si>
    <t>AURUM</t>
  </si>
  <si>
    <t>BEARDSELL</t>
  </si>
  <si>
    <t>24-04-2024 12:00 pm</t>
  </si>
  <si>
    <t>CARYSIL</t>
  </si>
  <si>
    <t>ELGIRUBCO</t>
  </si>
  <si>
    <t>PVTBANKADD</t>
  </si>
  <si>
    <t>SHANKARA</t>
  </si>
  <si>
    <t>OPTIEMUS</t>
  </si>
  <si>
    <t>AVROIND</t>
  </si>
  <si>
    <t>SETFNIFBK</t>
  </si>
  <si>
    <t>NIFTY100LOWVOL30</t>
  </si>
  <si>
    <t>UTIBANKETF</t>
  </si>
  <si>
    <t>HUBTOWN</t>
  </si>
  <si>
    <t>SRHHYPOLTD</t>
  </si>
  <si>
    <t>RPGLIFE</t>
  </si>
  <si>
    <t>RBA</t>
  </si>
  <si>
    <t>WHEELS</t>
  </si>
  <si>
    <t>NIFTYIETF</t>
  </si>
  <si>
    <t>PGIL</t>
  </si>
  <si>
    <t>SBIETFPB</t>
  </si>
  <si>
    <t>SRGHFL</t>
  </si>
  <si>
    <t>UTINIFTETF</t>
  </si>
  <si>
    <t>VALIANTORG</t>
  </si>
  <si>
    <t>24-04-2024 12:30 pm</t>
  </si>
  <si>
    <t>NAHARSPING</t>
  </si>
  <si>
    <t>WSTCSTPAPR</t>
  </si>
  <si>
    <t>TTL</t>
  </si>
  <si>
    <t>MOMENTUM</t>
  </si>
  <si>
    <t>HDFCNIFTY</t>
  </si>
  <si>
    <t>RADIOCITY</t>
  </si>
  <si>
    <t>GANDHAR</t>
  </si>
  <si>
    <t>SARLAPOLY</t>
  </si>
  <si>
    <t>DIL</t>
  </si>
  <si>
    <t>SETFNIF50</t>
  </si>
  <si>
    <t>24-04-2024 12:45 pm</t>
  </si>
  <si>
    <t>HIMATSEIDE</t>
  </si>
  <si>
    <t>MOM30IETF</t>
  </si>
  <si>
    <t>HDFCPVTBAN</t>
  </si>
  <si>
    <t>PSUBANKADD</t>
  </si>
  <si>
    <t>PPL</t>
  </si>
  <si>
    <t>PVTBANIETF</t>
  </si>
  <si>
    <t>24-04-2024 1:00 pm</t>
  </si>
  <si>
    <t>HARRMALAYA</t>
  </si>
  <si>
    <t>PENINLAND</t>
  </si>
  <si>
    <t>BALMLAWRIE</t>
  </si>
  <si>
    <t>NIFTY</t>
  </si>
  <si>
    <t>PYRAMID</t>
  </si>
  <si>
    <t>NECLIFE</t>
  </si>
  <si>
    <t>FCSSOFT</t>
  </si>
  <si>
    <t>SHRIRAMPPS</t>
  </si>
  <si>
    <t>SAKSOFT</t>
  </si>
  <si>
    <t>MOMOMENTUM</t>
  </si>
  <si>
    <t>SEQUENT</t>
  </si>
  <si>
    <t>HDFCPSUBK</t>
  </si>
  <si>
    <t>BANKNIFTY1</t>
  </si>
  <si>
    <t>NIFTY1</t>
  </si>
  <si>
    <t>24-04-2024 1:30 pm</t>
  </si>
  <si>
    <t>AGSTRA</t>
  </si>
  <si>
    <t>MAHASTEEL</t>
  </si>
  <si>
    <t>NIFTYETF</t>
  </si>
  <si>
    <t>SENSEXETF</t>
  </si>
  <si>
    <t>BSLNIFTY</t>
  </si>
  <si>
    <t>PANACEABIO</t>
  </si>
  <si>
    <t>LINCOLN</t>
  </si>
  <si>
    <t>24-04-2024 1:45 pm</t>
  </si>
  <si>
    <t>GRWRHITECH</t>
  </si>
  <si>
    <t>HDFCMOMENT</t>
  </si>
  <si>
    <t>BCLIND</t>
  </si>
  <si>
    <t>NIFTYBEES</t>
  </si>
  <si>
    <t>MARINE</t>
  </si>
  <si>
    <t>TAKE</t>
  </si>
  <si>
    <t>TEXMOPIPES</t>
  </si>
  <si>
    <t>24-04-2024 2:00 pm</t>
  </si>
  <si>
    <t>GAEL</t>
  </si>
  <si>
    <t>NAVINIFTY</t>
  </si>
  <si>
    <t>LIBAS</t>
  </si>
  <si>
    <t>MUFTI</t>
  </si>
  <si>
    <t>KUANTUM</t>
  </si>
  <si>
    <t>KEYFINSERV</t>
  </si>
  <si>
    <t>PARADEEP</t>
  </si>
  <si>
    <t>MOLDTECH</t>
  </si>
  <si>
    <t>ALPHAETF</t>
  </si>
  <si>
    <t>BANKBETF</t>
  </si>
  <si>
    <t>AXISNIFTY</t>
  </si>
  <si>
    <t>24-04-2024 2:30 pm</t>
  </si>
  <si>
    <t>MIDSELIETF</t>
  </si>
  <si>
    <t>24-04-2024 2:45 pm</t>
  </si>
  <si>
    <t>PANACHE</t>
  </si>
  <si>
    <t>24-04-2024 3:00 pm</t>
  </si>
  <si>
    <t>TOKYOPLAST</t>
  </si>
  <si>
    <t>ONEPOINT</t>
  </si>
  <si>
    <t>TASTYBITE</t>
  </si>
  <si>
    <t>SENSEXADD</t>
  </si>
  <si>
    <t>FAZE3Q</t>
  </si>
  <si>
    <t>NIFTY50ADD</t>
  </si>
  <si>
    <t>LICNETFGSC</t>
  </si>
  <si>
    <t>ESG</t>
  </si>
  <si>
    <t>BSLSENETFG</t>
  </si>
  <si>
    <t>RAJSREESUG</t>
  </si>
  <si>
    <t>ANTGRAPHIC</t>
  </si>
  <si>
    <t>LANDMARK</t>
  </si>
  <si>
    <t>RKDL</t>
  </si>
  <si>
    <t>AXISBNKETF</t>
  </si>
  <si>
    <t>25-04-2024 9:30 am</t>
  </si>
  <si>
    <t>PRAKASH</t>
  </si>
  <si>
    <t>MOLOWVOL</t>
  </si>
  <si>
    <t>MEGASTAR</t>
  </si>
  <si>
    <t>ORTINLAB</t>
  </si>
  <si>
    <t>25-04-2024 9:45 am</t>
  </si>
  <si>
    <t>NIFTYMIDSELECT</t>
  </si>
  <si>
    <t>MANGCHEFER</t>
  </si>
  <si>
    <t>VSTL</t>
  </si>
  <si>
    <t>NIFTYDIVOPPS50</t>
  </si>
  <si>
    <t>MUFIN</t>
  </si>
  <si>
    <t>NIBL</t>
  </si>
  <si>
    <t>25-04-2024 10:00 am</t>
  </si>
  <si>
    <t>GREENPLY</t>
  </si>
  <si>
    <t>CSLFINANCE</t>
  </si>
  <si>
    <t>ALPL30IETF</t>
  </si>
  <si>
    <t>EQUAL50ADD</t>
  </si>
  <si>
    <t>DTIL</t>
  </si>
  <si>
    <t>AARVEEDEN</t>
  </si>
  <si>
    <t>MUNJALSHOW</t>
  </si>
  <si>
    <t>BODALCHEM</t>
  </si>
  <si>
    <t>AVADHSUGAR</t>
  </si>
  <si>
    <t>PNC</t>
  </si>
  <si>
    <t>SIGMA</t>
  </si>
  <si>
    <t>DIGJAMLMTD</t>
  </si>
  <si>
    <t>25-04-2024 10:30 am</t>
  </si>
  <si>
    <t>PIXTRANS</t>
  </si>
  <si>
    <t>DIVOPPBEES</t>
  </si>
  <si>
    <t>FCL</t>
  </si>
  <si>
    <t>25-04-2024 10:45 am</t>
  </si>
  <si>
    <t>SENSEXIETF</t>
  </si>
  <si>
    <t>25-04-2024 11:00 am</t>
  </si>
  <si>
    <t>GPTHEALTH</t>
  </si>
  <si>
    <t>NIFTYMIDCAP50</t>
  </si>
  <si>
    <t>TAJGVK</t>
  </si>
  <si>
    <t>MONQ50</t>
  </si>
  <si>
    <t>JYOTISTRUC</t>
  </si>
  <si>
    <t>NILKAMAL</t>
  </si>
  <si>
    <t>UTISENSETF</t>
  </si>
  <si>
    <t>25-04-2024 11:30 am</t>
  </si>
  <si>
    <t>IMFA</t>
  </si>
  <si>
    <t>25-04-2024 11:45 am</t>
  </si>
  <si>
    <t>MBAPL</t>
  </si>
  <si>
    <t>25-04-2024 12:00 pm</t>
  </si>
  <si>
    <t>NIFTY50VALUE20</t>
  </si>
  <si>
    <t>TGBHOTELS</t>
  </si>
  <si>
    <t>MUKKA</t>
  </si>
  <si>
    <t>25-04-2024 12:30 pm</t>
  </si>
  <si>
    <t>25-04-2024 12:45 pm</t>
  </si>
  <si>
    <t>MIDCAP</t>
  </si>
  <si>
    <t>DANGEE</t>
  </si>
  <si>
    <t>NDTV</t>
  </si>
  <si>
    <t>DYNPRO</t>
  </si>
  <si>
    <t>25-04-2024 1:00 pm</t>
  </si>
  <si>
    <t>MOM50</t>
  </si>
  <si>
    <t>NIFTYM150QLTY50</t>
  </si>
  <si>
    <t>MITCON</t>
  </si>
  <si>
    <t>GAYAHWS</t>
  </si>
  <si>
    <t>NETF</t>
  </si>
  <si>
    <t>NV20BEES</t>
  </si>
  <si>
    <t>CINELINE</t>
  </si>
  <si>
    <t>NV20</t>
  </si>
  <si>
    <t>TTKHLTCARE</t>
  </si>
  <si>
    <t>CCHHL</t>
  </si>
  <si>
    <t>INTENTECH</t>
  </si>
  <si>
    <t>NV20IETF</t>
  </si>
  <si>
    <t>25-04-2024 1:30 pm</t>
  </si>
  <si>
    <t>KSL</t>
  </si>
  <si>
    <t>QNIFTY</t>
  </si>
  <si>
    <t>25-04-2024 1:45 pm</t>
  </si>
  <si>
    <t>STARPAPER</t>
  </si>
  <si>
    <t>CNXENERGY</t>
  </si>
  <si>
    <t>25-04-2024 2:00 pm</t>
  </si>
  <si>
    <t>NIFTYOILANDGAS</t>
  </si>
  <si>
    <t>A2ZINFRA</t>
  </si>
  <si>
    <t>25-04-2024 2:30 pm</t>
  </si>
  <si>
    <t>25-04-2024 2:45 pm</t>
  </si>
  <si>
    <t>PANSARI</t>
  </si>
  <si>
    <t>RACE</t>
  </si>
  <si>
    <t>25-04-2024 3:00 pm</t>
  </si>
  <si>
    <t>HDFCVALUE</t>
  </si>
  <si>
    <t>MASKINVEST</t>
  </si>
  <si>
    <t>DCAL</t>
  </si>
  <si>
    <t>AXSENSEX</t>
  </si>
  <si>
    <t>MOHEALTH</t>
  </si>
  <si>
    <t>HDFCQUAL</t>
  </si>
  <si>
    <t>BLKASHYAP</t>
  </si>
  <si>
    <t>LICNETFN50</t>
  </si>
  <si>
    <t>26-04-2024 9:30 am</t>
  </si>
  <si>
    <t>NIFTYQLITY</t>
  </si>
  <si>
    <t>SUPREMEENG</t>
  </si>
  <si>
    <t>26-04-2024 9:45 am</t>
  </si>
  <si>
    <t>IRISDOREME</t>
  </si>
  <si>
    <t>ZENITHSTL</t>
  </si>
  <si>
    <t>ROSSELLIND</t>
  </si>
  <si>
    <t>MIDQ50ADD</t>
  </si>
  <si>
    <t>26-04-2024 10:00 am</t>
  </si>
  <si>
    <t>GOLDBEES</t>
  </si>
  <si>
    <t>ACL</t>
  </si>
  <si>
    <t>26-04-2024 10:15 am</t>
  </si>
  <si>
    <t>BINANIIND</t>
  </si>
  <si>
    <t>YATRA</t>
  </si>
  <si>
    <t>IDFNIFTYET</t>
  </si>
  <si>
    <t>26-04-2024 10:30 am</t>
  </si>
  <si>
    <t>DCI</t>
  </si>
  <si>
    <t>26-04-2024 10:45 am</t>
  </si>
  <si>
    <t>26-04-2024 11:00 am</t>
  </si>
  <si>
    <t>NAGREEKEXP</t>
  </si>
  <si>
    <t>LAOPALA</t>
  </si>
  <si>
    <t>AXISGOLD</t>
  </si>
  <si>
    <t>HDFCGOLD</t>
  </si>
  <si>
    <t>NIFTYMIDLIQ15</t>
  </si>
  <si>
    <t>PRIMESECU</t>
  </si>
  <si>
    <t>KELLTONTEC</t>
  </si>
  <si>
    <t>AHLADA</t>
  </si>
  <si>
    <t>JAGRAN</t>
  </si>
  <si>
    <t>26-04-2024 11:30 am</t>
  </si>
  <si>
    <t>CNXPHARMA</t>
  </si>
  <si>
    <t>NIFTYBETF</t>
  </si>
  <si>
    <t>SBIETFQLTY</t>
  </si>
  <si>
    <t>DISHTV</t>
  </si>
  <si>
    <t>SPAL</t>
  </si>
  <si>
    <t>26-04-2024 12:00 pm</t>
  </si>
  <si>
    <t>ETHOSLTD</t>
  </si>
  <si>
    <t>JTLIND</t>
  </si>
  <si>
    <t>TEXINFRA</t>
  </si>
  <si>
    <t>APOLLOPIPE</t>
  </si>
  <si>
    <t>26-04-2024 12:30 pm</t>
  </si>
  <si>
    <t>NIFTYHEALTHCARE</t>
  </si>
  <si>
    <t>CIGNITITEC</t>
  </si>
  <si>
    <t>PHARMABEES</t>
  </si>
  <si>
    <t>26-04-2024 12:45 pm</t>
  </si>
  <si>
    <t>NIFTYINDDIGITAL</t>
  </si>
  <si>
    <t>KOHINOOR</t>
  </si>
  <si>
    <t>GOLDCASE</t>
  </si>
  <si>
    <t>KKCL</t>
  </si>
  <si>
    <t>MOLDTKPAC</t>
  </si>
  <si>
    <t>HEALTHIETF</t>
  </si>
  <si>
    <t>26-04-2024 1:00 pm</t>
  </si>
  <si>
    <t>QUAL30IETF</t>
  </si>
  <si>
    <t>MEDIASSIST</t>
  </si>
  <si>
    <t>SADBHIN</t>
  </si>
  <si>
    <t>26-04-2024 1:30 pm</t>
  </si>
  <si>
    <t>SKYGOLD</t>
  </si>
  <si>
    <t>26-04-2024 1:45 pm</t>
  </si>
  <si>
    <t>HEALTHY</t>
  </si>
  <si>
    <t>LOWVOLIETF</t>
  </si>
  <si>
    <t>26-04-2024 2:30 pm</t>
  </si>
  <si>
    <t>NIITLTD</t>
  </si>
  <si>
    <t>26-04-2024 2:45 pm</t>
  </si>
  <si>
    <t>JAYBARMARU</t>
  </si>
  <si>
    <t>26-04-2024 3:00 pm</t>
  </si>
  <si>
    <t>LOTUSEYE</t>
  </si>
  <si>
    <t>VISHNU</t>
  </si>
  <si>
    <t>RISHABH</t>
  </si>
  <si>
    <t>GOLDTECH</t>
  </si>
  <si>
    <t>DELPHIFX</t>
  </si>
  <si>
    <t>29-04-2024 9:30 am</t>
  </si>
  <si>
    <t>SIGNPOST</t>
  </si>
  <si>
    <t>AARTISURF</t>
  </si>
  <si>
    <t>29-04-2024 9:45 am</t>
  </si>
  <si>
    <t>RICOAUTO</t>
  </si>
  <si>
    <t>BALAJITELE</t>
  </si>
  <si>
    <t>RTNPOWER</t>
  </si>
  <si>
    <t>29-04-2024 10:00 am</t>
  </si>
  <si>
    <t>DCMSRIND</t>
  </si>
  <si>
    <t>TECHIN</t>
  </si>
  <si>
    <t>ZEEMEDIA</t>
  </si>
  <si>
    <t>MOGSEC</t>
  </si>
  <si>
    <t>SHIVALIK</t>
  </si>
  <si>
    <t>CEREBRAINT</t>
  </si>
  <si>
    <t>AXISHCETF</t>
  </si>
  <si>
    <t>29-04-2024 10:30 am</t>
  </si>
  <si>
    <t>SONAMLTD</t>
  </si>
  <si>
    <t>29-04-2024 10:45 am</t>
  </si>
  <si>
    <t>UNITECH</t>
  </si>
  <si>
    <t>29-04-2024 11:00 am</t>
  </si>
  <si>
    <t>MODISONLTD</t>
  </si>
  <si>
    <t>THEMISMED</t>
  </si>
  <si>
    <t>PNBGILTS</t>
  </si>
  <si>
    <t>HLVLTD</t>
  </si>
  <si>
    <t>IL&amp;FSTRANS</t>
  </si>
  <si>
    <t>29-04-2024 11:30 am</t>
  </si>
  <si>
    <t>ENERGYDEV</t>
  </si>
  <si>
    <t>29-04-2024 11:45 am</t>
  </si>
  <si>
    <t>TOTAL</t>
  </si>
  <si>
    <t>29-04-2024 12:00 pm</t>
  </si>
  <si>
    <t>INDIANHUME</t>
  </si>
  <si>
    <t>SPCENET</t>
  </si>
  <si>
    <t>HDFCLOWVOL</t>
  </si>
  <si>
    <t>UNITEDPOLY</t>
  </si>
  <si>
    <t>SHAH</t>
  </si>
  <si>
    <t>29-04-2024 12:30 pm</t>
  </si>
  <si>
    <t>CALSOFT</t>
  </si>
  <si>
    <t>29-04-2024 12:45 pm</t>
  </si>
  <si>
    <t>REPRO</t>
  </si>
  <si>
    <t>ESSENTIA</t>
  </si>
  <si>
    <t>29-04-2024 1:00 pm</t>
  </si>
  <si>
    <t>SHARDAMOTR</t>
  </si>
  <si>
    <t>29-04-2024 1:30 pm</t>
  </si>
  <si>
    <t>STOVEKRAFT</t>
  </si>
  <si>
    <t>BKMINDST</t>
  </si>
  <si>
    <t>29-04-2024 1:45 pm</t>
  </si>
  <si>
    <t>LTGILTBEES</t>
  </si>
  <si>
    <t>SJS</t>
  </si>
  <si>
    <t>29-04-2024 2:00 pm</t>
  </si>
  <si>
    <t>PFOCUS</t>
  </si>
  <si>
    <t>29-04-2024 2:30 pm</t>
  </si>
  <si>
    <t>29-04-2024 2:45 pm</t>
  </si>
  <si>
    <t>AARON</t>
  </si>
  <si>
    <t>TNIDETF</t>
  </si>
  <si>
    <t>ZENITHEXPO</t>
  </si>
  <si>
    <t>SIKKO</t>
  </si>
  <si>
    <t>SHALPAINTS</t>
  </si>
  <si>
    <t>30-04-2024 9:30 am</t>
  </si>
  <si>
    <t>GOLDETF</t>
  </si>
  <si>
    <t>KILITCH</t>
  </si>
  <si>
    <t>30-04-2024 9:45 am</t>
  </si>
  <si>
    <t>HEIDELBERG</t>
  </si>
  <si>
    <t>LOWVOL1</t>
  </si>
  <si>
    <t>SSWL</t>
  </si>
  <si>
    <t>TIPSINDLTD</t>
  </si>
  <si>
    <t>GENCON</t>
  </si>
  <si>
    <t>30-04-2024 10:00 am</t>
  </si>
  <si>
    <t>ARIHANTSUP</t>
  </si>
  <si>
    <t>TIPSFILMS</t>
  </si>
  <si>
    <t>30-04-2024 10:30 am</t>
  </si>
  <si>
    <t>30-04-2024 10:45 am</t>
  </si>
  <si>
    <t>PALREDTEC</t>
  </si>
  <si>
    <t>30-04-2024 11:00 am</t>
  </si>
  <si>
    <t>MAFANG</t>
  </si>
  <si>
    <t>30-04-2024 11:30 am</t>
  </si>
  <si>
    <t>TRACXN</t>
  </si>
  <si>
    <t>MANGALAM</t>
  </si>
  <si>
    <t>30-04-2024 11:45 am</t>
  </si>
  <si>
    <t>AVG</t>
  </si>
  <si>
    <t>SETF10GILT</t>
  </si>
  <si>
    <t>30-04-2024 12:00 pm</t>
  </si>
  <si>
    <t>FINIETF</t>
  </si>
  <si>
    <t>VINNY</t>
  </si>
  <si>
    <t>NGIL</t>
  </si>
  <si>
    <t>30-04-2024 12:30 pm</t>
  </si>
  <si>
    <t>LGHL</t>
  </si>
  <si>
    <t>30-04-2024 1:30 pm</t>
  </si>
  <si>
    <t>TRU</t>
  </si>
  <si>
    <t>HEALTHADD</t>
  </si>
  <si>
    <t>30-04-2024 1:45 pm</t>
  </si>
  <si>
    <t>BFUTILITIE</t>
  </si>
  <si>
    <t>30-04-2024 2:00 pm</t>
  </si>
  <si>
    <t>JETAIRWAYS</t>
  </si>
  <si>
    <t>HISARMETAL</t>
  </si>
  <si>
    <t>SHIVAMAUTO</t>
  </si>
  <si>
    <t>30-04-2024 2:30 pm</t>
  </si>
  <si>
    <t>SAHYADRI</t>
  </si>
  <si>
    <t>30-04-2024 3:00 pm</t>
  </si>
  <si>
    <t>HITECH</t>
  </si>
  <si>
    <t>GSLSU</t>
  </si>
  <si>
    <t>PRITI</t>
  </si>
  <si>
    <t>TARACHAND</t>
  </si>
  <si>
    <t>3PLAND</t>
  </si>
  <si>
    <t>PANAMAPET</t>
  </si>
  <si>
    <t>AIROLAM</t>
  </si>
  <si>
    <t>INCREDIBLE</t>
  </si>
  <si>
    <t>GSEC5IETF</t>
  </si>
  <si>
    <t>SHREDIGCEM</t>
  </si>
  <si>
    <t>GUJRAFFIA</t>
  </si>
  <si>
    <t>IDEAFORGE</t>
  </si>
  <si>
    <t>SANDESH</t>
  </si>
  <si>
    <t>REPL</t>
  </si>
  <si>
    <t>CORDSCABLE</t>
  </si>
  <si>
    <t>CREST</t>
  </si>
  <si>
    <t>NORBTEAEXP</t>
  </si>
  <si>
    <t>TRIGYN</t>
  </si>
  <si>
    <t>AVTNPL</t>
  </si>
  <si>
    <t>NCLIND</t>
  </si>
  <si>
    <t>NRBBEARING</t>
  </si>
  <si>
    <t>OMINFRAL</t>
  </si>
  <si>
    <t>INDSWFTLAB</t>
  </si>
  <si>
    <t>ADSL</t>
  </si>
  <si>
    <t>AMBIKCO</t>
  </si>
  <si>
    <t>MAHAPEXLTD</t>
  </si>
  <si>
    <t>RSI_DATE</t>
  </si>
  <si>
    <t>MCR</t>
  </si>
  <si>
    <t>DBREALTY</t>
  </si>
  <si>
    <t>BEL</t>
  </si>
  <si>
    <t>TALBROAUTO</t>
  </si>
  <si>
    <t>PAKKA</t>
  </si>
  <si>
    <t>EBBETF0430</t>
  </si>
  <si>
    <t>ORIENTHOT</t>
  </si>
  <si>
    <t>VAISHALI</t>
  </si>
  <si>
    <t>SALONA</t>
  </si>
  <si>
    <t>LGBBROSLTD</t>
  </si>
  <si>
    <t>KRSNAA</t>
  </si>
  <si>
    <t>BANSWRAS</t>
  </si>
  <si>
    <t>EBBETF0431</t>
  </si>
  <si>
    <t>EBBETF0433</t>
  </si>
  <si>
    <t>BOROLTD</t>
  </si>
  <si>
    <t>MASPTOP50</t>
  </si>
  <si>
    <t>FLFL</t>
  </si>
  <si>
    <t>GLOBE</t>
  </si>
  <si>
    <t>LTF</t>
  </si>
  <si>
    <t>PATELENG</t>
  </si>
  <si>
    <t>TATACOMM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</si>
</sst>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0" borderId="0" xfId="0" applyFont="1"/>
    <xf numFmtId="3" fontId="0" fillId="0" borderId="0" xfId="0" applyNumberFormat="1"/>
    <xf numFmtId="17" fontId="0" fillId="0" borderId="0" xfId="0" applyNumberFormat="1"/>
    <xf numFmtId="9" fontId="0" fillId="0" borderId="0" xfId="0" applyNumberFormat="1"/>
    <xf numFmtId="17" fontId="1" fillId="0" borderId="0" xfId="0" applyNumberFormat="1" applyFont="1"/>
    <xf numFmtId="0" fontId="2" fillId="0" borderId="1" xfId="0" applyFont="1" applyBorder="1"/>
    <xf numFmtId="17" fontId="3" fillId="0" borderId="1" xfId="0" applyNumberFormat="1" applyFont="1" applyBorder="1"/>
    <xf numFmtId="17" fontId="0" fillId="0" borderId="1" xfId="0" applyNumberFormat="1" applyBorder="1"/>
    <xf numFmtId="17" fontId="1" fillId="0" borderId="1" xfId="0" applyNumberFormat="1" applyFont="1" applyBorder="1"/>
    <xf numFmtId="3" fontId="2" fillId="0" borderId="1" xfId="0" applyNumberFormat="1" applyFont="1" applyBorder="1"/>
    <xf numFmtId="3" fontId="0" fillId="0" borderId="1" xfId="0" applyNumberFormat="1" applyBorder="1"/>
    <xf numFmtId="9" fontId="2" fillId="0" borderId="1" xfId="0" applyNumberFormat="1" applyFont="1" applyBorder="1"/>
    <xf numFmtId="9" fontId="0" fillId="0" borderId="1" xfId="0" applyNumberFormat="1" applyBorder="1"/>
    <xf numFmtId="4" fontId="2" fillId="0" borderId="1" xfId="0" applyNumberFormat="1" applyFont="1" applyBorder="1"/>
    <xf numFmtId="10" fontId="0" fillId="0" borderId="1" xfId="0" applyNumberFormat="1" applyBorder="1"/>
    <xf numFmtId="0" fontId="0" fillId="0" borderId="2" xfId="0" applyBorder="1"/>
    <xf numFmtId="0" fontId="0" fillId="0" borderId="0" xfId="0" applyBorder="1"/>
    <xf numFmtId="15" fontId="0" fillId="0" borderId="0" xfId="0" applyNumberFormat="1"/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financials!$A$16</c:f>
              <c:strCache>
                <c:ptCount val="1"/>
                <c:pt idx="0">
                  <c:v>Sales +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financials!$B$15:$N$15</c:f>
              <c:numCache>
                <c:formatCode>mmm\-yy</c:formatCode>
                <c:ptCount val="13"/>
                <c:pt idx="0">
                  <c:v>7412</c:v>
                </c:pt>
                <c:pt idx="1">
                  <c:v>5183</c:v>
                </c:pt>
                <c:pt idx="2">
                  <c:v>7789</c:v>
                </c:pt>
                <c:pt idx="3">
                  <c:v>9218</c:v>
                </c:pt>
                <c:pt idx="4">
                  <c:v>8786</c:v>
                </c:pt>
                <c:pt idx="5">
                  <c:v>10038</c:v>
                </c:pt>
                <c:pt idx="6">
                  <c:v>10638</c:v>
                </c:pt>
                <c:pt idx="7">
                  <c:v>11569</c:v>
                </c:pt>
                <c:pt idx="8">
                  <c:v>10594</c:v>
                </c:pt>
                <c:pt idx="9">
                  <c:v>11865</c:v>
                </c:pt>
                <c:pt idx="10">
                  <c:v>12624</c:v>
                </c:pt>
                <c:pt idx="11">
                  <c:v>13572</c:v>
                </c:pt>
                <c:pt idx="12">
                  <c:v>12727</c:v>
                </c:pt>
              </c:numCache>
            </c:numRef>
          </c:cat>
          <c:val>
            <c:numRef>
              <c:f>financials!$B$16:$N$16</c:f>
              <c:numCache>
                <c:formatCode>General</c:formatCode>
                <c:ptCount val="13"/>
                <c:pt idx="0">
                  <c:v>7412</c:v>
                </c:pt>
                <c:pt idx="1">
                  <c:v>5183</c:v>
                </c:pt>
                <c:pt idx="2">
                  <c:v>7789</c:v>
                </c:pt>
                <c:pt idx="3">
                  <c:v>9218</c:v>
                </c:pt>
                <c:pt idx="4">
                  <c:v>8786</c:v>
                </c:pt>
                <c:pt idx="5">
                  <c:v>10038</c:v>
                </c:pt>
                <c:pt idx="6">
                  <c:v>10638</c:v>
                </c:pt>
                <c:pt idx="7">
                  <c:v>11569</c:v>
                </c:pt>
                <c:pt idx="8">
                  <c:v>10594</c:v>
                </c:pt>
                <c:pt idx="9">
                  <c:v>11865</c:v>
                </c:pt>
                <c:pt idx="10">
                  <c:v>12624</c:v>
                </c:pt>
                <c:pt idx="11">
                  <c:v>13572</c:v>
                </c:pt>
                <c:pt idx="12">
                  <c:v>12727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61-4783-9492-AA284387FF32}"/>
            </c:ext>
          </c:extLst>
        </c:ser>
        <c:ser>
          <c:idx val="1"/>
          <c:order val="1"/>
          <c:tx>
            <c:strRef>
              <c:f>financials!$A$17</c:f>
              <c:strCache>
                <c:ptCount val="1"/>
                <c:pt idx="0">
                  <c:v>Expenses +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financials!$B$15:$N$15</c:f>
              <c:numCache>
                <c:formatCode>mmm\-yy</c:formatCode>
                <c:ptCount val="13"/>
                <c:pt idx="0">
                  <c:v>7412</c:v>
                </c:pt>
                <c:pt idx="1">
                  <c:v>5183</c:v>
                </c:pt>
                <c:pt idx="2">
                  <c:v>7789</c:v>
                </c:pt>
                <c:pt idx="3">
                  <c:v>9218</c:v>
                </c:pt>
                <c:pt idx="4">
                  <c:v>8786</c:v>
                </c:pt>
                <c:pt idx="5">
                  <c:v>10038</c:v>
                </c:pt>
                <c:pt idx="6">
                  <c:v>10638</c:v>
                </c:pt>
                <c:pt idx="7">
                  <c:v>11569</c:v>
                </c:pt>
                <c:pt idx="8">
                  <c:v>10594</c:v>
                </c:pt>
                <c:pt idx="9">
                  <c:v>11865</c:v>
                </c:pt>
                <c:pt idx="10">
                  <c:v>12624</c:v>
                </c:pt>
                <c:pt idx="11">
                  <c:v>13572</c:v>
                </c:pt>
                <c:pt idx="12">
                  <c:v>12727</c:v>
                </c:pt>
              </c:numCache>
            </c:numRef>
          </c:cat>
          <c:val>
            <c:numRef>
              <c:f>financials!$B$17:$N$17</c:f>
              <c:numCache>
                <c:formatCode>General</c:formatCode>
                <c:ptCount val="13"/>
                <c:pt idx="0">
                  <c:v>6799</c:v>
                </c:pt>
                <c:pt idx="1">
                  <c:v>4959</c:v>
                </c:pt>
                <c:pt idx="2">
                  <c:v>7120</c:v>
                </c:pt>
                <c:pt idx="3">
                  <c:v>8351</c:v>
                </c:pt>
                <c:pt idx="4">
                  <c:v>8047</c:v>
                </c:pt>
                <c:pt idx="5">
                  <c:v>9030</c:v>
                </c:pt>
                <c:pt idx="6">
                  <c:v>9746</c:v>
                </c:pt>
                <c:pt idx="7">
                  <c:v>10604</c:v>
                </c:pt>
                <c:pt idx="8">
                  <c:v>9823</c:v>
                </c:pt>
                <c:pt idx="9">
                  <c:v>10830</c:v>
                </c:pt>
                <c:pt idx="10">
                  <c:v>11619</c:v>
                </c:pt>
                <c:pt idx="11">
                  <c:v>12453</c:v>
                </c:pt>
                <c:pt idx="12">
                  <c:v>11783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D61-4783-9492-AA284387FF32}"/>
            </c:ext>
          </c:extLst>
        </c:ser>
        <c:ser>
          <c:idx val="2"/>
          <c:order val="2"/>
          <c:tx>
            <c:strRef>
              <c:f>financials!$A$18</c:f>
              <c:strCache>
                <c:ptCount val="1"/>
                <c:pt idx="0">
                  <c:v>Tax 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financials!$B$15:$N$15</c:f>
              <c:numCache>
                <c:formatCode>mmm\-yy</c:formatCode>
                <c:ptCount val="13"/>
                <c:pt idx="0">
                  <c:v>7412</c:v>
                </c:pt>
                <c:pt idx="1">
                  <c:v>5183</c:v>
                </c:pt>
                <c:pt idx="2">
                  <c:v>7789</c:v>
                </c:pt>
                <c:pt idx="3">
                  <c:v>9218</c:v>
                </c:pt>
                <c:pt idx="4">
                  <c:v>8786</c:v>
                </c:pt>
                <c:pt idx="5">
                  <c:v>10038</c:v>
                </c:pt>
                <c:pt idx="6">
                  <c:v>10638</c:v>
                </c:pt>
                <c:pt idx="7">
                  <c:v>11569</c:v>
                </c:pt>
                <c:pt idx="8">
                  <c:v>10594</c:v>
                </c:pt>
                <c:pt idx="9">
                  <c:v>11865</c:v>
                </c:pt>
                <c:pt idx="10">
                  <c:v>12624</c:v>
                </c:pt>
                <c:pt idx="11">
                  <c:v>13572</c:v>
                </c:pt>
                <c:pt idx="12">
                  <c:v>12727</c:v>
                </c:pt>
              </c:numCache>
            </c:numRef>
          </c:cat>
          <c:val>
            <c:numRef>
              <c:f>financials!$B$18:$N$18</c:f>
              <c:numCache>
                <c:formatCode>General</c:formatCode>
                <c:ptCount val="13"/>
                <c:pt idx="0">
                  <c:v>0.24</c:v>
                </c:pt>
                <c:pt idx="1">
                  <c:v>0.31</c:v>
                </c:pt>
                <c:pt idx="2">
                  <c:v>0.26</c:v>
                </c:pt>
                <c:pt idx="3">
                  <c:v>0.26</c:v>
                </c:pt>
                <c:pt idx="4">
                  <c:v>0.3</c:v>
                </c:pt>
                <c:pt idx="5">
                  <c:v>0.27</c:v>
                </c:pt>
                <c:pt idx="6">
                  <c:v>0.08</c:v>
                </c:pt>
                <c:pt idx="7">
                  <c:v>0.27</c:v>
                </c:pt>
                <c:pt idx="8">
                  <c:v>0.26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1-4783-9492-AA284387FF32}"/>
            </c:ext>
          </c:extLst>
        </c:ser>
        <c:ser>
          <c:idx val="3"/>
          <c:order val="3"/>
          <c:tx>
            <c:strRef>
              <c:f>financials!$A$19</c:f>
              <c:strCache>
                <c:ptCount val="1"/>
                <c:pt idx="0">
                  <c:v>EPS in Rs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financials!$B$15:$N$15</c:f>
              <c:numCache>
                <c:formatCode>mmm\-yy</c:formatCode>
                <c:ptCount val="13"/>
                <c:pt idx="0">
                  <c:v>7412</c:v>
                </c:pt>
                <c:pt idx="1">
                  <c:v>5183</c:v>
                </c:pt>
                <c:pt idx="2">
                  <c:v>7789</c:v>
                </c:pt>
                <c:pt idx="3">
                  <c:v>9218</c:v>
                </c:pt>
                <c:pt idx="4">
                  <c:v>8786</c:v>
                </c:pt>
                <c:pt idx="5">
                  <c:v>10038</c:v>
                </c:pt>
                <c:pt idx="6">
                  <c:v>10638</c:v>
                </c:pt>
                <c:pt idx="7">
                  <c:v>11569</c:v>
                </c:pt>
                <c:pt idx="8">
                  <c:v>10594</c:v>
                </c:pt>
                <c:pt idx="9">
                  <c:v>11865</c:v>
                </c:pt>
                <c:pt idx="10">
                  <c:v>12624</c:v>
                </c:pt>
                <c:pt idx="11">
                  <c:v>13572</c:v>
                </c:pt>
                <c:pt idx="12">
                  <c:v>12727</c:v>
                </c:pt>
              </c:numCache>
            </c:numRef>
          </c:cat>
          <c:val>
            <c:numRef>
              <c:f>financials!$B$19:$N$19</c:f>
              <c:numCache>
                <c:formatCode>General</c:formatCode>
                <c:ptCount val="13"/>
                <c:pt idx="0">
                  <c:v>6.39</c:v>
                </c:pt>
                <c:pt idx="1">
                  <c:v>1.47</c:v>
                </c:pt>
                <c:pt idx="2">
                  <c:v>6.45</c:v>
                </c:pt>
                <c:pt idx="3">
                  <c:v>8.5299999999999994</c:v>
                </c:pt>
                <c:pt idx="4">
                  <c:v>6.59</c:v>
                </c:pt>
                <c:pt idx="5">
                  <c:v>9.93</c:v>
                </c:pt>
                <c:pt idx="6">
                  <c:v>10.59</c:v>
                </c:pt>
                <c:pt idx="7">
                  <c:v>9.1</c:v>
                </c:pt>
                <c:pt idx="8">
                  <c:v>7.1</c:v>
                </c:pt>
                <c:pt idx="9">
                  <c:v>10.119999999999999</c:v>
                </c:pt>
                <c:pt idx="10">
                  <c:v>9.58</c:v>
                </c:pt>
                <c:pt idx="11">
                  <c:v>10.61</c:v>
                </c:pt>
                <c:pt idx="12">
                  <c:v>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61-4783-9492-AA284387F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235024"/>
        <c:axId val="504239704"/>
      </c:lineChart>
      <c:lineChart>
        <c:grouping val="standard"/>
        <c:varyColors val="0"/>
        <c:ser>
          <c:idx val="4"/>
          <c:order val="4"/>
          <c:tx>
            <c:strRef>
              <c:f>financials!$A$20</c:f>
              <c:strCache>
                <c:ptCount val="1"/>
                <c:pt idx="0">
                  <c:v>EPS in Rs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financials!$B$15:$N$15</c:f>
              <c:numCache>
                <c:formatCode>mmm\-yy</c:formatCode>
                <c:ptCount val="13"/>
                <c:pt idx="0">
                  <c:v>7412</c:v>
                </c:pt>
                <c:pt idx="1">
                  <c:v>5183</c:v>
                </c:pt>
                <c:pt idx="2">
                  <c:v>7789</c:v>
                </c:pt>
                <c:pt idx="3">
                  <c:v>9218</c:v>
                </c:pt>
                <c:pt idx="4">
                  <c:v>8786</c:v>
                </c:pt>
                <c:pt idx="5">
                  <c:v>10038</c:v>
                </c:pt>
                <c:pt idx="6">
                  <c:v>10638</c:v>
                </c:pt>
                <c:pt idx="7">
                  <c:v>11569</c:v>
                </c:pt>
                <c:pt idx="8">
                  <c:v>10594</c:v>
                </c:pt>
                <c:pt idx="9">
                  <c:v>11865</c:v>
                </c:pt>
                <c:pt idx="10">
                  <c:v>12624</c:v>
                </c:pt>
                <c:pt idx="11">
                  <c:v>13572</c:v>
                </c:pt>
                <c:pt idx="12">
                  <c:v>12727</c:v>
                </c:pt>
              </c:numCache>
            </c:numRef>
          </c:cat>
          <c:val>
            <c:numRef>
              <c:f>financials!$B$20:$N$20</c:f>
              <c:numCache>
                <c:formatCode>General</c:formatCode>
                <c:ptCount val="13"/>
                <c:pt idx="0">
                  <c:v>3.33</c:v>
                </c:pt>
                <c:pt idx="1">
                  <c:v>3.73</c:v>
                </c:pt>
                <c:pt idx="2">
                  <c:v>4.8600000000000003</c:v>
                </c:pt>
                <c:pt idx="3">
                  <c:v>4.7699999999999996</c:v>
                </c:pt>
                <c:pt idx="4">
                  <c:v>3.37</c:v>
                </c:pt>
                <c:pt idx="5">
                  <c:v>5.41</c:v>
                </c:pt>
                <c:pt idx="6">
                  <c:v>8.26</c:v>
                </c:pt>
                <c:pt idx="7">
                  <c:v>7.52</c:v>
                </c:pt>
                <c:pt idx="8">
                  <c:v>8.4700000000000006</c:v>
                </c:pt>
                <c:pt idx="9">
                  <c:v>9</c:v>
                </c:pt>
                <c:pt idx="10">
                  <c:v>11.09</c:v>
                </c:pt>
                <c:pt idx="11">
                  <c:v>9.1999999999999993</c:v>
                </c:pt>
                <c:pt idx="12">
                  <c:v>9.33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D61-4783-9492-AA284387F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43152"/>
        <c:axId val="511342792"/>
      </c:lineChart>
      <c:dateAx>
        <c:axId val="504235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39704"/>
        <c:crosses val="autoZero"/>
        <c:auto val="1"/>
        <c:lblOffset val="100"/>
        <c:baseTimeUnit val="months"/>
      </c:dateAx>
      <c:valAx>
        <c:axId val="50423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35024"/>
        <c:crosses val="autoZero"/>
        <c:crossBetween val="between"/>
      </c:valAx>
      <c:valAx>
        <c:axId val="5113427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43152"/>
        <c:crosses val="max"/>
        <c:crossBetween val="between"/>
      </c:valAx>
      <c:dateAx>
        <c:axId val="5113431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1134279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2">
          <a:lumMod val="5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7342027161859E-2"/>
          <c:y val="0.12047233758775999"/>
          <c:w val="0.90209986463556457"/>
          <c:h val="0.7391135847210194"/>
        </c:manualLayout>
      </c:layout>
      <c:lineChart>
        <c:grouping val="standard"/>
        <c:varyColors val="0"/>
        <c:ser>
          <c:idx val="0"/>
          <c:order val="0"/>
          <c:tx>
            <c:strRef>
              <c:f>financials!$P$16</c:f>
              <c:strCache>
                <c:ptCount val="1"/>
                <c:pt idx="0">
                  <c:v>Sales +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financials!$Q$15:$AC$15</c:f>
              <c:strCache>
                <c:ptCount val="13"/>
                <c:pt idx="0">
                  <c:v>Mar-13</c:v>
                </c:pt>
                <c:pt idx="1">
                  <c:v>Mar-14</c:v>
                </c:pt>
                <c:pt idx="2">
                  <c:v>Mar-15</c:v>
                </c:pt>
                <c:pt idx="3">
                  <c:v>Mar-16</c:v>
                </c:pt>
                <c:pt idx="4">
                  <c:v>Mar-17</c:v>
                </c:pt>
                <c:pt idx="5">
                  <c:v>Mar-18</c:v>
                </c:pt>
                <c:pt idx="6">
                  <c:v>Mar-19</c:v>
                </c:pt>
                <c:pt idx="7">
                  <c:v>Mar-20</c:v>
                </c:pt>
                <c:pt idx="8">
                  <c:v>Mar-21</c:v>
                </c:pt>
                <c:pt idx="9">
                  <c:v>Mar-22</c:v>
                </c:pt>
                <c:pt idx="10">
                  <c:v>Mar-23</c:v>
                </c:pt>
                <c:pt idx="11">
                  <c:v>Mar-24</c:v>
                </c:pt>
                <c:pt idx="12">
                  <c:v>TTM</c:v>
                </c:pt>
              </c:strCache>
            </c:strRef>
          </c:cat>
          <c:val>
            <c:numRef>
              <c:f>financials!$Q$16:$AC$16</c:f>
              <c:numCache>
                <c:formatCode>General</c:formatCode>
                <c:ptCount val="13"/>
                <c:pt idx="0">
                  <c:v>839</c:v>
                </c:pt>
                <c:pt idx="1">
                  <c:v>1095</c:v>
                </c:pt>
                <c:pt idx="2">
                  <c:v>1364</c:v>
                </c:pt>
                <c:pt idx="3">
                  <c:v>1614</c:v>
                </c:pt>
                <c:pt idx="4">
                  <c:v>1878</c:v>
                </c:pt>
                <c:pt idx="5">
                  <c:v>2281</c:v>
                </c:pt>
                <c:pt idx="6">
                  <c:v>2861</c:v>
                </c:pt>
                <c:pt idx="7">
                  <c:v>3128</c:v>
                </c:pt>
                <c:pt idx="8">
                  <c:v>2583</c:v>
                </c:pt>
                <c:pt idx="9">
                  <c:v>3701</c:v>
                </c:pt>
                <c:pt idx="10">
                  <c:v>4525</c:v>
                </c:pt>
                <c:pt idx="11">
                  <c:v>5018</c:v>
                </c:pt>
                <c:pt idx="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A-43A7-8B63-1294E56E4874}"/>
            </c:ext>
          </c:extLst>
        </c:ser>
        <c:ser>
          <c:idx val="1"/>
          <c:order val="1"/>
          <c:tx>
            <c:strRef>
              <c:f>financials!$P$17</c:f>
              <c:strCache>
                <c:ptCount val="1"/>
                <c:pt idx="0">
                  <c:v>Expenses +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financials!$Q$15:$AC$15</c:f>
              <c:strCache>
                <c:ptCount val="13"/>
                <c:pt idx="0">
                  <c:v>Mar-13</c:v>
                </c:pt>
                <c:pt idx="1">
                  <c:v>Mar-14</c:v>
                </c:pt>
                <c:pt idx="2">
                  <c:v>Mar-15</c:v>
                </c:pt>
                <c:pt idx="3">
                  <c:v>Mar-16</c:v>
                </c:pt>
                <c:pt idx="4">
                  <c:v>Mar-17</c:v>
                </c:pt>
                <c:pt idx="5">
                  <c:v>Mar-18</c:v>
                </c:pt>
                <c:pt idx="6">
                  <c:v>Mar-19</c:v>
                </c:pt>
                <c:pt idx="7">
                  <c:v>Mar-20</c:v>
                </c:pt>
                <c:pt idx="8">
                  <c:v>Mar-21</c:v>
                </c:pt>
                <c:pt idx="9">
                  <c:v>Mar-22</c:v>
                </c:pt>
                <c:pt idx="10">
                  <c:v>Mar-23</c:v>
                </c:pt>
                <c:pt idx="11">
                  <c:v>Mar-24</c:v>
                </c:pt>
                <c:pt idx="12">
                  <c:v>TTM</c:v>
                </c:pt>
              </c:strCache>
            </c:strRef>
          </c:cat>
          <c:val>
            <c:numRef>
              <c:f>financials!$Q$17:$AC$17</c:f>
              <c:numCache>
                <c:formatCode>General</c:formatCode>
                <c:ptCount val="13"/>
                <c:pt idx="0">
                  <c:v>769</c:v>
                </c:pt>
                <c:pt idx="1">
                  <c:v>989</c:v>
                </c:pt>
                <c:pt idx="2">
                  <c:v>1236</c:v>
                </c:pt>
                <c:pt idx="3">
                  <c:v>1434</c:v>
                </c:pt>
                <c:pt idx="4">
                  <c:v>1642</c:v>
                </c:pt>
                <c:pt idx="5">
                  <c:v>2064</c:v>
                </c:pt>
                <c:pt idx="6">
                  <c:v>2566</c:v>
                </c:pt>
                <c:pt idx="7">
                  <c:v>2694</c:v>
                </c:pt>
                <c:pt idx="8">
                  <c:v>2394</c:v>
                </c:pt>
                <c:pt idx="9">
                  <c:v>3038</c:v>
                </c:pt>
                <c:pt idx="10">
                  <c:v>3538</c:v>
                </c:pt>
                <c:pt idx="11">
                  <c:v>3866</c:v>
                </c:pt>
                <c:pt idx="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A-43A7-8B63-1294E56E4874}"/>
            </c:ext>
          </c:extLst>
        </c:ser>
        <c:ser>
          <c:idx val="2"/>
          <c:order val="2"/>
          <c:tx>
            <c:strRef>
              <c:f>financials!$P$18</c:f>
              <c:strCache>
                <c:ptCount val="1"/>
                <c:pt idx="0">
                  <c:v>Profit before tax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financials!$Q$15:$AC$15</c:f>
              <c:strCache>
                <c:ptCount val="13"/>
                <c:pt idx="0">
                  <c:v>Mar-13</c:v>
                </c:pt>
                <c:pt idx="1">
                  <c:v>Mar-14</c:v>
                </c:pt>
                <c:pt idx="2">
                  <c:v>Mar-15</c:v>
                </c:pt>
                <c:pt idx="3">
                  <c:v>Mar-16</c:v>
                </c:pt>
                <c:pt idx="4">
                  <c:v>Mar-17</c:v>
                </c:pt>
                <c:pt idx="5">
                  <c:v>Mar-18</c:v>
                </c:pt>
                <c:pt idx="6">
                  <c:v>Mar-19</c:v>
                </c:pt>
                <c:pt idx="7">
                  <c:v>Mar-20</c:v>
                </c:pt>
                <c:pt idx="8">
                  <c:v>Mar-21</c:v>
                </c:pt>
                <c:pt idx="9">
                  <c:v>Mar-22</c:v>
                </c:pt>
                <c:pt idx="10">
                  <c:v>Mar-23</c:v>
                </c:pt>
                <c:pt idx="11">
                  <c:v>Mar-24</c:v>
                </c:pt>
                <c:pt idx="12">
                  <c:v>TTM</c:v>
                </c:pt>
              </c:strCache>
            </c:strRef>
          </c:cat>
          <c:val>
            <c:numRef>
              <c:f>financials!$Q$18:$AC$18</c:f>
              <c:numCache>
                <c:formatCode>General</c:formatCode>
                <c:ptCount val="13"/>
                <c:pt idx="0">
                  <c:v>34</c:v>
                </c:pt>
                <c:pt idx="1">
                  <c:v>57</c:v>
                </c:pt>
                <c:pt idx="2">
                  <c:v>21</c:v>
                </c:pt>
                <c:pt idx="3">
                  <c:v>51</c:v>
                </c:pt>
                <c:pt idx="4">
                  <c:v>135</c:v>
                </c:pt>
                <c:pt idx="5">
                  <c:v>80</c:v>
                </c:pt>
                <c:pt idx="6">
                  <c:v>93</c:v>
                </c:pt>
                <c:pt idx="7">
                  <c:v>161</c:v>
                </c:pt>
                <c:pt idx="8">
                  <c:v>-56</c:v>
                </c:pt>
                <c:pt idx="9">
                  <c:v>430</c:v>
                </c:pt>
                <c:pt idx="10">
                  <c:v>752</c:v>
                </c:pt>
                <c:pt idx="11">
                  <c:v>889</c:v>
                </c:pt>
                <c:pt idx="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9A-43A7-8B63-1294E56E4874}"/>
            </c:ext>
          </c:extLst>
        </c:ser>
        <c:ser>
          <c:idx val="3"/>
          <c:order val="3"/>
          <c:tx>
            <c:strRef>
              <c:f>financials!$P$19</c:f>
              <c:strCache>
                <c:ptCount val="1"/>
                <c:pt idx="0">
                  <c:v>Net Profit +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financials!$Q$15:$AC$15</c:f>
              <c:strCache>
                <c:ptCount val="13"/>
                <c:pt idx="0">
                  <c:v>Mar-13</c:v>
                </c:pt>
                <c:pt idx="1">
                  <c:v>Mar-14</c:v>
                </c:pt>
                <c:pt idx="2">
                  <c:v>Mar-15</c:v>
                </c:pt>
                <c:pt idx="3">
                  <c:v>Mar-16</c:v>
                </c:pt>
                <c:pt idx="4">
                  <c:v>Mar-17</c:v>
                </c:pt>
                <c:pt idx="5">
                  <c:v>Mar-18</c:v>
                </c:pt>
                <c:pt idx="6">
                  <c:v>Mar-19</c:v>
                </c:pt>
                <c:pt idx="7">
                  <c:v>Mar-20</c:v>
                </c:pt>
                <c:pt idx="8">
                  <c:v>Mar-21</c:v>
                </c:pt>
                <c:pt idx="9">
                  <c:v>Mar-22</c:v>
                </c:pt>
                <c:pt idx="10">
                  <c:v>Mar-23</c:v>
                </c:pt>
                <c:pt idx="11">
                  <c:v>Mar-24</c:v>
                </c:pt>
                <c:pt idx="12">
                  <c:v>TTM</c:v>
                </c:pt>
              </c:strCache>
            </c:strRef>
          </c:cat>
          <c:val>
            <c:numRef>
              <c:f>financials!$Q$19:$AC$19</c:f>
              <c:numCache>
                <c:formatCode>General</c:formatCode>
                <c:ptCount val="13"/>
                <c:pt idx="0">
                  <c:v>24</c:v>
                </c:pt>
                <c:pt idx="1">
                  <c:v>29</c:v>
                </c:pt>
                <c:pt idx="2">
                  <c:v>-19</c:v>
                </c:pt>
                <c:pt idx="3">
                  <c:v>21</c:v>
                </c:pt>
                <c:pt idx="4">
                  <c:v>83</c:v>
                </c:pt>
                <c:pt idx="5">
                  <c:v>51</c:v>
                </c:pt>
                <c:pt idx="6">
                  <c:v>59</c:v>
                </c:pt>
                <c:pt idx="7">
                  <c:v>119</c:v>
                </c:pt>
                <c:pt idx="8">
                  <c:v>-14</c:v>
                </c:pt>
                <c:pt idx="9">
                  <c:v>342</c:v>
                </c:pt>
                <c:pt idx="10">
                  <c:v>607</c:v>
                </c:pt>
                <c:pt idx="11">
                  <c:v>790</c:v>
                </c:pt>
                <c:pt idx="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9A-43A7-8B63-1294E56E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614984"/>
        <c:axId val="503613904"/>
      </c:lineChart>
      <c:lineChart>
        <c:grouping val="standard"/>
        <c:varyColors val="0"/>
        <c:ser>
          <c:idx val="4"/>
          <c:order val="4"/>
          <c:tx>
            <c:strRef>
              <c:f>financials!$P$20</c:f>
              <c:strCache>
                <c:ptCount val="1"/>
                <c:pt idx="0">
                  <c:v>EPS in Rs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financials!$Q$15:$AC$15</c:f>
              <c:strCache>
                <c:ptCount val="13"/>
                <c:pt idx="0">
                  <c:v>Mar-13</c:v>
                </c:pt>
                <c:pt idx="1">
                  <c:v>Mar-14</c:v>
                </c:pt>
                <c:pt idx="2">
                  <c:v>Mar-15</c:v>
                </c:pt>
                <c:pt idx="3">
                  <c:v>Mar-16</c:v>
                </c:pt>
                <c:pt idx="4">
                  <c:v>Mar-17</c:v>
                </c:pt>
                <c:pt idx="5">
                  <c:v>Mar-18</c:v>
                </c:pt>
                <c:pt idx="6">
                  <c:v>Mar-19</c:v>
                </c:pt>
                <c:pt idx="7">
                  <c:v>Mar-20</c:v>
                </c:pt>
                <c:pt idx="8">
                  <c:v>Mar-21</c:v>
                </c:pt>
                <c:pt idx="9">
                  <c:v>Mar-22</c:v>
                </c:pt>
                <c:pt idx="10">
                  <c:v>Mar-23</c:v>
                </c:pt>
                <c:pt idx="11">
                  <c:v>Mar-24</c:v>
                </c:pt>
                <c:pt idx="12">
                  <c:v>TTM</c:v>
                </c:pt>
              </c:strCache>
            </c:strRef>
          </c:cat>
          <c:val>
            <c:numRef>
              <c:f>financials!$Q$20:$AC$20</c:f>
              <c:numCache>
                <c:formatCode>General</c:formatCode>
                <c:ptCount val="13"/>
                <c:pt idx="0">
                  <c:v>762.14</c:v>
                </c:pt>
                <c:pt idx="1">
                  <c:v>974.49</c:v>
                </c:pt>
                <c:pt idx="2">
                  <c:v>-0.84</c:v>
                </c:pt>
                <c:pt idx="3">
                  <c:v>1.04</c:v>
                </c:pt>
                <c:pt idx="4">
                  <c:v>4.0599999999999996</c:v>
                </c:pt>
                <c:pt idx="5">
                  <c:v>2.5099999999999998</c:v>
                </c:pt>
                <c:pt idx="6">
                  <c:v>2.9</c:v>
                </c:pt>
                <c:pt idx="7">
                  <c:v>5.82</c:v>
                </c:pt>
                <c:pt idx="8">
                  <c:v>-0.7</c:v>
                </c:pt>
                <c:pt idx="9">
                  <c:v>16.73</c:v>
                </c:pt>
                <c:pt idx="10">
                  <c:v>29.67</c:v>
                </c:pt>
                <c:pt idx="11">
                  <c:v>38.619999999999997</c:v>
                </c:pt>
                <c:pt idx="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9A-43A7-8B63-1294E56E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51336"/>
        <c:axId val="504849896"/>
      </c:lineChart>
      <c:catAx>
        <c:axId val="50361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13904"/>
        <c:crosses val="autoZero"/>
        <c:auto val="1"/>
        <c:lblAlgn val="ctr"/>
        <c:lblOffset val="100"/>
        <c:noMultiLvlLbl val="0"/>
      </c:catAx>
      <c:valAx>
        <c:axId val="5036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14984"/>
        <c:crosses val="autoZero"/>
        <c:crossBetween val="between"/>
      </c:valAx>
      <c:valAx>
        <c:axId val="504849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51336"/>
        <c:crosses val="max"/>
        <c:crossBetween val="between"/>
      </c:valAx>
      <c:catAx>
        <c:axId val="504851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4849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financials_bkp!$A$16</c:f>
              <c:strCache>
                <c:ptCount val="1"/>
                <c:pt idx="0">
                  <c:v>Sales +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financials_bkp!$B$15:$N$15</c:f>
              <c:numCache>
                <c:formatCode>mmm\-yy</c:formatCode>
                <c:ptCount val="13"/>
                <c:pt idx="0">
                  <c:v>44166</c:v>
                </c:pt>
                <c:pt idx="1">
                  <c:v>44256</c:v>
                </c:pt>
                <c:pt idx="2">
                  <c:v>44348</c:v>
                </c:pt>
                <c:pt idx="3">
                  <c:v>44440</c:v>
                </c:pt>
                <c:pt idx="4">
                  <c:v>44531</c:v>
                </c:pt>
                <c:pt idx="5">
                  <c:v>44621</c:v>
                </c:pt>
                <c:pt idx="6">
                  <c:v>44713</c:v>
                </c:pt>
                <c:pt idx="7">
                  <c:v>44805</c:v>
                </c:pt>
                <c:pt idx="8">
                  <c:v>44896</c:v>
                </c:pt>
                <c:pt idx="9">
                  <c:v>44986</c:v>
                </c:pt>
                <c:pt idx="10">
                  <c:v>45078</c:v>
                </c:pt>
                <c:pt idx="11">
                  <c:v>45170</c:v>
                </c:pt>
                <c:pt idx="12">
                  <c:v>45261</c:v>
                </c:pt>
              </c:numCache>
            </c:numRef>
          </c:cat>
          <c:val>
            <c:numRef>
              <c:f>financials_bkp!$B$16:$N$16</c:f>
              <c:numCache>
                <c:formatCode>General</c:formatCode>
                <c:ptCount val="13"/>
                <c:pt idx="0">
                  <c:v>1153</c:v>
                </c:pt>
                <c:pt idx="1">
                  <c:v>1246</c:v>
                </c:pt>
                <c:pt idx="2">
                  <c:v>1018</c:v>
                </c:pt>
                <c:pt idx="3">
                  <c:v>1353</c:v>
                </c:pt>
                <c:pt idx="4">
                  <c:v>1564</c:v>
                </c:pt>
                <c:pt idx="5">
                  <c:v>1792</c:v>
                </c:pt>
                <c:pt idx="6">
                  <c:v>1565</c:v>
                </c:pt>
                <c:pt idx="7">
                  <c:v>1608</c:v>
                </c:pt>
                <c:pt idx="8">
                  <c:v>1784</c:v>
                </c:pt>
                <c:pt idx="9">
                  <c:v>1955</c:v>
                </c:pt>
                <c:pt idx="10">
                  <c:v>1783</c:v>
                </c:pt>
                <c:pt idx="11">
                  <c:v>1947</c:v>
                </c:pt>
                <c:pt idx="12">
                  <c:v>2062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27-49F1-93EF-7391C86D1821}"/>
            </c:ext>
          </c:extLst>
        </c:ser>
        <c:ser>
          <c:idx val="1"/>
          <c:order val="1"/>
          <c:tx>
            <c:strRef>
              <c:f>financials_bkp!$A$17</c:f>
              <c:strCache>
                <c:ptCount val="1"/>
                <c:pt idx="0">
                  <c:v>Expenses +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financials_bkp!$B$15:$N$15</c:f>
              <c:numCache>
                <c:formatCode>mmm\-yy</c:formatCode>
                <c:ptCount val="13"/>
                <c:pt idx="0">
                  <c:v>44166</c:v>
                </c:pt>
                <c:pt idx="1">
                  <c:v>44256</c:v>
                </c:pt>
                <c:pt idx="2">
                  <c:v>44348</c:v>
                </c:pt>
                <c:pt idx="3">
                  <c:v>44440</c:v>
                </c:pt>
                <c:pt idx="4">
                  <c:v>44531</c:v>
                </c:pt>
                <c:pt idx="5">
                  <c:v>44621</c:v>
                </c:pt>
                <c:pt idx="6">
                  <c:v>44713</c:v>
                </c:pt>
                <c:pt idx="7">
                  <c:v>44805</c:v>
                </c:pt>
                <c:pt idx="8">
                  <c:v>44896</c:v>
                </c:pt>
                <c:pt idx="9">
                  <c:v>44986</c:v>
                </c:pt>
                <c:pt idx="10">
                  <c:v>45078</c:v>
                </c:pt>
                <c:pt idx="11">
                  <c:v>45170</c:v>
                </c:pt>
                <c:pt idx="12">
                  <c:v>45261</c:v>
                </c:pt>
              </c:numCache>
            </c:numRef>
          </c:cat>
          <c:val>
            <c:numRef>
              <c:f>financials_bkp!$B$17:$N$17</c:f>
              <c:numCache>
                <c:formatCode>General</c:formatCode>
                <c:ptCount val="13"/>
                <c:pt idx="0">
                  <c:v>1029</c:v>
                </c:pt>
                <c:pt idx="1">
                  <c:v>1109</c:v>
                </c:pt>
                <c:pt idx="2">
                  <c:v>904</c:v>
                </c:pt>
                <c:pt idx="3">
                  <c:v>1207</c:v>
                </c:pt>
                <c:pt idx="4">
                  <c:v>1407</c:v>
                </c:pt>
                <c:pt idx="5">
                  <c:v>1620</c:v>
                </c:pt>
                <c:pt idx="6">
                  <c:v>1406</c:v>
                </c:pt>
                <c:pt idx="7">
                  <c:v>1447</c:v>
                </c:pt>
                <c:pt idx="8">
                  <c:v>1602</c:v>
                </c:pt>
                <c:pt idx="9">
                  <c:v>1751</c:v>
                </c:pt>
                <c:pt idx="10">
                  <c:v>1604</c:v>
                </c:pt>
                <c:pt idx="11">
                  <c:v>1743</c:v>
                </c:pt>
                <c:pt idx="12">
                  <c:v>1845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627-49F1-93EF-7391C86D1821}"/>
            </c:ext>
          </c:extLst>
        </c:ser>
        <c:ser>
          <c:idx val="2"/>
          <c:order val="2"/>
          <c:tx>
            <c:strRef>
              <c:f>financials_bkp!$A$18</c:f>
              <c:strCache>
                <c:ptCount val="1"/>
                <c:pt idx="0">
                  <c:v>Profit before tax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financials_bkp!$B$15:$N$15</c:f>
              <c:numCache>
                <c:formatCode>mmm\-yy</c:formatCode>
                <c:ptCount val="13"/>
                <c:pt idx="0">
                  <c:v>44166</c:v>
                </c:pt>
                <c:pt idx="1">
                  <c:v>44256</c:v>
                </c:pt>
                <c:pt idx="2">
                  <c:v>44348</c:v>
                </c:pt>
                <c:pt idx="3">
                  <c:v>44440</c:v>
                </c:pt>
                <c:pt idx="4">
                  <c:v>44531</c:v>
                </c:pt>
                <c:pt idx="5">
                  <c:v>44621</c:v>
                </c:pt>
                <c:pt idx="6">
                  <c:v>44713</c:v>
                </c:pt>
                <c:pt idx="7">
                  <c:v>44805</c:v>
                </c:pt>
                <c:pt idx="8">
                  <c:v>44896</c:v>
                </c:pt>
                <c:pt idx="9">
                  <c:v>44986</c:v>
                </c:pt>
                <c:pt idx="10">
                  <c:v>45078</c:v>
                </c:pt>
                <c:pt idx="11">
                  <c:v>45170</c:v>
                </c:pt>
                <c:pt idx="12">
                  <c:v>45261</c:v>
                </c:pt>
              </c:numCache>
            </c:numRef>
          </c:cat>
          <c:val>
            <c:numRef>
              <c:f>financials_bkp!$B$18:$N$18</c:f>
              <c:numCache>
                <c:formatCode>General</c:formatCode>
                <c:ptCount val="13"/>
                <c:pt idx="0">
                  <c:v>101</c:v>
                </c:pt>
                <c:pt idx="1">
                  <c:v>113</c:v>
                </c:pt>
                <c:pt idx="2">
                  <c:v>91</c:v>
                </c:pt>
                <c:pt idx="3">
                  <c:v>125</c:v>
                </c:pt>
                <c:pt idx="4">
                  <c:v>136</c:v>
                </c:pt>
                <c:pt idx="5">
                  <c:v>156</c:v>
                </c:pt>
                <c:pt idx="6">
                  <c:v>140</c:v>
                </c:pt>
                <c:pt idx="7">
                  <c:v>144</c:v>
                </c:pt>
                <c:pt idx="8">
                  <c:v>174</c:v>
                </c:pt>
                <c:pt idx="9">
                  <c:v>184</c:v>
                </c:pt>
                <c:pt idx="10">
                  <c:v>163</c:v>
                </c:pt>
                <c:pt idx="11">
                  <c:v>188</c:v>
                </c:pt>
                <c:pt idx="12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7-49F1-93EF-7391C86D1821}"/>
            </c:ext>
          </c:extLst>
        </c:ser>
        <c:ser>
          <c:idx val="3"/>
          <c:order val="3"/>
          <c:tx>
            <c:strRef>
              <c:f>financials_bkp!$A$19</c:f>
              <c:strCache>
                <c:ptCount val="1"/>
                <c:pt idx="0">
                  <c:v>Net Profit +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financials_bkp!$B$15:$N$15</c:f>
              <c:numCache>
                <c:formatCode>mmm\-yy</c:formatCode>
                <c:ptCount val="13"/>
                <c:pt idx="0">
                  <c:v>44166</c:v>
                </c:pt>
                <c:pt idx="1">
                  <c:v>44256</c:v>
                </c:pt>
                <c:pt idx="2">
                  <c:v>44348</c:v>
                </c:pt>
                <c:pt idx="3">
                  <c:v>44440</c:v>
                </c:pt>
                <c:pt idx="4">
                  <c:v>44531</c:v>
                </c:pt>
                <c:pt idx="5">
                  <c:v>44621</c:v>
                </c:pt>
                <c:pt idx="6">
                  <c:v>44713</c:v>
                </c:pt>
                <c:pt idx="7">
                  <c:v>44805</c:v>
                </c:pt>
                <c:pt idx="8">
                  <c:v>44896</c:v>
                </c:pt>
                <c:pt idx="9">
                  <c:v>44986</c:v>
                </c:pt>
                <c:pt idx="10">
                  <c:v>45078</c:v>
                </c:pt>
                <c:pt idx="11">
                  <c:v>45170</c:v>
                </c:pt>
                <c:pt idx="12">
                  <c:v>45261</c:v>
                </c:pt>
              </c:numCache>
            </c:numRef>
          </c:cat>
          <c:val>
            <c:numRef>
              <c:f>financials_bkp!$B$19:$N$19</c:f>
              <c:numCache>
                <c:formatCode>General</c:formatCode>
                <c:ptCount val="13"/>
                <c:pt idx="0">
                  <c:v>76</c:v>
                </c:pt>
                <c:pt idx="1">
                  <c:v>86</c:v>
                </c:pt>
                <c:pt idx="2">
                  <c:v>67</c:v>
                </c:pt>
                <c:pt idx="3">
                  <c:v>92</c:v>
                </c:pt>
                <c:pt idx="4">
                  <c:v>101</c:v>
                </c:pt>
                <c:pt idx="5">
                  <c:v>116</c:v>
                </c:pt>
                <c:pt idx="6">
                  <c:v>104</c:v>
                </c:pt>
                <c:pt idx="7">
                  <c:v>107</c:v>
                </c:pt>
                <c:pt idx="8">
                  <c:v>129</c:v>
                </c:pt>
                <c:pt idx="9">
                  <c:v>138</c:v>
                </c:pt>
                <c:pt idx="10">
                  <c:v>121</c:v>
                </c:pt>
                <c:pt idx="11">
                  <c:v>140</c:v>
                </c:pt>
                <c:pt idx="12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27-49F1-93EF-7391C86D1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235024"/>
        <c:axId val="504239704"/>
      </c:lineChart>
      <c:lineChart>
        <c:grouping val="standard"/>
        <c:varyColors val="0"/>
        <c:ser>
          <c:idx val="4"/>
          <c:order val="4"/>
          <c:tx>
            <c:strRef>
              <c:f>financials_bkp!$A$20</c:f>
              <c:strCache>
                <c:ptCount val="1"/>
                <c:pt idx="0">
                  <c:v>EPS in Rs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financials_bkp!$B$15:$N$15</c:f>
              <c:numCache>
                <c:formatCode>mmm\-yy</c:formatCode>
                <c:ptCount val="13"/>
                <c:pt idx="0">
                  <c:v>44166</c:v>
                </c:pt>
                <c:pt idx="1">
                  <c:v>44256</c:v>
                </c:pt>
                <c:pt idx="2">
                  <c:v>44348</c:v>
                </c:pt>
                <c:pt idx="3">
                  <c:v>44440</c:v>
                </c:pt>
                <c:pt idx="4">
                  <c:v>44531</c:v>
                </c:pt>
                <c:pt idx="5">
                  <c:v>44621</c:v>
                </c:pt>
                <c:pt idx="6">
                  <c:v>44713</c:v>
                </c:pt>
                <c:pt idx="7">
                  <c:v>44805</c:v>
                </c:pt>
                <c:pt idx="8">
                  <c:v>44896</c:v>
                </c:pt>
                <c:pt idx="9">
                  <c:v>44986</c:v>
                </c:pt>
                <c:pt idx="10">
                  <c:v>45078</c:v>
                </c:pt>
                <c:pt idx="11">
                  <c:v>45170</c:v>
                </c:pt>
                <c:pt idx="12">
                  <c:v>45261</c:v>
                </c:pt>
              </c:numCache>
            </c:numRef>
          </c:cat>
          <c:val>
            <c:numRef>
              <c:f>financials_bkp!$B$20:$N$20</c:f>
              <c:numCache>
                <c:formatCode>General</c:formatCode>
                <c:ptCount val="13"/>
                <c:pt idx="0">
                  <c:v>8.4499999999999993</c:v>
                </c:pt>
                <c:pt idx="1">
                  <c:v>9.56</c:v>
                </c:pt>
                <c:pt idx="2">
                  <c:v>7.45</c:v>
                </c:pt>
                <c:pt idx="3">
                  <c:v>10.210000000000001</c:v>
                </c:pt>
                <c:pt idx="4">
                  <c:v>11.24</c:v>
                </c:pt>
                <c:pt idx="5">
                  <c:v>12.86</c:v>
                </c:pt>
                <c:pt idx="6">
                  <c:v>11.52</c:v>
                </c:pt>
                <c:pt idx="7">
                  <c:v>11.85</c:v>
                </c:pt>
                <c:pt idx="8">
                  <c:v>14.26</c:v>
                </c:pt>
                <c:pt idx="9">
                  <c:v>15.31</c:v>
                </c:pt>
                <c:pt idx="10">
                  <c:v>13.46</c:v>
                </c:pt>
                <c:pt idx="11">
                  <c:v>15.54</c:v>
                </c:pt>
                <c:pt idx="12">
                  <c:v>16.7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627-49F1-93EF-7391C86D1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43152"/>
        <c:axId val="511342792"/>
      </c:lineChart>
      <c:dateAx>
        <c:axId val="504235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39704"/>
        <c:crosses val="autoZero"/>
        <c:auto val="1"/>
        <c:lblOffset val="100"/>
        <c:baseTimeUnit val="months"/>
      </c:dateAx>
      <c:valAx>
        <c:axId val="50423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35024"/>
        <c:crosses val="autoZero"/>
        <c:crossBetween val="between"/>
      </c:valAx>
      <c:valAx>
        <c:axId val="5113427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43152"/>
        <c:crosses val="max"/>
        <c:crossBetween val="between"/>
      </c:valAx>
      <c:dateAx>
        <c:axId val="5113431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1134279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2">
          <a:lumMod val="5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7342027161859E-2"/>
          <c:y val="0.12047233758775999"/>
          <c:w val="0.90209986463556457"/>
          <c:h val="0.7391135847210194"/>
        </c:manualLayout>
      </c:layout>
      <c:lineChart>
        <c:grouping val="standard"/>
        <c:varyColors val="0"/>
        <c:ser>
          <c:idx val="0"/>
          <c:order val="0"/>
          <c:tx>
            <c:strRef>
              <c:f>financials_bkp!$P$16</c:f>
              <c:strCache>
                <c:ptCount val="1"/>
                <c:pt idx="0">
                  <c:v>Sales +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financials_bkp!$Q$15:$AC$15</c:f>
              <c:strCache>
                <c:ptCount val="13"/>
                <c:pt idx="0">
                  <c:v>Mar-12</c:v>
                </c:pt>
                <c:pt idx="1">
                  <c:v>Mar-13</c:v>
                </c:pt>
                <c:pt idx="2">
                  <c:v>Mar-14</c:v>
                </c:pt>
                <c:pt idx="3">
                  <c:v>Mar-15</c:v>
                </c:pt>
                <c:pt idx="4">
                  <c:v>Mar-16</c:v>
                </c:pt>
                <c:pt idx="5">
                  <c:v>Mar-17</c:v>
                </c:pt>
                <c:pt idx="6">
                  <c:v>Mar-18</c:v>
                </c:pt>
                <c:pt idx="7">
                  <c:v>Mar-19</c:v>
                </c:pt>
                <c:pt idx="8">
                  <c:v>Mar-20</c:v>
                </c:pt>
                <c:pt idx="9">
                  <c:v>Mar-21</c:v>
                </c:pt>
                <c:pt idx="10">
                  <c:v>Mar-22</c:v>
                </c:pt>
                <c:pt idx="11">
                  <c:v>Mar-23</c:v>
                </c:pt>
                <c:pt idx="12">
                  <c:v>TTM</c:v>
                </c:pt>
              </c:strCache>
            </c:strRef>
          </c:cat>
          <c:val>
            <c:numRef>
              <c:f>financials_bkp!$Q$16:$AC$16</c:f>
              <c:numCache>
                <c:formatCode>General</c:formatCode>
                <c:ptCount val="13"/>
                <c:pt idx="0">
                  <c:v>1706</c:v>
                </c:pt>
                <c:pt idx="1">
                  <c:v>1658</c:v>
                </c:pt>
                <c:pt idx="2">
                  <c:v>1619</c:v>
                </c:pt>
                <c:pt idx="3">
                  <c:v>2031</c:v>
                </c:pt>
                <c:pt idx="4">
                  <c:v>2326</c:v>
                </c:pt>
                <c:pt idx="5">
                  <c:v>2628</c:v>
                </c:pt>
                <c:pt idx="6">
                  <c:v>3459</c:v>
                </c:pt>
                <c:pt idx="7">
                  <c:v>4227</c:v>
                </c:pt>
                <c:pt idx="8">
                  <c:v>4884</c:v>
                </c:pt>
                <c:pt idx="9">
                  <c:v>4181</c:v>
                </c:pt>
                <c:pt idx="10">
                  <c:v>5727</c:v>
                </c:pt>
                <c:pt idx="11">
                  <c:v>6912</c:v>
                </c:pt>
                <c:pt idx="12">
                  <c:v>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A-4C44-9424-AA8B7479E140}"/>
            </c:ext>
          </c:extLst>
        </c:ser>
        <c:ser>
          <c:idx val="1"/>
          <c:order val="1"/>
          <c:tx>
            <c:strRef>
              <c:f>financials_bkp!$P$17</c:f>
              <c:strCache>
                <c:ptCount val="1"/>
                <c:pt idx="0">
                  <c:v>Expenses +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financials_bkp!$Q$15:$AC$15</c:f>
              <c:strCache>
                <c:ptCount val="13"/>
                <c:pt idx="0">
                  <c:v>Mar-12</c:v>
                </c:pt>
                <c:pt idx="1">
                  <c:v>Mar-13</c:v>
                </c:pt>
                <c:pt idx="2">
                  <c:v>Mar-14</c:v>
                </c:pt>
                <c:pt idx="3">
                  <c:v>Mar-15</c:v>
                </c:pt>
                <c:pt idx="4">
                  <c:v>Mar-16</c:v>
                </c:pt>
                <c:pt idx="5">
                  <c:v>Mar-17</c:v>
                </c:pt>
                <c:pt idx="6">
                  <c:v>Mar-18</c:v>
                </c:pt>
                <c:pt idx="7">
                  <c:v>Mar-19</c:v>
                </c:pt>
                <c:pt idx="8">
                  <c:v>Mar-20</c:v>
                </c:pt>
                <c:pt idx="9">
                  <c:v>Mar-21</c:v>
                </c:pt>
                <c:pt idx="10">
                  <c:v>Mar-22</c:v>
                </c:pt>
                <c:pt idx="11">
                  <c:v>Mar-23</c:v>
                </c:pt>
                <c:pt idx="12">
                  <c:v>TTM</c:v>
                </c:pt>
              </c:strCache>
            </c:strRef>
          </c:cat>
          <c:val>
            <c:numRef>
              <c:f>financials_bkp!$Q$17:$AC$17</c:f>
              <c:numCache>
                <c:formatCode>General</c:formatCode>
                <c:ptCount val="13"/>
                <c:pt idx="0">
                  <c:v>1556</c:v>
                </c:pt>
                <c:pt idx="1">
                  <c:v>1488</c:v>
                </c:pt>
                <c:pt idx="2">
                  <c:v>1466</c:v>
                </c:pt>
                <c:pt idx="3">
                  <c:v>1838</c:v>
                </c:pt>
                <c:pt idx="4">
                  <c:v>2083</c:v>
                </c:pt>
                <c:pt idx="5">
                  <c:v>2359</c:v>
                </c:pt>
                <c:pt idx="6">
                  <c:v>3120</c:v>
                </c:pt>
                <c:pt idx="7">
                  <c:v>3785</c:v>
                </c:pt>
                <c:pt idx="8">
                  <c:v>4388</c:v>
                </c:pt>
                <c:pt idx="9">
                  <c:v>3726</c:v>
                </c:pt>
                <c:pt idx="10">
                  <c:v>5138</c:v>
                </c:pt>
                <c:pt idx="11">
                  <c:v>6206</c:v>
                </c:pt>
                <c:pt idx="12">
                  <c:v>6943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A-4C44-9424-AA8B7479E140}"/>
            </c:ext>
          </c:extLst>
        </c:ser>
        <c:ser>
          <c:idx val="2"/>
          <c:order val="2"/>
          <c:tx>
            <c:strRef>
              <c:f>financials_bkp!$P$18</c:f>
              <c:strCache>
                <c:ptCount val="1"/>
                <c:pt idx="0">
                  <c:v>Profit before tax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financials_bkp!$Q$15:$AC$15</c:f>
              <c:strCache>
                <c:ptCount val="13"/>
                <c:pt idx="0">
                  <c:v>Mar-12</c:v>
                </c:pt>
                <c:pt idx="1">
                  <c:v>Mar-13</c:v>
                </c:pt>
                <c:pt idx="2">
                  <c:v>Mar-14</c:v>
                </c:pt>
                <c:pt idx="3">
                  <c:v>Mar-15</c:v>
                </c:pt>
                <c:pt idx="4">
                  <c:v>Mar-16</c:v>
                </c:pt>
                <c:pt idx="5">
                  <c:v>Mar-17</c:v>
                </c:pt>
                <c:pt idx="6">
                  <c:v>Mar-18</c:v>
                </c:pt>
                <c:pt idx="7">
                  <c:v>Mar-19</c:v>
                </c:pt>
                <c:pt idx="8">
                  <c:v>Mar-20</c:v>
                </c:pt>
                <c:pt idx="9">
                  <c:v>Mar-21</c:v>
                </c:pt>
                <c:pt idx="10">
                  <c:v>Mar-22</c:v>
                </c:pt>
                <c:pt idx="11">
                  <c:v>Mar-23</c:v>
                </c:pt>
                <c:pt idx="12">
                  <c:v>TTM</c:v>
                </c:pt>
              </c:strCache>
            </c:strRef>
          </c:cat>
          <c:val>
            <c:numRef>
              <c:f>financials_bkp!$Q$18:$AC$18</c:f>
              <c:numCache>
                <c:formatCode>General</c:formatCode>
                <c:ptCount val="13"/>
                <c:pt idx="0">
                  <c:v>36</c:v>
                </c:pt>
                <c:pt idx="1">
                  <c:v>43</c:v>
                </c:pt>
                <c:pt idx="2">
                  <c:v>22</c:v>
                </c:pt>
                <c:pt idx="3">
                  <c:v>53</c:v>
                </c:pt>
                <c:pt idx="4">
                  <c:v>95</c:v>
                </c:pt>
                <c:pt idx="5">
                  <c:v>126</c:v>
                </c:pt>
                <c:pt idx="6">
                  <c:v>204</c:v>
                </c:pt>
                <c:pt idx="7">
                  <c:v>279</c:v>
                </c:pt>
                <c:pt idx="8">
                  <c:v>327</c:v>
                </c:pt>
                <c:pt idx="9">
                  <c:v>360</c:v>
                </c:pt>
                <c:pt idx="10">
                  <c:v>508</c:v>
                </c:pt>
                <c:pt idx="11">
                  <c:v>642</c:v>
                </c:pt>
                <c:pt idx="12">
                  <c:v>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A-4C44-9424-AA8B7479E140}"/>
            </c:ext>
          </c:extLst>
        </c:ser>
        <c:ser>
          <c:idx val="3"/>
          <c:order val="3"/>
          <c:tx>
            <c:strRef>
              <c:f>financials_bkp!$P$19</c:f>
              <c:strCache>
                <c:ptCount val="1"/>
                <c:pt idx="0">
                  <c:v>Net Profit +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financials_bkp!$Q$15:$AC$15</c:f>
              <c:strCache>
                <c:ptCount val="13"/>
                <c:pt idx="0">
                  <c:v>Mar-12</c:v>
                </c:pt>
                <c:pt idx="1">
                  <c:v>Mar-13</c:v>
                </c:pt>
                <c:pt idx="2">
                  <c:v>Mar-14</c:v>
                </c:pt>
                <c:pt idx="3">
                  <c:v>Mar-15</c:v>
                </c:pt>
                <c:pt idx="4">
                  <c:v>Mar-16</c:v>
                </c:pt>
                <c:pt idx="5">
                  <c:v>Mar-17</c:v>
                </c:pt>
                <c:pt idx="6">
                  <c:v>Mar-18</c:v>
                </c:pt>
                <c:pt idx="7">
                  <c:v>Mar-19</c:v>
                </c:pt>
                <c:pt idx="8">
                  <c:v>Mar-20</c:v>
                </c:pt>
                <c:pt idx="9">
                  <c:v>Mar-21</c:v>
                </c:pt>
                <c:pt idx="10">
                  <c:v>Mar-22</c:v>
                </c:pt>
                <c:pt idx="11">
                  <c:v>Mar-23</c:v>
                </c:pt>
                <c:pt idx="12">
                  <c:v>TTM</c:v>
                </c:pt>
              </c:strCache>
            </c:strRef>
          </c:cat>
          <c:val>
            <c:numRef>
              <c:f>financials_bkp!$Q$19:$AC$19</c:f>
              <c:numCache>
                <c:formatCode>General</c:formatCode>
                <c:ptCount val="13"/>
                <c:pt idx="0">
                  <c:v>24</c:v>
                </c:pt>
                <c:pt idx="1">
                  <c:v>26</c:v>
                </c:pt>
                <c:pt idx="2">
                  <c:v>12</c:v>
                </c:pt>
                <c:pt idx="3">
                  <c:v>34</c:v>
                </c:pt>
                <c:pt idx="4">
                  <c:v>62</c:v>
                </c:pt>
                <c:pt idx="5">
                  <c:v>94</c:v>
                </c:pt>
                <c:pt idx="6">
                  <c:v>145</c:v>
                </c:pt>
                <c:pt idx="7">
                  <c:v>182</c:v>
                </c:pt>
                <c:pt idx="8">
                  <c:v>255</c:v>
                </c:pt>
                <c:pt idx="9">
                  <c:v>270</c:v>
                </c:pt>
                <c:pt idx="10">
                  <c:v>376</c:v>
                </c:pt>
                <c:pt idx="11">
                  <c:v>477</c:v>
                </c:pt>
                <c:pt idx="1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7A-4C44-9424-AA8B7479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614984"/>
        <c:axId val="503613904"/>
      </c:lineChart>
      <c:lineChart>
        <c:grouping val="standard"/>
        <c:varyColors val="0"/>
        <c:ser>
          <c:idx val="4"/>
          <c:order val="4"/>
          <c:tx>
            <c:strRef>
              <c:f>financials_bkp!$P$20</c:f>
              <c:strCache>
                <c:ptCount val="1"/>
                <c:pt idx="0">
                  <c:v>EPS in Rs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financials_bkp!$Q$15:$AC$15</c:f>
              <c:strCache>
                <c:ptCount val="13"/>
                <c:pt idx="0">
                  <c:v>Mar-12</c:v>
                </c:pt>
                <c:pt idx="1">
                  <c:v>Mar-13</c:v>
                </c:pt>
                <c:pt idx="2">
                  <c:v>Mar-14</c:v>
                </c:pt>
                <c:pt idx="3">
                  <c:v>Mar-15</c:v>
                </c:pt>
                <c:pt idx="4">
                  <c:v>Mar-16</c:v>
                </c:pt>
                <c:pt idx="5">
                  <c:v>Mar-17</c:v>
                </c:pt>
                <c:pt idx="6">
                  <c:v>Mar-18</c:v>
                </c:pt>
                <c:pt idx="7">
                  <c:v>Mar-19</c:v>
                </c:pt>
                <c:pt idx="8">
                  <c:v>Mar-20</c:v>
                </c:pt>
                <c:pt idx="9">
                  <c:v>Mar-21</c:v>
                </c:pt>
                <c:pt idx="10">
                  <c:v>Mar-22</c:v>
                </c:pt>
                <c:pt idx="11">
                  <c:v>Mar-23</c:v>
                </c:pt>
                <c:pt idx="12">
                  <c:v>TTM</c:v>
                </c:pt>
              </c:strCache>
            </c:strRef>
          </c:cat>
          <c:val>
            <c:numRef>
              <c:f>financials_bkp!$Q$20:$AC$20</c:f>
              <c:numCache>
                <c:formatCode>General</c:formatCode>
                <c:ptCount val="13"/>
                <c:pt idx="0">
                  <c:v>3.63</c:v>
                </c:pt>
                <c:pt idx="1">
                  <c:v>3.75</c:v>
                </c:pt>
                <c:pt idx="2">
                  <c:v>1.57</c:v>
                </c:pt>
                <c:pt idx="3">
                  <c:v>4.43</c:v>
                </c:pt>
                <c:pt idx="4">
                  <c:v>8.0500000000000007</c:v>
                </c:pt>
                <c:pt idx="5">
                  <c:v>12.06</c:v>
                </c:pt>
                <c:pt idx="6">
                  <c:v>18.45</c:v>
                </c:pt>
                <c:pt idx="7">
                  <c:v>23.04</c:v>
                </c:pt>
                <c:pt idx="8">
                  <c:v>28.5</c:v>
                </c:pt>
                <c:pt idx="9">
                  <c:v>29.92</c:v>
                </c:pt>
                <c:pt idx="10">
                  <c:v>41.75</c:v>
                </c:pt>
                <c:pt idx="11">
                  <c:v>52.93</c:v>
                </c:pt>
                <c:pt idx="12">
                  <c:v>61.01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7A-4C44-9424-AA8B7479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51336"/>
        <c:axId val="504849896"/>
      </c:lineChart>
      <c:catAx>
        <c:axId val="50361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13904"/>
        <c:crosses val="autoZero"/>
        <c:auto val="1"/>
        <c:lblAlgn val="ctr"/>
        <c:lblOffset val="100"/>
        <c:noMultiLvlLbl val="0"/>
      </c:catAx>
      <c:valAx>
        <c:axId val="5036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14984"/>
        <c:crosses val="autoZero"/>
        <c:crossBetween val="between"/>
      </c:valAx>
      <c:valAx>
        <c:axId val="504849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51336"/>
        <c:crosses val="max"/>
        <c:crossBetween val="between"/>
      </c:valAx>
      <c:catAx>
        <c:axId val="504851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4849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12</xdr:row>
      <xdr:rowOff>9525</xdr:rowOff>
    </xdr:from>
    <xdr:to>
      <xdr:col>15</xdr:col>
      <xdr:colOff>19050</xdr:colOff>
      <xdr:row>34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7B141-0AF4-4B0E-ACFE-0AD9D0BF9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752475</xdr:colOff>
      <xdr:row>11</xdr:row>
      <xdr:rowOff>185735</xdr:rowOff>
    </xdr:from>
    <xdr:to>
      <xdr:col>30</xdr:col>
      <xdr:colOff>85725</xdr:colOff>
      <xdr:row>33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30A7C0-D0FC-D567-BF0F-CE371826E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12</xdr:row>
      <xdr:rowOff>9525</xdr:rowOff>
    </xdr:from>
    <xdr:to>
      <xdr:col>15</xdr:col>
      <xdr:colOff>19050</xdr:colOff>
      <xdr:row>34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44947-F84F-41BA-8A70-7B33C1AC2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752475</xdr:colOff>
      <xdr:row>11</xdr:row>
      <xdr:rowOff>185735</xdr:rowOff>
    </xdr:from>
    <xdr:to>
      <xdr:col>30</xdr:col>
      <xdr:colOff>85725</xdr:colOff>
      <xdr:row>33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A83BB3-05EF-4879-AB96-A4B06F49E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esh Kumar" refreshedDate="45403.767530439814" createdVersion="8" refreshedVersion="8" minRefreshableVersion="3" recordCount="2194" xr:uid="{C4578EAD-BBFA-462F-8936-762675C401A5}">
  <cacheSource type="worksheet">
    <worksheetSource ref="A1:F2195" sheet="data"/>
  </cacheSource>
  <cacheFields count="8">
    <cacheField name="date" numFmtId="0">
      <sharedItems containsDate="1" containsMixedTypes="1" minDate="2023-01-09T00:00:00" maxDate="2024-12-04T15:15:00"/>
    </cacheField>
    <cacheField name="symbol" numFmtId="0">
      <sharedItems count="762">
        <s v="HMVL"/>
        <s v="WALCHANNAG"/>
        <s v="DHARMAJ"/>
        <s v="IRMENERGY"/>
        <s v="WEWIN"/>
        <s v="IFBIND"/>
        <s v="EXPLEOSOL"/>
        <s v="GRMOVER"/>
        <s v="DGCONTENT"/>
        <s v="GPTINFRA"/>
        <s v="UJJIVAN"/>
        <s v="RHL"/>
        <s v="KABRAEXTRU"/>
        <s v="TNTELE"/>
        <s v="ARVINDFASN"/>
        <s v="THYROCARE"/>
        <s v="EMUDHRA"/>
        <s v="IGARASHI"/>
        <s v="WOCKPHARMA"/>
        <s v="EMSLIMITED"/>
        <s v="FIBERWEB"/>
        <s v="CELEBRITY"/>
        <s v="ALLSEC"/>
        <s v="ADFFOODS"/>
        <s v="TVSSCS"/>
        <s v="RPPINFRA"/>
        <s v="UFO"/>
        <s v="SVPGLOB"/>
        <s v="JAGSNPHARM"/>
        <s v="SERVOTECH"/>
        <s v="AXISCADES"/>
        <s v="GFLLIMITED"/>
        <s v="PRICOLLTD"/>
        <s v="SAH"/>
        <s v="JAYAGROGN"/>
        <s v="FOCUS"/>
        <s v="DYCL"/>
        <s v="KMSUGAR"/>
        <s v="AWHCL"/>
        <s v="ROLEXRINGS"/>
        <s v="MMFL"/>
        <s v="CUBEXTUB"/>
        <s v="NEXTMEDIA"/>
        <s v="REFEX"/>
        <s v="HATHWAY"/>
        <s v="ORICONENT"/>
        <s v="NIFTYGS48YR"/>
        <s v="FIEMIND"/>
        <s v="20MICRONS"/>
        <s v="NELCO"/>
        <s v="DELTAMAGNT"/>
        <s v="HINDCOMPOS"/>
        <s v="NIITMTS"/>
        <s v="ARTEMISMED"/>
        <s v="DEEPENR"/>
        <s v="NAVKARCORP"/>
        <s v="NIFTYGS813YR"/>
        <s v="RSYSTEMS"/>
        <s v="SHREYAS"/>
        <s v="NETWEB"/>
        <s v="MANOMAY"/>
        <s v="VIDHIING"/>
        <s v="TARC"/>
        <s v="LFIC"/>
        <s v="VARDHACRLC"/>
        <s v="MBLINFRA"/>
        <s v="5PAISA"/>
        <s v="NIFTY100LIQ15"/>
        <s v="MALLCOM"/>
        <s v="ADVENZYMES"/>
        <s v="SIMBHALS"/>
        <s v="MOREPENLAB"/>
        <s v="DIVGIITTS"/>
        <s v="MASTEK"/>
        <s v="SUKHJITS"/>
        <s v="NIFTYGSCOMPSITE"/>
        <s v="COSMOFIRST"/>
        <s v="MANINDS"/>
        <s v="CENTUM"/>
        <s v="STERTOOLS"/>
        <s v="INFRABEES"/>
        <s v="SREEL"/>
        <s v="CONSUMIETF"/>
        <s v="SANGHVIMOV"/>
        <s v="BPL"/>
        <s v="LOYALTEX"/>
        <s v="ROTO"/>
        <s v="INFRAIETF"/>
        <s v="REMSONSIND"/>
        <s v="ARVSMART"/>
        <s v="HIRECT"/>
        <s v="ZODIACLOTH"/>
        <s v="PARKHOTELS"/>
        <s v="NIFTYGS1115YR"/>
        <s v="SPECIALITY"/>
        <s v="CARTRADE"/>
        <s v="ARIHANTCAP"/>
        <s v="NIFTYGS10YR"/>
        <s v="NIFTYGS10YRCLN"/>
        <s v="BANCOINDIA"/>
        <s v="FAIRCHEMOR"/>
        <s v="GVKPIL"/>
        <s v="DRCSYSTEMS"/>
        <s v="SUNTECK"/>
        <s v="VETO"/>
        <s v="ORIENTBELL"/>
        <s v="MADHUCON"/>
        <s v="RANEENGINE"/>
        <s v="XPROINDIA"/>
        <s v="VESUVIUS"/>
        <s v="SMLT"/>
        <s v="CREATIVEYE"/>
        <s v="BBTCL"/>
        <s v="CENTRUM"/>
        <s v="URAVI"/>
        <s v="NIFTY50PR1XINV"/>
        <s v="NIFTY50TR1XINV"/>
        <s v="INDIAVIX"/>
        <s v="SOUTHWEST"/>
        <s v="TPHQ"/>
        <s v="KHADIM"/>
        <s v="NAGAFERT"/>
        <s v="GLOBAL"/>
        <s v="FEDFINA"/>
        <s v="AJOONI"/>
        <s v="IEL"/>
        <s v="SOLARA"/>
        <s v="CERA"/>
        <s v="AVONMORE"/>
        <s v="BUTTERFLY"/>
        <s v="BIOFILCHEM"/>
        <s v="SANDHAR"/>
        <s v="ADORWELD"/>
        <s v="ASIANENE"/>
        <s v="KALYANIFRG"/>
        <s v="HCL-INSYS"/>
        <s v="CAPLIPOINT"/>
        <s v="AKSHOPTFBR"/>
        <s v="TIRUPATIFL"/>
        <s v="PARAGMILK"/>
        <s v="DSSL"/>
        <s v="MEDPLUS"/>
        <s v="SPANDANA"/>
        <s v="DAVANGERE"/>
        <s v="COASTCORP"/>
        <s v="NESTLEIND"/>
        <s v="SONACOMS"/>
        <s v="BLUEDART"/>
        <s v="INGERRAND"/>
        <s v="KIRLOSENG"/>
        <s v="UNIVASTU"/>
        <s v="VRLLOG"/>
        <s v="COMPINFO"/>
        <s v="NIFTY200QUALITY30"/>
        <s v="SAURASHCEM"/>
        <s v="NIFTYFINSRV2550"/>
        <s v="NIFTYSERVSECTOR"/>
        <s v="NAGREEKCAP"/>
        <s v="TFCILTD"/>
        <s v="OSWALAGRO"/>
        <s v="AARTIPHARM"/>
        <s v="ERIS"/>
        <s v="PGHL"/>
        <s v="METALFORGE"/>
        <s v="JKIL"/>
        <s v="SGL"/>
        <s v="NIF10GETF"/>
        <s v="NEULANDLAB"/>
        <s v="PODDARMENT"/>
        <s v="INNOVACAP"/>
        <s v="ACI"/>
        <s v="EQUIPPP"/>
        <s v="PAVNAIND"/>
        <s v="TECILCHEM"/>
        <s v="ATALREAL"/>
        <s v="SASTASUNDR"/>
        <s v="NUVOCO"/>
        <s v="CAMS"/>
        <s v="DELHIVERY"/>
        <s v="VINATIORGA"/>
        <s v="BPCL"/>
        <s v="BATAINDIA"/>
        <s v="BAJAJ-AUTO"/>
        <s v="SPLPETRO"/>
        <s v="CYIENTDLM"/>
        <s v="MON100"/>
        <s v="RAJRILTD"/>
        <s v="FELDVR"/>
        <s v="HDFCGROWTH"/>
        <s v="SCHAND"/>
        <s v="SANCO"/>
        <s v="APOLLOTYRE"/>
        <s v="LUPIN"/>
        <s v="ISEC"/>
        <s v="TRENT"/>
        <s v="NAVINFLUOR"/>
        <s v="HINDPETRO"/>
        <s v="BHARTIARTL"/>
        <s v="FLEXITUFF"/>
        <s v="SHARIABEES"/>
        <s v="KEEPLEARN"/>
        <s v="ENTERO"/>
        <s v="NDRAUTO"/>
        <s v="MCDOWELL-N"/>
        <s v="ICICIBANK"/>
        <s v="PAGEIND"/>
        <s v="TVSMOTOR"/>
        <s v="PVP"/>
        <s v="KIRLPNU"/>
        <s v="OSWALSEEDS"/>
        <s v="SECMARK"/>
        <s v="SELMC"/>
        <s v="INDOTHAI"/>
        <s v="AMBICAAGAR"/>
        <s v="ENIL"/>
        <s v="SHOPERSTOP"/>
        <s v="INSPIRISYS"/>
        <s v="HINDNATGLS"/>
        <s v="GATECHDVR"/>
        <s v="HPIL"/>
        <s v="WINSOME"/>
        <s v="EUROTEXIND"/>
        <s v="KSOLVES"/>
        <s v="MTEDUCARE"/>
        <s v="ADL"/>
        <s v="NIFTYGROWSECT15"/>
        <s v="OMKARCHEM"/>
        <s v="NDGL"/>
        <s v="DUCON"/>
        <s v="DIAMONDYD"/>
        <s v="GOLDENTOBC"/>
        <s v="GROBTEA"/>
        <s v="ZAGGLE"/>
        <s v="RCOM"/>
        <s v="STEL"/>
        <s v="ZYDUSLIFE"/>
        <s v="SIGNATURE"/>
        <s v="RELIANCE"/>
        <s v="KOTAKBANK"/>
        <s v="ANANDRATHI"/>
        <s v="GLAND"/>
        <s v="SBILIFE"/>
        <s v="GODREJCP"/>
        <s v="TATACONSUM"/>
        <s v="HDFCLIFE"/>
        <s v="ASTRAZEN"/>
        <s v="DWARKESH"/>
        <s v="SILGO"/>
        <s v="HDIL"/>
        <s v="SETUINFRA"/>
        <s v="MGEL"/>
        <s v="HINDCON"/>
        <s v="ANSALAPI"/>
        <s v="MITTAL"/>
        <s v="SEYAIND"/>
        <s v="EXICOM"/>
        <s v="CTE"/>
        <s v="IPL"/>
        <s v="HYBRIDFIN"/>
        <s v="BOHRAIND"/>
        <s v="VISESHINFO"/>
        <s v="SBICARD"/>
        <s v="JAIBALAJI"/>
        <s v="MARICO"/>
        <s v="INDIANB"/>
        <s v="NATIONALUM"/>
        <s v="EPIGRAL"/>
        <s v="SOBHA"/>
        <s v="NTPC"/>
        <s v="BANKINDIA"/>
        <s v="IRCTC"/>
        <s v="GRAVITA"/>
        <s v="COALINDIA"/>
        <s v="MOTILALOFS"/>
        <s v="AIAENG"/>
        <s v="AUROPHARMA"/>
        <s v="JBCHEPHARM"/>
        <s v="TORNTPHARM"/>
        <s v="AARTIIND"/>
        <s v="HONAUT"/>
        <s v="KESORAMIND"/>
        <s v="AEGISCHEM"/>
        <s v="DBL"/>
        <s v="LTFOODS"/>
        <s v="RVNL"/>
        <s v="HGINFRA"/>
        <s v="APOLLOHOSP"/>
        <s v="CHOLAHLDNG"/>
        <s v="POWERGRID"/>
        <s v="INDUSINDBK"/>
        <s v="KARURVYSYA"/>
        <s v="QUESS"/>
        <s v="METROPOLIS"/>
        <s v="IRCON"/>
        <s v="RAINBOW"/>
        <s v="PGHH"/>
        <s v="JSWSTEEL"/>
        <s v="VIJAYA"/>
        <s v="GODREJPROP"/>
        <s v="AURIONPRO"/>
        <s v="OLECTRA"/>
        <s v="CUB"/>
        <s v="MINDACORP"/>
        <s v="MAXHEALTH"/>
        <s v="JUBLPHARMA"/>
        <s v="ABCAPITAL"/>
        <s v="FIVESTAR"/>
        <s v="MAPMYINDIA"/>
        <s v="GOCOLORS"/>
        <s v="PRESTIGE"/>
        <s v="JWL"/>
        <s v="UBL"/>
        <s v="CHOICEIN"/>
        <s v="IOC"/>
        <s v="THOMASCOOK"/>
        <s v="HDFCBANK"/>
        <s v="BEML"/>
        <s v="NHPC"/>
        <s v="MAHLIFE"/>
        <s v="ASAHIINDIA"/>
        <s v="ADANIENT"/>
        <s v="SANSERA"/>
        <s v="APLLTD"/>
        <s v="CHOLAFIN"/>
        <s v="SHRIRAMFIN"/>
        <s v="SUPREMEIND"/>
        <s v="CIEINDIA"/>
        <s v="TATAINVEST"/>
        <s v="TATAELXSI"/>
        <s v="ESABINDIA"/>
        <s v="GREENLAM"/>
        <s v="PSB"/>
        <s v="M&amp;MFIN"/>
        <s v="TIMKEN"/>
        <s v="COROMANDEL"/>
        <s v="ASHOKLEY"/>
        <s v="ADANIENSOL"/>
        <s v="MARKSANS"/>
        <s v="ITDCEM"/>
        <s v="WESTLIFE"/>
        <s v="FEDERALBNK"/>
        <s v="BECTORFOOD"/>
        <s v="HEMIPROP"/>
        <s v="IRB"/>
        <s v="FORTIS"/>
        <s v="BDL"/>
        <s v="SCHAEFFLER"/>
        <s v="CASTROLIND"/>
        <s v="IGL"/>
        <s v="MANAPPURAM"/>
        <s v="VARROC"/>
        <s v="NAVA"/>
        <s v="LAURUSLABS"/>
        <s v="POWERMECH"/>
        <s v="ADANIPOWER"/>
        <s v="GSPL"/>
        <s v="IOB"/>
        <s v="LATENTVIEW"/>
        <s v="TECHNOE"/>
        <s v="USHAMART"/>
        <s v="IONEXCHANG"/>
        <s v="HEG"/>
        <s v="HINDCOPPER"/>
        <s v="HATSUN"/>
        <s v="SHRIPISTON"/>
        <s v="RELINFRA"/>
        <s v="ZENSARTECH"/>
        <s v="COCHINSHIP"/>
        <s v="KEI"/>
        <s v="BLUEJET"/>
        <s v="TEGA"/>
        <s v="VOLTAS"/>
        <s v="CENTURYTEX"/>
        <s v="APARINDS"/>
        <s v="CONCORDBIO"/>
        <s v="LLOYDSME"/>
        <s v="LODHA"/>
        <s v="ZFCVINDIA"/>
        <s v="VTL"/>
        <s v="MUTHOOTFIN"/>
        <s v="FINPIPE"/>
        <s v="GILLETTE"/>
        <s v="LAXMIMACH"/>
        <s v="SJVN"/>
        <s v="OBEROIRLTY"/>
        <s v="CARBORUNIV"/>
        <s v="TIINDIA"/>
        <s v="CHALET"/>
        <s v="MOTHERSON"/>
        <s v="BANKBARODA"/>
        <s v="EICHERMOT"/>
        <s v="VEDL"/>
        <s v="PNCINFRA"/>
        <s v="IPCALAB"/>
        <s v="REDTAPE"/>
        <s v="RADICO"/>
        <s v="TITAN"/>
        <s v="BAJFINANCE"/>
        <s v="SUNDARMHLD"/>
        <s v="ELECTCAST"/>
        <s v="INDIAMART"/>
        <s v="NYKAA"/>
        <s v="NAUKRI"/>
        <s v="ASTRAL"/>
        <s v="AJANTPHARM"/>
        <s v="GAIL"/>
        <s v="POONAWALLA"/>
        <s v="PRAJIND"/>
        <s v="HINDALCO"/>
        <s v="BAJAJFINSV"/>
        <s v="SUPRAJIT"/>
        <s v="BSE"/>
        <s v="RAYMOND"/>
        <s v="WONDERLA"/>
        <s v="KSB"/>
        <s v="PRSMJOHNSN"/>
        <s v="POLYMED"/>
        <s v="PHOENIXLTD"/>
        <s v="UNOMINDA"/>
        <s v="ROUTE"/>
        <s v="MEDANTA"/>
        <s v="ITC"/>
        <s v="LTTS"/>
        <s v="RPOWER"/>
        <s v="RRKABEL"/>
        <s v="CHENNPETRO"/>
        <s v="DOMS"/>
        <s v="UCOBANK"/>
        <s v="MSUMI"/>
        <s v="JKCEMENT"/>
        <s v="SENCO"/>
        <s v="CANFINHOME"/>
        <s v="SWANENERGY"/>
        <s v="GRANULES"/>
        <s v="WELCORP"/>
        <s v="ESCORTS"/>
        <s v="ISGEC"/>
        <s v="ULTRACEMCO"/>
        <s v="GRSE"/>
        <s v="LEMONTREE"/>
        <s v="ACC"/>
        <s v="FINCABLES"/>
        <s v="CRAFTSMAN"/>
        <s v="HOMEFIRST"/>
        <s v="MHRIL"/>
        <s v="FSL"/>
        <s v="CSBBANK"/>
        <s v="HINDZINC"/>
        <s v="ARVIND"/>
        <s v="RECLTD"/>
        <s v="CENTRALBK"/>
        <s v="TIIL"/>
        <s v="SYMPHONY"/>
        <s v="LICHSGFIN"/>
        <s v="MOIL"/>
        <s v="PETRONET"/>
        <s v="360ONE"/>
        <s v="SANDUMA"/>
        <s v="SBFC"/>
        <s v="RAIN"/>
        <s v="TANLA"/>
        <s v="GALLANTT"/>
        <s v="CROMPTON"/>
        <s v="ABSLAMC"/>
        <s v="EQUITASBNK"/>
        <s v="GRINDWELL"/>
        <s v="FLUOROCHEM"/>
        <s v="CREDITACC"/>
        <s v="AETHER"/>
        <s v="HAPPYFORGE"/>
        <s v="HDFCAMC"/>
        <s v="SIS"/>
        <s v="JLHL"/>
        <s v="INDIACEM"/>
        <s v="RKFORGE"/>
        <s v="BAYERCROP"/>
        <s v="INOXWIND"/>
        <s v="STARHEALTH"/>
        <s v="ABFRL"/>
        <s v="NBCC"/>
        <s v="PURVA"/>
        <s v="AAVAS"/>
        <s v="CHEMPLASTS"/>
        <s v="JUSTDIAL"/>
        <s v="FDC"/>
        <s v="GODREJAGRO"/>
        <s v="RESPONIND"/>
        <s v="ENGINERSIN"/>
        <s v="NAM-INDIA"/>
        <s v="PPLPHARMA"/>
        <s v="BALRAMCHIN"/>
        <s v="DIVISLAB"/>
        <s v="WHIRLPOOL"/>
        <s v="ENDURANCE"/>
        <s v="JUBLINGREA"/>
        <s v="MCX"/>
        <s v="L&amp;TFH"/>
        <s v="TCI"/>
        <s v="IREDA"/>
        <s v="KFINTECH"/>
        <s v="GNFC"/>
        <s v="CESC"/>
        <s v="SYNGENE"/>
        <s v="CYIENT"/>
        <s v="ANGELONE"/>
        <s v="NEWGEN"/>
        <s v="NSLNISP"/>
        <s v="TMB"/>
        <s v="IDBI"/>
        <s v="LLOYDSENGG"/>
        <s v="ASTRAMICRO"/>
        <s v="AVANTIFEED"/>
        <s v="GATEWAY"/>
        <s v="DEEPAKFERT"/>
        <s v="CHAMBLFERT"/>
        <s v="GABRIEL"/>
        <s v="IDFC"/>
        <s v="PTC"/>
        <s v="ASTERDM"/>
        <s v="TATATECH"/>
        <s v="NH"/>
        <s v="DHANUKA"/>
        <s v="EXIDEIND"/>
        <s v="BRIGADE"/>
        <s v="AUBANK"/>
        <s v="VIPIND"/>
        <s v="GODREJIND"/>
        <s v="MSTCLTD"/>
        <s v="ASKAUTOLTD"/>
        <s v="VSTIND"/>
        <s v="MAHSCOOTER"/>
        <s v="MGL"/>
        <s v="SAREGAMA"/>
        <s v="TEJASNET"/>
        <s v="SCI"/>
        <s v="MAZDOCK"/>
        <s v="AMBER"/>
        <s v="CDSL"/>
        <s v="BALKRISIND"/>
        <s v="JINDALSAW"/>
        <s v="PNBHOUSING"/>
        <s v="IRFC"/>
        <s v="MANINFRA"/>
        <s v="GMRINFRA"/>
        <s v="GPIL"/>
        <s v="WELSPUNLIV"/>
        <s v="ELECON"/>
        <s v="DBCORP"/>
        <s v="GLS"/>
        <s v="PAISALO"/>
        <s v="J&amp;KBANK"/>
        <s v="IEX"/>
        <s v="SAFARI"/>
        <s v="PRUDENT"/>
        <s v="ARE&amp;M"/>
        <s v="SARDAEN"/>
        <s v="GSFC"/>
        <s v="TITAGARH"/>
        <s v="SUMICHEM"/>
        <s v="SKFINDIA"/>
        <s v="INDIASHLTR"/>
        <s v="KIOCL"/>
        <s v="BIKAJI"/>
        <s v="ANANTRAJ"/>
        <s v="UJJIVANSFB"/>
        <s v="IFCI"/>
        <s v="JPPOWER"/>
        <s v="HCG"/>
        <s v="TEAMLEASE"/>
        <s v="UTIAMC"/>
        <s v="BORORENEW"/>
        <s v="PRINCEPIPE"/>
        <s v="GENUSPOWER"/>
        <s v="LICI"/>
        <s v="AGI"/>
        <s v="ECLERX"/>
        <s v="SUZLON"/>
        <s v="DEEPAKNTR"/>
        <s v="GMMPFAUDLR"/>
        <s v="EIDPARRY"/>
        <s v="IDFCFIRSTB"/>
        <s v="CONCOR"/>
        <s v="NMDC"/>
        <s v="RBLBANK"/>
        <s v="FINEORG"/>
        <s v="MIDHANI"/>
        <s v="UPL"/>
        <s v="GUJGASLTD"/>
        <s v="MMTC"/>
        <s v="GALAXYSURF"/>
        <s v="NLCINDIA"/>
        <s v="SANOFI"/>
        <s v="EMIL"/>
        <s v="SUNDRMFAST"/>
        <s v="IWEL"/>
        <s v="RELIGARE"/>
        <s v="BIOCON"/>
        <s v="RUSTOMJEE"/>
        <s v="JPASSOCIAT"/>
        <s v="LINDEINDIA"/>
        <s v="LXCHEM"/>
        <s v="GMDCLTD"/>
        <s v="UTKARSHBNK"/>
        <s v="RHIM"/>
        <s v="EDELWEISS"/>
        <s v="ELGIEQUIP"/>
        <s v="RCF"/>
        <s v="BHARATFORG"/>
        <s v="LALPATHLAB"/>
        <s v="PVRINOX"/>
        <s v="YESBANK"/>
        <s v="STLTECH"/>
        <s v="ZYDUSWELL"/>
        <s v="GUJALKALI"/>
        <s v="MTARTECH"/>
        <s v="RATNAMANI"/>
        <s v="HNDFDS"/>
        <s v="HMT"/>
        <s v="DEVYANI"/>
        <s v="BALAMINES"/>
        <s v="CELLO"/>
        <s v="CCL"/>
        <s v="RAJESHEXPO"/>
        <s v="JSWHL"/>
        <s v="BRITANNIA"/>
        <s v="INDIGO"/>
        <s v="CUMMINSIND"/>
        <s v="BBTC"/>
        <s v="HINDUNILVR"/>
        <s v="EASEMYTRIP"/>
        <s v="BAJAJELEC"/>
        <s v="CEATLTD"/>
        <s v="KAJARIACER"/>
        <s v="CMSINFO"/>
        <s v="ALKEM"/>
        <s v="AWL"/>
        <s v="CGCL"/>
        <s v="ALLCARGO"/>
        <s v="VOLTAMP"/>
        <s v="PIDILITIND"/>
        <s v="AMBUJACEM"/>
        <s v="ALKYLAMINE"/>
        <s v="REDINGTON"/>
        <s v="GRINFRA"/>
        <s v="SFL"/>
        <s v="CAMPUS"/>
        <s v="PIIND"/>
        <s v="WABAG"/>
        <s v="KANSAINER"/>
        <s v="M&amp;M"/>
        <s v="BLS"/>
        <s v="CIPLA"/>
        <s v="ASIANPAINT"/>
        <s v="ANURAS"/>
        <s v="BASF"/>
        <s v="SAIL"/>
        <s v="SIEMENS"/>
        <s v="EMAMILTD"/>
        <s v="SWSOLAR"/>
        <s v="HAPPSTMNDS"/>
        <s v="ABB"/>
        <s v="EPL"/>
        <s v="AKZOINDIA"/>
        <s v="CGPOWER"/>
        <s v="TATASTEEL"/>
        <s v="ABBOTINDIA"/>
        <s v="BAJAJHLDNG"/>
        <s v="SRF"/>
        <s v="JSL"/>
        <s v="BERGEPAINT"/>
        <s v="DRREDDY"/>
        <s v="GANESHHOUC"/>
        <s v="GESHIP"/>
        <s v="CLEAN"/>
        <s v="INFY"/>
        <s v="TRIVENI"/>
        <s v="TCS"/>
        <s v="LTIM"/>
        <s v="MFSL"/>
        <s v="KRBL"/>
        <s v="PEL"/>
        <s v="RITES"/>
        <s v="PTCIL"/>
        <s v="ATGL"/>
        <s v="BANDHANBNK"/>
        <s v="TTKPRESTIG"/>
        <s v="JKPAPER"/>
        <s v="JINDWORLD"/>
        <s v="KNRCON"/>
        <s v="ICICIPRULI"/>
        <s v="PDSL"/>
        <s v="MARUTI"/>
        <s v="GOKEX"/>
        <s v="MANYAVAR"/>
        <s v="SHREECEM"/>
        <s v="CRISIL"/>
        <s v="KPRMILL"/>
        <s v="SOLARINDS"/>
        <s v="RELAXO"/>
        <s v="TIMETECHNO"/>
        <s v="PAYTM"/>
        <s v="KALYANKJIL"/>
        <s v="METROBRAND"/>
        <s v="APLAPOLLO"/>
        <s v="DMART"/>
        <s v="IIFL"/>
        <s v="SUNTV"/>
        <s v="ICIL"/>
        <s v="JUBLFOOD"/>
        <s v="DATAPATTNS"/>
        <s v="ATUL"/>
        <s v="JAICORPLTD"/>
        <s v="IDEA"/>
        <s v="TATACHEM"/>
        <s v="ZEEL"/>
        <s v="INDIGOPNTS"/>
        <s v="3MINDIA"/>
        <s v="SURYAROSNI"/>
        <s v="AFFLE"/>
        <s v="JYOTHYLAB"/>
        <s v="IBULHSGFIN"/>
        <s v="RAMCOCEM"/>
        <s v="RALLIS"/>
        <s v="SYRMA"/>
        <s v="CENTURYPLY"/>
        <s v="APTUS"/>
        <s v="ICRA"/>
        <s v="KIMS"/>
        <s v="DABUR"/>
        <s v="SUVENPHAR"/>
        <s v="ITDC"/>
        <s v="KTKBANK"/>
        <s v="DLF"/>
        <s v="HCC"/>
        <s v="JMFINANCIL"/>
        <s v="SHAREINDIA"/>
        <s v="VAIBHAVGBL"/>
        <s v="AXISBANK"/>
        <s v="BSOFT"/>
        <s v="DODLA"/>
        <s v="PERSISTENT"/>
        <s v="GLAXO"/>
        <s v="PATANJALI"/>
        <s v="DCMSHRIRAM"/>
        <s v="TTML"/>
        <s v="RENUKA"/>
        <s v="SONATSOFTW"/>
        <s v="COFORGE"/>
        <s v="KAYNES"/>
        <s v="MRF"/>
        <s v="JKTYRE"/>
        <s v="TV18BRDCST"/>
        <s v="MPHASIS"/>
        <s v="RATEGAIN"/>
        <s v="GRASIM"/>
        <s v="ADANIPORTS"/>
        <s v="ONGC"/>
        <s v="SUNPHARMA"/>
        <s v="TATAMOTORS"/>
        <s v="WIPRO"/>
        <s v="HCLTECH"/>
        <s v="TECHM"/>
      </sharedItems>
    </cacheField>
    <cacheField name="marketcapname" numFmtId="0">
      <sharedItems/>
    </cacheField>
    <cacheField name="sector" numFmtId="0">
      <sharedItems containsBlank="1"/>
    </cacheField>
    <cacheField name="sr" numFmtId="0">
      <sharedItems containsSemiMixedTypes="0" containsString="0" containsNumber="1" containsInteger="1" minValue="1" maxValue="1"/>
    </cacheField>
    <cacheField name="DATE2" numFmtId="14">
      <sharedItems containsSemiMixedTypes="0" containsNonDate="0" containsDate="1" containsString="0" minDate="2023-01-09T00:00:00" maxDate="2024-12-05T00:00:00"/>
    </cacheField>
    <cacheField name="Duplicate" numFmtId="0">
      <sharedItems/>
    </cacheField>
    <cacheField name="TimeFrame" numFmtId="0">
      <sharedItems containsSemiMixedTypes="0" containsString="0" containsNumber="1" containsInteger="1" minValue="15" maxValue="10080" count="4">
        <n v="15"/>
        <n v="60"/>
        <n v="1440"/>
        <n v="100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4">
  <r>
    <s v="19-04-2024 10:00 am"/>
    <x v="0"/>
    <s v="Smallcap"/>
    <s v="Media"/>
    <n v="1"/>
    <d v="2024-04-19T00:00:00"/>
    <b v="0"/>
    <x v="0"/>
  </r>
  <r>
    <s v="19-04-2024 10:15 am"/>
    <x v="1"/>
    <s v="Smallcap"/>
    <s v="FMCG"/>
    <n v="1"/>
    <d v="2024-04-19T00:00:00"/>
    <b v="0"/>
    <x v="0"/>
  </r>
  <r>
    <s v="19-04-2024 10:45 am"/>
    <x v="2"/>
    <s v="Smallcap"/>
    <s v="Industrials"/>
    <n v="1"/>
    <d v="2024-04-19T00:00:00"/>
    <b v="0"/>
    <x v="0"/>
  </r>
  <r>
    <s v="19-04-2024 11:00 am"/>
    <x v="3"/>
    <s v="Smallcap"/>
    <s v="Industrials"/>
    <n v="1"/>
    <d v="2024-04-19T00:00:00"/>
    <b v="0"/>
    <x v="0"/>
  </r>
  <r>
    <s v="19-04-2024 11:15 am"/>
    <x v="4"/>
    <s v="Smallcap"/>
    <m/>
    <n v="1"/>
    <d v="2024-04-19T00:00:00"/>
    <b v="0"/>
    <x v="0"/>
  </r>
  <r>
    <s v="19-04-2024 11:45 am"/>
    <x v="5"/>
    <s v="Midcap"/>
    <s v="FMCG"/>
    <n v="1"/>
    <d v="2024-04-19T00:00:00"/>
    <b v="1"/>
    <x v="0"/>
  </r>
  <r>
    <s v="19-04-2024 12:15 pm"/>
    <x v="6"/>
    <s v="Smallcap"/>
    <s v="I.T"/>
    <n v="1"/>
    <d v="2024-04-19T00:00:00"/>
    <b v="0"/>
    <x v="0"/>
  </r>
  <r>
    <s v="19-04-2024 12:30 pm"/>
    <x v="7"/>
    <s v="Smallcap"/>
    <s v="FMCG"/>
    <n v="1"/>
    <d v="2024-04-19T00:00:00"/>
    <b v="1"/>
    <x v="0"/>
  </r>
  <r>
    <s v="19-04-2024 12:30 pm"/>
    <x v="8"/>
    <s v="Smallcap"/>
    <s v="Media"/>
    <n v="1"/>
    <d v="2024-04-19T00:00:00"/>
    <b v="0"/>
    <x v="0"/>
  </r>
  <r>
    <s v="19-04-2024 12:30 pm"/>
    <x v="9"/>
    <s v="Smallcap"/>
    <s v="Realty"/>
    <n v="1"/>
    <d v="2024-04-19T00:00:00"/>
    <b v="0"/>
    <x v="0"/>
  </r>
  <r>
    <s v="19-04-2024 12:30 pm"/>
    <x v="10"/>
    <s v="Midcap"/>
    <s v="Finance"/>
    <n v="1"/>
    <d v="2024-04-19T00:00:00"/>
    <b v="1"/>
    <x v="0"/>
  </r>
  <r>
    <s v="19-04-2024 12:45 pm"/>
    <x v="11"/>
    <s v="Smallcap"/>
    <s v="Services"/>
    <n v="1"/>
    <d v="2024-04-19T00:00:00"/>
    <b v="0"/>
    <x v="0"/>
  </r>
  <r>
    <s v="19-04-2024 12:45 pm"/>
    <x v="12"/>
    <s v="Smallcap"/>
    <s v="FMCG"/>
    <n v="1"/>
    <d v="2024-04-19T00:00:00"/>
    <b v="0"/>
    <x v="0"/>
  </r>
  <r>
    <s v="19-04-2024 1:00 pm"/>
    <x v="13"/>
    <s v="Smallcap"/>
    <s v="Industrials"/>
    <n v="1"/>
    <d v="2024-04-19T00:00:00"/>
    <b v="0"/>
    <x v="0"/>
  </r>
  <r>
    <s v="19-04-2024 1:00 pm"/>
    <x v="14"/>
    <s v="Midcap"/>
    <s v="Services"/>
    <n v="1"/>
    <d v="2024-04-19T00:00:00"/>
    <b v="1"/>
    <x v="0"/>
  </r>
  <r>
    <s v="19-04-2024 1:15 pm"/>
    <x v="15"/>
    <s v="Smallcap"/>
    <s v="Pharmaceuticals"/>
    <n v="1"/>
    <d v="2024-04-19T00:00:00"/>
    <b v="0"/>
    <x v="0"/>
  </r>
  <r>
    <s v="19-04-2024 1:30 pm"/>
    <x v="16"/>
    <s v="Midcap"/>
    <s v="I.T"/>
    <n v="1"/>
    <d v="2024-04-19T00:00:00"/>
    <b v="1"/>
    <x v="0"/>
  </r>
  <r>
    <s v="19-04-2024 1:30 pm"/>
    <x v="17"/>
    <s v="Smallcap"/>
    <s v="Auto"/>
    <n v="1"/>
    <d v="2024-04-19T00:00:00"/>
    <b v="0"/>
    <x v="0"/>
  </r>
  <r>
    <s v="19-04-2024 1:30 pm"/>
    <x v="18"/>
    <s v="Midcap"/>
    <s v="Pharmaceuticals"/>
    <n v="1"/>
    <d v="2024-04-19T00:00:00"/>
    <b v="1"/>
    <x v="0"/>
  </r>
  <r>
    <s v="19-04-2024 1:45 pm"/>
    <x v="19"/>
    <s v="Smallcap"/>
    <s v="Realty"/>
    <n v="1"/>
    <d v="2024-04-19T00:00:00"/>
    <b v="1"/>
    <x v="0"/>
  </r>
  <r>
    <s v="19-04-2024 2:00 pm"/>
    <x v="20"/>
    <s v="Smallcap"/>
    <s v="Textiles"/>
    <n v="1"/>
    <d v="2024-04-19T00:00:00"/>
    <b v="0"/>
    <x v="0"/>
  </r>
  <r>
    <s v="19-04-2024 2:00 pm"/>
    <x v="21"/>
    <s v="Smallcap"/>
    <s v="Textiles"/>
    <n v="1"/>
    <d v="2024-04-19T00:00:00"/>
    <b v="0"/>
    <x v="0"/>
  </r>
  <r>
    <s v="19-04-2024 2:15 pm"/>
    <x v="22"/>
    <s v="Smallcap"/>
    <s v="I.T"/>
    <n v="1"/>
    <d v="2024-04-19T00:00:00"/>
    <b v="0"/>
    <x v="0"/>
  </r>
  <r>
    <s v="19-04-2024 2:45 pm"/>
    <x v="23"/>
    <s v="Smallcap"/>
    <s v="FMCG"/>
    <n v="1"/>
    <d v="2024-04-19T00:00:00"/>
    <b v="0"/>
    <x v="0"/>
  </r>
  <r>
    <s v="19-04-2024 2:45 pm"/>
    <x v="24"/>
    <s v="Midcap"/>
    <s v="Services"/>
    <n v="1"/>
    <d v="2024-04-19T00:00:00"/>
    <b v="1"/>
    <x v="0"/>
  </r>
  <r>
    <s v="19-04-2024 2:45 pm"/>
    <x v="25"/>
    <s v="Smallcap"/>
    <s v="Realty"/>
    <n v="1"/>
    <d v="2024-04-19T00:00:00"/>
    <b v="0"/>
    <x v="0"/>
  </r>
  <r>
    <s v="19-04-2024 3:15 pm"/>
    <x v="26"/>
    <s v="Smallcap"/>
    <s v="Media"/>
    <n v="1"/>
    <d v="2024-04-19T00:00:00"/>
    <b v="0"/>
    <x v="0"/>
  </r>
  <r>
    <s v="19-04-2024 2:00 pm"/>
    <x v="19"/>
    <s v="Smallcap"/>
    <s v="Realty"/>
    <n v="1"/>
    <d v="2024-04-19T00:00:00"/>
    <b v="1"/>
    <x v="0"/>
  </r>
  <r>
    <s v="18-04-2024 9:30 am"/>
    <x v="27"/>
    <s v="Smallcap"/>
    <s v="Textiles"/>
    <n v="1"/>
    <d v="2024-04-18T00:00:00"/>
    <b v="1"/>
    <x v="0"/>
  </r>
  <r>
    <s v="18-04-2024 9:30 am"/>
    <x v="28"/>
    <s v="Smallcap"/>
    <s v="Pharmaceuticals"/>
    <n v="1"/>
    <d v="2024-04-18T00:00:00"/>
    <b v="0"/>
    <x v="0"/>
  </r>
  <r>
    <s v="18-04-2024 9:30 am"/>
    <x v="29"/>
    <s v="Smallcap"/>
    <s v="FMCG"/>
    <n v="1"/>
    <d v="2024-04-18T00:00:00"/>
    <b v="0"/>
    <x v="0"/>
  </r>
  <r>
    <s v="18-04-2024 9:30 am"/>
    <x v="30"/>
    <s v="Smallcap"/>
    <s v="I.T"/>
    <n v="1"/>
    <d v="2024-04-18T00:00:00"/>
    <b v="0"/>
    <x v="0"/>
  </r>
  <r>
    <s v="18-04-2024 9:45 am"/>
    <x v="31"/>
    <s v="Smallcap"/>
    <s v="Finance"/>
    <n v="1"/>
    <d v="2024-04-18T00:00:00"/>
    <b v="0"/>
    <x v="0"/>
  </r>
  <r>
    <s v="18-04-2024 9:45 am"/>
    <x v="32"/>
    <s v="Smallcap"/>
    <s v="Auto"/>
    <n v="1"/>
    <d v="2024-04-18T00:00:00"/>
    <b v="1"/>
    <x v="0"/>
  </r>
  <r>
    <s v="18-04-2024 9:45 am"/>
    <x v="33"/>
    <s v="Smallcap"/>
    <s v="Services"/>
    <n v="1"/>
    <d v="2024-04-18T00:00:00"/>
    <b v="0"/>
    <x v="0"/>
  </r>
  <r>
    <s v="18-04-2024 9:45 am"/>
    <x v="34"/>
    <s v="Smallcap"/>
    <s v="Industrials"/>
    <n v="1"/>
    <d v="2024-04-18T00:00:00"/>
    <b v="0"/>
    <x v="0"/>
  </r>
  <r>
    <s v="18-04-2024 9:45 am"/>
    <x v="35"/>
    <s v="Smallcap"/>
    <s v="FMCG"/>
    <n v="1"/>
    <d v="2024-04-18T00:00:00"/>
    <b v="0"/>
    <x v="0"/>
  </r>
  <r>
    <s v="18-04-2024 9:45 am"/>
    <x v="36"/>
    <s v="Smallcap"/>
    <s v="Industrials"/>
    <n v="1"/>
    <d v="2024-04-18T00:00:00"/>
    <b v="0"/>
    <x v="0"/>
  </r>
  <r>
    <s v="18-04-2024 9:45 am"/>
    <x v="37"/>
    <s v="Smallcap"/>
    <s v="FMCG"/>
    <n v="1"/>
    <d v="2024-04-18T00:00:00"/>
    <b v="0"/>
    <x v="0"/>
  </r>
  <r>
    <s v="18-04-2024 9:45 am"/>
    <x v="38"/>
    <s v="Smallcap"/>
    <s v="Miscellaneous"/>
    <n v="1"/>
    <d v="2024-04-18T00:00:00"/>
    <b v="1"/>
    <x v="0"/>
  </r>
  <r>
    <s v="18-04-2024 9:45 am"/>
    <x v="39"/>
    <s v="Midcap"/>
    <s v="Industrials"/>
    <n v="1"/>
    <d v="2024-04-18T00:00:00"/>
    <b v="1"/>
    <x v="0"/>
  </r>
  <r>
    <s v="18-04-2024 10:00 am"/>
    <x v="40"/>
    <s v="Smallcap"/>
    <s v="Industrials"/>
    <n v="1"/>
    <d v="2024-04-18T00:00:00"/>
    <b v="0"/>
    <x v="0"/>
  </r>
  <r>
    <s v="18-04-2024 10:15 am"/>
    <x v="41"/>
    <s v="Smallcap"/>
    <s v="Metals"/>
    <n v="1"/>
    <d v="2024-04-18T00:00:00"/>
    <b v="0"/>
    <x v="0"/>
  </r>
  <r>
    <s v="18-04-2024 10:15 am"/>
    <x v="42"/>
    <s v="Smallcap"/>
    <s v="Media"/>
    <n v="1"/>
    <d v="2024-04-18T00:00:00"/>
    <b v="0"/>
    <x v="0"/>
  </r>
  <r>
    <s v="18-04-2024 10:15 am"/>
    <x v="43"/>
    <s v="Smallcap"/>
    <s v="Services"/>
    <n v="1"/>
    <d v="2024-04-18T00:00:00"/>
    <b v="0"/>
    <x v="0"/>
  </r>
  <r>
    <s v="18-04-2024 10:15 am"/>
    <x v="44"/>
    <s v="Smallcap"/>
    <s v="Telecom"/>
    <n v="1"/>
    <d v="2024-04-18T00:00:00"/>
    <b v="0"/>
    <x v="0"/>
  </r>
  <r>
    <s v="18-04-2024 10:30 am"/>
    <x v="45"/>
    <s v="Smallcap"/>
    <s v="Services"/>
    <n v="1"/>
    <d v="2024-04-18T00:00:00"/>
    <b v="0"/>
    <x v="0"/>
  </r>
  <r>
    <s v="18-04-2024 10:30 am"/>
    <x v="46"/>
    <s v="Smallcap"/>
    <m/>
    <n v="1"/>
    <d v="2024-04-18T00:00:00"/>
    <b v="0"/>
    <x v="0"/>
  </r>
  <r>
    <s v="18-04-2024 10:30 am"/>
    <x v="47"/>
    <s v="Smallcap"/>
    <s v="Auto"/>
    <n v="1"/>
    <d v="2024-04-18T00:00:00"/>
    <b v="0"/>
    <x v="0"/>
  </r>
  <r>
    <s v="18-04-2024 10:30 am"/>
    <x v="48"/>
    <s v="Smallcap"/>
    <s v="Industrials"/>
    <n v="1"/>
    <d v="2024-04-18T00:00:00"/>
    <b v="0"/>
    <x v="0"/>
  </r>
  <r>
    <s v="18-04-2024 10:45 am"/>
    <x v="49"/>
    <s v="Smallcap"/>
    <s v="Telecom"/>
    <n v="1"/>
    <d v="2024-04-18T00:00:00"/>
    <b v="0"/>
    <x v="0"/>
  </r>
  <r>
    <s v="18-04-2024 10:45 am"/>
    <x v="50"/>
    <s v="Smallcap"/>
    <s v="FMCG"/>
    <n v="1"/>
    <d v="2024-04-18T00:00:00"/>
    <b v="1"/>
    <x v="0"/>
  </r>
  <r>
    <s v="18-04-2024 10:45 am"/>
    <x v="51"/>
    <s v="Smallcap"/>
    <s v="Auto"/>
    <n v="1"/>
    <d v="2024-04-18T00:00:00"/>
    <b v="0"/>
    <x v="0"/>
  </r>
  <r>
    <s v="18-04-2024 10:45 am"/>
    <x v="52"/>
    <s v="Midcap"/>
    <s v="I.T"/>
    <n v="1"/>
    <d v="2024-04-18T00:00:00"/>
    <b v="1"/>
    <x v="0"/>
  </r>
  <r>
    <s v="18-04-2024 10:45 am"/>
    <x v="53"/>
    <s v="Smallcap"/>
    <s v="Pharmaceuticals"/>
    <n v="1"/>
    <d v="2024-04-18T00:00:00"/>
    <b v="0"/>
    <x v="0"/>
  </r>
  <r>
    <s v="18-04-2024 10:45 am"/>
    <x v="54"/>
    <s v="Smallcap"/>
    <s v="Oils"/>
    <n v="1"/>
    <d v="2024-04-18T00:00:00"/>
    <b v="0"/>
    <x v="0"/>
  </r>
  <r>
    <s v="18-04-2024 10:45 am"/>
    <x v="55"/>
    <s v="Smallcap"/>
    <s v="Services"/>
    <n v="1"/>
    <d v="2024-04-18T00:00:00"/>
    <b v="0"/>
    <x v="0"/>
  </r>
  <r>
    <s v="18-04-2024 11:00 am"/>
    <x v="56"/>
    <s v="Smallcap"/>
    <m/>
    <n v="1"/>
    <d v="2024-04-18T00:00:00"/>
    <b v="1"/>
    <x v="0"/>
  </r>
  <r>
    <s v="18-04-2024 11:00 am"/>
    <x v="57"/>
    <s v="Midcap"/>
    <s v="I.T"/>
    <n v="1"/>
    <d v="2024-04-18T00:00:00"/>
    <b v="1"/>
    <x v="0"/>
  </r>
  <r>
    <s v="18-04-2024 11:15 am"/>
    <x v="58"/>
    <s v="Smallcap"/>
    <s v="Services"/>
    <n v="1"/>
    <d v="2024-04-18T00:00:00"/>
    <b v="0"/>
    <x v="0"/>
  </r>
  <r>
    <s v="18-04-2024 11:15 am"/>
    <x v="59"/>
    <s v="Midcap"/>
    <s v="I.T"/>
    <n v="1"/>
    <d v="2024-04-18T00:00:00"/>
    <b v="0"/>
    <x v="0"/>
  </r>
  <r>
    <s v="18-04-2024 11:15 am"/>
    <x v="60"/>
    <s v="Smallcap"/>
    <s v="Textiles"/>
    <n v="1"/>
    <d v="2024-04-18T00:00:00"/>
    <b v="0"/>
    <x v="0"/>
  </r>
  <r>
    <s v="18-04-2024 11:15 am"/>
    <x v="61"/>
    <s v="Smallcap"/>
    <s v="Industrials"/>
    <n v="1"/>
    <d v="2024-04-18T00:00:00"/>
    <b v="0"/>
    <x v="0"/>
  </r>
  <r>
    <s v="18-04-2024 11:15 am"/>
    <x v="62"/>
    <s v="Smallcap"/>
    <s v="Realty"/>
    <n v="1"/>
    <d v="2024-04-18T00:00:00"/>
    <b v="0"/>
    <x v="0"/>
  </r>
  <r>
    <s v="18-04-2024 11:30 am"/>
    <x v="63"/>
    <s v="Smallcap"/>
    <s v="Finance"/>
    <n v="1"/>
    <d v="2024-04-18T00:00:00"/>
    <b v="1"/>
    <x v="0"/>
  </r>
  <r>
    <s v="18-04-2024 11:30 am"/>
    <x v="64"/>
    <s v="Smallcap"/>
    <s v="Textiles"/>
    <n v="1"/>
    <d v="2024-04-18T00:00:00"/>
    <b v="0"/>
    <x v="0"/>
  </r>
  <r>
    <s v="18-04-2024 11:30 am"/>
    <x v="65"/>
    <s v="Smallcap"/>
    <s v="Realty"/>
    <n v="1"/>
    <d v="2024-04-18T00:00:00"/>
    <b v="0"/>
    <x v="0"/>
  </r>
  <r>
    <s v="18-04-2024 11:45 am"/>
    <x v="66"/>
    <s v="Smallcap"/>
    <s v="Services"/>
    <n v="1"/>
    <d v="2024-04-18T00:00:00"/>
    <b v="0"/>
    <x v="0"/>
  </r>
  <r>
    <s v="18-04-2024 11:45 am"/>
    <x v="67"/>
    <s v="Smallcap"/>
    <m/>
    <n v="1"/>
    <d v="2024-04-18T00:00:00"/>
    <b v="0"/>
    <x v="0"/>
  </r>
  <r>
    <s v="18-04-2024 11:45 am"/>
    <x v="68"/>
    <s v="Smallcap"/>
    <s v="Textiles"/>
    <n v="1"/>
    <d v="2024-04-18T00:00:00"/>
    <b v="0"/>
    <x v="0"/>
  </r>
  <r>
    <s v="18-04-2024 11:45 am"/>
    <x v="69"/>
    <s v="Smallcap"/>
    <s v="Pharmaceuticals"/>
    <n v="1"/>
    <d v="2024-04-18T00:00:00"/>
    <b v="0"/>
    <x v="0"/>
  </r>
  <r>
    <s v="18-04-2024 12:00 pm"/>
    <x v="70"/>
    <s v="Smallcap"/>
    <s v="FMCG"/>
    <n v="1"/>
    <d v="2024-04-18T00:00:00"/>
    <b v="0"/>
    <x v="0"/>
  </r>
  <r>
    <s v="18-04-2024 12:15 pm"/>
    <x v="71"/>
    <s v="Smallcap"/>
    <s v="Pharmaceuticals"/>
    <n v="1"/>
    <d v="2024-04-18T00:00:00"/>
    <b v="0"/>
    <x v="0"/>
  </r>
  <r>
    <s v="18-04-2024 12:15 pm"/>
    <x v="72"/>
    <s v="Smallcap"/>
    <s v="Auto"/>
    <n v="1"/>
    <d v="2024-04-18T00:00:00"/>
    <b v="0"/>
    <x v="0"/>
  </r>
  <r>
    <s v="18-04-2024 12:15 pm"/>
    <x v="73"/>
    <s v="Midcap"/>
    <s v="I.T"/>
    <n v="1"/>
    <d v="2024-04-18T00:00:00"/>
    <b v="1"/>
    <x v="0"/>
  </r>
  <r>
    <s v="18-04-2024 12:15 pm"/>
    <x v="74"/>
    <s v="Smallcap"/>
    <s v="Miscellaneous"/>
    <n v="1"/>
    <d v="2024-04-18T00:00:00"/>
    <b v="0"/>
    <x v="0"/>
  </r>
  <r>
    <s v="18-04-2024 12:15 pm"/>
    <x v="75"/>
    <s v="Smallcap"/>
    <m/>
    <n v="1"/>
    <d v="2024-04-18T00:00:00"/>
    <b v="0"/>
    <x v="0"/>
  </r>
  <r>
    <s v="18-04-2024 12:30 pm"/>
    <x v="76"/>
    <s v="Smallcap"/>
    <s v="Services"/>
    <n v="1"/>
    <d v="2024-04-18T00:00:00"/>
    <b v="0"/>
    <x v="0"/>
  </r>
  <r>
    <s v="18-04-2024 12:30 pm"/>
    <x v="77"/>
    <s v="Smallcap"/>
    <s v="Metals"/>
    <n v="1"/>
    <d v="2024-04-18T00:00:00"/>
    <b v="0"/>
    <x v="0"/>
  </r>
  <r>
    <s v="18-04-2024 12:30 pm"/>
    <x v="78"/>
    <s v="Smallcap"/>
    <s v="FMCG"/>
    <n v="1"/>
    <d v="2024-04-18T00:00:00"/>
    <b v="0"/>
    <x v="0"/>
  </r>
  <r>
    <s v="18-04-2024 12:30 pm"/>
    <x v="79"/>
    <s v="Smallcap"/>
    <s v="Industrials"/>
    <n v="1"/>
    <d v="2024-04-18T00:00:00"/>
    <b v="0"/>
    <x v="0"/>
  </r>
  <r>
    <s v="18-04-2024 12:30 pm"/>
    <x v="80"/>
    <s v="Smallcap"/>
    <s v="Indices"/>
    <n v="1"/>
    <d v="2024-04-18T00:00:00"/>
    <b v="0"/>
    <x v="0"/>
  </r>
  <r>
    <s v="18-04-2024 12:30 pm"/>
    <x v="81"/>
    <s v="Smallcap"/>
    <s v="Services"/>
    <n v="1"/>
    <d v="2024-04-18T00:00:00"/>
    <b v="0"/>
    <x v="0"/>
  </r>
  <r>
    <s v="18-04-2024 12:30 pm"/>
    <x v="82"/>
    <s v="Smallcap"/>
    <s v="Indices"/>
    <n v="1"/>
    <d v="2024-04-18T00:00:00"/>
    <b v="0"/>
    <x v="0"/>
  </r>
  <r>
    <s v="18-04-2024 12:45 pm"/>
    <x v="83"/>
    <s v="Midcap"/>
    <s v="Miscellaneous"/>
    <n v="1"/>
    <d v="2024-04-18T00:00:00"/>
    <b v="0"/>
    <x v="0"/>
  </r>
  <r>
    <s v="18-04-2024 1:00 pm"/>
    <x v="84"/>
    <s v="Smallcap"/>
    <s v="FMCG"/>
    <n v="1"/>
    <d v="2024-04-18T00:00:00"/>
    <b v="0"/>
    <x v="0"/>
  </r>
  <r>
    <s v="18-04-2024 1:00 pm"/>
    <x v="85"/>
    <s v="Smallcap"/>
    <s v="Textiles"/>
    <n v="1"/>
    <d v="2024-04-18T00:00:00"/>
    <b v="1"/>
    <x v="0"/>
  </r>
  <r>
    <s v="18-04-2024 1:00 pm"/>
    <x v="86"/>
    <s v="Smallcap"/>
    <s v="FMCG"/>
    <n v="1"/>
    <d v="2024-04-18T00:00:00"/>
    <b v="0"/>
    <x v="0"/>
  </r>
  <r>
    <s v="18-04-2024 1:00 pm"/>
    <x v="87"/>
    <s v="Smallcap"/>
    <m/>
    <n v="1"/>
    <d v="2024-04-18T00:00:00"/>
    <b v="0"/>
    <x v="0"/>
  </r>
  <r>
    <s v="18-04-2024 1:00 pm"/>
    <x v="88"/>
    <s v="Smallcap"/>
    <s v="Auto"/>
    <n v="1"/>
    <d v="2024-04-18T00:00:00"/>
    <b v="0"/>
    <x v="0"/>
  </r>
  <r>
    <s v="18-04-2024 1:00 pm"/>
    <x v="89"/>
    <s v="Smallcap"/>
    <s v="Realty"/>
    <n v="1"/>
    <d v="2024-04-18T00:00:00"/>
    <b v="0"/>
    <x v="0"/>
  </r>
  <r>
    <s v="18-04-2024 1:15 pm"/>
    <x v="90"/>
    <s v="Smallcap"/>
    <s v="FMCG"/>
    <n v="1"/>
    <d v="2024-04-18T00:00:00"/>
    <b v="0"/>
    <x v="0"/>
  </r>
  <r>
    <s v="18-04-2024 1:15 pm"/>
    <x v="91"/>
    <s v="Smallcap"/>
    <s v="FMCG"/>
    <n v="1"/>
    <d v="2024-04-18T00:00:00"/>
    <b v="0"/>
    <x v="0"/>
  </r>
  <r>
    <s v="18-04-2024 1:15 pm"/>
    <x v="92"/>
    <s v="Smallcap"/>
    <s v="Services"/>
    <n v="1"/>
    <d v="2024-04-18T00:00:00"/>
    <b v="0"/>
    <x v="0"/>
  </r>
  <r>
    <s v="18-04-2024 1:15 pm"/>
    <x v="93"/>
    <s v="Smallcap"/>
    <m/>
    <n v="1"/>
    <d v="2024-04-18T00:00:00"/>
    <b v="0"/>
    <x v="0"/>
  </r>
  <r>
    <s v="18-04-2024 1:15 pm"/>
    <x v="94"/>
    <s v="Smallcap"/>
    <s v="Services"/>
    <n v="1"/>
    <d v="2024-04-18T00:00:00"/>
    <b v="0"/>
    <x v="0"/>
  </r>
  <r>
    <s v="18-04-2024 1:15 pm"/>
    <x v="95"/>
    <s v="Smallcap"/>
    <s v="FMCG"/>
    <n v="1"/>
    <d v="2024-04-18T00:00:00"/>
    <b v="0"/>
    <x v="0"/>
  </r>
  <r>
    <s v="18-04-2024 1:30 pm"/>
    <x v="96"/>
    <s v="Smallcap"/>
    <s v="Services"/>
    <n v="1"/>
    <d v="2024-04-18T00:00:00"/>
    <b v="0"/>
    <x v="0"/>
  </r>
  <r>
    <s v="18-04-2024 1:30 pm"/>
    <x v="97"/>
    <s v="Smallcap"/>
    <m/>
    <n v="1"/>
    <d v="2024-04-18T00:00:00"/>
    <b v="1"/>
    <x v="0"/>
  </r>
  <r>
    <s v="18-04-2024 1:30 pm"/>
    <x v="98"/>
    <s v="Smallcap"/>
    <m/>
    <n v="1"/>
    <d v="2024-04-18T00:00:00"/>
    <b v="1"/>
    <x v="0"/>
  </r>
  <r>
    <s v="18-04-2024 1:45 pm"/>
    <x v="99"/>
    <s v="Smallcap"/>
    <s v="Auto"/>
    <n v="1"/>
    <d v="2024-04-18T00:00:00"/>
    <b v="0"/>
    <x v="0"/>
  </r>
  <r>
    <s v="18-04-2024 1:45 pm"/>
    <x v="100"/>
    <s v="Smallcap"/>
    <s v="Industrials"/>
    <n v="1"/>
    <d v="2024-04-18T00:00:00"/>
    <b v="0"/>
    <x v="0"/>
  </r>
  <r>
    <s v="18-04-2024 2:00 pm"/>
    <x v="19"/>
    <s v="Smallcap"/>
    <s v="Realty"/>
    <n v="1"/>
    <d v="2024-04-18T00:00:00"/>
    <b v="1"/>
    <x v="0"/>
  </r>
  <r>
    <s v="18-04-2024 2:00 pm"/>
    <x v="101"/>
    <s v="Smallcap"/>
    <s v="Realty"/>
    <n v="1"/>
    <d v="2024-04-18T00:00:00"/>
    <b v="0"/>
    <x v="0"/>
  </r>
  <r>
    <s v="18-04-2024 2:00 pm"/>
    <x v="102"/>
    <s v="Smallcap"/>
    <s v="I.T"/>
    <n v="1"/>
    <d v="2024-04-18T00:00:00"/>
    <b v="0"/>
    <x v="0"/>
  </r>
  <r>
    <s v="18-04-2024 2:15 pm"/>
    <x v="103"/>
    <s v="Midcap"/>
    <s v="Realty"/>
    <n v="1"/>
    <d v="2024-04-18T00:00:00"/>
    <b v="0"/>
    <x v="0"/>
  </r>
  <r>
    <s v="18-04-2024 2:15 pm"/>
    <x v="104"/>
    <s v="Smallcap"/>
    <s v="FMCG"/>
    <n v="1"/>
    <d v="2024-04-18T00:00:00"/>
    <b v="0"/>
    <x v="0"/>
  </r>
  <r>
    <s v="18-04-2024 2:30 pm"/>
    <x v="105"/>
    <s v="Smallcap"/>
    <s v="Industrials"/>
    <n v="1"/>
    <d v="2024-04-18T00:00:00"/>
    <b v="0"/>
    <x v="0"/>
  </r>
  <r>
    <s v="18-04-2024 2:30 pm"/>
    <x v="106"/>
    <s v="Smallcap"/>
    <s v="Realty"/>
    <n v="1"/>
    <d v="2024-04-18T00:00:00"/>
    <b v="0"/>
    <x v="0"/>
  </r>
  <r>
    <s v="18-04-2024 2:30 pm"/>
    <x v="107"/>
    <s v="Smallcap"/>
    <s v="Auto"/>
    <n v="1"/>
    <d v="2024-04-18T00:00:00"/>
    <b v="0"/>
    <x v="0"/>
  </r>
  <r>
    <s v="18-04-2024 2:45 pm"/>
    <x v="108"/>
    <s v="Smallcap"/>
    <s v="FMCG"/>
    <n v="1"/>
    <d v="2024-04-18T00:00:00"/>
    <b v="0"/>
    <x v="0"/>
  </r>
  <r>
    <s v="18-04-2024 9:30 am"/>
    <x v="38"/>
    <s v="Smallcap"/>
    <s v="Miscellaneous"/>
    <n v="1"/>
    <d v="2024-04-18T00:00:00"/>
    <b v="1"/>
    <x v="0"/>
  </r>
  <r>
    <s v="18-04-2024 12:30 pm"/>
    <x v="85"/>
    <s v="Smallcap"/>
    <s v="Textiles"/>
    <n v="1"/>
    <d v="2024-04-18T00:00:00"/>
    <b v="1"/>
    <x v="0"/>
  </r>
  <r>
    <s v="18-04-2024 3:15 pm"/>
    <x v="109"/>
    <s v="Midcap"/>
    <s v="Industrials"/>
    <n v="1"/>
    <d v="2024-04-18T00:00:00"/>
    <b v="1"/>
    <x v="0"/>
  </r>
  <r>
    <s v="18-04-2024 3:15 pm"/>
    <x v="110"/>
    <s v="Smallcap"/>
    <s v="Industrials"/>
    <n v="1"/>
    <d v="2024-04-18T00:00:00"/>
    <b v="0"/>
    <x v="0"/>
  </r>
  <r>
    <s v="18-04-2024 3:15 pm"/>
    <x v="111"/>
    <s v="Smallcap"/>
    <s v="Media"/>
    <n v="1"/>
    <d v="2024-04-18T00:00:00"/>
    <b v="0"/>
    <x v="0"/>
  </r>
  <r>
    <s v="16-04-2024 9:15 am"/>
    <x v="112"/>
    <s v="Smallcap"/>
    <s v="Industrials"/>
    <n v="1"/>
    <d v="2024-04-16T00:00:00"/>
    <b v="1"/>
    <x v="0"/>
  </r>
  <r>
    <s v="16-04-2024 9:30 am"/>
    <x v="113"/>
    <s v="Smallcap"/>
    <s v="Finance"/>
    <n v="1"/>
    <d v="2024-04-16T00:00:00"/>
    <b v="0"/>
    <x v="0"/>
  </r>
  <r>
    <s v="16-04-2024 9:30 am"/>
    <x v="114"/>
    <s v="Smallcap"/>
    <s v="Auto"/>
    <n v="1"/>
    <d v="2024-04-16T00:00:00"/>
    <b v="0"/>
    <x v="0"/>
  </r>
  <r>
    <s v="16-04-2024 9:30 am"/>
    <x v="115"/>
    <s v="Smallcap"/>
    <m/>
    <n v="1"/>
    <d v="2024-04-16T00:00:00"/>
    <b v="1"/>
    <x v="0"/>
  </r>
  <r>
    <s v="16-04-2024 9:30 am"/>
    <x v="116"/>
    <s v="Smallcap"/>
    <m/>
    <n v="1"/>
    <d v="2024-04-16T00:00:00"/>
    <b v="1"/>
    <x v="0"/>
  </r>
  <r>
    <s v="16-04-2024 9:30 am"/>
    <x v="117"/>
    <s v="Smallcap"/>
    <s v="Indices"/>
    <n v="1"/>
    <d v="2024-04-16T00:00:00"/>
    <b v="0"/>
    <x v="0"/>
  </r>
  <r>
    <s v="16-04-2024 9:45 am"/>
    <x v="118"/>
    <s v="Smallcap"/>
    <s v="Industrials"/>
    <n v="1"/>
    <d v="2024-04-16T00:00:00"/>
    <b v="0"/>
    <x v="0"/>
  </r>
  <r>
    <s v="16-04-2024 9:45 am"/>
    <x v="119"/>
    <s v="Smallcap"/>
    <s v="Finance"/>
    <n v="1"/>
    <d v="2024-04-16T00:00:00"/>
    <b v="0"/>
    <x v="0"/>
  </r>
  <r>
    <s v="16-04-2024 10:00 am"/>
    <x v="120"/>
    <s v="Smallcap"/>
    <s v="FMCG"/>
    <n v="1"/>
    <d v="2024-04-16T00:00:00"/>
    <b v="0"/>
    <x v="0"/>
  </r>
  <r>
    <s v="16-04-2024 10:00 am"/>
    <x v="121"/>
    <s v="Smallcap"/>
    <s v="Industrials"/>
    <n v="1"/>
    <d v="2024-04-16T00:00:00"/>
    <b v="0"/>
    <x v="0"/>
  </r>
  <r>
    <s v="16-04-2024 10:15 am"/>
    <x v="122"/>
    <s v="Smallcap"/>
    <s v="Services"/>
    <n v="1"/>
    <d v="2024-04-16T00:00:00"/>
    <b v="0"/>
    <x v="0"/>
  </r>
  <r>
    <s v="16-04-2024 10:15 am"/>
    <x v="123"/>
    <s v="Smallcap"/>
    <s v="Finance"/>
    <n v="1"/>
    <d v="2024-04-16T00:00:00"/>
    <b v="0"/>
    <x v="0"/>
  </r>
  <r>
    <s v="16-04-2024 10:15 am"/>
    <x v="124"/>
    <s v="Smallcap"/>
    <s v="FMCG"/>
    <n v="1"/>
    <d v="2024-04-16T00:00:00"/>
    <b v="0"/>
    <x v="0"/>
  </r>
  <r>
    <s v="16-04-2024 10:45 am"/>
    <x v="125"/>
    <s v="Smallcap"/>
    <s v="Miscellaneous"/>
    <n v="1"/>
    <d v="2024-04-16T00:00:00"/>
    <b v="0"/>
    <x v="0"/>
  </r>
  <r>
    <s v="16-04-2024 10:45 am"/>
    <x v="126"/>
    <s v="Smallcap"/>
    <s v="Pharmaceuticals"/>
    <n v="1"/>
    <d v="2024-04-16T00:00:00"/>
    <b v="0"/>
    <x v="0"/>
  </r>
  <r>
    <s v="16-04-2024 10:45 am"/>
    <x v="127"/>
    <s v="Midcap"/>
    <s v="Industrials"/>
    <n v="1"/>
    <d v="2024-04-16T00:00:00"/>
    <b v="1"/>
    <x v="0"/>
  </r>
  <r>
    <s v="16-04-2024 11:15 am"/>
    <x v="128"/>
    <s v="Smallcap"/>
    <s v="Finance"/>
    <n v="1"/>
    <d v="2024-04-16T00:00:00"/>
    <b v="0"/>
    <x v="0"/>
  </r>
  <r>
    <s v="16-04-2024 11:15 am"/>
    <x v="129"/>
    <s v="Smallcap"/>
    <s v="FMCG"/>
    <n v="1"/>
    <d v="2024-04-16T00:00:00"/>
    <b v="0"/>
    <x v="0"/>
  </r>
  <r>
    <s v="16-04-2024 11:15 am"/>
    <x v="130"/>
    <s v="Smallcap"/>
    <s v="Pharmaceuticals"/>
    <n v="1"/>
    <d v="2024-04-16T00:00:00"/>
    <b v="0"/>
    <x v="0"/>
  </r>
  <r>
    <s v="16-04-2024 11:15 am"/>
    <x v="131"/>
    <s v="Smallcap"/>
    <s v="Auto"/>
    <n v="1"/>
    <d v="2024-04-16T00:00:00"/>
    <b v="0"/>
    <x v="0"/>
  </r>
  <r>
    <s v="16-04-2024 11:30 am"/>
    <x v="132"/>
    <s v="Smallcap"/>
    <s v="FMCG"/>
    <n v="1"/>
    <d v="2024-04-16T00:00:00"/>
    <b v="0"/>
    <x v="0"/>
  </r>
  <r>
    <s v="16-04-2024 11:30 am"/>
    <x v="133"/>
    <s v="Smallcap"/>
    <s v="Oils"/>
    <n v="1"/>
    <d v="2024-04-16T00:00:00"/>
    <b v="0"/>
    <x v="0"/>
  </r>
  <r>
    <s v="16-04-2024 11:45 am"/>
    <x v="134"/>
    <s v="Smallcap"/>
    <s v="Industrials"/>
    <n v="1"/>
    <d v="2024-04-16T00:00:00"/>
    <b v="0"/>
    <x v="0"/>
  </r>
  <r>
    <s v="16-04-2024 12:00 pm"/>
    <x v="135"/>
    <s v="Smallcap"/>
    <s v="I.T"/>
    <n v="1"/>
    <d v="2024-04-16T00:00:00"/>
    <b v="0"/>
    <x v="0"/>
  </r>
  <r>
    <s v="16-04-2024 12:00 pm"/>
    <x v="136"/>
    <s v="Midcap"/>
    <s v="Pharmaceuticals"/>
    <n v="1"/>
    <d v="2024-04-16T00:00:00"/>
    <b v="1"/>
    <x v="0"/>
  </r>
  <r>
    <s v="16-04-2024 12:00 pm"/>
    <x v="137"/>
    <s v="Smallcap"/>
    <s v="Industrials"/>
    <n v="1"/>
    <d v="2024-04-16T00:00:00"/>
    <b v="0"/>
    <x v="0"/>
  </r>
  <r>
    <s v="16-04-2024 12:15 pm"/>
    <x v="138"/>
    <s v="Smallcap"/>
    <s v="Industrials"/>
    <n v="1"/>
    <d v="2024-04-16T00:00:00"/>
    <b v="0"/>
    <x v="0"/>
  </r>
  <r>
    <s v="16-04-2024 12:15 pm"/>
    <x v="139"/>
    <s v="Smallcap"/>
    <s v="FMCG"/>
    <n v="1"/>
    <d v="2024-04-16T00:00:00"/>
    <b v="0"/>
    <x v="0"/>
  </r>
  <r>
    <s v="16-04-2024 1:00 pm"/>
    <x v="140"/>
    <s v="Smallcap"/>
    <s v="I.T"/>
    <n v="1"/>
    <d v="2024-04-16T00:00:00"/>
    <b v="0"/>
    <x v="0"/>
  </r>
  <r>
    <s v="16-04-2024 1:00 pm"/>
    <x v="141"/>
    <s v="Midcap"/>
    <s v="FMCG"/>
    <n v="1"/>
    <d v="2024-04-16T00:00:00"/>
    <b v="1"/>
    <x v="0"/>
  </r>
  <r>
    <s v="16-04-2024 1:45 pm"/>
    <x v="7"/>
    <s v="Smallcap"/>
    <s v="FMCG"/>
    <n v="1"/>
    <d v="2024-04-16T00:00:00"/>
    <b v="1"/>
    <x v="0"/>
  </r>
  <r>
    <s v="16-04-2024 1:45 pm"/>
    <x v="142"/>
    <s v="Midcap"/>
    <s v="Finance"/>
    <n v="1"/>
    <d v="2024-04-16T00:00:00"/>
    <b v="1"/>
    <x v="0"/>
  </r>
  <r>
    <s v="16-04-2024 2:00 pm"/>
    <x v="143"/>
    <s v="Smallcap"/>
    <s v="FMCG"/>
    <n v="1"/>
    <d v="2024-04-16T00:00:00"/>
    <b v="0"/>
    <x v="0"/>
  </r>
  <r>
    <s v="16-04-2024 2:30 pm"/>
    <x v="144"/>
    <s v="Smallcap"/>
    <s v="Miscellaneous"/>
    <n v="1"/>
    <d v="2024-04-16T00:00:00"/>
    <b v="0"/>
    <x v="0"/>
  </r>
  <r>
    <s v="16-04-2024 10:30 am"/>
    <x v="145"/>
    <s v="Largecap"/>
    <s v="FMCG"/>
    <n v="1"/>
    <d v="2024-04-16T00:00:00"/>
    <b v="1"/>
    <x v="0"/>
  </r>
  <r>
    <s v="16-04-2024 11:00 am"/>
    <x v="146"/>
    <s v="Largecap"/>
    <s v="Auto"/>
    <n v="1"/>
    <d v="2024-04-16T00:00:00"/>
    <b v="1"/>
    <x v="0"/>
  </r>
  <r>
    <s v="16-04-2024 11:15 am"/>
    <x v="147"/>
    <s v="Midcap"/>
    <s v="Services"/>
    <n v="1"/>
    <d v="2024-04-16T00:00:00"/>
    <b v="1"/>
    <x v="0"/>
  </r>
  <r>
    <s v="16-04-2024 12:15 pm"/>
    <x v="148"/>
    <s v="Midcap"/>
    <s v="FMCG"/>
    <n v="1"/>
    <d v="2024-04-16T00:00:00"/>
    <b v="1"/>
    <x v="0"/>
  </r>
  <r>
    <s v="16-04-2024 1:15 pm"/>
    <x v="149"/>
    <s v="Midcap"/>
    <s v="FMCG"/>
    <n v="1"/>
    <d v="2024-04-16T00:00:00"/>
    <b v="0"/>
    <x v="0"/>
  </r>
  <r>
    <s v="16-04-2024 3:15 pm"/>
    <x v="150"/>
    <s v="Smallcap"/>
    <s v="Realty"/>
    <n v="1"/>
    <d v="2024-04-16T00:00:00"/>
    <b v="1"/>
    <x v="0"/>
  </r>
  <r>
    <s v="16-04-2024 3:15 pm"/>
    <x v="151"/>
    <s v="Smallcap"/>
    <s v="Services"/>
    <n v="1"/>
    <d v="2024-04-16T00:00:00"/>
    <b v="0"/>
    <x v="0"/>
  </r>
  <r>
    <s v="16-04-2024 9:30 am"/>
    <x v="112"/>
    <s v="Smallcap"/>
    <s v="Industrials"/>
    <n v="1"/>
    <d v="2024-04-16T00:00:00"/>
    <b v="1"/>
    <x v="0"/>
  </r>
  <r>
    <s v="15-04-2024 10:15 am"/>
    <x v="152"/>
    <s v="Smallcap"/>
    <s v="Services"/>
    <n v="1"/>
    <d v="2024-04-15T00:00:00"/>
    <b v="0"/>
    <x v="0"/>
  </r>
  <r>
    <s v="15-04-2024 10:30 am"/>
    <x v="153"/>
    <s v="Smallcap"/>
    <m/>
    <n v="1"/>
    <d v="2024-04-15T00:00:00"/>
    <b v="0"/>
    <x v="0"/>
  </r>
  <r>
    <s v="15-04-2024 10:45 am"/>
    <x v="154"/>
    <s v="Smallcap"/>
    <s v="Industrials"/>
    <n v="1"/>
    <d v="2024-04-15T00:00:00"/>
    <b v="0"/>
    <x v="0"/>
  </r>
  <r>
    <s v="15-04-2024 10:45 am"/>
    <x v="155"/>
    <s v="Smallcap"/>
    <m/>
    <n v="1"/>
    <d v="2024-04-15T00:00:00"/>
    <b v="0"/>
    <x v="0"/>
  </r>
  <r>
    <s v="15-04-2024 10:45 am"/>
    <x v="156"/>
    <s v="Smallcap"/>
    <m/>
    <n v="1"/>
    <d v="2024-04-15T00:00:00"/>
    <b v="0"/>
    <x v="0"/>
  </r>
  <r>
    <s v="15-04-2024 12:00 pm"/>
    <x v="157"/>
    <s v="Smallcap"/>
    <s v="Finance"/>
    <n v="1"/>
    <d v="2024-04-15T00:00:00"/>
    <b v="0"/>
    <x v="0"/>
  </r>
  <r>
    <s v="15-04-2024 1:15 pm"/>
    <x v="158"/>
    <s v="Smallcap"/>
    <s v="Finance"/>
    <n v="1"/>
    <d v="2024-04-15T00:00:00"/>
    <b v="1"/>
    <x v="0"/>
  </r>
  <r>
    <s v="15-04-2024 1:15 pm"/>
    <x v="56"/>
    <s v="Smallcap"/>
    <m/>
    <n v="1"/>
    <d v="2024-04-15T00:00:00"/>
    <b v="1"/>
    <x v="0"/>
  </r>
  <r>
    <s v="15-04-2024 1:30 pm"/>
    <x v="97"/>
    <s v="Smallcap"/>
    <m/>
    <n v="1"/>
    <d v="2024-04-15T00:00:00"/>
    <b v="1"/>
    <x v="0"/>
  </r>
  <r>
    <s v="15-04-2024 1:30 pm"/>
    <x v="98"/>
    <s v="Smallcap"/>
    <m/>
    <n v="1"/>
    <d v="2024-04-15T00:00:00"/>
    <b v="1"/>
    <x v="0"/>
  </r>
  <r>
    <s v="15-04-2024 2:00 pm"/>
    <x v="159"/>
    <s v="Smallcap"/>
    <s v="Services"/>
    <n v="1"/>
    <d v="2024-04-15T00:00:00"/>
    <b v="1"/>
    <x v="0"/>
  </r>
  <r>
    <s v="15-04-2024 3:00 pm"/>
    <x v="160"/>
    <s v="Smallcap"/>
    <s v="Pharmaceuticals"/>
    <n v="1"/>
    <d v="2024-04-15T00:00:00"/>
    <b v="0"/>
    <x v="0"/>
  </r>
  <r>
    <s v="15-04-2024 2:15 pm"/>
    <x v="146"/>
    <s v="Largecap"/>
    <s v="Auto"/>
    <n v="1"/>
    <d v="2024-04-15T00:00:00"/>
    <b v="1"/>
    <x v="0"/>
  </r>
  <r>
    <s v="15-04-2024 3:00 pm"/>
    <x v="161"/>
    <s v="Midcap"/>
    <s v="Pharmaceuticals"/>
    <n v="1"/>
    <d v="2024-04-15T00:00:00"/>
    <b v="1"/>
    <x v="0"/>
  </r>
  <r>
    <s v="15-04-2024 12:30 pm"/>
    <x v="115"/>
    <s v="Smallcap"/>
    <m/>
    <n v="1"/>
    <d v="2024-04-15T00:00:00"/>
    <b v="1"/>
    <x v="0"/>
  </r>
  <r>
    <s v="15-04-2024 12:30 pm"/>
    <x v="116"/>
    <s v="Smallcap"/>
    <m/>
    <n v="1"/>
    <d v="2024-04-15T00:00:00"/>
    <b v="1"/>
    <x v="0"/>
  </r>
  <r>
    <d v="2024-12-04T09:30:00"/>
    <x v="162"/>
    <s v="Midcap"/>
    <s v="Pharmaceuticals"/>
    <n v="1"/>
    <d v="2024-12-04T00:00:00"/>
    <b v="1"/>
    <x v="0"/>
  </r>
  <r>
    <d v="2024-12-04T09:45:00"/>
    <x v="163"/>
    <s v="Smallcap"/>
    <s v="Industrials"/>
    <n v="1"/>
    <d v="2024-12-04T00:00:00"/>
    <b v="0"/>
    <x v="0"/>
  </r>
  <r>
    <d v="2024-12-04T09:45:00"/>
    <x v="164"/>
    <s v="Smallcap"/>
    <s v="Realty"/>
    <n v="1"/>
    <d v="2024-12-04T00:00:00"/>
    <b v="0"/>
    <x v="0"/>
  </r>
  <r>
    <d v="2024-12-04T11:00:00"/>
    <x v="165"/>
    <s v="Smallcap"/>
    <s v="Textiles"/>
    <n v="1"/>
    <d v="2024-12-04T00:00:00"/>
    <b v="0"/>
    <x v="0"/>
  </r>
  <r>
    <d v="2024-12-04T11:15:00"/>
    <x v="166"/>
    <s v="Smallcap"/>
    <s v="Indices"/>
    <n v="1"/>
    <d v="2024-12-04T00:00:00"/>
    <b v="0"/>
    <x v="0"/>
  </r>
  <r>
    <d v="2024-12-04T11:45:00"/>
    <x v="167"/>
    <s v="Midcap"/>
    <s v="Pharmaceuticals"/>
    <n v="1"/>
    <d v="2024-12-04T00:00:00"/>
    <b v="1"/>
    <x v="0"/>
  </r>
  <r>
    <d v="2024-12-04T11:45:00"/>
    <x v="168"/>
    <s v="Smallcap"/>
    <s v="Industrials"/>
    <n v="1"/>
    <d v="2024-12-04T00:00:00"/>
    <b v="0"/>
    <x v="0"/>
  </r>
  <r>
    <d v="2024-12-04T12:15:00"/>
    <x v="169"/>
    <s v="Smallcap"/>
    <s v="Pharmaceuticals"/>
    <n v="1"/>
    <d v="2024-12-04T00:00:00"/>
    <b v="0"/>
    <x v="0"/>
  </r>
  <r>
    <d v="2024-12-04T12:45:00"/>
    <x v="170"/>
    <s v="Midcap"/>
    <s v="Industrials"/>
    <n v="1"/>
    <d v="2024-12-04T00:00:00"/>
    <b v="1"/>
    <x v="0"/>
  </r>
  <r>
    <d v="2024-12-04T12:45:00"/>
    <x v="14"/>
    <s v="Midcap"/>
    <s v="Services"/>
    <n v="1"/>
    <d v="2024-12-04T00:00:00"/>
    <b v="1"/>
    <x v="0"/>
  </r>
  <r>
    <d v="2024-12-04T13:15:00"/>
    <x v="171"/>
    <s v="Smallcap"/>
    <s v="I.T"/>
    <n v="1"/>
    <d v="2024-12-04T00:00:00"/>
    <b v="1"/>
    <x v="0"/>
  </r>
  <r>
    <d v="2024-12-04T13:15:00"/>
    <x v="172"/>
    <s v="Smallcap"/>
    <s v="Auto"/>
    <n v="1"/>
    <d v="2024-12-04T00:00:00"/>
    <b v="0"/>
    <x v="0"/>
  </r>
  <r>
    <d v="2024-12-04T14:00:00"/>
    <x v="173"/>
    <s v="Smallcap"/>
    <s v="Industrials"/>
    <n v="1"/>
    <d v="2024-12-04T00:00:00"/>
    <b v="0"/>
    <x v="0"/>
  </r>
  <r>
    <d v="2024-12-04T14:15:00"/>
    <x v="174"/>
    <s v="Smallcap"/>
    <s v="Realty"/>
    <n v="1"/>
    <d v="2024-12-04T00:00:00"/>
    <b v="0"/>
    <x v="0"/>
  </r>
  <r>
    <d v="2024-12-04T14:30:00"/>
    <x v="159"/>
    <s v="Smallcap"/>
    <s v="Services"/>
    <n v="1"/>
    <d v="2024-12-04T00:00:00"/>
    <b v="1"/>
    <x v="0"/>
  </r>
  <r>
    <d v="2024-12-04T14:45:00"/>
    <x v="175"/>
    <s v="Smallcap"/>
    <s v="Finance"/>
    <n v="1"/>
    <d v="2024-12-04T00:00:00"/>
    <b v="0"/>
    <x v="0"/>
  </r>
  <r>
    <d v="2024-12-04T15:15:00"/>
    <x v="171"/>
    <s v="Smallcap"/>
    <s v="I.T"/>
    <n v="1"/>
    <d v="2024-12-04T00:00:00"/>
    <b v="1"/>
    <x v="0"/>
  </r>
  <r>
    <d v="2024-12-04T09:15:00"/>
    <x v="176"/>
    <s v="Midcap"/>
    <s v="Industrials"/>
    <n v="1"/>
    <d v="2024-12-04T00:00:00"/>
    <b v="1"/>
    <x v="0"/>
  </r>
  <r>
    <d v="2024-12-04T10:00:00"/>
    <x v="177"/>
    <s v="Midcap"/>
    <s v="Financial Services"/>
    <n v="1"/>
    <d v="2024-12-04T00:00:00"/>
    <b v="1"/>
    <x v="0"/>
  </r>
  <r>
    <d v="2024-12-04T11:00:00"/>
    <x v="178"/>
    <s v="Largecap"/>
    <s v="Services"/>
    <n v="1"/>
    <d v="2024-12-04T00:00:00"/>
    <b v="1"/>
    <x v="0"/>
  </r>
  <r>
    <d v="2024-12-04T11:00:00"/>
    <x v="179"/>
    <s v="Midcap"/>
    <s v="Industrials"/>
    <n v="1"/>
    <d v="2024-12-04T00:00:00"/>
    <b v="1"/>
    <x v="0"/>
  </r>
  <r>
    <d v="2024-12-04T11:15:00"/>
    <x v="180"/>
    <s v="Largecap"/>
    <s v="Industrials"/>
    <n v="1"/>
    <d v="2024-12-04T00:00:00"/>
    <b v="1"/>
    <x v="0"/>
  </r>
  <r>
    <d v="2024-12-04T11:45:00"/>
    <x v="181"/>
    <s v="Midcap"/>
    <s v="FMCG"/>
    <n v="1"/>
    <d v="2024-12-04T00:00:00"/>
    <b v="1"/>
    <x v="0"/>
  </r>
  <r>
    <d v="2024-12-04T11:45:00"/>
    <x v="182"/>
    <s v="Largecap"/>
    <s v="Auto"/>
    <n v="1"/>
    <d v="2024-12-04T00:00:00"/>
    <b v="1"/>
    <x v="0"/>
  </r>
  <r>
    <d v="2024-12-04T12:15:00"/>
    <x v="183"/>
    <s v="Midcap"/>
    <s v="Oils"/>
    <n v="1"/>
    <d v="2024-12-04T00:00:00"/>
    <b v="1"/>
    <x v="0"/>
  </r>
  <r>
    <d v="2024-12-04T14:45:00"/>
    <x v="147"/>
    <s v="Midcap"/>
    <s v="Services"/>
    <n v="1"/>
    <d v="2024-12-04T00:00:00"/>
    <b v="1"/>
    <x v="0"/>
  </r>
  <r>
    <d v="2024-12-04T15:15:00"/>
    <x v="146"/>
    <s v="Largecap"/>
    <s v="Auto"/>
    <n v="1"/>
    <d v="2024-12-04T00:00:00"/>
    <b v="1"/>
    <x v="0"/>
  </r>
  <r>
    <d v="2024-10-04T09:30:00"/>
    <x v="184"/>
    <s v="Midcap"/>
    <s v="FMCG"/>
    <n v="1"/>
    <d v="2024-10-04T00:00:00"/>
    <b v="0"/>
    <x v="0"/>
  </r>
  <r>
    <d v="2024-10-04T09:45:00"/>
    <x v="185"/>
    <s v="Smallcap"/>
    <s v="Indices"/>
    <n v="1"/>
    <d v="2024-10-04T00:00:00"/>
    <b v="0"/>
    <x v="0"/>
  </r>
  <r>
    <d v="2024-10-04T11:15:00"/>
    <x v="186"/>
    <s v="Smallcap"/>
    <s v="Textiles"/>
    <n v="1"/>
    <d v="2024-10-04T00:00:00"/>
    <b v="0"/>
    <x v="0"/>
  </r>
  <r>
    <d v="2024-10-04T13:45:00"/>
    <x v="187"/>
    <s v="Smallcap"/>
    <s v="FMCG"/>
    <n v="1"/>
    <d v="2024-10-04T00:00:00"/>
    <b v="0"/>
    <x v="0"/>
  </r>
  <r>
    <d v="2024-10-04T14:15:00"/>
    <x v="188"/>
    <s v="Smallcap"/>
    <s v="Indices"/>
    <n v="1"/>
    <d v="2024-10-04T00:00:00"/>
    <b v="1"/>
    <x v="0"/>
  </r>
  <r>
    <d v="2024-10-04T14:45:00"/>
    <x v="189"/>
    <s v="Smallcap"/>
    <s v="Miscellaneous"/>
    <n v="1"/>
    <d v="2024-10-04T00:00:00"/>
    <b v="0"/>
    <x v="0"/>
  </r>
  <r>
    <d v="2024-10-04T15:15:00"/>
    <x v="190"/>
    <s v="Smallcap"/>
    <s v="FMCG"/>
    <n v="1"/>
    <d v="2024-10-04T00:00:00"/>
    <b v="0"/>
    <x v="0"/>
  </r>
  <r>
    <d v="2024-10-04T09:15:00"/>
    <x v="191"/>
    <s v="Largecap"/>
    <s v="Auto"/>
    <n v="1"/>
    <d v="2024-10-04T00:00:00"/>
    <b v="1"/>
    <x v="0"/>
  </r>
  <r>
    <d v="2024-10-04T10:15:00"/>
    <x v="192"/>
    <s v="Largecap"/>
    <s v="Pharmaceuticals"/>
    <n v="1"/>
    <d v="2024-10-04T00:00:00"/>
    <b v="0"/>
    <x v="0"/>
  </r>
  <r>
    <d v="2024-10-04T11:30:00"/>
    <x v="193"/>
    <s v="Largecap"/>
    <s v="Services"/>
    <n v="1"/>
    <d v="2024-10-04T00:00:00"/>
    <b v="1"/>
    <x v="0"/>
  </r>
  <r>
    <d v="2024-10-04T11:45:00"/>
    <x v="194"/>
    <s v="Largecap"/>
    <s v="FMCG"/>
    <n v="1"/>
    <d v="2024-10-04T00:00:00"/>
    <b v="0"/>
    <x v="0"/>
  </r>
  <r>
    <d v="2024-10-04T12:00:00"/>
    <x v="195"/>
    <s v="Midcap"/>
    <s v="Industrials"/>
    <n v="1"/>
    <d v="2024-10-04T00:00:00"/>
    <b v="1"/>
    <x v="0"/>
  </r>
  <r>
    <d v="2024-10-04T14:45:00"/>
    <x v="196"/>
    <s v="Largecap"/>
    <s v="Industrials"/>
    <n v="1"/>
    <d v="2024-10-04T00:00:00"/>
    <b v="1"/>
    <x v="0"/>
  </r>
  <r>
    <d v="2024-10-04T15:15:00"/>
    <x v="197"/>
    <s v="Largecap"/>
    <s v="Telecom"/>
    <n v="1"/>
    <d v="2024-10-04T00:00:00"/>
    <b v="0"/>
    <x v="0"/>
  </r>
  <r>
    <d v="2024-09-04T09:30:00"/>
    <x v="198"/>
    <s v="Smallcap"/>
    <s v="Services"/>
    <n v="1"/>
    <d v="2024-09-04T00:00:00"/>
    <b v="0"/>
    <x v="0"/>
  </r>
  <r>
    <d v="2024-09-04T09:45:00"/>
    <x v="63"/>
    <s v="Smallcap"/>
    <s v="Finance"/>
    <n v="1"/>
    <d v="2024-09-04T00:00:00"/>
    <b v="1"/>
    <x v="0"/>
  </r>
  <r>
    <d v="2024-09-04T10:00:00"/>
    <x v="188"/>
    <s v="Smallcap"/>
    <s v="Indices"/>
    <n v="1"/>
    <d v="2024-09-04T00:00:00"/>
    <b v="1"/>
    <x v="0"/>
  </r>
  <r>
    <d v="2024-09-04T10:15:00"/>
    <x v="199"/>
    <s v="Smallcap"/>
    <s v="Indices"/>
    <n v="1"/>
    <d v="2024-09-04T00:00:00"/>
    <b v="0"/>
    <x v="0"/>
  </r>
  <r>
    <d v="2024-09-04T11:00:00"/>
    <x v="158"/>
    <s v="Smallcap"/>
    <s v="Finance"/>
    <n v="1"/>
    <d v="2024-09-04T00:00:00"/>
    <b v="1"/>
    <x v="0"/>
  </r>
  <r>
    <d v="2024-09-04T11:15:00"/>
    <x v="50"/>
    <s v="Smallcap"/>
    <s v="FMCG"/>
    <n v="1"/>
    <d v="2024-09-04T00:00:00"/>
    <b v="1"/>
    <x v="0"/>
  </r>
  <r>
    <d v="2024-09-04T11:30:00"/>
    <x v="200"/>
    <s v="Smallcap"/>
    <s v="Services"/>
    <n v="1"/>
    <d v="2024-09-04T00:00:00"/>
    <b v="0"/>
    <x v="0"/>
  </r>
  <r>
    <d v="2024-09-04T11:30:00"/>
    <x v="201"/>
    <s v="Smallcap"/>
    <s v="FMCG"/>
    <n v="1"/>
    <d v="2024-09-04T00:00:00"/>
    <b v="0"/>
    <x v="0"/>
  </r>
  <r>
    <d v="2024-09-04T14:30:00"/>
    <x v="202"/>
    <s v="Smallcap"/>
    <s v="Auto"/>
    <n v="1"/>
    <d v="2024-09-04T00:00:00"/>
    <b v="0"/>
    <x v="0"/>
  </r>
  <r>
    <d v="2024-09-04T09:30:00"/>
    <x v="203"/>
    <s v="Largecap"/>
    <s v="FMCG"/>
    <n v="1"/>
    <d v="2024-09-04T00:00:00"/>
    <b v="1"/>
    <x v="0"/>
  </r>
  <r>
    <d v="2024-09-04T10:45:00"/>
    <x v="204"/>
    <s v="Largecap"/>
    <s v="Bank"/>
    <n v="1"/>
    <d v="2024-09-04T00:00:00"/>
    <b v="0"/>
    <x v="0"/>
  </r>
  <r>
    <d v="2024-09-04T11:00:00"/>
    <x v="205"/>
    <s v="Largecap"/>
    <s v="FMCG"/>
    <n v="1"/>
    <d v="2024-09-04T00:00:00"/>
    <b v="1"/>
    <x v="0"/>
  </r>
  <r>
    <d v="2024-09-04T12:15:00"/>
    <x v="191"/>
    <s v="Largecap"/>
    <s v="Auto"/>
    <n v="1"/>
    <d v="2024-09-04T00:00:00"/>
    <b v="1"/>
    <x v="0"/>
  </r>
  <r>
    <d v="2024-09-04T12:30:00"/>
    <x v="206"/>
    <s v="Largecap"/>
    <s v="Auto"/>
    <n v="1"/>
    <d v="2024-09-04T00:00:00"/>
    <b v="1"/>
    <x v="0"/>
  </r>
  <r>
    <d v="2024-08-04T09:15:00"/>
    <x v="207"/>
    <s v="Smallcap"/>
    <s v="Realty"/>
    <n v="1"/>
    <d v="2024-08-04T00:00:00"/>
    <b v="0"/>
    <x v="0"/>
  </r>
  <r>
    <d v="2024-08-04T09:30:00"/>
    <x v="208"/>
    <s v="Smallcap"/>
    <s v="FMCG"/>
    <n v="1"/>
    <d v="2024-08-04T00:00:00"/>
    <b v="0"/>
    <x v="0"/>
  </r>
  <r>
    <d v="2024-08-04T09:30:00"/>
    <x v="209"/>
    <s v="Smallcap"/>
    <s v="Miscellaneous"/>
    <n v="1"/>
    <d v="2024-08-04T00:00:00"/>
    <b v="0"/>
    <x v="0"/>
  </r>
  <r>
    <d v="2024-08-04T09:30:00"/>
    <x v="210"/>
    <s v="Smallcap"/>
    <s v="I.T"/>
    <n v="1"/>
    <d v="2024-08-04T00:00:00"/>
    <b v="0"/>
    <x v="0"/>
  </r>
  <r>
    <d v="2024-08-04T09:30:00"/>
    <x v="211"/>
    <s v="Smallcap"/>
    <s v="Textiles"/>
    <n v="1"/>
    <d v="2024-08-04T00:00:00"/>
    <b v="0"/>
    <x v="0"/>
  </r>
  <r>
    <d v="2024-08-04T09:30:00"/>
    <x v="212"/>
    <s v="Smallcap"/>
    <s v="Services"/>
    <n v="1"/>
    <d v="2024-08-04T00:00:00"/>
    <b v="0"/>
    <x v="0"/>
  </r>
  <r>
    <d v="2024-08-04T09:45:00"/>
    <x v="213"/>
    <s v="Smallcap"/>
    <s v="Industrials"/>
    <n v="1"/>
    <d v="2024-08-04T00:00:00"/>
    <b v="0"/>
    <x v="0"/>
  </r>
  <r>
    <d v="2024-08-04T09:45:00"/>
    <x v="214"/>
    <s v="Smallcap"/>
    <s v="Media"/>
    <n v="1"/>
    <d v="2024-08-04T00:00:00"/>
    <b v="0"/>
    <x v="0"/>
  </r>
  <r>
    <d v="2024-08-04T10:15:00"/>
    <x v="215"/>
    <s v="Midcap"/>
    <s v="FMCG"/>
    <n v="1"/>
    <d v="2024-08-04T00:00:00"/>
    <b v="1"/>
    <x v="0"/>
  </r>
  <r>
    <d v="2024-08-04T10:15:00"/>
    <x v="216"/>
    <s v="Smallcap"/>
    <s v="I.T"/>
    <n v="1"/>
    <d v="2024-08-04T00:00:00"/>
    <b v="0"/>
    <x v="0"/>
  </r>
  <r>
    <d v="2024-08-04T10:30:00"/>
    <x v="217"/>
    <s v="Smallcap"/>
    <s v="Industrials"/>
    <n v="1"/>
    <d v="2024-08-04T00:00:00"/>
    <b v="0"/>
    <x v="0"/>
  </r>
  <r>
    <d v="2024-08-04T10:30:00"/>
    <x v="218"/>
    <s v="Smallcap"/>
    <s v="Finance"/>
    <n v="1"/>
    <d v="2024-08-04T00:00:00"/>
    <b v="0"/>
    <x v="0"/>
  </r>
  <r>
    <d v="2024-08-04T10:30:00"/>
    <x v="219"/>
    <s v="Smallcap"/>
    <s v="Industrials"/>
    <n v="1"/>
    <d v="2024-08-04T00:00:00"/>
    <b v="0"/>
    <x v="0"/>
  </r>
  <r>
    <d v="2024-08-04T10:45:00"/>
    <x v="220"/>
    <s v="Smallcap"/>
    <s v="Textiles"/>
    <n v="1"/>
    <d v="2024-08-04T00:00:00"/>
    <b v="0"/>
    <x v="0"/>
  </r>
  <r>
    <d v="2024-08-04T10:45:00"/>
    <x v="221"/>
    <s v="Smallcap"/>
    <s v="Textiles"/>
    <n v="1"/>
    <d v="2024-08-04T00:00:00"/>
    <b v="0"/>
    <x v="0"/>
  </r>
  <r>
    <d v="2024-08-04T10:45:00"/>
    <x v="222"/>
    <s v="Smallcap"/>
    <s v="I.T"/>
    <n v="1"/>
    <d v="2024-08-04T00:00:00"/>
    <b v="0"/>
    <x v="0"/>
  </r>
  <r>
    <d v="2024-08-04T10:45:00"/>
    <x v="223"/>
    <s v="Smallcap"/>
    <s v="Services"/>
    <n v="1"/>
    <d v="2024-08-04T00:00:00"/>
    <b v="0"/>
    <x v="0"/>
  </r>
  <r>
    <d v="2024-08-04T11:15:00"/>
    <x v="224"/>
    <s v="Smallcap"/>
    <s v="Plywood Boards/Laminates"/>
    <n v="1"/>
    <d v="2024-08-04T00:00:00"/>
    <b v="0"/>
    <x v="0"/>
  </r>
  <r>
    <d v="2024-08-04T12:00:00"/>
    <x v="225"/>
    <s v="Smallcap"/>
    <s v="Indices"/>
    <n v="1"/>
    <d v="2024-08-04T00:00:00"/>
    <b v="0"/>
    <x v="0"/>
  </r>
  <r>
    <d v="2024-08-04T12:00:00"/>
    <x v="150"/>
    <s v="Smallcap"/>
    <s v="Realty"/>
    <n v="1"/>
    <d v="2024-08-04T00:00:00"/>
    <b v="1"/>
    <x v="0"/>
  </r>
  <r>
    <d v="2024-08-04T12:00:00"/>
    <x v="226"/>
    <s v="Smallcap"/>
    <s v="Industrials"/>
    <n v="1"/>
    <d v="2024-08-04T00:00:00"/>
    <b v="0"/>
    <x v="0"/>
  </r>
  <r>
    <d v="2024-08-04T12:15:00"/>
    <x v="227"/>
    <s v="Smallcap"/>
    <s v="Finance"/>
    <n v="1"/>
    <d v="2024-08-04T00:00:00"/>
    <b v="0"/>
    <x v="0"/>
  </r>
  <r>
    <d v="2024-08-04T12:30:00"/>
    <x v="27"/>
    <s v="Smallcap"/>
    <s v="Textiles"/>
    <n v="1"/>
    <d v="2024-08-04T00:00:00"/>
    <b v="1"/>
    <x v="0"/>
  </r>
  <r>
    <d v="2024-08-04T12:30:00"/>
    <x v="228"/>
    <s v="Smallcap"/>
    <s v="Realty"/>
    <n v="1"/>
    <d v="2024-08-04T00:00:00"/>
    <b v="0"/>
    <x v="0"/>
  </r>
  <r>
    <d v="2024-08-04T12:45:00"/>
    <x v="229"/>
    <s v="Smallcap"/>
    <s v="FMCG"/>
    <n v="1"/>
    <d v="2024-08-04T00:00:00"/>
    <b v="0"/>
    <x v="0"/>
  </r>
  <r>
    <d v="2024-08-04T13:45:00"/>
    <x v="230"/>
    <s v="Smallcap"/>
    <s v="Realty"/>
    <n v="1"/>
    <d v="2024-08-04T00:00:00"/>
    <b v="0"/>
    <x v="0"/>
  </r>
  <r>
    <d v="2024-08-04T14:00:00"/>
    <x v="231"/>
    <s v="Smallcap"/>
    <s v="FMCG"/>
    <n v="1"/>
    <d v="2024-08-04T00:00:00"/>
    <b v="0"/>
    <x v="0"/>
  </r>
  <r>
    <d v="2024-08-04T14:15:00"/>
    <x v="232"/>
    <s v="Smallcap"/>
    <s v="I.T"/>
    <n v="1"/>
    <d v="2024-08-04T00:00:00"/>
    <b v="0"/>
    <x v="0"/>
  </r>
  <r>
    <d v="2024-08-04T15:00:00"/>
    <x v="233"/>
    <s v="Smallcap"/>
    <s v="Telecom"/>
    <n v="1"/>
    <d v="2024-08-04T00:00:00"/>
    <b v="0"/>
    <x v="0"/>
  </r>
  <r>
    <d v="2024-08-04T15:15:00"/>
    <x v="234"/>
    <s v="Smallcap"/>
    <s v="Finance"/>
    <n v="1"/>
    <d v="2024-08-04T00:00:00"/>
    <b v="0"/>
    <x v="0"/>
  </r>
  <r>
    <d v="2024-08-04T09:15:00"/>
    <x v="235"/>
    <s v="Largecap"/>
    <s v="Pharmaceuticals"/>
    <n v="1"/>
    <d v="2024-08-04T00:00:00"/>
    <b v="0"/>
    <x v="0"/>
  </r>
  <r>
    <d v="2024-08-04T09:45:00"/>
    <x v="236"/>
    <s v="Midcap"/>
    <s v="Realty"/>
    <n v="1"/>
    <d v="2024-08-04T00:00:00"/>
    <b v="0"/>
    <x v="0"/>
  </r>
  <r>
    <d v="2024-08-04T10:00:00"/>
    <x v="237"/>
    <s v="Largecap"/>
    <s v="Industrials"/>
    <n v="1"/>
    <d v="2024-08-04T00:00:00"/>
    <b v="1"/>
    <x v="0"/>
  </r>
  <r>
    <d v="2024-08-04T10:30:00"/>
    <x v="238"/>
    <s v="Largecap"/>
    <s v="Bank"/>
    <n v="1"/>
    <d v="2024-08-04T00:00:00"/>
    <b v="1"/>
    <x v="0"/>
  </r>
  <r>
    <d v="2024-08-04T10:45:00"/>
    <x v="239"/>
    <s v="Midcap"/>
    <s v="Finance"/>
    <n v="1"/>
    <d v="2024-08-04T00:00:00"/>
    <b v="0"/>
    <x v="0"/>
  </r>
  <r>
    <d v="2024-08-04T11:15:00"/>
    <x v="240"/>
    <s v="Largecap"/>
    <s v="Pharmaceuticals"/>
    <n v="1"/>
    <d v="2024-08-04T00:00:00"/>
    <b v="1"/>
    <x v="0"/>
  </r>
  <r>
    <d v="2024-08-04T12:00:00"/>
    <x v="241"/>
    <s v="Largecap"/>
    <s v="Services"/>
    <n v="1"/>
    <d v="2024-08-04T00:00:00"/>
    <b v="1"/>
    <x v="0"/>
  </r>
  <r>
    <d v="2024-08-04T13:00:00"/>
    <x v="242"/>
    <s v="Largecap"/>
    <s v="FMCG"/>
    <n v="1"/>
    <d v="2024-08-04T00:00:00"/>
    <b v="1"/>
    <x v="0"/>
  </r>
  <r>
    <d v="2024-08-04T13:30:00"/>
    <x v="243"/>
    <s v="Largecap"/>
    <s v="FMCG"/>
    <n v="1"/>
    <d v="2024-08-04T00:00:00"/>
    <b v="1"/>
    <x v="0"/>
  </r>
  <r>
    <d v="2024-08-04T14:15:00"/>
    <x v="244"/>
    <s v="Largecap"/>
    <s v="Services"/>
    <n v="1"/>
    <d v="2024-08-04T00:00:00"/>
    <b v="1"/>
    <x v="0"/>
  </r>
  <r>
    <d v="2024-08-04T14:45:00"/>
    <x v="245"/>
    <s v="Midcap"/>
    <s v="Pharmaceuticals"/>
    <n v="1"/>
    <d v="2024-08-04T00:00:00"/>
    <b v="0"/>
    <x v="0"/>
  </r>
  <r>
    <d v="2024-05-04T12:45:00"/>
    <x v="246"/>
    <s v="Smallcap"/>
    <s v="FMCG"/>
    <n v="1"/>
    <d v="2024-05-04T00:00:00"/>
    <b v="0"/>
    <x v="0"/>
  </r>
  <r>
    <d v="2024-05-04T13:00:00"/>
    <x v="247"/>
    <s v="Smallcap"/>
    <s v="Miscellaneous"/>
    <n v="1"/>
    <d v="2024-05-04T00:00:00"/>
    <b v="0"/>
    <x v="0"/>
  </r>
  <r>
    <d v="2024-05-04T13:00:00"/>
    <x v="248"/>
    <s v="Smallcap"/>
    <s v="Realty"/>
    <n v="1"/>
    <d v="2024-05-04T00:00:00"/>
    <b v="0"/>
    <x v="0"/>
  </r>
  <r>
    <d v="2024-05-04T13:00:00"/>
    <x v="249"/>
    <s v="Smallcap"/>
    <s v="Realty"/>
    <n v="1"/>
    <d v="2024-05-04T00:00:00"/>
    <b v="0"/>
    <x v="0"/>
  </r>
  <r>
    <d v="2024-05-04T13:15:00"/>
    <x v="250"/>
    <s v="Smallcap"/>
    <s v="FMCG"/>
    <n v="1"/>
    <d v="2024-05-04T00:00:00"/>
    <b v="0"/>
    <x v="0"/>
  </r>
  <r>
    <d v="2024-05-04T13:30:00"/>
    <x v="251"/>
    <s v="Smallcap"/>
    <s v="Industrials"/>
    <n v="1"/>
    <d v="2024-05-04T00:00:00"/>
    <b v="0"/>
    <x v="0"/>
  </r>
  <r>
    <d v="2024-05-04T14:00:00"/>
    <x v="252"/>
    <s v="Smallcap"/>
    <s v="Realty"/>
    <n v="1"/>
    <d v="2024-05-04T00:00:00"/>
    <b v="0"/>
    <x v="0"/>
  </r>
  <r>
    <d v="2024-05-04T14:00:00"/>
    <x v="253"/>
    <s v="Smallcap"/>
    <s v="Services"/>
    <n v="1"/>
    <d v="2024-05-04T00:00:00"/>
    <b v="0"/>
    <x v="0"/>
  </r>
  <r>
    <d v="2024-05-04T14:15:00"/>
    <x v="254"/>
    <s v="Smallcap"/>
    <s v="Industrials"/>
    <n v="1"/>
    <d v="2024-05-04T00:00:00"/>
    <b v="0"/>
    <x v="0"/>
  </r>
  <r>
    <d v="2024-05-04T14:15:00"/>
    <x v="255"/>
    <s v="Smallcap"/>
    <s v="FMCG"/>
    <n v="1"/>
    <d v="2024-05-04T00:00:00"/>
    <b v="0"/>
    <x v="0"/>
  </r>
  <r>
    <d v="2024-05-04T14:30:00"/>
    <x v="256"/>
    <s v="Smallcap"/>
    <s v="I.T"/>
    <n v="1"/>
    <d v="2024-05-04T00:00:00"/>
    <b v="0"/>
    <x v="0"/>
  </r>
  <r>
    <d v="2024-05-04T14:30:00"/>
    <x v="257"/>
    <s v="Smallcap"/>
    <s v="Industrials"/>
    <n v="1"/>
    <d v="2024-05-04T00:00:00"/>
    <b v="0"/>
    <x v="0"/>
  </r>
  <r>
    <d v="2024-05-04T14:45:00"/>
    <x v="258"/>
    <s v="Smallcap"/>
    <s v="Finance"/>
    <n v="1"/>
    <d v="2024-05-04T00:00:00"/>
    <b v="0"/>
    <x v="0"/>
  </r>
  <r>
    <d v="2024-05-04T14:45:00"/>
    <x v="259"/>
    <s v="Smallcap"/>
    <s v="Industrials"/>
    <n v="1"/>
    <d v="2024-05-04T00:00:00"/>
    <b v="0"/>
    <x v="0"/>
  </r>
  <r>
    <d v="2024-05-04T14:45:00"/>
    <x v="260"/>
    <s v="Smallcap"/>
    <s v="I.T"/>
    <n v="1"/>
    <d v="2024-05-04T00:00:00"/>
    <b v="0"/>
    <x v="0"/>
  </r>
  <r>
    <d v="2024-05-04T11:30:00"/>
    <x v="261"/>
    <s v="Largecap"/>
    <s v="Finance"/>
    <n v="1"/>
    <d v="2024-05-04T00:00:00"/>
    <b v="1"/>
    <x v="0"/>
  </r>
  <r>
    <d v="2024-05-04T12:30:00"/>
    <x v="262"/>
    <s v="Midcap"/>
    <s v="Metals"/>
    <n v="1"/>
    <d v="2024-05-04T00:00:00"/>
    <b v="0"/>
    <x v="0"/>
  </r>
  <r>
    <d v="2024-05-04T14:30:00"/>
    <x v="263"/>
    <s v="Largecap"/>
    <s v="FMCG"/>
    <n v="1"/>
    <d v="2024-05-04T00:00:00"/>
    <b v="1"/>
    <x v="0"/>
  </r>
  <r>
    <d v="2024-05-04T15:00:00"/>
    <x v="161"/>
    <s v="Midcap"/>
    <s v="Pharmaceuticals"/>
    <n v="1"/>
    <d v="2024-05-04T00:00:00"/>
    <b v="1"/>
    <x v="0"/>
  </r>
  <r>
    <d v="2024-01-04T15:15:00"/>
    <x v="264"/>
    <s v="Largecap"/>
    <s v="Bank"/>
    <n v="1"/>
    <d v="2024-01-04T00:00:00"/>
    <b v="1"/>
    <x v="1"/>
  </r>
  <r>
    <d v="2024-01-04T15:15:00"/>
    <x v="265"/>
    <s v="Largecap"/>
    <s v="Metals"/>
    <n v="1"/>
    <d v="2024-01-04T00:00:00"/>
    <b v="0"/>
    <x v="1"/>
  </r>
  <r>
    <d v="2024-01-04T14:15:00"/>
    <x v="266"/>
    <s v="Midcap"/>
    <s v="Industrials"/>
    <n v="1"/>
    <d v="2024-01-04T00:00:00"/>
    <b v="1"/>
    <x v="1"/>
  </r>
  <r>
    <d v="2024-01-04T14:15:00"/>
    <x v="267"/>
    <s v="Midcap"/>
    <s v="Realty"/>
    <n v="1"/>
    <d v="2024-01-04T00:00:00"/>
    <b v="1"/>
    <x v="1"/>
  </r>
  <r>
    <d v="2024-01-04T14:15:00"/>
    <x v="268"/>
    <s v="Largecap"/>
    <s v="Miscellaneous"/>
    <n v="1"/>
    <d v="2024-01-04T00:00:00"/>
    <b v="0"/>
    <x v="1"/>
  </r>
  <r>
    <d v="2024-01-04T14:15:00"/>
    <x v="269"/>
    <s v="Largecap"/>
    <s v="Bank"/>
    <n v="1"/>
    <d v="2024-01-04T00:00:00"/>
    <b v="0"/>
    <x v="1"/>
  </r>
  <r>
    <d v="2024-01-04T14:15:00"/>
    <x v="270"/>
    <s v="Largecap"/>
    <s v="Miscellaneous"/>
    <n v="1"/>
    <d v="2024-01-04T00:00:00"/>
    <b v="0"/>
    <x v="1"/>
  </r>
  <r>
    <d v="2024-01-04T13:15:00"/>
    <x v="271"/>
    <s v="Midcap"/>
    <s v="Metals"/>
    <n v="1"/>
    <d v="2024-01-04T00:00:00"/>
    <b v="1"/>
    <x v="1"/>
  </r>
  <r>
    <d v="2024-01-04T13:15:00"/>
    <x v="272"/>
    <s v="Largecap"/>
    <s v="Industrials"/>
    <n v="1"/>
    <d v="2024-01-04T00:00:00"/>
    <b v="1"/>
    <x v="1"/>
  </r>
  <r>
    <d v="2024-01-04T13:15:00"/>
    <x v="273"/>
    <s v="Largecap"/>
    <s v="Services"/>
    <n v="1"/>
    <d v="2024-01-04T00:00:00"/>
    <b v="1"/>
    <x v="1"/>
  </r>
  <r>
    <d v="2024-01-04T13:15:00"/>
    <x v="274"/>
    <s v="Largecap"/>
    <s v="Industrials"/>
    <n v="1"/>
    <d v="2024-01-04T00:00:00"/>
    <b v="1"/>
    <x v="1"/>
  </r>
  <r>
    <d v="2024-01-04T13:15:00"/>
    <x v="275"/>
    <s v="Largecap"/>
    <s v="Pharmaceuticals"/>
    <n v="1"/>
    <d v="2024-01-04T00:00:00"/>
    <b v="1"/>
    <x v="1"/>
  </r>
  <r>
    <d v="2024-01-04T13:15:00"/>
    <x v="276"/>
    <s v="Largecap"/>
    <s v="Pharmaceuticals"/>
    <n v="1"/>
    <d v="2024-01-04T00:00:00"/>
    <b v="0"/>
    <x v="1"/>
  </r>
  <r>
    <d v="2024-01-04T13:15:00"/>
    <x v="277"/>
    <s v="Largecap"/>
    <s v="Pharmaceuticals"/>
    <n v="1"/>
    <d v="2024-01-04T00:00:00"/>
    <b v="0"/>
    <x v="1"/>
  </r>
  <r>
    <d v="2024-01-04T12:15:00"/>
    <x v="278"/>
    <s v="Largecap"/>
    <s v="Industrials"/>
    <n v="1"/>
    <d v="2024-01-04T00:00:00"/>
    <b v="1"/>
    <x v="1"/>
  </r>
  <r>
    <d v="2024-01-04T12:15:00"/>
    <x v="279"/>
    <s v="Largecap"/>
    <s v="FMCG"/>
    <n v="1"/>
    <d v="2024-01-04T00:00:00"/>
    <b v="1"/>
    <x v="1"/>
  </r>
  <r>
    <d v="2024-01-04T12:15:00"/>
    <x v="280"/>
    <s v="Midcap"/>
    <s v="Industrials"/>
    <n v="1"/>
    <d v="2024-01-04T00:00:00"/>
    <b v="1"/>
    <x v="1"/>
  </r>
  <r>
    <d v="2024-01-04T12:15:00"/>
    <x v="281"/>
    <s v="Midcap"/>
    <s v="Services"/>
    <n v="1"/>
    <d v="2024-01-04T00:00:00"/>
    <b v="1"/>
    <x v="1"/>
  </r>
  <r>
    <d v="2024-01-04T11:15:00"/>
    <x v="282"/>
    <s v="Midcap"/>
    <s v="Realty"/>
    <n v="1"/>
    <d v="2024-01-04T00:00:00"/>
    <b v="0"/>
    <x v="1"/>
  </r>
  <r>
    <d v="2024-01-04T11:15:00"/>
    <x v="283"/>
    <s v="Midcap"/>
    <s v="FMCG"/>
    <n v="1"/>
    <d v="2024-01-04T00:00:00"/>
    <b v="1"/>
    <x v="1"/>
  </r>
  <r>
    <d v="2024-01-04T11:15:00"/>
    <x v="284"/>
    <s v="Largecap"/>
    <s v="Realty"/>
    <n v="1"/>
    <d v="2024-01-04T00:00:00"/>
    <b v="0"/>
    <x v="1"/>
  </r>
  <r>
    <d v="2024-01-04T11:15:00"/>
    <x v="285"/>
    <s v="Midcap"/>
    <s v="Realty"/>
    <n v="1"/>
    <d v="2024-01-04T00:00:00"/>
    <b v="1"/>
    <x v="1"/>
  </r>
  <r>
    <d v="2024-01-04T11:15:00"/>
    <x v="286"/>
    <s v="Largecap"/>
    <s v="Pharmaceuticals"/>
    <n v="1"/>
    <d v="2024-01-04T00:00:00"/>
    <b v="1"/>
    <x v="1"/>
  </r>
  <r>
    <d v="2024-01-04T11:15:00"/>
    <x v="287"/>
    <s v="Largecap"/>
    <s v="Finance"/>
    <n v="1"/>
    <d v="2024-01-04T00:00:00"/>
    <b v="0"/>
    <x v="1"/>
  </r>
  <r>
    <d v="2024-01-04T10:15:00"/>
    <x v="288"/>
    <s v="Largecap"/>
    <s v="Miscellaneous"/>
    <n v="1"/>
    <d v="2024-01-04T00:00:00"/>
    <b v="1"/>
    <x v="1"/>
  </r>
  <r>
    <d v="2024-01-04T10:15:00"/>
    <x v="206"/>
    <s v="Largecap"/>
    <s v="Auto"/>
    <n v="1"/>
    <d v="2024-01-04T00:00:00"/>
    <b v="1"/>
    <x v="1"/>
  </r>
  <r>
    <d v="2024-01-04T10:15:00"/>
    <x v="289"/>
    <s v="Largecap"/>
    <s v="Bank"/>
    <n v="1"/>
    <d v="2024-01-04T00:00:00"/>
    <b v="1"/>
    <x v="1"/>
  </r>
  <r>
    <d v="2024-01-04T10:15:00"/>
    <x v="290"/>
    <s v="Midcap"/>
    <s v="Bank"/>
    <n v="1"/>
    <d v="2024-01-04T00:00:00"/>
    <b v="0"/>
    <x v="1"/>
  </r>
  <r>
    <d v="2024-01-04T09:15:00"/>
    <x v="291"/>
    <s v="Midcap"/>
    <s v="Miscellaneous"/>
    <n v="1"/>
    <d v="2024-01-04T00:00:00"/>
    <b v="0"/>
    <x v="1"/>
  </r>
  <r>
    <d v="2024-01-04T09:15:00"/>
    <x v="292"/>
    <s v="Midcap"/>
    <s v="Pharmaceuticals"/>
    <n v="1"/>
    <d v="2024-01-04T00:00:00"/>
    <b v="0"/>
    <x v="1"/>
  </r>
  <r>
    <d v="2024-01-04T09:15:00"/>
    <x v="293"/>
    <s v="Largecap"/>
    <s v="Realty"/>
    <n v="1"/>
    <d v="2024-01-04T00:00:00"/>
    <b v="0"/>
    <x v="1"/>
  </r>
  <r>
    <d v="2024-01-04T09:15:00"/>
    <x v="294"/>
    <s v="Midcap"/>
    <s v="Pharmaceuticals"/>
    <n v="1"/>
    <d v="2024-01-04T00:00:00"/>
    <b v="0"/>
    <x v="1"/>
  </r>
  <r>
    <d v="2024-01-04T09:15:00"/>
    <x v="295"/>
    <s v="Largecap"/>
    <s v="FMCG"/>
    <n v="1"/>
    <d v="2024-01-04T00:00:00"/>
    <b v="1"/>
    <x v="1"/>
  </r>
  <r>
    <d v="2024-01-04T09:15:00"/>
    <x v="296"/>
    <s v="Largecap"/>
    <s v="Metals"/>
    <n v="1"/>
    <d v="2024-01-04T00:00:00"/>
    <b v="1"/>
    <x v="1"/>
  </r>
  <r>
    <d v="2024-02-04T15:15:00"/>
    <x v="297"/>
    <s v="Midcap"/>
    <s v="Pharmaceuticals"/>
    <n v="1"/>
    <d v="2024-02-04T00:00:00"/>
    <b v="1"/>
    <x v="1"/>
  </r>
  <r>
    <d v="2024-02-04T15:15:00"/>
    <x v="298"/>
    <s v="Largecap"/>
    <s v="Realty"/>
    <n v="1"/>
    <d v="2024-02-04T00:00:00"/>
    <b v="1"/>
    <x v="1"/>
  </r>
  <r>
    <d v="2024-02-04T15:15:00"/>
    <x v="299"/>
    <s v="Midcap"/>
    <s v="I.T"/>
    <n v="1"/>
    <d v="2024-02-04T00:00:00"/>
    <b v="0"/>
    <x v="1"/>
  </r>
  <r>
    <d v="2024-02-04T15:15:00"/>
    <x v="300"/>
    <s v="Midcap"/>
    <s v="Auto"/>
    <n v="1"/>
    <d v="2024-02-04T00:00:00"/>
    <b v="0"/>
    <x v="1"/>
  </r>
  <r>
    <d v="2024-02-04T15:15:00"/>
    <x v="301"/>
    <s v="Midcap"/>
    <s v="Bank"/>
    <n v="1"/>
    <d v="2024-02-04T00:00:00"/>
    <b v="1"/>
    <x v="1"/>
  </r>
  <r>
    <d v="2024-02-04T14:15:00"/>
    <x v="302"/>
    <s v="Midcap"/>
    <s v="Auto"/>
    <n v="1"/>
    <d v="2024-02-04T00:00:00"/>
    <b v="0"/>
    <x v="1"/>
  </r>
  <r>
    <d v="2024-02-04T14:15:00"/>
    <x v="303"/>
    <s v="Largecap"/>
    <s v="Pharmaceuticals"/>
    <n v="1"/>
    <d v="2024-02-04T00:00:00"/>
    <b v="1"/>
    <x v="1"/>
  </r>
  <r>
    <d v="2024-02-04T14:15:00"/>
    <x v="304"/>
    <s v="Midcap"/>
    <s v="Pharmaceuticals"/>
    <n v="1"/>
    <d v="2024-02-04T00:00:00"/>
    <b v="0"/>
    <x v="1"/>
  </r>
  <r>
    <d v="2024-02-04T14:15:00"/>
    <x v="305"/>
    <s v="Largecap"/>
    <s v="Finance"/>
    <n v="1"/>
    <d v="2024-02-04T00:00:00"/>
    <b v="1"/>
    <x v="1"/>
  </r>
  <r>
    <d v="2024-02-04T14:15:00"/>
    <x v="306"/>
    <s v="Largecap"/>
    <s v="Finance"/>
    <n v="1"/>
    <d v="2024-02-04T00:00:00"/>
    <b v="1"/>
    <x v="1"/>
  </r>
  <r>
    <d v="2024-02-04T13:15:00"/>
    <x v="307"/>
    <s v="Midcap"/>
    <s v="I.T"/>
    <n v="1"/>
    <d v="2024-02-04T00:00:00"/>
    <b v="1"/>
    <x v="1"/>
  </r>
  <r>
    <d v="2024-02-04T13:15:00"/>
    <x v="308"/>
    <s v="Midcap"/>
    <s v="Textiles"/>
    <n v="1"/>
    <d v="2024-02-04T00:00:00"/>
    <b v="1"/>
    <x v="1"/>
  </r>
  <r>
    <d v="2024-02-04T13:15:00"/>
    <x v="309"/>
    <s v="Largecap"/>
    <s v="Realty"/>
    <n v="1"/>
    <d v="2024-02-04T00:00:00"/>
    <b v="0"/>
    <x v="1"/>
  </r>
  <r>
    <d v="2024-02-04T13:15:00"/>
    <x v="310"/>
    <s v="Midcap"/>
    <s v="FMCG"/>
    <n v="1"/>
    <d v="2024-02-04T00:00:00"/>
    <b v="0"/>
    <x v="1"/>
  </r>
  <r>
    <d v="2024-02-04T13:15:00"/>
    <x v="311"/>
    <s v="Largecap"/>
    <s v="FMCG"/>
    <n v="1"/>
    <d v="2024-02-04T00:00:00"/>
    <b v="1"/>
    <x v="1"/>
  </r>
  <r>
    <d v="2024-02-04T13:15:00"/>
    <x v="312"/>
    <s v="Midcap"/>
    <s v="Finance"/>
    <n v="1"/>
    <d v="2024-02-04T00:00:00"/>
    <b v="0"/>
    <x v="1"/>
  </r>
  <r>
    <d v="2024-02-04T13:15:00"/>
    <x v="313"/>
    <s v="Largecap"/>
    <s v="Industrials"/>
    <n v="1"/>
    <d v="2024-02-04T00:00:00"/>
    <b v="1"/>
    <x v="1"/>
  </r>
  <r>
    <d v="2024-02-04T13:15:00"/>
    <x v="314"/>
    <s v="Midcap"/>
    <s v="Miscellaneous"/>
    <n v="1"/>
    <d v="2024-02-04T00:00:00"/>
    <b v="0"/>
    <x v="1"/>
  </r>
  <r>
    <d v="2024-02-04T13:15:00"/>
    <x v="315"/>
    <s v="Largecap"/>
    <s v="Bank"/>
    <n v="1"/>
    <d v="2024-02-04T00:00:00"/>
    <b v="1"/>
    <x v="1"/>
  </r>
  <r>
    <d v="2024-02-04T13:15:00"/>
    <x v="316"/>
    <s v="Midcap"/>
    <s v="Aerospace &amp; Defence"/>
    <n v="1"/>
    <d v="2024-02-04T00:00:00"/>
    <b v="0"/>
    <x v="1"/>
  </r>
  <r>
    <d v="2024-02-04T12:15:00"/>
    <x v="317"/>
    <s v="Largecap"/>
    <s v="Miscellaneous"/>
    <n v="1"/>
    <d v="2024-02-04T00:00:00"/>
    <b v="0"/>
    <x v="1"/>
  </r>
  <r>
    <d v="2024-02-04T12:15:00"/>
    <x v="318"/>
    <s v="Midcap"/>
    <s v="Realty"/>
    <n v="1"/>
    <d v="2024-02-04T00:00:00"/>
    <b v="1"/>
    <x v="1"/>
  </r>
  <r>
    <d v="2024-02-04T12:15:00"/>
    <x v="319"/>
    <s v="Midcap"/>
    <s v="Industrials"/>
    <n v="1"/>
    <d v="2024-02-04T00:00:00"/>
    <b v="1"/>
    <x v="1"/>
  </r>
  <r>
    <d v="2024-02-04T12:15:00"/>
    <x v="320"/>
    <s v="Largecap"/>
    <s v="Services"/>
    <n v="1"/>
    <d v="2024-02-04T00:00:00"/>
    <b v="1"/>
    <x v="1"/>
  </r>
  <r>
    <d v="2024-02-04T10:15:00"/>
    <x v="321"/>
    <s v="Midcap"/>
    <s v="Auto"/>
    <n v="1"/>
    <d v="2024-02-04T00:00:00"/>
    <b v="1"/>
    <x v="1"/>
  </r>
  <r>
    <d v="2024-02-04T09:15:00"/>
    <x v="322"/>
    <s v="Midcap"/>
    <s v="Pharmaceuticals"/>
    <n v="1"/>
    <d v="2024-02-04T00:00:00"/>
    <b v="0"/>
    <x v="1"/>
  </r>
  <r>
    <d v="2024-02-04T09:15:00"/>
    <x v="323"/>
    <s v="Largecap"/>
    <s v="Finance"/>
    <n v="1"/>
    <d v="2024-02-04T00:00:00"/>
    <b v="1"/>
    <x v="1"/>
  </r>
  <r>
    <d v="2024-02-04T09:15:00"/>
    <x v="324"/>
    <s v="Largecap"/>
    <s v="Finance"/>
    <n v="1"/>
    <d v="2024-02-04T00:00:00"/>
    <b v="1"/>
    <x v="1"/>
  </r>
  <r>
    <d v="2024-02-04T09:15:00"/>
    <x v="325"/>
    <s v="Largecap"/>
    <s v="FMCG"/>
    <n v="1"/>
    <d v="2024-02-04T00:00:00"/>
    <b v="1"/>
    <x v="1"/>
  </r>
  <r>
    <d v="2024-03-04T15:15:00"/>
    <x v="326"/>
    <s v="Midcap"/>
    <s v="Industrials"/>
    <n v="1"/>
    <d v="2024-03-04T00:00:00"/>
    <b v="1"/>
    <x v="1"/>
  </r>
  <r>
    <d v="2024-03-04T15:15:00"/>
    <x v="327"/>
    <s v="Largecap"/>
    <s v="Finance"/>
    <n v="1"/>
    <d v="2024-03-04T00:00:00"/>
    <b v="0"/>
    <x v="1"/>
  </r>
  <r>
    <d v="2024-03-04T15:15:00"/>
    <x v="328"/>
    <s v="Largecap"/>
    <s v="I.T"/>
    <n v="1"/>
    <d v="2024-03-04T00:00:00"/>
    <b v="1"/>
    <x v="1"/>
  </r>
  <r>
    <d v="2024-03-04T15:15:00"/>
    <x v="329"/>
    <s v="Midcap"/>
    <s v="FMCG"/>
    <n v="1"/>
    <d v="2024-03-04T00:00:00"/>
    <b v="1"/>
    <x v="1"/>
  </r>
  <r>
    <d v="2024-03-04T14:15:00"/>
    <x v="330"/>
    <s v="Midcap"/>
    <s v="Plywood Boards/Laminates"/>
    <n v="1"/>
    <d v="2024-03-04T00:00:00"/>
    <b v="1"/>
    <x v="1"/>
  </r>
  <r>
    <d v="2024-03-04T14:15:00"/>
    <x v="331"/>
    <s v="Largecap"/>
    <s v="Bank"/>
    <n v="1"/>
    <d v="2024-03-04T00:00:00"/>
    <b v="0"/>
    <x v="1"/>
  </r>
  <r>
    <d v="2024-03-04T14:15:00"/>
    <x v="332"/>
    <s v="Largecap"/>
    <s v="Finance"/>
    <n v="1"/>
    <d v="2024-03-04T00:00:00"/>
    <b v="1"/>
    <x v="1"/>
  </r>
  <r>
    <d v="2024-03-04T14:15:00"/>
    <x v="333"/>
    <s v="Largecap"/>
    <s v="Industrials"/>
    <n v="1"/>
    <d v="2024-03-04T00:00:00"/>
    <b v="1"/>
    <x v="1"/>
  </r>
  <r>
    <d v="2024-03-04T14:15:00"/>
    <x v="334"/>
    <s v="Largecap"/>
    <s v="Industrials"/>
    <n v="1"/>
    <d v="2024-03-04T00:00:00"/>
    <b v="1"/>
    <x v="1"/>
  </r>
  <r>
    <d v="2024-03-04T14:15:00"/>
    <x v="335"/>
    <s v="Largecap"/>
    <s v="Auto"/>
    <n v="1"/>
    <d v="2024-03-04T00:00:00"/>
    <b v="1"/>
    <x v="1"/>
  </r>
  <r>
    <d v="2024-03-04T13:15:00"/>
    <x v="336"/>
    <s v="Largecap"/>
    <s v="Miscellaneous"/>
    <n v="1"/>
    <d v="2024-03-04T00:00:00"/>
    <b v="0"/>
    <x v="1"/>
  </r>
  <r>
    <d v="2024-03-04T13:15:00"/>
    <x v="337"/>
    <s v="Midcap"/>
    <s v="Pharmaceuticals"/>
    <n v="1"/>
    <d v="2024-03-04T00:00:00"/>
    <b v="0"/>
    <x v="1"/>
  </r>
  <r>
    <d v="2024-03-04T13:15:00"/>
    <x v="338"/>
    <s v="Midcap"/>
    <s v="Realty"/>
    <n v="1"/>
    <d v="2024-03-04T00:00:00"/>
    <b v="0"/>
    <x v="1"/>
  </r>
  <r>
    <d v="2024-03-04T13:15:00"/>
    <x v="339"/>
    <s v="Midcap"/>
    <s v="Quick Service Restaurant"/>
    <n v="1"/>
    <d v="2024-03-04T00:00:00"/>
    <b v="1"/>
    <x v="1"/>
  </r>
  <r>
    <d v="2024-03-04T13:15:00"/>
    <x v="340"/>
    <s v="Largecap"/>
    <s v="Bank"/>
    <n v="1"/>
    <d v="2024-03-04T00:00:00"/>
    <b v="0"/>
    <x v="1"/>
  </r>
  <r>
    <d v="2024-03-04T12:15:00"/>
    <x v="341"/>
    <s v="Midcap"/>
    <s v="FMCG"/>
    <n v="1"/>
    <d v="2024-03-04T00:00:00"/>
    <b v="0"/>
    <x v="1"/>
  </r>
  <r>
    <d v="2024-03-04T12:15:00"/>
    <x v="342"/>
    <s v="Midcap"/>
    <s v="Realty"/>
    <n v="1"/>
    <d v="2024-03-04T00:00:00"/>
    <b v="0"/>
    <x v="1"/>
  </r>
  <r>
    <d v="2024-03-04T12:15:00"/>
    <x v="343"/>
    <s v="Largecap"/>
    <s v="Realty"/>
    <n v="1"/>
    <d v="2024-03-04T00:00:00"/>
    <b v="0"/>
    <x v="1"/>
  </r>
  <r>
    <d v="2024-03-04T12:15:00"/>
    <x v="344"/>
    <s v="Largecap"/>
    <s v="Pharmaceuticals"/>
    <n v="1"/>
    <d v="2024-03-04T00:00:00"/>
    <b v="0"/>
    <x v="1"/>
  </r>
  <r>
    <d v="2024-03-04T12:15:00"/>
    <x v="345"/>
    <s v="Largecap"/>
    <s v="Aerospace &amp; Defence"/>
    <n v="1"/>
    <d v="2024-03-04T00:00:00"/>
    <b v="1"/>
    <x v="1"/>
  </r>
  <r>
    <d v="2024-03-04T12:15:00"/>
    <x v="346"/>
    <s v="Largecap"/>
    <s v="Industrials"/>
    <n v="1"/>
    <d v="2024-03-04T00:00:00"/>
    <b v="0"/>
    <x v="1"/>
  </r>
  <r>
    <d v="2024-03-04T12:15:00"/>
    <x v="347"/>
    <s v="Largecap"/>
    <s v="Industrials"/>
    <n v="1"/>
    <d v="2024-03-04T00:00:00"/>
    <b v="1"/>
    <x v="1"/>
  </r>
  <r>
    <d v="2024-03-04T11:15:00"/>
    <x v="348"/>
    <s v="Largecap"/>
    <s v="Industrials"/>
    <n v="1"/>
    <d v="2024-03-04T00:00:00"/>
    <b v="1"/>
    <x v="1"/>
  </r>
  <r>
    <d v="2024-03-04T11:15:00"/>
    <x v="349"/>
    <s v="Midcap"/>
    <s v="Finance"/>
    <n v="1"/>
    <d v="2024-03-04T00:00:00"/>
    <b v="0"/>
    <x v="1"/>
  </r>
  <r>
    <d v="2024-03-04T11:15:00"/>
    <x v="350"/>
    <s v="Midcap"/>
    <s v="Auto"/>
    <n v="1"/>
    <d v="2024-03-04T00:00:00"/>
    <b v="1"/>
    <x v="1"/>
  </r>
  <r>
    <d v="2024-03-04T11:15:00"/>
    <x v="351"/>
    <s v="Midcap"/>
    <s v="Miscellaneous"/>
    <n v="1"/>
    <d v="2024-03-04T00:00:00"/>
    <b v="0"/>
    <x v="1"/>
  </r>
  <r>
    <d v="2024-03-04T11:15:00"/>
    <x v="352"/>
    <s v="Largecap"/>
    <s v="Pharmaceuticals"/>
    <n v="1"/>
    <d v="2024-03-04T00:00:00"/>
    <b v="0"/>
    <x v="1"/>
  </r>
  <r>
    <d v="2024-03-04T10:15:00"/>
    <x v="353"/>
    <s v="Midcap"/>
    <s v="Realty"/>
    <n v="1"/>
    <d v="2024-03-04T00:00:00"/>
    <b v="1"/>
    <x v="1"/>
  </r>
  <r>
    <d v="2024-03-04T10:15:00"/>
    <x v="354"/>
    <s v="Largecap"/>
    <s v="Miscellaneous"/>
    <n v="1"/>
    <d v="2024-03-04T00:00:00"/>
    <b v="0"/>
    <x v="1"/>
  </r>
  <r>
    <d v="2024-03-04T10:15:00"/>
    <x v="355"/>
    <s v="Largecap"/>
    <s v="Industrials"/>
    <n v="1"/>
    <d v="2024-03-04T00:00:00"/>
    <b v="0"/>
    <x v="1"/>
  </r>
  <r>
    <d v="2024-03-04T10:15:00"/>
    <x v="356"/>
    <s v="Largecap"/>
    <s v="Bank"/>
    <n v="1"/>
    <d v="2024-03-04T00:00:00"/>
    <b v="0"/>
    <x v="1"/>
  </r>
  <r>
    <d v="2024-03-04T09:15:00"/>
    <x v="357"/>
    <s v="Midcap"/>
    <s v="I.T"/>
    <n v="1"/>
    <d v="2024-03-04T00:00:00"/>
    <b v="1"/>
    <x v="1"/>
  </r>
  <r>
    <d v="2024-03-04T09:15:00"/>
    <x v="358"/>
    <s v="Midcap"/>
    <s v="Realty"/>
    <n v="1"/>
    <d v="2024-03-04T00:00:00"/>
    <b v="1"/>
    <x v="1"/>
  </r>
  <r>
    <d v="2024-03-04T09:15:00"/>
    <x v="359"/>
    <s v="Midcap"/>
    <s v="Metals"/>
    <n v="1"/>
    <d v="2024-03-04T00:00:00"/>
    <b v="0"/>
    <x v="1"/>
  </r>
  <r>
    <d v="2024-03-04T09:15:00"/>
    <x v="360"/>
    <s v="Midcap"/>
    <s v="FMCG"/>
    <n v="1"/>
    <d v="2024-03-04T00:00:00"/>
    <b v="1"/>
    <x v="1"/>
  </r>
  <r>
    <s v="15-03-2024 3:15 pm"/>
    <x v="361"/>
    <s v="Midcap"/>
    <s v="FMCG"/>
    <n v="1"/>
    <d v="2024-03-15T00:00:00"/>
    <b v="0"/>
    <x v="1"/>
  </r>
  <r>
    <s v="15-03-2024 2:15 pm"/>
    <x v="362"/>
    <s v="Largecap"/>
    <s v="Metals"/>
    <n v="1"/>
    <d v="2024-03-15T00:00:00"/>
    <b v="1"/>
    <x v="1"/>
  </r>
  <r>
    <s v="15-03-2024 11:15 am"/>
    <x v="363"/>
    <s v="Largecap"/>
    <s v="FMCG"/>
    <n v="1"/>
    <d v="2024-03-15T00:00:00"/>
    <b v="1"/>
    <x v="1"/>
  </r>
  <r>
    <s v="18-03-2024 3:15 pm"/>
    <x v="364"/>
    <s v="Midcap"/>
    <s v="Auto"/>
    <n v="1"/>
    <d v="2024-03-18T00:00:00"/>
    <b v="1"/>
    <x v="1"/>
  </r>
  <r>
    <s v="18-03-2024 2:15 pm"/>
    <x v="365"/>
    <s v="Midcap"/>
    <s v="Realty"/>
    <n v="1"/>
    <d v="2024-03-18T00:00:00"/>
    <b v="0"/>
    <x v="1"/>
  </r>
  <r>
    <s v="18-03-2024 1:15 pm"/>
    <x v="366"/>
    <s v="Midcap"/>
    <s v="I.T"/>
    <n v="1"/>
    <d v="2024-03-18T00:00:00"/>
    <b v="1"/>
    <x v="1"/>
  </r>
  <r>
    <s v="18-03-2024 9:15 am"/>
    <x v="367"/>
    <s v="Midcap"/>
    <s v="Aerospace &amp; Defence"/>
    <n v="1"/>
    <d v="2024-03-18T00:00:00"/>
    <b v="0"/>
    <x v="1"/>
  </r>
  <r>
    <s v="19-03-2024 3:15 pm"/>
    <x v="368"/>
    <s v="Largecap"/>
    <s v="Industrials"/>
    <n v="1"/>
    <d v="2024-03-19T00:00:00"/>
    <b v="0"/>
    <x v="1"/>
  </r>
  <r>
    <s v="20-03-2024 2:15 pm"/>
    <x v="369"/>
    <s v="Midcap"/>
    <s v="Pharmaceuticals"/>
    <n v="1"/>
    <d v="2024-03-20T00:00:00"/>
    <b v="0"/>
    <x v="1"/>
  </r>
  <r>
    <s v="20-03-2024 10:15 am"/>
    <x v="370"/>
    <s v="Midcap"/>
    <s v="Industrials"/>
    <n v="1"/>
    <d v="2024-03-20T00:00:00"/>
    <b v="0"/>
    <x v="1"/>
  </r>
  <r>
    <s v="21-03-2024 2:15 pm"/>
    <x v="371"/>
    <s v="Largecap"/>
    <s v="FMCG"/>
    <n v="1"/>
    <d v="2024-03-21T00:00:00"/>
    <b v="0"/>
    <x v="1"/>
  </r>
  <r>
    <s v="21-03-2024 2:15 pm"/>
    <x v="372"/>
    <s v="Midcap"/>
    <s v="Industrials"/>
    <n v="1"/>
    <d v="2024-03-21T00:00:00"/>
    <b v="0"/>
    <x v="1"/>
  </r>
  <r>
    <s v="21-03-2024 11:15 am"/>
    <x v="373"/>
    <s v="Largecap"/>
    <s v="FMCG"/>
    <n v="1"/>
    <d v="2024-03-21T00:00:00"/>
    <b v="0"/>
    <x v="1"/>
  </r>
  <r>
    <s v="21-03-2024 10:15 am"/>
    <x v="374"/>
    <s v="Midcap"/>
    <s v="Pharmaceuticals"/>
    <n v="1"/>
    <d v="2024-03-21T00:00:00"/>
    <b v="1"/>
    <x v="1"/>
  </r>
  <r>
    <s v="21-03-2024 10:15 am"/>
    <x v="375"/>
    <s v="Largecap"/>
    <s v="Industrials"/>
    <n v="1"/>
    <d v="2024-03-21T00:00:00"/>
    <b v="1"/>
    <x v="1"/>
  </r>
  <r>
    <s v="22-03-2024 2:15 pm"/>
    <x v="376"/>
    <s v="Largecap"/>
    <s v="Realty"/>
    <n v="1"/>
    <d v="2024-03-22T00:00:00"/>
    <b v="1"/>
    <x v="1"/>
  </r>
  <r>
    <s v="22-03-2024 2:15 pm"/>
    <x v="377"/>
    <s v="Largecap"/>
    <s v="Auto"/>
    <n v="1"/>
    <d v="2024-03-22T00:00:00"/>
    <b v="1"/>
    <x v="1"/>
  </r>
  <r>
    <s v="22-03-2024 1:15 pm"/>
    <x v="362"/>
    <s v="Largecap"/>
    <s v="Metals"/>
    <n v="1"/>
    <d v="2024-03-22T00:00:00"/>
    <b v="1"/>
    <x v="1"/>
  </r>
  <r>
    <s v="22-03-2024 1:15 pm"/>
    <x v="378"/>
    <s v="Midcap"/>
    <s v="Textiles"/>
    <n v="1"/>
    <d v="2024-03-22T00:00:00"/>
    <b v="0"/>
    <x v="1"/>
  </r>
  <r>
    <s v="22-03-2024 12:15 pm"/>
    <x v="379"/>
    <s v="Largecap"/>
    <s v="Finance"/>
    <n v="1"/>
    <d v="2024-03-22T00:00:00"/>
    <b v="1"/>
    <x v="1"/>
  </r>
  <r>
    <s v="22-03-2024 12:15 pm"/>
    <x v="380"/>
    <s v="Midcap"/>
    <s v="FMCG"/>
    <n v="1"/>
    <d v="2024-03-22T00:00:00"/>
    <b v="1"/>
    <x v="1"/>
  </r>
  <r>
    <s v="22-03-2024 11:15 am"/>
    <x v="381"/>
    <s v="Largecap"/>
    <s v="FMCG"/>
    <n v="1"/>
    <d v="2024-03-22T00:00:00"/>
    <b v="1"/>
    <x v="1"/>
  </r>
  <r>
    <s v="22-03-2024 11:15 am"/>
    <x v="382"/>
    <s v="Midcap"/>
    <s v="Industrials"/>
    <n v="1"/>
    <d v="2024-03-22T00:00:00"/>
    <b v="1"/>
    <x v="1"/>
  </r>
  <r>
    <s v="22-03-2024 10:15 am"/>
    <x v="383"/>
    <s v="Largecap"/>
    <s v="Miscellaneous"/>
    <n v="1"/>
    <d v="2024-03-22T00:00:00"/>
    <b v="0"/>
    <x v="1"/>
  </r>
  <r>
    <s v="22-03-2024 10:15 am"/>
    <x v="177"/>
    <s v="Midcap"/>
    <s v="Financial Services"/>
    <n v="1"/>
    <d v="2024-03-22T00:00:00"/>
    <b v="1"/>
    <x v="1"/>
  </r>
  <r>
    <s v="22-03-2024 9:15 am"/>
    <x v="384"/>
    <s v="Largecap"/>
    <s v="Realty"/>
    <n v="1"/>
    <d v="2024-03-22T00:00:00"/>
    <b v="1"/>
    <x v="1"/>
  </r>
  <r>
    <s v="22-03-2024 9:15 am"/>
    <x v="385"/>
    <s v="Largecap"/>
    <s v="FMCG"/>
    <n v="1"/>
    <d v="2024-03-22T00:00:00"/>
    <b v="1"/>
    <x v="1"/>
  </r>
  <r>
    <s v="26-03-2024 3:15 pm"/>
    <x v="386"/>
    <s v="Largecap"/>
    <s v="Auto"/>
    <n v="1"/>
    <d v="2024-03-26T00:00:00"/>
    <b v="1"/>
    <x v="1"/>
  </r>
  <r>
    <s v="26-03-2024 1:15 pm"/>
    <x v="387"/>
    <s v="Midcap"/>
    <s v="Services"/>
    <n v="1"/>
    <d v="2024-03-26T00:00:00"/>
    <b v="0"/>
    <x v="1"/>
  </r>
  <r>
    <s v="26-03-2024 1:15 pm"/>
    <x v="388"/>
    <s v="Largecap"/>
    <s v="Auto"/>
    <n v="1"/>
    <d v="2024-03-26T00:00:00"/>
    <b v="1"/>
    <x v="1"/>
  </r>
  <r>
    <s v="26-03-2024 12:15 pm"/>
    <x v="389"/>
    <s v="Largecap"/>
    <s v="Bank"/>
    <n v="1"/>
    <d v="2024-03-26T00:00:00"/>
    <b v="0"/>
    <x v="1"/>
  </r>
  <r>
    <s v="26-03-2024 10:15 am"/>
    <x v="390"/>
    <s v="Largecap"/>
    <s v="Auto"/>
    <n v="1"/>
    <d v="2024-03-26T00:00:00"/>
    <b v="1"/>
    <x v="1"/>
  </r>
  <r>
    <s v="26-03-2024 10:15 am"/>
    <x v="391"/>
    <s v="Largecap"/>
    <s v="Industrials"/>
    <n v="1"/>
    <d v="2024-03-26T00:00:00"/>
    <b v="1"/>
    <x v="1"/>
  </r>
  <r>
    <s v="26-03-2024 9:15 am"/>
    <x v="392"/>
    <s v="Midcap"/>
    <s v="Realty"/>
    <n v="1"/>
    <d v="2024-03-26T00:00:00"/>
    <b v="1"/>
    <x v="1"/>
  </r>
  <r>
    <s v="26-03-2024 9:15 am"/>
    <x v="393"/>
    <s v="Largecap"/>
    <s v="Pharmaceuticals"/>
    <n v="1"/>
    <d v="2024-03-26T00:00:00"/>
    <b v="0"/>
    <x v="1"/>
  </r>
  <r>
    <s v="26-03-2024 9:15 am"/>
    <x v="394"/>
    <s v="Midcap"/>
    <s v="FMCG"/>
    <n v="1"/>
    <d v="2024-03-26T00:00:00"/>
    <b v="0"/>
    <x v="1"/>
  </r>
  <r>
    <s v="27-03-2024 3:15 pm"/>
    <x v="395"/>
    <s v="Largecap"/>
    <s v="FMCG"/>
    <n v="1"/>
    <d v="2024-03-27T00:00:00"/>
    <b v="0"/>
    <x v="1"/>
  </r>
  <r>
    <s v="27-03-2024 3:15 pm"/>
    <x v="396"/>
    <s v="Largecap"/>
    <s v="Miscellaneous"/>
    <n v="1"/>
    <d v="2024-03-27T00:00:00"/>
    <b v="0"/>
    <x v="1"/>
  </r>
  <r>
    <s v="27-03-2024 3:15 pm"/>
    <x v="397"/>
    <s v="Largecap"/>
    <s v="Finance"/>
    <n v="1"/>
    <d v="2024-03-27T00:00:00"/>
    <b v="1"/>
    <x v="1"/>
  </r>
  <r>
    <s v="27-03-2024 2:15 pm"/>
    <x v="398"/>
    <s v="Midcap"/>
    <s v="Finance"/>
    <n v="1"/>
    <d v="2024-03-27T00:00:00"/>
    <b v="0"/>
    <x v="1"/>
  </r>
  <r>
    <s v="27-03-2024 2:15 pm"/>
    <x v="399"/>
    <s v="Midcap"/>
    <s v="Industrials"/>
    <n v="1"/>
    <d v="2024-03-27T00:00:00"/>
    <b v="0"/>
    <x v="1"/>
  </r>
  <r>
    <s v="27-03-2024 1:15 pm"/>
    <x v="400"/>
    <s v="Midcap"/>
    <s v="I.T"/>
    <n v="1"/>
    <d v="2024-03-27T00:00:00"/>
    <b v="1"/>
    <x v="1"/>
  </r>
  <r>
    <s v="27-03-2024 12:15 pm"/>
    <x v="401"/>
    <s v="Largecap"/>
    <s v="I.T"/>
    <n v="1"/>
    <d v="2024-03-27T00:00:00"/>
    <b v="0"/>
    <x v="1"/>
  </r>
  <r>
    <s v="27-03-2024 10:15 am"/>
    <x v="402"/>
    <s v="Largecap"/>
    <s v="I.T"/>
    <n v="1"/>
    <d v="2024-03-27T00:00:00"/>
    <b v="1"/>
    <x v="1"/>
  </r>
  <r>
    <s v="27-03-2024 9:15 am"/>
    <x v="403"/>
    <s v="Largecap"/>
    <s v="FMCG"/>
    <n v="1"/>
    <d v="2024-03-27T00:00:00"/>
    <b v="1"/>
    <x v="1"/>
  </r>
  <r>
    <s v="27-03-2024 9:15 am"/>
    <x v="404"/>
    <s v="Largecap"/>
    <s v="Pharmaceuticals"/>
    <n v="1"/>
    <d v="2024-03-27T00:00:00"/>
    <b v="1"/>
    <x v="1"/>
  </r>
  <r>
    <s v="27-03-2024 9:15 am"/>
    <x v="405"/>
    <s v="Largecap"/>
    <s v="Industrials"/>
    <n v="1"/>
    <d v="2024-03-27T00:00:00"/>
    <b v="0"/>
    <x v="1"/>
  </r>
  <r>
    <s v="27-03-2024 9:15 am"/>
    <x v="406"/>
    <s v="Largecap"/>
    <s v="Finance"/>
    <n v="1"/>
    <d v="2024-03-27T00:00:00"/>
    <b v="1"/>
    <x v="1"/>
  </r>
  <r>
    <s v="27-03-2024 9:15 am"/>
    <x v="407"/>
    <s v="Midcap"/>
    <s v="FMCG"/>
    <n v="1"/>
    <d v="2024-03-27T00:00:00"/>
    <b v="1"/>
    <x v="1"/>
  </r>
  <r>
    <s v="27-03-2024 9:15 am"/>
    <x v="408"/>
    <s v="Largecap"/>
    <s v="Metals"/>
    <n v="1"/>
    <d v="2024-03-27T00:00:00"/>
    <b v="1"/>
    <x v="1"/>
  </r>
  <r>
    <s v="27-03-2024 9:15 am"/>
    <x v="238"/>
    <s v="Largecap"/>
    <s v="Bank"/>
    <n v="1"/>
    <d v="2024-03-27T00:00:00"/>
    <b v="1"/>
    <x v="1"/>
  </r>
  <r>
    <s v="28-03-2024 3:15 pm"/>
    <x v="409"/>
    <s v="Largecap"/>
    <s v="Finance"/>
    <n v="1"/>
    <d v="2024-03-28T00:00:00"/>
    <b v="1"/>
    <x v="1"/>
  </r>
  <r>
    <s v="28-03-2024 3:15 pm"/>
    <x v="410"/>
    <s v="Midcap"/>
    <s v="Auto"/>
    <n v="1"/>
    <d v="2024-03-28T00:00:00"/>
    <b v="1"/>
    <x v="1"/>
  </r>
  <r>
    <s v="28-03-2024 3:15 pm"/>
    <x v="411"/>
    <s v="Largecap"/>
    <s v="Financial Services"/>
    <n v="1"/>
    <d v="2024-03-28T00:00:00"/>
    <b v="1"/>
    <x v="1"/>
  </r>
  <r>
    <s v="28-03-2024 3:15 pm"/>
    <x v="412"/>
    <s v="Midcap"/>
    <s v="Textiles"/>
    <n v="1"/>
    <d v="2024-03-28T00:00:00"/>
    <b v="0"/>
    <x v="1"/>
  </r>
  <r>
    <s v="28-03-2024 2:15 pm"/>
    <x v="413"/>
    <s v="Midcap"/>
    <s v="Media"/>
    <n v="1"/>
    <d v="2024-03-28T00:00:00"/>
    <b v="0"/>
    <x v="1"/>
  </r>
  <r>
    <s v="28-03-2024 2:15 pm"/>
    <x v="414"/>
    <s v="Midcap"/>
    <s v="FMCG"/>
    <n v="1"/>
    <d v="2024-03-28T00:00:00"/>
    <b v="0"/>
    <x v="1"/>
  </r>
  <r>
    <s v="28-03-2024 1:15 pm"/>
    <x v="203"/>
    <s v="Largecap"/>
    <s v="FMCG"/>
    <n v="1"/>
    <d v="2024-03-28T00:00:00"/>
    <b v="1"/>
    <x v="1"/>
  </r>
  <r>
    <s v="28-03-2024 1:15 pm"/>
    <x v="415"/>
    <s v="Midcap"/>
    <s v="Industrials"/>
    <n v="1"/>
    <d v="2024-03-28T00:00:00"/>
    <b v="1"/>
    <x v="1"/>
  </r>
  <r>
    <s v="28-03-2024 12:15 pm"/>
    <x v="416"/>
    <s v="Midcap"/>
    <s v="Pharmaceuticals"/>
    <n v="1"/>
    <d v="2024-03-28T00:00:00"/>
    <b v="0"/>
    <x v="1"/>
  </r>
  <r>
    <s v="28-03-2024 12:15 pm"/>
    <x v="417"/>
    <s v="Largecap"/>
    <s v="Realty"/>
    <n v="1"/>
    <d v="2024-03-28T00:00:00"/>
    <b v="0"/>
    <x v="1"/>
  </r>
  <r>
    <s v="28-03-2024 11:15 am"/>
    <x v="418"/>
    <s v="Largecap"/>
    <s v="Auto"/>
    <n v="1"/>
    <d v="2024-03-28T00:00:00"/>
    <b v="0"/>
    <x v="1"/>
  </r>
  <r>
    <s v="28-03-2024 11:15 am"/>
    <x v="419"/>
    <s v="Midcap"/>
    <s v="I.T"/>
    <n v="1"/>
    <d v="2024-03-28T00:00:00"/>
    <b v="0"/>
    <x v="1"/>
  </r>
  <r>
    <s v="28-03-2024 11:15 am"/>
    <x v="420"/>
    <s v="Largecap"/>
    <s v="Pharmaceuticals"/>
    <n v="1"/>
    <d v="2024-03-28T00:00:00"/>
    <b v="0"/>
    <x v="1"/>
  </r>
  <r>
    <s v="28-03-2024 11:15 am"/>
    <x v="421"/>
    <s v="Largecap"/>
    <s v="FMCG"/>
    <n v="1"/>
    <d v="2024-03-28T00:00:00"/>
    <b v="1"/>
    <x v="1"/>
  </r>
  <r>
    <s v="28-03-2024 10:15 am"/>
    <x v="422"/>
    <s v="Largecap"/>
    <s v="I.T"/>
    <n v="1"/>
    <d v="2024-03-28T00:00:00"/>
    <b v="0"/>
    <x v="1"/>
  </r>
  <r>
    <s v="28-03-2024 10:15 am"/>
    <x v="423"/>
    <s v="Midcap"/>
    <s v="Miscellaneous"/>
    <n v="1"/>
    <d v="2024-03-28T00:00:00"/>
    <b v="1"/>
    <x v="1"/>
  </r>
  <r>
    <s v="28-03-2024 10:15 am"/>
    <x v="424"/>
    <s v="Midcap"/>
    <s v="Industrials"/>
    <n v="1"/>
    <d v="2024-03-28T00:00:00"/>
    <b v="1"/>
    <x v="1"/>
  </r>
  <r>
    <s v="28-03-2024 10:15 am"/>
    <x v="52"/>
    <s v="Midcap"/>
    <s v="I.T"/>
    <n v="1"/>
    <d v="2024-03-28T00:00:00"/>
    <b v="1"/>
    <x v="1"/>
  </r>
  <r>
    <s v="28-03-2024 10:15 am"/>
    <x v="425"/>
    <s v="Midcap"/>
    <s v="Industrials"/>
    <n v="1"/>
    <d v="2024-03-28T00:00:00"/>
    <b v="0"/>
    <x v="1"/>
  </r>
  <r>
    <s v="28-03-2024 9:15 am"/>
    <x v="426"/>
    <s v="Midcap"/>
    <s v="Miscellaneous"/>
    <n v="1"/>
    <d v="2024-03-28T00:00:00"/>
    <b v="0"/>
    <x v="1"/>
  </r>
  <r>
    <d v="2024-04-04T15:15:00"/>
    <x v="427"/>
    <s v="Largecap"/>
    <s v="Bank"/>
    <n v="1"/>
    <d v="2024-04-04T00:00:00"/>
    <b v="0"/>
    <x v="1"/>
  </r>
  <r>
    <d v="2024-04-04T15:15:00"/>
    <x v="428"/>
    <s v="Largecap"/>
    <s v="Auto"/>
    <n v="1"/>
    <d v="2024-04-04T00:00:00"/>
    <b v="1"/>
    <x v="1"/>
  </r>
  <r>
    <d v="2024-04-04T14:15:00"/>
    <x v="429"/>
    <s v="Largecap"/>
    <s v="Industrials"/>
    <n v="1"/>
    <d v="2024-04-04T00:00:00"/>
    <b v="0"/>
    <x v="1"/>
  </r>
  <r>
    <d v="2024-04-04T14:15:00"/>
    <x v="430"/>
    <s v="Midcap"/>
    <s v="Miscellaneous"/>
    <n v="1"/>
    <d v="2024-04-04T00:00:00"/>
    <b v="0"/>
    <x v="1"/>
  </r>
  <r>
    <d v="2024-04-04T14:15:00"/>
    <x v="431"/>
    <s v="Midcap"/>
    <s v="Finance"/>
    <n v="1"/>
    <d v="2024-04-04T00:00:00"/>
    <b v="0"/>
    <x v="1"/>
  </r>
  <r>
    <d v="2024-04-04T14:15:00"/>
    <x v="432"/>
    <s v="Midcap"/>
    <s v="Miscellaneous"/>
    <n v="1"/>
    <d v="2024-04-04T00:00:00"/>
    <b v="0"/>
    <x v="1"/>
  </r>
  <r>
    <d v="2024-04-04T13:15:00"/>
    <x v="433"/>
    <s v="Midcap"/>
    <s v="Pharmaceuticals"/>
    <n v="1"/>
    <d v="2024-04-04T00:00:00"/>
    <b v="1"/>
    <x v="1"/>
  </r>
  <r>
    <d v="2024-04-04T13:15:00"/>
    <x v="434"/>
    <s v="Midcap"/>
    <s v="Metals"/>
    <n v="1"/>
    <d v="2024-04-04T00:00:00"/>
    <b v="0"/>
    <x v="1"/>
  </r>
  <r>
    <d v="2024-04-04T13:15:00"/>
    <x v="435"/>
    <s v="Largecap"/>
    <s v="Auto"/>
    <n v="1"/>
    <d v="2024-04-04T00:00:00"/>
    <b v="1"/>
    <x v="1"/>
  </r>
  <r>
    <d v="2024-04-04T12:15:00"/>
    <x v="436"/>
    <s v="Midcap"/>
    <s v="Realty"/>
    <n v="1"/>
    <d v="2024-04-04T00:00:00"/>
    <b v="1"/>
    <x v="1"/>
  </r>
  <r>
    <d v="2024-04-04T12:15:00"/>
    <x v="437"/>
    <s v="Largecap"/>
    <s v="Industrials"/>
    <n v="1"/>
    <d v="2024-04-04T00:00:00"/>
    <b v="1"/>
    <x v="1"/>
  </r>
  <r>
    <d v="2024-04-04T12:15:00"/>
    <x v="438"/>
    <s v="Midcap"/>
    <s v="Aerospace &amp; Defence"/>
    <n v="1"/>
    <d v="2024-04-04T00:00:00"/>
    <b v="0"/>
    <x v="1"/>
  </r>
  <r>
    <d v="2024-04-04T12:15:00"/>
    <x v="439"/>
    <s v="Midcap"/>
    <s v="Services"/>
    <n v="1"/>
    <d v="2024-04-04T00:00:00"/>
    <b v="0"/>
    <x v="1"/>
  </r>
  <r>
    <d v="2024-04-04T12:15:00"/>
    <x v="440"/>
    <s v="Largecap"/>
    <s v="Industrials"/>
    <n v="1"/>
    <d v="2024-04-04T00:00:00"/>
    <b v="0"/>
    <x v="1"/>
  </r>
  <r>
    <d v="2024-04-04T12:15:00"/>
    <x v="441"/>
    <s v="Midcap"/>
    <s v="Industrials"/>
    <n v="1"/>
    <d v="2024-04-04T00:00:00"/>
    <b v="0"/>
    <x v="1"/>
  </r>
  <r>
    <d v="2024-04-04T11:15:00"/>
    <x v="442"/>
    <s v="Midcap"/>
    <s v="Auto"/>
    <n v="1"/>
    <d v="2024-04-04T00:00:00"/>
    <b v="1"/>
    <x v="1"/>
  </r>
  <r>
    <d v="2024-04-04T11:15:00"/>
    <x v="443"/>
    <s v="Midcap"/>
    <s v="Finance"/>
    <n v="1"/>
    <d v="2024-04-04T00:00:00"/>
    <b v="1"/>
    <x v="1"/>
  </r>
  <r>
    <d v="2024-04-04T11:15:00"/>
    <x v="444"/>
    <s v="Midcap"/>
    <s v="Services"/>
    <n v="1"/>
    <d v="2024-04-04T00:00:00"/>
    <b v="1"/>
    <x v="1"/>
  </r>
  <r>
    <d v="2024-04-04T11:15:00"/>
    <x v="445"/>
    <s v="Midcap"/>
    <s v="I.T"/>
    <n v="1"/>
    <d v="2024-04-04T00:00:00"/>
    <b v="0"/>
    <x v="1"/>
  </r>
  <r>
    <d v="2024-04-04T11:15:00"/>
    <x v="446"/>
    <s v="Midcap"/>
    <s v="Bank"/>
    <n v="1"/>
    <d v="2024-04-04T00:00:00"/>
    <b v="1"/>
    <x v="1"/>
  </r>
  <r>
    <d v="2024-04-04T11:15:00"/>
    <x v="447"/>
    <s v="Largecap"/>
    <s v="Metals"/>
    <n v="1"/>
    <d v="2024-04-04T00:00:00"/>
    <b v="1"/>
    <x v="1"/>
  </r>
  <r>
    <d v="2024-04-04T11:15:00"/>
    <x v="448"/>
    <s v="Midcap"/>
    <s v="Textiles"/>
    <n v="1"/>
    <d v="2024-04-04T00:00:00"/>
    <b v="0"/>
    <x v="1"/>
  </r>
  <r>
    <d v="2024-04-04T10:15:00"/>
    <x v="449"/>
    <s v="Largecap"/>
    <s v="Finance"/>
    <n v="1"/>
    <d v="2024-04-04T00:00:00"/>
    <b v="1"/>
    <x v="1"/>
  </r>
  <r>
    <d v="2024-04-04T10:15:00"/>
    <x v="450"/>
    <s v="Largecap"/>
    <s v="Bank"/>
    <n v="1"/>
    <d v="2024-04-04T00:00:00"/>
    <b v="0"/>
    <x v="1"/>
  </r>
  <r>
    <d v="2024-04-04T10:15:00"/>
    <x v="451"/>
    <s v="Midcap"/>
    <s v="Metals"/>
    <n v="1"/>
    <d v="2024-04-04T00:00:00"/>
    <b v="1"/>
    <x v="1"/>
  </r>
  <r>
    <d v="2024-04-04T10:15:00"/>
    <x v="452"/>
    <s v="Midcap"/>
    <s v="FMCG"/>
    <n v="1"/>
    <d v="2024-04-04T00:00:00"/>
    <b v="1"/>
    <x v="1"/>
  </r>
  <r>
    <d v="2024-04-04T10:15:00"/>
    <x v="453"/>
    <s v="Largecap"/>
    <s v="Finance"/>
    <n v="1"/>
    <d v="2024-04-04T00:00:00"/>
    <b v="0"/>
    <x v="1"/>
  </r>
  <r>
    <d v="2024-04-04T09:15:00"/>
    <x v="454"/>
    <s v="Midcap"/>
    <s v="Industrials"/>
    <n v="1"/>
    <d v="2024-04-04T00:00:00"/>
    <b v="0"/>
    <x v="1"/>
  </r>
  <r>
    <d v="2024-04-04T09:15:00"/>
    <x v="455"/>
    <s v="Largecap"/>
    <s v="Industrials"/>
    <n v="1"/>
    <d v="2024-04-04T00:00:00"/>
    <b v="1"/>
    <x v="1"/>
  </r>
  <r>
    <d v="2024-04-04T09:15:00"/>
    <x v="456"/>
    <s v="Largecap"/>
    <s v="Finance"/>
    <n v="1"/>
    <d v="2024-04-04T00:00:00"/>
    <b v="0"/>
    <x v="1"/>
  </r>
  <r>
    <d v="2024-04-04T12:15:00"/>
    <x v="32"/>
    <s v="Midcap"/>
    <s v="Auto"/>
    <n v="1"/>
    <d v="2024-04-04T00:00:00"/>
    <b v="1"/>
    <x v="1"/>
  </r>
  <r>
    <s v="15-04-2024 3:15 pm"/>
    <x v="457"/>
    <s v="Midcap"/>
    <s v="Industrials"/>
    <n v="1"/>
    <d v="2024-04-15T00:00:00"/>
    <b v="1"/>
    <x v="1"/>
  </r>
  <r>
    <s v="15-04-2024 2:15 pm"/>
    <x v="458"/>
    <s v="Midcap"/>
    <s v="Finance"/>
    <n v="1"/>
    <d v="2024-04-15T00:00:00"/>
    <b v="1"/>
    <x v="1"/>
  </r>
  <r>
    <s v="15-04-2024 12:15 pm"/>
    <x v="459"/>
    <s v="Midcap"/>
    <s v="Miscellaneous"/>
    <n v="1"/>
    <d v="2024-04-15T00:00:00"/>
    <b v="1"/>
    <x v="1"/>
  </r>
  <r>
    <s v="15-04-2024 11:15 am"/>
    <x v="460"/>
    <s v="Midcap"/>
    <s v="I.T"/>
    <n v="1"/>
    <d v="2024-04-15T00:00:00"/>
    <b v="1"/>
    <x v="1"/>
  </r>
  <r>
    <s v="15-04-2024 11:15 am"/>
    <x v="167"/>
    <s v="Midcap"/>
    <s v="Pharmaceuticals"/>
    <n v="1"/>
    <d v="2024-04-15T00:00:00"/>
    <b v="1"/>
    <x v="1"/>
  </r>
  <r>
    <s v="15-04-2024 10:15 am"/>
    <x v="461"/>
    <s v="Midcap"/>
    <s v="Metals"/>
    <n v="1"/>
    <d v="2024-04-15T00:00:00"/>
    <b v="0"/>
    <x v="1"/>
  </r>
  <r>
    <s v="15-04-2024 9:15 am"/>
    <x v="462"/>
    <s v="Midcap"/>
    <s v="FMCG"/>
    <n v="1"/>
    <d v="2024-04-15T00:00:00"/>
    <b v="1"/>
    <x v="1"/>
  </r>
  <r>
    <s v="16-04-2024 12:15 pm"/>
    <x v="463"/>
    <s v="Midcap"/>
    <s v="Finance"/>
    <n v="1"/>
    <d v="2024-04-16T00:00:00"/>
    <b v="0"/>
    <x v="1"/>
  </r>
  <r>
    <s v="16-04-2024 11:15 am"/>
    <x v="464"/>
    <s v="Midcap"/>
    <s v="Bank"/>
    <n v="1"/>
    <d v="2024-04-16T00:00:00"/>
    <b v="1"/>
    <x v="1"/>
  </r>
  <r>
    <s v="16-04-2024 1:15 pm"/>
    <x v="465"/>
    <s v="Largecap"/>
    <s v="FMCG"/>
    <n v="1"/>
    <d v="2024-04-16T00:00:00"/>
    <b v="1"/>
    <x v="1"/>
  </r>
  <r>
    <s v="16-04-2024 1:15 pm"/>
    <x v="170"/>
    <s v="Midcap"/>
    <s v="Industrials"/>
    <n v="1"/>
    <d v="2024-04-16T00:00:00"/>
    <b v="1"/>
    <x v="1"/>
  </r>
  <r>
    <s v="16-04-2024 1:15 pm"/>
    <x v="466"/>
    <s v="Largecap"/>
    <s v="Industrials"/>
    <n v="1"/>
    <d v="2024-04-16T00:00:00"/>
    <b v="1"/>
    <x v="1"/>
  </r>
  <r>
    <s v="16-04-2024 2:15 pm"/>
    <x v="467"/>
    <s v="Largecap"/>
    <s v="Finance"/>
    <n v="1"/>
    <d v="2024-04-16T00:00:00"/>
    <b v="1"/>
    <x v="1"/>
  </r>
  <r>
    <s v="16-04-2024 3:15 pm"/>
    <x v="468"/>
    <s v="Midcap"/>
    <s v="Industrials"/>
    <n v="1"/>
    <d v="2024-04-16T00:00:00"/>
    <b v="1"/>
    <x v="1"/>
  </r>
  <r>
    <s v="16-04-2024 3:15 pm"/>
    <x v="469"/>
    <s v="Midcap"/>
    <s v="Industrials"/>
    <n v="1"/>
    <d v="2024-04-16T00:00:00"/>
    <b v="0"/>
    <x v="1"/>
  </r>
  <r>
    <s v="18-04-2024 9:15 am"/>
    <x v="470"/>
    <s v="Largecap"/>
    <s v="Finance"/>
    <n v="1"/>
    <d v="2024-04-18T00:00:00"/>
    <b v="0"/>
    <x v="1"/>
  </r>
  <r>
    <s v="18-04-2024 10:15 am"/>
    <x v="471"/>
    <s v="Midcap"/>
    <s v="Miscellaneous"/>
    <n v="1"/>
    <d v="2024-04-18T00:00:00"/>
    <b v="1"/>
    <x v="1"/>
  </r>
  <r>
    <s v="18-04-2024 10:15 am"/>
    <x v="141"/>
    <s v="Midcap"/>
    <s v="FMCG"/>
    <n v="1"/>
    <d v="2024-04-18T00:00:00"/>
    <b v="1"/>
    <x v="1"/>
  </r>
  <r>
    <s v="18-04-2024 11:15 am"/>
    <x v="472"/>
    <s v="Midcap"/>
    <s v="Pharmaceuticals"/>
    <n v="1"/>
    <d v="2024-04-18T00:00:00"/>
    <b v="0"/>
    <x v="1"/>
  </r>
  <r>
    <s v="18-04-2024 11:15 am"/>
    <x v="473"/>
    <s v="Midcap"/>
    <s v="Industrials"/>
    <n v="1"/>
    <d v="2024-04-18T00:00:00"/>
    <b v="0"/>
    <x v="1"/>
  </r>
  <r>
    <s v="18-04-2024 1:15 pm"/>
    <x v="474"/>
    <s v="Midcap"/>
    <s v="Industrials"/>
    <n v="1"/>
    <d v="2024-04-18T00:00:00"/>
    <b v="0"/>
    <x v="1"/>
  </r>
  <r>
    <s v="19-04-2024 10:15 am"/>
    <x v="147"/>
    <s v="Midcap"/>
    <s v="Services"/>
    <n v="1"/>
    <d v="2024-04-19T00:00:00"/>
    <b v="1"/>
    <x v="1"/>
  </r>
  <r>
    <s v="19-04-2024 1:15 pm"/>
    <x v="475"/>
    <s v="Largecap"/>
    <s v="Industrials"/>
    <n v="1"/>
    <d v="2024-04-19T00:00:00"/>
    <b v="1"/>
    <x v="1"/>
  </r>
  <r>
    <d v="2024-05-04T15:15:00"/>
    <x v="476"/>
    <s v="Midcap"/>
    <s v="FMCG"/>
    <n v="1"/>
    <d v="2024-05-04T00:00:00"/>
    <b v="1"/>
    <x v="1"/>
  </r>
  <r>
    <d v="2024-05-04T15:15:00"/>
    <x v="477"/>
    <s v="Largecap"/>
    <s v="Services"/>
    <n v="1"/>
    <d v="2024-05-04T00:00:00"/>
    <b v="1"/>
    <x v="1"/>
  </r>
  <r>
    <d v="2024-05-04T15:15:00"/>
    <x v="478"/>
    <s v="Largecap"/>
    <s v="FMCG"/>
    <n v="1"/>
    <d v="2024-05-04T00:00:00"/>
    <b v="0"/>
    <x v="1"/>
  </r>
  <r>
    <d v="2024-05-04T15:15:00"/>
    <x v="479"/>
    <s v="Largecap"/>
    <s v="Realty"/>
    <n v="1"/>
    <d v="2024-05-04T00:00:00"/>
    <b v="1"/>
    <x v="1"/>
  </r>
  <r>
    <d v="2024-05-04T15:15:00"/>
    <x v="480"/>
    <s v="Midcap"/>
    <s v="Realty"/>
    <n v="1"/>
    <d v="2024-05-04T00:00:00"/>
    <b v="0"/>
    <x v="1"/>
  </r>
  <r>
    <d v="2024-05-04T15:15:00"/>
    <x v="481"/>
    <s v="Midcap"/>
    <s v="Finance"/>
    <n v="1"/>
    <d v="2024-05-04T00:00:00"/>
    <b v="1"/>
    <x v="1"/>
  </r>
  <r>
    <d v="2024-05-04T14:15:00"/>
    <x v="482"/>
    <s v="Midcap"/>
    <s v="Industrials"/>
    <n v="1"/>
    <d v="2024-05-04T00:00:00"/>
    <b v="1"/>
    <x v="1"/>
  </r>
  <r>
    <d v="2024-05-04T14:15:00"/>
    <x v="483"/>
    <s v="Midcap"/>
    <s v="I.T"/>
    <n v="1"/>
    <d v="2024-05-04T00:00:00"/>
    <b v="1"/>
    <x v="1"/>
  </r>
  <r>
    <d v="2024-05-04T14:15:00"/>
    <x v="484"/>
    <s v="Midcap"/>
    <s v="Pharmaceuticals"/>
    <n v="1"/>
    <d v="2024-05-04T00:00:00"/>
    <b v="0"/>
    <x v="1"/>
  </r>
  <r>
    <d v="2024-05-04T14:15:00"/>
    <x v="485"/>
    <s v="Midcap"/>
    <s v="Miscellaneous"/>
    <n v="1"/>
    <d v="2024-05-04T00:00:00"/>
    <b v="1"/>
    <x v="1"/>
  </r>
  <r>
    <d v="2024-05-04T14:15:00"/>
    <x v="486"/>
    <s v="Midcap"/>
    <s v="FMCG"/>
    <n v="1"/>
    <d v="2024-05-04T00:00:00"/>
    <b v="1"/>
    <x v="1"/>
  </r>
  <r>
    <d v="2024-05-04T13:15:00"/>
    <x v="487"/>
    <s v="Midcap"/>
    <s v="Realty"/>
    <n v="1"/>
    <d v="2024-05-04T00:00:00"/>
    <b v="0"/>
    <x v="1"/>
  </r>
  <r>
    <d v="2024-05-04T13:15:00"/>
    <x v="488"/>
    <s v="Largecap"/>
    <s v="Finance"/>
    <n v="1"/>
    <d v="2024-05-04T00:00:00"/>
    <b v="1"/>
    <x v="1"/>
  </r>
  <r>
    <d v="2024-05-04T13:15:00"/>
    <x v="489"/>
    <s v="Midcap"/>
    <s v="Pharmaceuticals"/>
    <n v="1"/>
    <d v="2024-05-04T00:00:00"/>
    <b v="0"/>
    <x v="1"/>
  </r>
  <r>
    <d v="2024-05-04T13:15:00"/>
    <x v="490"/>
    <s v="Midcap"/>
    <s v="FMCG"/>
    <n v="1"/>
    <d v="2024-05-04T00:00:00"/>
    <b v="1"/>
    <x v="1"/>
  </r>
  <r>
    <d v="2024-05-04T12:15:00"/>
    <x v="491"/>
    <s v="Largecap"/>
    <s v="Pharmaceuticals"/>
    <n v="1"/>
    <d v="2024-05-04T00:00:00"/>
    <b v="1"/>
    <x v="1"/>
  </r>
  <r>
    <d v="2024-05-04T12:15:00"/>
    <x v="109"/>
    <s v="Midcap"/>
    <s v="Industrials"/>
    <n v="1"/>
    <d v="2024-05-04T00:00:00"/>
    <b v="1"/>
    <x v="1"/>
  </r>
  <r>
    <d v="2024-05-04T12:15:00"/>
    <x v="492"/>
    <s v="Midcap"/>
    <s v="FMCG"/>
    <n v="1"/>
    <d v="2024-05-04T00:00:00"/>
    <b v="1"/>
    <x v="1"/>
  </r>
  <r>
    <d v="2024-05-04T11:15:00"/>
    <x v="493"/>
    <s v="Largecap"/>
    <s v="Auto"/>
    <n v="1"/>
    <d v="2024-05-04T00:00:00"/>
    <b v="1"/>
    <x v="1"/>
  </r>
  <r>
    <d v="2024-05-04T11:15:00"/>
    <x v="141"/>
    <s v="Midcap"/>
    <s v="FMCG"/>
    <n v="1"/>
    <d v="2024-05-04T00:00:00"/>
    <b v="1"/>
    <x v="1"/>
  </r>
  <r>
    <d v="2024-05-04T11:15:00"/>
    <x v="494"/>
    <s v="Midcap"/>
    <s v="Industrials"/>
    <n v="1"/>
    <d v="2024-05-04T00:00:00"/>
    <b v="1"/>
    <x v="1"/>
  </r>
  <r>
    <d v="2024-05-04T11:15:00"/>
    <x v="495"/>
    <s v="Midcap"/>
    <s v="Financial Services"/>
    <n v="1"/>
    <d v="2024-05-04T00:00:00"/>
    <b v="1"/>
    <x v="1"/>
  </r>
  <r>
    <d v="2024-05-04T11:15:00"/>
    <x v="496"/>
    <s v="Largecap"/>
    <s v="Finance"/>
    <n v="1"/>
    <d v="2024-05-04T00:00:00"/>
    <b v="1"/>
    <x v="1"/>
  </r>
  <r>
    <d v="2024-05-04T11:15:00"/>
    <x v="497"/>
    <s v="Midcap"/>
    <s v="Services"/>
    <n v="1"/>
    <d v="2024-05-04T00:00:00"/>
    <b v="0"/>
    <x v="1"/>
  </r>
  <r>
    <d v="2024-05-04T11:15:00"/>
    <x v="498"/>
    <s v="Largecap"/>
    <s v="Finance"/>
    <n v="1"/>
    <d v="2024-05-04T00:00:00"/>
    <b v="0"/>
    <x v="1"/>
  </r>
  <r>
    <d v="2024-05-04T11:15:00"/>
    <x v="499"/>
    <s v="Midcap"/>
    <s v="Financial Services"/>
    <n v="1"/>
    <d v="2024-05-04T00:00:00"/>
    <b v="0"/>
    <x v="1"/>
  </r>
  <r>
    <d v="2024-05-04T11:15:00"/>
    <x v="500"/>
    <s v="Midcap"/>
    <s v="Industrials"/>
    <n v="1"/>
    <d v="2024-05-04T00:00:00"/>
    <b v="1"/>
    <x v="1"/>
  </r>
  <r>
    <d v="2024-05-04T11:15:00"/>
    <x v="501"/>
    <s v="Midcap"/>
    <s v="Miscellaneous"/>
    <n v="1"/>
    <d v="2024-05-04T00:00:00"/>
    <b v="0"/>
    <x v="1"/>
  </r>
  <r>
    <d v="2024-05-04T10:15:00"/>
    <x v="502"/>
    <s v="Largecap"/>
    <s v="Pharmaceuticals"/>
    <n v="1"/>
    <d v="2024-05-04T00:00:00"/>
    <b v="1"/>
    <x v="1"/>
  </r>
  <r>
    <d v="2024-05-04T10:15:00"/>
    <x v="503"/>
    <s v="Largecap"/>
    <s v="I.T"/>
    <n v="1"/>
    <d v="2024-05-04T00:00:00"/>
    <b v="1"/>
    <x v="1"/>
  </r>
  <r>
    <d v="2024-05-04T10:15:00"/>
    <x v="504"/>
    <s v="Largecap"/>
    <s v="Services"/>
    <n v="1"/>
    <d v="2024-05-04T00:00:00"/>
    <b v="0"/>
    <x v="1"/>
  </r>
  <r>
    <d v="2024-05-04T10:15:00"/>
    <x v="505"/>
    <s v="Midcap"/>
    <s v="I.T"/>
    <n v="1"/>
    <d v="2024-05-04T00:00:00"/>
    <b v="1"/>
    <x v="1"/>
  </r>
  <r>
    <d v="2024-05-04T10:15:00"/>
    <x v="506"/>
    <s v="Midcap"/>
    <s v="Metals"/>
    <n v="1"/>
    <d v="2024-05-04T00:00:00"/>
    <b v="0"/>
    <x v="1"/>
  </r>
  <r>
    <d v="2024-05-04T10:15:00"/>
    <x v="507"/>
    <s v="Midcap"/>
    <s v="Bank"/>
    <n v="1"/>
    <d v="2024-05-04T00:00:00"/>
    <b v="1"/>
    <x v="1"/>
  </r>
  <r>
    <d v="2024-05-04T10:15:00"/>
    <x v="508"/>
    <s v="Largecap"/>
    <s v="Bank"/>
    <n v="1"/>
    <d v="2024-05-04T00:00:00"/>
    <b v="1"/>
    <x v="1"/>
  </r>
  <r>
    <d v="2024-05-04T09:15:00"/>
    <x v="509"/>
    <s v="Midcap"/>
    <s v="FMCG"/>
    <n v="1"/>
    <d v="2024-05-04T00:00:00"/>
    <b v="0"/>
    <x v="1"/>
  </r>
  <r>
    <d v="2024-05-04T09:15:00"/>
    <x v="510"/>
    <s v="Midcap"/>
    <s v="Aerospace &amp; Defence"/>
    <n v="1"/>
    <d v="2024-05-04T00:00:00"/>
    <b v="0"/>
    <x v="1"/>
  </r>
  <r>
    <d v="2024-05-04T09:15:00"/>
    <x v="511"/>
    <s v="Midcap"/>
    <s v="FMCG"/>
    <n v="1"/>
    <d v="2024-05-04T00:00:00"/>
    <b v="1"/>
    <x v="1"/>
  </r>
  <r>
    <d v="2024-05-04T09:15:00"/>
    <x v="512"/>
    <s v="Midcap"/>
    <s v="Services"/>
    <n v="1"/>
    <d v="2024-05-04T00:00:00"/>
    <b v="0"/>
    <x v="1"/>
  </r>
  <r>
    <d v="2024-05-04T09:15:00"/>
    <x v="513"/>
    <s v="Midcap"/>
    <s v="Industrials"/>
    <n v="1"/>
    <d v="2024-05-04T00:00:00"/>
    <b v="1"/>
    <x v="1"/>
  </r>
  <r>
    <d v="2024-05-04T09:15:00"/>
    <x v="514"/>
    <s v="Midcap"/>
    <s v="Industrials"/>
    <n v="1"/>
    <d v="2024-05-04T00:00:00"/>
    <b v="1"/>
    <x v="1"/>
  </r>
  <r>
    <d v="2024-05-04T10:15:00"/>
    <x v="515"/>
    <s v="Midcap"/>
    <s v="Auto"/>
    <n v="1"/>
    <d v="2024-05-04T00:00:00"/>
    <b v="0"/>
    <x v="1"/>
  </r>
  <r>
    <d v="2024-08-04T15:15:00"/>
    <x v="516"/>
    <s v="Midcap"/>
    <s v="Finance"/>
    <n v="1"/>
    <d v="2024-08-04T00:00:00"/>
    <b v="1"/>
    <x v="1"/>
  </r>
  <r>
    <d v="2024-08-04T15:15:00"/>
    <x v="517"/>
    <s v="Midcap"/>
    <s v="Services"/>
    <n v="1"/>
    <d v="2024-08-04T00:00:00"/>
    <b v="1"/>
    <x v="1"/>
  </r>
  <r>
    <d v="2024-08-04T15:15:00"/>
    <x v="518"/>
    <s v="Largecap"/>
    <s v="Pharmaceuticals"/>
    <n v="1"/>
    <d v="2024-08-04T00:00:00"/>
    <b v="1"/>
    <x v="1"/>
  </r>
  <r>
    <d v="2024-08-04T15:15:00"/>
    <x v="519"/>
    <s v="Largecap"/>
    <s v="I.T"/>
    <n v="1"/>
    <d v="2024-08-04T00:00:00"/>
    <b v="0"/>
    <x v="1"/>
  </r>
  <r>
    <d v="2024-08-04T14:15:00"/>
    <x v="10"/>
    <s v="Midcap"/>
    <s v="Finance"/>
    <n v="1"/>
    <d v="2024-08-04T00:00:00"/>
    <b v="1"/>
    <x v="1"/>
  </r>
  <r>
    <d v="2024-08-04T14:15:00"/>
    <x v="520"/>
    <s v="Largecap"/>
    <s v="Pharmaceuticals"/>
    <n v="1"/>
    <d v="2024-08-04T00:00:00"/>
    <b v="0"/>
    <x v="1"/>
  </r>
  <r>
    <d v="2024-08-04T14:15:00"/>
    <x v="521"/>
    <s v="Midcap"/>
    <s v="Industrials"/>
    <n v="1"/>
    <d v="2024-08-04T00:00:00"/>
    <b v="1"/>
    <x v="1"/>
  </r>
  <r>
    <d v="2024-08-04T14:15:00"/>
    <x v="522"/>
    <s v="Largecap"/>
    <s v="Auto"/>
    <n v="1"/>
    <d v="2024-08-04T00:00:00"/>
    <b v="1"/>
    <x v="1"/>
  </r>
  <r>
    <d v="2024-08-04T13:15:00"/>
    <x v="523"/>
    <s v="Largecap"/>
    <s v="Realty"/>
    <n v="1"/>
    <d v="2024-08-04T00:00:00"/>
    <b v="0"/>
    <x v="1"/>
  </r>
  <r>
    <d v="2024-08-04T13:15:00"/>
    <x v="524"/>
    <s v="Largecap"/>
    <s v="Bank"/>
    <n v="1"/>
    <d v="2024-08-04T00:00:00"/>
    <b v="1"/>
    <x v="1"/>
  </r>
  <r>
    <d v="2024-08-04T13:15:00"/>
    <x v="525"/>
    <s v="Midcap"/>
    <s v="FMCG"/>
    <n v="1"/>
    <d v="2024-08-04T00:00:00"/>
    <b v="1"/>
    <x v="1"/>
  </r>
  <r>
    <d v="2024-08-04T13:15:00"/>
    <x v="526"/>
    <s v="Largecap"/>
    <s v="Industrials"/>
    <n v="1"/>
    <d v="2024-08-04T00:00:00"/>
    <b v="1"/>
    <x v="1"/>
  </r>
  <r>
    <d v="2024-08-04T12:15:00"/>
    <x v="527"/>
    <s v="Midcap"/>
    <s v="I.T"/>
    <n v="1"/>
    <d v="2024-08-04T00:00:00"/>
    <b v="0"/>
    <x v="1"/>
  </r>
  <r>
    <d v="2024-08-04T12:15:00"/>
    <x v="528"/>
    <s v="Midcap"/>
    <s v="Auto"/>
    <n v="1"/>
    <d v="2024-08-04T00:00:00"/>
    <b v="0"/>
    <x v="1"/>
  </r>
  <r>
    <d v="2024-08-04T12:15:00"/>
    <x v="529"/>
    <s v="Midcap"/>
    <s v="FMCG"/>
    <n v="1"/>
    <d v="2024-08-04T00:00:00"/>
    <b v="1"/>
    <x v="1"/>
  </r>
  <r>
    <d v="2024-08-04T12:15:00"/>
    <x v="530"/>
    <s v="Midcap"/>
    <s v="Finance"/>
    <n v="1"/>
    <d v="2024-08-04T00:00:00"/>
    <b v="1"/>
    <x v="1"/>
  </r>
  <r>
    <d v="2024-08-04T11:15:00"/>
    <x v="531"/>
    <s v="Midcap"/>
    <s v="Industrials"/>
    <n v="1"/>
    <d v="2024-08-04T00:00:00"/>
    <b v="0"/>
    <x v="1"/>
  </r>
  <r>
    <d v="2024-08-04T11:15:00"/>
    <x v="532"/>
    <s v="Midcap"/>
    <s v="Media"/>
    <n v="1"/>
    <d v="2024-08-04T00:00:00"/>
    <b v="1"/>
    <x v="1"/>
  </r>
  <r>
    <d v="2024-08-04T11:15:00"/>
    <x v="533"/>
    <s v="Midcap"/>
    <s v="Telecom"/>
    <n v="1"/>
    <d v="2024-08-04T00:00:00"/>
    <b v="1"/>
    <x v="1"/>
  </r>
  <r>
    <d v="2024-08-04T11:15:00"/>
    <x v="534"/>
    <s v="Midcap"/>
    <s v="Services"/>
    <n v="1"/>
    <d v="2024-08-04T00:00:00"/>
    <b v="1"/>
    <x v="1"/>
  </r>
  <r>
    <d v="2024-08-04T11:15:00"/>
    <x v="183"/>
    <s v="Midcap"/>
    <s v="Oils"/>
    <n v="1"/>
    <d v="2024-08-04T00:00:00"/>
    <b v="1"/>
    <x v="1"/>
  </r>
  <r>
    <d v="2024-08-04T10:15:00"/>
    <x v="535"/>
    <s v="Largecap"/>
    <s v="Industrials"/>
    <n v="1"/>
    <d v="2024-08-04T00:00:00"/>
    <b v="1"/>
    <x v="1"/>
  </r>
  <r>
    <d v="2024-08-04T10:15:00"/>
    <x v="536"/>
    <s v="Midcap"/>
    <s v="FMCG"/>
    <n v="1"/>
    <d v="2024-08-04T00:00:00"/>
    <b v="0"/>
    <x v="1"/>
  </r>
  <r>
    <d v="2024-08-04T10:15:00"/>
    <x v="537"/>
    <s v="Largecap"/>
    <s v="Miscellaneous"/>
    <n v="1"/>
    <d v="2024-08-04T00:00:00"/>
    <b v="1"/>
    <x v="1"/>
  </r>
  <r>
    <d v="2024-08-04T10:15:00"/>
    <x v="538"/>
    <s v="Largecap"/>
    <s v="Auto"/>
    <n v="1"/>
    <d v="2024-08-04T00:00:00"/>
    <b v="1"/>
    <x v="1"/>
  </r>
  <r>
    <d v="2024-08-04T10:15:00"/>
    <x v="539"/>
    <s v="Midcap"/>
    <s v="Metals"/>
    <n v="1"/>
    <d v="2024-08-04T00:00:00"/>
    <b v="0"/>
    <x v="1"/>
  </r>
  <r>
    <d v="2024-08-04T09:15:00"/>
    <x v="540"/>
    <s v="Midcap"/>
    <s v="Finance"/>
    <n v="1"/>
    <d v="2024-08-04T00:00:00"/>
    <b v="1"/>
    <x v="1"/>
  </r>
  <r>
    <d v="2024-08-04T09:15:00"/>
    <x v="541"/>
    <s v="Largecap"/>
    <s v="Finance"/>
    <n v="1"/>
    <d v="2024-08-04T00:00:00"/>
    <b v="0"/>
    <x v="1"/>
  </r>
  <r>
    <d v="2024-08-04T09:15:00"/>
    <x v="542"/>
    <s v="Midcap"/>
    <s v="Realty"/>
    <n v="1"/>
    <d v="2024-08-04T00:00:00"/>
    <b v="1"/>
    <x v="1"/>
  </r>
  <r>
    <d v="2024-08-04T09:15:00"/>
    <x v="543"/>
    <s v="Largecap"/>
    <s v="Realty"/>
    <n v="1"/>
    <d v="2024-08-04T00:00:00"/>
    <b v="1"/>
    <x v="1"/>
  </r>
  <r>
    <d v="2024-08-04T09:15:00"/>
    <x v="544"/>
    <s v="Midcap"/>
    <s v="Metals"/>
    <n v="1"/>
    <d v="2024-08-04T00:00:00"/>
    <b v="0"/>
    <x v="1"/>
  </r>
  <r>
    <d v="2024-08-04T09:15:00"/>
    <x v="545"/>
    <s v="Midcap"/>
    <s v="Textiles"/>
    <n v="1"/>
    <d v="2024-08-04T00:00:00"/>
    <b v="1"/>
    <x v="1"/>
  </r>
  <r>
    <d v="2024-08-04T09:15:00"/>
    <x v="546"/>
    <s v="Midcap"/>
    <s v="FMCG"/>
    <n v="1"/>
    <d v="2024-08-04T00:00:00"/>
    <b v="0"/>
    <x v="1"/>
  </r>
  <r>
    <d v="2024-08-04T15:15:00"/>
    <x v="547"/>
    <s v="Midcap"/>
    <s v="Media"/>
    <n v="1"/>
    <d v="2024-08-04T00:00:00"/>
    <b v="0"/>
    <x v="1"/>
  </r>
  <r>
    <d v="2024-09-04T15:15:00"/>
    <x v="548"/>
    <s v="Midcap"/>
    <s v="Pharmaceuticals"/>
    <n v="1"/>
    <d v="2024-09-04T00:00:00"/>
    <b v="1"/>
    <x v="1"/>
  </r>
  <r>
    <d v="2024-09-04T15:15:00"/>
    <x v="549"/>
    <s v="Midcap"/>
    <s v="Finance"/>
    <n v="1"/>
    <d v="2024-09-04T00:00:00"/>
    <b v="0"/>
    <x v="1"/>
  </r>
  <r>
    <d v="2024-09-04T15:15:00"/>
    <x v="550"/>
    <s v="Midcap"/>
    <s v="Bank"/>
    <n v="1"/>
    <d v="2024-09-04T00:00:00"/>
    <b v="0"/>
    <x v="1"/>
  </r>
  <r>
    <d v="2024-09-04T15:15:00"/>
    <x v="551"/>
    <s v="Midcap"/>
    <s v="Financial Services"/>
    <n v="1"/>
    <d v="2024-09-04T00:00:00"/>
    <b v="1"/>
    <x v="1"/>
  </r>
  <r>
    <d v="2024-09-04T15:15:00"/>
    <x v="552"/>
    <s v="Midcap"/>
    <s v="FMCG"/>
    <n v="1"/>
    <d v="2024-09-04T00:00:00"/>
    <b v="1"/>
    <x v="1"/>
  </r>
  <r>
    <d v="2024-09-04T15:15:00"/>
    <x v="553"/>
    <s v="Midcap"/>
    <s v="Finance"/>
    <n v="1"/>
    <d v="2024-09-04T00:00:00"/>
    <b v="0"/>
    <x v="1"/>
  </r>
  <r>
    <d v="2024-09-04T15:15:00"/>
    <x v="554"/>
    <s v="Midcap"/>
    <s v="Auto"/>
    <n v="1"/>
    <d v="2024-09-04T00:00:00"/>
    <b v="0"/>
    <x v="1"/>
  </r>
  <r>
    <d v="2024-09-04T14:15:00"/>
    <x v="242"/>
    <s v="Largecap"/>
    <s v="FMCG"/>
    <n v="1"/>
    <d v="2024-09-04T00:00:00"/>
    <b v="1"/>
    <x v="1"/>
  </r>
  <r>
    <d v="2024-09-04T14:15:00"/>
    <x v="555"/>
    <s v="Midcap"/>
    <s v="Metals"/>
    <n v="1"/>
    <d v="2024-09-04T00:00:00"/>
    <b v="1"/>
    <x v="1"/>
  </r>
  <r>
    <d v="2024-09-04T14:15:00"/>
    <x v="556"/>
    <s v="Midcap"/>
    <s v="Industrials"/>
    <n v="1"/>
    <d v="2024-09-04T00:00:00"/>
    <b v="1"/>
    <x v="1"/>
  </r>
  <r>
    <d v="2024-09-04T13:15:00"/>
    <x v="557"/>
    <s v="Midcap"/>
    <s v="FMCG"/>
    <n v="1"/>
    <d v="2024-09-04T00:00:00"/>
    <b v="1"/>
    <x v="1"/>
  </r>
  <r>
    <d v="2024-09-04T13:15:00"/>
    <x v="558"/>
    <s v="Midcap"/>
    <s v="Industrials"/>
    <n v="1"/>
    <d v="2024-09-04T00:00:00"/>
    <b v="0"/>
    <x v="1"/>
  </r>
  <r>
    <d v="2024-09-04T13:15:00"/>
    <x v="559"/>
    <s v="Largecap"/>
    <s v="Industrials"/>
    <n v="1"/>
    <d v="2024-09-04T00:00:00"/>
    <b v="1"/>
    <x v="1"/>
  </r>
  <r>
    <d v="2024-09-04T12:15:00"/>
    <x v="560"/>
    <s v="Midcap"/>
    <s v="Finance"/>
    <n v="1"/>
    <d v="2024-09-04T00:00:00"/>
    <b v="0"/>
    <x v="1"/>
  </r>
  <r>
    <d v="2024-09-04T12:15:00"/>
    <x v="561"/>
    <s v="Largecap"/>
    <s v="Industrials"/>
    <n v="1"/>
    <d v="2024-09-04T00:00:00"/>
    <b v="1"/>
    <x v="1"/>
  </r>
  <r>
    <d v="2024-09-04T12:15:00"/>
    <x v="562"/>
    <s v="Midcap"/>
    <s v="FMCG"/>
    <n v="1"/>
    <d v="2024-09-04T00:00:00"/>
    <b v="1"/>
    <x v="1"/>
  </r>
  <r>
    <d v="2024-09-04T12:15:00"/>
    <x v="563"/>
    <s v="Midcap"/>
    <s v="Realty"/>
    <n v="1"/>
    <d v="2024-09-04T00:00:00"/>
    <b v="0"/>
    <x v="1"/>
  </r>
  <r>
    <d v="2024-09-04T11:15:00"/>
    <x v="564"/>
    <s v="Midcap"/>
    <s v="Bank"/>
    <n v="1"/>
    <d v="2024-09-04T00:00:00"/>
    <b v="1"/>
    <x v="1"/>
  </r>
  <r>
    <d v="2024-09-04T11:15:00"/>
    <x v="565"/>
    <s v="Midcap"/>
    <s v="Finance"/>
    <n v="1"/>
    <d v="2024-09-04T00:00:00"/>
    <b v="1"/>
    <x v="1"/>
  </r>
  <r>
    <d v="2024-09-04T10:15:00"/>
    <x v="566"/>
    <s v="Midcap"/>
    <s v="Miscellaneous"/>
    <n v="1"/>
    <d v="2024-09-04T00:00:00"/>
    <b v="1"/>
    <x v="1"/>
  </r>
  <r>
    <d v="2024-09-04T09:15:00"/>
    <x v="567"/>
    <s v="Midcap"/>
    <s v="Pharmaceuticals"/>
    <n v="1"/>
    <d v="2024-09-04T00:00:00"/>
    <b v="1"/>
    <x v="1"/>
  </r>
  <r>
    <d v="2024-09-04T09:15:00"/>
    <x v="568"/>
    <s v="Midcap"/>
    <s v="Miscellaneous"/>
    <n v="1"/>
    <d v="2024-09-04T00:00:00"/>
    <b v="0"/>
    <x v="1"/>
  </r>
  <r>
    <d v="2024-09-04T09:15:00"/>
    <x v="569"/>
    <s v="Midcap"/>
    <s v="Finance"/>
    <n v="1"/>
    <d v="2024-09-04T00:00:00"/>
    <b v="1"/>
    <x v="1"/>
  </r>
  <r>
    <d v="2024-09-04T09:15:00"/>
    <x v="570"/>
    <s v="Midcap"/>
    <s v="Industrials"/>
    <n v="1"/>
    <d v="2024-09-04T00:00:00"/>
    <b v="1"/>
    <x v="1"/>
  </r>
  <r>
    <d v="2024-09-04T09:15:00"/>
    <x v="571"/>
    <s v="Midcap"/>
    <s v="FMCG"/>
    <n v="1"/>
    <d v="2024-09-04T00:00:00"/>
    <b v="1"/>
    <x v="1"/>
  </r>
  <r>
    <d v="2024-09-04T09:15:00"/>
    <x v="572"/>
    <s v="Midcap"/>
    <s v="FMCG"/>
    <n v="1"/>
    <d v="2024-09-04T00:00:00"/>
    <b v="1"/>
    <x v="1"/>
  </r>
  <r>
    <d v="2024-09-04T09:15:00"/>
    <x v="241"/>
    <s v="Largecap"/>
    <s v="Services"/>
    <n v="1"/>
    <d v="2024-09-04T00:00:00"/>
    <b v="1"/>
    <x v="1"/>
  </r>
  <r>
    <d v="2024-09-04T09:15:00"/>
    <x v="573"/>
    <s v="Largecap"/>
    <s v="Services"/>
    <n v="1"/>
    <d v="2024-09-04T00:00:00"/>
    <b v="1"/>
    <x v="1"/>
  </r>
  <r>
    <d v="2024-09-04T09:15:00"/>
    <x v="574"/>
    <s v="Midcap"/>
    <s v="Services"/>
    <n v="1"/>
    <d v="2024-09-04T00:00:00"/>
    <b v="1"/>
    <x v="1"/>
  </r>
  <r>
    <d v="2024-10-04T15:15:00"/>
    <x v="575"/>
    <s v="Midcap"/>
    <s v="I.T"/>
    <n v="1"/>
    <d v="2024-10-04T00:00:00"/>
    <b v="0"/>
    <x v="1"/>
  </r>
  <r>
    <d v="2024-10-04T15:15:00"/>
    <x v="576"/>
    <s v="Largecap"/>
    <s v="FMCG"/>
    <n v="1"/>
    <d v="2024-10-04T00:00:00"/>
    <b v="1"/>
    <x v="1"/>
  </r>
  <r>
    <d v="2024-10-04T15:15:00"/>
    <x v="577"/>
    <s v="Largecap"/>
    <s v="Industrials"/>
    <n v="1"/>
    <d v="2024-10-04T00:00:00"/>
    <b v="0"/>
    <x v="1"/>
  </r>
  <r>
    <d v="2024-10-04T15:15:00"/>
    <x v="578"/>
    <s v="Midcap"/>
    <s v="FMCG"/>
    <n v="1"/>
    <d v="2024-10-04T00:00:00"/>
    <b v="1"/>
    <x v="1"/>
  </r>
  <r>
    <d v="2024-10-04T15:15:00"/>
    <x v="579"/>
    <s v="Midcap"/>
    <s v="FMCG"/>
    <n v="1"/>
    <d v="2024-10-04T00:00:00"/>
    <b v="1"/>
    <x v="1"/>
  </r>
  <r>
    <d v="2024-10-04T14:15:00"/>
    <x v="580"/>
    <s v="Largecap"/>
    <s v="Bank"/>
    <n v="1"/>
    <d v="2024-10-04T00:00:00"/>
    <b v="1"/>
    <x v="1"/>
  </r>
  <r>
    <d v="2024-10-04T14:15:00"/>
    <x v="195"/>
    <s v="Midcap"/>
    <s v="Industrials"/>
    <n v="1"/>
    <d v="2024-10-04T00:00:00"/>
    <b v="1"/>
    <x v="1"/>
  </r>
  <r>
    <d v="2024-10-04T14:15:00"/>
    <x v="581"/>
    <s v="Largecap"/>
    <s v="Services"/>
    <n v="1"/>
    <d v="2024-10-04T00:00:00"/>
    <b v="0"/>
    <x v="1"/>
  </r>
  <r>
    <d v="2024-10-04T14:15:00"/>
    <x v="582"/>
    <s v="Largecap"/>
    <s v="Industrials"/>
    <n v="1"/>
    <d v="2024-10-04T00:00:00"/>
    <b v="0"/>
    <x v="1"/>
  </r>
  <r>
    <d v="2024-10-04T13:15:00"/>
    <x v="583"/>
    <s v="Midcap"/>
    <s v="Bank"/>
    <n v="1"/>
    <d v="2024-10-04T00:00:00"/>
    <b v="0"/>
    <x v="1"/>
  </r>
  <r>
    <d v="2024-10-04T13:15:00"/>
    <x v="584"/>
    <s v="Midcap"/>
    <s v="Industrials"/>
    <n v="1"/>
    <d v="2024-10-04T00:00:00"/>
    <b v="1"/>
    <x v="1"/>
  </r>
  <r>
    <d v="2024-10-04T13:15:00"/>
    <x v="585"/>
    <s v="Midcap"/>
    <s v="Aerospace &amp; Defence"/>
    <n v="1"/>
    <d v="2024-10-04T00:00:00"/>
    <b v="0"/>
    <x v="1"/>
  </r>
  <r>
    <d v="2024-10-04T13:15:00"/>
    <x v="586"/>
    <s v="Largecap"/>
    <s v="Industrials"/>
    <n v="1"/>
    <d v="2024-10-04T00:00:00"/>
    <b v="1"/>
    <x v="1"/>
  </r>
  <r>
    <d v="2024-10-04T12:15:00"/>
    <x v="587"/>
    <s v="Largecap"/>
    <s v="Industrials"/>
    <n v="1"/>
    <d v="2024-10-04T00:00:00"/>
    <b v="1"/>
    <x v="1"/>
  </r>
  <r>
    <d v="2024-10-04T12:15:00"/>
    <x v="588"/>
    <s v="Midcap"/>
    <s v="Services"/>
    <n v="1"/>
    <d v="2024-10-04T00:00:00"/>
    <b v="1"/>
    <x v="1"/>
  </r>
  <r>
    <d v="2024-10-04T11:15:00"/>
    <x v="589"/>
    <s v="Midcap"/>
    <s v="Industrials"/>
    <n v="1"/>
    <d v="2024-10-04T00:00:00"/>
    <b v="1"/>
    <x v="1"/>
  </r>
  <r>
    <d v="2024-10-04T11:15:00"/>
    <x v="590"/>
    <s v="Largecap"/>
    <s v="Miscellaneous"/>
    <n v="1"/>
    <d v="2024-10-04T00:00:00"/>
    <b v="0"/>
    <x v="1"/>
  </r>
  <r>
    <d v="2024-10-04T11:15:00"/>
    <x v="591"/>
    <s v="Midcap"/>
    <s v="Pharmaceuticals"/>
    <n v="1"/>
    <d v="2024-10-04T00:00:00"/>
    <b v="1"/>
    <x v="1"/>
  </r>
  <r>
    <d v="2024-10-04T10:15:00"/>
    <x v="261"/>
    <s v="Largecap"/>
    <s v="Finance"/>
    <n v="1"/>
    <d v="2024-10-04T00:00:00"/>
    <b v="1"/>
    <x v="1"/>
  </r>
  <r>
    <d v="2024-10-04T10:15:00"/>
    <x v="592"/>
    <s v="Midcap"/>
    <s v="FMCG"/>
    <n v="1"/>
    <d v="2024-10-04T00:00:00"/>
    <b v="0"/>
    <x v="1"/>
  </r>
  <r>
    <d v="2024-10-04T10:15:00"/>
    <x v="593"/>
    <s v="Largecap"/>
    <s v="Auto"/>
    <n v="1"/>
    <d v="2024-10-04T00:00:00"/>
    <b v="1"/>
    <x v="1"/>
  </r>
  <r>
    <d v="2024-10-04T09:15:00"/>
    <x v="594"/>
    <s v="Midcap"/>
    <s v="Miscellaneous"/>
    <n v="1"/>
    <d v="2024-10-04T00:00:00"/>
    <b v="1"/>
    <x v="1"/>
  </r>
  <r>
    <d v="2024-10-04T09:15:00"/>
    <x v="595"/>
    <s v="Midcap"/>
    <s v="Finance"/>
    <n v="1"/>
    <d v="2024-10-04T00:00:00"/>
    <b v="1"/>
    <x v="1"/>
  </r>
  <r>
    <d v="2024-10-04T09:15:00"/>
    <x v="596"/>
    <s v="Largecap"/>
    <s v="Pharmaceuticals"/>
    <n v="1"/>
    <d v="2024-10-04T00:00:00"/>
    <b v="0"/>
    <x v="1"/>
  </r>
  <r>
    <d v="2024-10-04T09:15:00"/>
    <x v="597"/>
    <s v="Midcap"/>
    <s v="Realty"/>
    <n v="1"/>
    <d v="2024-10-04T00:00:00"/>
    <b v="1"/>
    <x v="1"/>
  </r>
  <r>
    <d v="2024-10-04T12:15:00"/>
    <x v="598"/>
    <s v="Midcap"/>
    <s v="Realty"/>
    <n v="1"/>
    <d v="2024-10-04T00:00:00"/>
    <b v="1"/>
    <x v="1"/>
  </r>
  <r>
    <d v="2024-11-03T15:15:00"/>
    <x v="366"/>
    <s v="Midcap"/>
    <s v="I.T"/>
    <n v="1"/>
    <d v="2024-11-03T00:00:00"/>
    <b v="1"/>
    <x v="1"/>
  </r>
  <r>
    <d v="2024-12-03T10:15:00"/>
    <x v="599"/>
    <s v="Largecap"/>
    <s v="Industrials"/>
    <n v="1"/>
    <d v="2024-12-03T00:00:00"/>
    <b v="1"/>
    <x v="1"/>
  </r>
  <r>
    <d v="2024-12-04T15:15:00"/>
    <x v="600"/>
    <s v="Midcap"/>
    <s v="Industrials"/>
    <n v="1"/>
    <d v="2024-12-04T00:00:00"/>
    <b v="1"/>
    <x v="1"/>
  </r>
  <r>
    <d v="2024-12-04T15:15:00"/>
    <x v="205"/>
    <s v="Largecap"/>
    <s v="FMCG"/>
    <n v="1"/>
    <d v="2024-12-04T00:00:00"/>
    <b v="1"/>
    <x v="1"/>
  </r>
  <r>
    <d v="2024-12-04T15:15:00"/>
    <x v="601"/>
    <s v="Midcap"/>
    <s v="Industrials"/>
    <n v="1"/>
    <d v="2024-12-04T00:00:00"/>
    <b v="0"/>
    <x v="1"/>
  </r>
  <r>
    <d v="2024-12-04T15:15:00"/>
    <x v="602"/>
    <s v="Midcap"/>
    <s v="Bank"/>
    <n v="1"/>
    <d v="2024-12-04T00:00:00"/>
    <b v="0"/>
    <x v="1"/>
  </r>
  <r>
    <d v="2024-12-04T14:15:00"/>
    <x v="603"/>
    <s v="Midcap"/>
    <s v="Industrials"/>
    <n v="1"/>
    <d v="2024-12-04T00:00:00"/>
    <b v="1"/>
    <x v="1"/>
  </r>
  <r>
    <d v="2024-12-04T14:15:00"/>
    <x v="604"/>
    <s v="Midcap"/>
    <s v="Finance"/>
    <n v="1"/>
    <d v="2024-12-04T00:00:00"/>
    <b v="1"/>
    <x v="1"/>
  </r>
  <r>
    <d v="2024-12-04T14:15:00"/>
    <x v="605"/>
    <s v="Midcap"/>
    <s v="FMCG"/>
    <n v="1"/>
    <d v="2024-12-04T00:00:00"/>
    <b v="1"/>
    <x v="1"/>
  </r>
  <r>
    <d v="2024-12-04T13:15:00"/>
    <x v="606"/>
    <s v="Midcap"/>
    <s v="Industrials"/>
    <n v="1"/>
    <d v="2024-12-04T00:00:00"/>
    <b v="0"/>
    <x v="1"/>
  </r>
  <r>
    <d v="2024-12-04T13:15:00"/>
    <x v="607"/>
    <s v="Largecap"/>
    <s v="Industrials"/>
    <n v="1"/>
    <d v="2024-12-04T00:00:00"/>
    <b v="0"/>
    <x v="1"/>
  </r>
  <r>
    <d v="2024-12-04T12:15:00"/>
    <x v="608"/>
    <s v="Midcap"/>
    <s v="Pharmaceuticals"/>
    <n v="1"/>
    <d v="2024-12-04T00:00:00"/>
    <b v="1"/>
    <x v="1"/>
  </r>
  <r>
    <d v="2024-12-04T12:15:00"/>
    <x v="609"/>
    <s v="Midcap"/>
    <s v="Media"/>
    <n v="1"/>
    <d v="2024-12-04T00:00:00"/>
    <b v="1"/>
    <x v="1"/>
  </r>
  <r>
    <d v="2024-12-04T11:15:00"/>
    <x v="610"/>
    <s v="Largecap"/>
    <s v="Bank"/>
    <n v="1"/>
    <d v="2024-12-04T00:00:00"/>
    <b v="0"/>
    <x v="1"/>
  </r>
  <r>
    <d v="2024-12-04T11:15:00"/>
    <x v="611"/>
    <s v="Midcap"/>
    <s v="Industrials"/>
    <n v="1"/>
    <d v="2024-12-04T00:00:00"/>
    <b v="1"/>
    <x v="1"/>
  </r>
  <r>
    <d v="2024-12-04T11:15:00"/>
    <x v="612"/>
    <s v="Midcap"/>
    <s v="FMCG"/>
    <n v="1"/>
    <d v="2024-12-04T00:00:00"/>
    <b v="1"/>
    <x v="1"/>
  </r>
  <r>
    <d v="2024-12-04T11:15:00"/>
    <x v="613"/>
    <s v="Midcap"/>
    <s v="Industrials"/>
    <n v="1"/>
    <d v="2024-12-04T00:00:00"/>
    <b v="1"/>
    <x v="1"/>
  </r>
  <r>
    <d v="2024-12-04T10:15:00"/>
    <x v="614"/>
    <s v="Midcap"/>
    <s v="Aerospace &amp; Defence"/>
    <n v="1"/>
    <d v="2024-12-04T00:00:00"/>
    <b v="1"/>
    <x v="1"/>
  </r>
  <r>
    <d v="2024-12-04T10:15:00"/>
    <x v="615"/>
    <s v="Largecap"/>
    <s v="Metals"/>
    <n v="1"/>
    <d v="2024-12-04T00:00:00"/>
    <b v="1"/>
    <x v="1"/>
  </r>
  <r>
    <d v="2024-12-04T10:15:00"/>
    <x v="616"/>
    <s v="Midcap"/>
    <s v="FMCG"/>
    <n v="1"/>
    <d v="2024-12-04T00:00:00"/>
    <b v="1"/>
    <x v="1"/>
  </r>
  <r>
    <d v="2024-12-04T10:15:00"/>
    <x v="529"/>
    <s v="Midcap"/>
    <s v="FMCG"/>
    <n v="1"/>
    <d v="2024-12-04T00:00:00"/>
    <b v="1"/>
    <x v="1"/>
  </r>
  <r>
    <d v="2024-12-04T10:15:00"/>
    <x v="617"/>
    <s v="Midcap"/>
    <s v="Industrials"/>
    <n v="1"/>
    <d v="2024-12-04T00:00:00"/>
    <b v="1"/>
    <x v="1"/>
  </r>
  <r>
    <d v="2024-12-04T09:15:00"/>
    <x v="618"/>
    <s v="Midcap"/>
    <s v="Quick Service Restaurant"/>
    <n v="1"/>
    <d v="2024-12-04T00:00:00"/>
    <b v="1"/>
    <x v="1"/>
  </r>
  <r>
    <d v="2024-12-04T09:15:00"/>
    <x v="619"/>
    <s v="Midcap"/>
    <s v="Industrials"/>
    <n v="1"/>
    <d v="2024-12-04T00:00:00"/>
    <b v="1"/>
    <x v="1"/>
  </r>
  <r>
    <d v="2024-12-04T09:15:00"/>
    <x v="620"/>
    <s v="Midcap"/>
    <s v="Services"/>
    <n v="1"/>
    <d v="2024-12-04T00:00:00"/>
    <b v="0"/>
    <x v="1"/>
  </r>
  <r>
    <s v="28-08-2023"/>
    <x v="391"/>
    <s v="Largecap"/>
    <s v="Industrials"/>
    <n v="1"/>
    <d v="2023-08-28T00:00:00"/>
    <b v="1"/>
    <x v="2"/>
  </r>
  <r>
    <s v="28-08-2023"/>
    <x v="191"/>
    <s v="Largecap"/>
    <s v="Auto"/>
    <n v="1"/>
    <d v="2023-08-28T00:00:00"/>
    <b v="1"/>
    <x v="2"/>
  </r>
  <r>
    <s v="28-08-2023"/>
    <x v="586"/>
    <s v="Largecap"/>
    <s v="Industrials"/>
    <n v="1"/>
    <d v="2023-08-28T00:00:00"/>
    <b v="1"/>
    <x v="2"/>
  </r>
  <r>
    <s v="28-08-2023"/>
    <x v="305"/>
    <s v="Largecap"/>
    <s v="Finance"/>
    <n v="1"/>
    <d v="2023-08-28T00:00:00"/>
    <b v="1"/>
    <x v="2"/>
  </r>
  <r>
    <s v="28-08-2023"/>
    <x v="313"/>
    <s v="Largecap"/>
    <s v="Industrials"/>
    <n v="1"/>
    <d v="2023-08-28T00:00:00"/>
    <b v="1"/>
    <x v="2"/>
  </r>
  <r>
    <s v="28-08-2023"/>
    <x v="261"/>
    <s v="Largecap"/>
    <s v="Finance"/>
    <n v="1"/>
    <d v="2023-08-28T00:00:00"/>
    <b v="1"/>
    <x v="2"/>
  </r>
  <r>
    <s v="28-08-2023"/>
    <x v="18"/>
    <s v="Midcap"/>
    <s v="Pharmaceuticals"/>
    <n v="1"/>
    <d v="2023-08-28T00:00:00"/>
    <b v="1"/>
    <x v="2"/>
  </r>
  <r>
    <s v="29-08-2023"/>
    <x v="621"/>
    <s v="Midcap"/>
    <s v="FMCG"/>
    <n v="1"/>
    <d v="2023-08-29T00:00:00"/>
    <b v="1"/>
    <x v="2"/>
  </r>
  <r>
    <s v="29-08-2023"/>
    <x v="605"/>
    <s v="Midcap"/>
    <s v="FMCG"/>
    <n v="1"/>
    <d v="2023-08-29T00:00:00"/>
    <b v="1"/>
    <x v="2"/>
  </r>
  <r>
    <s v="29-08-2023"/>
    <x v="570"/>
    <s v="Midcap"/>
    <s v="Industrials"/>
    <n v="1"/>
    <d v="2023-08-29T00:00:00"/>
    <b v="1"/>
    <x v="2"/>
  </r>
  <r>
    <s v="29-08-2023"/>
    <x v="455"/>
    <s v="Largecap"/>
    <s v="Industrials"/>
    <n v="1"/>
    <d v="2023-08-29T00:00:00"/>
    <b v="1"/>
    <x v="2"/>
  </r>
  <r>
    <s v="30-08-2023"/>
    <x v="191"/>
    <s v="Largecap"/>
    <s v="Auto"/>
    <n v="1"/>
    <d v="2023-08-30T00:00:00"/>
    <b v="1"/>
    <x v="2"/>
  </r>
  <r>
    <s v="30-08-2023"/>
    <x v="622"/>
    <s v="Midcap"/>
    <s v="Miscellaneous"/>
    <n v="1"/>
    <d v="2023-08-30T00:00:00"/>
    <b v="1"/>
    <x v="2"/>
  </r>
  <r>
    <s v="30-08-2023"/>
    <x v="623"/>
    <s v="Midcap"/>
    <s v="Finance"/>
    <n v="1"/>
    <d v="2023-08-30T00:00:00"/>
    <b v="1"/>
    <x v="2"/>
  </r>
  <r>
    <d v="2023-01-09T00:00:00"/>
    <x v="391"/>
    <s v="Largecap"/>
    <s v="Industrials"/>
    <n v="1"/>
    <d v="2023-01-09T00:00:00"/>
    <b v="1"/>
    <x v="2"/>
  </r>
  <r>
    <d v="2023-01-09T00:00:00"/>
    <x v="180"/>
    <s v="Largecap"/>
    <s v="Industrials"/>
    <n v="1"/>
    <d v="2023-01-09T00:00:00"/>
    <b v="1"/>
    <x v="2"/>
  </r>
  <r>
    <d v="2023-01-09T00:00:00"/>
    <x v="624"/>
    <s v="Largecap"/>
    <s v="FMCG"/>
    <n v="1"/>
    <d v="2023-01-09T00:00:00"/>
    <b v="1"/>
    <x v="2"/>
  </r>
  <r>
    <d v="2023-01-09T00:00:00"/>
    <x v="421"/>
    <s v="Largecap"/>
    <s v="FMCG"/>
    <n v="1"/>
    <d v="2023-01-09T00:00:00"/>
    <b v="1"/>
    <x v="2"/>
  </r>
  <r>
    <d v="2023-01-09T00:00:00"/>
    <x v="286"/>
    <s v="Largecap"/>
    <s v="Pharmaceuticals"/>
    <n v="1"/>
    <d v="2023-01-09T00:00:00"/>
    <b v="1"/>
    <x v="2"/>
  </r>
  <r>
    <d v="2023-01-09T00:00:00"/>
    <x v="261"/>
    <s v="Largecap"/>
    <s v="Finance"/>
    <n v="1"/>
    <d v="2023-01-09T00:00:00"/>
    <b v="1"/>
    <x v="2"/>
  </r>
  <r>
    <d v="2023-01-09T00:00:00"/>
    <x v="587"/>
    <s v="Largecap"/>
    <s v="Industrials"/>
    <n v="1"/>
    <d v="2023-01-09T00:00:00"/>
    <b v="1"/>
    <x v="2"/>
  </r>
  <r>
    <d v="2023-01-09T00:00:00"/>
    <x v="625"/>
    <s v="Largecap"/>
    <s v="Services"/>
    <n v="1"/>
    <d v="2023-01-09T00:00:00"/>
    <b v="1"/>
    <x v="2"/>
  </r>
  <r>
    <d v="2023-04-09T00:00:00"/>
    <x v="626"/>
    <s v="Largecap"/>
    <s v="FMCG"/>
    <n v="1"/>
    <d v="2023-04-09T00:00:00"/>
    <b v="1"/>
    <x v="2"/>
  </r>
  <r>
    <d v="2023-04-09T00:00:00"/>
    <x v="191"/>
    <s v="Largecap"/>
    <s v="Auto"/>
    <n v="1"/>
    <d v="2023-04-09T00:00:00"/>
    <b v="1"/>
    <x v="2"/>
  </r>
  <r>
    <d v="2023-04-09T00:00:00"/>
    <x v="627"/>
    <s v="Midcap"/>
    <s v="Auto"/>
    <n v="1"/>
    <d v="2023-04-09T00:00:00"/>
    <b v="0"/>
    <x v="2"/>
  </r>
  <r>
    <d v="2023-05-09T00:00:00"/>
    <x v="628"/>
    <s v="Largecap"/>
    <s v="FMCG"/>
    <n v="1"/>
    <d v="2023-05-09T00:00:00"/>
    <b v="1"/>
    <x v="2"/>
  </r>
  <r>
    <d v="2023-05-09T00:00:00"/>
    <x v="421"/>
    <s v="Largecap"/>
    <s v="FMCG"/>
    <n v="1"/>
    <d v="2023-05-09T00:00:00"/>
    <b v="1"/>
    <x v="2"/>
  </r>
  <r>
    <d v="2023-05-09T00:00:00"/>
    <x v="460"/>
    <s v="Midcap"/>
    <s v="I.T"/>
    <n v="1"/>
    <d v="2023-05-09T00:00:00"/>
    <b v="1"/>
    <x v="2"/>
  </r>
  <r>
    <d v="2023-05-09T00:00:00"/>
    <x v="608"/>
    <s v="Midcap"/>
    <s v="Pharmaceuticals"/>
    <n v="1"/>
    <d v="2023-05-09T00:00:00"/>
    <b v="1"/>
    <x v="2"/>
  </r>
  <r>
    <d v="2023-06-09T00:00:00"/>
    <x v="626"/>
    <s v="Largecap"/>
    <s v="FMCG"/>
    <n v="1"/>
    <d v="2023-06-09T00:00:00"/>
    <b v="1"/>
    <x v="2"/>
  </r>
  <r>
    <d v="2023-06-09T00:00:00"/>
    <x v="147"/>
    <s v="Midcap"/>
    <s v="Services"/>
    <n v="1"/>
    <d v="2023-06-09T00:00:00"/>
    <b v="1"/>
    <x v="2"/>
  </r>
  <r>
    <d v="2023-07-09T00:00:00"/>
    <x v="191"/>
    <s v="Largecap"/>
    <s v="Auto"/>
    <n v="1"/>
    <d v="2023-07-09T00:00:00"/>
    <b v="1"/>
    <x v="2"/>
  </r>
  <r>
    <d v="2023-07-09T00:00:00"/>
    <x v="261"/>
    <s v="Largecap"/>
    <s v="Finance"/>
    <n v="1"/>
    <d v="2023-07-09T00:00:00"/>
    <b v="1"/>
    <x v="2"/>
  </r>
  <r>
    <d v="2023-08-09T00:00:00"/>
    <x v="468"/>
    <s v="Midcap"/>
    <s v="Industrials"/>
    <n v="1"/>
    <d v="2023-08-09T00:00:00"/>
    <b v="1"/>
    <x v="2"/>
  </r>
  <r>
    <d v="2023-08-09T00:00:00"/>
    <x v="147"/>
    <s v="Midcap"/>
    <s v="Services"/>
    <n v="1"/>
    <d v="2023-08-09T00:00:00"/>
    <b v="1"/>
    <x v="2"/>
  </r>
  <r>
    <d v="2023-08-09T00:00:00"/>
    <x v="625"/>
    <s v="Largecap"/>
    <s v="Services"/>
    <n v="1"/>
    <d v="2023-08-09T00:00:00"/>
    <b v="1"/>
    <x v="2"/>
  </r>
  <r>
    <d v="2023-11-09T00:00:00"/>
    <x v="391"/>
    <s v="Largecap"/>
    <s v="Industrials"/>
    <n v="1"/>
    <d v="2023-11-09T00:00:00"/>
    <b v="1"/>
    <x v="2"/>
  </r>
  <r>
    <d v="2023-11-09T00:00:00"/>
    <x v="191"/>
    <s v="Largecap"/>
    <s v="Auto"/>
    <n v="1"/>
    <d v="2023-11-09T00:00:00"/>
    <b v="1"/>
    <x v="2"/>
  </r>
  <r>
    <d v="2023-11-09T00:00:00"/>
    <x v="629"/>
    <s v="Midcap"/>
    <s v="I.T"/>
    <n v="1"/>
    <d v="2023-11-09T00:00:00"/>
    <b v="1"/>
    <x v="2"/>
  </r>
  <r>
    <s v="13-09-2023"/>
    <x v="391"/>
    <s v="Largecap"/>
    <s v="Industrials"/>
    <n v="1"/>
    <d v="2023-09-13T00:00:00"/>
    <b v="1"/>
    <x v="2"/>
  </r>
  <r>
    <s v="13-09-2023"/>
    <x v="628"/>
    <s v="Largecap"/>
    <s v="FMCG"/>
    <n v="1"/>
    <d v="2023-09-13T00:00:00"/>
    <b v="1"/>
    <x v="2"/>
  </r>
  <r>
    <s v="13-09-2023"/>
    <x v="191"/>
    <s v="Largecap"/>
    <s v="Auto"/>
    <n v="1"/>
    <d v="2023-09-13T00:00:00"/>
    <b v="1"/>
    <x v="2"/>
  </r>
  <r>
    <s v="13-09-2023"/>
    <x v="629"/>
    <s v="Midcap"/>
    <s v="I.T"/>
    <n v="1"/>
    <d v="2023-09-13T00:00:00"/>
    <b v="1"/>
    <x v="2"/>
  </r>
  <r>
    <s v="14-09-2023"/>
    <x v="468"/>
    <s v="Midcap"/>
    <s v="Industrials"/>
    <n v="1"/>
    <d v="2023-09-14T00:00:00"/>
    <b v="1"/>
    <x v="2"/>
  </r>
  <r>
    <s v="14-09-2023"/>
    <x v="364"/>
    <s v="Midcap"/>
    <s v="Auto"/>
    <n v="1"/>
    <d v="2023-09-14T00:00:00"/>
    <b v="1"/>
    <x v="2"/>
  </r>
  <r>
    <s v="14-09-2023"/>
    <x v="215"/>
    <s v="Midcap"/>
    <s v="FMCG"/>
    <n v="1"/>
    <d v="2023-09-14T00:00:00"/>
    <b v="1"/>
    <x v="2"/>
  </r>
  <r>
    <s v="14-09-2023"/>
    <x v="587"/>
    <s v="Largecap"/>
    <s v="Industrials"/>
    <n v="1"/>
    <d v="2023-09-14T00:00:00"/>
    <b v="1"/>
    <x v="2"/>
  </r>
  <r>
    <s v="14-09-2023"/>
    <x v="625"/>
    <s v="Largecap"/>
    <s v="Services"/>
    <n v="1"/>
    <d v="2023-09-14T00:00:00"/>
    <b v="1"/>
    <x v="2"/>
  </r>
  <r>
    <s v="15-09-2023"/>
    <x v="630"/>
    <s v="Midcap"/>
    <s v="FMCG"/>
    <n v="1"/>
    <d v="2023-09-15T00:00:00"/>
    <b v="1"/>
    <x v="2"/>
  </r>
  <r>
    <s v="18-09-2023"/>
    <x v="628"/>
    <s v="Largecap"/>
    <s v="FMCG"/>
    <n v="1"/>
    <d v="2023-09-18T00:00:00"/>
    <b v="1"/>
    <x v="2"/>
  </r>
  <r>
    <s v="18-09-2023"/>
    <x v="306"/>
    <s v="Largecap"/>
    <s v="Finance"/>
    <n v="1"/>
    <d v="2023-09-18T00:00:00"/>
    <b v="1"/>
    <x v="2"/>
  </r>
  <r>
    <s v="18-09-2023"/>
    <x v="625"/>
    <s v="Largecap"/>
    <s v="Services"/>
    <n v="1"/>
    <d v="2023-09-18T00:00:00"/>
    <b v="1"/>
    <x v="2"/>
  </r>
  <r>
    <s v="20-09-2023"/>
    <x v="215"/>
    <s v="Midcap"/>
    <s v="FMCG"/>
    <n v="1"/>
    <d v="2023-09-20T00:00:00"/>
    <b v="1"/>
    <x v="2"/>
  </r>
  <r>
    <s v="21-09-2023"/>
    <x v="628"/>
    <s v="Largecap"/>
    <s v="FMCG"/>
    <n v="1"/>
    <d v="2023-09-21T00:00:00"/>
    <b v="1"/>
    <x v="2"/>
  </r>
  <r>
    <s v="21-09-2023"/>
    <x v="631"/>
    <s v="Midcap"/>
    <s v="Auto"/>
    <n v="1"/>
    <d v="2023-09-21T00:00:00"/>
    <b v="1"/>
    <x v="2"/>
  </r>
  <r>
    <s v="22-09-2023"/>
    <x v="191"/>
    <s v="Largecap"/>
    <s v="Auto"/>
    <n v="1"/>
    <d v="2023-09-22T00:00:00"/>
    <b v="1"/>
    <x v="2"/>
  </r>
  <r>
    <s v="22-09-2023"/>
    <x v="306"/>
    <s v="Largecap"/>
    <s v="Finance"/>
    <n v="1"/>
    <d v="2023-09-22T00:00:00"/>
    <b v="1"/>
    <x v="2"/>
  </r>
  <r>
    <s v="22-09-2023"/>
    <x v="273"/>
    <s v="Largecap"/>
    <s v="Services"/>
    <n v="1"/>
    <d v="2023-09-22T00:00:00"/>
    <b v="1"/>
    <x v="2"/>
  </r>
  <r>
    <s v="25-09-2023"/>
    <x v="630"/>
    <s v="Midcap"/>
    <s v="FMCG"/>
    <n v="1"/>
    <d v="2023-09-25T00:00:00"/>
    <b v="1"/>
    <x v="2"/>
  </r>
  <r>
    <s v="25-09-2023"/>
    <x v="315"/>
    <s v="Largecap"/>
    <s v="Bank"/>
    <n v="1"/>
    <d v="2023-09-25T00:00:00"/>
    <b v="1"/>
    <x v="2"/>
  </r>
  <r>
    <s v="25-09-2023"/>
    <x v="632"/>
    <s v="Midcap"/>
    <s v="Industrials"/>
    <n v="1"/>
    <d v="2023-09-25T00:00:00"/>
    <b v="1"/>
    <x v="2"/>
  </r>
  <r>
    <s v="25-09-2023"/>
    <x v="335"/>
    <s v="Largecap"/>
    <s v="Auto"/>
    <n v="1"/>
    <d v="2023-09-25T00:00:00"/>
    <b v="1"/>
    <x v="2"/>
  </r>
  <r>
    <s v="25-09-2023"/>
    <x v="364"/>
    <s v="Midcap"/>
    <s v="Auto"/>
    <n v="1"/>
    <d v="2023-09-25T00:00:00"/>
    <b v="1"/>
    <x v="2"/>
  </r>
  <r>
    <s v="25-09-2023"/>
    <x v="633"/>
    <s v="Midcap"/>
    <s v="Miscellaneous"/>
    <n v="1"/>
    <d v="2023-09-25T00:00:00"/>
    <b v="1"/>
    <x v="2"/>
  </r>
  <r>
    <s v="25-09-2023"/>
    <x v="634"/>
    <s v="Largecap"/>
    <s v="Pharmaceuticals"/>
    <n v="1"/>
    <d v="2023-09-25T00:00:00"/>
    <b v="1"/>
    <x v="2"/>
  </r>
  <r>
    <s v="26-09-2023"/>
    <x v="628"/>
    <s v="Largecap"/>
    <s v="FMCG"/>
    <n v="1"/>
    <d v="2023-09-26T00:00:00"/>
    <b v="1"/>
    <x v="2"/>
  </r>
  <r>
    <s v="26-09-2023"/>
    <x v="635"/>
    <s v="Largecap"/>
    <s v="FMCG"/>
    <n v="1"/>
    <d v="2023-09-26T00:00:00"/>
    <b v="1"/>
    <x v="2"/>
  </r>
  <r>
    <s v="26-09-2023"/>
    <x v="406"/>
    <s v="Largecap"/>
    <s v="Finance"/>
    <n v="1"/>
    <d v="2023-09-26T00:00:00"/>
    <b v="1"/>
    <x v="2"/>
  </r>
  <r>
    <s v="26-09-2023"/>
    <x v="570"/>
    <s v="Midcap"/>
    <s v="Industrials"/>
    <n v="1"/>
    <d v="2023-09-26T00:00:00"/>
    <b v="1"/>
    <x v="2"/>
  </r>
  <r>
    <s v="27-09-2023"/>
    <x v="630"/>
    <s v="Midcap"/>
    <s v="FMCG"/>
    <n v="1"/>
    <d v="2023-09-27T00:00:00"/>
    <b v="1"/>
    <x v="2"/>
  </r>
  <r>
    <s v="27-09-2023"/>
    <x v="329"/>
    <s v="Midcap"/>
    <s v="FMCG"/>
    <n v="1"/>
    <d v="2023-09-27T00:00:00"/>
    <b v="1"/>
    <x v="2"/>
  </r>
  <r>
    <s v="27-09-2023"/>
    <x v="191"/>
    <s v="Largecap"/>
    <s v="Auto"/>
    <n v="1"/>
    <d v="2023-09-27T00:00:00"/>
    <b v="1"/>
    <x v="2"/>
  </r>
  <r>
    <s v="27-09-2023"/>
    <x v="305"/>
    <s v="Largecap"/>
    <s v="Finance"/>
    <n v="1"/>
    <d v="2023-09-27T00:00:00"/>
    <b v="1"/>
    <x v="2"/>
  </r>
  <r>
    <s v="27-09-2023"/>
    <x v="636"/>
    <s v="Midcap"/>
    <s v="Finance"/>
    <n v="1"/>
    <d v="2023-09-27T00:00:00"/>
    <b v="1"/>
    <x v="2"/>
  </r>
  <r>
    <s v="27-09-2023"/>
    <x v="261"/>
    <s v="Largecap"/>
    <s v="Finance"/>
    <n v="1"/>
    <d v="2023-09-27T00:00:00"/>
    <b v="1"/>
    <x v="2"/>
  </r>
  <r>
    <s v="27-09-2023"/>
    <x v="637"/>
    <s v="Midcap"/>
    <s v="Services"/>
    <n v="1"/>
    <d v="2023-09-27T00:00:00"/>
    <b v="1"/>
    <x v="2"/>
  </r>
  <r>
    <s v="27-09-2023"/>
    <x v="638"/>
    <s v="Midcap"/>
    <s v="FMCG"/>
    <n v="1"/>
    <d v="2023-09-27T00:00:00"/>
    <b v="0"/>
    <x v="2"/>
  </r>
  <r>
    <s v="27-09-2023"/>
    <x v="379"/>
    <s v="Largecap"/>
    <s v="Finance"/>
    <n v="1"/>
    <d v="2023-09-27T00:00:00"/>
    <b v="1"/>
    <x v="2"/>
  </r>
  <r>
    <s v="29-09-2023"/>
    <x v="315"/>
    <s v="Largecap"/>
    <s v="Bank"/>
    <n v="1"/>
    <d v="2023-09-29T00:00:00"/>
    <b v="1"/>
    <x v="2"/>
  </r>
  <r>
    <s v="29-09-2023"/>
    <x v="238"/>
    <s v="Largecap"/>
    <s v="Bank"/>
    <n v="1"/>
    <d v="2023-09-29T00:00:00"/>
    <b v="1"/>
    <x v="2"/>
  </r>
  <r>
    <s v="29-09-2023"/>
    <x v="391"/>
    <s v="Largecap"/>
    <s v="Industrials"/>
    <n v="1"/>
    <d v="2023-09-29T00:00:00"/>
    <b v="1"/>
    <x v="2"/>
  </r>
  <r>
    <s v="29-09-2023"/>
    <x v="237"/>
    <s v="Largecap"/>
    <s v="Industrials"/>
    <n v="1"/>
    <d v="2023-09-29T00:00:00"/>
    <b v="1"/>
    <x v="2"/>
  </r>
  <r>
    <s v="29-09-2023"/>
    <x v="639"/>
    <s v="Largecap"/>
    <s v="Industrials"/>
    <n v="1"/>
    <d v="2023-09-29T00:00:00"/>
    <b v="1"/>
    <x v="2"/>
  </r>
  <r>
    <s v="29-09-2023"/>
    <x v="640"/>
    <s v="Largecap"/>
    <s v="Industrials"/>
    <n v="1"/>
    <d v="2023-09-29T00:00:00"/>
    <b v="1"/>
    <x v="2"/>
  </r>
  <r>
    <s v="29-09-2023"/>
    <x v="626"/>
    <s v="Largecap"/>
    <s v="FMCG"/>
    <n v="1"/>
    <d v="2023-09-29T00:00:00"/>
    <b v="1"/>
    <x v="2"/>
  </r>
  <r>
    <s v="29-09-2023"/>
    <x v="591"/>
    <s v="Midcap"/>
    <s v="Pharmaceuticals"/>
    <n v="1"/>
    <d v="2023-09-29T00:00:00"/>
    <b v="1"/>
    <x v="2"/>
  </r>
  <r>
    <s v="29-09-2023"/>
    <x v="628"/>
    <s v="Largecap"/>
    <s v="FMCG"/>
    <n v="1"/>
    <d v="2023-09-29T00:00:00"/>
    <b v="1"/>
    <x v="2"/>
  </r>
  <r>
    <s v="29-09-2023"/>
    <x v="347"/>
    <s v="Largecap"/>
    <s v="Industrials"/>
    <n v="1"/>
    <d v="2023-09-29T00:00:00"/>
    <b v="1"/>
    <x v="2"/>
  </r>
  <r>
    <s v="29-09-2023"/>
    <x v="191"/>
    <s v="Largecap"/>
    <s v="Auto"/>
    <n v="1"/>
    <d v="2023-09-29T00:00:00"/>
    <b v="1"/>
    <x v="2"/>
  </r>
  <r>
    <s v="29-09-2023"/>
    <x v="641"/>
    <s v="Midcap"/>
    <s v="Industrials"/>
    <n v="1"/>
    <d v="2023-09-29T00:00:00"/>
    <b v="1"/>
    <x v="2"/>
  </r>
  <r>
    <s v="29-09-2023"/>
    <x v="615"/>
    <s v="Largecap"/>
    <s v="Metals"/>
    <n v="1"/>
    <d v="2023-09-29T00:00:00"/>
    <b v="1"/>
    <x v="2"/>
  </r>
  <r>
    <s v="29-09-2023"/>
    <x v="261"/>
    <s v="Largecap"/>
    <s v="Finance"/>
    <n v="1"/>
    <d v="2023-09-29T00:00:00"/>
    <b v="1"/>
    <x v="2"/>
  </r>
  <r>
    <s v="29-09-2023"/>
    <x v="642"/>
    <s v="Midcap"/>
    <s v="Services"/>
    <n v="1"/>
    <d v="2023-09-29T00:00:00"/>
    <b v="1"/>
    <x v="2"/>
  </r>
  <r>
    <s v="29-09-2023"/>
    <x v="298"/>
    <s v="Largecap"/>
    <s v="Realty"/>
    <n v="1"/>
    <d v="2023-09-29T00:00:00"/>
    <b v="1"/>
    <x v="2"/>
  </r>
  <r>
    <s v="29-09-2023"/>
    <x v="379"/>
    <s v="Largecap"/>
    <s v="Finance"/>
    <n v="1"/>
    <d v="2023-09-29T00:00:00"/>
    <b v="1"/>
    <x v="2"/>
  </r>
  <r>
    <s v="29-09-2023"/>
    <x v="633"/>
    <s v="Midcap"/>
    <s v="Miscellaneous"/>
    <n v="1"/>
    <d v="2023-09-29T00:00:00"/>
    <b v="1"/>
    <x v="2"/>
  </r>
  <r>
    <d v="2023-03-10T00:00:00"/>
    <x v="632"/>
    <s v="Midcap"/>
    <s v="Industrials"/>
    <n v="1"/>
    <d v="2023-03-10T00:00:00"/>
    <b v="1"/>
    <x v="2"/>
  </r>
  <r>
    <d v="2023-03-10T00:00:00"/>
    <x v="410"/>
    <s v="Midcap"/>
    <s v="Auto"/>
    <n v="1"/>
    <d v="2023-03-10T00:00:00"/>
    <b v="1"/>
    <x v="2"/>
  </r>
  <r>
    <d v="2023-04-10T00:00:00"/>
    <x v="315"/>
    <s v="Largecap"/>
    <s v="Bank"/>
    <n v="1"/>
    <d v="2023-04-10T00:00:00"/>
    <b v="1"/>
    <x v="2"/>
  </r>
  <r>
    <d v="2023-04-10T00:00:00"/>
    <x v="626"/>
    <s v="Largecap"/>
    <s v="FMCG"/>
    <n v="1"/>
    <d v="2023-04-10T00:00:00"/>
    <b v="1"/>
    <x v="2"/>
  </r>
  <r>
    <d v="2023-04-10T00:00:00"/>
    <x v="570"/>
    <s v="Midcap"/>
    <s v="Industrials"/>
    <n v="1"/>
    <d v="2023-04-10T00:00:00"/>
    <b v="1"/>
    <x v="2"/>
  </r>
  <r>
    <d v="2023-04-10T00:00:00"/>
    <x v="643"/>
    <s v="Midcap"/>
    <s v="Realty"/>
    <n v="1"/>
    <d v="2023-04-10T00:00:00"/>
    <b v="1"/>
    <x v="2"/>
  </r>
  <r>
    <d v="2023-05-10T00:00:00"/>
    <x v="238"/>
    <s v="Largecap"/>
    <s v="Bank"/>
    <n v="1"/>
    <d v="2023-05-10T00:00:00"/>
    <b v="1"/>
    <x v="2"/>
  </r>
  <r>
    <d v="2023-05-10T00:00:00"/>
    <x v="639"/>
    <s v="Largecap"/>
    <s v="Industrials"/>
    <n v="1"/>
    <d v="2023-05-10T00:00:00"/>
    <b v="1"/>
    <x v="2"/>
  </r>
  <r>
    <d v="2023-05-10T00:00:00"/>
    <x v="191"/>
    <s v="Largecap"/>
    <s v="Auto"/>
    <n v="1"/>
    <d v="2023-05-10T00:00:00"/>
    <b v="1"/>
    <x v="2"/>
  </r>
  <r>
    <d v="2023-05-10T00:00:00"/>
    <x v="631"/>
    <s v="Midcap"/>
    <s v="Auto"/>
    <n v="1"/>
    <d v="2023-05-10T00:00:00"/>
    <b v="1"/>
    <x v="2"/>
  </r>
  <r>
    <d v="2023-05-10T00:00:00"/>
    <x v="529"/>
    <s v="Midcap"/>
    <s v="FMCG"/>
    <n v="1"/>
    <d v="2023-05-10T00:00:00"/>
    <b v="1"/>
    <x v="2"/>
  </r>
  <r>
    <d v="2023-05-10T00:00:00"/>
    <x v="364"/>
    <s v="Midcap"/>
    <s v="Auto"/>
    <n v="1"/>
    <d v="2023-05-10T00:00:00"/>
    <b v="1"/>
    <x v="2"/>
  </r>
  <r>
    <d v="2023-05-10T00:00:00"/>
    <x v="345"/>
    <s v="Largecap"/>
    <s v="Aerospace &amp; Defence"/>
    <n v="1"/>
    <d v="2023-05-10T00:00:00"/>
    <b v="1"/>
    <x v="2"/>
  </r>
  <r>
    <d v="2023-05-10T00:00:00"/>
    <x v="193"/>
    <s v="Largecap"/>
    <s v="Services"/>
    <n v="1"/>
    <d v="2023-05-10T00:00:00"/>
    <b v="1"/>
    <x v="2"/>
  </r>
  <r>
    <d v="2023-05-10T00:00:00"/>
    <x v="410"/>
    <s v="Midcap"/>
    <s v="Auto"/>
    <n v="1"/>
    <d v="2023-05-10T00:00:00"/>
    <b v="1"/>
    <x v="2"/>
  </r>
  <r>
    <d v="2023-05-10T00:00:00"/>
    <x v="594"/>
    <s v="Midcap"/>
    <s v="Miscellaneous"/>
    <n v="1"/>
    <d v="2023-05-10T00:00:00"/>
    <b v="1"/>
    <x v="2"/>
  </r>
  <r>
    <d v="2023-05-10T00:00:00"/>
    <x v="141"/>
    <s v="Midcap"/>
    <s v="FMCG"/>
    <n v="1"/>
    <d v="2023-05-10T00:00:00"/>
    <b v="1"/>
    <x v="2"/>
  </r>
  <r>
    <d v="2023-05-10T00:00:00"/>
    <x v="633"/>
    <s v="Midcap"/>
    <s v="Miscellaneous"/>
    <n v="1"/>
    <d v="2023-05-10T00:00:00"/>
    <b v="1"/>
    <x v="2"/>
  </r>
  <r>
    <d v="2023-06-10T00:00:00"/>
    <x v="644"/>
    <s v="Midcap"/>
    <s v="FMCG"/>
    <n v="1"/>
    <d v="2023-06-10T00:00:00"/>
    <b v="1"/>
    <x v="2"/>
  </r>
  <r>
    <d v="2023-06-10T00:00:00"/>
    <x v="391"/>
    <s v="Largecap"/>
    <s v="Industrials"/>
    <n v="1"/>
    <d v="2023-06-10T00:00:00"/>
    <b v="1"/>
    <x v="2"/>
  </r>
  <r>
    <d v="2023-06-10T00:00:00"/>
    <x v="237"/>
    <s v="Largecap"/>
    <s v="Industrials"/>
    <n v="1"/>
    <d v="2023-06-10T00:00:00"/>
    <b v="1"/>
    <x v="2"/>
  </r>
  <r>
    <d v="2023-06-10T00:00:00"/>
    <x v="626"/>
    <s v="Largecap"/>
    <s v="FMCG"/>
    <n v="1"/>
    <d v="2023-06-10T00:00:00"/>
    <b v="1"/>
    <x v="2"/>
  </r>
  <r>
    <d v="2023-06-10T00:00:00"/>
    <x v="347"/>
    <s v="Largecap"/>
    <s v="Industrials"/>
    <n v="1"/>
    <d v="2023-06-10T00:00:00"/>
    <b v="1"/>
    <x v="2"/>
  </r>
  <r>
    <d v="2023-06-10T00:00:00"/>
    <x v="421"/>
    <s v="Largecap"/>
    <s v="FMCG"/>
    <n v="1"/>
    <d v="2023-06-10T00:00:00"/>
    <b v="1"/>
    <x v="2"/>
  </r>
  <r>
    <d v="2023-06-10T00:00:00"/>
    <x v="645"/>
    <s v="Midcap"/>
    <s v="FMCG"/>
    <n v="1"/>
    <d v="2023-06-10T00:00:00"/>
    <b v="1"/>
    <x v="2"/>
  </r>
  <r>
    <d v="2023-06-10T00:00:00"/>
    <x v="333"/>
    <s v="Largecap"/>
    <s v="Industrials"/>
    <n v="1"/>
    <d v="2023-06-10T00:00:00"/>
    <b v="1"/>
    <x v="2"/>
  </r>
  <r>
    <d v="2023-06-10T00:00:00"/>
    <x v="646"/>
    <s v="Largecap"/>
    <s v="Industrials"/>
    <n v="1"/>
    <d v="2023-06-10T00:00:00"/>
    <b v="1"/>
    <x v="2"/>
  </r>
  <r>
    <d v="2023-06-10T00:00:00"/>
    <x v="400"/>
    <s v="Midcap"/>
    <s v="I.T"/>
    <n v="1"/>
    <d v="2023-06-10T00:00:00"/>
    <b v="1"/>
    <x v="2"/>
  </r>
  <r>
    <d v="2023-06-10T00:00:00"/>
    <x v="195"/>
    <s v="Midcap"/>
    <s v="Industrials"/>
    <n v="1"/>
    <d v="2023-06-10T00:00:00"/>
    <b v="1"/>
    <x v="2"/>
  </r>
  <r>
    <d v="2023-06-10T00:00:00"/>
    <x v="647"/>
    <s v="Midcap"/>
    <s v="FMCG"/>
    <n v="1"/>
    <d v="2023-06-10T00:00:00"/>
    <b v="1"/>
    <x v="2"/>
  </r>
  <r>
    <d v="2023-06-10T00:00:00"/>
    <x v="379"/>
    <s v="Largecap"/>
    <s v="Finance"/>
    <n v="1"/>
    <d v="2023-06-10T00:00:00"/>
    <b v="1"/>
    <x v="2"/>
  </r>
  <r>
    <d v="2023-09-10T00:00:00"/>
    <x v="628"/>
    <s v="Largecap"/>
    <s v="FMCG"/>
    <n v="1"/>
    <d v="2023-09-10T00:00:00"/>
    <b v="1"/>
    <x v="2"/>
  </r>
  <r>
    <d v="2023-10-10T00:00:00"/>
    <x v="630"/>
    <s v="Midcap"/>
    <s v="FMCG"/>
    <n v="1"/>
    <d v="2023-10-10T00:00:00"/>
    <b v="1"/>
    <x v="2"/>
  </r>
  <r>
    <d v="2023-10-10T00:00:00"/>
    <x v="648"/>
    <s v="Largecap"/>
    <s v="Industrials"/>
    <n v="1"/>
    <d v="2023-10-10T00:00:00"/>
    <b v="1"/>
    <x v="2"/>
  </r>
  <r>
    <d v="2023-10-10T00:00:00"/>
    <x v="238"/>
    <s v="Largecap"/>
    <s v="Bank"/>
    <n v="1"/>
    <d v="2023-10-10T00:00:00"/>
    <b v="1"/>
    <x v="2"/>
  </r>
  <r>
    <d v="2023-10-10T00:00:00"/>
    <x v="391"/>
    <s v="Largecap"/>
    <s v="Industrials"/>
    <n v="1"/>
    <d v="2023-10-10T00:00:00"/>
    <b v="1"/>
    <x v="2"/>
  </r>
  <r>
    <d v="2023-10-10T00:00:00"/>
    <x v="237"/>
    <s v="Largecap"/>
    <s v="Industrials"/>
    <n v="1"/>
    <d v="2023-10-10T00:00:00"/>
    <b v="1"/>
    <x v="2"/>
  </r>
  <r>
    <d v="2023-10-10T00:00:00"/>
    <x v="639"/>
    <s v="Largecap"/>
    <s v="Industrials"/>
    <n v="1"/>
    <d v="2023-10-10T00:00:00"/>
    <b v="1"/>
    <x v="2"/>
  </r>
  <r>
    <d v="2023-10-10T00:00:00"/>
    <x v="626"/>
    <s v="Largecap"/>
    <s v="FMCG"/>
    <n v="1"/>
    <d v="2023-10-10T00:00:00"/>
    <b v="1"/>
    <x v="2"/>
  </r>
  <r>
    <d v="2023-10-10T00:00:00"/>
    <x v="649"/>
    <s v="Largecap"/>
    <s v="Auto"/>
    <n v="1"/>
    <d v="2023-10-10T00:00:00"/>
    <b v="1"/>
    <x v="2"/>
  </r>
  <r>
    <d v="2023-10-10T00:00:00"/>
    <x v="180"/>
    <s v="Largecap"/>
    <s v="Industrials"/>
    <n v="1"/>
    <d v="2023-10-10T00:00:00"/>
    <b v="1"/>
    <x v="2"/>
  </r>
  <r>
    <d v="2023-10-10T00:00:00"/>
    <x v="191"/>
    <s v="Largecap"/>
    <s v="Auto"/>
    <n v="1"/>
    <d v="2023-10-10T00:00:00"/>
    <b v="1"/>
    <x v="2"/>
  </r>
  <r>
    <d v="2023-10-10T00:00:00"/>
    <x v="631"/>
    <s v="Midcap"/>
    <s v="Auto"/>
    <n v="1"/>
    <d v="2023-10-10T00:00:00"/>
    <b v="1"/>
    <x v="2"/>
  </r>
  <r>
    <d v="2023-10-10T00:00:00"/>
    <x v="645"/>
    <s v="Midcap"/>
    <s v="FMCG"/>
    <n v="1"/>
    <d v="2023-10-10T00:00:00"/>
    <b v="1"/>
    <x v="2"/>
  </r>
  <r>
    <d v="2023-10-10T00:00:00"/>
    <x v="573"/>
    <s v="Largecap"/>
    <s v="Services"/>
    <n v="1"/>
    <d v="2023-10-10T00:00:00"/>
    <b v="1"/>
    <x v="2"/>
  </r>
  <r>
    <d v="2023-10-10T00:00:00"/>
    <x v="406"/>
    <s v="Largecap"/>
    <s v="Finance"/>
    <n v="1"/>
    <d v="2023-10-10T00:00:00"/>
    <b v="1"/>
    <x v="2"/>
  </r>
  <r>
    <d v="2023-10-10T00:00:00"/>
    <x v="364"/>
    <s v="Midcap"/>
    <s v="Auto"/>
    <n v="1"/>
    <d v="2023-10-10T00:00:00"/>
    <b v="1"/>
    <x v="2"/>
  </r>
  <r>
    <d v="2023-10-10T00:00:00"/>
    <x v="313"/>
    <s v="Largecap"/>
    <s v="Industrials"/>
    <n v="1"/>
    <d v="2023-10-10T00:00:00"/>
    <b v="1"/>
    <x v="2"/>
  </r>
  <r>
    <d v="2023-10-10T00:00:00"/>
    <x v="532"/>
    <s v="Midcap"/>
    <s v="Media"/>
    <n v="1"/>
    <d v="2023-10-10T00:00:00"/>
    <b v="1"/>
    <x v="2"/>
  </r>
  <r>
    <d v="2023-10-10T00:00:00"/>
    <x v="242"/>
    <s v="Largecap"/>
    <s v="FMCG"/>
    <n v="1"/>
    <d v="2023-10-10T00:00:00"/>
    <b v="1"/>
    <x v="2"/>
  </r>
  <r>
    <d v="2023-10-10T00:00:00"/>
    <x v="215"/>
    <s v="Midcap"/>
    <s v="FMCG"/>
    <n v="1"/>
    <d v="2023-10-10T00:00:00"/>
    <b v="1"/>
    <x v="2"/>
  </r>
  <r>
    <d v="2023-10-10T00:00:00"/>
    <x v="637"/>
    <s v="Midcap"/>
    <s v="Services"/>
    <n v="1"/>
    <d v="2023-10-10T00:00:00"/>
    <b v="1"/>
    <x v="2"/>
  </r>
  <r>
    <d v="2023-10-10T00:00:00"/>
    <x v="642"/>
    <s v="Midcap"/>
    <s v="Services"/>
    <n v="1"/>
    <d v="2023-10-10T00:00:00"/>
    <b v="1"/>
    <x v="2"/>
  </r>
  <r>
    <d v="2023-10-10T00:00:00"/>
    <x v="647"/>
    <s v="Midcap"/>
    <s v="FMCG"/>
    <n v="1"/>
    <d v="2023-10-10T00:00:00"/>
    <b v="1"/>
    <x v="2"/>
  </r>
  <r>
    <d v="2023-10-10T00:00:00"/>
    <x v="379"/>
    <s v="Largecap"/>
    <s v="Finance"/>
    <n v="1"/>
    <d v="2023-10-10T00:00:00"/>
    <b v="1"/>
    <x v="2"/>
  </r>
  <r>
    <d v="2023-10-10T00:00:00"/>
    <x v="643"/>
    <s v="Midcap"/>
    <s v="Realty"/>
    <n v="1"/>
    <d v="2023-10-10T00:00:00"/>
    <b v="1"/>
    <x v="2"/>
  </r>
  <r>
    <d v="2023-10-10T00:00:00"/>
    <x v="650"/>
    <s v="Midcap"/>
    <s v="I.T"/>
    <n v="1"/>
    <d v="2023-10-10T00:00:00"/>
    <b v="1"/>
    <x v="2"/>
  </r>
  <r>
    <d v="2023-10-10T00:00:00"/>
    <x v="493"/>
    <s v="Largecap"/>
    <s v="Auto"/>
    <n v="1"/>
    <d v="2023-10-10T00:00:00"/>
    <b v="1"/>
    <x v="2"/>
  </r>
  <r>
    <d v="2023-11-10T00:00:00"/>
    <x v="644"/>
    <s v="Midcap"/>
    <s v="FMCG"/>
    <n v="1"/>
    <d v="2023-11-10T00:00:00"/>
    <b v="1"/>
    <x v="2"/>
  </r>
  <r>
    <d v="2023-11-10T00:00:00"/>
    <x v="651"/>
    <s v="Largecap"/>
    <s v="Pharmaceuticals"/>
    <n v="1"/>
    <d v="2023-11-10T00:00:00"/>
    <b v="1"/>
    <x v="2"/>
  </r>
  <r>
    <d v="2023-11-10T00:00:00"/>
    <x v="148"/>
    <s v="Midcap"/>
    <s v="FMCG"/>
    <n v="1"/>
    <d v="2023-11-10T00:00:00"/>
    <b v="1"/>
    <x v="2"/>
  </r>
  <r>
    <d v="2023-11-10T00:00:00"/>
    <x v="632"/>
    <s v="Midcap"/>
    <s v="Industrials"/>
    <n v="1"/>
    <d v="2023-11-10T00:00:00"/>
    <b v="1"/>
    <x v="2"/>
  </r>
  <r>
    <d v="2023-11-10T00:00:00"/>
    <x v="652"/>
    <s v="Largecap"/>
    <s v="Industrials"/>
    <n v="1"/>
    <d v="2023-11-10T00:00:00"/>
    <b v="1"/>
    <x v="2"/>
  </r>
  <r>
    <d v="2023-11-10T00:00:00"/>
    <x v="279"/>
    <s v="Largecap"/>
    <s v="FMCG"/>
    <n v="1"/>
    <d v="2023-11-10T00:00:00"/>
    <b v="1"/>
    <x v="2"/>
  </r>
  <r>
    <d v="2023-11-10T00:00:00"/>
    <x v="109"/>
    <s v="Midcap"/>
    <s v="Industrials"/>
    <n v="1"/>
    <d v="2023-11-10T00:00:00"/>
    <b v="1"/>
    <x v="2"/>
  </r>
  <r>
    <d v="2023-11-10T00:00:00"/>
    <x v="318"/>
    <s v="Midcap"/>
    <s v="Realty"/>
    <n v="1"/>
    <d v="2023-11-10T00:00:00"/>
    <b v="1"/>
    <x v="2"/>
  </r>
  <r>
    <d v="2023-11-10T00:00:00"/>
    <x v="326"/>
    <s v="Midcap"/>
    <s v="Industrials"/>
    <n v="1"/>
    <d v="2023-11-10T00:00:00"/>
    <b v="1"/>
    <x v="2"/>
  </r>
  <r>
    <d v="2023-12-10T00:00:00"/>
    <x v="645"/>
    <s v="Midcap"/>
    <s v="FMCG"/>
    <n v="1"/>
    <d v="2023-12-10T00:00:00"/>
    <b v="1"/>
    <x v="2"/>
  </r>
  <r>
    <d v="2023-12-10T00:00:00"/>
    <x v="468"/>
    <s v="Midcap"/>
    <s v="Industrials"/>
    <n v="1"/>
    <d v="2023-12-10T00:00:00"/>
    <b v="1"/>
    <x v="2"/>
  </r>
  <r>
    <d v="2023-12-10T00:00:00"/>
    <x v="195"/>
    <s v="Midcap"/>
    <s v="Industrials"/>
    <n v="1"/>
    <d v="2023-12-10T00:00:00"/>
    <b v="1"/>
    <x v="2"/>
  </r>
  <r>
    <d v="2023-12-10T00:00:00"/>
    <x v="410"/>
    <s v="Midcap"/>
    <s v="Auto"/>
    <n v="1"/>
    <d v="2023-12-10T00:00:00"/>
    <b v="1"/>
    <x v="2"/>
  </r>
  <r>
    <s v="13-10-2023"/>
    <x v="651"/>
    <s v="Largecap"/>
    <s v="Pharmaceuticals"/>
    <n v="1"/>
    <d v="2023-10-13T00:00:00"/>
    <b v="1"/>
    <x v="2"/>
  </r>
  <r>
    <s v="13-10-2023"/>
    <x v="391"/>
    <s v="Largecap"/>
    <s v="Industrials"/>
    <n v="1"/>
    <d v="2023-10-13T00:00:00"/>
    <b v="1"/>
    <x v="2"/>
  </r>
  <r>
    <s v="13-10-2023"/>
    <x v="274"/>
    <s v="Largecap"/>
    <s v="Industrials"/>
    <n v="1"/>
    <d v="2023-10-13T00:00:00"/>
    <b v="1"/>
    <x v="2"/>
  </r>
  <r>
    <s v="16-10-2023"/>
    <x v="632"/>
    <s v="Midcap"/>
    <s v="Industrials"/>
    <n v="1"/>
    <d v="2023-10-16T00:00:00"/>
    <b v="1"/>
    <x v="2"/>
  </r>
  <r>
    <s v="16-10-2023"/>
    <x v="573"/>
    <s v="Largecap"/>
    <s v="Services"/>
    <n v="1"/>
    <d v="2023-10-16T00:00:00"/>
    <b v="1"/>
    <x v="2"/>
  </r>
  <r>
    <s v="16-10-2023"/>
    <x v="195"/>
    <s v="Midcap"/>
    <s v="Industrials"/>
    <n v="1"/>
    <d v="2023-10-16T00:00:00"/>
    <b v="1"/>
    <x v="2"/>
  </r>
  <r>
    <s v="16-10-2023"/>
    <x v="423"/>
    <s v="Midcap"/>
    <s v="Miscellaneous"/>
    <n v="1"/>
    <d v="2023-10-16T00:00:00"/>
    <b v="1"/>
    <x v="2"/>
  </r>
  <r>
    <s v="16-10-2023"/>
    <x v="647"/>
    <s v="Midcap"/>
    <s v="FMCG"/>
    <n v="1"/>
    <d v="2023-10-16T00:00:00"/>
    <b v="1"/>
    <x v="2"/>
  </r>
  <r>
    <s v="16-10-2023"/>
    <x v="379"/>
    <s v="Largecap"/>
    <s v="Finance"/>
    <n v="1"/>
    <d v="2023-10-16T00:00:00"/>
    <b v="1"/>
    <x v="2"/>
  </r>
  <r>
    <s v="16-10-2023"/>
    <x v="643"/>
    <s v="Midcap"/>
    <s v="Realty"/>
    <n v="1"/>
    <d v="2023-10-16T00:00:00"/>
    <b v="1"/>
    <x v="2"/>
  </r>
  <r>
    <s v="17-10-2023"/>
    <x v="315"/>
    <s v="Largecap"/>
    <s v="Bank"/>
    <n v="1"/>
    <d v="2023-10-17T00:00:00"/>
    <b v="1"/>
    <x v="2"/>
  </r>
  <r>
    <s v="17-10-2023"/>
    <x v="652"/>
    <s v="Largecap"/>
    <s v="Industrials"/>
    <n v="1"/>
    <d v="2023-10-17T00:00:00"/>
    <b v="1"/>
    <x v="2"/>
  </r>
  <r>
    <s v="17-10-2023"/>
    <x v="631"/>
    <s v="Midcap"/>
    <s v="Auto"/>
    <n v="1"/>
    <d v="2023-10-17T00:00:00"/>
    <b v="1"/>
    <x v="2"/>
  </r>
  <r>
    <s v="17-10-2023"/>
    <x v="5"/>
    <s v="Midcap"/>
    <s v="FMCG"/>
    <n v="1"/>
    <d v="2023-10-17T00:00:00"/>
    <b v="1"/>
    <x v="2"/>
  </r>
  <r>
    <s v="17-10-2023"/>
    <x v="279"/>
    <s v="Largecap"/>
    <s v="FMCG"/>
    <n v="1"/>
    <d v="2023-10-17T00:00:00"/>
    <b v="1"/>
    <x v="2"/>
  </r>
  <r>
    <s v="17-10-2023"/>
    <x v="363"/>
    <s v="Largecap"/>
    <s v="FMCG"/>
    <n v="1"/>
    <d v="2023-10-17T00:00:00"/>
    <b v="1"/>
    <x v="2"/>
  </r>
  <r>
    <s v="17-10-2023"/>
    <x v="636"/>
    <s v="Midcap"/>
    <s v="Finance"/>
    <n v="1"/>
    <d v="2023-10-17T00:00:00"/>
    <b v="1"/>
    <x v="2"/>
  </r>
  <r>
    <s v="17-10-2023"/>
    <x v="642"/>
    <s v="Midcap"/>
    <s v="Services"/>
    <n v="1"/>
    <d v="2023-10-17T00:00:00"/>
    <b v="1"/>
    <x v="2"/>
  </r>
  <r>
    <s v="17-10-2023"/>
    <x v="442"/>
    <s v="Midcap"/>
    <s v="Auto"/>
    <n v="1"/>
    <d v="2023-10-17T00:00:00"/>
    <b v="1"/>
    <x v="2"/>
  </r>
  <r>
    <s v="18-10-2023"/>
    <x v="653"/>
    <s v="Midcap"/>
    <s v="Industrials"/>
    <n v="1"/>
    <d v="2023-10-18T00:00:00"/>
    <b v="1"/>
    <x v="2"/>
  </r>
  <r>
    <s v="19-10-2023"/>
    <x v="281"/>
    <s v="Midcap"/>
    <s v="Services"/>
    <n v="1"/>
    <d v="2023-10-19T00:00:00"/>
    <b v="1"/>
    <x v="2"/>
  </r>
  <r>
    <s v="19-10-2023"/>
    <x v="652"/>
    <s v="Largecap"/>
    <s v="Industrials"/>
    <n v="1"/>
    <d v="2023-10-19T00:00:00"/>
    <b v="1"/>
    <x v="2"/>
  </r>
  <r>
    <s v="19-10-2023"/>
    <x v="532"/>
    <s v="Midcap"/>
    <s v="Media"/>
    <n v="1"/>
    <d v="2023-10-19T00:00:00"/>
    <b v="1"/>
    <x v="2"/>
  </r>
  <r>
    <s v="20-10-2023"/>
    <x v="238"/>
    <s v="Largecap"/>
    <s v="Bank"/>
    <n v="1"/>
    <d v="2023-10-20T00:00:00"/>
    <b v="1"/>
    <x v="2"/>
  </r>
  <r>
    <s v="20-10-2023"/>
    <x v="653"/>
    <s v="Midcap"/>
    <s v="Industrials"/>
    <n v="1"/>
    <d v="2023-10-20T00:00:00"/>
    <b v="1"/>
    <x v="2"/>
  </r>
  <r>
    <s v="25-10-2023"/>
    <x v="654"/>
    <s v="Midcap"/>
    <s v="Industrials"/>
    <n v="1"/>
    <d v="2023-10-25T00:00:00"/>
    <b v="0"/>
    <x v="2"/>
  </r>
  <r>
    <s v="25-10-2023"/>
    <x v="181"/>
    <s v="Midcap"/>
    <s v="FMCG"/>
    <n v="1"/>
    <d v="2023-10-25T00:00:00"/>
    <b v="1"/>
    <x v="2"/>
  </r>
  <r>
    <s v="25-10-2023"/>
    <x v="655"/>
    <s v="Largecap"/>
    <s v="Metals"/>
    <n v="1"/>
    <d v="2023-10-25T00:00:00"/>
    <b v="1"/>
    <x v="2"/>
  </r>
  <r>
    <s v="25-10-2023"/>
    <x v="391"/>
    <s v="Largecap"/>
    <s v="Industrials"/>
    <n v="1"/>
    <d v="2023-10-25T00:00:00"/>
    <b v="1"/>
    <x v="2"/>
  </r>
  <r>
    <s v="25-10-2023"/>
    <x v="640"/>
    <s v="Largecap"/>
    <s v="Industrials"/>
    <n v="1"/>
    <d v="2023-10-25T00:00:00"/>
    <b v="1"/>
    <x v="2"/>
  </r>
  <r>
    <s v="25-10-2023"/>
    <x v="656"/>
    <s v="Largecap"/>
    <s v="FMCG"/>
    <n v="1"/>
    <d v="2023-10-25T00:00:00"/>
    <b v="1"/>
    <x v="2"/>
  </r>
  <r>
    <s v="25-10-2023"/>
    <x v="631"/>
    <s v="Midcap"/>
    <s v="Auto"/>
    <n v="1"/>
    <d v="2023-10-25T00:00:00"/>
    <b v="1"/>
    <x v="2"/>
  </r>
  <r>
    <s v="25-10-2023"/>
    <x v="524"/>
    <s v="Largecap"/>
    <s v="Bank"/>
    <n v="1"/>
    <d v="2023-10-25T00:00:00"/>
    <b v="1"/>
    <x v="2"/>
  </r>
  <r>
    <s v="25-10-2023"/>
    <x v="305"/>
    <s v="Largecap"/>
    <s v="Finance"/>
    <n v="1"/>
    <d v="2023-10-25T00:00:00"/>
    <b v="1"/>
    <x v="2"/>
  </r>
  <r>
    <s v="25-10-2023"/>
    <x v="657"/>
    <s v="Midcap"/>
    <s v="FMCG"/>
    <n v="1"/>
    <d v="2023-10-25T00:00:00"/>
    <b v="1"/>
    <x v="2"/>
  </r>
  <r>
    <s v="25-10-2023"/>
    <x v="658"/>
    <s v="Midcap"/>
    <s v="Industrials"/>
    <n v="1"/>
    <d v="2023-10-25T00:00:00"/>
    <b v="1"/>
    <x v="2"/>
  </r>
  <r>
    <s v="25-10-2023"/>
    <x v="466"/>
    <s v="Largecap"/>
    <s v="Industrials"/>
    <n v="1"/>
    <d v="2023-10-25T00:00:00"/>
    <b v="1"/>
    <x v="2"/>
  </r>
  <r>
    <s v="25-10-2023"/>
    <x v="570"/>
    <s v="Midcap"/>
    <s v="Industrials"/>
    <n v="1"/>
    <d v="2023-10-25T00:00:00"/>
    <b v="1"/>
    <x v="2"/>
  </r>
  <r>
    <s v="25-10-2023"/>
    <x v="261"/>
    <s v="Largecap"/>
    <s v="Finance"/>
    <n v="1"/>
    <d v="2023-10-25T00:00:00"/>
    <b v="1"/>
    <x v="2"/>
  </r>
  <r>
    <s v="25-10-2023"/>
    <x v="659"/>
    <s v="Midcap"/>
    <s v="I.T"/>
    <n v="1"/>
    <d v="2023-10-25T00:00:00"/>
    <b v="1"/>
    <x v="2"/>
  </r>
  <r>
    <s v="25-10-2023"/>
    <x v="332"/>
    <s v="Largecap"/>
    <s v="Finance"/>
    <n v="1"/>
    <d v="2023-10-25T00:00:00"/>
    <b v="1"/>
    <x v="2"/>
  </r>
  <r>
    <s v="25-10-2023"/>
    <x v="326"/>
    <s v="Midcap"/>
    <s v="Industrials"/>
    <n v="1"/>
    <d v="2023-10-25T00:00:00"/>
    <b v="1"/>
    <x v="2"/>
  </r>
  <r>
    <s v="25-10-2023"/>
    <x v="653"/>
    <s v="Midcap"/>
    <s v="Industrials"/>
    <n v="1"/>
    <d v="2023-10-25T00:00:00"/>
    <b v="1"/>
    <x v="2"/>
  </r>
  <r>
    <s v="26-10-2023"/>
    <x v="660"/>
    <s v="Largecap"/>
    <s v="FMCG"/>
    <n v="1"/>
    <d v="2023-10-26T00:00:00"/>
    <b v="0"/>
    <x v="2"/>
  </r>
  <r>
    <s v="26-10-2023"/>
    <x v="661"/>
    <s v="Midcap"/>
    <s v="Services"/>
    <n v="1"/>
    <d v="2023-10-26T00:00:00"/>
    <b v="1"/>
    <x v="2"/>
  </r>
  <r>
    <s v="26-10-2023"/>
    <x v="662"/>
    <s v="Midcap"/>
    <s v="Industrials"/>
    <n v="1"/>
    <d v="2023-10-26T00:00:00"/>
    <b v="1"/>
    <x v="2"/>
  </r>
  <r>
    <s v="26-10-2023"/>
    <x v="421"/>
    <s v="Largecap"/>
    <s v="FMCG"/>
    <n v="1"/>
    <d v="2023-10-26T00:00:00"/>
    <b v="1"/>
    <x v="2"/>
  </r>
  <r>
    <s v="26-10-2023"/>
    <x v="345"/>
    <s v="Largecap"/>
    <s v="Aerospace &amp; Defence"/>
    <n v="1"/>
    <d v="2023-10-26T00:00:00"/>
    <b v="1"/>
    <x v="2"/>
  </r>
  <r>
    <s v="26-10-2023"/>
    <x v="215"/>
    <s v="Midcap"/>
    <s v="FMCG"/>
    <n v="1"/>
    <d v="2023-10-26T00:00:00"/>
    <b v="1"/>
    <x v="2"/>
  </r>
  <r>
    <s v="26-10-2023"/>
    <x v="460"/>
    <s v="Midcap"/>
    <s v="I.T"/>
    <n v="1"/>
    <d v="2023-10-26T00:00:00"/>
    <b v="1"/>
    <x v="2"/>
  </r>
  <r>
    <s v="26-10-2023"/>
    <x v="266"/>
    <s v="Midcap"/>
    <s v="Industrials"/>
    <n v="1"/>
    <d v="2023-10-26T00:00:00"/>
    <b v="1"/>
    <x v="2"/>
  </r>
  <r>
    <s v="27-10-2023"/>
    <x v="630"/>
    <s v="Midcap"/>
    <s v="FMCG"/>
    <n v="1"/>
    <d v="2023-10-27T00:00:00"/>
    <b v="1"/>
    <x v="2"/>
  </r>
  <r>
    <s v="27-10-2023"/>
    <x v="651"/>
    <s v="Largecap"/>
    <s v="Pharmaceuticals"/>
    <n v="1"/>
    <d v="2023-10-27T00:00:00"/>
    <b v="1"/>
    <x v="2"/>
  </r>
  <r>
    <s v="27-10-2023"/>
    <x v="663"/>
    <s v="Largecap"/>
    <s v="FMCG"/>
    <n v="1"/>
    <d v="2023-10-27T00:00:00"/>
    <b v="1"/>
    <x v="2"/>
  </r>
  <r>
    <s v="27-10-2023"/>
    <x v="196"/>
    <s v="Largecap"/>
    <s v="Industrials"/>
    <n v="1"/>
    <d v="2023-10-27T00:00:00"/>
    <b v="1"/>
    <x v="2"/>
  </r>
  <r>
    <s v="27-10-2023"/>
    <x v="655"/>
    <s v="Largecap"/>
    <s v="Metals"/>
    <n v="1"/>
    <d v="2023-10-27T00:00:00"/>
    <b v="1"/>
    <x v="2"/>
  </r>
  <r>
    <s v="27-10-2023"/>
    <x v="508"/>
    <s v="Largecap"/>
    <s v="Bank"/>
    <n v="1"/>
    <d v="2023-10-27T00:00:00"/>
    <b v="1"/>
    <x v="2"/>
  </r>
  <r>
    <s v="27-10-2023"/>
    <x v="579"/>
    <s v="Midcap"/>
    <s v="FMCG"/>
    <n v="1"/>
    <d v="2023-10-27T00:00:00"/>
    <b v="1"/>
    <x v="2"/>
  </r>
  <r>
    <s v="27-10-2023"/>
    <x v="315"/>
    <s v="Largecap"/>
    <s v="Bank"/>
    <n v="1"/>
    <d v="2023-10-27T00:00:00"/>
    <b v="1"/>
    <x v="2"/>
  </r>
  <r>
    <s v="27-10-2023"/>
    <x v="447"/>
    <s v="Largecap"/>
    <s v="Metals"/>
    <n v="1"/>
    <d v="2023-10-27T00:00:00"/>
    <b v="1"/>
    <x v="2"/>
  </r>
  <r>
    <s v="27-10-2023"/>
    <x v="238"/>
    <s v="Largecap"/>
    <s v="Bank"/>
    <n v="1"/>
    <d v="2023-10-27T00:00:00"/>
    <b v="1"/>
    <x v="2"/>
  </r>
  <r>
    <s v="27-10-2023"/>
    <x v="640"/>
    <s v="Largecap"/>
    <s v="Industrials"/>
    <n v="1"/>
    <d v="2023-10-27T00:00:00"/>
    <b v="1"/>
    <x v="2"/>
  </r>
  <r>
    <s v="27-10-2023"/>
    <x v="295"/>
    <s v="Largecap"/>
    <s v="FMCG"/>
    <n v="1"/>
    <d v="2023-10-27T00:00:00"/>
    <b v="1"/>
    <x v="2"/>
  </r>
  <r>
    <s v="27-10-2023"/>
    <x v="664"/>
    <s v="Largecap"/>
    <s v="Metals"/>
    <n v="1"/>
    <d v="2023-10-27T00:00:00"/>
    <b v="0"/>
    <x v="2"/>
  </r>
  <r>
    <s v="27-10-2023"/>
    <x v="665"/>
    <s v="Largecap"/>
    <s v="Pharmaceuticals"/>
    <n v="1"/>
    <d v="2023-10-27T00:00:00"/>
    <b v="1"/>
    <x v="2"/>
  </r>
  <r>
    <s v="27-10-2023"/>
    <x v="666"/>
    <s v="Largecap"/>
    <s v="Finance"/>
    <n v="1"/>
    <d v="2023-10-27T00:00:00"/>
    <b v="1"/>
    <x v="2"/>
  </r>
  <r>
    <s v="27-10-2023"/>
    <x v="656"/>
    <s v="Largecap"/>
    <s v="FMCG"/>
    <n v="1"/>
    <d v="2023-10-27T00:00:00"/>
    <b v="1"/>
    <x v="2"/>
  </r>
  <r>
    <s v="27-10-2023"/>
    <x v="191"/>
    <s v="Largecap"/>
    <s v="Auto"/>
    <n v="1"/>
    <d v="2023-10-27T00:00:00"/>
    <b v="1"/>
    <x v="2"/>
  </r>
  <r>
    <s v="27-10-2023"/>
    <x v="667"/>
    <s v="Largecap"/>
    <s v="Industrials"/>
    <n v="1"/>
    <d v="2023-10-27T00:00:00"/>
    <b v="0"/>
    <x v="2"/>
  </r>
  <r>
    <s v="27-10-2023"/>
    <x v="555"/>
    <s v="Midcap"/>
    <s v="Metals"/>
    <n v="1"/>
    <d v="2023-10-27T00:00:00"/>
    <b v="1"/>
    <x v="2"/>
  </r>
  <r>
    <s v="27-10-2023"/>
    <x v="465"/>
    <s v="Largecap"/>
    <s v="FMCG"/>
    <n v="1"/>
    <d v="2023-10-27T00:00:00"/>
    <b v="1"/>
    <x v="2"/>
  </r>
  <r>
    <s v="27-10-2023"/>
    <x v="635"/>
    <s v="Largecap"/>
    <s v="FMCG"/>
    <n v="1"/>
    <d v="2023-10-27T00:00:00"/>
    <b v="1"/>
    <x v="2"/>
  </r>
  <r>
    <s v="27-10-2023"/>
    <x v="645"/>
    <s v="Midcap"/>
    <s v="FMCG"/>
    <n v="1"/>
    <d v="2023-10-27T00:00:00"/>
    <b v="1"/>
    <x v="2"/>
  </r>
  <r>
    <s v="27-10-2023"/>
    <x v="452"/>
    <s v="Midcap"/>
    <s v="FMCG"/>
    <n v="1"/>
    <d v="2023-10-27T00:00:00"/>
    <b v="1"/>
    <x v="2"/>
  </r>
  <r>
    <s v="27-10-2023"/>
    <x v="333"/>
    <s v="Largecap"/>
    <s v="Industrials"/>
    <n v="1"/>
    <d v="2023-10-27T00:00:00"/>
    <b v="1"/>
    <x v="2"/>
  </r>
  <r>
    <s v="27-10-2023"/>
    <x v="646"/>
    <s v="Largecap"/>
    <s v="Industrials"/>
    <n v="1"/>
    <d v="2023-10-27T00:00:00"/>
    <b v="1"/>
    <x v="2"/>
  </r>
  <r>
    <s v="27-10-2023"/>
    <x v="73"/>
    <s v="Midcap"/>
    <s v="I.T"/>
    <n v="1"/>
    <d v="2023-10-27T00:00:00"/>
    <b v="1"/>
    <x v="2"/>
  </r>
  <r>
    <s v="27-10-2023"/>
    <x v="278"/>
    <s v="Largecap"/>
    <s v="Industrials"/>
    <n v="1"/>
    <d v="2023-10-27T00:00:00"/>
    <b v="1"/>
    <x v="2"/>
  </r>
  <r>
    <s v="27-10-2023"/>
    <x v="524"/>
    <s v="Largecap"/>
    <s v="Bank"/>
    <n v="1"/>
    <d v="2023-10-27T00:00:00"/>
    <b v="1"/>
    <x v="2"/>
  </r>
  <r>
    <s v="27-10-2023"/>
    <x v="305"/>
    <s v="Largecap"/>
    <s v="Finance"/>
    <n v="1"/>
    <d v="2023-10-27T00:00:00"/>
    <b v="1"/>
    <x v="2"/>
  </r>
  <r>
    <s v="27-10-2023"/>
    <x v="313"/>
    <s v="Largecap"/>
    <s v="Industrials"/>
    <n v="1"/>
    <d v="2023-10-27T00:00:00"/>
    <b v="1"/>
    <x v="2"/>
  </r>
  <r>
    <s v="27-10-2023"/>
    <x v="619"/>
    <s v="Midcap"/>
    <s v="Industrials"/>
    <n v="1"/>
    <d v="2023-10-27T00:00:00"/>
    <b v="1"/>
    <x v="2"/>
  </r>
  <r>
    <s v="27-10-2023"/>
    <x v="657"/>
    <s v="Midcap"/>
    <s v="FMCG"/>
    <n v="1"/>
    <d v="2023-10-27T00:00:00"/>
    <b v="1"/>
    <x v="2"/>
  </r>
  <r>
    <s v="27-10-2023"/>
    <x v="570"/>
    <s v="Midcap"/>
    <s v="Industrials"/>
    <n v="1"/>
    <d v="2023-10-27T00:00:00"/>
    <b v="1"/>
    <x v="2"/>
  </r>
  <r>
    <s v="27-10-2023"/>
    <x v="261"/>
    <s v="Largecap"/>
    <s v="Finance"/>
    <n v="1"/>
    <d v="2023-10-27T00:00:00"/>
    <b v="1"/>
    <x v="2"/>
  </r>
  <r>
    <s v="27-10-2023"/>
    <x v="659"/>
    <s v="Midcap"/>
    <s v="I.T"/>
    <n v="1"/>
    <d v="2023-10-27T00:00:00"/>
    <b v="1"/>
    <x v="2"/>
  </r>
  <r>
    <s v="27-10-2023"/>
    <x v="532"/>
    <s v="Midcap"/>
    <s v="Media"/>
    <n v="1"/>
    <d v="2023-10-27T00:00:00"/>
    <b v="1"/>
    <x v="2"/>
  </r>
  <r>
    <s v="27-10-2023"/>
    <x v="242"/>
    <s v="Largecap"/>
    <s v="FMCG"/>
    <n v="1"/>
    <d v="2023-10-27T00:00:00"/>
    <b v="1"/>
    <x v="2"/>
  </r>
  <r>
    <s v="27-10-2023"/>
    <x v="668"/>
    <s v="Largecap"/>
    <s v="Metals"/>
    <n v="1"/>
    <d v="2023-10-27T00:00:00"/>
    <b v="1"/>
    <x v="2"/>
  </r>
  <r>
    <s v="27-10-2023"/>
    <x v="637"/>
    <s v="Midcap"/>
    <s v="Services"/>
    <n v="1"/>
    <d v="2023-10-27T00:00:00"/>
    <b v="1"/>
    <x v="2"/>
  </r>
  <r>
    <s v="27-10-2023"/>
    <x v="402"/>
    <s v="Largecap"/>
    <s v="I.T"/>
    <n v="1"/>
    <d v="2023-10-27T00:00:00"/>
    <b v="1"/>
    <x v="2"/>
  </r>
  <r>
    <s v="27-10-2023"/>
    <x v="653"/>
    <s v="Midcap"/>
    <s v="Industrials"/>
    <n v="1"/>
    <d v="2023-10-27T00:00:00"/>
    <b v="1"/>
    <x v="2"/>
  </r>
  <r>
    <s v="27-10-2023"/>
    <x v="587"/>
    <s v="Largecap"/>
    <s v="Industrials"/>
    <n v="1"/>
    <d v="2023-10-27T00:00:00"/>
    <b v="1"/>
    <x v="2"/>
  </r>
  <r>
    <s v="27-10-2023"/>
    <x v="650"/>
    <s v="Midcap"/>
    <s v="I.T"/>
    <n v="1"/>
    <d v="2023-10-27T00:00:00"/>
    <b v="1"/>
    <x v="2"/>
  </r>
  <r>
    <s v="30-10-2023"/>
    <x v="181"/>
    <s v="Midcap"/>
    <s v="FMCG"/>
    <n v="1"/>
    <d v="2023-10-30T00:00:00"/>
    <b v="1"/>
    <x v="2"/>
  </r>
  <r>
    <s v="30-10-2023"/>
    <x v="408"/>
    <s v="Largecap"/>
    <s v="Metals"/>
    <n v="1"/>
    <d v="2023-10-30T00:00:00"/>
    <b v="1"/>
    <x v="2"/>
  </r>
  <r>
    <s v="30-10-2023"/>
    <x v="180"/>
    <s v="Largecap"/>
    <s v="Industrials"/>
    <n v="1"/>
    <d v="2023-10-30T00:00:00"/>
    <b v="1"/>
    <x v="2"/>
  </r>
  <r>
    <s v="30-10-2023"/>
    <x v="669"/>
    <s v="Largecap"/>
    <s v="Industrials"/>
    <n v="1"/>
    <d v="2023-10-30T00:00:00"/>
    <b v="1"/>
    <x v="2"/>
  </r>
  <r>
    <s v="30-10-2023"/>
    <x v="348"/>
    <s v="Largecap"/>
    <s v="Industrials"/>
    <n v="1"/>
    <d v="2023-10-30T00:00:00"/>
    <b v="1"/>
    <x v="2"/>
  </r>
  <r>
    <s v="30-10-2023"/>
    <x v="215"/>
    <s v="Midcap"/>
    <s v="FMCG"/>
    <n v="1"/>
    <d v="2023-10-30T00:00:00"/>
    <b v="1"/>
    <x v="2"/>
  </r>
  <r>
    <s v="31-10-2023"/>
    <x v="655"/>
    <s v="Largecap"/>
    <s v="Metals"/>
    <n v="1"/>
    <d v="2023-10-31T00:00:00"/>
    <b v="1"/>
    <x v="2"/>
  </r>
  <r>
    <s v="31-10-2023"/>
    <x v="670"/>
    <s v="Largecap"/>
    <s v="Pharmaceuticals"/>
    <n v="1"/>
    <d v="2023-10-31T00:00:00"/>
    <b v="1"/>
    <x v="2"/>
  </r>
  <r>
    <s v="31-10-2023"/>
    <x v="447"/>
    <s v="Largecap"/>
    <s v="Metals"/>
    <n v="1"/>
    <d v="2023-10-31T00:00:00"/>
    <b v="1"/>
    <x v="2"/>
  </r>
  <r>
    <s v="31-10-2023"/>
    <x v="626"/>
    <s v="Largecap"/>
    <s v="FMCG"/>
    <n v="1"/>
    <d v="2023-10-31T00:00:00"/>
    <b v="1"/>
    <x v="2"/>
  </r>
  <r>
    <s v="31-10-2023"/>
    <x v="628"/>
    <s v="Largecap"/>
    <s v="FMCG"/>
    <n v="1"/>
    <d v="2023-10-31T00:00:00"/>
    <b v="1"/>
    <x v="2"/>
  </r>
  <r>
    <s v="31-10-2023"/>
    <x v="380"/>
    <s v="Midcap"/>
    <s v="FMCG"/>
    <n v="1"/>
    <d v="2023-10-31T00:00:00"/>
    <b v="1"/>
    <x v="2"/>
  </r>
  <r>
    <s v="31-10-2023"/>
    <x v="5"/>
    <s v="Midcap"/>
    <s v="FMCG"/>
    <n v="1"/>
    <d v="2023-10-31T00:00:00"/>
    <b v="1"/>
    <x v="2"/>
  </r>
  <r>
    <s v="31-10-2023"/>
    <x v="586"/>
    <s v="Largecap"/>
    <s v="Industrials"/>
    <n v="1"/>
    <d v="2023-10-31T00:00:00"/>
    <b v="1"/>
    <x v="2"/>
  </r>
  <r>
    <s v="31-10-2023"/>
    <x v="645"/>
    <s v="Midcap"/>
    <s v="FMCG"/>
    <n v="1"/>
    <d v="2023-10-31T00:00:00"/>
    <b v="1"/>
    <x v="2"/>
  </r>
  <r>
    <s v="31-10-2023"/>
    <x v="305"/>
    <s v="Largecap"/>
    <s v="Finance"/>
    <n v="1"/>
    <d v="2023-10-31T00:00:00"/>
    <b v="1"/>
    <x v="2"/>
  </r>
  <r>
    <s v="31-10-2023"/>
    <x v="671"/>
    <s v="Midcap"/>
    <s v="Realty"/>
    <n v="1"/>
    <d v="2023-10-31T00:00:00"/>
    <b v="1"/>
    <x v="2"/>
  </r>
  <r>
    <s v="31-10-2023"/>
    <x v="358"/>
    <s v="Midcap"/>
    <s v="Realty"/>
    <n v="1"/>
    <d v="2023-10-31T00:00:00"/>
    <b v="1"/>
    <x v="2"/>
  </r>
  <r>
    <s v="31-10-2023"/>
    <x v="400"/>
    <s v="Midcap"/>
    <s v="I.T"/>
    <n v="1"/>
    <d v="2023-10-31T00:00:00"/>
    <b v="1"/>
    <x v="2"/>
  </r>
  <r>
    <s v="31-10-2023"/>
    <x v="263"/>
    <s v="Largecap"/>
    <s v="FMCG"/>
    <n v="1"/>
    <d v="2023-10-31T00:00:00"/>
    <b v="1"/>
    <x v="2"/>
  </r>
  <r>
    <s v="31-10-2023"/>
    <x v="570"/>
    <s v="Midcap"/>
    <s v="Industrials"/>
    <n v="1"/>
    <d v="2023-10-31T00:00:00"/>
    <b v="1"/>
    <x v="2"/>
  </r>
  <r>
    <s v="31-10-2023"/>
    <x v="195"/>
    <s v="Midcap"/>
    <s v="Industrials"/>
    <n v="1"/>
    <d v="2023-10-31T00:00:00"/>
    <b v="1"/>
    <x v="2"/>
  </r>
  <r>
    <s v="31-10-2023"/>
    <x v="637"/>
    <s v="Midcap"/>
    <s v="Services"/>
    <n v="1"/>
    <d v="2023-10-31T00:00:00"/>
    <b v="1"/>
    <x v="2"/>
  </r>
  <r>
    <s v="31-10-2023"/>
    <x v="436"/>
    <s v="Midcap"/>
    <s v="Realty"/>
    <n v="1"/>
    <d v="2023-10-31T00:00:00"/>
    <b v="1"/>
    <x v="2"/>
  </r>
  <r>
    <d v="2023-01-11T00:00:00"/>
    <x v="644"/>
    <s v="Midcap"/>
    <s v="FMCG"/>
    <n v="1"/>
    <d v="2023-01-11T00:00:00"/>
    <b v="1"/>
    <x v="2"/>
  </r>
  <r>
    <d v="2023-01-11T00:00:00"/>
    <x v="630"/>
    <s v="Midcap"/>
    <s v="FMCG"/>
    <n v="1"/>
    <d v="2023-01-11T00:00:00"/>
    <b v="1"/>
    <x v="2"/>
  </r>
  <r>
    <d v="2023-01-11T00:00:00"/>
    <x v="579"/>
    <s v="Midcap"/>
    <s v="FMCG"/>
    <n v="1"/>
    <d v="2023-01-11T00:00:00"/>
    <b v="1"/>
    <x v="2"/>
  </r>
  <r>
    <d v="2023-01-11T00:00:00"/>
    <x v="661"/>
    <s v="Midcap"/>
    <s v="Services"/>
    <n v="1"/>
    <d v="2023-01-11T00:00:00"/>
    <b v="1"/>
    <x v="2"/>
  </r>
  <r>
    <d v="2023-01-11T00:00:00"/>
    <x v="672"/>
    <s v="Midcap"/>
    <s v="Services"/>
    <n v="1"/>
    <d v="2023-01-11T00:00:00"/>
    <b v="0"/>
    <x v="2"/>
  </r>
  <r>
    <d v="2023-01-11T00:00:00"/>
    <x v="621"/>
    <s v="Midcap"/>
    <s v="FMCG"/>
    <n v="1"/>
    <d v="2023-01-11T00:00:00"/>
    <b v="1"/>
    <x v="2"/>
  </r>
  <r>
    <d v="2023-01-11T00:00:00"/>
    <x v="503"/>
    <s v="Largecap"/>
    <s v="I.T"/>
    <n v="1"/>
    <d v="2023-01-11T00:00:00"/>
    <b v="1"/>
    <x v="2"/>
  </r>
  <r>
    <d v="2023-01-11T00:00:00"/>
    <x v="623"/>
    <s v="Midcap"/>
    <s v="Finance"/>
    <n v="1"/>
    <d v="2023-01-11T00:00:00"/>
    <b v="1"/>
    <x v="2"/>
  </r>
  <r>
    <d v="2023-01-11T00:00:00"/>
    <x v="673"/>
    <s v="Midcap"/>
    <s v="Industrials"/>
    <n v="1"/>
    <d v="2023-01-11T00:00:00"/>
    <b v="1"/>
    <x v="2"/>
  </r>
  <r>
    <d v="2023-01-11T00:00:00"/>
    <x v="618"/>
    <s v="Midcap"/>
    <s v="Quick Service Restaurant"/>
    <n v="1"/>
    <d v="2023-01-11T00:00:00"/>
    <b v="1"/>
    <x v="2"/>
  </r>
  <r>
    <d v="2023-02-11T00:00:00"/>
    <x v="281"/>
    <s v="Midcap"/>
    <s v="Services"/>
    <n v="1"/>
    <d v="2023-02-11T00:00:00"/>
    <b v="1"/>
    <x v="2"/>
  </r>
  <r>
    <d v="2023-02-11T00:00:00"/>
    <x v="181"/>
    <s v="Midcap"/>
    <s v="FMCG"/>
    <n v="1"/>
    <d v="2023-02-11T00:00:00"/>
    <b v="1"/>
    <x v="2"/>
  </r>
  <r>
    <d v="2023-02-11T00:00:00"/>
    <x v="655"/>
    <s v="Largecap"/>
    <s v="Metals"/>
    <n v="1"/>
    <d v="2023-02-11T00:00:00"/>
    <b v="1"/>
    <x v="2"/>
  </r>
  <r>
    <d v="2023-02-11T00:00:00"/>
    <x v="447"/>
    <s v="Largecap"/>
    <s v="Metals"/>
    <n v="1"/>
    <d v="2023-02-11T00:00:00"/>
    <b v="1"/>
    <x v="2"/>
  </r>
  <r>
    <d v="2023-02-11T00:00:00"/>
    <x v="674"/>
    <s v="Largecap"/>
    <s v="I.T"/>
    <n v="1"/>
    <d v="2023-02-11T00:00:00"/>
    <b v="1"/>
    <x v="2"/>
  </r>
  <r>
    <d v="2023-02-11T00:00:00"/>
    <x v="148"/>
    <s v="Midcap"/>
    <s v="FMCG"/>
    <n v="1"/>
    <d v="2023-02-11T00:00:00"/>
    <b v="1"/>
    <x v="2"/>
  </r>
  <r>
    <d v="2023-02-11T00:00:00"/>
    <x v="296"/>
    <s v="Largecap"/>
    <s v="Metals"/>
    <n v="1"/>
    <d v="2023-02-11T00:00:00"/>
    <b v="1"/>
    <x v="2"/>
  </r>
  <r>
    <d v="2023-02-11T00:00:00"/>
    <x v="238"/>
    <s v="Largecap"/>
    <s v="Bank"/>
    <n v="1"/>
    <d v="2023-02-11T00:00:00"/>
    <b v="1"/>
    <x v="2"/>
  </r>
  <r>
    <d v="2023-02-11T00:00:00"/>
    <x v="626"/>
    <s v="Largecap"/>
    <s v="FMCG"/>
    <n v="1"/>
    <d v="2023-02-11T00:00:00"/>
    <b v="1"/>
    <x v="2"/>
  </r>
  <r>
    <d v="2023-02-11T00:00:00"/>
    <x v="665"/>
    <s v="Largecap"/>
    <s v="Pharmaceuticals"/>
    <n v="1"/>
    <d v="2023-02-11T00:00:00"/>
    <b v="1"/>
    <x v="2"/>
  </r>
  <r>
    <d v="2023-02-11T00:00:00"/>
    <x v="628"/>
    <s v="Largecap"/>
    <s v="FMCG"/>
    <n v="1"/>
    <d v="2023-02-11T00:00:00"/>
    <b v="1"/>
    <x v="2"/>
  </r>
  <r>
    <d v="2023-02-11T00:00:00"/>
    <x v="662"/>
    <s v="Midcap"/>
    <s v="Industrials"/>
    <n v="1"/>
    <d v="2023-02-11T00:00:00"/>
    <b v="1"/>
    <x v="2"/>
  </r>
  <r>
    <d v="2023-02-11T00:00:00"/>
    <x v="652"/>
    <s v="Largecap"/>
    <s v="Industrials"/>
    <n v="1"/>
    <d v="2023-02-11T00:00:00"/>
    <b v="1"/>
    <x v="2"/>
  </r>
  <r>
    <d v="2023-02-11T00:00:00"/>
    <x v="624"/>
    <s v="Largecap"/>
    <s v="FMCG"/>
    <n v="1"/>
    <d v="2023-02-11T00:00:00"/>
    <b v="1"/>
    <x v="2"/>
  </r>
  <r>
    <d v="2023-02-11T00:00:00"/>
    <x v="347"/>
    <s v="Largecap"/>
    <s v="Industrials"/>
    <n v="1"/>
    <d v="2023-02-11T00:00:00"/>
    <b v="1"/>
    <x v="2"/>
  </r>
  <r>
    <d v="2023-02-11T00:00:00"/>
    <x v="380"/>
    <s v="Midcap"/>
    <s v="FMCG"/>
    <n v="1"/>
    <d v="2023-02-11T00:00:00"/>
    <b v="1"/>
    <x v="2"/>
  </r>
  <r>
    <d v="2023-02-11T00:00:00"/>
    <x v="641"/>
    <s v="Midcap"/>
    <s v="Industrials"/>
    <n v="1"/>
    <d v="2023-02-11T00:00:00"/>
    <b v="1"/>
    <x v="2"/>
  </r>
  <r>
    <d v="2023-02-11T00:00:00"/>
    <x v="635"/>
    <s v="Largecap"/>
    <s v="FMCG"/>
    <n v="1"/>
    <d v="2023-02-11T00:00:00"/>
    <b v="1"/>
    <x v="2"/>
  </r>
  <r>
    <d v="2023-02-11T00:00:00"/>
    <x v="452"/>
    <s v="Midcap"/>
    <s v="FMCG"/>
    <n v="1"/>
    <d v="2023-02-11T00:00:00"/>
    <b v="1"/>
    <x v="2"/>
  </r>
  <r>
    <d v="2023-02-11T00:00:00"/>
    <x v="599"/>
    <s v="Largecap"/>
    <s v="Industrials"/>
    <n v="1"/>
    <d v="2023-02-11T00:00:00"/>
    <b v="1"/>
    <x v="2"/>
  </r>
  <r>
    <d v="2023-02-11T00:00:00"/>
    <x v="305"/>
    <s v="Largecap"/>
    <s v="Finance"/>
    <n v="1"/>
    <d v="2023-02-11T00:00:00"/>
    <b v="1"/>
    <x v="2"/>
  </r>
  <r>
    <d v="2023-02-11T00:00:00"/>
    <x v="671"/>
    <s v="Midcap"/>
    <s v="Realty"/>
    <n v="1"/>
    <d v="2023-02-11T00:00:00"/>
    <b v="1"/>
    <x v="2"/>
  </r>
  <r>
    <d v="2023-02-11T00:00:00"/>
    <x v="619"/>
    <s v="Midcap"/>
    <s v="Industrials"/>
    <n v="1"/>
    <d v="2023-02-11T00:00:00"/>
    <b v="1"/>
    <x v="2"/>
  </r>
  <r>
    <d v="2023-02-11T00:00:00"/>
    <x v="400"/>
    <s v="Midcap"/>
    <s v="I.T"/>
    <n v="1"/>
    <d v="2023-02-11T00:00:00"/>
    <b v="1"/>
    <x v="2"/>
  </r>
  <r>
    <d v="2023-02-11T00:00:00"/>
    <x v="658"/>
    <s v="Midcap"/>
    <s v="Industrials"/>
    <n v="1"/>
    <d v="2023-02-11T00:00:00"/>
    <b v="1"/>
    <x v="2"/>
  </r>
  <r>
    <d v="2023-02-11T00:00:00"/>
    <x v="446"/>
    <s v="Midcap"/>
    <s v="Bank"/>
    <n v="1"/>
    <d v="2023-02-11T00:00:00"/>
    <b v="1"/>
    <x v="2"/>
  </r>
  <r>
    <d v="2023-02-11T00:00:00"/>
    <x v="570"/>
    <s v="Midcap"/>
    <s v="Industrials"/>
    <n v="1"/>
    <d v="2023-02-11T00:00:00"/>
    <b v="1"/>
    <x v="2"/>
  </r>
  <r>
    <d v="2023-02-11T00:00:00"/>
    <x v="532"/>
    <s v="Midcap"/>
    <s v="Media"/>
    <n v="1"/>
    <d v="2023-02-11T00:00:00"/>
    <b v="1"/>
    <x v="2"/>
  </r>
  <r>
    <d v="2023-02-11T00:00:00"/>
    <x v="675"/>
    <s v="Midcap"/>
    <s v="FMCG"/>
    <n v="1"/>
    <d v="2023-02-11T00:00:00"/>
    <b v="1"/>
    <x v="2"/>
  </r>
  <r>
    <d v="2023-02-11T00:00:00"/>
    <x v="242"/>
    <s v="Largecap"/>
    <s v="FMCG"/>
    <n v="1"/>
    <d v="2023-02-11T00:00:00"/>
    <b v="1"/>
    <x v="2"/>
  </r>
  <r>
    <d v="2023-02-11T00:00:00"/>
    <x v="348"/>
    <s v="Largecap"/>
    <s v="Industrials"/>
    <n v="1"/>
    <d v="2023-02-11T00:00:00"/>
    <b v="1"/>
    <x v="2"/>
  </r>
  <r>
    <d v="2023-02-11T00:00:00"/>
    <x v="676"/>
    <s v="Largecap"/>
    <s v="I.T"/>
    <n v="1"/>
    <d v="2023-02-11T00:00:00"/>
    <b v="1"/>
    <x v="2"/>
  </r>
  <r>
    <d v="2023-02-11T00:00:00"/>
    <x v="215"/>
    <s v="Midcap"/>
    <s v="FMCG"/>
    <n v="1"/>
    <d v="2023-02-11T00:00:00"/>
    <b v="1"/>
    <x v="2"/>
  </r>
  <r>
    <d v="2023-02-11T00:00:00"/>
    <x v="637"/>
    <s v="Midcap"/>
    <s v="Services"/>
    <n v="1"/>
    <d v="2023-02-11T00:00:00"/>
    <b v="1"/>
    <x v="2"/>
  </r>
  <r>
    <d v="2023-02-11T00:00:00"/>
    <x v="321"/>
    <s v="Midcap"/>
    <s v="Auto"/>
    <n v="1"/>
    <d v="2023-02-11T00:00:00"/>
    <b v="1"/>
    <x v="2"/>
  </r>
  <r>
    <d v="2023-02-11T00:00:00"/>
    <x v="392"/>
    <s v="Midcap"/>
    <s v="Realty"/>
    <n v="1"/>
    <d v="2023-02-11T00:00:00"/>
    <b v="1"/>
    <x v="2"/>
  </r>
  <r>
    <d v="2023-02-11T00:00:00"/>
    <x v="502"/>
    <s v="Largecap"/>
    <s v="Pharmaceuticals"/>
    <n v="1"/>
    <d v="2023-02-11T00:00:00"/>
    <b v="1"/>
    <x v="2"/>
  </r>
  <r>
    <d v="2023-02-11T00:00:00"/>
    <x v="587"/>
    <s v="Largecap"/>
    <s v="Industrials"/>
    <n v="1"/>
    <d v="2023-02-11T00:00:00"/>
    <b v="1"/>
    <x v="2"/>
  </r>
  <r>
    <d v="2023-02-11T00:00:00"/>
    <x v="462"/>
    <s v="Midcap"/>
    <s v="FMCG"/>
    <n v="1"/>
    <d v="2023-02-11T00:00:00"/>
    <b v="1"/>
    <x v="2"/>
  </r>
  <r>
    <d v="2023-02-11T00:00:00"/>
    <x v="677"/>
    <s v="Largecap"/>
    <s v="I.T"/>
    <n v="1"/>
    <d v="2023-02-11T00:00:00"/>
    <b v="1"/>
    <x v="2"/>
  </r>
  <r>
    <d v="2023-03-11T00:00:00"/>
    <x v="678"/>
    <s v="Largecap"/>
    <s v="Finance"/>
    <n v="1"/>
    <d v="2023-03-11T00:00:00"/>
    <b v="1"/>
    <x v="2"/>
  </r>
  <r>
    <d v="2023-03-11T00:00:00"/>
    <x v="555"/>
    <s v="Midcap"/>
    <s v="Metals"/>
    <n v="1"/>
    <d v="2023-03-11T00:00:00"/>
    <b v="1"/>
    <x v="2"/>
  </r>
  <r>
    <d v="2023-03-11T00:00:00"/>
    <x v="669"/>
    <s v="Largecap"/>
    <s v="Industrials"/>
    <n v="1"/>
    <d v="2023-03-11T00:00:00"/>
    <b v="1"/>
    <x v="2"/>
  </r>
  <r>
    <d v="2023-03-11T00:00:00"/>
    <x v="261"/>
    <s v="Largecap"/>
    <s v="Finance"/>
    <n v="1"/>
    <d v="2023-03-11T00:00:00"/>
    <b v="1"/>
    <x v="2"/>
  </r>
  <r>
    <d v="2023-03-11T00:00:00"/>
    <x v="659"/>
    <s v="Midcap"/>
    <s v="I.T"/>
    <n v="1"/>
    <d v="2023-03-11T00:00:00"/>
    <b v="1"/>
    <x v="2"/>
  </r>
  <r>
    <d v="2023-03-11T00:00:00"/>
    <x v="668"/>
    <s v="Largecap"/>
    <s v="Metals"/>
    <n v="1"/>
    <d v="2023-03-11T00:00:00"/>
    <b v="1"/>
    <x v="2"/>
  </r>
  <r>
    <d v="2023-03-11T00:00:00"/>
    <x v="444"/>
    <s v="Midcap"/>
    <s v="Services"/>
    <n v="1"/>
    <d v="2023-03-11T00:00:00"/>
    <b v="1"/>
    <x v="2"/>
  </r>
  <r>
    <d v="2023-03-11T00:00:00"/>
    <x v="240"/>
    <s v="Largecap"/>
    <s v="Pharmaceuticals"/>
    <n v="1"/>
    <d v="2023-03-11T00:00:00"/>
    <b v="1"/>
    <x v="2"/>
  </r>
  <r>
    <d v="2023-03-11T00:00:00"/>
    <x v="482"/>
    <s v="Midcap"/>
    <s v="Industrials"/>
    <n v="1"/>
    <d v="2023-03-11T00:00:00"/>
    <b v="1"/>
    <x v="2"/>
  </r>
  <r>
    <d v="2023-06-11T00:00:00"/>
    <x v="644"/>
    <s v="Midcap"/>
    <s v="FMCG"/>
    <n v="1"/>
    <d v="2023-06-11T00:00:00"/>
    <b v="1"/>
    <x v="2"/>
  </r>
  <r>
    <d v="2023-06-11T00:00:00"/>
    <x v="281"/>
    <s v="Midcap"/>
    <s v="Services"/>
    <n v="1"/>
    <d v="2023-06-11T00:00:00"/>
    <b v="1"/>
    <x v="2"/>
  </r>
  <r>
    <d v="2023-06-11T00:00:00"/>
    <x v="661"/>
    <s v="Midcap"/>
    <s v="Services"/>
    <n v="1"/>
    <d v="2023-06-11T00:00:00"/>
    <b v="1"/>
    <x v="2"/>
  </r>
  <r>
    <d v="2023-06-11T00:00:00"/>
    <x v="238"/>
    <s v="Largecap"/>
    <s v="Bank"/>
    <n v="1"/>
    <d v="2023-06-11T00:00:00"/>
    <b v="1"/>
    <x v="2"/>
  </r>
  <r>
    <d v="2023-06-11T00:00:00"/>
    <x v="347"/>
    <s v="Largecap"/>
    <s v="Industrials"/>
    <n v="1"/>
    <d v="2023-06-11T00:00:00"/>
    <b v="1"/>
    <x v="2"/>
  </r>
  <r>
    <d v="2023-06-11T00:00:00"/>
    <x v="406"/>
    <s v="Largecap"/>
    <s v="Finance"/>
    <n v="1"/>
    <d v="2023-06-11T00:00:00"/>
    <b v="1"/>
    <x v="2"/>
  </r>
  <r>
    <d v="2023-06-11T00:00:00"/>
    <x v="263"/>
    <s v="Largecap"/>
    <s v="FMCG"/>
    <n v="1"/>
    <d v="2023-06-11T00:00:00"/>
    <b v="1"/>
    <x v="2"/>
  </r>
  <r>
    <d v="2023-06-11T00:00:00"/>
    <x v="570"/>
    <s v="Midcap"/>
    <s v="Industrials"/>
    <n v="1"/>
    <d v="2023-06-11T00:00:00"/>
    <b v="1"/>
    <x v="2"/>
  </r>
  <r>
    <d v="2023-06-11T00:00:00"/>
    <x v="532"/>
    <s v="Midcap"/>
    <s v="Media"/>
    <n v="1"/>
    <d v="2023-06-11T00:00:00"/>
    <b v="1"/>
    <x v="2"/>
  </r>
  <r>
    <d v="2023-06-11T00:00:00"/>
    <x v="215"/>
    <s v="Midcap"/>
    <s v="FMCG"/>
    <n v="1"/>
    <d v="2023-06-11T00:00:00"/>
    <b v="1"/>
    <x v="2"/>
  </r>
  <r>
    <d v="2023-07-11T00:00:00"/>
    <x v="663"/>
    <s v="Largecap"/>
    <s v="FMCG"/>
    <n v="1"/>
    <d v="2023-07-11T00:00:00"/>
    <b v="1"/>
    <x v="2"/>
  </r>
  <r>
    <d v="2023-07-11T00:00:00"/>
    <x v="662"/>
    <s v="Midcap"/>
    <s v="Industrials"/>
    <n v="1"/>
    <d v="2023-07-11T00:00:00"/>
    <b v="1"/>
    <x v="2"/>
  </r>
  <r>
    <d v="2023-07-11T00:00:00"/>
    <x v="631"/>
    <s v="Midcap"/>
    <s v="Auto"/>
    <n v="1"/>
    <d v="2023-07-11T00:00:00"/>
    <b v="1"/>
    <x v="2"/>
  </r>
  <r>
    <d v="2023-07-11T00:00:00"/>
    <x v="380"/>
    <s v="Midcap"/>
    <s v="FMCG"/>
    <n v="1"/>
    <d v="2023-07-11T00:00:00"/>
    <b v="1"/>
    <x v="2"/>
  </r>
  <r>
    <d v="2023-07-11T00:00:00"/>
    <x v="671"/>
    <s v="Midcap"/>
    <s v="Realty"/>
    <n v="1"/>
    <d v="2023-07-11T00:00:00"/>
    <b v="1"/>
    <x v="2"/>
  </r>
  <r>
    <d v="2023-07-11T00:00:00"/>
    <x v="400"/>
    <s v="Midcap"/>
    <s v="I.T"/>
    <n v="1"/>
    <d v="2023-07-11T00:00:00"/>
    <b v="1"/>
    <x v="2"/>
  </r>
  <r>
    <d v="2023-07-11T00:00:00"/>
    <x v="623"/>
    <s v="Midcap"/>
    <s v="Finance"/>
    <n v="1"/>
    <d v="2023-07-11T00:00:00"/>
    <b v="1"/>
    <x v="2"/>
  </r>
  <r>
    <d v="2023-07-11T00:00:00"/>
    <x v="637"/>
    <s v="Midcap"/>
    <s v="Services"/>
    <n v="1"/>
    <d v="2023-07-11T00:00:00"/>
    <b v="1"/>
    <x v="2"/>
  </r>
  <r>
    <d v="2023-07-11T00:00:00"/>
    <x v="460"/>
    <s v="Midcap"/>
    <s v="I.T"/>
    <n v="1"/>
    <d v="2023-07-11T00:00:00"/>
    <b v="1"/>
    <x v="2"/>
  </r>
  <r>
    <d v="2023-08-11T00:00:00"/>
    <x v="181"/>
    <s v="Midcap"/>
    <s v="FMCG"/>
    <n v="1"/>
    <d v="2023-08-11T00:00:00"/>
    <b v="1"/>
    <x v="2"/>
  </r>
  <r>
    <d v="2023-08-11T00:00:00"/>
    <x v="315"/>
    <s v="Largecap"/>
    <s v="Bank"/>
    <n v="1"/>
    <d v="2023-08-11T00:00:00"/>
    <b v="1"/>
    <x v="2"/>
  </r>
  <r>
    <d v="2023-08-11T00:00:00"/>
    <x v="447"/>
    <s v="Largecap"/>
    <s v="Metals"/>
    <n v="1"/>
    <d v="2023-08-11T00:00:00"/>
    <b v="1"/>
    <x v="2"/>
  </r>
  <r>
    <d v="2023-08-11T00:00:00"/>
    <x v="628"/>
    <s v="Largecap"/>
    <s v="FMCG"/>
    <n v="1"/>
    <d v="2023-08-11T00:00:00"/>
    <b v="1"/>
    <x v="2"/>
  </r>
  <r>
    <d v="2023-08-11T00:00:00"/>
    <x v="635"/>
    <s v="Largecap"/>
    <s v="FMCG"/>
    <n v="1"/>
    <d v="2023-08-11T00:00:00"/>
    <b v="1"/>
    <x v="2"/>
  </r>
  <r>
    <d v="2023-08-11T00:00:00"/>
    <x v="611"/>
    <s v="Midcap"/>
    <s v="Industrials"/>
    <n v="1"/>
    <d v="2023-08-11T00:00:00"/>
    <b v="1"/>
    <x v="2"/>
  </r>
  <r>
    <d v="2023-09-11T00:00:00"/>
    <x v="662"/>
    <s v="Midcap"/>
    <s v="Industrials"/>
    <n v="1"/>
    <d v="2023-09-11T00:00:00"/>
    <b v="1"/>
    <x v="2"/>
  </r>
  <r>
    <d v="2023-09-11T00:00:00"/>
    <x v="572"/>
    <s v="Midcap"/>
    <s v="FMCG"/>
    <n v="1"/>
    <d v="2023-09-11T00:00:00"/>
    <b v="1"/>
    <x v="2"/>
  </r>
  <r>
    <d v="2023-09-11T00:00:00"/>
    <x v="263"/>
    <s v="Largecap"/>
    <s v="FMCG"/>
    <n v="1"/>
    <d v="2023-09-11T00:00:00"/>
    <b v="1"/>
    <x v="2"/>
  </r>
  <r>
    <d v="2023-09-11T00:00:00"/>
    <x v="261"/>
    <s v="Largecap"/>
    <s v="Finance"/>
    <n v="1"/>
    <d v="2023-09-11T00:00:00"/>
    <b v="1"/>
    <x v="2"/>
  </r>
  <r>
    <d v="2023-10-11T00:00:00"/>
    <x v="315"/>
    <s v="Largecap"/>
    <s v="Bank"/>
    <n v="1"/>
    <d v="2023-10-11T00:00:00"/>
    <b v="1"/>
    <x v="2"/>
  </r>
  <r>
    <d v="2023-10-11T00:00:00"/>
    <x v="447"/>
    <s v="Largecap"/>
    <s v="Metals"/>
    <n v="1"/>
    <d v="2023-10-11T00:00:00"/>
    <b v="1"/>
    <x v="2"/>
  </r>
  <r>
    <d v="2023-10-11T00:00:00"/>
    <x v="238"/>
    <s v="Largecap"/>
    <s v="Bank"/>
    <n v="1"/>
    <d v="2023-10-11T00:00:00"/>
    <b v="1"/>
    <x v="2"/>
  </r>
  <r>
    <d v="2023-10-11T00:00:00"/>
    <x v="628"/>
    <s v="Largecap"/>
    <s v="FMCG"/>
    <n v="1"/>
    <d v="2023-10-11T00:00:00"/>
    <b v="1"/>
    <x v="2"/>
  </r>
  <r>
    <d v="2023-10-11T00:00:00"/>
    <x v="641"/>
    <s v="Midcap"/>
    <s v="Industrials"/>
    <n v="1"/>
    <d v="2023-10-11T00:00:00"/>
    <b v="1"/>
    <x v="2"/>
  </r>
  <r>
    <d v="2023-10-11T00:00:00"/>
    <x v="428"/>
    <s v="Largecap"/>
    <s v="Auto"/>
    <n v="1"/>
    <d v="2023-10-11T00:00:00"/>
    <b v="1"/>
    <x v="2"/>
  </r>
  <r>
    <d v="2023-10-11T00:00:00"/>
    <x v="305"/>
    <s v="Largecap"/>
    <s v="Finance"/>
    <n v="1"/>
    <d v="2023-10-11T00:00:00"/>
    <b v="1"/>
    <x v="2"/>
  </r>
  <r>
    <d v="2023-10-11T00:00:00"/>
    <x v="679"/>
    <s v="Midcap"/>
    <s v="FMCG"/>
    <n v="1"/>
    <d v="2023-10-11T00:00:00"/>
    <b v="1"/>
    <x v="2"/>
  </r>
  <r>
    <d v="2023-10-11T00:00:00"/>
    <x v="619"/>
    <s v="Midcap"/>
    <s v="Industrials"/>
    <n v="1"/>
    <d v="2023-10-11T00:00:00"/>
    <b v="1"/>
    <x v="2"/>
  </r>
  <r>
    <d v="2023-10-11T00:00:00"/>
    <x v="570"/>
    <s v="Midcap"/>
    <s v="Industrials"/>
    <n v="1"/>
    <d v="2023-10-11T00:00:00"/>
    <b v="1"/>
    <x v="2"/>
  </r>
  <r>
    <d v="2023-10-11T00:00:00"/>
    <x v="215"/>
    <s v="Midcap"/>
    <s v="FMCG"/>
    <n v="1"/>
    <d v="2023-10-11T00:00:00"/>
    <b v="1"/>
    <x v="2"/>
  </r>
  <r>
    <d v="2023-10-11T00:00:00"/>
    <x v="623"/>
    <s v="Midcap"/>
    <s v="Finance"/>
    <n v="1"/>
    <d v="2023-10-11T00:00:00"/>
    <b v="1"/>
    <x v="2"/>
  </r>
  <r>
    <d v="2023-10-11T00:00:00"/>
    <x v="618"/>
    <s v="Midcap"/>
    <s v="Quick Service Restaurant"/>
    <n v="1"/>
    <d v="2023-10-11T00:00:00"/>
    <b v="1"/>
    <x v="2"/>
  </r>
  <r>
    <d v="2023-10-11T00:00:00"/>
    <x v="392"/>
    <s v="Midcap"/>
    <s v="Realty"/>
    <n v="1"/>
    <d v="2023-10-11T00:00:00"/>
    <b v="1"/>
    <x v="2"/>
  </r>
  <r>
    <d v="2023-12-11T00:00:00"/>
    <x v="630"/>
    <s v="Midcap"/>
    <s v="FMCG"/>
    <n v="1"/>
    <d v="2023-12-11T00:00:00"/>
    <b v="1"/>
    <x v="2"/>
  </r>
  <r>
    <d v="2023-12-11T00:00:00"/>
    <x v="181"/>
    <s v="Midcap"/>
    <s v="FMCG"/>
    <n v="1"/>
    <d v="2023-12-11T00:00:00"/>
    <b v="1"/>
    <x v="2"/>
  </r>
  <r>
    <d v="2023-12-11T00:00:00"/>
    <x v="382"/>
    <s v="Midcap"/>
    <s v="Industrials"/>
    <n v="1"/>
    <d v="2023-12-11T00:00:00"/>
    <b v="1"/>
    <x v="2"/>
  </r>
  <r>
    <d v="2023-12-11T00:00:00"/>
    <x v="680"/>
    <s v="Midcap"/>
    <s v="Finance"/>
    <n v="1"/>
    <d v="2023-12-11T00:00:00"/>
    <b v="1"/>
    <x v="2"/>
  </r>
  <r>
    <d v="2023-12-11T00:00:00"/>
    <x v="559"/>
    <s v="Largecap"/>
    <s v="Industrials"/>
    <n v="1"/>
    <d v="2023-12-11T00:00:00"/>
    <b v="1"/>
    <x v="2"/>
  </r>
  <r>
    <d v="2023-12-11T00:00:00"/>
    <x v="631"/>
    <s v="Midcap"/>
    <s v="Auto"/>
    <n v="1"/>
    <d v="2023-12-11T00:00:00"/>
    <b v="1"/>
    <x v="2"/>
  </r>
  <r>
    <d v="2023-12-11T00:00:00"/>
    <x v="380"/>
    <s v="Midcap"/>
    <s v="FMCG"/>
    <n v="1"/>
    <d v="2023-12-11T00:00:00"/>
    <b v="1"/>
    <x v="2"/>
  </r>
  <r>
    <d v="2023-12-11T00:00:00"/>
    <x v="529"/>
    <s v="Midcap"/>
    <s v="FMCG"/>
    <n v="1"/>
    <d v="2023-12-11T00:00:00"/>
    <b v="1"/>
    <x v="2"/>
  </r>
  <r>
    <d v="2023-12-11T00:00:00"/>
    <x v="635"/>
    <s v="Largecap"/>
    <s v="FMCG"/>
    <n v="1"/>
    <d v="2023-12-11T00:00:00"/>
    <b v="1"/>
    <x v="2"/>
  </r>
  <r>
    <d v="2023-12-11T00:00:00"/>
    <x v="588"/>
    <s v="Midcap"/>
    <s v="Services"/>
    <n v="1"/>
    <d v="2023-12-11T00:00:00"/>
    <b v="1"/>
    <x v="2"/>
  </r>
  <r>
    <d v="2023-12-11T00:00:00"/>
    <x v="388"/>
    <s v="Largecap"/>
    <s v="Auto"/>
    <n v="1"/>
    <d v="2023-12-11T00:00:00"/>
    <b v="1"/>
    <x v="2"/>
  </r>
  <r>
    <d v="2023-12-11T00:00:00"/>
    <x v="671"/>
    <s v="Midcap"/>
    <s v="Realty"/>
    <n v="1"/>
    <d v="2023-12-11T00:00:00"/>
    <b v="1"/>
    <x v="2"/>
  </r>
  <r>
    <d v="2023-12-11T00:00:00"/>
    <x v="584"/>
    <s v="Midcap"/>
    <s v="Industrials"/>
    <n v="1"/>
    <d v="2023-12-11T00:00:00"/>
    <b v="1"/>
    <x v="2"/>
  </r>
  <r>
    <d v="2023-12-11T00:00:00"/>
    <x v="681"/>
    <s v="Midcap"/>
    <s v="Realty"/>
    <n v="1"/>
    <d v="2023-12-11T00:00:00"/>
    <b v="0"/>
    <x v="2"/>
  </r>
  <r>
    <d v="2023-12-11T00:00:00"/>
    <x v="400"/>
    <s v="Midcap"/>
    <s v="I.T"/>
    <n v="1"/>
    <d v="2023-12-11T00:00:00"/>
    <b v="1"/>
    <x v="2"/>
  </r>
  <r>
    <d v="2023-12-11T00:00:00"/>
    <x v="532"/>
    <s v="Midcap"/>
    <s v="Media"/>
    <n v="1"/>
    <d v="2023-12-11T00:00:00"/>
    <b v="1"/>
    <x v="2"/>
  </r>
  <r>
    <d v="2023-12-11T00:00:00"/>
    <x v="676"/>
    <s v="Largecap"/>
    <s v="I.T"/>
    <n v="1"/>
    <d v="2023-12-11T00:00:00"/>
    <b v="1"/>
    <x v="2"/>
  </r>
  <r>
    <d v="2023-12-11T00:00:00"/>
    <x v="460"/>
    <s v="Midcap"/>
    <s v="I.T"/>
    <n v="1"/>
    <d v="2023-12-11T00:00:00"/>
    <b v="1"/>
    <x v="2"/>
  </r>
  <r>
    <d v="2023-12-11T00:00:00"/>
    <x v="494"/>
    <s v="Midcap"/>
    <s v="Industrials"/>
    <n v="1"/>
    <d v="2023-12-11T00:00:00"/>
    <b v="1"/>
    <x v="2"/>
  </r>
  <r>
    <s v="13-11-2023"/>
    <x v="682"/>
    <s v="Midcap"/>
    <s v="Industrials"/>
    <n v="1"/>
    <d v="2023-11-13T00:00:00"/>
    <b v="0"/>
    <x v="2"/>
  </r>
  <r>
    <s v="15-11-2023"/>
    <x v="630"/>
    <s v="Midcap"/>
    <s v="FMCG"/>
    <n v="1"/>
    <d v="2023-11-15T00:00:00"/>
    <b v="1"/>
    <x v="2"/>
  </r>
  <r>
    <s v="15-11-2023"/>
    <x v="181"/>
    <s v="Midcap"/>
    <s v="FMCG"/>
    <n v="1"/>
    <d v="2023-11-15T00:00:00"/>
    <b v="1"/>
    <x v="2"/>
  </r>
  <r>
    <s v="15-11-2023"/>
    <x v="315"/>
    <s v="Largecap"/>
    <s v="Bank"/>
    <n v="1"/>
    <d v="2023-11-15T00:00:00"/>
    <b v="1"/>
    <x v="2"/>
  </r>
  <r>
    <s v="15-11-2023"/>
    <x v="238"/>
    <s v="Largecap"/>
    <s v="Bank"/>
    <n v="1"/>
    <d v="2023-11-15T00:00:00"/>
    <b v="1"/>
    <x v="2"/>
  </r>
  <r>
    <s v="15-11-2023"/>
    <x v="680"/>
    <s v="Midcap"/>
    <s v="Finance"/>
    <n v="1"/>
    <d v="2023-11-15T00:00:00"/>
    <b v="1"/>
    <x v="2"/>
  </r>
  <r>
    <s v="15-11-2023"/>
    <x v="559"/>
    <s v="Largecap"/>
    <s v="Industrials"/>
    <n v="1"/>
    <d v="2023-11-15T00:00:00"/>
    <b v="1"/>
    <x v="2"/>
  </r>
  <r>
    <s v="15-11-2023"/>
    <x v="631"/>
    <s v="Midcap"/>
    <s v="Auto"/>
    <n v="1"/>
    <d v="2023-11-15T00:00:00"/>
    <b v="1"/>
    <x v="2"/>
  </r>
  <r>
    <s v="15-11-2023"/>
    <x v="380"/>
    <s v="Midcap"/>
    <s v="FMCG"/>
    <n v="1"/>
    <d v="2023-11-15T00:00:00"/>
    <b v="1"/>
    <x v="2"/>
  </r>
  <r>
    <s v="15-11-2023"/>
    <x v="635"/>
    <s v="Largecap"/>
    <s v="FMCG"/>
    <n v="1"/>
    <d v="2023-11-15T00:00:00"/>
    <b v="1"/>
    <x v="2"/>
  </r>
  <r>
    <s v="15-11-2023"/>
    <x v="388"/>
    <s v="Largecap"/>
    <s v="Auto"/>
    <n v="1"/>
    <d v="2023-11-15T00:00:00"/>
    <b v="1"/>
    <x v="2"/>
  </r>
  <r>
    <s v="15-11-2023"/>
    <x v="570"/>
    <s v="Midcap"/>
    <s v="Industrials"/>
    <n v="1"/>
    <d v="2023-11-15T00:00:00"/>
    <b v="1"/>
    <x v="2"/>
  </r>
  <r>
    <s v="15-11-2023"/>
    <x v="659"/>
    <s v="Midcap"/>
    <s v="I.T"/>
    <n v="1"/>
    <d v="2023-11-15T00:00:00"/>
    <b v="1"/>
    <x v="2"/>
  </r>
  <r>
    <s v="15-11-2023"/>
    <x v="676"/>
    <s v="Largecap"/>
    <s v="I.T"/>
    <n v="1"/>
    <d v="2023-11-15T00:00:00"/>
    <b v="1"/>
    <x v="2"/>
  </r>
  <r>
    <s v="15-11-2023"/>
    <x v="460"/>
    <s v="Midcap"/>
    <s v="I.T"/>
    <n v="1"/>
    <d v="2023-11-15T00:00:00"/>
    <b v="1"/>
    <x v="2"/>
  </r>
  <r>
    <s v="15-11-2023"/>
    <x v="614"/>
    <s v="Midcap"/>
    <s v="Aerospace &amp; Defence"/>
    <n v="1"/>
    <d v="2023-11-15T00:00:00"/>
    <b v="1"/>
    <x v="2"/>
  </r>
  <r>
    <s v="15-11-2023"/>
    <x v="462"/>
    <s v="Midcap"/>
    <s v="FMCG"/>
    <n v="1"/>
    <d v="2023-11-15T00:00:00"/>
    <b v="1"/>
    <x v="2"/>
  </r>
  <r>
    <s v="16-11-2023"/>
    <x v="662"/>
    <s v="Midcap"/>
    <s v="Industrials"/>
    <n v="1"/>
    <d v="2023-11-16T00:00:00"/>
    <b v="1"/>
    <x v="2"/>
  </r>
  <r>
    <s v="16-11-2023"/>
    <x v="641"/>
    <s v="Midcap"/>
    <s v="Industrials"/>
    <n v="1"/>
    <d v="2023-11-16T00:00:00"/>
    <b v="1"/>
    <x v="2"/>
  </r>
  <r>
    <s v="16-11-2023"/>
    <x v="511"/>
    <s v="Midcap"/>
    <s v="FMCG"/>
    <n v="1"/>
    <d v="2023-11-16T00:00:00"/>
    <b v="1"/>
    <x v="2"/>
  </r>
  <r>
    <s v="16-11-2023"/>
    <x v="279"/>
    <s v="Largecap"/>
    <s v="FMCG"/>
    <n v="1"/>
    <d v="2023-11-16T00:00:00"/>
    <b v="1"/>
    <x v="2"/>
  </r>
  <r>
    <s v="16-11-2023"/>
    <x v="679"/>
    <s v="Midcap"/>
    <s v="FMCG"/>
    <n v="1"/>
    <d v="2023-11-16T00:00:00"/>
    <b v="1"/>
    <x v="2"/>
  </r>
  <r>
    <s v="16-11-2023"/>
    <x v="363"/>
    <s v="Largecap"/>
    <s v="FMCG"/>
    <n v="1"/>
    <d v="2023-11-16T00:00:00"/>
    <b v="1"/>
    <x v="2"/>
  </r>
  <r>
    <s v="16-11-2023"/>
    <x v="400"/>
    <s v="Midcap"/>
    <s v="I.T"/>
    <n v="1"/>
    <d v="2023-11-16T00:00:00"/>
    <b v="1"/>
    <x v="2"/>
  </r>
  <r>
    <s v="16-11-2023"/>
    <x v="348"/>
    <s v="Largecap"/>
    <s v="Industrials"/>
    <n v="1"/>
    <d v="2023-11-16T00:00:00"/>
    <b v="1"/>
    <x v="2"/>
  </r>
  <r>
    <s v="16-11-2023"/>
    <x v="618"/>
    <s v="Midcap"/>
    <s v="Quick Service Restaurant"/>
    <n v="1"/>
    <d v="2023-11-16T00:00:00"/>
    <b v="1"/>
    <x v="2"/>
  </r>
  <r>
    <s v="17-11-2023"/>
    <x v="382"/>
    <s v="Midcap"/>
    <s v="Industrials"/>
    <n v="1"/>
    <d v="2023-11-17T00:00:00"/>
    <b v="1"/>
    <x v="2"/>
  </r>
  <r>
    <s v="17-11-2023"/>
    <x v="559"/>
    <s v="Largecap"/>
    <s v="Industrials"/>
    <n v="1"/>
    <d v="2023-11-17T00:00:00"/>
    <b v="1"/>
    <x v="2"/>
  </r>
  <r>
    <s v="17-11-2023"/>
    <x v="645"/>
    <s v="Midcap"/>
    <s v="FMCG"/>
    <n v="1"/>
    <d v="2023-11-17T00:00:00"/>
    <b v="1"/>
    <x v="2"/>
  </r>
  <r>
    <s v="17-11-2023"/>
    <x v="507"/>
    <s v="Midcap"/>
    <s v="Bank"/>
    <n v="1"/>
    <d v="2023-11-17T00:00:00"/>
    <b v="1"/>
    <x v="2"/>
  </r>
  <r>
    <s v="17-11-2023"/>
    <x v="623"/>
    <s v="Midcap"/>
    <s v="Finance"/>
    <n v="1"/>
    <d v="2023-11-17T00:00:00"/>
    <b v="1"/>
    <x v="2"/>
  </r>
  <r>
    <s v="17-11-2023"/>
    <x v="308"/>
    <s v="Midcap"/>
    <s v="Textiles"/>
    <n v="1"/>
    <d v="2023-11-17T00:00:00"/>
    <b v="1"/>
    <x v="2"/>
  </r>
  <r>
    <s v="17-11-2023"/>
    <x v="392"/>
    <s v="Midcap"/>
    <s v="Realty"/>
    <n v="1"/>
    <d v="2023-11-17T00:00:00"/>
    <b v="1"/>
    <x v="2"/>
  </r>
  <r>
    <s v="20-11-2023"/>
    <x v="315"/>
    <s v="Largecap"/>
    <s v="Bank"/>
    <n v="1"/>
    <d v="2023-11-20T00:00:00"/>
    <b v="1"/>
    <x v="2"/>
  </r>
  <r>
    <s v="20-11-2023"/>
    <x v="635"/>
    <s v="Largecap"/>
    <s v="FMCG"/>
    <n v="1"/>
    <d v="2023-11-20T00:00:00"/>
    <b v="1"/>
    <x v="2"/>
  </r>
  <r>
    <s v="20-11-2023"/>
    <x v="511"/>
    <s v="Midcap"/>
    <s v="FMCG"/>
    <n v="1"/>
    <d v="2023-11-20T00:00:00"/>
    <b v="1"/>
    <x v="2"/>
  </r>
  <r>
    <s v="20-11-2023"/>
    <x v="305"/>
    <s v="Largecap"/>
    <s v="Finance"/>
    <n v="1"/>
    <d v="2023-11-20T00:00:00"/>
    <b v="1"/>
    <x v="2"/>
  </r>
  <r>
    <s v="20-11-2023"/>
    <x v="261"/>
    <s v="Largecap"/>
    <s v="Finance"/>
    <n v="1"/>
    <d v="2023-11-20T00:00:00"/>
    <b v="1"/>
    <x v="2"/>
  </r>
  <r>
    <s v="20-11-2023"/>
    <x v="215"/>
    <s v="Midcap"/>
    <s v="FMCG"/>
    <n v="1"/>
    <d v="2023-11-20T00:00:00"/>
    <b v="1"/>
    <x v="2"/>
  </r>
  <r>
    <s v="20-11-2023"/>
    <x v="321"/>
    <s v="Midcap"/>
    <s v="Auto"/>
    <n v="1"/>
    <d v="2023-11-20T00:00:00"/>
    <b v="1"/>
    <x v="2"/>
  </r>
  <r>
    <s v="21-11-2023"/>
    <x v="181"/>
    <s v="Midcap"/>
    <s v="FMCG"/>
    <n v="1"/>
    <d v="2023-11-21T00:00:00"/>
    <b v="1"/>
    <x v="2"/>
  </r>
  <r>
    <s v="21-11-2023"/>
    <x v="459"/>
    <s v="Midcap"/>
    <s v="Miscellaneous"/>
    <n v="1"/>
    <d v="2023-11-21T00:00:00"/>
    <b v="1"/>
    <x v="2"/>
  </r>
  <r>
    <s v="21-11-2023"/>
    <x v="559"/>
    <s v="Largecap"/>
    <s v="Industrials"/>
    <n v="1"/>
    <d v="2023-11-21T00:00:00"/>
    <b v="1"/>
    <x v="2"/>
  </r>
  <r>
    <s v="21-11-2023"/>
    <x v="631"/>
    <s v="Midcap"/>
    <s v="Auto"/>
    <n v="1"/>
    <d v="2023-11-21T00:00:00"/>
    <b v="1"/>
    <x v="2"/>
  </r>
  <r>
    <s v="21-11-2023"/>
    <x v="320"/>
    <s v="Largecap"/>
    <s v="Services"/>
    <n v="1"/>
    <d v="2023-11-21T00:00:00"/>
    <b v="1"/>
    <x v="2"/>
  </r>
  <r>
    <s v="21-11-2023"/>
    <x v="588"/>
    <s v="Midcap"/>
    <s v="Services"/>
    <n v="1"/>
    <d v="2023-11-21T00:00:00"/>
    <b v="1"/>
    <x v="2"/>
  </r>
  <r>
    <s v="21-11-2023"/>
    <x v="683"/>
    <s v="Largecap"/>
    <s v="Industrials"/>
    <n v="1"/>
    <d v="2023-11-21T00:00:00"/>
    <b v="1"/>
    <x v="2"/>
  </r>
  <r>
    <s v="21-11-2023"/>
    <x v="622"/>
    <s v="Midcap"/>
    <s v="Miscellaneous"/>
    <n v="1"/>
    <d v="2023-11-21T00:00:00"/>
    <b v="1"/>
    <x v="2"/>
  </r>
  <r>
    <s v="21-11-2023"/>
    <x v="348"/>
    <s v="Largecap"/>
    <s v="Industrials"/>
    <n v="1"/>
    <d v="2023-11-21T00:00:00"/>
    <b v="1"/>
    <x v="2"/>
  </r>
  <r>
    <s v="21-11-2023"/>
    <x v="460"/>
    <s v="Midcap"/>
    <s v="I.T"/>
    <n v="1"/>
    <d v="2023-11-21T00:00:00"/>
    <b v="1"/>
    <x v="2"/>
  </r>
  <r>
    <s v="21-11-2023"/>
    <x v="618"/>
    <s v="Midcap"/>
    <s v="Quick Service Restaurant"/>
    <n v="1"/>
    <d v="2023-11-21T00:00:00"/>
    <b v="1"/>
    <x v="2"/>
  </r>
  <r>
    <s v="21-11-2023"/>
    <x v="482"/>
    <s v="Midcap"/>
    <s v="Industrials"/>
    <n v="1"/>
    <d v="2023-11-21T00:00:00"/>
    <b v="1"/>
    <x v="2"/>
  </r>
  <r>
    <s v="21-11-2023"/>
    <x v="308"/>
    <s v="Midcap"/>
    <s v="Textiles"/>
    <n v="1"/>
    <d v="2023-11-21T00:00:00"/>
    <b v="1"/>
    <x v="2"/>
  </r>
  <r>
    <s v="22-11-2023"/>
    <x v="630"/>
    <s v="Midcap"/>
    <s v="FMCG"/>
    <n v="1"/>
    <d v="2023-11-22T00:00:00"/>
    <b v="1"/>
    <x v="2"/>
  </r>
  <r>
    <s v="22-11-2023"/>
    <x v="382"/>
    <s v="Midcap"/>
    <s v="Industrials"/>
    <n v="1"/>
    <d v="2023-11-22T00:00:00"/>
    <b v="1"/>
    <x v="2"/>
  </r>
  <r>
    <s v="22-11-2023"/>
    <x v="641"/>
    <s v="Midcap"/>
    <s v="Industrials"/>
    <n v="1"/>
    <d v="2023-11-22T00:00:00"/>
    <b v="1"/>
    <x v="2"/>
  </r>
  <r>
    <s v="22-11-2023"/>
    <x v="561"/>
    <s v="Largecap"/>
    <s v="Industrials"/>
    <n v="1"/>
    <d v="2023-11-22T00:00:00"/>
    <b v="1"/>
    <x v="2"/>
  </r>
  <r>
    <s v="23-11-2023"/>
    <x v="315"/>
    <s v="Largecap"/>
    <s v="Bank"/>
    <n v="1"/>
    <d v="2023-11-23T00:00:00"/>
    <b v="1"/>
    <x v="2"/>
  </r>
  <r>
    <s v="23-11-2023"/>
    <x v="635"/>
    <s v="Largecap"/>
    <s v="FMCG"/>
    <n v="1"/>
    <d v="2023-11-23T00:00:00"/>
    <b v="1"/>
    <x v="2"/>
  </r>
  <r>
    <s v="23-11-2023"/>
    <x v="320"/>
    <s v="Largecap"/>
    <s v="Services"/>
    <n v="1"/>
    <d v="2023-11-23T00:00:00"/>
    <b v="1"/>
    <x v="2"/>
  </r>
  <r>
    <s v="23-11-2023"/>
    <x v="388"/>
    <s v="Largecap"/>
    <s v="Auto"/>
    <n v="1"/>
    <d v="2023-11-23T00:00:00"/>
    <b v="1"/>
    <x v="2"/>
  </r>
  <r>
    <s v="23-11-2023"/>
    <x v="305"/>
    <s v="Largecap"/>
    <s v="Finance"/>
    <n v="1"/>
    <d v="2023-11-23T00:00:00"/>
    <b v="1"/>
    <x v="2"/>
  </r>
  <r>
    <s v="23-11-2023"/>
    <x v="684"/>
    <s v="Largecap"/>
    <s v="Bank"/>
    <n v="1"/>
    <d v="2023-11-23T00:00:00"/>
    <b v="1"/>
    <x v="2"/>
  </r>
  <r>
    <s v="23-11-2023"/>
    <x v="679"/>
    <s v="Midcap"/>
    <s v="FMCG"/>
    <n v="1"/>
    <d v="2023-11-23T00:00:00"/>
    <b v="1"/>
    <x v="2"/>
  </r>
  <r>
    <s v="23-11-2023"/>
    <x v="622"/>
    <s v="Midcap"/>
    <s v="Miscellaneous"/>
    <n v="1"/>
    <d v="2023-11-23T00:00:00"/>
    <b v="1"/>
    <x v="2"/>
  </r>
  <r>
    <s v="23-11-2023"/>
    <x v="400"/>
    <s v="Midcap"/>
    <s v="I.T"/>
    <n v="1"/>
    <d v="2023-11-23T00:00:00"/>
    <b v="1"/>
    <x v="2"/>
  </r>
  <r>
    <s v="23-11-2023"/>
    <x v="261"/>
    <s v="Largecap"/>
    <s v="Finance"/>
    <n v="1"/>
    <d v="2023-11-23T00:00:00"/>
    <b v="1"/>
    <x v="2"/>
  </r>
  <r>
    <s v="23-11-2023"/>
    <x v="618"/>
    <s v="Midcap"/>
    <s v="Quick Service Restaurant"/>
    <n v="1"/>
    <d v="2023-11-23T00:00:00"/>
    <b v="1"/>
    <x v="2"/>
  </r>
  <r>
    <s v="24-11-2023"/>
    <x v="382"/>
    <s v="Midcap"/>
    <s v="Industrials"/>
    <n v="1"/>
    <d v="2023-11-24T00:00:00"/>
    <b v="1"/>
    <x v="2"/>
  </r>
  <r>
    <s v="24-11-2023"/>
    <x v="631"/>
    <s v="Midcap"/>
    <s v="Auto"/>
    <n v="1"/>
    <d v="2023-11-24T00:00:00"/>
    <b v="1"/>
    <x v="2"/>
  </r>
  <r>
    <s v="24-11-2023"/>
    <x v="683"/>
    <s v="Largecap"/>
    <s v="Industrials"/>
    <n v="1"/>
    <d v="2023-11-24T00:00:00"/>
    <b v="1"/>
    <x v="2"/>
  </r>
  <r>
    <s v="24-11-2023"/>
    <x v="614"/>
    <s v="Midcap"/>
    <s v="Aerospace &amp; Defence"/>
    <n v="1"/>
    <d v="2023-11-24T00:00:00"/>
    <b v="1"/>
    <x v="2"/>
  </r>
  <r>
    <s v="24-11-2023"/>
    <x v="643"/>
    <s v="Midcap"/>
    <s v="Realty"/>
    <n v="1"/>
    <d v="2023-11-24T00:00:00"/>
    <b v="1"/>
    <x v="2"/>
  </r>
  <r>
    <s v="24-11-2023"/>
    <x v="392"/>
    <s v="Midcap"/>
    <s v="Realty"/>
    <n v="1"/>
    <d v="2023-11-24T00:00:00"/>
    <b v="1"/>
    <x v="2"/>
  </r>
  <r>
    <s v="28-11-2023"/>
    <x v="388"/>
    <s v="Largecap"/>
    <s v="Auto"/>
    <n v="1"/>
    <d v="2023-11-28T00:00:00"/>
    <b v="1"/>
    <x v="2"/>
  </r>
  <r>
    <s v="28-11-2023"/>
    <x v="305"/>
    <s v="Largecap"/>
    <s v="Finance"/>
    <n v="1"/>
    <d v="2023-11-28T00:00:00"/>
    <b v="1"/>
    <x v="2"/>
  </r>
  <r>
    <s v="28-11-2023"/>
    <x v="671"/>
    <s v="Midcap"/>
    <s v="Realty"/>
    <n v="1"/>
    <d v="2023-11-28T00:00:00"/>
    <b v="1"/>
    <x v="2"/>
  </r>
  <r>
    <s v="28-11-2023"/>
    <x v="684"/>
    <s v="Largecap"/>
    <s v="Bank"/>
    <n v="1"/>
    <d v="2023-11-28T00:00:00"/>
    <b v="1"/>
    <x v="2"/>
  </r>
  <r>
    <s v="29-11-2023"/>
    <x v="459"/>
    <s v="Midcap"/>
    <s v="Miscellaneous"/>
    <n v="1"/>
    <d v="2023-11-29T00:00:00"/>
    <b v="1"/>
    <x v="2"/>
  </r>
  <r>
    <s v="29-11-2023"/>
    <x v="631"/>
    <s v="Midcap"/>
    <s v="Auto"/>
    <n v="1"/>
    <d v="2023-11-29T00:00:00"/>
    <b v="1"/>
    <x v="2"/>
  </r>
  <r>
    <s v="29-11-2023"/>
    <x v="400"/>
    <s v="Midcap"/>
    <s v="I.T"/>
    <n v="1"/>
    <d v="2023-11-29T00:00:00"/>
    <b v="1"/>
    <x v="2"/>
  </r>
  <r>
    <s v="29-11-2023"/>
    <x v="261"/>
    <s v="Largecap"/>
    <s v="Finance"/>
    <n v="1"/>
    <d v="2023-11-29T00:00:00"/>
    <b v="1"/>
    <x v="2"/>
  </r>
  <r>
    <s v="29-11-2023"/>
    <x v="659"/>
    <s v="Midcap"/>
    <s v="I.T"/>
    <n v="1"/>
    <d v="2023-11-29T00:00:00"/>
    <b v="1"/>
    <x v="2"/>
  </r>
  <r>
    <s v="29-11-2023"/>
    <x v="348"/>
    <s v="Largecap"/>
    <s v="Industrials"/>
    <n v="1"/>
    <d v="2023-11-29T00:00:00"/>
    <b v="1"/>
    <x v="2"/>
  </r>
  <r>
    <s v="29-11-2023"/>
    <x v="614"/>
    <s v="Midcap"/>
    <s v="Aerospace &amp; Defence"/>
    <n v="1"/>
    <d v="2023-11-29T00:00:00"/>
    <b v="1"/>
    <x v="2"/>
  </r>
  <r>
    <s v="29-11-2023"/>
    <x v="321"/>
    <s v="Midcap"/>
    <s v="Auto"/>
    <n v="1"/>
    <d v="2023-11-29T00:00:00"/>
    <b v="1"/>
    <x v="2"/>
  </r>
  <r>
    <s v="30-11-2023"/>
    <x v="559"/>
    <s v="Largecap"/>
    <s v="Industrials"/>
    <n v="1"/>
    <d v="2023-11-30T00:00:00"/>
    <b v="1"/>
    <x v="2"/>
  </r>
  <r>
    <s v="30-11-2023"/>
    <x v="641"/>
    <s v="Midcap"/>
    <s v="Industrials"/>
    <n v="1"/>
    <d v="2023-11-30T00:00:00"/>
    <b v="1"/>
    <x v="2"/>
  </r>
  <r>
    <s v="30-11-2023"/>
    <x v="511"/>
    <s v="Midcap"/>
    <s v="FMCG"/>
    <n v="1"/>
    <d v="2023-11-30T00:00:00"/>
    <b v="1"/>
    <x v="2"/>
  </r>
  <r>
    <s v="30-11-2023"/>
    <x v="685"/>
    <s v="Midcap"/>
    <s v="FMCG"/>
    <n v="1"/>
    <d v="2023-11-30T00:00:00"/>
    <b v="1"/>
    <x v="2"/>
  </r>
  <r>
    <s v="30-11-2023"/>
    <x v="584"/>
    <s v="Midcap"/>
    <s v="Industrials"/>
    <n v="1"/>
    <d v="2023-11-30T00:00:00"/>
    <b v="1"/>
    <x v="2"/>
  </r>
  <r>
    <s v="30-11-2023"/>
    <x v="679"/>
    <s v="Midcap"/>
    <s v="FMCG"/>
    <n v="1"/>
    <d v="2023-11-30T00:00:00"/>
    <b v="1"/>
    <x v="2"/>
  </r>
  <r>
    <s v="30-11-2023"/>
    <x v="622"/>
    <s v="Midcap"/>
    <s v="Miscellaneous"/>
    <n v="1"/>
    <d v="2023-11-30T00:00:00"/>
    <b v="1"/>
    <x v="2"/>
  </r>
  <r>
    <s v="30-11-2023"/>
    <x v="363"/>
    <s v="Largecap"/>
    <s v="FMCG"/>
    <n v="1"/>
    <d v="2023-11-30T00:00:00"/>
    <b v="1"/>
    <x v="2"/>
  </r>
  <r>
    <d v="2023-01-12T00:00:00"/>
    <x v="468"/>
    <s v="Midcap"/>
    <s v="Industrials"/>
    <n v="1"/>
    <d v="2023-01-12T00:00:00"/>
    <b v="1"/>
    <x v="2"/>
  </r>
  <r>
    <d v="2023-01-12T00:00:00"/>
    <x v="305"/>
    <s v="Largecap"/>
    <s v="Finance"/>
    <n v="1"/>
    <d v="2023-01-12T00:00:00"/>
    <b v="1"/>
    <x v="2"/>
  </r>
  <r>
    <d v="2023-01-12T00:00:00"/>
    <x v="686"/>
    <s v="Midcap"/>
    <s v="Industrials"/>
    <n v="1"/>
    <d v="2023-01-12T00:00:00"/>
    <b v="1"/>
    <x v="2"/>
  </r>
  <r>
    <d v="2023-01-12T00:00:00"/>
    <x v="348"/>
    <s v="Largecap"/>
    <s v="Industrials"/>
    <n v="1"/>
    <d v="2023-01-12T00:00:00"/>
    <b v="1"/>
    <x v="2"/>
  </r>
  <r>
    <d v="2023-01-12T00:00:00"/>
    <x v="264"/>
    <s v="Largecap"/>
    <s v="Bank"/>
    <n v="1"/>
    <d v="2023-01-12T00:00:00"/>
    <b v="1"/>
    <x v="2"/>
  </r>
  <r>
    <d v="2023-01-12T00:00:00"/>
    <x v="643"/>
    <s v="Midcap"/>
    <s v="Realty"/>
    <n v="1"/>
    <d v="2023-01-12T00:00:00"/>
    <b v="1"/>
    <x v="2"/>
  </r>
  <r>
    <d v="2023-04-12T00:00:00"/>
    <x v="679"/>
    <s v="Midcap"/>
    <s v="FMCG"/>
    <n v="1"/>
    <d v="2023-04-12T00:00:00"/>
    <b v="1"/>
    <x v="2"/>
  </r>
  <r>
    <d v="2023-04-12T00:00:00"/>
    <x v="400"/>
    <s v="Midcap"/>
    <s v="I.T"/>
    <n v="1"/>
    <d v="2023-04-12T00:00:00"/>
    <b v="1"/>
    <x v="2"/>
  </r>
  <r>
    <d v="2023-04-12T00:00:00"/>
    <x v="618"/>
    <s v="Midcap"/>
    <s v="Quick Service Restaurant"/>
    <n v="1"/>
    <d v="2023-04-12T00:00:00"/>
    <b v="1"/>
    <x v="2"/>
  </r>
  <r>
    <d v="2023-05-12T00:00:00"/>
    <x v="559"/>
    <s v="Largecap"/>
    <s v="Industrials"/>
    <n v="1"/>
    <d v="2023-05-12T00:00:00"/>
    <b v="1"/>
    <x v="2"/>
  </r>
  <r>
    <d v="2023-05-12T00:00:00"/>
    <x v="641"/>
    <s v="Midcap"/>
    <s v="Industrials"/>
    <n v="1"/>
    <d v="2023-05-12T00:00:00"/>
    <b v="1"/>
    <x v="2"/>
  </r>
  <r>
    <d v="2023-05-12T00:00:00"/>
    <x v="285"/>
    <s v="Midcap"/>
    <s v="Realty"/>
    <n v="1"/>
    <d v="2023-05-12T00:00:00"/>
    <b v="1"/>
    <x v="2"/>
  </r>
  <r>
    <d v="2023-05-12T00:00:00"/>
    <x v="686"/>
    <s v="Midcap"/>
    <s v="Industrials"/>
    <n v="1"/>
    <d v="2023-05-12T00:00:00"/>
    <b v="1"/>
    <x v="2"/>
  </r>
  <r>
    <d v="2023-06-12T00:00:00"/>
    <x v="468"/>
    <s v="Midcap"/>
    <s v="Industrials"/>
    <n v="1"/>
    <d v="2023-06-12T00:00:00"/>
    <b v="1"/>
    <x v="2"/>
  </r>
  <r>
    <d v="2023-06-12T00:00:00"/>
    <x v="305"/>
    <s v="Largecap"/>
    <s v="Finance"/>
    <n v="1"/>
    <d v="2023-06-12T00:00:00"/>
    <b v="1"/>
    <x v="2"/>
  </r>
  <r>
    <d v="2023-06-12T00:00:00"/>
    <x v="400"/>
    <s v="Midcap"/>
    <s v="I.T"/>
    <n v="1"/>
    <d v="2023-06-12T00:00:00"/>
    <b v="1"/>
    <x v="2"/>
  </r>
  <r>
    <d v="2023-06-12T00:00:00"/>
    <x v="261"/>
    <s v="Largecap"/>
    <s v="Finance"/>
    <n v="1"/>
    <d v="2023-06-12T00:00:00"/>
    <b v="1"/>
    <x v="2"/>
  </r>
  <r>
    <d v="2023-06-12T00:00:00"/>
    <x v="659"/>
    <s v="Midcap"/>
    <s v="I.T"/>
    <n v="1"/>
    <d v="2023-06-12T00:00:00"/>
    <b v="1"/>
    <x v="2"/>
  </r>
  <r>
    <d v="2023-06-12T00:00:00"/>
    <x v="57"/>
    <s v="Midcap"/>
    <s v="I.T"/>
    <n v="1"/>
    <d v="2023-06-12T00:00:00"/>
    <b v="1"/>
    <x v="2"/>
  </r>
  <r>
    <d v="2023-07-12T00:00:00"/>
    <x v="578"/>
    <s v="Midcap"/>
    <s v="FMCG"/>
    <n v="1"/>
    <d v="2023-07-12T00:00:00"/>
    <b v="1"/>
    <x v="2"/>
  </r>
  <r>
    <d v="2023-07-12T00:00:00"/>
    <x v="178"/>
    <s v="Largecap"/>
    <s v="Services"/>
    <n v="1"/>
    <d v="2023-07-12T00:00:00"/>
    <b v="1"/>
    <x v="2"/>
  </r>
  <r>
    <d v="2023-07-12T00:00:00"/>
    <x v="179"/>
    <s v="Midcap"/>
    <s v="Industrials"/>
    <n v="1"/>
    <d v="2023-07-12T00:00:00"/>
    <b v="1"/>
    <x v="2"/>
  </r>
  <r>
    <d v="2023-07-12T00:00:00"/>
    <x v="285"/>
    <s v="Midcap"/>
    <s v="Realty"/>
    <n v="1"/>
    <d v="2023-07-12T00:00:00"/>
    <b v="1"/>
    <x v="2"/>
  </r>
  <r>
    <d v="2023-07-12T00:00:00"/>
    <x v="622"/>
    <s v="Midcap"/>
    <s v="Miscellaneous"/>
    <n v="1"/>
    <d v="2023-07-12T00:00:00"/>
    <b v="1"/>
    <x v="2"/>
  </r>
  <r>
    <d v="2023-07-12T00:00:00"/>
    <x v="205"/>
    <s v="Largecap"/>
    <s v="FMCG"/>
    <n v="1"/>
    <d v="2023-07-12T00:00:00"/>
    <b v="1"/>
    <x v="2"/>
  </r>
  <r>
    <d v="2023-11-12T00:00:00"/>
    <x v="492"/>
    <s v="Midcap"/>
    <s v="FMCG"/>
    <n v="1"/>
    <d v="2023-11-12T00:00:00"/>
    <b v="1"/>
    <x v="2"/>
  </r>
  <r>
    <d v="2023-11-12T00:00:00"/>
    <x v="685"/>
    <s v="Midcap"/>
    <s v="FMCG"/>
    <n v="1"/>
    <d v="2023-11-12T00:00:00"/>
    <b v="1"/>
    <x v="2"/>
  </r>
  <r>
    <d v="2023-12-12T00:00:00"/>
    <x v="468"/>
    <s v="Midcap"/>
    <s v="Industrials"/>
    <n v="1"/>
    <d v="2023-12-12T00:00:00"/>
    <b v="1"/>
    <x v="2"/>
  </r>
  <r>
    <d v="2023-12-12T00:00:00"/>
    <x v="261"/>
    <s v="Largecap"/>
    <s v="Finance"/>
    <n v="1"/>
    <d v="2023-12-12T00:00:00"/>
    <b v="1"/>
    <x v="2"/>
  </r>
  <r>
    <s v="13-12-2023"/>
    <x v="680"/>
    <s v="Midcap"/>
    <s v="Finance"/>
    <n v="1"/>
    <d v="2023-12-13T00:00:00"/>
    <b v="1"/>
    <x v="2"/>
  </r>
  <r>
    <s v="13-12-2023"/>
    <x v="178"/>
    <s v="Largecap"/>
    <s v="Services"/>
    <n v="1"/>
    <d v="2023-12-13T00:00:00"/>
    <b v="1"/>
    <x v="2"/>
  </r>
  <r>
    <s v="13-12-2023"/>
    <x v="679"/>
    <s v="Midcap"/>
    <s v="FMCG"/>
    <n v="1"/>
    <d v="2023-12-13T00:00:00"/>
    <b v="1"/>
    <x v="2"/>
  </r>
  <r>
    <s v="13-12-2023"/>
    <x v="392"/>
    <s v="Midcap"/>
    <s v="Realty"/>
    <n v="1"/>
    <d v="2023-12-13T00:00:00"/>
    <b v="1"/>
    <x v="2"/>
  </r>
  <r>
    <s v="14-12-2023"/>
    <x v="559"/>
    <s v="Largecap"/>
    <s v="Industrials"/>
    <n v="1"/>
    <d v="2023-12-14T00:00:00"/>
    <b v="1"/>
    <x v="2"/>
  </r>
  <r>
    <s v="14-12-2023"/>
    <x v="578"/>
    <s v="Midcap"/>
    <s v="FMCG"/>
    <n v="1"/>
    <d v="2023-12-14T00:00:00"/>
    <b v="1"/>
    <x v="2"/>
  </r>
  <r>
    <s v="14-12-2023"/>
    <x v="179"/>
    <s v="Midcap"/>
    <s v="Industrials"/>
    <n v="1"/>
    <d v="2023-12-14T00:00:00"/>
    <b v="1"/>
    <x v="2"/>
  </r>
  <r>
    <s v="14-12-2023"/>
    <x v="285"/>
    <s v="Midcap"/>
    <s v="Realty"/>
    <n v="1"/>
    <d v="2023-12-14T00:00:00"/>
    <b v="1"/>
    <x v="2"/>
  </r>
  <r>
    <s v="14-12-2023"/>
    <x v="261"/>
    <s v="Largecap"/>
    <s v="Finance"/>
    <n v="1"/>
    <d v="2023-12-14T00:00:00"/>
    <b v="1"/>
    <x v="2"/>
  </r>
  <r>
    <s v="14-12-2023"/>
    <x v="618"/>
    <s v="Midcap"/>
    <s v="Quick Service Restaurant"/>
    <n v="1"/>
    <d v="2023-12-14T00:00:00"/>
    <b v="1"/>
    <x v="2"/>
  </r>
  <r>
    <s v="15-12-2023"/>
    <x v="599"/>
    <s v="Largecap"/>
    <s v="Industrials"/>
    <n v="1"/>
    <d v="2023-12-15T00:00:00"/>
    <b v="1"/>
    <x v="2"/>
  </r>
  <r>
    <s v="15-12-2023"/>
    <x v="646"/>
    <s v="Largecap"/>
    <s v="Industrials"/>
    <n v="1"/>
    <d v="2023-12-15T00:00:00"/>
    <b v="1"/>
    <x v="2"/>
  </r>
  <r>
    <s v="15-12-2023"/>
    <x v="622"/>
    <s v="Midcap"/>
    <s v="Miscellaneous"/>
    <n v="1"/>
    <d v="2023-12-15T00:00:00"/>
    <b v="1"/>
    <x v="2"/>
  </r>
  <r>
    <s v="18-12-2023"/>
    <x v="279"/>
    <s v="Largecap"/>
    <s v="FMCG"/>
    <n v="1"/>
    <d v="2023-12-18T00:00:00"/>
    <b v="1"/>
    <x v="2"/>
  </r>
  <r>
    <s v="18-12-2023"/>
    <x v="687"/>
    <s v="Midcap"/>
    <s v="Textiles"/>
    <n v="1"/>
    <d v="2023-12-18T00:00:00"/>
    <b v="1"/>
    <x v="2"/>
  </r>
  <r>
    <s v="19-12-2023"/>
    <x v="381"/>
    <s v="Largecap"/>
    <s v="FMCG"/>
    <n v="1"/>
    <d v="2023-12-19T00:00:00"/>
    <b v="1"/>
    <x v="2"/>
  </r>
  <r>
    <s v="19-12-2023"/>
    <x v="618"/>
    <s v="Midcap"/>
    <s v="Quick Service Restaurant"/>
    <n v="1"/>
    <d v="2023-12-19T00:00:00"/>
    <b v="1"/>
    <x v="2"/>
  </r>
  <r>
    <s v="20-12-2023"/>
    <x v="279"/>
    <s v="Largecap"/>
    <s v="FMCG"/>
    <n v="1"/>
    <d v="2023-12-20T00:00:00"/>
    <b v="1"/>
    <x v="2"/>
  </r>
  <r>
    <s v="21-12-2023"/>
    <x v="574"/>
    <s v="Midcap"/>
    <s v="Services"/>
    <n v="1"/>
    <d v="2023-12-21T00:00:00"/>
    <b v="1"/>
    <x v="2"/>
  </r>
  <r>
    <s v="21-12-2023"/>
    <x v="559"/>
    <s v="Largecap"/>
    <s v="Industrials"/>
    <n v="1"/>
    <d v="2023-12-21T00:00:00"/>
    <b v="1"/>
    <x v="2"/>
  </r>
  <r>
    <s v="21-12-2023"/>
    <x v="665"/>
    <s v="Largecap"/>
    <s v="Pharmaceuticals"/>
    <n v="1"/>
    <d v="2023-12-21T00:00:00"/>
    <b v="1"/>
    <x v="2"/>
  </r>
  <r>
    <s v="21-12-2023"/>
    <x v="381"/>
    <s v="Largecap"/>
    <s v="FMCG"/>
    <n v="1"/>
    <d v="2023-12-21T00:00:00"/>
    <b v="1"/>
    <x v="2"/>
  </r>
  <r>
    <s v="21-12-2023"/>
    <x v="306"/>
    <s v="Largecap"/>
    <s v="Finance"/>
    <n v="1"/>
    <d v="2023-12-21T00:00:00"/>
    <b v="1"/>
    <x v="2"/>
  </r>
  <r>
    <s v="21-12-2023"/>
    <x v="599"/>
    <s v="Largecap"/>
    <s v="Industrials"/>
    <n v="1"/>
    <d v="2023-12-21T00:00:00"/>
    <b v="1"/>
    <x v="2"/>
  </r>
  <r>
    <s v="21-12-2023"/>
    <x v="646"/>
    <s v="Largecap"/>
    <s v="Industrials"/>
    <n v="1"/>
    <d v="2023-12-21T00:00:00"/>
    <b v="1"/>
    <x v="2"/>
  </r>
  <r>
    <s v="21-12-2023"/>
    <x v="179"/>
    <s v="Midcap"/>
    <s v="Industrials"/>
    <n v="1"/>
    <d v="2023-12-21T00:00:00"/>
    <b v="1"/>
    <x v="2"/>
  </r>
  <r>
    <s v="21-12-2023"/>
    <x v="671"/>
    <s v="Midcap"/>
    <s v="Realty"/>
    <n v="1"/>
    <d v="2023-12-21T00:00:00"/>
    <b v="1"/>
    <x v="2"/>
  </r>
  <r>
    <s v="21-12-2023"/>
    <x v="679"/>
    <s v="Midcap"/>
    <s v="FMCG"/>
    <n v="1"/>
    <d v="2023-12-21T00:00:00"/>
    <b v="1"/>
    <x v="2"/>
  </r>
  <r>
    <s v="21-12-2023"/>
    <x v="261"/>
    <s v="Largecap"/>
    <s v="Finance"/>
    <n v="1"/>
    <d v="2023-12-21T00:00:00"/>
    <b v="1"/>
    <x v="2"/>
  </r>
  <r>
    <s v="21-12-2023"/>
    <x v="675"/>
    <s v="Midcap"/>
    <s v="FMCG"/>
    <n v="1"/>
    <d v="2023-12-21T00:00:00"/>
    <b v="1"/>
    <x v="2"/>
  </r>
  <r>
    <s v="21-12-2023"/>
    <x v="205"/>
    <s v="Largecap"/>
    <s v="FMCG"/>
    <n v="1"/>
    <d v="2023-12-21T00:00:00"/>
    <b v="1"/>
    <x v="2"/>
  </r>
  <r>
    <s v="21-12-2023"/>
    <x v="688"/>
    <s v="Midcap"/>
    <s v="Realty"/>
    <n v="1"/>
    <d v="2023-12-21T00:00:00"/>
    <b v="1"/>
    <x v="2"/>
  </r>
  <r>
    <s v="21-12-2023"/>
    <x v="271"/>
    <s v="Midcap"/>
    <s v="Metals"/>
    <n v="1"/>
    <d v="2023-12-21T00:00:00"/>
    <b v="1"/>
    <x v="2"/>
  </r>
  <r>
    <s v="21-12-2023"/>
    <x v="266"/>
    <s v="Midcap"/>
    <s v="Industrials"/>
    <n v="1"/>
    <d v="2023-12-21T00:00:00"/>
    <b v="1"/>
    <x v="2"/>
  </r>
  <r>
    <s v="21-12-2023"/>
    <x v="689"/>
    <s v="Largecap"/>
    <s v="Services"/>
    <n v="1"/>
    <d v="2023-12-21T00:00:00"/>
    <b v="1"/>
    <x v="2"/>
  </r>
  <r>
    <s v="22-12-2023"/>
    <x v="680"/>
    <s v="Midcap"/>
    <s v="Finance"/>
    <n v="1"/>
    <d v="2023-12-22T00:00:00"/>
    <b v="1"/>
    <x v="2"/>
  </r>
  <r>
    <s v="22-12-2023"/>
    <x v="295"/>
    <s v="Largecap"/>
    <s v="FMCG"/>
    <n v="1"/>
    <d v="2023-12-22T00:00:00"/>
    <b v="1"/>
    <x v="2"/>
  </r>
  <r>
    <s v="22-12-2023"/>
    <x v="622"/>
    <s v="Midcap"/>
    <s v="Miscellaneous"/>
    <n v="1"/>
    <d v="2023-12-22T00:00:00"/>
    <b v="1"/>
    <x v="2"/>
  </r>
  <r>
    <s v="22-12-2023"/>
    <x v="410"/>
    <s v="Midcap"/>
    <s v="Auto"/>
    <n v="1"/>
    <d v="2023-12-22T00:00:00"/>
    <b v="1"/>
    <x v="2"/>
  </r>
  <r>
    <s v="22-12-2023"/>
    <x v="215"/>
    <s v="Midcap"/>
    <s v="FMCG"/>
    <n v="1"/>
    <d v="2023-12-22T00:00:00"/>
    <b v="1"/>
    <x v="2"/>
  </r>
  <r>
    <s v="22-12-2023"/>
    <x v="477"/>
    <s v="Largecap"/>
    <s v="Services"/>
    <n v="1"/>
    <d v="2023-12-22T00:00:00"/>
    <b v="1"/>
    <x v="2"/>
  </r>
  <r>
    <s v="26-12-2023"/>
    <x v="279"/>
    <s v="Largecap"/>
    <s v="FMCG"/>
    <n v="1"/>
    <d v="2023-12-26T00:00:00"/>
    <b v="1"/>
    <x v="2"/>
  </r>
  <r>
    <s v="26-12-2023"/>
    <x v="306"/>
    <s v="Largecap"/>
    <s v="Finance"/>
    <n v="1"/>
    <d v="2023-12-26T00:00:00"/>
    <b v="1"/>
    <x v="2"/>
  </r>
  <r>
    <s v="26-12-2023"/>
    <x v="679"/>
    <s v="Midcap"/>
    <s v="FMCG"/>
    <n v="1"/>
    <d v="2023-12-26T00:00:00"/>
    <b v="1"/>
    <x v="2"/>
  </r>
  <r>
    <s v="26-12-2023"/>
    <x v="532"/>
    <s v="Midcap"/>
    <s v="Media"/>
    <n v="1"/>
    <d v="2023-12-26T00:00:00"/>
    <b v="1"/>
    <x v="2"/>
  </r>
  <r>
    <s v="26-12-2023"/>
    <x v="675"/>
    <s v="Midcap"/>
    <s v="FMCG"/>
    <n v="1"/>
    <d v="2023-12-26T00:00:00"/>
    <b v="1"/>
    <x v="2"/>
  </r>
  <r>
    <s v="26-12-2023"/>
    <x v="266"/>
    <s v="Midcap"/>
    <s v="Industrials"/>
    <n v="1"/>
    <d v="2023-12-26T00:00:00"/>
    <b v="1"/>
    <x v="2"/>
  </r>
  <r>
    <s v="26-12-2023"/>
    <x v="141"/>
    <s v="Midcap"/>
    <s v="FMCG"/>
    <n v="1"/>
    <d v="2023-12-26T00:00:00"/>
    <b v="1"/>
    <x v="2"/>
  </r>
  <r>
    <s v="27-12-2023"/>
    <x v="678"/>
    <s v="Largecap"/>
    <s v="Finance"/>
    <n v="1"/>
    <d v="2023-12-27T00:00:00"/>
    <b v="1"/>
    <x v="2"/>
  </r>
  <r>
    <s v="27-12-2023"/>
    <x v="381"/>
    <s v="Largecap"/>
    <s v="FMCG"/>
    <n v="1"/>
    <d v="2023-12-27T00:00:00"/>
    <b v="1"/>
    <x v="2"/>
  </r>
  <r>
    <s v="27-12-2023"/>
    <x v="285"/>
    <s v="Midcap"/>
    <s v="Realty"/>
    <n v="1"/>
    <d v="2023-12-27T00:00:00"/>
    <b v="1"/>
    <x v="2"/>
  </r>
  <r>
    <s v="27-12-2023"/>
    <x v="307"/>
    <s v="Midcap"/>
    <s v="I.T"/>
    <n v="1"/>
    <d v="2023-12-27T00:00:00"/>
    <b v="1"/>
    <x v="2"/>
  </r>
  <r>
    <s v="28-12-2023"/>
    <x v="435"/>
    <s v="Largecap"/>
    <s v="Auto"/>
    <n v="1"/>
    <d v="2023-12-28T00:00:00"/>
    <b v="1"/>
    <x v="2"/>
  </r>
  <r>
    <s v="28-12-2023"/>
    <x v="279"/>
    <s v="Largecap"/>
    <s v="FMCG"/>
    <n v="1"/>
    <d v="2023-12-28T00:00:00"/>
    <b v="1"/>
    <x v="2"/>
  </r>
  <r>
    <s v="28-12-2023"/>
    <x v="599"/>
    <s v="Largecap"/>
    <s v="Industrials"/>
    <n v="1"/>
    <d v="2023-12-28T00:00:00"/>
    <b v="1"/>
    <x v="2"/>
  </r>
  <r>
    <s v="28-12-2023"/>
    <x v="622"/>
    <s v="Midcap"/>
    <s v="Miscellaneous"/>
    <n v="1"/>
    <d v="2023-12-28T00:00:00"/>
    <b v="1"/>
    <x v="2"/>
  </r>
  <r>
    <s v="28-12-2023"/>
    <x v="614"/>
    <s v="Midcap"/>
    <s v="Aerospace &amp; Defence"/>
    <n v="1"/>
    <d v="2023-12-28T00:00:00"/>
    <b v="1"/>
    <x v="2"/>
  </r>
  <r>
    <s v="28-12-2023"/>
    <x v="141"/>
    <s v="Midcap"/>
    <s v="FMCG"/>
    <n v="1"/>
    <d v="2023-12-28T00:00:00"/>
    <b v="1"/>
    <x v="2"/>
  </r>
  <r>
    <s v="29-12-2023"/>
    <x v="559"/>
    <s v="Largecap"/>
    <s v="Industrials"/>
    <n v="1"/>
    <d v="2023-12-29T00:00:00"/>
    <b v="1"/>
    <x v="2"/>
  </r>
  <r>
    <s v="29-12-2023"/>
    <x v="552"/>
    <s v="Midcap"/>
    <s v="FMCG"/>
    <n v="1"/>
    <d v="2023-12-29T00:00:00"/>
    <b v="1"/>
    <x v="2"/>
  </r>
  <r>
    <s v="29-12-2023"/>
    <x v="687"/>
    <s v="Midcap"/>
    <s v="Textiles"/>
    <n v="1"/>
    <d v="2023-12-29T00:00:00"/>
    <b v="1"/>
    <x v="2"/>
  </r>
  <r>
    <s v="29-12-2023"/>
    <x v="595"/>
    <s v="Midcap"/>
    <s v="Finance"/>
    <n v="1"/>
    <d v="2023-12-29T00:00:00"/>
    <b v="1"/>
    <x v="2"/>
  </r>
  <r>
    <d v="2024-01-01T00:00:00"/>
    <x v="574"/>
    <s v="Midcap"/>
    <s v="Services"/>
    <n v="1"/>
    <d v="2024-01-01T00:00:00"/>
    <b v="1"/>
    <x v="2"/>
  </r>
  <r>
    <d v="2024-01-01T00:00:00"/>
    <x v="599"/>
    <s v="Largecap"/>
    <s v="Industrials"/>
    <n v="1"/>
    <d v="2024-01-01T00:00:00"/>
    <b v="1"/>
    <x v="2"/>
  </r>
  <r>
    <d v="2024-01-01T00:00:00"/>
    <x v="688"/>
    <s v="Midcap"/>
    <s v="Realty"/>
    <n v="1"/>
    <d v="2024-01-01T00:00:00"/>
    <b v="1"/>
    <x v="2"/>
  </r>
  <r>
    <d v="2024-01-01T00:00:00"/>
    <x v="477"/>
    <s v="Largecap"/>
    <s v="Services"/>
    <n v="1"/>
    <d v="2024-01-01T00:00:00"/>
    <b v="1"/>
    <x v="2"/>
  </r>
  <r>
    <d v="2024-03-01T00:00:00"/>
    <x v="678"/>
    <s v="Largecap"/>
    <s v="Finance"/>
    <n v="1"/>
    <d v="2024-03-01T00:00:00"/>
    <b v="1"/>
    <x v="2"/>
  </r>
  <r>
    <d v="2024-03-01T00:00:00"/>
    <x v="559"/>
    <s v="Largecap"/>
    <s v="Industrials"/>
    <n v="1"/>
    <d v="2024-03-01T00:00:00"/>
    <b v="1"/>
    <x v="2"/>
  </r>
  <r>
    <d v="2024-03-01T00:00:00"/>
    <x v="614"/>
    <s v="Midcap"/>
    <s v="Aerospace &amp; Defence"/>
    <n v="1"/>
    <d v="2024-03-01T00:00:00"/>
    <b v="1"/>
    <x v="2"/>
  </r>
  <r>
    <d v="2024-03-01T00:00:00"/>
    <x v="690"/>
    <s v="Midcap"/>
    <s v="Services"/>
    <n v="1"/>
    <d v="2024-03-01T00:00:00"/>
    <b v="0"/>
    <x v="2"/>
  </r>
  <r>
    <d v="2024-04-01T00:00:00"/>
    <x v="599"/>
    <s v="Largecap"/>
    <s v="Industrials"/>
    <n v="1"/>
    <d v="2024-04-01T00:00:00"/>
    <b v="1"/>
    <x v="2"/>
  </r>
  <r>
    <d v="2024-05-01T00:00:00"/>
    <x v="559"/>
    <s v="Largecap"/>
    <s v="Industrials"/>
    <n v="1"/>
    <d v="2024-05-01T00:00:00"/>
    <b v="1"/>
    <x v="2"/>
  </r>
  <r>
    <d v="2024-05-01T00:00:00"/>
    <x v="525"/>
    <s v="Midcap"/>
    <s v="FMCG"/>
    <n v="1"/>
    <d v="2024-05-01T00:00:00"/>
    <b v="1"/>
    <x v="2"/>
  </r>
  <r>
    <d v="2024-05-01T00:00:00"/>
    <x v="685"/>
    <s v="Midcap"/>
    <s v="FMCG"/>
    <n v="1"/>
    <d v="2024-05-01T00:00:00"/>
    <b v="1"/>
    <x v="2"/>
  </r>
  <r>
    <d v="2024-05-01T00:00:00"/>
    <x v="622"/>
    <s v="Midcap"/>
    <s v="Miscellaneous"/>
    <n v="1"/>
    <d v="2024-05-01T00:00:00"/>
    <b v="1"/>
    <x v="2"/>
  </r>
  <r>
    <d v="2024-05-01T00:00:00"/>
    <x v="643"/>
    <s v="Midcap"/>
    <s v="Realty"/>
    <n v="1"/>
    <d v="2024-05-01T00:00:00"/>
    <b v="1"/>
    <x v="2"/>
  </r>
  <r>
    <d v="2024-09-01T00:00:00"/>
    <x v="678"/>
    <s v="Largecap"/>
    <s v="Finance"/>
    <n v="1"/>
    <d v="2024-09-01T00:00:00"/>
    <b v="1"/>
    <x v="2"/>
  </r>
  <r>
    <d v="2024-09-01T00:00:00"/>
    <x v="507"/>
    <s v="Midcap"/>
    <s v="Bank"/>
    <n v="1"/>
    <d v="2024-09-01T00:00:00"/>
    <b v="1"/>
    <x v="2"/>
  </r>
  <r>
    <d v="2024-09-01T00:00:00"/>
    <x v="622"/>
    <s v="Midcap"/>
    <s v="Miscellaneous"/>
    <n v="1"/>
    <d v="2024-09-01T00:00:00"/>
    <b v="1"/>
    <x v="2"/>
  </r>
  <r>
    <d v="2024-09-01T00:00:00"/>
    <x v="691"/>
    <s v="Largecap"/>
    <s v="Auto"/>
    <n v="1"/>
    <d v="2024-09-01T00:00:00"/>
    <b v="1"/>
    <x v="2"/>
  </r>
  <r>
    <d v="2024-09-01T00:00:00"/>
    <x v="643"/>
    <s v="Midcap"/>
    <s v="Realty"/>
    <n v="1"/>
    <d v="2024-09-01T00:00:00"/>
    <b v="1"/>
    <x v="2"/>
  </r>
  <r>
    <d v="2024-09-01T00:00:00"/>
    <x v="307"/>
    <s v="Midcap"/>
    <s v="I.T"/>
    <n v="1"/>
    <d v="2024-09-01T00:00:00"/>
    <b v="1"/>
    <x v="2"/>
  </r>
  <r>
    <d v="2024-10-01T00:00:00"/>
    <x v="692"/>
    <s v="Midcap"/>
    <s v="FMCG"/>
    <n v="1"/>
    <d v="2024-10-01T00:00:00"/>
    <b v="1"/>
    <x v="2"/>
  </r>
  <r>
    <d v="2024-10-01T00:00:00"/>
    <x v="205"/>
    <s v="Largecap"/>
    <s v="FMCG"/>
    <n v="1"/>
    <d v="2024-10-01T00:00:00"/>
    <b v="1"/>
    <x v="2"/>
  </r>
  <r>
    <d v="2024-10-01T00:00:00"/>
    <x v="595"/>
    <s v="Midcap"/>
    <s v="Finance"/>
    <n v="1"/>
    <d v="2024-10-01T00:00:00"/>
    <b v="1"/>
    <x v="2"/>
  </r>
  <r>
    <d v="2024-11-01T00:00:00"/>
    <x v="678"/>
    <s v="Largecap"/>
    <s v="Finance"/>
    <n v="1"/>
    <d v="2024-11-01T00:00:00"/>
    <b v="1"/>
    <x v="2"/>
  </r>
  <r>
    <d v="2024-11-01T00:00:00"/>
    <x v="16"/>
    <s v="Midcap"/>
    <s v="I.T"/>
    <n v="1"/>
    <d v="2024-11-01T00:00:00"/>
    <b v="1"/>
    <x v="2"/>
  </r>
  <r>
    <d v="2024-11-01T00:00:00"/>
    <x v="622"/>
    <s v="Midcap"/>
    <s v="Miscellaneous"/>
    <n v="1"/>
    <d v="2024-11-01T00:00:00"/>
    <b v="1"/>
    <x v="2"/>
  </r>
  <r>
    <d v="2024-11-01T00:00:00"/>
    <x v="400"/>
    <s v="Midcap"/>
    <s v="I.T"/>
    <n v="1"/>
    <d v="2024-11-01T00:00:00"/>
    <b v="1"/>
    <x v="2"/>
  </r>
  <r>
    <d v="2024-11-01T00:00:00"/>
    <x v="691"/>
    <s v="Largecap"/>
    <s v="Auto"/>
    <n v="1"/>
    <d v="2024-11-01T00:00:00"/>
    <b v="1"/>
    <x v="2"/>
  </r>
  <r>
    <d v="2024-11-01T00:00:00"/>
    <x v="614"/>
    <s v="Midcap"/>
    <s v="Aerospace &amp; Defence"/>
    <n v="1"/>
    <d v="2024-11-01T00:00:00"/>
    <b v="1"/>
    <x v="2"/>
  </r>
  <r>
    <d v="2024-12-01T00:00:00"/>
    <x v="559"/>
    <s v="Largecap"/>
    <s v="Industrials"/>
    <n v="1"/>
    <d v="2024-12-01T00:00:00"/>
    <b v="1"/>
    <x v="2"/>
  </r>
  <r>
    <d v="2024-12-01T00:00:00"/>
    <x v="525"/>
    <s v="Midcap"/>
    <s v="FMCG"/>
    <n v="1"/>
    <d v="2024-12-01T00:00:00"/>
    <b v="1"/>
    <x v="2"/>
  </r>
  <r>
    <d v="2024-12-01T00:00:00"/>
    <x v="507"/>
    <s v="Midcap"/>
    <s v="Bank"/>
    <n v="1"/>
    <d v="2024-12-01T00:00:00"/>
    <b v="1"/>
    <x v="2"/>
  </r>
  <r>
    <d v="2024-12-01T00:00:00"/>
    <x v="599"/>
    <s v="Largecap"/>
    <s v="Industrials"/>
    <n v="1"/>
    <d v="2024-12-01T00:00:00"/>
    <b v="1"/>
    <x v="2"/>
  </r>
  <r>
    <d v="2024-12-01T00:00:00"/>
    <x v="675"/>
    <s v="Midcap"/>
    <s v="FMCG"/>
    <n v="1"/>
    <d v="2024-12-01T00:00:00"/>
    <b v="1"/>
    <x v="2"/>
  </r>
  <r>
    <d v="2024-12-01T00:00:00"/>
    <x v="205"/>
    <s v="Largecap"/>
    <s v="FMCG"/>
    <n v="1"/>
    <d v="2024-12-01T00:00:00"/>
    <b v="1"/>
    <x v="2"/>
  </r>
  <r>
    <s v="15-01-2024"/>
    <x v="693"/>
    <s v="Largecap"/>
    <s v="FMCG"/>
    <n v="1"/>
    <d v="2024-01-15T00:00:00"/>
    <b v="1"/>
    <x v="2"/>
  </r>
  <r>
    <s v="15-01-2024"/>
    <x v="400"/>
    <s v="Midcap"/>
    <s v="I.T"/>
    <n v="1"/>
    <d v="2024-01-15T00:00:00"/>
    <b v="1"/>
    <x v="2"/>
  </r>
  <r>
    <s v="15-01-2024"/>
    <x v="691"/>
    <s v="Largecap"/>
    <s v="Auto"/>
    <n v="1"/>
    <d v="2024-01-15T00:00:00"/>
    <b v="1"/>
    <x v="2"/>
  </r>
  <r>
    <s v="15-01-2024"/>
    <x v="495"/>
    <s v="Midcap"/>
    <s v="Financial Services"/>
    <n v="1"/>
    <d v="2024-01-15T00:00:00"/>
    <b v="1"/>
    <x v="2"/>
  </r>
  <r>
    <s v="15-01-2024"/>
    <x v="614"/>
    <s v="Midcap"/>
    <s v="Aerospace &amp; Defence"/>
    <n v="1"/>
    <d v="2024-01-15T00:00:00"/>
    <b v="1"/>
    <x v="2"/>
  </r>
  <r>
    <s v="15-01-2024"/>
    <x v="608"/>
    <s v="Midcap"/>
    <s v="Pharmaceuticals"/>
    <n v="1"/>
    <d v="2024-01-15T00:00:00"/>
    <b v="1"/>
    <x v="2"/>
  </r>
  <r>
    <s v="16-01-2024"/>
    <x v="360"/>
    <s v="Midcap"/>
    <s v="FMCG"/>
    <n v="1"/>
    <d v="2024-01-16T00:00:00"/>
    <b v="1"/>
    <x v="2"/>
  </r>
  <r>
    <s v="16-01-2024"/>
    <x v="694"/>
    <s v="Largecap"/>
    <s v="Industrials"/>
    <n v="1"/>
    <d v="2024-01-16T00:00:00"/>
    <b v="1"/>
    <x v="2"/>
  </r>
  <r>
    <s v="16-01-2024"/>
    <x v="559"/>
    <s v="Largecap"/>
    <s v="Industrials"/>
    <n v="1"/>
    <d v="2024-01-16T00:00:00"/>
    <b v="1"/>
    <x v="2"/>
  </r>
  <r>
    <s v="16-01-2024"/>
    <x v="599"/>
    <s v="Largecap"/>
    <s v="Industrials"/>
    <n v="1"/>
    <d v="2024-01-16T00:00:00"/>
    <b v="1"/>
    <x v="2"/>
  </r>
  <r>
    <s v="17-01-2024"/>
    <x v="695"/>
    <s v="Largecap"/>
    <s v="Miscellaneous"/>
    <n v="1"/>
    <d v="2024-01-17T00:00:00"/>
    <b v="0"/>
    <x v="2"/>
  </r>
  <r>
    <s v="17-01-2024"/>
    <x v="678"/>
    <s v="Largecap"/>
    <s v="Finance"/>
    <n v="1"/>
    <d v="2024-01-17T00:00:00"/>
    <b v="1"/>
    <x v="2"/>
  </r>
  <r>
    <s v="18-01-2024"/>
    <x v="552"/>
    <s v="Midcap"/>
    <s v="FMCG"/>
    <n v="1"/>
    <d v="2024-01-18T00:00:00"/>
    <b v="1"/>
    <x v="2"/>
  </r>
  <r>
    <s v="18-01-2024"/>
    <x v="675"/>
    <s v="Midcap"/>
    <s v="FMCG"/>
    <n v="1"/>
    <d v="2024-01-18T00:00:00"/>
    <b v="1"/>
    <x v="2"/>
  </r>
  <r>
    <s v="18-01-2024"/>
    <x v="688"/>
    <s v="Midcap"/>
    <s v="Realty"/>
    <n v="1"/>
    <d v="2024-01-18T00:00:00"/>
    <b v="1"/>
    <x v="2"/>
  </r>
  <r>
    <s v="19-01-2024"/>
    <x v="329"/>
    <s v="Midcap"/>
    <s v="FMCG"/>
    <n v="1"/>
    <d v="2024-01-19T00:00:00"/>
    <b v="1"/>
    <x v="2"/>
  </r>
  <r>
    <s v="19-01-2024"/>
    <x v="678"/>
    <s v="Largecap"/>
    <s v="Finance"/>
    <n v="1"/>
    <d v="2024-01-19T00:00:00"/>
    <b v="1"/>
    <x v="2"/>
  </r>
  <r>
    <s v="19-01-2024"/>
    <x v="559"/>
    <s v="Largecap"/>
    <s v="Industrials"/>
    <n v="1"/>
    <d v="2024-01-19T00:00:00"/>
    <b v="1"/>
    <x v="2"/>
  </r>
  <r>
    <s v="19-01-2024"/>
    <x v="525"/>
    <s v="Midcap"/>
    <s v="FMCG"/>
    <n v="1"/>
    <d v="2024-01-19T00:00:00"/>
    <b v="1"/>
    <x v="2"/>
  </r>
  <r>
    <s v="19-01-2024"/>
    <x v="507"/>
    <s v="Midcap"/>
    <s v="Bank"/>
    <n v="1"/>
    <d v="2024-01-19T00:00:00"/>
    <b v="1"/>
    <x v="2"/>
  </r>
  <r>
    <s v="19-01-2024"/>
    <x v="599"/>
    <s v="Largecap"/>
    <s v="Industrials"/>
    <n v="1"/>
    <d v="2024-01-19T00:00:00"/>
    <b v="1"/>
    <x v="2"/>
  </r>
  <r>
    <s v="19-01-2024"/>
    <x v="622"/>
    <s v="Midcap"/>
    <s v="Miscellaneous"/>
    <n v="1"/>
    <d v="2024-01-19T00:00:00"/>
    <b v="1"/>
    <x v="2"/>
  </r>
  <r>
    <s v="19-01-2024"/>
    <x v="400"/>
    <s v="Midcap"/>
    <s v="I.T"/>
    <n v="1"/>
    <d v="2024-01-19T00:00:00"/>
    <b v="1"/>
    <x v="2"/>
  </r>
  <r>
    <s v="19-01-2024"/>
    <x v="691"/>
    <s v="Largecap"/>
    <s v="Auto"/>
    <n v="1"/>
    <d v="2024-01-19T00:00:00"/>
    <b v="1"/>
    <x v="2"/>
  </r>
  <r>
    <s v="19-01-2024"/>
    <x v="195"/>
    <s v="Midcap"/>
    <s v="Industrials"/>
    <n v="1"/>
    <d v="2024-01-19T00:00:00"/>
    <b v="1"/>
    <x v="2"/>
  </r>
  <r>
    <s v="19-01-2024"/>
    <x v="595"/>
    <s v="Midcap"/>
    <s v="Finance"/>
    <n v="1"/>
    <d v="2024-01-19T00:00:00"/>
    <b v="1"/>
    <x v="2"/>
  </r>
  <r>
    <s v="19-01-2024"/>
    <x v="308"/>
    <s v="Midcap"/>
    <s v="Textiles"/>
    <n v="1"/>
    <d v="2024-01-19T00:00:00"/>
    <b v="1"/>
    <x v="2"/>
  </r>
  <r>
    <s v="20-01-2024"/>
    <x v="687"/>
    <s v="Midcap"/>
    <s v="Textiles"/>
    <n v="1"/>
    <d v="2024-01-20T00:00:00"/>
    <b v="1"/>
    <x v="2"/>
  </r>
  <r>
    <s v="20-01-2024"/>
    <x v="614"/>
    <s v="Midcap"/>
    <s v="Aerospace &amp; Defence"/>
    <n v="1"/>
    <d v="2024-01-20T00:00:00"/>
    <b v="1"/>
    <x v="2"/>
  </r>
  <r>
    <s v="20-01-2024"/>
    <x v="442"/>
    <s v="Midcap"/>
    <s v="Auto"/>
    <n v="1"/>
    <d v="2024-01-20T00:00:00"/>
    <b v="1"/>
    <x v="2"/>
  </r>
  <r>
    <s v="23-01-2024"/>
    <x v="329"/>
    <s v="Midcap"/>
    <s v="FMCG"/>
    <n v="1"/>
    <d v="2024-01-23T00:00:00"/>
    <b v="1"/>
    <x v="2"/>
  </r>
  <r>
    <s v="23-01-2024"/>
    <x v="574"/>
    <s v="Midcap"/>
    <s v="Services"/>
    <n v="1"/>
    <d v="2024-01-23T00:00:00"/>
    <b v="1"/>
    <x v="2"/>
  </r>
  <r>
    <s v="23-01-2024"/>
    <x v="319"/>
    <s v="Midcap"/>
    <s v="Industrials"/>
    <n v="1"/>
    <d v="2024-01-23T00:00:00"/>
    <b v="1"/>
    <x v="2"/>
  </r>
  <r>
    <s v="23-01-2024"/>
    <x v="409"/>
    <s v="Largecap"/>
    <s v="Finance"/>
    <n v="1"/>
    <d v="2024-01-23T00:00:00"/>
    <b v="1"/>
    <x v="2"/>
  </r>
  <r>
    <s v="23-01-2024"/>
    <x v="141"/>
    <s v="Midcap"/>
    <s v="FMCG"/>
    <n v="1"/>
    <d v="2024-01-23T00:00:00"/>
    <b v="1"/>
    <x v="2"/>
  </r>
  <r>
    <s v="24-01-2024"/>
    <x v="490"/>
    <s v="Midcap"/>
    <s v="FMCG"/>
    <n v="1"/>
    <d v="2024-01-24T00:00:00"/>
    <b v="1"/>
    <x v="2"/>
  </r>
  <r>
    <s v="24-01-2024"/>
    <x v="360"/>
    <s v="Midcap"/>
    <s v="FMCG"/>
    <n v="1"/>
    <d v="2024-01-24T00:00:00"/>
    <b v="1"/>
    <x v="2"/>
  </r>
  <r>
    <s v="24-01-2024"/>
    <x v="492"/>
    <s v="Midcap"/>
    <s v="FMCG"/>
    <n v="1"/>
    <d v="2024-01-24T00:00:00"/>
    <b v="1"/>
    <x v="2"/>
  </r>
  <r>
    <s v="24-01-2024"/>
    <x v="680"/>
    <s v="Midcap"/>
    <s v="Finance"/>
    <n v="1"/>
    <d v="2024-01-24T00:00:00"/>
    <b v="1"/>
    <x v="2"/>
  </r>
  <r>
    <s v="24-01-2024"/>
    <x v="559"/>
    <s v="Largecap"/>
    <s v="Industrials"/>
    <n v="1"/>
    <d v="2024-01-24T00:00:00"/>
    <b v="1"/>
    <x v="2"/>
  </r>
  <r>
    <s v="24-01-2024"/>
    <x v="525"/>
    <s v="Midcap"/>
    <s v="FMCG"/>
    <n v="1"/>
    <d v="2024-01-24T00:00:00"/>
    <b v="1"/>
    <x v="2"/>
  </r>
  <r>
    <s v="24-01-2024"/>
    <x v="507"/>
    <s v="Midcap"/>
    <s v="Bank"/>
    <n v="1"/>
    <d v="2024-01-24T00:00:00"/>
    <b v="1"/>
    <x v="2"/>
  </r>
  <r>
    <s v="24-01-2024"/>
    <x v="407"/>
    <s v="Midcap"/>
    <s v="FMCG"/>
    <n v="1"/>
    <d v="2024-01-24T00:00:00"/>
    <b v="1"/>
    <x v="2"/>
  </r>
  <r>
    <s v="24-01-2024"/>
    <x v="599"/>
    <s v="Largecap"/>
    <s v="Industrials"/>
    <n v="1"/>
    <d v="2024-01-24T00:00:00"/>
    <b v="1"/>
    <x v="2"/>
  </r>
  <r>
    <s v="24-01-2024"/>
    <x v="646"/>
    <s v="Largecap"/>
    <s v="Industrials"/>
    <n v="1"/>
    <d v="2024-01-24T00:00:00"/>
    <b v="1"/>
    <x v="2"/>
  </r>
  <r>
    <s v="24-01-2024"/>
    <x v="179"/>
    <s v="Midcap"/>
    <s v="Industrials"/>
    <n v="1"/>
    <d v="2024-01-24T00:00:00"/>
    <b v="1"/>
    <x v="2"/>
  </r>
  <r>
    <s v="24-01-2024"/>
    <x v="551"/>
    <s v="Midcap"/>
    <s v="Financial Services"/>
    <n v="1"/>
    <d v="2024-01-24T00:00:00"/>
    <b v="1"/>
    <x v="2"/>
  </r>
  <r>
    <s v="24-01-2024"/>
    <x v="400"/>
    <s v="Midcap"/>
    <s v="I.T"/>
    <n v="1"/>
    <d v="2024-01-24T00:00:00"/>
    <b v="1"/>
    <x v="2"/>
  </r>
  <r>
    <s v="24-01-2024"/>
    <x v="675"/>
    <s v="Midcap"/>
    <s v="FMCG"/>
    <n v="1"/>
    <d v="2024-01-24T00:00:00"/>
    <b v="1"/>
    <x v="2"/>
  </r>
  <r>
    <s v="24-01-2024"/>
    <x v="691"/>
    <s v="Largecap"/>
    <s v="Auto"/>
    <n v="1"/>
    <d v="2024-01-24T00:00:00"/>
    <b v="1"/>
    <x v="2"/>
  </r>
  <r>
    <s v="24-01-2024"/>
    <x v="195"/>
    <s v="Midcap"/>
    <s v="Industrials"/>
    <n v="1"/>
    <d v="2024-01-24T00:00:00"/>
    <b v="1"/>
    <x v="2"/>
  </r>
  <r>
    <s v="24-01-2024"/>
    <x v="403"/>
    <s v="Largecap"/>
    <s v="FMCG"/>
    <n v="1"/>
    <d v="2024-01-24T00:00:00"/>
    <b v="1"/>
    <x v="2"/>
  </r>
  <r>
    <s v="24-01-2024"/>
    <x v="696"/>
    <s v="Largecap"/>
    <s v="FMCG"/>
    <n v="1"/>
    <d v="2024-01-24T00:00:00"/>
    <b v="1"/>
    <x v="2"/>
  </r>
  <r>
    <s v="24-01-2024"/>
    <x v="379"/>
    <s v="Largecap"/>
    <s v="Finance"/>
    <n v="1"/>
    <d v="2024-01-24T00:00:00"/>
    <b v="1"/>
    <x v="2"/>
  </r>
  <r>
    <s v="24-01-2024"/>
    <x v="442"/>
    <s v="Midcap"/>
    <s v="Auto"/>
    <n v="1"/>
    <d v="2024-01-24T00:00:00"/>
    <b v="1"/>
    <x v="2"/>
  </r>
  <r>
    <s v="24-01-2024"/>
    <x v="502"/>
    <s v="Largecap"/>
    <s v="Pharmaceuticals"/>
    <n v="1"/>
    <d v="2024-01-24T00:00:00"/>
    <b v="1"/>
    <x v="2"/>
  </r>
  <r>
    <s v="24-01-2024"/>
    <x v="689"/>
    <s v="Largecap"/>
    <s v="Services"/>
    <n v="1"/>
    <d v="2024-01-24T00:00:00"/>
    <b v="1"/>
    <x v="2"/>
  </r>
  <r>
    <s v="25-01-2024"/>
    <x v="397"/>
    <s v="Largecap"/>
    <s v="Finance"/>
    <n v="1"/>
    <d v="2024-01-25T00:00:00"/>
    <b v="1"/>
    <x v="2"/>
  </r>
  <r>
    <s v="25-01-2024"/>
    <x v="687"/>
    <s v="Midcap"/>
    <s v="Textiles"/>
    <n v="1"/>
    <d v="2024-01-25T00:00:00"/>
    <b v="1"/>
    <x v="2"/>
  </r>
  <r>
    <s v="25-01-2024"/>
    <x v="609"/>
    <s v="Midcap"/>
    <s v="Media"/>
    <n v="1"/>
    <d v="2024-01-25T00:00:00"/>
    <b v="1"/>
    <x v="2"/>
  </r>
  <r>
    <s v="25-01-2024"/>
    <x v="580"/>
    <s v="Largecap"/>
    <s v="Bank"/>
    <n v="1"/>
    <d v="2024-01-25T00:00:00"/>
    <b v="1"/>
    <x v="2"/>
  </r>
  <r>
    <s v="29-01-2024"/>
    <x v="492"/>
    <s v="Midcap"/>
    <s v="FMCG"/>
    <n v="1"/>
    <d v="2024-01-29T00:00:00"/>
    <b v="1"/>
    <x v="2"/>
  </r>
  <r>
    <s v="29-01-2024"/>
    <x v="559"/>
    <s v="Largecap"/>
    <s v="Industrials"/>
    <n v="1"/>
    <d v="2024-01-29T00:00:00"/>
    <b v="1"/>
    <x v="2"/>
  </r>
  <r>
    <s v="29-01-2024"/>
    <x v="390"/>
    <s v="Largecap"/>
    <s v="Auto"/>
    <n v="1"/>
    <d v="2024-01-29T00:00:00"/>
    <b v="1"/>
    <x v="2"/>
  </r>
  <r>
    <s v="29-01-2024"/>
    <x v="646"/>
    <s v="Largecap"/>
    <s v="Industrials"/>
    <n v="1"/>
    <d v="2024-01-29T00:00:00"/>
    <b v="1"/>
    <x v="2"/>
  </r>
  <r>
    <s v="29-01-2024"/>
    <x v="179"/>
    <s v="Midcap"/>
    <s v="Industrials"/>
    <n v="1"/>
    <d v="2024-01-29T00:00:00"/>
    <b v="1"/>
    <x v="2"/>
  </r>
  <r>
    <s v="29-01-2024"/>
    <x v="551"/>
    <s v="Midcap"/>
    <s v="Financial Services"/>
    <n v="1"/>
    <d v="2024-01-29T00:00:00"/>
    <b v="1"/>
    <x v="2"/>
  </r>
  <r>
    <s v="29-01-2024"/>
    <x v="691"/>
    <s v="Largecap"/>
    <s v="Auto"/>
    <n v="1"/>
    <d v="2024-01-29T00:00:00"/>
    <b v="1"/>
    <x v="2"/>
  </r>
  <r>
    <s v="30-01-2024"/>
    <x v="530"/>
    <s v="Midcap"/>
    <s v="Finance"/>
    <n v="1"/>
    <d v="2024-01-30T00:00:00"/>
    <b v="1"/>
    <x v="2"/>
  </r>
  <r>
    <s v="30-01-2024"/>
    <x v="263"/>
    <s v="Largecap"/>
    <s v="FMCG"/>
    <n v="1"/>
    <d v="2024-01-30T00:00:00"/>
    <b v="1"/>
    <x v="2"/>
  </r>
  <r>
    <s v="30-01-2024"/>
    <x v="618"/>
    <s v="Midcap"/>
    <s v="Quick Service Restaurant"/>
    <n v="1"/>
    <d v="2024-01-30T00:00:00"/>
    <b v="1"/>
    <x v="2"/>
  </r>
  <r>
    <s v="30-01-2024"/>
    <x v="141"/>
    <s v="Midcap"/>
    <s v="FMCG"/>
    <n v="1"/>
    <d v="2024-01-30T00:00:00"/>
    <b v="1"/>
    <x v="2"/>
  </r>
  <r>
    <s v="31-01-2024"/>
    <x v="574"/>
    <s v="Midcap"/>
    <s v="Services"/>
    <n v="1"/>
    <d v="2024-01-31T00:00:00"/>
    <b v="1"/>
    <x v="2"/>
  </r>
  <r>
    <s v="31-01-2024"/>
    <x v="492"/>
    <s v="Midcap"/>
    <s v="FMCG"/>
    <n v="1"/>
    <d v="2024-01-31T00:00:00"/>
    <b v="1"/>
    <x v="2"/>
  </r>
  <r>
    <s v="31-01-2024"/>
    <x v="319"/>
    <s v="Midcap"/>
    <s v="Industrials"/>
    <n v="1"/>
    <d v="2024-01-31T00:00:00"/>
    <b v="1"/>
    <x v="2"/>
  </r>
  <r>
    <s v="31-01-2024"/>
    <x v="687"/>
    <s v="Midcap"/>
    <s v="Textiles"/>
    <n v="1"/>
    <d v="2024-01-31T00:00:00"/>
    <b v="1"/>
    <x v="2"/>
  </r>
  <r>
    <s v="31-01-2024"/>
    <x v="261"/>
    <s v="Largecap"/>
    <s v="Finance"/>
    <n v="1"/>
    <d v="2024-01-31T00:00:00"/>
    <b v="1"/>
    <x v="2"/>
  </r>
  <r>
    <s v="31-01-2024"/>
    <x v="675"/>
    <s v="Midcap"/>
    <s v="FMCG"/>
    <n v="1"/>
    <d v="2024-01-31T00:00:00"/>
    <b v="1"/>
    <x v="2"/>
  </r>
  <r>
    <s v="31-01-2024"/>
    <x v="691"/>
    <s v="Largecap"/>
    <s v="Auto"/>
    <n v="1"/>
    <d v="2024-01-31T00:00:00"/>
    <b v="1"/>
    <x v="2"/>
  </r>
  <r>
    <s v="31-01-2024"/>
    <x v="195"/>
    <s v="Midcap"/>
    <s v="Industrials"/>
    <n v="1"/>
    <d v="2024-01-31T00:00:00"/>
    <b v="1"/>
    <x v="2"/>
  </r>
  <r>
    <s v="31-01-2024"/>
    <x v="696"/>
    <s v="Largecap"/>
    <s v="FMCG"/>
    <n v="1"/>
    <d v="2024-01-31T00:00:00"/>
    <b v="1"/>
    <x v="2"/>
  </r>
  <r>
    <s v="31-01-2024"/>
    <x v="384"/>
    <s v="Largecap"/>
    <s v="Realty"/>
    <n v="1"/>
    <d v="2024-01-31T00:00:00"/>
    <b v="1"/>
    <x v="2"/>
  </r>
  <r>
    <s v="31-01-2024"/>
    <x v="271"/>
    <s v="Midcap"/>
    <s v="Metals"/>
    <n v="1"/>
    <d v="2024-01-31T00:00:00"/>
    <b v="1"/>
    <x v="2"/>
  </r>
  <r>
    <s v="31-01-2024"/>
    <x v="614"/>
    <s v="Midcap"/>
    <s v="Aerospace &amp; Defence"/>
    <n v="1"/>
    <d v="2024-01-31T00:00:00"/>
    <b v="1"/>
    <x v="2"/>
  </r>
  <r>
    <d v="2024-02-02T00:00:00"/>
    <x v="574"/>
    <s v="Midcap"/>
    <s v="Services"/>
    <n v="1"/>
    <d v="2024-02-02T00:00:00"/>
    <b v="1"/>
    <x v="2"/>
  </r>
  <r>
    <d v="2024-02-02T00:00:00"/>
    <x v="652"/>
    <s v="Largecap"/>
    <s v="Industrials"/>
    <n v="1"/>
    <d v="2024-02-02T00:00:00"/>
    <b v="1"/>
    <x v="2"/>
  </r>
  <r>
    <d v="2024-02-02T00:00:00"/>
    <x v="525"/>
    <s v="Midcap"/>
    <s v="FMCG"/>
    <n v="1"/>
    <d v="2024-02-02T00:00:00"/>
    <b v="1"/>
    <x v="2"/>
  </r>
  <r>
    <d v="2024-02-02T00:00:00"/>
    <x v="586"/>
    <s v="Largecap"/>
    <s v="Industrials"/>
    <n v="1"/>
    <d v="2024-02-02T00:00:00"/>
    <b v="1"/>
    <x v="2"/>
  </r>
  <r>
    <d v="2024-02-02T00:00:00"/>
    <x v="319"/>
    <s v="Midcap"/>
    <s v="Industrials"/>
    <n v="1"/>
    <d v="2024-02-02T00:00:00"/>
    <b v="1"/>
    <x v="2"/>
  </r>
  <r>
    <d v="2024-02-02T00:00:00"/>
    <x v="599"/>
    <s v="Largecap"/>
    <s v="Industrials"/>
    <n v="1"/>
    <d v="2024-02-02T00:00:00"/>
    <b v="1"/>
    <x v="2"/>
  </r>
  <r>
    <d v="2024-02-02T00:00:00"/>
    <x v="609"/>
    <s v="Midcap"/>
    <s v="Media"/>
    <n v="1"/>
    <d v="2024-02-02T00:00:00"/>
    <b v="1"/>
    <x v="2"/>
  </r>
  <r>
    <d v="2024-02-02T00:00:00"/>
    <x v="697"/>
    <s v="Largecap"/>
    <s v="Aerospace &amp; Defence"/>
    <n v="1"/>
    <d v="2024-02-02T00:00:00"/>
    <b v="0"/>
    <x v="2"/>
  </r>
  <r>
    <d v="2024-02-02T00:00:00"/>
    <x v="271"/>
    <s v="Midcap"/>
    <s v="Metals"/>
    <n v="1"/>
    <d v="2024-02-02T00:00:00"/>
    <b v="1"/>
    <x v="2"/>
  </r>
  <r>
    <d v="2024-02-02T00:00:00"/>
    <x v="379"/>
    <s v="Largecap"/>
    <s v="Finance"/>
    <n v="1"/>
    <d v="2024-02-02T00:00:00"/>
    <b v="1"/>
    <x v="2"/>
  </r>
  <r>
    <d v="2024-02-02T00:00:00"/>
    <x v="307"/>
    <s v="Midcap"/>
    <s v="I.T"/>
    <n v="1"/>
    <d v="2024-02-02T00:00:00"/>
    <b v="1"/>
    <x v="2"/>
  </r>
  <r>
    <d v="2024-05-02T00:00:00"/>
    <x v="507"/>
    <s v="Midcap"/>
    <s v="Bank"/>
    <n v="1"/>
    <d v="2024-05-02T00:00:00"/>
    <b v="1"/>
    <x v="2"/>
  </r>
  <r>
    <d v="2024-05-02T00:00:00"/>
    <x v="698"/>
    <s v="Largecap"/>
    <s v="FMCG"/>
    <n v="1"/>
    <d v="2024-05-02T00:00:00"/>
    <b v="1"/>
    <x v="2"/>
  </r>
  <r>
    <d v="2024-05-02T00:00:00"/>
    <x v="687"/>
    <s v="Midcap"/>
    <s v="Textiles"/>
    <n v="1"/>
    <d v="2024-05-02T00:00:00"/>
    <b v="1"/>
    <x v="2"/>
  </r>
  <r>
    <d v="2024-05-02T00:00:00"/>
    <x v="384"/>
    <s v="Largecap"/>
    <s v="Realty"/>
    <n v="1"/>
    <d v="2024-05-02T00:00:00"/>
    <b v="1"/>
    <x v="2"/>
  </r>
  <r>
    <d v="2024-06-02T00:00:00"/>
    <x v="181"/>
    <s v="Midcap"/>
    <s v="FMCG"/>
    <n v="1"/>
    <d v="2024-06-02T00:00:00"/>
    <b v="1"/>
    <x v="2"/>
  </r>
  <r>
    <d v="2024-06-02T00:00:00"/>
    <x v="652"/>
    <s v="Largecap"/>
    <s v="Industrials"/>
    <n v="1"/>
    <d v="2024-06-02T00:00:00"/>
    <b v="1"/>
    <x v="2"/>
  </r>
  <r>
    <d v="2024-06-02T00:00:00"/>
    <x v="323"/>
    <s v="Largecap"/>
    <s v="Finance"/>
    <n v="1"/>
    <d v="2024-06-02T00:00:00"/>
    <b v="1"/>
    <x v="2"/>
  </r>
  <r>
    <d v="2024-06-02T00:00:00"/>
    <x v="693"/>
    <s v="Largecap"/>
    <s v="FMCG"/>
    <n v="1"/>
    <d v="2024-06-02T00:00:00"/>
    <b v="1"/>
    <x v="2"/>
  </r>
  <r>
    <d v="2024-06-02T00:00:00"/>
    <x v="244"/>
    <s v="Largecap"/>
    <s v="Services"/>
    <n v="1"/>
    <d v="2024-06-02T00:00:00"/>
    <b v="1"/>
    <x v="2"/>
  </r>
  <r>
    <d v="2024-06-02T00:00:00"/>
    <x v="261"/>
    <s v="Largecap"/>
    <s v="Finance"/>
    <n v="1"/>
    <d v="2024-06-02T00:00:00"/>
    <b v="1"/>
    <x v="2"/>
  </r>
  <r>
    <d v="2024-06-02T00:00:00"/>
    <x v="195"/>
    <s v="Midcap"/>
    <s v="Industrials"/>
    <n v="1"/>
    <d v="2024-06-02T00:00:00"/>
    <b v="1"/>
    <x v="2"/>
  </r>
  <r>
    <d v="2024-06-02T00:00:00"/>
    <x v="699"/>
    <s v="Midcap"/>
    <s v="FMCG"/>
    <n v="1"/>
    <d v="2024-06-02T00:00:00"/>
    <b v="0"/>
    <x v="2"/>
  </r>
  <r>
    <d v="2024-06-02T00:00:00"/>
    <x v="271"/>
    <s v="Midcap"/>
    <s v="Metals"/>
    <n v="1"/>
    <d v="2024-06-02T00:00:00"/>
    <b v="1"/>
    <x v="2"/>
  </r>
  <r>
    <d v="2024-06-02T00:00:00"/>
    <x v="379"/>
    <s v="Largecap"/>
    <s v="Finance"/>
    <n v="1"/>
    <d v="2024-06-02T00:00:00"/>
    <b v="1"/>
    <x v="2"/>
  </r>
  <r>
    <d v="2024-06-02T00:00:00"/>
    <x v="700"/>
    <s v="Largecap"/>
    <s v="I.T"/>
    <n v="1"/>
    <d v="2024-06-02T00:00:00"/>
    <b v="1"/>
    <x v="2"/>
  </r>
  <r>
    <d v="2024-06-02T00:00:00"/>
    <x v="308"/>
    <s v="Midcap"/>
    <s v="Textiles"/>
    <n v="1"/>
    <d v="2024-06-02T00:00:00"/>
    <b v="1"/>
    <x v="2"/>
  </r>
  <r>
    <d v="2024-07-02T00:00:00"/>
    <x v="145"/>
    <s v="Largecap"/>
    <s v="FMCG"/>
    <n v="1"/>
    <d v="2024-07-02T00:00:00"/>
    <b v="1"/>
    <x v="2"/>
  </r>
  <r>
    <d v="2024-07-02T00:00:00"/>
    <x v="645"/>
    <s v="Midcap"/>
    <s v="FMCG"/>
    <n v="1"/>
    <d v="2024-07-02T00:00:00"/>
    <b v="1"/>
    <x v="2"/>
  </r>
  <r>
    <d v="2024-07-02T00:00:00"/>
    <x v="179"/>
    <s v="Midcap"/>
    <s v="Industrials"/>
    <n v="1"/>
    <d v="2024-07-02T00:00:00"/>
    <b v="1"/>
    <x v="2"/>
  </r>
  <r>
    <d v="2024-07-02T00:00:00"/>
    <x v="524"/>
    <s v="Largecap"/>
    <s v="Bank"/>
    <n v="1"/>
    <d v="2024-07-02T00:00:00"/>
    <b v="1"/>
    <x v="2"/>
  </r>
  <r>
    <d v="2024-07-02T00:00:00"/>
    <x v="609"/>
    <s v="Midcap"/>
    <s v="Media"/>
    <n v="1"/>
    <d v="2024-07-02T00:00:00"/>
    <b v="1"/>
    <x v="2"/>
  </r>
  <r>
    <d v="2024-07-02T00:00:00"/>
    <x v="701"/>
    <s v="Largecap"/>
    <s v="Miscellaneous"/>
    <n v="1"/>
    <d v="2024-07-02T00:00:00"/>
    <b v="0"/>
    <x v="2"/>
  </r>
  <r>
    <d v="2024-07-02T00:00:00"/>
    <x v="702"/>
    <s v="Largecap"/>
    <s v="FMCG"/>
    <n v="1"/>
    <d v="2024-07-02T00:00:00"/>
    <b v="1"/>
    <x v="2"/>
  </r>
  <r>
    <d v="2024-08-02T00:00:00"/>
    <x v="205"/>
    <s v="Largecap"/>
    <s v="FMCG"/>
    <n v="1"/>
    <d v="2024-08-02T00:00:00"/>
    <b v="1"/>
    <x v="2"/>
  </r>
  <r>
    <d v="2024-08-02T00:00:00"/>
    <x v="703"/>
    <s v="Largecap"/>
    <s v="Metals"/>
    <n v="1"/>
    <d v="2024-08-02T00:00:00"/>
    <b v="1"/>
    <x v="2"/>
  </r>
  <r>
    <d v="2024-09-02T00:00:00"/>
    <x v="397"/>
    <s v="Largecap"/>
    <s v="Finance"/>
    <n v="1"/>
    <d v="2024-09-02T00:00:00"/>
    <b v="1"/>
    <x v="2"/>
  </r>
  <r>
    <d v="2024-09-02T00:00:00"/>
    <x v="181"/>
    <s v="Midcap"/>
    <s v="FMCG"/>
    <n v="1"/>
    <d v="2024-09-02T00:00:00"/>
    <b v="1"/>
    <x v="2"/>
  </r>
  <r>
    <d v="2024-09-02T00:00:00"/>
    <x v="315"/>
    <s v="Largecap"/>
    <s v="Bank"/>
    <n v="1"/>
    <d v="2024-09-02T00:00:00"/>
    <b v="1"/>
    <x v="2"/>
  </r>
  <r>
    <d v="2024-09-02T00:00:00"/>
    <x v="680"/>
    <s v="Midcap"/>
    <s v="Finance"/>
    <n v="1"/>
    <d v="2024-09-02T00:00:00"/>
    <b v="1"/>
    <x v="2"/>
  </r>
  <r>
    <d v="2024-09-02T00:00:00"/>
    <x v="145"/>
    <s v="Largecap"/>
    <s v="FMCG"/>
    <n v="1"/>
    <d v="2024-09-02T00:00:00"/>
    <b v="1"/>
    <x v="2"/>
  </r>
  <r>
    <d v="2024-09-02T00:00:00"/>
    <x v="652"/>
    <s v="Largecap"/>
    <s v="Industrials"/>
    <n v="1"/>
    <d v="2024-09-02T00:00:00"/>
    <b v="1"/>
    <x v="2"/>
  </r>
  <r>
    <d v="2024-09-02T00:00:00"/>
    <x v="599"/>
    <s v="Largecap"/>
    <s v="Industrials"/>
    <n v="1"/>
    <d v="2024-09-02T00:00:00"/>
    <b v="1"/>
    <x v="2"/>
  </r>
  <r>
    <d v="2024-09-02T00:00:00"/>
    <x v="467"/>
    <s v="Largecap"/>
    <s v="Finance"/>
    <n v="1"/>
    <d v="2024-09-02T00:00:00"/>
    <b v="1"/>
    <x v="2"/>
  </r>
  <r>
    <d v="2024-09-02T00:00:00"/>
    <x v="409"/>
    <s v="Largecap"/>
    <s v="Finance"/>
    <n v="1"/>
    <d v="2024-09-02T00:00:00"/>
    <b v="1"/>
    <x v="2"/>
  </r>
  <r>
    <d v="2024-09-02T00:00:00"/>
    <x v="379"/>
    <s v="Largecap"/>
    <s v="Finance"/>
    <n v="1"/>
    <d v="2024-09-02T00:00:00"/>
    <b v="1"/>
    <x v="2"/>
  </r>
  <r>
    <d v="2024-09-02T00:00:00"/>
    <x v="442"/>
    <s v="Midcap"/>
    <s v="Auto"/>
    <n v="1"/>
    <d v="2024-09-02T00:00:00"/>
    <b v="1"/>
    <x v="2"/>
  </r>
  <r>
    <d v="2024-12-02T00:00:00"/>
    <x v="586"/>
    <s v="Largecap"/>
    <s v="Industrials"/>
    <n v="1"/>
    <d v="2024-12-02T00:00:00"/>
    <b v="1"/>
    <x v="2"/>
  </r>
  <r>
    <d v="2024-12-02T00:00:00"/>
    <x v="195"/>
    <s v="Midcap"/>
    <s v="Industrials"/>
    <n v="1"/>
    <d v="2024-12-02T00:00:00"/>
    <b v="1"/>
    <x v="2"/>
  </r>
  <r>
    <d v="2024-12-02T00:00:00"/>
    <x v="703"/>
    <s v="Largecap"/>
    <s v="Metals"/>
    <n v="1"/>
    <d v="2024-12-02T00:00:00"/>
    <b v="1"/>
    <x v="2"/>
  </r>
  <r>
    <d v="2024-12-02T00:00:00"/>
    <x v="700"/>
    <s v="Largecap"/>
    <s v="I.T"/>
    <n v="1"/>
    <d v="2024-12-02T00:00:00"/>
    <b v="1"/>
    <x v="2"/>
  </r>
  <r>
    <d v="2024-12-02T00:00:00"/>
    <x v="633"/>
    <s v="Midcap"/>
    <s v="Miscellaneous"/>
    <n v="1"/>
    <d v="2024-12-02T00:00:00"/>
    <b v="1"/>
    <x v="2"/>
  </r>
  <r>
    <s v="13-02-2024"/>
    <x v="644"/>
    <s v="Midcap"/>
    <s v="FMCG"/>
    <n v="1"/>
    <d v="2024-02-13T00:00:00"/>
    <b v="1"/>
    <x v="2"/>
  </r>
  <r>
    <s v="13-02-2024"/>
    <x v="397"/>
    <s v="Largecap"/>
    <s v="Finance"/>
    <n v="1"/>
    <d v="2024-02-13T00:00:00"/>
    <b v="1"/>
    <x v="2"/>
  </r>
  <r>
    <s v="13-02-2024"/>
    <x v="181"/>
    <s v="Midcap"/>
    <s v="FMCG"/>
    <n v="1"/>
    <d v="2024-02-13T00:00:00"/>
    <b v="1"/>
    <x v="2"/>
  </r>
  <r>
    <s v="13-02-2024"/>
    <x v="315"/>
    <s v="Largecap"/>
    <s v="Bank"/>
    <n v="1"/>
    <d v="2024-02-13T00:00:00"/>
    <b v="1"/>
    <x v="2"/>
  </r>
  <r>
    <s v="13-02-2024"/>
    <x v="574"/>
    <s v="Midcap"/>
    <s v="Services"/>
    <n v="1"/>
    <d v="2024-02-13T00:00:00"/>
    <b v="1"/>
    <x v="2"/>
  </r>
  <r>
    <s v="13-02-2024"/>
    <x v="360"/>
    <s v="Midcap"/>
    <s v="FMCG"/>
    <n v="1"/>
    <d v="2024-02-13T00:00:00"/>
    <b v="1"/>
    <x v="2"/>
  </r>
  <r>
    <s v="13-02-2024"/>
    <x v="339"/>
    <s v="Midcap"/>
    <s v="Quick Service Restaurant"/>
    <n v="1"/>
    <d v="2024-02-13T00:00:00"/>
    <b v="1"/>
    <x v="2"/>
  </r>
  <r>
    <s v="13-02-2024"/>
    <x v="507"/>
    <s v="Midcap"/>
    <s v="Bank"/>
    <n v="1"/>
    <d v="2024-02-13T00:00:00"/>
    <b v="1"/>
    <x v="2"/>
  </r>
  <r>
    <s v="13-02-2024"/>
    <x v="704"/>
    <s v="Largecap"/>
    <s v="FMCG"/>
    <n v="1"/>
    <d v="2024-02-13T00:00:00"/>
    <b v="0"/>
    <x v="2"/>
  </r>
  <r>
    <s v="13-02-2024"/>
    <x v="698"/>
    <s v="Largecap"/>
    <s v="FMCG"/>
    <n v="1"/>
    <d v="2024-02-13T00:00:00"/>
    <b v="1"/>
    <x v="2"/>
  </r>
  <r>
    <s v="13-02-2024"/>
    <x v="481"/>
    <s v="Midcap"/>
    <s v="Finance"/>
    <n v="1"/>
    <d v="2024-02-13T00:00:00"/>
    <b v="1"/>
    <x v="2"/>
  </r>
  <r>
    <s v="13-02-2024"/>
    <x v="261"/>
    <s v="Largecap"/>
    <s v="Finance"/>
    <n v="1"/>
    <d v="2024-02-13T00:00:00"/>
    <b v="1"/>
    <x v="2"/>
  </r>
  <r>
    <s v="13-02-2024"/>
    <x v="301"/>
    <s v="Midcap"/>
    <s v="Bank"/>
    <n v="1"/>
    <d v="2024-02-13T00:00:00"/>
    <b v="1"/>
    <x v="2"/>
  </r>
  <r>
    <s v="13-02-2024"/>
    <x v="611"/>
    <s v="Midcap"/>
    <s v="Industrials"/>
    <n v="1"/>
    <d v="2024-02-13T00:00:00"/>
    <b v="1"/>
    <x v="2"/>
  </r>
  <r>
    <s v="13-02-2024"/>
    <x v="705"/>
    <s v="Midcap"/>
    <s v="Finance"/>
    <n v="1"/>
    <d v="2024-02-13T00:00:00"/>
    <b v="1"/>
    <x v="2"/>
  </r>
  <r>
    <s v="13-02-2024"/>
    <x v="706"/>
    <s v="Largecap"/>
    <s v="Media"/>
    <n v="1"/>
    <d v="2024-02-13T00:00:00"/>
    <b v="1"/>
    <x v="2"/>
  </r>
  <r>
    <s v="13-02-2024"/>
    <x v="409"/>
    <s v="Largecap"/>
    <s v="Finance"/>
    <n v="1"/>
    <d v="2024-02-13T00:00:00"/>
    <b v="1"/>
    <x v="2"/>
  </r>
  <r>
    <s v="13-02-2024"/>
    <x v="271"/>
    <s v="Midcap"/>
    <s v="Metals"/>
    <n v="1"/>
    <d v="2024-02-13T00:00:00"/>
    <b v="1"/>
    <x v="2"/>
  </r>
  <r>
    <s v="13-02-2024"/>
    <x v="379"/>
    <s v="Largecap"/>
    <s v="Finance"/>
    <n v="1"/>
    <d v="2024-02-13T00:00:00"/>
    <b v="1"/>
    <x v="2"/>
  </r>
  <r>
    <s v="13-02-2024"/>
    <x v="653"/>
    <s v="Midcap"/>
    <s v="Industrials"/>
    <n v="1"/>
    <d v="2024-02-13T00:00:00"/>
    <b v="1"/>
    <x v="2"/>
  </r>
  <r>
    <s v="13-02-2024"/>
    <x v="442"/>
    <s v="Midcap"/>
    <s v="Auto"/>
    <n v="1"/>
    <d v="2024-02-13T00:00:00"/>
    <b v="1"/>
    <x v="2"/>
  </r>
  <r>
    <s v="13-02-2024"/>
    <x v="580"/>
    <s v="Largecap"/>
    <s v="Bank"/>
    <n v="1"/>
    <d v="2024-02-13T00:00:00"/>
    <b v="1"/>
    <x v="2"/>
  </r>
  <r>
    <s v="14-02-2024"/>
    <x v="680"/>
    <s v="Midcap"/>
    <s v="Finance"/>
    <n v="1"/>
    <d v="2024-02-14T00:00:00"/>
    <b v="1"/>
    <x v="2"/>
  </r>
  <r>
    <s v="14-02-2024"/>
    <x v="435"/>
    <s v="Largecap"/>
    <s v="Auto"/>
    <n v="1"/>
    <d v="2024-02-14T00:00:00"/>
    <b v="1"/>
    <x v="2"/>
  </r>
  <r>
    <s v="14-02-2024"/>
    <x v="145"/>
    <s v="Largecap"/>
    <s v="FMCG"/>
    <n v="1"/>
    <d v="2024-02-14T00:00:00"/>
    <b v="1"/>
    <x v="2"/>
  </r>
  <r>
    <s v="14-02-2024"/>
    <x v="693"/>
    <s v="Largecap"/>
    <s v="FMCG"/>
    <n v="1"/>
    <d v="2024-02-14T00:00:00"/>
    <b v="1"/>
    <x v="2"/>
  </r>
  <r>
    <s v="14-02-2024"/>
    <x v="375"/>
    <s v="Largecap"/>
    <s v="Industrials"/>
    <n v="1"/>
    <d v="2024-02-14T00:00:00"/>
    <b v="1"/>
    <x v="2"/>
  </r>
  <r>
    <s v="14-02-2024"/>
    <x v="707"/>
    <s v="Midcap"/>
    <s v="Textiles"/>
    <n v="1"/>
    <d v="2024-02-14T00:00:00"/>
    <b v="0"/>
    <x v="2"/>
  </r>
  <r>
    <s v="14-02-2024"/>
    <x v="599"/>
    <s v="Largecap"/>
    <s v="Industrials"/>
    <n v="1"/>
    <d v="2024-02-14T00:00:00"/>
    <b v="1"/>
    <x v="2"/>
  </r>
  <r>
    <s v="14-02-2024"/>
    <x v="179"/>
    <s v="Midcap"/>
    <s v="Industrials"/>
    <n v="1"/>
    <d v="2024-02-14T00:00:00"/>
    <b v="1"/>
    <x v="2"/>
  </r>
  <r>
    <s v="14-02-2024"/>
    <x v="533"/>
    <s v="Midcap"/>
    <s v="Telecom"/>
    <n v="1"/>
    <d v="2024-02-14T00:00:00"/>
    <b v="1"/>
    <x v="2"/>
  </r>
  <r>
    <s v="14-02-2024"/>
    <x v="622"/>
    <s v="Midcap"/>
    <s v="Miscellaneous"/>
    <n v="1"/>
    <d v="2024-02-14T00:00:00"/>
    <b v="1"/>
    <x v="2"/>
  </r>
  <r>
    <s v="14-02-2024"/>
    <x v="675"/>
    <s v="Midcap"/>
    <s v="FMCG"/>
    <n v="1"/>
    <d v="2024-02-14T00:00:00"/>
    <b v="1"/>
    <x v="2"/>
  </r>
  <r>
    <s v="14-02-2024"/>
    <x v="609"/>
    <s v="Midcap"/>
    <s v="Media"/>
    <n v="1"/>
    <d v="2024-02-14T00:00:00"/>
    <b v="1"/>
    <x v="2"/>
  </r>
  <r>
    <s v="14-02-2024"/>
    <x v="283"/>
    <s v="Midcap"/>
    <s v="FMCG"/>
    <n v="1"/>
    <d v="2024-02-14T00:00:00"/>
    <b v="1"/>
    <x v="2"/>
  </r>
  <r>
    <s v="14-02-2024"/>
    <x v="205"/>
    <s v="Largecap"/>
    <s v="FMCG"/>
    <n v="1"/>
    <d v="2024-02-14T00:00:00"/>
    <b v="1"/>
    <x v="2"/>
  </r>
  <r>
    <s v="14-02-2024"/>
    <x v="708"/>
    <s v="Largecap"/>
    <s v="Quick Service Restaurant"/>
    <n v="1"/>
    <d v="2024-02-14T00:00:00"/>
    <b v="1"/>
    <x v="2"/>
  </r>
  <r>
    <s v="14-02-2024"/>
    <x v="703"/>
    <s v="Largecap"/>
    <s v="Metals"/>
    <n v="1"/>
    <d v="2024-02-14T00:00:00"/>
    <b v="1"/>
    <x v="2"/>
  </r>
  <r>
    <s v="14-02-2024"/>
    <x v="618"/>
    <s v="Midcap"/>
    <s v="Quick Service Restaurant"/>
    <n v="1"/>
    <d v="2024-02-14T00:00:00"/>
    <b v="1"/>
    <x v="2"/>
  </r>
  <r>
    <s v="14-02-2024"/>
    <x v="709"/>
    <s v="Midcap"/>
    <s v="Aerospace &amp; Defence"/>
    <n v="1"/>
    <d v="2024-02-14T00:00:00"/>
    <b v="0"/>
    <x v="2"/>
  </r>
  <r>
    <s v="15-02-2024"/>
    <x v="644"/>
    <s v="Midcap"/>
    <s v="FMCG"/>
    <n v="1"/>
    <d v="2024-02-15T00:00:00"/>
    <b v="1"/>
    <x v="2"/>
  </r>
  <r>
    <s v="15-02-2024"/>
    <x v="490"/>
    <s v="Midcap"/>
    <s v="FMCG"/>
    <n v="1"/>
    <d v="2024-02-15T00:00:00"/>
    <b v="1"/>
    <x v="2"/>
  </r>
  <r>
    <s v="15-02-2024"/>
    <x v="315"/>
    <s v="Largecap"/>
    <s v="Bank"/>
    <n v="1"/>
    <d v="2024-02-15T00:00:00"/>
    <b v="1"/>
    <x v="2"/>
  </r>
  <r>
    <s v="15-02-2024"/>
    <x v="328"/>
    <s v="Largecap"/>
    <s v="I.T"/>
    <n v="1"/>
    <d v="2024-02-15T00:00:00"/>
    <b v="1"/>
    <x v="2"/>
  </r>
  <r>
    <s v="15-02-2024"/>
    <x v="578"/>
    <s v="Midcap"/>
    <s v="FMCG"/>
    <n v="1"/>
    <d v="2024-02-15T00:00:00"/>
    <b v="1"/>
    <x v="2"/>
  </r>
  <r>
    <s v="15-02-2024"/>
    <x v="325"/>
    <s v="Largecap"/>
    <s v="FMCG"/>
    <n v="1"/>
    <d v="2024-02-15T00:00:00"/>
    <b v="1"/>
    <x v="2"/>
  </r>
  <r>
    <s v="15-02-2024"/>
    <x v="24"/>
    <s v="Midcap"/>
    <s v="Services"/>
    <n v="1"/>
    <d v="2024-02-15T00:00:00"/>
    <b v="1"/>
    <x v="2"/>
  </r>
  <r>
    <s v="15-02-2024"/>
    <x v="147"/>
    <s v="Midcap"/>
    <s v="Services"/>
    <n v="1"/>
    <d v="2024-02-15T00:00:00"/>
    <b v="1"/>
    <x v="2"/>
  </r>
  <r>
    <s v="15-02-2024"/>
    <x v="696"/>
    <s v="Largecap"/>
    <s v="FMCG"/>
    <n v="1"/>
    <d v="2024-02-15T00:00:00"/>
    <b v="1"/>
    <x v="2"/>
  </r>
  <r>
    <s v="15-02-2024"/>
    <x v="330"/>
    <s v="Midcap"/>
    <s v="Plywood Boards/Laminates"/>
    <n v="1"/>
    <d v="2024-02-15T00:00:00"/>
    <b v="1"/>
    <x v="2"/>
  </r>
  <r>
    <s v="16-02-2024"/>
    <x v="181"/>
    <s v="Midcap"/>
    <s v="FMCG"/>
    <n v="1"/>
    <d v="2024-02-16T00:00:00"/>
    <b v="1"/>
    <x v="2"/>
  </r>
  <r>
    <s v="16-02-2024"/>
    <x v="329"/>
    <s v="Midcap"/>
    <s v="FMCG"/>
    <n v="1"/>
    <d v="2024-02-16T00:00:00"/>
    <b v="1"/>
    <x v="2"/>
  </r>
  <r>
    <s v="16-02-2024"/>
    <x v="360"/>
    <s v="Midcap"/>
    <s v="FMCG"/>
    <n v="1"/>
    <d v="2024-02-16T00:00:00"/>
    <b v="1"/>
    <x v="2"/>
  </r>
  <r>
    <s v="16-02-2024"/>
    <x v="628"/>
    <s v="Largecap"/>
    <s v="FMCG"/>
    <n v="1"/>
    <d v="2024-02-16T00:00:00"/>
    <b v="1"/>
    <x v="2"/>
  </r>
  <r>
    <s v="16-02-2024"/>
    <x v="145"/>
    <s v="Largecap"/>
    <s v="FMCG"/>
    <n v="1"/>
    <d v="2024-02-16T00:00:00"/>
    <b v="1"/>
    <x v="2"/>
  </r>
  <r>
    <s v="16-02-2024"/>
    <x v="421"/>
    <s v="Largecap"/>
    <s v="FMCG"/>
    <n v="1"/>
    <d v="2024-02-16T00:00:00"/>
    <b v="1"/>
    <x v="2"/>
  </r>
  <r>
    <s v="16-02-2024"/>
    <x v="693"/>
    <s v="Largecap"/>
    <s v="FMCG"/>
    <n v="1"/>
    <d v="2024-02-16T00:00:00"/>
    <b v="1"/>
    <x v="2"/>
  </r>
  <r>
    <s v="16-02-2024"/>
    <x v="507"/>
    <s v="Midcap"/>
    <s v="Bank"/>
    <n v="1"/>
    <d v="2024-02-16T00:00:00"/>
    <b v="1"/>
    <x v="2"/>
  </r>
  <r>
    <s v="16-02-2024"/>
    <x v="467"/>
    <s v="Largecap"/>
    <s v="Finance"/>
    <n v="1"/>
    <d v="2024-02-16T00:00:00"/>
    <b v="1"/>
    <x v="2"/>
  </r>
  <r>
    <s v="16-02-2024"/>
    <x v="261"/>
    <s v="Largecap"/>
    <s v="Finance"/>
    <n v="1"/>
    <d v="2024-02-16T00:00:00"/>
    <b v="1"/>
    <x v="2"/>
  </r>
  <r>
    <s v="16-02-2024"/>
    <x v="609"/>
    <s v="Midcap"/>
    <s v="Media"/>
    <n v="1"/>
    <d v="2024-02-16T00:00:00"/>
    <b v="1"/>
    <x v="2"/>
  </r>
  <r>
    <s v="16-02-2024"/>
    <x v="283"/>
    <s v="Midcap"/>
    <s v="FMCG"/>
    <n v="1"/>
    <d v="2024-02-16T00:00:00"/>
    <b v="1"/>
    <x v="2"/>
  </r>
  <r>
    <s v="16-02-2024"/>
    <x v="451"/>
    <s v="Midcap"/>
    <s v="Metals"/>
    <n v="1"/>
    <d v="2024-02-16T00:00:00"/>
    <b v="1"/>
    <x v="2"/>
  </r>
  <r>
    <s v="16-02-2024"/>
    <x v="409"/>
    <s v="Largecap"/>
    <s v="Finance"/>
    <n v="1"/>
    <d v="2024-02-16T00:00:00"/>
    <b v="1"/>
    <x v="2"/>
  </r>
  <r>
    <s v="16-02-2024"/>
    <x v="379"/>
    <s v="Largecap"/>
    <s v="Finance"/>
    <n v="1"/>
    <d v="2024-02-16T00:00:00"/>
    <b v="1"/>
    <x v="2"/>
  </r>
  <r>
    <s v="16-02-2024"/>
    <x v="618"/>
    <s v="Midcap"/>
    <s v="Quick Service Restaurant"/>
    <n v="1"/>
    <d v="2024-02-16T00:00:00"/>
    <b v="1"/>
    <x v="2"/>
  </r>
  <r>
    <s v="16-02-2024"/>
    <x v="700"/>
    <s v="Largecap"/>
    <s v="I.T"/>
    <n v="1"/>
    <d v="2024-02-16T00:00:00"/>
    <b v="1"/>
    <x v="2"/>
  </r>
  <r>
    <s v="16-02-2024"/>
    <x v="633"/>
    <s v="Midcap"/>
    <s v="Miscellaneous"/>
    <n v="1"/>
    <d v="2024-02-16T00:00:00"/>
    <b v="1"/>
    <x v="2"/>
  </r>
  <r>
    <s v="19-02-2024"/>
    <x v="490"/>
    <s v="Midcap"/>
    <s v="FMCG"/>
    <n v="1"/>
    <d v="2024-02-19T00:00:00"/>
    <b v="1"/>
    <x v="2"/>
  </r>
  <r>
    <s v="19-02-2024"/>
    <x v="574"/>
    <s v="Midcap"/>
    <s v="Services"/>
    <n v="1"/>
    <d v="2024-02-19T00:00:00"/>
    <b v="1"/>
    <x v="2"/>
  </r>
  <r>
    <s v="19-02-2024"/>
    <x v="24"/>
    <s v="Midcap"/>
    <s v="Services"/>
    <n v="1"/>
    <d v="2024-02-19T00:00:00"/>
    <b v="1"/>
    <x v="2"/>
  </r>
  <r>
    <s v="19-02-2024"/>
    <x v="622"/>
    <s v="Midcap"/>
    <s v="Miscellaneous"/>
    <n v="1"/>
    <d v="2024-02-19T00:00:00"/>
    <b v="1"/>
    <x v="2"/>
  </r>
  <r>
    <s v="20-02-2024"/>
    <x v="644"/>
    <s v="Midcap"/>
    <s v="FMCG"/>
    <n v="1"/>
    <d v="2024-02-20T00:00:00"/>
    <b v="1"/>
    <x v="2"/>
  </r>
  <r>
    <s v="20-02-2024"/>
    <x v="315"/>
    <s v="Largecap"/>
    <s v="Bank"/>
    <n v="1"/>
    <d v="2024-02-20T00:00:00"/>
    <b v="1"/>
    <x v="2"/>
  </r>
  <r>
    <s v="20-02-2024"/>
    <x v="559"/>
    <s v="Largecap"/>
    <s v="Industrials"/>
    <n v="1"/>
    <d v="2024-02-20T00:00:00"/>
    <b v="1"/>
    <x v="2"/>
  </r>
  <r>
    <s v="20-02-2024"/>
    <x v="57"/>
    <s v="Midcap"/>
    <s v="I.T"/>
    <n v="1"/>
    <d v="2024-02-20T00:00:00"/>
    <b v="1"/>
    <x v="2"/>
  </r>
  <r>
    <s v="20-02-2024"/>
    <x v="384"/>
    <s v="Largecap"/>
    <s v="Realty"/>
    <n v="1"/>
    <d v="2024-02-20T00:00:00"/>
    <b v="1"/>
    <x v="2"/>
  </r>
  <r>
    <s v="20-02-2024"/>
    <x v="703"/>
    <s v="Largecap"/>
    <s v="Metals"/>
    <n v="1"/>
    <d v="2024-02-20T00:00:00"/>
    <b v="1"/>
    <x v="2"/>
  </r>
  <r>
    <s v="20-02-2024"/>
    <x v="633"/>
    <s v="Midcap"/>
    <s v="Miscellaneous"/>
    <n v="1"/>
    <d v="2024-02-20T00:00:00"/>
    <b v="1"/>
    <x v="2"/>
  </r>
  <r>
    <s v="21-02-2024"/>
    <x v="680"/>
    <s v="Midcap"/>
    <s v="Finance"/>
    <n v="1"/>
    <d v="2024-02-21T00:00:00"/>
    <b v="1"/>
    <x v="2"/>
  </r>
  <r>
    <s v="21-02-2024"/>
    <x v="507"/>
    <s v="Midcap"/>
    <s v="Bank"/>
    <n v="1"/>
    <d v="2024-02-21T00:00:00"/>
    <b v="1"/>
    <x v="2"/>
  </r>
  <r>
    <s v="21-02-2024"/>
    <x v="333"/>
    <s v="Largecap"/>
    <s v="Industrials"/>
    <n v="1"/>
    <d v="2024-02-21T00:00:00"/>
    <b v="1"/>
    <x v="2"/>
  </r>
  <r>
    <s v="21-02-2024"/>
    <x v="533"/>
    <s v="Midcap"/>
    <s v="Telecom"/>
    <n v="1"/>
    <d v="2024-02-21T00:00:00"/>
    <b v="1"/>
    <x v="2"/>
  </r>
  <r>
    <s v="21-02-2024"/>
    <x v="698"/>
    <s v="Largecap"/>
    <s v="FMCG"/>
    <n v="1"/>
    <d v="2024-02-21T00:00:00"/>
    <b v="1"/>
    <x v="2"/>
  </r>
  <r>
    <s v="21-02-2024"/>
    <x v="609"/>
    <s v="Midcap"/>
    <s v="Media"/>
    <n v="1"/>
    <d v="2024-02-21T00:00:00"/>
    <b v="1"/>
    <x v="2"/>
  </r>
  <r>
    <s v="21-02-2024"/>
    <x v="451"/>
    <s v="Midcap"/>
    <s v="Metals"/>
    <n v="1"/>
    <d v="2024-02-21T00:00:00"/>
    <b v="1"/>
    <x v="2"/>
  </r>
  <r>
    <s v="22-02-2024"/>
    <x v="492"/>
    <s v="Midcap"/>
    <s v="FMCG"/>
    <n v="1"/>
    <d v="2024-02-22T00:00:00"/>
    <b v="1"/>
    <x v="2"/>
  </r>
  <r>
    <s v="22-02-2024"/>
    <x v="556"/>
    <s v="Midcap"/>
    <s v="Industrials"/>
    <n v="1"/>
    <d v="2024-02-22T00:00:00"/>
    <b v="1"/>
    <x v="2"/>
  </r>
  <r>
    <s v="22-02-2024"/>
    <x v="421"/>
    <s v="Largecap"/>
    <s v="FMCG"/>
    <n v="1"/>
    <d v="2024-02-22T00:00:00"/>
    <b v="1"/>
    <x v="2"/>
  </r>
  <r>
    <s v="22-02-2024"/>
    <x v="538"/>
    <s v="Largecap"/>
    <s v="Auto"/>
    <n v="1"/>
    <d v="2024-02-22T00:00:00"/>
    <b v="1"/>
    <x v="2"/>
  </r>
  <r>
    <s v="22-02-2024"/>
    <x v="693"/>
    <s v="Largecap"/>
    <s v="FMCG"/>
    <n v="1"/>
    <d v="2024-02-22T00:00:00"/>
    <b v="1"/>
    <x v="2"/>
  </r>
  <r>
    <s v="22-02-2024"/>
    <x v="311"/>
    <s v="Largecap"/>
    <s v="FMCG"/>
    <n v="1"/>
    <d v="2024-02-22T00:00:00"/>
    <b v="1"/>
    <x v="2"/>
  </r>
  <r>
    <s v="22-02-2024"/>
    <x v="517"/>
    <s v="Midcap"/>
    <s v="Services"/>
    <n v="1"/>
    <d v="2024-02-22T00:00:00"/>
    <b v="1"/>
    <x v="2"/>
  </r>
  <r>
    <s v="22-02-2024"/>
    <x v="706"/>
    <s v="Largecap"/>
    <s v="Media"/>
    <n v="1"/>
    <d v="2024-02-22T00:00:00"/>
    <b v="1"/>
    <x v="2"/>
  </r>
  <r>
    <s v="22-02-2024"/>
    <x v="696"/>
    <s v="Largecap"/>
    <s v="FMCG"/>
    <n v="1"/>
    <d v="2024-02-22T00:00:00"/>
    <b v="1"/>
    <x v="2"/>
  </r>
  <r>
    <s v="22-02-2024"/>
    <x v="271"/>
    <s v="Midcap"/>
    <s v="Metals"/>
    <n v="1"/>
    <d v="2024-02-22T00:00:00"/>
    <b v="1"/>
    <x v="2"/>
  </r>
  <r>
    <s v="22-02-2024"/>
    <x v="379"/>
    <s v="Largecap"/>
    <s v="Finance"/>
    <n v="1"/>
    <d v="2024-02-22T00:00:00"/>
    <b v="1"/>
    <x v="2"/>
  </r>
  <r>
    <s v="22-02-2024"/>
    <x v="307"/>
    <s v="Midcap"/>
    <s v="I.T"/>
    <n v="1"/>
    <d v="2024-02-22T00:00:00"/>
    <b v="1"/>
    <x v="2"/>
  </r>
  <r>
    <s v="23-02-2024"/>
    <x v="181"/>
    <s v="Midcap"/>
    <s v="FMCG"/>
    <n v="1"/>
    <d v="2024-02-23T00:00:00"/>
    <b v="1"/>
    <x v="2"/>
  </r>
  <r>
    <s v="23-02-2024"/>
    <x v="315"/>
    <s v="Largecap"/>
    <s v="Bank"/>
    <n v="1"/>
    <d v="2024-02-23T00:00:00"/>
    <b v="1"/>
    <x v="2"/>
  </r>
  <r>
    <s v="23-02-2024"/>
    <x v="574"/>
    <s v="Midcap"/>
    <s v="Services"/>
    <n v="1"/>
    <d v="2024-02-23T00:00:00"/>
    <b v="1"/>
    <x v="2"/>
  </r>
  <r>
    <s v="23-02-2024"/>
    <x v="325"/>
    <s v="Largecap"/>
    <s v="FMCG"/>
    <n v="1"/>
    <d v="2024-02-23T00:00:00"/>
    <b v="1"/>
    <x v="2"/>
  </r>
  <r>
    <s v="23-02-2024"/>
    <x v="323"/>
    <s v="Largecap"/>
    <s v="Finance"/>
    <n v="1"/>
    <d v="2024-02-23T00:00:00"/>
    <b v="1"/>
    <x v="2"/>
  </r>
  <r>
    <s v="23-02-2024"/>
    <x v="507"/>
    <s v="Midcap"/>
    <s v="Bank"/>
    <n v="1"/>
    <d v="2024-02-23T00:00:00"/>
    <b v="1"/>
    <x v="2"/>
  </r>
  <r>
    <s v="23-02-2024"/>
    <x v="244"/>
    <s v="Largecap"/>
    <s v="Services"/>
    <n v="1"/>
    <d v="2024-02-23T00:00:00"/>
    <b v="1"/>
    <x v="2"/>
  </r>
  <r>
    <s v="23-02-2024"/>
    <x v="564"/>
    <s v="Midcap"/>
    <s v="Bank"/>
    <n v="1"/>
    <d v="2024-02-23T00:00:00"/>
    <b v="1"/>
    <x v="2"/>
  </r>
  <r>
    <s v="23-02-2024"/>
    <x v="571"/>
    <s v="Midcap"/>
    <s v="FMCG"/>
    <n v="1"/>
    <d v="2024-02-23T00:00:00"/>
    <b v="1"/>
    <x v="2"/>
  </r>
  <r>
    <s v="23-02-2024"/>
    <x v="57"/>
    <s v="Midcap"/>
    <s v="I.T"/>
    <n v="1"/>
    <d v="2024-02-23T00:00:00"/>
    <b v="1"/>
    <x v="2"/>
  </r>
  <r>
    <s v="23-02-2024"/>
    <x v="451"/>
    <s v="Midcap"/>
    <s v="Metals"/>
    <n v="1"/>
    <d v="2024-02-23T00:00:00"/>
    <b v="1"/>
    <x v="2"/>
  </r>
  <r>
    <s v="23-02-2024"/>
    <x v="703"/>
    <s v="Largecap"/>
    <s v="Metals"/>
    <n v="1"/>
    <d v="2024-02-23T00:00:00"/>
    <b v="1"/>
    <x v="2"/>
  </r>
  <r>
    <s v="23-02-2024"/>
    <x v="700"/>
    <s v="Largecap"/>
    <s v="I.T"/>
    <n v="1"/>
    <d v="2024-02-23T00:00:00"/>
    <b v="1"/>
    <x v="2"/>
  </r>
  <r>
    <s v="23-02-2024"/>
    <x v="10"/>
    <s v="Midcap"/>
    <s v="Finance"/>
    <n v="1"/>
    <d v="2024-02-23T00:00:00"/>
    <b v="1"/>
    <x v="2"/>
  </r>
  <r>
    <s v="26-02-2024"/>
    <x v="693"/>
    <s v="Largecap"/>
    <s v="FMCG"/>
    <n v="1"/>
    <d v="2024-02-26T00:00:00"/>
    <b v="1"/>
    <x v="2"/>
  </r>
  <r>
    <s v="26-02-2024"/>
    <x v="615"/>
    <s v="Largecap"/>
    <s v="Metals"/>
    <n v="1"/>
    <d v="2024-02-26T00:00:00"/>
    <b v="1"/>
    <x v="2"/>
  </r>
  <r>
    <s v="26-02-2024"/>
    <x v="657"/>
    <s v="Midcap"/>
    <s v="FMCG"/>
    <n v="1"/>
    <d v="2024-02-26T00:00:00"/>
    <b v="1"/>
    <x v="2"/>
  </r>
  <r>
    <s v="27-02-2024"/>
    <x v="490"/>
    <s v="Midcap"/>
    <s v="FMCG"/>
    <n v="1"/>
    <d v="2024-02-27T00:00:00"/>
    <b v="1"/>
    <x v="2"/>
  </r>
  <r>
    <s v="27-02-2024"/>
    <x v="492"/>
    <s v="Midcap"/>
    <s v="FMCG"/>
    <n v="1"/>
    <d v="2024-02-27T00:00:00"/>
    <b v="1"/>
    <x v="2"/>
  </r>
  <r>
    <s v="27-02-2024"/>
    <x v="238"/>
    <s v="Largecap"/>
    <s v="Bank"/>
    <n v="1"/>
    <d v="2024-02-27T00:00:00"/>
    <b v="1"/>
    <x v="2"/>
  </r>
  <r>
    <s v="27-02-2024"/>
    <x v="694"/>
    <s v="Largecap"/>
    <s v="Industrials"/>
    <n v="1"/>
    <d v="2024-02-27T00:00:00"/>
    <b v="1"/>
    <x v="2"/>
  </r>
  <r>
    <s v="27-02-2024"/>
    <x v="408"/>
    <s v="Largecap"/>
    <s v="Metals"/>
    <n v="1"/>
    <d v="2024-02-27T00:00:00"/>
    <b v="1"/>
    <x v="2"/>
  </r>
  <r>
    <s v="27-02-2024"/>
    <x v="555"/>
    <s v="Midcap"/>
    <s v="Metals"/>
    <n v="1"/>
    <d v="2024-02-27T00:00:00"/>
    <b v="1"/>
    <x v="2"/>
  </r>
  <r>
    <s v="27-02-2024"/>
    <x v="571"/>
    <s v="Midcap"/>
    <s v="FMCG"/>
    <n v="1"/>
    <d v="2024-02-27T00:00:00"/>
    <b v="1"/>
    <x v="2"/>
  </r>
  <r>
    <s v="27-02-2024"/>
    <x v="326"/>
    <s v="Midcap"/>
    <s v="Industrials"/>
    <n v="1"/>
    <d v="2024-02-27T00:00:00"/>
    <b v="1"/>
    <x v="2"/>
  </r>
  <r>
    <s v="27-02-2024"/>
    <x v="283"/>
    <s v="Midcap"/>
    <s v="FMCG"/>
    <n v="1"/>
    <d v="2024-02-27T00:00:00"/>
    <b v="1"/>
    <x v="2"/>
  </r>
  <r>
    <s v="27-02-2024"/>
    <x v="307"/>
    <s v="Midcap"/>
    <s v="I.T"/>
    <n v="1"/>
    <d v="2024-02-27T00:00:00"/>
    <b v="1"/>
    <x v="2"/>
  </r>
  <r>
    <s v="28-02-2024"/>
    <x v="334"/>
    <s v="Largecap"/>
    <s v="Industrials"/>
    <n v="1"/>
    <d v="2024-02-28T00:00:00"/>
    <b v="1"/>
    <x v="2"/>
  </r>
  <r>
    <s v="28-02-2024"/>
    <x v="385"/>
    <s v="Largecap"/>
    <s v="FMCG"/>
    <n v="1"/>
    <d v="2024-02-28T00:00:00"/>
    <b v="1"/>
    <x v="2"/>
  </r>
  <r>
    <s v="28-02-2024"/>
    <x v="533"/>
    <s v="Midcap"/>
    <s v="Telecom"/>
    <n v="1"/>
    <d v="2024-02-28T00:00:00"/>
    <b v="1"/>
    <x v="2"/>
  </r>
  <r>
    <s v="28-02-2024"/>
    <x v="698"/>
    <s v="Largecap"/>
    <s v="FMCG"/>
    <n v="1"/>
    <d v="2024-02-28T00:00:00"/>
    <b v="1"/>
    <x v="2"/>
  </r>
  <r>
    <s v="28-02-2024"/>
    <x v="57"/>
    <s v="Midcap"/>
    <s v="I.T"/>
    <n v="1"/>
    <d v="2024-02-28T00:00:00"/>
    <b v="1"/>
    <x v="2"/>
  </r>
  <r>
    <s v="29-02-2024"/>
    <x v="710"/>
    <s v="Midcap"/>
    <s v="Industrials"/>
    <n v="1"/>
    <d v="2024-02-29T00:00:00"/>
    <b v="1"/>
    <x v="2"/>
  </r>
  <r>
    <s v="29-02-2024"/>
    <x v="490"/>
    <s v="Midcap"/>
    <s v="FMCG"/>
    <n v="1"/>
    <d v="2024-02-29T00:00:00"/>
    <b v="1"/>
    <x v="2"/>
  </r>
  <r>
    <s v="29-02-2024"/>
    <x v="181"/>
    <s v="Midcap"/>
    <s v="FMCG"/>
    <n v="1"/>
    <d v="2024-02-29T00:00:00"/>
    <b v="1"/>
    <x v="2"/>
  </r>
  <r>
    <s v="29-02-2024"/>
    <x v="574"/>
    <s v="Midcap"/>
    <s v="Services"/>
    <n v="1"/>
    <d v="2024-02-29T00:00:00"/>
    <b v="1"/>
    <x v="2"/>
  </r>
  <r>
    <s v="29-02-2024"/>
    <x v="360"/>
    <s v="Midcap"/>
    <s v="FMCG"/>
    <n v="1"/>
    <d v="2024-02-29T00:00:00"/>
    <b v="1"/>
    <x v="2"/>
  </r>
  <r>
    <s v="29-02-2024"/>
    <x v="238"/>
    <s v="Largecap"/>
    <s v="Bank"/>
    <n v="1"/>
    <d v="2024-02-29T00:00:00"/>
    <b v="1"/>
    <x v="2"/>
  </r>
  <r>
    <s v="29-02-2024"/>
    <x v="328"/>
    <s v="Largecap"/>
    <s v="I.T"/>
    <n v="1"/>
    <d v="2024-02-29T00:00:00"/>
    <b v="1"/>
    <x v="2"/>
  </r>
  <r>
    <s v="29-02-2024"/>
    <x v="652"/>
    <s v="Largecap"/>
    <s v="Industrials"/>
    <n v="1"/>
    <d v="2024-02-29T00:00:00"/>
    <b v="1"/>
    <x v="2"/>
  </r>
  <r>
    <s v="29-02-2024"/>
    <x v="555"/>
    <s v="Midcap"/>
    <s v="Metals"/>
    <n v="1"/>
    <d v="2024-02-29T00:00:00"/>
    <b v="1"/>
    <x v="2"/>
  </r>
  <r>
    <s v="29-02-2024"/>
    <x v="323"/>
    <s v="Largecap"/>
    <s v="Finance"/>
    <n v="1"/>
    <d v="2024-02-29T00:00:00"/>
    <b v="1"/>
    <x v="2"/>
  </r>
  <r>
    <s v="29-02-2024"/>
    <x v="711"/>
    <s v="Midcap"/>
    <s v="FMCG"/>
    <n v="1"/>
    <d v="2024-02-29T00:00:00"/>
    <b v="0"/>
    <x v="2"/>
  </r>
  <r>
    <s v="29-02-2024"/>
    <x v="507"/>
    <s v="Midcap"/>
    <s v="Bank"/>
    <n v="1"/>
    <d v="2024-02-29T00:00:00"/>
    <b v="1"/>
    <x v="2"/>
  </r>
  <r>
    <s v="29-02-2024"/>
    <x v="685"/>
    <s v="Midcap"/>
    <s v="FMCG"/>
    <n v="1"/>
    <d v="2024-02-29T00:00:00"/>
    <b v="1"/>
    <x v="2"/>
  </r>
  <r>
    <s v="29-02-2024"/>
    <x v="562"/>
    <s v="Midcap"/>
    <s v="FMCG"/>
    <n v="1"/>
    <d v="2024-02-29T00:00:00"/>
    <b v="1"/>
    <x v="2"/>
  </r>
  <r>
    <s v="29-02-2024"/>
    <x v="24"/>
    <s v="Midcap"/>
    <s v="Services"/>
    <n v="1"/>
    <d v="2024-02-29T00:00:00"/>
    <b v="1"/>
    <x v="2"/>
  </r>
  <r>
    <s v="29-02-2024"/>
    <x v="195"/>
    <s v="Midcap"/>
    <s v="Industrials"/>
    <n v="1"/>
    <d v="2024-02-29T00:00:00"/>
    <b v="1"/>
    <x v="2"/>
  </r>
  <r>
    <s v="29-02-2024"/>
    <x v="517"/>
    <s v="Midcap"/>
    <s v="Services"/>
    <n v="1"/>
    <d v="2024-02-29T00:00:00"/>
    <b v="1"/>
    <x v="2"/>
  </r>
  <r>
    <s v="29-02-2024"/>
    <x v="609"/>
    <s v="Midcap"/>
    <s v="Media"/>
    <n v="1"/>
    <d v="2024-02-29T00:00:00"/>
    <b v="1"/>
    <x v="2"/>
  </r>
  <r>
    <s v="29-02-2024"/>
    <x v="706"/>
    <s v="Largecap"/>
    <s v="Media"/>
    <n v="1"/>
    <d v="2024-02-29T00:00:00"/>
    <b v="1"/>
    <x v="2"/>
  </r>
  <r>
    <s v="29-02-2024"/>
    <x v="283"/>
    <s v="Midcap"/>
    <s v="FMCG"/>
    <n v="1"/>
    <d v="2024-02-29T00:00:00"/>
    <b v="1"/>
    <x v="2"/>
  </r>
  <r>
    <s v="29-02-2024"/>
    <x v="712"/>
    <s v="Largecap"/>
    <s v="Telecom"/>
    <n v="1"/>
    <d v="2024-02-29T00:00:00"/>
    <b v="0"/>
    <x v="2"/>
  </r>
  <r>
    <s v="29-02-2024"/>
    <x v="464"/>
    <s v="Midcap"/>
    <s v="Bank"/>
    <n v="1"/>
    <d v="2024-02-29T00:00:00"/>
    <b v="1"/>
    <x v="2"/>
  </r>
  <r>
    <s v="29-02-2024"/>
    <x v="307"/>
    <s v="Midcap"/>
    <s v="I.T"/>
    <n v="1"/>
    <d v="2024-02-29T00:00:00"/>
    <b v="1"/>
    <x v="2"/>
  </r>
  <r>
    <s v="29-02-2024"/>
    <x v="608"/>
    <s v="Midcap"/>
    <s v="Pharmaceuticals"/>
    <n v="1"/>
    <d v="2024-02-29T00:00:00"/>
    <b v="1"/>
    <x v="2"/>
  </r>
  <r>
    <d v="2024-01-03T00:00:00"/>
    <x v="397"/>
    <s v="Largecap"/>
    <s v="Finance"/>
    <n v="1"/>
    <d v="2024-01-03T00:00:00"/>
    <b v="1"/>
    <x v="2"/>
  </r>
  <r>
    <d v="2024-01-03T00:00:00"/>
    <x v="648"/>
    <s v="Largecap"/>
    <s v="Industrials"/>
    <n v="1"/>
    <d v="2024-01-03T00:00:00"/>
    <b v="1"/>
    <x v="2"/>
  </r>
  <r>
    <d v="2024-01-03T00:00:00"/>
    <x v="315"/>
    <s v="Largecap"/>
    <s v="Bank"/>
    <n v="1"/>
    <d v="2024-01-03T00:00:00"/>
    <b v="1"/>
    <x v="2"/>
  </r>
  <r>
    <d v="2024-01-03T00:00:00"/>
    <x v="694"/>
    <s v="Largecap"/>
    <s v="Industrials"/>
    <n v="1"/>
    <d v="2024-01-03T00:00:00"/>
    <b v="1"/>
    <x v="2"/>
  </r>
  <r>
    <d v="2024-01-03T00:00:00"/>
    <x v="593"/>
    <s v="Largecap"/>
    <s v="Auto"/>
    <n v="1"/>
    <d v="2024-01-03T00:00:00"/>
    <b v="1"/>
    <x v="2"/>
  </r>
  <r>
    <d v="2024-01-03T00:00:00"/>
    <x v="408"/>
    <s v="Largecap"/>
    <s v="Metals"/>
    <n v="1"/>
    <d v="2024-01-03T00:00:00"/>
    <b v="1"/>
    <x v="2"/>
  </r>
  <r>
    <d v="2024-01-03T00:00:00"/>
    <x v="713"/>
    <s v="Largecap"/>
    <s v="Industrials"/>
    <n v="1"/>
    <d v="2024-01-03T00:00:00"/>
    <b v="0"/>
    <x v="2"/>
  </r>
  <r>
    <d v="2024-01-03T00:00:00"/>
    <x v="421"/>
    <s v="Largecap"/>
    <s v="FMCG"/>
    <n v="1"/>
    <d v="2024-01-03T00:00:00"/>
    <b v="1"/>
    <x v="2"/>
  </r>
  <r>
    <d v="2024-01-03T00:00:00"/>
    <x v="538"/>
    <s v="Largecap"/>
    <s v="Auto"/>
    <n v="1"/>
    <d v="2024-01-03T00:00:00"/>
    <b v="1"/>
    <x v="2"/>
  </r>
  <r>
    <d v="2024-01-03T00:00:00"/>
    <x v="586"/>
    <s v="Largecap"/>
    <s v="Industrials"/>
    <n v="1"/>
    <d v="2024-01-03T00:00:00"/>
    <b v="1"/>
    <x v="2"/>
  </r>
  <r>
    <d v="2024-01-03T00:00:00"/>
    <x v="599"/>
    <s v="Largecap"/>
    <s v="Industrials"/>
    <n v="1"/>
    <d v="2024-01-03T00:00:00"/>
    <b v="1"/>
    <x v="2"/>
  </r>
  <r>
    <d v="2024-01-03T00:00:00"/>
    <x v="524"/>
    <s v="Largecap"/>
    <s v="Bank"/>
    <n v="1"/>
    <d v="2024-01-03T00:00:00"/>
    <b v="1"/>
    <x v="2"/>
  </r>
  <r>
    <d v="2024-01-03T00:00:00"/>
    <x v="684"/>
    <s v="Largecap"/>
    <s v="Bank"/>
    <n v="1"/>
    <d v="2024-01-03T00:00:00"/>
    <b v="1"/>
    <x v="2"/>
  </r>
  <r>
    <d v="2024-01-03T00:00:00"/>
    <x v="698"/>
    <s v="Largecap"/>
    <s v="FMCG"/>
    <n v="1"/>
    <d v="2024-01-03T00:00:00"/>
    <b v="1"/>
    <x v="2"/>
  </r>
  <r>
    <d v="2024-01-03T00:00:00"/>
    <x v="350"/>
    <s v="Midcap"/>
    <s v="Auto"/>
    <n v="1"/>
    <d v="2024-01-03T00:00:00"/>
    <b v="1"/>
    <x v="2"/>
  </r>
  <r>
    <d v="2024-01-03T00:00:00"/>
    <x v="446"/>
    <s v="Midcap"/>
    <s v="Bank"/>
    <n v="1"/>
    <d v="2024-01-03T00:00:00"/>
    <b v="1"/>
    <x v="2"/>
  </r>
  <r>
    <d v="2024-01-03T00:00:00"/>
    <x v="603"/>
    <s v="Midcap"/>
    <s v="Industrials"/>
    <n v="1"/>
    <d v="2024-01-03T00:00:00"/>
    <b v="1"/>
    <x v="2"/>
  </r>
  <r>
    <d v="2024-01-03T00:00:00"/>
    <x v="443"/>
    <s v="Midcap"/>
    <s v="Finance"/>
    <n v="1"/>
    <d v="2024-01-03T00:00:00"/>
    <b v="1"/>
    <x v="2"/>
  </r>
  <r>
    <d v="2024-01-03T00:00:00"/>
    <x v="39"/>
    <s v="Midcap"/>
    <s v="Industrials"/>
    <n v="1"/>
    <d v="2024-01-03T00:00:00"/>
    <b v="1"/>
    <x v="2"/>
  </r>
  <r>
    <d v="2024-01-03T00:00:00"/>
    <x v="176"/>
    <s v="Midcap"/>
    <s v="Industrials"/>
    <n v="1"/>
    <d v="2024-01-03T00:00:00"/>
    <b v="1"/>
    <x v="2"/>
  </r>
  <r>
    <d v="2024-01-03T00:00:00"/>
    <x v="700"/>
    <s v="Largecap"/>
    <s v="I.T"/>
    <n v="1"/>
    <d v="2024-01-03T00:00:00"/>
    <b v="1"/>
    <x v="2"/>
  </r>
  <r>
    <d v="2024-01-03T00:00:00"/>
    <x v="540"/>
    <s v="Largecap"/>
    <s v="Finance"/>
    <n v="1"/>
    <d v="2024-01-03T00:00:00"/>
    <b v="1"/>
    <x v="2"/>
  </r>
  <r>
    <d v="2024-02-03T00:00:00"/>
    <x v="490"/>
    <s v="Midcap"/>
    <s v="FMCG"/>
    <n v="1"/>
    <d v="2024-02-03T00:00:00"/>
    <b v="1"/>
    <x v="2"/>
  </r>
  <r>
    <d v="2024-02-03T00:00:00"/>
    <x v="329"/>
    <s v="Midcap"/>
    <s v="FMCG"/>
    <n v="1"/>
    <d v="2024-02-03T00:00:00"/>
    <b v="1"/>
    <x v="2"/>
  </r>
  <r>
    <d v="2024-02-03T00:00:00"/>
    <x v="492"/>
    <s v="Midcap"/>
    <s v="FMCG"/>
    <n v="1"/>
    <d v="2024-02-03T00:00:00"/>
    <b v="1"/>
    <x v="2"/>
  </r>
  <r>
    <d v="2024-02-03T00:00:00"/>
    <x v="500"/>
    <s v="Midcap"/>
    <s v="Industrials"/>
    <n v="1"/>
    <d v="2024-02-03T00:00:00"/>
    <b v="1"/>
    <x v="2"/>
  </r>
  <r>
    <d v="2024-02-03T00:00:00"/>
    <x v="457"/>
    <s v="Midcap"/>
    <s v="Industrials"/>
    <n v="1"/>
    <d v="2024-02-03T00:00:00"/>
    <b v="1"/>
    <x v="2"/>
  </r>
  <r>
    <d v="2024-02-03T00:00:00"/>
    <x v="339"/>
    <s v="Midcap"/>
    <s v="Quick Service Restaurant"/>
    <n v="1"/>
    <d v="2024-02-03T00:00:00"/>
    <b v="1"/>
    <x v="2"/>
  </r>
  <r>
    <d v="2024-02-03T00:00:00"/>
    <x v="714"/>
    <s v="Midcap"/>
    <s v="Media"/>
    <n v="1"/>
    <d v="2024-02-03T00:00:00"/>
    <b v="1"/>
    <x v="2"/>
  </r>
  <r>
    <d v="2024-02-03T00:00:00"/>
    <x v="641"/>
    <s v="Midcap"/>
    <s v="Industrials"/>
    <n v="1"/>
    <d v="2024-02-03T00:00:00"/>
    <b v="1"/>
    <x v="2"/>
  </r>
  <r>
    <d v="2024-02-03T00:00:00"/>
    <x v="693"/>
    <s v="Largecap"/>
    <s v="FMCG"/>
    <n v="1"/>
    <d v="2024-02-03T00:00:00"/>
    <b v="1"/>
    <x v="2"/>
  </r>
  <r>
    <d v="2024-02-03T00:00:00"/>
    <x v="507"/>
    <s v="Midcap"/>
    <s v="Bank"/>
    <n v="1"/>
    <d v="2024-02-03T00:00:00"/>
    <b v="1"/>
    <x v="2"/>
  </r>
  <r>
    <d v="2024-02-03T00:00:00"/>
    <x v="562"/>
    <s v="Midcap"/>
    <s v="FMCG"/>
    <n v="1"/>
    <d v="2024-02-03T00:00:00"/>
    <b v="1"/>
    <x v="2"/>
  </r>
  <r>
    <d v="2024-02-03T00:00:00"/>
    <x v="24"/>
    <s v="Midcap"/>
    <s v="Services"/>
    <n v="1"/>
    <d v="2024-02-03T00:00:00"/>
    <b v="1"/>
    <x v="2"/>
  </r>
  <r>
    <d v="2024-02-03T00:00:00"/>
    <x v="147"/>
    <s v="Midcap"/>
    <s v="Services"/>
    <n v="1"/>
    <d v="2024-02-03T00:00:00"/>
    <b v="1"/>
    <x v="2"/>
  </r>
  <r>
    <d v="2024-02-03T00:00:00"/>
    <x v="657"/>
    <s v="Midcap"/>
    <s v="FMCG"/>
    <n v="1"/>
    <d v="2024-02-03T00:00:00"/>
    <b v="1"/>
    <x v="2"/>
  </r>
  <r>
    <d v="2024-02-03T00:00:00"/>
    <x v="571"/>
    <s v="Midcap"/>
    <s v="FMCG"/>
    <n v="1"/>
    <d v="2024-02-03T00:00:00"/>
    <b v="1"/>
    <x v="2"/>
  </r>
  <r>
    <d v="2024-02-03T00:00:00"/>
    <x v="261"/>
    <s v="Largecap"/>
    <s v="Finance"/>
    <n v="1"/>
    <d v="2024-02-03T00:00:00"/>
    <b v="1"/>
    <x v="2"/>
  </r>
  <r>
    <d v="2024-02-03T00:00:00"/>
    <x v="675"/>
    <s v="Midcap"/>
    <s v="FMCG"/>
    <n v="1"/>
    <d v="2024-02-03T00:00:00"/>
    <b v="1"/>
    <x v="2"/>
  </r>
  <r>
    <d v="2024-02-03T00:00:00"/>
    <x v="706"/>
    <s v="Largecap"/>
    <s v="Media"/>
    <n v="1"/>
    <d v="2024-02-03T00:00:00"/>
    <b v="1"/>
    <x v="2"/>
  </r>
  <r>
    <d v="2024-02-03T00:00:00"/>
    <x v="283"/>
    <s v="Midcap"/>
    <s v="FMCG"/>
    <n v="1"/>
    <d v="2024-02-03T00:00:00"/>
    <b v="1"/>
    <x v="2"/>
  </r>
  <r>
    <d v="2024-02-03T00:00:00"/>
    <x v="557"/>
    <s v="Midcap"/>
    <s v="FMCG"/>
    <n v="1"/>
    <d v="2024-02-03T00:00:00"/>
    <b v="1"/>
    <x v="2"/>
  </r>
  <r>
    <d v="2024-02-03T00:00:00"/>
    <x v="708"/>
    <s v="Largecap"/>
    <s v="Quick Service Restaurant"/>
    <n v="1"/>
    <d v="2024-02-03T00:00:00"/>
    <b v="1"/>
    <x v="2"/>
  </r>
  <r>
    <d v="2024-02-03T00:00:00"/>
    <x v="608"/>
    <s v="Midcap"/>
    <s v="Pharmaceuticals"/>
    <n v="1"/>
    <d v="2024-02-03T00:00:00"/>
    <b v="1"/>
    <x v="2"/>
  </r>
  <r>
    <d v="2024-02-03T00:00:00"/>
    <x v="567"/>
    <s v="Midcap"/>
    <s v="Pharmaceuticals"/>
    <n v="1"/>
    <d v="2024-02-03T00:00:00"/>
    <b v="1"/>
    <x v="2"/>
  </r>
  <r>
    <d v="2024-02-03T00:00:00"/>
    <x v="677"/>
    <s v="Largecap"/>
    <s v="I.T"/>
    <n v="1"/>
    <d v="2024-02-03T00:00:00"/>
    <b v="1"/>
    <x v="2"/>
  </r>
  <r>
    <d v="2024-04-03T00:00:00"/>
    <x v="694"/>
    <s v="Largecap"/>
    <s v="Industrials"/>
    <n v="1"/>
    <d v="2024-04-03T00:00:00"/>
    <b v="1"/>
    <x v="2"/>
  </r>
  <r>
    <d v="2024-04-03T00:00:00"/>
    <x v="39"/>
    <s v="Midcap"/>
    <s v="Industrials"/>
    <n v="1"/>
    <d v="2024-04-03T00:00:00"/>
    <b v="1"/>
    <x v="2"/>
  </r>
  <r>
    <d v="2024-04-03T00:00:00"/>
    <x v="700"/>
    <s v="Largecap"/>
    <s v="I.T"/>
    <n v="1"/>
    <d v="2024-04-03T00:00:00"/>
    <b v="1"/>
    <x v="2"/>
  </r>
  <r>
    <d v="2024-05-03T00:00:00"/>
    <x v="181"/>
    <s v="Midcap"/>
    <s v="FMCG"/>
    <n v="1"/>
    <d v="2024-05-03T00:00:00"/>
    <b v="1"/>
    <x v="2"/>
  </r>
  <r>
    <d v="2024-05-03T00:00:00"/>
    <x v="565"/>
    <s v="Midcap"/>
    <s v="Finance"/>
    <n v="1"/>
    <d v="2024-05-03T00:00:00"/>
    <b v="1"/>
    <x v="2"/>
  </r>
  <r>
    <d v="2024-05-03T00:00:00"/>
    <x v="360"/>
    <s v="Midcap"/>
    <s v="FMCG"/>
    <n v="1"/>
    <d v="2024-05-03T00:00:00"/>
    <b v="1"/>
    <x v="2"/>
  </r>
  <r>
    <d v="2024-05-03T00:00:00"/>
    <x v="538"/>
    <s v="Largecap"/>
    <s v="Auto"/>
    <n v="1"/>
    <d v="2024-05-03T00:00:00"/>
    <b v="1"/>
    <x v="2"/>
  </r>
  <r>
    <d v="2024-05-03T00:00:00"/>
    <x v="714"/>
    <s v="Midcap"/>
    <s v="Media"/>
    <n v="1"/>
    <d v="2024-05-03T00:00:00"/>
    <b v="1"/>
    <x v="2"/>
  </r>
  <r>
    <d v="2024-05-03T00:00:00"/>
    <x v="685"/>
    <s v="Midcap"/>
    <s v="FMCG"/>
    <n v="1"/>
    <d v="2024-05-03T00:00:00"/>
    <b v="1"/>
    <x v="2"/>
  </r>
  <r>
    <d v="2024-05-03T00:00:00"/>
    <x v="698"/>
    <s v="Largecap"/>
    <s v="FMCG"/>
    <n v="1"/>
    <d v="2024-05-03T00:00:00"/>
    <b v="1"/>
    <x v="2"/>
  </r>
  <r>
    <d v="2024-05-03T00:00:00"/>
    <x v="657"/>
    <s v="Midcap"/>
    <s v="FMCG"/>
    <n v="1"/>
    <d v="2024-05-03T00:00:00"/>
    <b v="1"/>
    <x v="2"/>
  </r>
  <r>
    <d v="2024-05-03T00:00:00"/>
    <x v="612"/>
    <s v="Midcap"/>
    <s v="FMCG"/>
    <n v="1"/>
    <d v="2024-05-03T00:00:00"/>
    <b v="1"/>
    <x v="2"/>
  </r>
  <r>
    <d v="2024-05-03T00:00:00"/>
    <x v="446"/>
    <s v="Midcap"/>
    <s v="Bank"/>
    <n v="1"/>
    <d v="2024-05-03T00:00:00"/>
    <b v="1"/>
    <x v="2"/>
  </r>
  <r>
    <d v="2024-05-03T00:00:00"/>
    <x v="404"/>
    <s v="Largecap"/>
    <s v="Pharmaceuticals"/>
    <n v="1"/>
    <d v="2024-05-03T00:00:00"/>
    <b v="1"/>
    <x v="2"/>
  </r>
  <r>
    <d v="2024-05-03T00:00:00"/>
    <x v="609"/>
    <s v="Midcap"/>
    <s v="Media"/>
    <n v="1"/>
    <d v="2024-05-03T00:00:00"/>
    <b v="1"/>
    <x v="2"/>
  </r>
  <r>
    <d v="2024-05-03T00:00:00"/>
    <x v="283"/>
    <s v="Midcap"/>
    <s v="FMCG"/>
    <n v="1"/>
    <d v="2024-05-03T00:00:00"/>
    <b v="1"/>
    <x v="2"/>
  </r>
  <r>
    <d v="2024-05-03T00:00:00"/>
    <x v="542"/>
    <s v="Midcap"/>
    <s v="Realty"/>
    <n v="1"/>
    <d v="2024-05-03T00:00:00"/>
    <b v="1"/>
    <x v="2"/>
  </r>
  <r>
    <d v="2024-05-03T00:00:00"/>
    <x v="715"/>
    <s v="Midcap"/>
    <s v="Industrials"/>
    <n v="1"/>
    <d v="2024-05-03T00:00:00"/>
    <b v="0"/>
    <x v="2"/>
  </r>
  <r>
    <d v="2024-05-03T00:00:00"/>
    <x v="618"/>
    <s v="Midcap"/>
    <s v="Quick Service Restaurant"/>
    <n v="1"/>
    <d v="2024-05-03T00:00:00"/>
    <b v="1"/>
    <x v="2"/>
  </r>
  <r>
    <d v="2024-05-03T00:00:00"/>
    <x v="297"/>
    <s v="Midcap"/>
    <s v="Pharmaceuticals"/>
    <n v="1"/>
    <d v="2024-05-03T00:00:00"/>
    <b v="1"/>
    <x v="2"/>
  </r>
  <r>
    <d v="2024-06-03T00:00:00"/>
    <x v="593"/>
    <s v="Largecap"/>
    <s v="Auto"/>
    <n v="1"/>
    <d v="2024-06-03T00:00:00"/>
    <b v="1"/>
    <x v="2"/>
  </r>
  <r>
    <d v="2024-06-03T00:00:00"/>
    <x v="652"/>
    <s v="Largecap"/>
    <s v="Industrials"/>
    <n v="1"/>
    <d v="2024-06-03T00:00:00"/>
    <b v="1"/>
    <x v="2"/>
  </r>
  <r>
    <d v="2024-06-03T00:00:00"/>
    <x v="421"/>
    <s v="Largecap"/>
    <s v="FMCG"/>
    <n v="1"/>
    <d v="2024-06-03T00:00:00"/>
    <b v="1"/>
    <x v="2"/>
  </r>
  <r>
    <d v="2024-06-03T00:00:00"/>
    <x v="716"/>
    <s v="Largecap"/>
    <s v="Miscellaneous"/>
    <n v="1"/>
    <d v="2024-06-03T00:00:00"/>
    <b v="1"/>
    <x v="2"/>
  </r>
  <r>
    <d v="2024-06-03T00:00:00"/>
    <x v="481"/>
    <s v="Midcap"/>
    <s v="Finance"/>
    <n v="1"/>
    <d v="2024-06-03T00:00:00"/>
    <b v="1"/>
    <x v="2"/>
  </r>
  <r>
    <d v="2024-06-03T00:00:00"/>
    <x v="303"/>
    <s v="Largecap"/>
    <s v="Pharmaceuticals"/>
    <n v="1"/>
    <d v="2024-06-03T00:00:00"/>
    <b v="1"/>
    <x v="2"/>
  </r>
  <r>
    <d v="2024-06-03T00:00:00"/>
    <x v="409"/>
    <s v="Largecap"/>
    <s v="Finance"/>
    <n v="1"/>
    <d v="2024-06-03T00:00:00"/>
    <b v="1"/>
    <x v="2"/>
  </r>
  <r>
    <d v="2024-06-03T00:00:00"/>
    <x v="442"/>
    <s v="Midcap"/>
    <s v="Auto"/>
    <n v="1"/>
    <d v="2024-06-03T00:00:00"/>
    <b v="1"/>
    <x v="2"/>
  </r>
  <r>
    <d v="2024-07-03T00:00:00"/>
    <x v="710"/>
    <s v="Midcap"/>
    <s v="Industrials"/>
    <n v="1"/>
    <d v="2024-07-03T00:00:00"/>
    <b v="1"/>
    <x v="2"/>
  </r>
  <r>
    <d v="2024-07-03T00:00:00"/>
    <x v="397"/>
    <s v="Largecap"/>
    <s v="Finance"/>
    <n v="1"/>
    <d v="2024-07-03T00:00:00"/>
    <b v="1"/>
    <x v="2"/>
  </r>
  <r>
    <d v="2024-07-03T00:00:00"/>
    <x v="490"/>
    <s v="Midcap"/>
    <s v="FMCG"/>
    <n v="1"/>
    <d v="2024-07-03T00:00:00"/>
    <b v="1"/>
    <x v="2"/>
  </r>
  <r>
    <d v="2024-07-03T00:00:00"/>
    <x v="181"/>
    <s v="Midcap"/>
    <s v="FMCG"/>
    <n v="1"/>
    <d v="2024-07-03T00:00:00"/>
    <b v="1"/>
    <x v="2"/>
  </r>
  <r>
    <d v="2024-07-03T00:00:00"/>
    <x v="526"/>
    <s v="Largecap"/>
    <s v="Industrials"/>
    <n v="1"/>
    <d v="2024-07-03T00:00:00"/>
    <b v="1"/>
    <x v="2"/>
  </r>
  <r>
    <d v="2024-07-03T00:00:00"/>
    <x v="574"/>
    <s v="Midcap"/>
    <s v="Services"/>
    <n v="1"/>
    <d v="2024-07-03T00:00:00"/>
    <b v="1"/>
    <x v="2"/>
  </r>
  <r>
    <d v="2024-07-03T00:00:00"/>
    <x v="717"/>
    <s v="Midcap"/>
    <s v="Metals"/>
    <n v="1"/>
    <d v="2024-07-03T00:00:00"/>
    <b v="0"/>
    <x v="2"/>
  </r>
  <r>
    <d v="2024-07-03T00:00:00"/>
    <x v="295"/>
    <s v="Largecap"/>
    <s v="FMCG"/>
    <n v="1"/>
    <d v="2024-07-03T00:00:00"/>
    <b v="1"/>
    <x v="2"/>
  </r>
  <r>
    <d v="2024-07-03T00:00:00"/>
    <x v="500"/>
    <s v="Midcap"/>
    <s v="Industrials"/>
    <n v="1"/>
    <d v="2024-07-03T00:00:00"/>
    <b v="1"/>
    <x v="2"/>
  </r>
  <r>
    <d v="2024-07-03T00:00:00"/>
    <x v="556"/>
    <s v="Midcap"/>
    <s v="Industrials"/>
    <n v="1"/>
    <d v="2024-07-03T00:00:00"/>
    <b v="1"/>
    <x v="2"/>
  </r>
  <r>
    <d v="2024-07-03T00:00:00"/>
    <x v="555"/>
    <s v="Midcap"/>
    <s v="Metals"/>
    <n v="1"/>
    <d v="2024-07-03T00:00:00"/>
    <b v="1"/>
    <x v="2"/>
  </r>
  <r>
    <d v="2024-07-03T00:00:00"/>
    <x v="457"/>
    <s v="Midcap"/>
    <s v="Industrials"/>
    <n v="1"/>
    <d v="2024-07-03T00:00:00"/>
    <b v="1"/>
    <x v="2"/>
  </r>
  <r>
    <d v="2024-07-03T00:00:00"/>
    <x v="714"/>
    <s v="Midcap"/>
    <s v="Media"/>
    <n v="1"/>
    <d v="2024-07-03T00:00:00"/>
    <b v="1"/>
    <x v="2"/>
  </r>
  <r>
    <d v="2024-07-03T00:00:00"/>
    <x v="586"/>
    <s v="Largecap"/>
    <s v="Industrials"/>
    <n v="1"/>
    <d v="2024-07-03T00:00:00"/>
    <b v="1"/>
    <x v="2"/>
  </r>
  <r>
    <d v="2024-07-03T00:00:00"/>
    <x v="507"/>
    <s v="Midcap"/>
    <s v="Bank"/>
    <n v="1"/>
    <d v="2024-07-03T00:00:00"/>
    <b v="1"/>
    <x v="2"/>
  </r>
  <r>
    <d v="2024-07-03T00:00:00"/>
    <x v="452"/>
    <s v="Midcap"/>
    <s v="FMCG"/>
    <n v="1"/>
    <d v="2024-07-03T00:00:00"/>
    <b v="1"/>
    <x v="2"/>
  </r>
  <r>
    <d v="2024-07-03T00:00:00"/>
    <x v="616"/>
    <s v="Midcap"/>
    <s v="FMCG"/>
    <n v="1"/>
    <d v="2024-07-03T00:00:00"/>
    <b v="1"/>
    <x v="2"/>
  </r>
  <r>
    <d v="2024-07-03T00:00:00"/>
    <x v="24"/>
    <s v="Midcap"/>
    <s v="Services"/>
    <n v="1"/>
    <d v="2024-07-03T00:00:00"/>
    <b v="1"/>
    <x v="2"/>
  </r>
  <r>
    <d v="2024-07-03T00:00:00"/>
    <x v="524"/>
    <s v="Largecap"/>
    <s v="Bank"/>
    <n v="1"/>
    <d v="2024-07-03T00:00:00"/>
    <b v="1"/>
    <x v="2"/>
  </r>
  <r>
    <d v="2024-07-03T00:00:00"/>
    <x v="533"/>
    <s v="Midcap"/>
    <s v="Telecom"/>
    <n v="1"/>
    <d v="2024-07-03T00:00:00"/>
    <b v="1"/>
    <x v="2"/>
  </r>
  <r>
    <d v="2024-07-03T00:00:00"/>
    <x v="424"/>
    <s v="Midcap"/>
    <s v="Industrials"/>
    <n v="1"/>
    <d v="2024-07-03T00:00:00"/>
    <b v="1"/>
    <x v="2"/>
  </r>
  <r>
    <d v="2024-07-03T00:00:00"/>
    <x v="147"/>
    <s v="Midcap"/>
    <s v="Services"/>
    <n v="1"/>
    <d v="2024-07-03T00:00:00"/>
    <b v="1"/>
    <x v="2"/>
  </r>
  <r>
    <d v="2024-07-03T00:00:00"/>
    <x v="684"/>
    <s v="Largecap"/>
    <s v="Bank"/>
    <n v="1"/>
    <d v="2024-07-03T00:00:00"/>
    <b v="1"/>
    <x v="2"/>
  </r>
  <r>
    <d v="2024-07-03T00:00:00"/>
    <x v="698"/>
    <s v="Largecap"/>
    <s v="FMCG"/>
    <n v="1"/>
    <d v="2024-07-03T00:00:00"/>
    <b v="1"/>
    <x v="2"/>
  </r>
  <r>
    <d v="2024-07-03T00:00:00"/>
    <x v="657"/>
    <s v="Midcap"/>
    <s v="FMCG"/>
    <n v="1"/>
    <d v="2024-07-03T00:00:00"/>
    <b v="1"/>
    <x v="2"/>
  </r>
  <r>
    <d v="2024-07-03T00:00:00"/>
    <x v="612"/>
    <s v="Midcap"/>
    <s v="FMCG"/>
    <n v="1"/>
    <d v="2024-07-03T00:00:00"/>
    <b v="1"/>
    <x v="2"/>
  </r>
  <r>
    <d v="2024-07-03T00:00:00"/>
    <x v="14"/>
    <s v="Midcap"/>
    <s v="Services"/>
    <n v="1"/>
    <d v="2024-07-03T00:00:00"/>
    <b v="1"/>
    <x v="2"/>
  </r>
  <r>
    <d v="2024-07-03T00:00:00"/>
    <x v="718"/>
    <s v="Midcap"/>
    <s v="I.T"/>
    <n v="1"/>
    <d v="2024-07-03T00:00:00"/>
    <b v="1"/>
    <x v="2"/>
  </r>
  <r>
    <d v="2024-07-03T00:00:00"/>
    <x v="263"/>
    <s v="Largecap"/>
    <s v="FMCG"/>
    <n v="1"/>
    <d v="2024-07-03T00:00:00"/>
    <b v="1"/>
    <x v="2"/>
  </r>
  <r>
    <d v="2024-07-03T00:00:00"/>
    <x v="571"/>
    <s v="Midcap"/>
    <s v="FMCG"/>
    <n v="1"/>
    <d v="2024-07-03T00:00:00"/>
    <b v="1"/>
    <x v="2"/>
  </r>
  <r>
    <d v="2024-07-03T00:00:00"/>
    <x v="261"/>
    <s v="Largecap"/>
    <s v="Finance"/>
    <n v="1"/>
    <d v="2024-07-03T00:00:00"/>
    <b v="1"/>
    <x v="2"/>
  </r>
  <r>
    <d v="2024-07-03T00:00:00"/>
    <x v="535"/>
    <s v="Largecap"/>
    <s v="Industrials"/>
    <n v="1"/>
    <d v="2024-07-03T00:00:00"/>
    <b v="1"/>
    <x v="2"/>
  </r>
  <r>
    <d v="2024-07-03T00:00:00"/>
    <x v="404"/>
    <s v="Largecap"/>
    <s v="Pharmaceuticals"/>
    <n v="1"/>
    <d v="2024-07-03T00:00:00"/>
    <b v="1"/>
    <x v="2"/>
  </r>
  <r>
    <d v="2024-07-03T00:00:00"/>
    <x v="609"/>
    <s v="Midcap"/>
    <s v="Media"/>
    <n v="1"/>
    <d v="2024-07-03T00:00:00"/>
    <b v="1"/>
    <x v="2"/>
  </r>
  <r>
    <d v="2024-07-03T00:00:00"/>
    <x v="706"/>
    <s v="Largecap"/>
    <s v="Media"/>
    <n v="1"/>
    <d v="2024-07-03T00:00:00"/>
    <b v="1"/>
    <x v="2"/>
  </r>
  <r>
    <d v="2024-07-03T00:00:00"/>
    <x v="57"/>
    <s v="Midcap"/>
    <s v="I.T"/>
    <n v="1"/>
    <d v="2024-07-03T00:00:00"/>
    <b v="1"/>
    <x v="2"/>
  </r>
  <r>
    <d v="2024-07-03T00:00:00"/>
    <x v="283"/>
    <s v="Midcap"/>
    <s v="FMCG"/>
    <n v="1"/>
    <d v="2024-07-03T00:00:00"/>
    <b v="1"/>
    <x v="2"/>
  </r>
  <r>
    <d v="2024-07-03T00:00:00"/>
    <x v="460"/>
    <s v="Midcap"/>
    <s v="I.T"/>
    <n v="1"/>
    <d v="2024-07-03T00:00:00"/>
    <b v="1"/>
    <x v="2"/>
  </r>
  <r>
    <d v="2024-07-03T00:00:00"/>
    <x v="451"/>
    <s v="Midcap"/>
    <s v="Metals"/>
    <n v="1"/>
    <d v="2024-07-03T00:00:00"/>
    <b v="1"/>
    <x v="2"/>
  </r>
  <r>
    <d v="2024-07-03T00:00:00"/>
    <x v="719"/>
    <s v="Midcap"/>
    <s v="FMCG"/>
    <n v="1"/>
    <d v="2024-07-03T00:00:00"/>
    <b v="0"/>
    <x v="2"/>
  </r>
  <r>
    <d v="2024-07-03T00:00:00"/>
    <x v="708"/>
    <s v="Largecap"/>
    <s v="Quick Service Restaurant"/>
    <n v="1"/>
    <d v="2024-07-03T00:00:00"/>
    <b v="1"/>
    <x v="2"/>
  </r>
  <r>
    <d v="2024-07-03T00:00:00"/>
    <x v="542"/>
    <s v="Midcap"/>
    <s v="Realty"/>
    <n v="1"/>
    <d v="2024-07-03T00:00:00"/>
    <b v="1"/>
    <x v="2"/>
  </r>
  <r>
    <d v="2024-07-03T00:00:00"/>
    <x v="443"/>
    <s v="Midcap"/>
    <s v="Finance"/>
    <n v="1"/>
    <d v="2024-07-03T00:00:00"/>
    <b v="1"/>
    <x v="2"/>
  </r>
  <r>
    <d v="2024-07-03T00:00:00"/>
    <x v="720"/>
    <s v="Midcap"/>
    <s v="Finance"/>
    <n v="1"/>
    <d v="2024-07-03T00:00:00"/>
    <b v="0"/>
    <x v="2"/>
  </r>
  <r>
    <d v="2024-07-03T00:00:00"/>
    <x v="700"/>
    <s v="Largecap"/>
    <s v="I.T"/>
    <n v="1"/>
    <d v="2024-07-03T00:00:00"/>
    <b v="1"/>
    <x v="2"/>
  </r>
  <r>
    <d v="2024-07-03T00:00:00"/>
    <x v="540"/>
    <s v="Largecap"/>
    <s v="Finance"/>
    <n v="1"/>
    <d v="2024-07-03T00:00:00"/>
    <b v="1"/>
    <x v="2"/>
  </r>
  <r>
    <d v="2024-11-03T00:00:00"/>
    <x v="325"/>
    <s v="Largecap"/>
    <s v="FMCG"/>
    <n v="1"/>
    <d v="2024-11-03T00:00:00"/>
    <b v="1"/>
    <x v="2"/>
  </r>
  <r>
    <d v="2024-11-03T00:00:00"/>
    <x v="458"/>
    <s v="Midcap"/>
    <s v="Finance"/>
    <n v="1"/>
    <d v="2024-11-03T00:00:00"/>
    <b v="1"/>
    <x v="2"/>
  </r>
  <r>
    <d v="2024-11-03T00:00:00"/>
    <x v="677"/>
    <s v="Largecap"/>
    <s v="I.T"/>
    <n v="1"/>
    <d v="2024-11-03T00:00:00"/>
    <b v="1"/>
    <x v="2"/>
  </r>
  <r>
    <d v="2024-12-03T00:00:00"/>
    <x v="710"/>
    <s v="Midcap"/>
    <s v="Industrials"/>
    <n v="1"/>
    <d v="2024-12-03T00:00:00"/>
    <b v="1"/>
    <x v="2"/>
  </r>
  <r>
    <d v="2024-12-03T00:00:00"/>
    <x v="500"/>
    <s v="Midcap"/>
    <s v="Industrials"/>
    <n v="1"/>
    <d v="2024-12-03T00:00:00"/>
    <b v="1"/>
    <x v="2"/>
  </r>
  <r>
    <d v="2024-12-03T00:00:00"/>
    <x v="538"/>
    <s v="Largecap"/>
    <s v="Auto"/>
    <n v="1"/>
    <d v="2024-12-03T00:00:00"/>
    <b v="1"/>
    <x v="2"/>
  </r>
  <r>
    <d v="2024-12-03T00:00:00"/>
    <x v="578"/>
    <s v="Midcap"/>
    <s v="FMCG"/>
    <n v="1"/>
    <d v="2024-12-03T00:00:00"/>
    <b v="1"/>
    <x v="2"/>
  </r>
  <r>
    <d v="2024-12-03T00:00:00"/>
    <x v="621"/>
    <s v="Midcap"/>
    <s v="FMCG"/>
    <n v="1"/>
    <d v="2024-12-03T00:00:00"/>
    <b v="1"/>
    <x v="2"/>
  </r>
  <r>
    <d v="2024-12-03T00:00:00"/>
    <x v="716"/>
    <s v="Largecap"/>
    <s v="Miscellaneous"/>
    <n v="1"/>
    <d v="2024-12-03T00:00:00"/>
    <b v="1"/>
    <x v="2"/>
  </r>
  <r>
    <d v="2024-12-03T00:00:00"/>
    <x v="350"/>
    <s v="Midcap"/>
    <s v="Auto"/>
    <n v="1"/>
    <d v="2024-12-03T00:00:00"/>
    <b v="1"/>
    <x v="2"/>
  </r>
  <r>
    <d v="2024-12-03T00:00:00"/>
    <x v="283"/>
    <s v="Midcap"/>
    <s v="FMCG"/>
    <n v="1"/>
    <d v="2024-12-03T00:00:00"/>
    <b v="1"/>
    <x v="2"/>
  </r>
  <r>
    <d v="2024-12-03T00:00:00"/>
    <x v="39"/>
    <s v="Midcap"/>
    <s v="Industrials"/>
    <n v="1"/>
    <d v="2024-12-03T00:00:00"/>
    <b v="1"/>
    <x v="2"/>
  </r>
  <r>
    <s v="13-03-2024"/>
    <x v="421"/>
    <s v="Largecap"/>
    <s v="FMCG"/>
    <n v="1"/>
    <d v="2024-03-13T00:00:00"/>
    <b v="1"/>
    <x v="2"/>
  </r>
  <r>
    <s v="13-03-2024"/>
    <x v="486"/>
    <s v="Midcap"/>
    <s v="FMCG"/>
    <n v="1"/>
    <d v="2024-03-13T00:00:00"/>
    <b v="1"/>
    <x v="2"/>
  </r>
  <r>
    <s v="13-03-2024"/>
    <x v="524"/>
    <s v="Largecap"/>
    <s v="Bank"/>
    <n v="1"/>
    <d v="2024-03-13T00:00:00"/>
    <b v="1"/>
    <x v="2"/>
  </r>
  <r>
    <s v="14-03-2024"/>
    <x v="490"/>
    <s v="Midcap"/>
    <s v="FMCG"/>
    <n v="1"/>
    <d v="2024-03-14T00:00:00"/>
    <b v="1"/>
    <x v="2"/>
  </r>
  <r>
    <s v="14-03-2024"/>
    <x v="181"/>
    <s v="Midcap"/>
    <s v="FMCG"/>
    <n v="1"/>
    <d v="2024-03-14T00:00:00"/>
    <b v="1"/>
    <x v="2"/>
  </r>
  <r>
    <s v="14-03-2024"/>
    <x v="574"/>
    <s v="Midcap"/>
    <s v="Services"/>
    <n v="1"/>
    <d v="2024-03-14T00:00:00"/>
    <b v="1"/>
    <x v="2"/>
  </r>
  <r>
    <s v="14-03-2024"/>
    <x v="721"/>
    <s v="Midcap"/>
    <s v="Industrials"/>
    <n v="1"/>
    <d v="2024-03-14T00:00:00"/>
    <b v="1"/>
    <x v="2"/>
  </r>
  <r>
    <s v="14-03-2024"/>
    <x v="680"/>
    <s v="Midcap"/>
    <s v="Finance"/>
    <n v="1"/>
    <d v="2024-03-14T00:00:00"/>
    <b v="1"/>
    <x v="2"/>
  </r>
  <r>
    <s v="14-03-2024"/>
    <x v="415"/>
    <s v="Midcap"/>
    <s v="Industrials"/>
    <n v="1"/>
    <d v="2024-03-14T00:00:00"/>
    <b v="1"/>
    <x v="2"/>
  </r>
  <r>
    <s v="14-03-2024"/>
    <x v="722"/>
    <s v="Midcap"/>
    <s v="Industrials"/>
    <n v="1"/>
    <d v="2024-03-14T00:00:00"/>
    <b v="0"/>
    <x v="2"/>
  </r>
  <r>
    <s v="14-03-2024"/>
    <x v="694"/>
    <s v="Largecap"/>
    <s v="Industrials"/>
    <n v="1"/>
    <d v="2024-03-14T00:00:00"/>
    <b v="1"/>
    <x v="2"/>
  </r>
  <r>
    <s v="14-03-2024"/>
    <x v="593"/>
    <s v="Largecap"/>
    <s v="Auto"/>
    <n v="1"/>
    <d v="2024-03-14T00:00:00"/>
    <b v="1"/>
    <x v="2"/>
  </r>
  <r>
    <s v="14-03-2024"/>
    <x v="328"/>
    <s v="Largecap"/>
    <s v="I.T"/>
    <n v="1"/>
    <d v="2024-03-14T00:00:00"/>
    <b v="1"/>
    <x v="2"/>
  </r>
  <r>
    <s v="14-03-2024"/>
    <x v="408"/>
    <s v="Largecap"/>
    <s v="Metals"/>
    <n v="1"/>
    <d v="2024-03-14T00:00:00"/>
    <b v="1"/>
    <x v="2"/>
  </r>
  <r>
    <s v="14-03-2024"/>
    <x v="295"/>
    <s v="Largecap"/>
    <s v="FMCG"/>
    <n v="1"/>
    <d v="2024-03-14T00:00:00"/>
    <b v="1"/>
    <x v="2"/>
  </r>
  <r>
    <s v="14-03-2024"/>
    <x v="559"/>
    <s v="Largecap"/>
    <s v="Industrials"/>
    <n v="1"/>
    <d v="2024-03-14T00:00:00"/>
    <b v="1"/>
    <x v="2"/>
  </r>
  <r>
    <s v="14-03-2024"/>
    <x v="435"/>
    <s v="Largecap"/>
    <s v="Auto"/>
    <n v="1"/>
    <d v="2024-03-14T00:00:00"/>
    <b v="1"/>
    <x v="2"/>
  </r>
  <r>
    <s v="14-03-2024"/>
    <x v="513"/>
    <s v="Midcap"/>
    <s v="Industrials"/>
    <n v="1"/>
    <d v="2024-03-14T00:00:00"/>
    <b v="1"/>
    <x v="2"/>
  </r>
  <r>
    <s v="14-03-2024"/>
    <x v="628"/>
    <s v="Largecap"/>
    <s v="FMCG"/>
    <n v="1"/>
    <d v="2024-03-14T00:00:00"/>
    <b v="1"/>
    <x v="2"/>
  </r>
  <r>
    <s v="14-03-2024"/>
    <x v="652"/>
    <s v="Largecap"/>
    <s v="Industrials"/>
    <n v="1"/>
    <d v="2024-03-14T00:00:00"/>
    <b v="1"/>
    <x v="2"/>
  </r>
  <r>
    <s v="14-03-2024"/>
    <x v="339"/>
    <s v="Midcap"/>
    <s v="Quick Service Restaurant"/>
    <n v="1"/>
    <d v="2024-03-14T00:00:00"/>
    <b v="1"/>
    <x v="2"/>
  </r>
  <r>
    <s v="14-03-2024"/>
    <x v="714"/>
    <s v="Midcap"/>
    <s v="Media"/>
    <n v="1"/>
    <d v="2024-03-14T00:00:00"/>
    <b v="1"/>
    <x v="2"/>
  </r>
  <r>
    <s v="14-03-2024"/>
    <x v="521"/>
    <s v="Midcap"/>
    <s v="Industrials"/>
    <n v="1"/>
    <d v="2024-03-14T00:00:00"/>
    <b v="1"/>
    <x v="2"/>
  </r>
  <r>
    <s v="14-03-2024"/>
    <x v="286"/>
    <s v="Largecap"/>
    <s v="Pharmaceuticals"/>
    <n v="1"/>
    <d v="2024-03-14T00:00:00"/>
    <b v="1"/>
    <x v="2"/>
  </r>
  <r>
    <s v="14-03-2024"/>
    <x v="325"/>
    <s v="Largecap"/>
    <s v="FMCG"/>
    <n v="1"/>
    <d v="2024-03-14T00:00:00"/>
    <b v="1"/>
    <x v="2"/>
  </r>
  <r>
    <s v="14-03-2024"/>
    <x v="693"/>
    <s v="Largecap"/>
    <s v="FMCG"/>
    <n v="1"/>
    <d v="2024-03-14T00:00:00"/>
    <b v="1"/>
    <x v="2"/>
  </r>
  <r>
    <s v="14-03-2024"/>
    <x v="586"/>
    <s v="Largecap"/>
    <s v="Industrials"/>
    <n v="1"/>
    <d v="2024-03-14T00:00:00"/>
    <b v="1"/>
    <x v="2"/>
  </r>
  <r>
    <s v="14-03-2024"/>
    <x v="375"/>
    <s v="Largecap"/>
    <s v="Industrials"/>
    <n v="1"/>
    <d v="2024-03-14T00:00:00"/>
    <b v="1"/>
    <x v="2"/>
  </r>
  <r>
    <s v="14-03-2024"/>
    <x v="545"/>
    <s v="Midcap"/>
    <s v="Textiles"/>
    <n v="1"/>
    <d v="2024-03-14T00:00:00"/>
    <b v="1"/>
    <x v="2"/>
  </r>
  <r>
    <s v="14-03-2024"/>
    <x v="723"/>
    <s v="Midcap"/>
    <s v="FMCG"/>
    <n v="1"/>
    <d v="2024-03-14T00:00:00"/>
    <b v="1"/>
    <x v="2"/>
  </r>
  <r>
    <s v="14-03-2024"/>
    <x v="109"/>
    <s v="Midcap"/>
    <s v="Industrials"/>
    <n v="1"/>
    <d v="2024-03-14T00:00:00"/>
    <b v="1"/>
    <x v="2"/>
  </r>
  <r>
    <s v="14-03-2024"/>
    <x v="179"/>
    <s v="Midcap"/>
    <s v="Industrials"/>
    <n v="1"/>
    <d v="2024-03-14T00:00:00"/>
    <b v="1"/>
    <x v="2"/>
  </r>
  <r>
    <s v="14-03-2024"/>
    <x v="374"/>
    <s v="Midcap"/>
    <s v="Pharmaceuticals"/>
    <n v="1"/>
    <d v="2024-03-14T00:00:00"/>
    <b v="1"/>
    <x v="2"/>
  </r>
  <r>
    <s v="14-03-2024"/>
    <x v="533"/>
    <s v="Midcap"/>
    <s v="Telecom"/>
    <n v="1"/>
    <d v="2024-03-14T00:00:00"/>
    <b v="1"/>
    <x v="2"/>
  </r>
  <r>
    <s v="14-03-2024"/>
    <x v="424"/>
    <s v="Midcap"/>
    <s v="Industrials"/>
    <n v="1"/>
    <d v="2024-03-14T00:00:00"/>
    <b v="1"/>
    <x v="2"/>
  </r>
  <r>
    <s v="14-03-2024"/>
    <x v="551"/>
    <s v="Midcap"/>
    <s v="Financial Services"/>
    <n v="1"/>
    <d v="2024-03-14T00:00:00"/>
    <b v="1"/>
    <x v="2"/>
  </r>
  <r>
    <s v="14-03-2024"/>
    <x v="386"/>
    <s v="Largecap"/>
    <s v="Auto"/>
    <n v="1"/>
    <d v="2024-03-14T00:00:00"/>
    <b v="1"/>
    <x v="2"/>
  </r>
  <r>
    <s v="14-03-2024"/>
    <x v="505"/>
    <s v="Midcap"/>
    <s v="I.T"/>
    <n v="1"/>
    <d v="2024-03-14T00:00:00"/>
    <b v="1"/>
    <x v="2"/>
  </r>
  <r>
    <s v="14-03-2024"/>
    <x v="481"/>
    <s v="Midcap"/>
    <s v="Finance"/>
    <n v="1"/>
    <d v="2024-03-14T00:00:00"/>
    <b v="1"/>
    <x v="2"/>
  </r>
  <r>
    <s v="14-03-2024"/>
    <x v="263"/>
    <s v="Largecap"/>
    <s v="FMCG"/>
    <n v="1"/>
    <d v="2024-03-14T00:00:00"/>
    <b v="1"/>
    <x v="2"/>
  </r>
  <r>
    <s v="14-03-2024"/>
    <x v="446"/>
    <s v="Midcap"/>
    <s v="Bank"/>
    <n v="1"/>
    <d v="2024-03-14T00:00:00"/>
    <b v="1"/>
    <x v="2"/>
  </r>
  <r>
    <s v="14-03-2024"/>
    <x v="503"/>
    <s v="Largecap"/>
    <s v="I.T"/>
    <n v="1"/>
    <d v="2024-03-14T00:00:00"/>
    <b v="1"/>
    <x v="2"/>
  </r>
  <r>
    <s v="14-03-2024"/>
    <x v="301"/>
    <s v="Midcap"/>
    <s v="Bank"/>
    <n v="1"/>
    <d v="2024-03-14T00:00:00"/>
    <b v="1"/>
    <x v="2"/>
  </r>
  <r>
    <s v="14-03-2024"/>
    <x v="675"/>
    <s v="Midcap"/>
    <s v="FMCG"/>
    <n v="1"/>
    <d v="2024-03-14T00:00:00"/>
    <b v="1"/>
    <x v="2"/>
  </r>
  <r>
    <s v="14-03-2024"/>
    <x v="491"/>
    <s v="Largecap"/>
    <s v="Pharmaceuticals"/>
    <n v="1"/>
    <d v="2024-03-14T00:00:00"/>
    <b v="1"/>
    <x v="2"/>
  </r>
  <r>
    <s v="14-03-2024"/>
    <x v="195"/>
    <s v="Midcap"/>
    <s v="Industrials"/>
    <n v="1"/>
    <d v="2024-03-14T00:00:00"/>
    <b v="1"/>
    <x v="2"/>
  </r>
  <r>
    <s v="14-03-2024"/>
    <x v="598"/>
    <s v="Midcap"/>
    <s v="Realty"/>
    <n v="1"/>
    <d v="2024-03-14T00:00:00"/>
    <b v="1"/>
    <x v="2"/>
  </r>
  <r>
    <s v="14-03-2024"/>
    <x v="724"/>
    <s v="Midcap"/>
    <s v="Plywood Boards/Laminates"/>
    <n v="1"/>
    <d v="2024-03-14T00:00:00"/>
    <b v="1"/>
    <x v="2"/>
  </r>
  <r>
    <s v="14-03-2024"/>
    <x v="576"/>
    <s v="Largecap"/>
    <s v="FMCG"/>
    <n v="1"/>
    <d v="2024-03-14T00:00:00"/>
    <b v="1"/>
    <x v="2"/>
  </r>
  <r>
    <s v="14-03-2024"/>
    <x v="609"/>
    <s v="Midcap"/>
    <s v="Media"/>
    <n v="1"/>
    <d v="2024-03-14T00:00:00"/>
    <b v="1"/>
    <x v="2"/>
  </r>
  <r>
    <s v="14-03-2024"/>
    <x v="706"/>
    <s v="Largecap"/>
    <s v="Media"/>
    <n v="1"/>
    <d v="2024-03-14T00:00:00"/>
    <b v="1"/>
    <x v="2"/>
  </r>
  <r>
    <s v="14-03-2024"/>
    <x v="57"/>
    <s v="Midcap"/>
    <s v="I.T"/>
    <n v="1"/>
    <d v="2024-03-14T00:00:00"/>
    <b v="1"/>
    <x v="2"/>
  </r>
  <r>
    <s v="14-03-2024"/>
    <x v="205"/>
    <s v="Largecap"/>
    <s v="FMCG"/>
    <n v="1"/>
    <d v="2024-03-14T00:00:00"/>
    <b v="1"/>
    <x v="2"/>
  </r>
  <r>
    <s v="14-03-2024"/>
    <x v="696"/>
    <s v="Largecap"/>
    <s v="FMCG"/>
    <n v="1"/>
    <d v="2024-03-14T00:00:00"/>
    <b v="1"/>
    <x v="2"/>
  </r>
  <r>
    <s v="14-03-2024"/>
    <x v="377"/>
    <s v="Largecap"/>
    <s v="Auto"/>
    <n v="1"/>
    <d v="2024-03-14T00:00:00"/>
    <b v="1"/>
    <x v="2"/>
  </r>
  <r>
    <s v="14-03-2024"/>
    <x v="436"/>
    <s v="Midcap"/>
    <s v="Realty"/>
    <n v="1"/>
    <d v="2024-03-14T00:00:00"/>
    <b v="1"/>
    <x v="2"/>
  </r>
  <r>
    <s v="14-03-2024"/>
    <x v="384"/>
    <s v="Largecap"/>
    <s v="Realty"/>
    <n v="1"/>
    <d v="2024-03-14T00:00:00"/>
    <b v="1"/>
    <x v="2"/>
  </r>
  <r>
    <s v="14-03-2024"/>
    <x v="240"/>
    <s v="Largecap"/>
    <s v="Pharmaceuticals"/>
    <n v="1"/>
    <d v="2024-03-14T00:00:00"/>
    <b v="1"/>
    <x v="2"/>
  </r>
  <r>
    <s v="14-03-2024"/>
    <x v="614"/>
    <s v="Midcap"/>
    <s v="Aerospace &amp; Defence"/>
    <n v="1"/>
    <d v="2024-03-14T00:00:00"/>
    <b v="1"/>
    <x v="2"/>
  </r>
  <r>
    <s v="14-03-2024"/>
    <x v="442"/>
    <s v="Midcap"/>
    <s v="Auto"/>
    <n v="1"/>
    <d v="2024-03-14T00:00:00"/>
    <b v="1"/>
    <x v="2"/>
  </r>
  <r>
    <s v="14-03-2024"/>
    <x v="548"/>
    <s v="Midcap"/>
    <s v="Pharmaceuticals"/>
    <n v="1"/>
    <d v="2024-03-14T00:00:00"/>
    <b v="1"/>
    <x v="2"/>
  </r>
  <r>
    <s v="14-03-2024"/>
    <x v="39"/>
    <s v="Midcap"/>
    <s v="Industrials"/>
    <n v="1"/>
    <d v="2024-03-14T00:00:00"/>
    <b v="1"/>
    <x v="2"/>
  </r>
  <r>
    <s v="14-03-2024"/>
    <x v="618"/>
    <s v="Midcap"/>
    <s v="Quick Service Restaurant"/>
    <n v="1"/>
    <d v="2024-03-14T00:00:00"/>
    <b v="1"/>
    <x v="2"/>
  </r>
  <r>
    <s v="14-03-2024"/>
    <x v="482"/>
    <s v="Midcap"/>
    <s v="Industrials"/>
    <n v="1"/>
    <d v="2024-03-14T00:00:00"/>
    <b v="1"/>
    <x v="2"/>
  </r>
  <r>
    <s v="14-03-2024"/>
    <x v="725"/>
    <s v="Midcap"/>
    <s v="Finance"/>
    <n v="1"/>
    <d v="2024-03-14T00:00:00"/>
    <b v="1"/>
    <x v="2"/>
  </r>
  <r>
    <s v="14-03-2024"/>
    <x v="330"/>
    <s v="Midcap"/>
    <s v="Plywood Boards/Laminates"/>
    <n v="1"/>
    <d v="2024-03-14T00:00:00"/>
    <b v="1"/>
    <x v="2"/>
  </r>
  <r>
    <s v="14-03-2024"/>
    <x v="580"/>
    <s v="Largecap"/>
    <s v="Bank"/>
    <n v="1"/>
    <d v="2024-03-14T00:00:00"/>
    <b v="1"/>
    <x v="2"/>
  </r>
  <r>
    <s v="14-03-2024"/>
    <x v="493"/>
    <s v="Largecap"/>
    <s v="Auto"/>
    <n v="1"/>
    <d v="2024-03-14T00:00:00"/>
    <b v="1"/>
    <x v="2"/>
  </r>
  <r>
    <s v="15-03-2024"/>
    <x v="710"/>
    <s v="Midcap"/>
    <s v="Industrials"/>
    <n v="1"/>
    <d v="2024-03-15T00:00:00"/>
    <b v="1"/>
    <x v="2"/>
  </r>
  <r>
    <s v="15-03-2024"/>
    <x v="397"/>
    <s v="Largecap"/>
    <s v="Finance"/>
    <n v="1"/>
    <d v="2024-03-15T00:00:00"/>
    <b v="1"/>
    <x v="2"/>
  </r>
  <r>
    <s v="15-03-2024"/>
    <x v="578"/>
    <s v="Midcap"/>
    <s v="FMCG"/>
    <n v="1"/>
    <d v="2024-03-15T00:00:00"/>
    <b v="1"/>
    <x v="2"/>
  </r>
  <r>
    <s v="15-03-2024"/>
    <x v="645"/>
    <s v="Midcap"/>
    <s v="FMCG"/>
    <n v="1"/>
    <d v="2024-03-15T00:00:00"/>
    <b v="1"/>
    <x v="2"/>
  </r>
  <r>
    <s v="15-03-2024"/>
    <x v="407"/>
    <s v="Midcap"/>
    <s v="FMCG"/>
    <n v="1"/>
    <d v="2024-03-15T00:00:00"/>
    <b v="1"/>
    <x v="2"/>
  </r>
  <r>
    <s v="15-03-2024"/>
    <x v="147"/>
    <s v="Midcap"/>
    <s v="Services"/>
    <n v="1"/>
    <d v="2024-03-15T00:00:00"/>
    <b v="1"/>
    <x v="2"/>
  </r>
  <r>
    <s v="15-03-2024"/>
    <x v="698"/>
    <s v="Largecap"/>
    <s v="FMCG"/>
    <n v="1"/>
    <d v="2024-03-15T00:00:00"/>
    <b v="1"/>
    <x v="2"/>
  </r>
  <r>
    <s v="15-03-2024"/>
    <x v="622"/>
    <s v="Midcap"/>
    <s v="Miscellaneous"/>
    <n v="1"/>
    <d v="2024-03-15T00:00:00"/>
    <b v="1"/>
    <x v="2"/>
  </r>
  <r>
    <s v="15-03-2024"/>
    <x v="127"/>
    <s v="Midcap"/>
    <s v="Industrials"/>
    <n v="1"/>
    <d v="2024-03-15T00:00:00"/>
    <b v="1"/>
    <x v="2"/>
  </r>
  <r>
    <s v="15-03-2024"/>
    <x v="274"/>
    <s v="Largecap"/>
    <s v="Industrials"/>
    <n v="1"/>
    <d v="2024-03-15T00:00:00"/>
    <b v="1"/>
    <x v="2"/>
  </r>
  <r>
    <s v="15-03-2024"/>
    <x v="409"/>
    <s v="Largecap"/>
    <s v="Finance"/>
    <n v="1"/>
    <d v="2024-03-15T00:00:00"/>
    <b v="1"/>
    <x v="2"/>
  </r>
  <r>
    <s v="15-03-2024"/>
    <x v="443"/>
    <s v="Midcap"/>
    <s v="Finance"/>
    <n v="1"/>
    <d v="2024-03-15T00:00:00"/>
    <b v="1"/>
    <x v="2"/>
  </r>
  <r>
    <s v="15-03-2024"/>
    <x v="702"/>
    <s v="Largecap"/>
    <s v="FMCG"/>
    <n v="1"/>
    <d v="2024-03-15T00:00:00"/>
    <b v="1"/>
    <x v="2"/>
  </r>
  <r>
    <s v="18-03-2024"/>
    <x v="162"/>
    <s v="Midcap"/>
    <s v="Pharmaceuticals"/>
    <n v="1"/>
    <d v="2024-03-18T00:00:00"/>
    <b v="1"/>
    <x v="2"/>
  </r>
  <r>
    <s v="18-03-2024"/>
    <x v="360"/>
    <s v="Midcap"/>
    <s v="FMCG"/>
    <n v="1"/>
    <d v="2024-03-18T00:00:00"/>
    <b v="1"/>
    <x v="2"/>
  </r>
  <r>
    <s v="18-03-2024"/>
    <x v="296"/>
    <s v="Largecap"/>
    <s v="Metals"/>
    <n v="1"/>
    <d v="2024-03-18T00:00:00"/>
    <b v="1"/>
    <x v="2"/>
  </r>
  <r>
    <s v="18-03-2024"/>
    <x v="632"/>
    <s v="Midcap"/>
    <s v="Industrials"/>
    <n v="1"/>
    <d v="2024-03-18T00:00:00"/>
    <b v="1"/>
    <x v="2"/>
  </r>
  <r>
    <s v="18-03-2024"/>
    <x v="492"/>
    <s v="Midcap"/>
    <s v="FMCG"/>
    <n v="1"/>
    <d v="2024-03-18T00:00:00"/>
    <b v="1"/>
    <x v="2"/>
  </r>
  <r>
    <s v="18-03-2024"/>
    <x v="593"/>
    <s v="Largecap"/>
    <s v="Auto"/>
    <n v="1"/>
    <d v="2024-03-18T00:00:00"/>
    <b v="1"/>
    <x v="2"/>
  </r>
  <r>
    <s v="18-03-2024"/>
    <x v="714"/>
    <s v="Midcap"/>
    <s v="Media"/>
    <n v="1"/>
    <d v="2024-03-18T00:00:00"/>
    <b v="1"/>
    <x v="2"/>
  </r>
  <r>
    <s v="18-03-2024"/>
    <x v="475"/>
    <s v="Largecap"/>
    <s v="Industrials"/>
    <n v="1"/>
    <d v="2024-03-18T00:00:00"/>
    <b v="1"/>
    <x v="2"/>
  </r>
  <r>
    <s v="18-03-2024"/>
    <x v="286"/>
    <s v="Largecap"/>
    <s v="Pharmaceuticals"/>
    <n v="1"/>
    <d v="2024-03-18T00:00:00"/>
    <b v="1"/>
    <x v="2"/>
  </r>
  <r>
    <s v="18-03-2024"/>
    <x v="109"/>
    <s v="Midcap"/>
    <s v="Industrials"/>
    <n v="1"/>
    <d v="2024-03-18T00:00:00"/>
    <b v="1"/>
    <x v="2"/>
  </r>
  <r>
    <s v="18-03-2024"/>
    <x v="534"/>
    <s v="Midcap"/>
    <s v="Services"/>
    <n v="1"/>
    <d v="2024-03-18T00:00:00"/>
    <b v="1"/>
    <x v="2"/>
  </r>
  <r>
    <s v="18-03-2024"/>
    <x v="179"/>
    <s v="Midcap"/>
    <s v="Industrials"/>
    <n v="1"/>
    <d v="2024-03-18T00:00:00"/>
    <b v="1"/>
    <x v="2"/>
  </r>
  <r>
    <s v="18-03-2024"/>
    <x v="481"/>
    <s v="Midcap"/>
    <s v="Finance"/>
    <n v="1"/>
    <d v="2024-03-18T00:00:00"/>
    <b v="1"/>
    <x v="2"/>
  </r>
  <r>
    <s v="18-03-2024"/>
    <x v="466"/>
    <s v="Largecap"/>
    <s v="Industrials"/>
    <n v="1"/>
    <d v="2024-03-18T00:00:00"/>
    <b v="1"/>
    <x v="2"/>
  </r>
  <r>
    <s v="18-03-2024"/>
    <x v="303"/>
    <s v="Largecap"/>
    <s v="Pharmaceuticals"/>
    <n v="1"/>
    <d v="2024-03-18T00:00:00"/>
    <b v="1"/>
    <x v="2"/>
  </r>
  <r>
    <s v="18-03-2024"/>
    <x v="705"/>
    <s v="Midcap"/>
    <s v="Finance"/>
    <n v="1"/>
    <d v="2024-03-18T00:00:00"/>
    <b v="1"/>
    <x v="2"/>
  </r>
  <r>
    <s v="18-03-2024"/>
    <x v="609"/>
    <s v="Midcap"/>
    <s v="Media"/>
    <n v="1"/>
    <d v="2024-03-18T00:00:00"/>
    <b v="1"/>
    <x v="2"/>
  </r>
  <r>
    <s v="18-03-2024"/>
    <x v="706"/>
    <s v="Largecap"/>
    <s v="Media"/>
    <n v="1"/>
    <d v="2024-03-18T00:00:00"/>
    <b v="1"/>
    <x v="2"/>
  </r>
  <r>
    <s v="18-03-2024"/>
    <x v="267"/>
    <s v="Midcap"/>
    <s v="Realty"/>
    <n v="1"/>
    <d v="2024-03-18T00:00:00"/>
    <b v="1"/>
    <x v="2"/>
  </r>
  <r>
    <s v="18-03-2024"/>
    <x v="272"/>
    <s v="Largecap"/>
    <s v="Industrials"/>
    <n v="1"/>
    <d v="2024-03-18T00:00:00"/>
    <b v="1"/>
    <x v="2"/>
  </r>
  <r>
    <s v="18-03-2024"/>
    <x v="614"/>
    <s v="Midcap"/>
    <s v="Aerospace &amp; Defence"/>
    <n v="1"/>
    <d v="2024-03-18T00:00:00"/>
    <b v="1"/>
    <x v="2"/>
  </r>
  <r>
    <s v="18-03-2024"/>
    <x v="376"/>
    <s v="Largecap"/>
    <s v="Realty"/>
    <n v="1"/>
    <d v="2024-03-18T00:00:00"/>
    <b v="1"/>
    <x v="2"/>
  </r>
  <r>
    <s v="18-03-2024"/>
    <x v="725"/>
    <s v="Midcap"/>
    <s v="Finance"/>
    <n v="1"/>
    <d v="2024-03-18T00:00:00"/>
    <b v="1"/>
    <x v="2"/>
  </r>
  <r>
    <s v="18-03-2024"/>
    <x v="308"/>
    <s v="Midcap"/>
    <s v="Textiles"/>
    <n v="1"/>
    <d v="2024-03-18T00:00:00"/>
    <b v="1"/>
    <x v="2"/>
  </r>
  <r>
    <s v="19-03-2024"/>
    <x v="397"/>
    <s v="Largecap"/>
    <s v="Finance"/>
    <n v="1"/>
    <d v="2024-03-19T00:00:00"/>
    <b v="1"/>
    <x v="2"/>
  </r>
  <r>
    <s v="19-03-2024"/>
    <x v="530"/>
    <s v="Midcap"/>
    <s v="Finance"/>
    <n v="1"/>
    <d v="2024-03-19T00:00:00"/>
    <b v="1"/>
    <x v="2"/>
  </r>
  <r>
    <s v="19-03-2024"/>
    <x v="435"/>
    <s v="Largecap"/>
    <s v="Auto"/>
    <n v="1"/>
    <d v="2024-03-19T00:00:00"/>
    <b v="1"/>
    <x v="2"/>
  </r>
  <r>
    <s v="19-03-2024"/>
    <x v="538"/>
    <s v="Largecap"/>
    <s v="Auto"/>
    <n v="1"/>
    <d v="2024-03-19T00:00:00"/>
    <b v="1"/>
    <x v="2"/>
  </r>
  <r>
    <s v="19-03-2024"/>
    <x v="521"/>
    <s v="Midcap"/>
    <s v="Industrials"/>
    <n v="1"/>
    <d v="2024-03-19T00:00:00"/>
    <b v="1"/>
    <x v="2"/>
  </r>
  <r>
    <s v="19-03-2024"/>
    <x v="325"/>
    <s v="Largecap"/>
    <s v="FMCG"/>
    <n v="1"/>
    <d v="2024-03-19T00:00:00"/>
    <b v="1"/>
    <x v="2"/>
  </r>
  <r>
    <s v="19-03-2024"/>
    <x v="693"/>
    <s v="Largecap"/>
    <s v="FMCG"/>
    <n v="1"/>
    <d v="2024-03-19T00:00:00"/>
    <b v="1"/>
    <x v="2"/>
  </r>
  <r>
    <s v="19-03-2024"/>
    <x v="597"/>
    <s v="Midcap"/>
    <s v="Realty"/>
    <n v="1"/>
    <d v="2024-03-19T00:00:00"/>
    <b v="1"/>
    <x v="2"/>
  </r>
  <r>
    <s v="19-03-2024"/>
    <x v="716"/>
    <s v="Largecap"/>
    <s v="Miscellaneous"/>
    <n v="1"/>
    <d v="2024-03-19T00:00:00"/>
    <b v="1"/>
    <x v="2"/>
  </r>
  <r>
    <s v="19-03-2024"/>
    <x v="24"/>
    <s v="Midcap"/>
    <s v="Services"/>
    <n v="1"/>
    <d v="2024-03-19T00:00:00"/>
    <b v="1"/>
    <x v="2"/>
  </r>
  <r>
    <s v="19-03-2024"/>
    <x v="424"/>
    <s v="Midcap"/>
    <s v="Industrials"/>
    <n v="1"/>
    <d v="2024-03-19T00:00:00"/>
    <b v="1"/>
    <x v="2"/>
  </r>
  <r>
    <s v="19-03-2024"/>
    <x v="446"/>
    <s v="Midcap"/>
    <s v="Bank"/>
    <n v="1"/>
    <d v="2024-03-19T00:00:00"/>
    <b v="1"/>
    <x v="2"/>
  </r>
  <r>
    <s v="19-03-2024"/>
    <x v="571"/>
    <s v="Midcap"/>
    <s v="FMCG"/>
    <n v="1"/>
    <d v="2024-03-19T00:00:00"/>
    <b v="1"/>
    <x v="2"/>
  </r>
  <r>
    <s v="19-03-2024"/>
    <x v="535"/>
    <s v="Largecap"/>
    <s v="Industrials"/>
    <n v="1"/>
    <d v="2024-03-19T00:00:00"/>
    <b v="1"/>
    <x v="2"/>
  </r>
  <r>
    <s v="19-03-2024"/>
    <x v="726"/>
    <s v="Midcap"/>
    <s v="Miscellaneous"/>
    <n v="1"/>
    <d v="2024-03-19T00:00:00"/>
    <b v="1"/>
    <x v="2"/>
  </r>
  <r>
    <s v="19-03-2024"/>
    <x v="727"/>
    <s v="Midcap"/>
    <s v="Pharmaceuticals"/>
    <n v="1"/>
    <d v="2024-03-19T00:00:00"/>
    <b v="1"/>
    <x v="2"/>
  </r>
  <r>
    <s v="19-03-2024"/>
    <x v="673"/>
    <s v="Midcap"/>
    <s v="Industrials"/>
    <n v="1"/>
    <d v="2024-03-19T00:00:00"/>
    <b v="1"/>
    <x v="2"/>
  </r>
  <r>
    <s v="19-03-2024"/>
    <x v="482"/>
    <s v="Midcap"/>
    <s v="Industrials"/>
    <n v="1"/>
    <d v="2024-03-19T00:00:00"/>
    <b v="1"/>
    <x v="2"/>
  </r>
  <r>
    <s v="19-03-2024"/>
    <x v="357"/>
    <s v="Midcap"/>
    <s v="I.T"/>
    <n v="1"/>
    <d v="2024-03-19T00:00:00"/>
    <b v="1"/>
    <x v="2"/>
  </r>
  <r>
    <s v="19-03-2024"/>
    <x v="330"/>
    <s v="Midcap"/>
    <s v="Plywood Boards/Laminates"/>
    <n v="1"/>
    <d v="2024-03-19T00:00:00"/>
    <b v="1"/>
    <x v="2"/>
  </r>
  <r>
    <s v="20-03-2024"/>
    <x v="181"/>
    <s v="Midcap"/>
    <s v="FMCG"/>
    <n v="1"/>
    <d v="2024-03-20T00:00:00"/>
    <b v="1"/>
    <x v="2"/>
  </r>
  <r>
    <s v="20-03-2024"/>
    <x v="522"/>
    <s v="Largecap"/>
    <s v="Auto"/>
    <n v="1"/>
    <d v="2024-03-20T00:00:00"/>
    <b v="1"/>
    <x v="2"/>
  </r>
  <r>
    <s v="20-03-2024"/>
    <x v="728"/>
    <s v="Largecap"/>
    <s v="FMCG"/>
    <n v="1"/>
    <d v="2024-03-20T00:00:00"/>
    <b v="0"/>
    <x v="2"/>
  </r>
  <r>
    <s v="20-03-2024"/>
    <x v="565"/>
    <s v="Midcap"/>
    <s v="Finance"/>
    <n v="1"/>
    <d v="2024-03-20T00:00:00"/>
    <b v="1"/>
    <x v="2"/>
  </r>
  <r>
    <s v="20-03-2024"/>
    <x v="632"/>
    <s v="Midcap"/>
    <s v="Industrials"/>
    <n v="1"/>
    <d v="2024-03-20T00:00:00"/>
    <b v="1"/>
    <x v="2"/>
  </r>
  <r>
    <s v="20-03-2024"/>
    <x v="721"/>
    <s v="Midcap"/>
    <s v="Industrials"/>
    <n v="1"/>
    <d v="2024-03-20T00:00:00"/>
    <b v="1"/>
    <x v="2"/>
  </r>
  <r>
    <s v="20-03-2024"/>
    <x v="591"/>
    <s v="Midcap"/>
    <s v="Pharmaceuticals"/>
    <n v="1"/>
    <d v="2024-03-20T00:00:00"/>
    <b v="1"/>
    <x v="2"/>
  </r>
  <r>
    <s v="20-03-2024"/>
    <x v="652"/>
    <s v="Largecap"/>
    <s v="Industrials"/>
    <n v="1"/>
    <d v="2024-03-20T00:00:00"/>
    <b v="1"/>
    <x v="2"/>
  </r>
  <r>
    <s v="20-03-2024"/>
    <x v="280"/>
    <s v="Midcap"/>
    <s v="Industrials"/>
    <n v="1"/>
    <d v="2024-03-20T00:00:00"/>
    <b v="1"/>
    <x v="2"/>
  </r>
  <r>
    <s v="20-03-2024"/>
    <x v="578"/>
    <s v="Midcap"/>
    <s v="FMCG"/>
    <n v="1"/>
    <d v="2024-03-20T00:00:00"/>
    <b v="1"/>
    <x v="2"/>
  </r>
  <r>
    <s v="20-03-2024"/>
    <x v="475"/>
    <s v="Largecap"/>
    <s v="Industrials"/>
    <n v="1"/>
    <d v="2024-03-20T00:00:00"/>
    <b v="1"/>
    <x v="2"/>
  </r>
  <r>
    <s v="20-03-2024"/>
    <x v="723"/>
    <s v="Midcap"/>
    <s v="FMCG"/>
    <n v="1"/>
    <d v="2024-03-20T00:00:00"/>
    <b v="1"/>
    <x v="2"/>
  </r>
  <r>
    <s v="20-03-2024"/>
    <x v="411"/>
    <s v="Largecap"/>
    <s v="Financial Services"/>
    <n v="1"/>
    <d v="2024-03-20T00:00:00"/>
    <b v="1"/>
    <x v="2"/>
  </r>
  <r>
    <s v="20-03-2024"/>
    <x v="275"/>
    <s v="Largecap"/>
    <s v="Pharmaceuticals"/>
    <n v="1"/>
    <d v="2024-03-20T00:00:00"/>
    <b v="1"/>
    <x v="2"/>
  </r>
  <r>
    <s v="20-03-2024"/>
    <x v="147"/>
    <s v="Midcap"/>
    <s v="Services"/>
    <n v="1"/>
    <d v="2024-03-20T00:00:00"/>
    <b v="1"/>
    <x v="2"/>
  </r>
  <r>
    <s v="20-03-2024"/>
    <x v="488"/>
    <s v="Largecap"/>
    <s v="Finance"/>
    <n v="1"/>
    <d v="2024-03-20T00:00:00"/>
    <b v="1"/>
    <x v="2"/>
  </r>
  <r>
    <s v="20-03-2024"/>
    <x v="505"/>
    <s v="Midcap"/>
    <s v="I.T"/>
    <n v="1"/>
    <d v="2024-03-20T00:00:00"/>
    <b v="1"/>
    <x v="2"/>
  </r>
  <r>
    <s v="20-03-2024"/>
    <x v="718"/>
    <s v="Midcap"/>
    <s v="I.T"/>
    <n v="1"/>
    <d v="2024-03-20T00:00:00"/>
    <b v="1"/>
    <x v="2"/>
  </r>
  <r>
    <s v="20-03-2024"/>
    <x v="263"/>
    <s v="Largecap"/>
    <s v="FMCG"/>
    <n v="1"/>
    <d v="2024-03-20T00:00:00"/>
    <b v="1"/>
    <x v="2"/>
  </r>
  <r>
    <s v="20-03-2024"/>
    <x v="729"/>
    <s v="Midcap"/>
    <s v="Pharmaceuticals"/>
    <n v="1"/>
    <d v="2024-03-20T00:00:00"/>
    <b v="0"/>
    <x v="2"/>
  </r>
  <r>
    <s v="20-03-2024"/>
    <x v="569"/>
    <s v="Midcap"/>
    <s v="Finance"/>
    <n v="1"/>
    <d v="2024-03-20T00:00:00"/>
    <b v="1"/>
    <x v="2"/>
  </r>
  <r>
    <s v="20-03-2024"/>
    <x v="289"/>
    <s v="Largecap"/>
    <s v="Bank"/>
    <n v="1"/>
    <d v="2024-03-20T00:00:00"/>
    <b v="1"/>
    <x v="2"/>
  </r>
  <r>
    <s v="20-03-2024"/>
    <x v="730"/>
    <s v="Midcap"/>
    <s v="Services"/>
    <n v="1"/>
    <d v="2024-03-20T00:00:00"/>
    <b v="0"/>
    <x v="2"/>
  </r>
  <r>
    <s v="20-03-2024"/>
    <x v="301"/>
    <s v="Midcap"/>
    <s v="Bank"/>
    <n v="1"/>
    <d v="2024-03-20T00:00:00"/>
    <b v="1"/>
    <x v="2"/>
  </r>
  <r>
    <s v="20-03-2024"/>
    <x v="598"/>
    <s v="Midcap"/>
    <s v="Realty"/>
    <n v="1"/>
    <d v="2024-03-20T00:00:00"/>
    <b v="1"/>
    <x v="2"/>
  </r>
  <r>
    <s v="20-03-2024"/>
    <x v="731"/>
    <s v="Midcap"/>
    <s v="Bank"/>
    <n v="1"/>
    <d v="2024-03-20T00:00:00"/>
    <b v="1"/>
    <x v="2"/>
  </r>
  <r>
    <s v="20-03-2024"/>
    <x v="706"/>
    <s v="Largecap"/>
    <s v="Media"/>
    <n v="1"/>
    <d v="2024-03-20T00:00:00"/>
    <b v="1"/>
    <x v="2"/>
  </r>
  <r>
    <s v="20-03-2024"/>
    <x v="57"/>
    <s v="Midcap"/>
    <s v="I.T"/>
    <n v="1"/>
    <d v="2024-03-20T00:00:00"/>
    <b v="1"/>
    <x v="2"/>
  </r>
  <r>
    <s v="20-03-2024"/>
    <x v="732"/>
    <s v="Largecap"/>
    <s v="Realty"/>
    <n v="1"/>
    <d v="2024-03-20T00:00:00"/>
    <b v="0"/>
    <x v="2"/>
  </r>
  <r>
    <s v="20-03-2024"/>
    <x v="298"/>
    <s v="Largecap"/>
    <s v="Realty"/>
    <n v="1"/>
    <d v="2024-03-20T00:00:00"/>
    <b v="1"/>
    <x v="2"/>
  </r>
  <r>
    <s v="20-03-2024"/>
    <x v="496"/>
    <s v="Largecap"/>
    <s v="Finance"/>
    <n v="1"/>
    <d v="2024-03-20T00:00:00"/>
    <b v="1"/>
    <x v="2"/>
  </r>
  <r>
    <s v="20-03-2024"/>
    <x v="495"/>
    <s v="Midcap"/>
    <s v="Financial Services"/>
    <n v="1"/>
    <d v="2024-03-20T00:00:00"/>
    <b v="1"/>
    <x v="2"/>
  </r>
  <r>
    <s v="20-03-2024"/>
    <x v="479"/>
    <s v="Largecap"/>
    <s v="Realty"/>
    <n v="1"/>
    <d v="2024-03-20T00:00:00"/>
    <b v="1"/>
    <x v="2"/>
  </r>
  <r>
    <s v="20-03-2024"/>
    <x v="442"/>
    <s v="Midcap"/>
    <s v="Auto"/>
    <n v="1"/>
    <d v="2024-03-20T00:00:00"/>
    <b v="1"/>
    <x v="2"/>
  </r>
  <r>
    <s v="20-03-2024"/>
    <x v="483"/>
    <s v="Midcap"/>
    <s v="I.T"/>
    <n v="1"/>
    <d v="2024-03-20T00:00:00"/>
    <b v="1"/>
    <x v="2"/>
  </r>
  <r>
    <s v="20-03-2024"/>
    <x v="548"/>
    <s v="Midcap"/>
    <s v="Pharmaceuticals"/>
    <n v="1"/>
    <d v="2024-03-20T00:00:00"/>
    <b v="1"/>
    <x v="2"/>
  </r>
  <r>
    <s v="20-03-2024"/>
    <x v="176"/>
    <s v="Midcap"/>
    <s v="Industrials"/>
    <n v="1"/>
    <d v="2024-03-20T00:00:00"/>
    <b v="1"/>
    <x v="2"/>
  </r>
  <r>
    <s v="20-03-2024"/>
    <x v="702"/>
    <s v="Largecap"/>
    <s v="FMCG"/>
    <n v="1"/>
    <d v="2024-03-20T00:00:00"/>
    <b v="1"/>
    <x v="2"/>
  </r>
  <r>
    <s v="20-03-2024"/>
    <x v="608"/>
    <s v="Midcap"/>
    <s v="Pharmaceuticals"/>
    <n v="1"/>
    <d v="2024-03-20T00:00:00"/>
    <b v="1"/>
    <x v="2"/>
  </r>
  <r>
    <s v="21-03-2024"/>
    <x v="644"/>
    <s v="Midcap"/>
    <s v="FMCG"/>
    <n v="1"/>
    <d v="2024-03-21T00:00:00"/>
    <b v="1"/>
    <x v="2"/>
  </r>
  <r>
    <s v="21-03-2024"/>
    <x v="710"/>
    <s v="Midcap"/>
    <s v="Industrials"/>
    <n v="1"/>
    <d v="2024-03-21T00:00:00"/>
    <b v="1"/>
    <x v="2"/>
  </r>
  <r>
    <s v="21-03-2024"/>
    <x v="514"/>
    <s v="Midcap"/>
    <s v="Industrials"/>
    <n v="1"/>
    <d v="2024-03-21T00:00:00"/>
    <b v="1"/>
    <x v="2"/>
  </r>
  <r>
    <s v="21-03-2024"/>
    <x v="162"/>
    <s v="Midcap"/>
    <s v="Pharmaceuticals"/>
    <n v="1"/>
    <d v="2024-03-21T00:00:00"/>
    <b v="1"/>
    <x v="2"/>
  </r>
  <r>
    <s v="21-03-2024"/>
    <x v="661"/>
    <s v="Midcap"/>
    <s v="Services"/>
    <n v="1"/>
    <d v="2024-03-21T00:00:00"/>
    <b v="1"/>
    <x v="2"/>
  </r>
  <r>
    <s v="21-03-2024"/>
    <x v="733"/>
    <s v="Midcap"/>
    <s v="Realty"/>
    <n v="1"/>
    <d v="2024-03-21T00:00:00"/>
    <b v="1"/>
    <x v="2"/>
  </r>
  <r>
    <s v="21-03-2024"/>
    <x v="617"/>
    <s v="Midcap"/>
    <s v="Industrials"/>
    <n v="1"/>
    <d v="2024-03-21T00:00:00"/>
    <b v="1"/>
    <x v="2"/>
  </r>
  <r>
    <s v="21-03-2024"/>
    <x v="680"/>
    <s v="Midcap"/>
    <s v="Finance"/>
    <n v="1"/>
    <d v="2024-03-21T00:00:00"/>
    <b v="1"/>
    <x v="2"/>
  </r>
  <r>
    <s v="21-03-2024"/>
    <x v="593"/>
    <s v="Largecap"/>
    <s v="Auto"/>
    <n v="1"/>
    <d v="2024-03-21T00:00:00"/>
    <b v="1"/>
    <x v="2"/>
  </r>
  <r>
    <s v="21-03-2024"/>
    <x v="183"/>
    <s v="Midcap"/>
    <s v="Oils"/>
    <n v="1"/>
    <d v="2024-03-21T00:00:00"/>
    <b v="1"/>
    <x v="2"/>
  </r>
  <r>
    <s v="21-03-2024"/>
    <x v="328"/>
    <s v="Largecap"/>
    <s v="I.T"/>
    <n v="1"/>
    <d v="2024-03-21T00:00:00"/>
    <b v="1"/>
    <x v="2"/>
  </r>
  <r>
    <s v="21-03-2024"/>
    <x v="624"/>
    <s v="Largecap"/>
    <s v="FMCG"/>
    <n v="1"/>
    <d v="2024-03-21T00:00:00"/>
    <b v="1"/>
    <x v="2"/>
  </r>
  <r>
    <s v="21-03-2024"/>
    <x v="631"/>
    <s v="Midcap"/>
    <s v="Auto"/>
    <n v="1"/>
    <d v="2024-03-21T00:00:00"/>
    <b v="1"/>
    <x v="2"/>
  </r>
  <r>
    <s v="21-03-2024"/>
    <x v="538"/>
    <s v="Largecap"/>
    <s v="Auto"/>
    <n v="1"/>
    <d v="2024-03-21T00:00:00"/>
    <b v="1"/>
    <x v="2"/>
  </r>
  <r>
    <s v="21-03-2024"/>
    <x v="457"/>
    <s v="Midcap"/>
    <s v="Industrials"/>
    <n v="1"/>
    <d v="2024-03-21T00:00:00"/>
    <b v="1"/>
    <x v="2"/>
  </r>
  <r>
    <s v="21-03-2024"/>
    <x v="714"/>
    <s v="Midcap"/>
    <s v="Media"/>
    <n v="1"/>
    <d v="2024-03-21T00:00:00"/>
    <b v="1"/>
    <x v="2"/>
  </r>
  <r>
    <s v="21-03-2024"/>
    <x v="693"/>
    <s v="Largecap"/>
    <s v="FMCG"/>
    <n v="1"/>
    <d v="2024-03-21T00:00:00"/>
    <b v="1"/>
    <x v="2"/>
  </r>
  <r>
    <s v="21-03-2024"/>
    <x v="586"/>
    <s v="Largecap"/>
    <s v="Industrials"/>
    <n v="1"/>
    <d v="2024-03-21T00:00:00"/>
    <b v="1"/>
    <x v="2"/>
  </r>
  <r>
    <s v="21-03-2024"/>
    <x v="428"/>
    <s v="Largecap"/>
    <s v="Auto"/>
    <n v="1"/>
    <d v="2024-03-21T00:00:00"/>
    <b v="1"/>
    <x v="2"/>
  </r>
  <r>
    <s v="21-03-2024"/>
    <x v="645"/>
    <s v="Midcap"/>
    <s v="FMCG"/>
    <n v="1"/>
    <d v="2024-03-21T00:00:00"/>
    <b v="1"/>
    <x v="2"/>
  </r>
  <r>
    <s v="21-03-2024"/>
    <x v="452"/>
    <s v="Midcap"/>
    <s v="FMCG"/>
    <n v="1"/>
    <d v="2024-03-21T00:00:00"/>
    <b v="1"/>
    <x v="2"/>
  </r>
  <r>
    <s v="21-03-2024"/>
    <x v="685"/>
    <s v="Midcap"/>
    <s v="FMCG"/>
    <n v="1"/>
    <d v="2024-03-21T00:00:00"/>
    <b v="1"/>
    <x v="2"/>
  </r>
  <r>
    <s v="21-03-2024"/>
    <x v="734"/>
    <s v="Midcap"/>
    <s v="Finance"/>
    <n v="1"/>
    <d v="2024-03-21T00:00:00"/>
    <b v="1"/>
    <x v="2"/>
  </r>
  <r>
    <s v="21-03-2024"/>
    <x v="73"/>
    <s v="Midcap"/>
    <s v="I.T"/>
    <n v="1"/>
    <d v="2024-03-21T00:00:00"/>
    <b v="1"/>
    <x v="2"/>
  </r>
  <r>
    <s v="21-03-2024"/>
    <x v="524"/>
    <s v="Largecap"/>
    <s v="Bank"/>
    <n v="1"/>
    <d v="2024-03-21T00:00:00"/>
    <b v="1"/>
    <x v="2"/>
  </r>
  <r>
    <s v="21-03-2024"/>
    <x v="537"/>
    <s v="Largecap"/>
    <s v="Miscellaneous"/>
    <n v="1"/>
    <d v="2024-03-21T00:00:00"/>
    <b v="1"/>
    <x v="2"/>
  </r>
  <r>
    <s v="21-03-2024"/>
    <x v="533"/>
    <s v="Midcap"/>
    <s v="Telecom"/>
    <n v="1"/>
    <d v="2024-03-21T00:00:00"/>
    <b v="1"/>
    <x v="2"/>
  </r>
  <r>
    <s v="21-03-2024"/>
    <x v="136"/>
    <s v="Midcap"/>
    <s v="Pharmaceuticals"/>
    <n v="1"/>
    <d v="2024-03-21T00:00:00"/>
    <b v="1"/>
    <x v="2"/>
  </r>
  <r>
    <s v="21-03-2024"/>
    <x v="735"/>
    <s v="Midcap"/>
    <s v="Finance"/>
    <n v="1"/>
    <d v="2024-03-21T00:00:00"/>
    <b v="1"/>
    <x v="2"/>
  </r>
  <r>
    <s v="21-03-2024"/>
    <x v="551"/>
    <s v="Midcap"/>
    <s v="Financial Services"/>
    <n v="1"/>
    <d v="2024-03-21T00:00:00"/>
    <b v="1"/>
    <x v="2"/>
  </r>
  <r>
    <s v="21-03-2024"/>
    <x v="589"/>
    <s v="Midcap"/>
    <s v="Industrials"/>
    <n v="1"/>
    <d v="2024-03-21T00:00:00"/>
    <b v="1"/>
    <x v="2"/>
  </r>
  <r>
    <s v="21-03-2024"/>
    <x v="684"/>
    <s v="Largecap"/>
    <s v="Bank"/>
    <n v="1"/>
    <d v="2024-03-21T00:00:00"/>
    <b v="1"/>
    <x v="2"/>
  </r>
  <r>
    <s v="21-03-2024"/>
    <x v="584"/>
    <s v="Midcap"/>
    <s v="Industrials"/>
    <n v="1"/>
    <d v="2024-03-21T00:00:00"/>
    <b v="1"/>
    <x v="2"/>
  </r>
  <r>
    <s v="21-03-2024"/>
    <x v="619"/>
    <s v="Midcap"/>
    <s v="Industrials"/>
    <n v="1"/>
    <d v="2024-03-21T00:00:00"/>
    <b v="1"/>
    <x v="2"/>
  </r>
  <r>
    <s v="21-03-2024"/>
    <x v="142"/>
    <s v="Midcap"/>
    <s v="Finance"/>
    <n v="1"/>
    <d v="2024-03-21T00:00:00"/>
    <b v="1"/>
    <x v="2"/>
  </r>
  <r>
    <s v="21-03-2024"/>
    <x v="446"/>
    <s v="Midcap"/>
    <s v="Bank"/>
    <n v="1"/>
    <d v="2024-03-21T00:00:00"/>
    <b v="1"/>
    <x v="2"/>
  </r>
  <r>
    <s v="21-03-2024"/>
    <x v="564"/>
    <s v="Midcap"/>
    <s v="Bank"/>
    <n v="1"/>
    <d v="2024-03-21T00:00:00"/>
    <b v="1"/>
    <x v="2"/>
  </r>
  <r>
    <s v="21-03-2024"/>
    <x v="570"/>
    <s v="Midcap"/>
    <s v="Industrials"/>
    <n v="1"/>
    <d v="2024-03-21T00:00:00"/>
    <b v="1"/>
    <x v="2"/>
  </r>
  <r>
    <s v="21-03-2024"/>
    <x v="659"/>
    <s v="Midcap"/>
    <s v="I.T"/>
    <n v="1"/>
    <d v="2024-03-21T00:00:00"/>
    <b v="1"/>
    <x v="2"/>
  </r>
  <r>
    <s v="21-03-2024"/>
    <x v="736"/>
    <s v="Midcap"/>
    <s v="Miscellaneous"/>
    <n v="1"/>
    <d v="2024-03-21T00:00:00"/>
    <b v="1"/>
    <x v="2"/>
  </r>
  <r>
    <s v="21-03-2024"/>
    <x v="535"/>
    <s v="Largecap"/>
    <s v="Industrials"/>
    <n v="1"/>
    <d v="2024-03-21T00:00:00"/>
    <b v="1"/>
    <x v="2"/>
  </r>
  <r>
    <s v="21-03-2024"/>
    <x v="737"/>
    <s v="Largecap"/>
    <s v="Bank"/>
    <n v="1"/>
    <d v="2024-03-21T00:00:00"/>
    <b v="1"/>
    <x v="2"/>
  </r>
  <r>
    <s v="21-03-2024"/>
    <x v="404"/>
    <s v="Largecap"/>
    <s v="Pharmaceuticals"/>
    <n v="1"/>
    <d v="2024-03-21T00:00:00"/>
    <b v="1"/>
    <x v="2"/>
  </r>
  <r>
    <s v="21-03-2024"/>
    <x v="611"/>
    <s v="Midcap"/>
    <s v="Industrials"/>
    <n v="1"/>
    <d v="2024-03-21T00:00:00"/>
    <b v="1"/>
    <x v="2"/>
  </r>
  <r>
    <s v="21-03-2024"/>
    <x v="738"/>
    <s v="Midcap"/>
    <s v="I.T"/>
    <n v="1"/>
    <d v="2024-03-21T00:00:00"/>
    <b v="1"/>
    <x v="2"/>
  </r>
  <r>
    <s v="21-03-2024"/>
    <x v="491"/>
    <s v="Largecap"/>
    <s v="Pharmaceuticals"/>
    <n v="1"/>
    <d v="2024-03-21T00:00:00"/>
    <b v="1"/>
    <x v="2"/>
  </r>
  <r>
    <s v="21-03-2024"/>
    <x v="195"/>
    <s v="Midcap"/>
    <s v="Industrials"/>
    <n v="1"/>
    <d v="2024-03-21T00:00:00"/>
    <b v="1"/>
    <x v="2"/>
  </r>
  <r>
    <s v="21-03-2024"/>
    <x v="724"/>
    <s v="Midcap"/>
    <s v="Plywood Boards/Laminates"/>
    <n v="1"/>
    <d v="2024-03-21T00:00:00"/>
    <b v="1"/>
    <x v="2"/>
  </r>
  <r>
    <s v="21-03-2024"/>
    <x v="566"/>
    <s v="Midcap"/>
    <s v="Miscellaneous"/>
    <n v="1"/>
    <d v="2024-03-21T00:00:00"/>
    <b v="1"/>
    <x v="2"/>
  </r>
  <r>
    <s v="21-03-2024"/>
    <x v="692"/>
    <s v="Midcap"/>
    <s v="FMCG"/>
    <n v="1"/>
    <d v="2024-03-21T00:00:00"/>
    <b v="1"/>
    <x v="2"/>
  </r>
  <r>
    <s v="21-03-2024"/>
    <x v="516"/>
    <s v="Midcap"/>
    <s v="Finance"/>
    <n v="1"/>
    <d v="2024-03-21T00:00:00"/>
    <b v="1"/>
    <x v="2"/>
  </r>
  <r>
    <s v="21-03-2024"/>
    <x v="576"/>
    <s v="Largecap"/>
    <s v="FMCG"/>
    <n v="1"/>
    <d v="2024-03-21T00:00:00"/>
    <b v="1"/>
    <x v="2"/>
  </r>
  <r>
    <s v="21-03-2024"/>
    <x v="274"/>
    <s v="Largecap"/>
    <s v="Industrials"/>
    <n v="1"/>
    <d v="2024-03-21T00:00:00"/>
    <b v="1"/>
    <x v="2"/>
  </r>
  <r>
    <s v="21-03-2024"/>
    <x v="609"/>
    <s v="Midcap"/>
    <s v="Media"/>
    <n v="1"/>
    <d v="2024-03-21T00:00:00"/>
    <b v="1"/>
    <x v="2"/>
  </r>
  <r>
    <s v="21-03-2024"/>
    <x v="543"/>
    <s v="Largecap"/>
    <s v="Realty"/>
    <n v="1"/>
    <d v="2024-03-21T00:00:00"/>
    <b v="1"/>
    <x v="2"/>
  </r>
  <r>
    <s v="21-03-2024"/>
    <x v="267"/>
    <s v="Midcap"/>
    <s v="Realty"/>
    <n v="1"/>
    <d v="2024-03-21T00:00:00"/>
    <b v="1"/>
    <x v="2"/>
  </r>
  <r>
    <s v="21-03-2024"/>
    <x v="205"/>
    <s v="Largecap"/>
    <s v="FMCG"/>
    <n v="1"/>
    <d v="2024-03-21T00:00:00"/>
    <b v="1"/>
    <x v="2"/>
  </r>
  <r>
    <s v="21-03-2024"/>
    <x v="726"/>
    <s v="Midcap"/>
    <s v="Miscellaneous"/>
    <n v="1"/>
    <d v="2024-03-21T00:00:00"/>
    <b v="1"/>
    <x v="2"/>
  </r>
  <r>
    <s v="21-03-2024"/>
    <x v="604"/>
    <s v="Midcap"/>
    <s v="Finance"/>
    <n v="1"/>
    <d v="2024-03-21T00:00:00"/>
    <b v="1"/>
    <x v="2"/>
  </r>
  <r>
    <s v="21-03-2024"/>
    <x v="449"/>
    <s v="Largecap"/>
    <s v="Finance"/>
    <n v="1"/>
    <d v="2024-03-21T00:00:00"/>
    <b v="1"/>
    <x v="2"/>
  </r>
  <r>
    <s v="21-03-2024"/>
    <x v="557"/>
    <s v="Midcap"/>
    <s v="FMCG"/>
    <n v="1"/>
    <d v="2024-03-21T00:00:00"/>
    <b v="1"/>
    <x v="2"/>
  </r>
  <r>
    <s v="21-03-2024"/>
    <x v="464"/>
    <s v="Midcap"/>
    <s v="Bank"/>
    <n v="1"/>
    <d v="2024-03-21T00:00:00"/>
    <b v="1"/>
    <x v="2"/>
  </r>
  <r>
    <s v="21-03-2024"/>
    <x v="240"/>
    <s v="Largecap"/>
    <s v="Pharmaceuticals"/>
    <n v="1"/>
    <d v="2024-03-21T00:00:00"/>
    <b v="1"/>
    <x v="2"/>
  </r>
  <r>
    <s v="21-03-2024"/>
    <x v="614"/>
    <s v="Midcap"/>
    <s v="Aerospace &amp; Defence"/>
    <n v="1"/>
    <d v="2024-03-21T00:00:00"/>
    <b v="1"/>
    <x v="2"/>
  </r>
  <r>
    <s v="21-03-2024"/>
    <x v="600"/>
    <s v="Midcap"/>
    <s v="Industrials"/>
    <n v="1"/>
    <d v="2024-03-21T00:00:00"/>
    <b v="1"/>
    <x v="2"/>
  </r>
  <r>
    <s v="21-03-2024"/>
    <x v="739"/>
    <s v="Midcap"/>
    <s v="FMCG"/>
    <n v="1"/>
    <d v="2024-03-21T00:00:00"/>
    <b v="1"/>
    <x v="2"/>
  </r>
  <r>
    <s v="21-03-2024"/>
    <x v="39"/>
    <s v="Midcap"/>
    <s v="Industrials"/>
    <n v="1"/>
    <d v="2024-03-21T00:00:00"/>
    <b v="1"/>
    <x v="2"/>
  </r>
  <r>
    <s v="21-03-2024"/>
    <x v="482"/>
    <s v="Midcap"/>
    <s v="Industrials"/>
    <n v="1"/>
    <d v="2024-03-21T00:00:00"/>
    <b v="1"/>
    <x v="2"/>
  </r>
  <r>
    <s v="21-03-2024"/>
    <x v="725"/>
    <s v="Midcap"/>
    <s v="Finance"/>
    <n v="1"/>
    <d v="2024-03-21T00:00:00"/>
    <b v="1"/>
    <x v="2"/>
  </r>
  <r>
    <s v="21-03-2024"/>
    <x v="476"/>
    <s v="Midcap"/>
    <s v="FMCG"/>
    <n v="1"/>
    <d v="2024-03-21T00:00:00"/>
    <b v="1"/>
    <x v="2"/>
  </r>
  <r>
    <s v="21-03-2024"/>
    <x v="353"/>
    <s v="Midcap"/>
    <s v="Realty"/>
    <n v="1"/>
    <d v="2024-03-21T00:00:00"/>
    <b v="1"/>
    <x v="2"/>
  </r>
  <r>
    <s v="21-03-2024"/>
    <x v="677"/>
    <s v="Largecap"/>
    <s v="I.T"/>
    <n v="1"/>
    <d v="2024-03-21T00:00:00"/>
    <b v="1"/>
    <x v="2"/>
  </r>
  <r>
    <s v="21-03-2024"/>
    <x v="493"/>
    <s v="Largecap"/>
    <s v="Auto"/>
    <n v="1"/>
    <d v="2024-03-21T00:00:00"/>
    <b v="1"/>
    <x v="2"/>
  </r>
  <r>
    <s v="22-03-2024"/>
    <x v="513"/>
    <s v="Midcap"/>
    <s v="Industrials"/>
    <n v="1"/>
    <d v="2024-03-22T00:00:00"/>
    <b v="1"/>
    <x v="2"/>
  </r>
  <r>
    <s v="22-03-2024"/>
    <x v="591"/>
    <s v="Midcap"/>
    <s v="Pharmaceuticals"/>
    <n v="1"/>
    <d v="2024-03-22T00:00:00"/>
    <b v="1"/>
    <x v="2"/>
  </r>
  <r>
    <s v="22-03-2024"/>
    <x v="652"/>
    <s v="Largecap"/>
    <s v="Industrials"/>
    <n v="1"/>
    <d v="2024-03-22T00:00:00"/>
    <b v="1"/>
    <x v="2"/>
  </r>
  <r>
    <s v="22-03-2024"/>
    <x v="424"/>
    <s v="Midcap"/>
    <s v="Industrials"/>
    <n v="1"/>
    <d v="2024-03-22T00:00:00"/>
    <b v="1"/>
    <x v="2"/>
  </r>
  <r>
    <s v="22-03-2024"/>
    <x v="481"/>
    <s v="Midcap"/>
    <s v="Finance"/>
    <n v="1"/>
    <d v="2024-03-22T00:00:00"/>
    <b v="1"/>
    <x v="2"/>
  </r>
  <r>
    <s v="22-03-2024"/>
    <x v="443"/>
    <s v="Midcap"/>
    <s v="Finance"/>
    <n v="1"/>
    <d v="2024-03-22T00:00:00"/>
    <b v="1"/>
    <x v="2"/>
  </r>
  <r>
    <s v="22-03-2024"/>
    <x v="330"/>
    <s v="Midcap"/>
    <s v="Plywood Boards/Laminates"/>
    <n v="1"/>
    <d v="2024-03-22T00:00:00"/>
    <b v="1"/>
    <x v="2"/>
  </r>
  <r>
    <s v="26-03-2024"/>
    <x v="435"/>
    <s v="Largecap"/>
    <s v="Auto"/>
    <n v="1"/>
    <d v="2024-03-26T00:00:00"/>
    <b v="1"/>
    <x v="2"/>
  </r>
  <r>
    <s v="26-03-2024"/>
    <x v="636"/>
    <s v="Midcap"/>
    <s v="Finance"/>
    <n v="1"/>
    <d v="2024-03-26T00:00:00"/>
    <b v="1"/>
    <x v="2"/>
  </r>
  <r>
    <s v="26-03-2024"/>
    <x v="737"/>
    <s v="Largecap"/>
    <s v="Bank"/>
    <n v="1"/>
    <d v="2024-03-26T00:00:00"/>
    <b v="1"/>
    <x v="2"/>
  </r>
  <r>
    <s v="26-03-2024"/>
    <x v="598"/>
    <s v="Midcap"/>
    <s v="Realty"/>
    <n v="1"/>
    <d v="2024-03-26T00:00:00"/>
    <b v="1"/>
    <x v="2"/>
  </r>
  <r>
    <s v="26-03-2024"/>
    <x v="740"/>
    <s v="Largecap"/>
    <s v="I.T"/>
    <n v="1"/>
    <d v="2024-03-26T00:00:00"/>
    <b v="1"/>
    <x v="2"/>
  </r>
  <r>
    <s v="27-03-2024"/>
    <x v="315"/>
    <s v="Largecap"/>
    <s v="Bank"/>
    <n v="1"/>
    <d v="2024-03-27T00:00:00"/>
    <b v="1"/>
    <x v="2"/>
  </r>
  <r>
    <s v="27-03-2024"/>
    <x v="632"/>
    <s v="Midcap"/>
    <s v="Industrials"/>
    <n v="1"/>
    <d v="2024-03-27T00:00:00"/>
    <b v="1"/>
    <x v="2"/>
  </r>
  <r>
    <s v="27-03-2024"/>
    <x v="492"/>
    <s v="Midcap"/>
    <s v="FMCG"/>
    <n v="1"/>
    <d v="2024-03-27T00:00:00"/>
    <b v="1"/>
    <x v="2"/>
  </r>
  <r>
    <s v="27-03-2024"/>
    <x v="652"/>
    <s v="Largecap"/>
    <s v="Industrials"/>
    <n v="1"/>
    <d v="2024-03-27T00:00:00"/>
    <b v="1"/>
    <x v="2"/>
  </r>
  <r>
    <s v="27-03-2024"/>
    <x v="538"/>
    <s v="Largecap"/>
    <s v="Auto"/>
    <n v="1"/>
    <d v="2024-03-27T00:00:00"/>
    <b v="1"/>
    <x v="2"/>
  </r>
  <r>
    <s v="27-03-2024"/>
    <x v="578"/>
    <s v="Midcap"/>
    <s v="FMCG"/>
    <n v="1"/>
    <d v="2024-03-27T00:00:00"/>
    <b v="1"/>
    <x v="2"/>
  </r>
  <r>
    <s v="27-03-2024"/>
    <x v="714"/>
    <s v="Midcap"/>
    <s v="Media"/>
    <n v="1"/>
    <d v="2024-03-27T00:00:00"/>
    <b v="1"/>
    <x v="2"/>
  </r>
  <r>
    <s v="27-03-2024"/>
    <x v="693"/>
    <s v="Largecap"/>
    <s v="FMCG"/>
    <n v="1"/>
    <d v="2024-03-27T00:00:00"/>
    <b v="1"/>
    <x v="2"/>
  </r>
  <r>
    <s v="27-03-2024"/>
    <x v="723"/>
    <s v="Midcap"/>
    <s v="FMCG"/>
    <n v="1"/>
    <d v="2024-03-27T00:00:00"/>
    <b v="1"/>
    <x v="2"/>
  </r>
  <r>
    <s v="27-03-2024"/>
    <x v="562"/>
    <s v="Midcap"/>
    <s v="FMCG"/>
    <n v="1"/>
    <d v="2024-03-27T00:00:00"/>
    <b v="1"/>
    <x v="2"/>
  </r>
  <r>
    <s v="27-03-2024"/>
    <x v="734"/>
    <s v="Midcap"/>
    <s v="Finance"/>
    <n v="1"/>
    <d v="2024-03-27T00:00:00"/>
    <b v="1"/>
    <x v="2"/>
  </r>
  <r>
    <s v="27-03-2024"/>
    <x v="534"/>
    <s v="Midcap"/>
    <s v="Services"/>
    <n v="1"/>
    <d v="2024-03-27T00:00:00"/>
    <b v="1"/>
    <x v="2"/>
  </r>
  <r>
    <s v="27-03-2024"/>
    <x v="584"/>
    <s v="Midcap"/>
    <s v="Industrials"/>
    <n v="1"/>
    <d v="2024-03-27T00:00:00"/>
    <b v="1"/>
    <x v="2"/>
  </r>
  <r>
    <s v="27-03-2024"/>
    <x v="619"/>
    <s v="Midcap"/>
    <s v="Industrials"/>
    <n v="1"/>
    <d v="2024-03-27T00:00:00"/>
    <b v="1"/>
    <x v="2"/>
  </r>
  <r>
    <s v="27-03-2024"/>
    <x v="142"/>
    <s v="Midcap"/>
    <s v="Finance"/>
    <n v="1"/>
    <d v="2024-03-27T00:00:00"/>
    <b v="1"/>
    <x v="2"/>
  </r>
  <r>
    <s v="27-03-2024"/>
    <x v="705"/>
    <s v="Midcap"/>
    <s v="Finance"/>
    <n v="1"/>
    <d v="2024-03-27T00:00:00"/>
    <b v="1"/>
    <x v="2"/>
  </r>
  <r>
    <s v="27-03-2024"/>
    <x v="576"/>
    <s v="Largecap"/>
    <s v="FMCG"/>
    <n v="1"/>
    <d v="2024-03-27T00:00:00"/>
    <b v="1"/>
    <x v="2"/>
  </r>
  <r>
    <s v="27-03-2024"/>
    <x v="609"/>
    <s v="Midcap"/>
    <s v="Media"/>
    <n v="1"/>
    <d v="2024-03-27T00:00:00"/>
    <b v="1"/>
    <x v="2"/>
  </r>
  <r>
    <s v="27-03-2024"/>
    <x v="706"/>
    <s v="Largecap"/>
    <s v="Media"/>
    <n v="1"/>
    <d v="2024-03-27T00:00:00"/>
    <b v="1"/>
    <x v="2"/>
  </r>
  <r>
    <s v="27-03-2024"/>
    <x v="57"/>
    <s v="Midcap"/>
    <s v="I.T"/>
    <n v="1"/>
    <d v="2024-03-27T00:00:00"/>
    <b v="1"/>
    <x v="2"/>
  </r>
  <r>
    <s v="27-03-2024"/>
    <x v="604"/>
    <s v="Midcap"/>
    <s v="Finance"/>
    <n v="1"/>
    <d v="2024-03-27T00:00:00"/>
    <b v="1"/>
    <x v="2"/>
  </r>
  <r>
    <s v="27-03-2024"/>
    <x v="483"/>
    <s v="Midcap"/>
    <s v="I.T"/>
    <n v="1"/>
    <d v="2024-03-27T00:00:00"/>
    <b v="1"/>
    <x v="2"/>
  </r>
  <r>
    <s v="27-03-2024"/>
    <x v="482"/>
    <s v="Midcap"/>
    <s v="Industrials"/>
    <n v="1"/>
    <d v="2024-03-27T00:00:00"/>
    <b v="1"/>
    <x v="2"/>
  </r>
  <r>
    <s v="27-03-2024"/>
    <x v="493"/>
    <s v="Largecap"/>
    <s v="Auto"/>
    <n v="1"/>
    <d v="2024-03-27T00:00:00"/>
    <b v="1"/>
    <x v="2"/>
  </r>
  <r>
    <s v="28-03-2024"/>
    <x v="644"/>
    <s v="Midcap"/>
    <s v="FMCG"/>
    <n v="1"/>
    <d v="2024-03-28T00:00:00"/>
    <b v="1"/>
    <x v="2"/>
  </r>
  <r>
    <s v="28-03-2024"/>
    <x v="630"/>
    <s v="Midcap"/>
    <s v="FMCG"/>
    <n v="1"/>
    <d v="2024-03-28T00:00:00"/>
    <b v="1"/>
    <x v="2"/>
  </r>
  <r>
    <s v="28-03-2024"/>
    <x v="733"/>
    <s v="Midcap"/>
    <s v="Realty"/>
    <n v="1"/>
    <d v="2024-03-28T00:00:00"/>
    <b v="1"/>
    <x v="2"/>
  </r>
  <r>
    <s v="28-03-2024"/>
    <x v="666"/>
    <s v="Largecap"/>
    <s v="Finance"/>
    <n v="1"/>
    <d v="2024-03-28T00:00:00"/>
    <b v="1"/>
    <x v="2"/>
  </r>
  <r>
    <s v="28-03-2024"/>
    <x v="513"/>
    <s v="Midcap"/>
    <s v="Industrials"/>
    <n v="1"/>
    <d v="2024-03-28T00:00:00"/>
    <b v="1"/>
    <x v="2"/>
  </r>
  <r>
    <s v="28-03-2024"/>
    <x v="741"/>
    <s v="Largecap"/>
    <s v="Pharmaceuticals"/>
    <n v="1"/>
    <d v="2024-03-28T00:00:00"/>
    <b v="1"/>
    <x v="2"/>
  </r>
  <r>
    <s v="28-03-2024"/>
    <x v="628"/>
    <s v="Largecap"/>
    <s v="FMCG"/>
    <n v="1"/>
    <d v="2024-03-28T00:00:00"/>
    <b v="1"/>
    <x v="2"/>
  </r>
  <r>
    <s v="28-03-2024"/>
    <x v="586"/>
    <s v="Largecap"/>
    <s v="Industrials"/>
    <n v="1"/>
    <d v="2024-03-28T00:00:00"/>
    <b v="1"/>
    <x v="2"/>
  </r>
  <r>
    <s v="28-03-2024"/>
    <x v="468"/>
    <s v="Midcap"/>
    <s v="Industrials"/>
    <n v="1"/>
    <d v="2024-03-28T00:00:00"/>
    <b v="1"/>
    <x v="2"/>
  </r>
  <r>
    <s v="28-03-2024"/>
    <x v="616"/>
    <s v="Midcap"/>
    <s v="FMCG"/>
    <n v="1"/>
    <d v="2024-03-28T00:00:00"/>
    <b v="1"/>
    <x v="2"/>
  </r>
  <r>
    <s v="28-03-2024"/>
    <x v="109"/>
    <s v="Midcap"/>
    <s v="Industrials"/>
    <n v="1"/>
    <d v="2024-03-28T00:00:00"/>
    <b v="1"/>
    <x v="2"/>
  </r>
  <r>
    <s v="28-03-2024"/>
    <x v="73"/>
    <s v="Midcap"/>
    <s v="I.T"/>
    <n v="1"/>
    <d v="2024-03-28T00:00:00"/>
    <b v="1"/>
    <x v="2"/>
  </r>
  <r>
    <s v="28-03-2024"/>
    <x v="524"/>
    <s v="Largecap"/>
    <s v="Bank"/>
    <n v="1"/>
    <d v="2024-03-28T00:00:00"/>
    <b v="1"/>
    <x v="2"/>
  </r>
  <r>
    <s v="28-03-2024"/>
    <x v="735"/>
    <s v="Midcap"/>
    <s v="Finance"/>
    <n v="1"/>
    <d v="2024-03-28T00:00:00"/>
    <b v="1"/>
    <x v="2"/>
  </r>
  <r>
    <s v="28-03-2024"/>
    <x v="485"/>
    <s v="Midcap"/>
    <s v="Miscellaneous"/>
    <n v="1"/>
    <d v="2024-03-28T00:00:00"/>
    <b v="1"/>
    <x v="2"/>
  </r>
  <r>
    <s v="28-03-2024"/>
    <x v="551"/>
    <s v="Midcap"/>
    <s v="Financial Services"/>
    <n v="1"/>
    <d v="2024-03-28T00:00:00"/>
    <b v="1"/>
    <x v="2"/>
  </r>
  <r>
    <s v="28-03-2024"/>
    <x v="518"/>
    <s v="Largecap"/>
    <s v="Pharmaceuticals"/>
    <n v="1"/>
    <d v="2024-03-28T00:00:00"/>
    <b v="1"/>
    <x v="2"/>
  </r>
  <r>
    <s v="28-03-2024"/>
    <x v="698"/>
    <s v="Largecap"/>
    <s v="FMCG"/>
    <n v="1"/>
    <d v="2024-03-28T00:00:00"/>
    <b v="1"/>
    <x v="2"/>
  </r>
  <r>
    <s v="28-03-2024"/>
    <x v="263"/>
    <s v="Largecap"/>
    <s v="FMCG"/>
    <n v="1"/>
    <d v="2024-03-28T00:00:00"/>
    <b v="1"/>
    <x v="2"/>
  </r>
  <r>
    <s v="28-03-2024"/>
    <x v="564"/>
    <s v="Midcap"/>
    <s v="Bank"/>
    <n v="1"/>
    <d v="2024-03-28T00:00:00"/>
    <b v="1"/>
    <x v="2"/>
  </r>
  <r>
    <s v="28-03-2024"/>
    <x v="611"/>
    <s v="Midcap"/>
    <s v="Industrials"/>
    <n v="1"/>
    <d v="2024-03-28T00:00:00"/>
    <b v="1"/>
    <x v="2"/>
  </r>
  <r>
    <s v="28-03-2024"/>
    <x v="491"/>
    <s v="Largecap"/>
    <s v="Pharmaceuticals"/>
    <n v="1"/>
    <d v="2024-03-28T00:00:00"/>
    <b v="1"/>
    <x v="2"/>
  </r>
  <r>
    <s v="28-03-2024"/>
    <x v="724"/>
    <s v="Midcap"/>
    <s v="Plywood Boards/Laminates"/>
    <n v="1"/>
    <d v="2024-03-28T00:00:00"/>
    <b v="1"/>
    <x v="2"/>
  </r>
  <r>
    <s v="28-03-2024"/>
    <x v="614"/>
    <s v="Midcap"/>
    <s v="Aerospace &amp; Defence"/>
    <n v="1"/>
    <d v="2024-03-28T00:00:00"/>
    <b v="1"/>
    <x v="2"/>
  </r>
  <r>
    <s v="28-03-2024"/>
    <x v="739"/>
    <s v="Midcap"/>
    <s v="FMCG"/>
    <n v="1"/>
    <d v="2024-03-28T00:00:00"/>
    <b v="1"/>
    <x v="2"/>
  </r>
  <r>
    <s v="28-03-2024"/>
    <x v="725"/>
    <s v="Midcap"/>
    <s v="Finance"/>
    <n v="1"/>
    <d v="2024-03-28T00:00:00"/>
    <b v="1"/>
    <x v="2"/>
  </r>
  <r>
    <d v="2024-01-04T00:00:00"/>
    <x v="710"/>
    <s v="Midcap"/>
    <s v="Industrials"/>
    <n v="1"/>
    <d v="2024-01-04T00:00:00"/>
    <b v="1"/>
    <x v="2"/>
  </r>
  <r>
    <d v="2024-01-04T00:00:00"/>
    <x v="181"/>
    <s v="Midcap"/>
    <s v="FMCG"/>
    <n v="1"/>
    <d v="2024-01-04T00:00:00"/>
    <b v="1"/>
    <x v="2"/>
  </r>
  <r>
    <d v="2024-01-04T00:00:00"/>
    <x v="661"/>
    <s v="Midcap"/>
    <s v="Services"/>
    <n v="1"/>
    <d v="2024-01-04T00:00:00"/>
    <b v="1"/>
    <x v="2"/>
  </r>
  <r>
    <d v="2024-01-04T00:00:00"/>
    <x v="617"/>
    <s v="Midcap"/>
    <s v="Industrials"/>
    <n v="1"/>
    <d v="2024-01-04T00:00:00"/>
    <b v="1"/>
    <x v="2"/>
  </r>
  <r>
    <d v="2024-01-04T00:00:00"/>
    <x v="492"/>
    <s v="Midcap"/>
    <s v="FMCG"/>
    <n v="1"/>
    <d v="2024-01-04T00:00:00"/>
    <b v="1"/>
    <x v="2"/>
  </r>
  <r>
    <d v="2024-01-04T00:00:00"/>
    <x v="742"/>
    <s v="Largecap"/>
    <s v="FMCG"/>
    <n v="1"/>
    <d v="2024-01-04T00:00:00"/>
    <b v="1"/>
    <x v="2"/>
  </r>
  <r>
    <d v="2024-01-04T00:00:00"/>
    <x v="435"/>
    <s v="Largecap"/>
    <s v="Auto"/>
    <n v="1"/>
    <d v="2024-01-04T00:00:00"/>
    <b v="1"/>
    <x v="2"/>
  </r>
  <r>
    <d v="2024-01-04T00:00:00"/>
    <x v="347"/>
    <s v="Largecap"/>
    <s v="Industrials"/>
    <n v="1"/>
    <d v="2024-01-04T00:00:00"/>
    <b v="1"/>
    <x v="2"/>
  </r>
  <r>
    <d v="2024-01-04T00:00:00"/>
    <x v="714"/>
    <s v="Midcap"/>
    <s v="Media"/>
    <n v="1"/>
    <d v="2024-01-04T00:00:00"/>
    <b v="1"/>
    <x v="2"/>
  </r>
  <r>
    <d v="2024-01-04T00:00:00"/>
    <x v="693"/>
    <s v="Largecap"/>
    <s v="FMCG"/>
    <n v="1"/>
    <d v="2024-01-04T00:00:00"/>
    <b v="1"/>
    <x v="2"/>
  </r>
  <r>
    <d v="2024-01-04T00:00:00"/>
    <x v="645"/>
    <s v="Midcap"/>
    <s v="FMCG"/>
    <n v="1"/>
    <d v="2024-01-04T00:00:00"/>
    <b v="1"/>
    <x v="2"/>
  </r>
  <r>
    <d v="2024-01-04T00:00:00"/>
    <x v="723"/>
    <s v="Midcap"/>
    <s v="FMCG"/>
    <n v="1"/>
    <d v="2024-01-04T00:00:00"/>
    <b v="1"/>
    <x v="2"/>
  </r>
  <r>
    <d v="2024-01-04T00:00:00"/>
    <x v="743"/>
    <s v="Midcap"/>
    <s v="Miscellaneous"/>
    <n v="1"/>
    <d v="2024-01-04T00:00:00"/>
    <b v="0"/>
    <x v="2"/>
  </r>
  <r>
    <d v="2024-01-04T00:00:00"/>
    <x v="533"/>
    <s v="Midcap"/>
    <s v="Telecom"/>
    <n v="1"/>
    <d v="2024-01-04T00:00:00"/>
    <b v="1"/>
    <x v="2"/>
  </r>
  <r>
    <d v="2024-01-04T00:00:00"/>
    <x v="471"/>
    <s v="Midcap"/>
    <s v="Miscellaneous"/>
    <n v="1"/>
    <d v="2024-01-04T00:00:00"/>
    <b v="1"/>
    <x v="2"/>
  </r>
  <r>
    <d v="2024-01-04T00:00:00"/>
    <x v="613"/>
    <s v="Midcap"/>
    <s v="Industrials"/>
    <n v="1"/>
    <d v="2024-01-04T00:00:00"/>
    <b v="1"/>
    <x v="2"/>
  </r>
  <r>
    <d v="2024-01-04T00:00:00"/>
    <x v="589"/>
    <s v="Midcap"/>
    <s v="Industrials"/>
    <n v="1"/>
    <d v="2024-01-04T00:00:00"/>
    <b v="1"/>
    <x v="2"/>
  </r>
  <r>
    <d v="2024-01-04T00:00:00"/>
    <x v="584"/>
    <s v="Midcap"/>
    <s v="Industrials"/>
    <n v="1"/>
    <d v="2024-01-04T00:00:00"/>
    <b v="1"/>
    <x v="2"/>
  </r>
  <r>
    <d v="2024-01-04T00:00:00"/>
    <x v="679"/>
    <s v="Midcap"/>
    <s v="FMCG"/>
    <n v="1"/>
    <d v="2024-01-04T00:00:00"/>
    <b v="1"/>
    <x v="2"/>
  </r>
  <r>
    <d v="2024-01-04T00:00:00"/>
    <x v="481"/>
    <s v="Midcap"/>
    <s v="Finance"/>
    <n v="1"/>
    <d v="2024-01-04T00:00:00"/>
    <b v="1"/>
    <x v="2"/>
  </r>
  <r>
    <d v="2024-01-04T00:00:00"/>
    <x v="619"/>
    <s v="Midcap"/>
    <s v="Industrials"/>
    <n v="1"/>
    <d v="2024-01-04T00:00:00"/>
    <b v="1"/>
    <x v="2"/>
  </r>
  <r>
    <d v="2024-01-04T00:00:00"/>
    <x v="622"/>
    <s v="Midcap"/>
    <s v="Miscellaneous"/>
    <n v="1"/>
    <d v="2024-01-04T00:00:00"/>
    <b v="1"/>
    <x v="2"/>
  </r>
  <r>
    <d v="2024-01-04T00:00:00"/>
    <x v="261"/>
    <s v="Largecap"/>
    <s v="Finance"/>
    <n v="1"/>
    <d v="2024-01-04T00:00:00"/>
    <b v="1"/>
    <x v="2"/>
  </r>
  <r>
    <d v="2024-01-04T00:00:00"/>
    <x v="744"/>
    <s v="Midcap"/>
    <s v="Telecom"/>
    <n v="1"/>
    <d v="2024-01-04T00:00:00"/>
    <b v="0"/>
    <x v="2"/>
  </r>
  <r>
    <d v="2024-01-04T00:00:00"/>
    <x v="692"/>
    <s v="Midcap"/>
    <s v="FMCG"/>
    <n v="1"/>
    <d v="2024-01-04T00:00:00"/>
    <b v="1"/>
    <x v="2"/>
  </r>
  <r>
    <d v="2024-01-04T00:00:00"/>
    <x v="705"/>
    <s v="Midcap"/>
    <s v="Finance"/>
    <n v="1"/>
    <d v="2024-01-04T00:00:00"/>
    <b v="1"/>
    <x v="2"/>
  </r>
  <r>
    <d v="2024-01-04T00:00:00"/>
    <x v="731"/>
    <s v="Midcap"/>
    <s v="Bank"/>
    <n v="1"/>
    <d v="2024-01-04T00:00:00"/>
    <b v="1"/>
    <x v="2"/>
  </r>
  <r>
    <d v="2024-01-04T00:00:00"/>
    <x v="745"/>
    <s v="Midcap"/>
    <s v="FMCG"/>
    <n v="1"/>
    <d v="2024-01-04T00:00:00"/>
    <b v="0"/>
    <x v="2"/>
  </r>
  <r>
    <d v="2024-01-04T00:00:00"/>
    <x v="609"/>
    <s v="Midcap"/>
    <s v="Media"/>
    <n v="1"/>
    <d v="2024-01-04T00:00:00"/>
    <b v="1"/>
    <x v="2"/>
  </r>
  <r>
    <d v="2024-01-04T00:00:00"/>
    <x v="57"/>
    <s v="Midcap"/>
    <s v="I.T"/>
    <n v="1"/>
    <d v="2024-01-04T00:00:00"/>
    <b v="1"/>
    <x v="2"/>
  </r>
  <r>
    <d v="2024-01-04T00:00:00"/>
    <x v="595"/>
    <s v="Midcap"/>
    <s v="Finance"/>
    <n v="1"/>
    <d v="2024-01-04T00:00:00"/>
    <b v="1"/>
    <x v="2"/>
  </r>
  <r>
    <d v="2024-01-04T00:00:00"/>
    <x v="604"/>
    <s v="Midcap"/>
    <s v="Finance"/>
    <n v="1"/>
    <d v="2024-01-04T00:00:00"/>
    <b v="1"/>
    <x v="2"/>
  </r>
  <r>
    <d v="2024-01-04T00:00:00"/>
    <x v="740"/>
    <s v="Largecap"/>
    <s v="I.T"/>
    <n v="1"/>
    <d v="2024-01-04T00:00:00"/>
    <b v="1"/>
    <x v="2"/>
  </r>
  <r>
    <d v="2024-01-04T00:00:00"/>
    <x v="39"/>
    <s v="Midcap"/>
    <s v="Industrials"/>
    <n v="1"/>
    <d v="2024-01-04T00:00:00"/>
    <b v="1"/>
    <x v="2"/>
  </r>
  <r>
    <d v="2024-01-04T00:00:00"/>
    <x v="618"/>
    <s v="Midcap"/>
    <s v="Quick Service Restaurant"/>
    <n v="1"/>
    <d v="2024-01-04T00:00:00"/>
    <b v="1"/>
    <x v="2"/>
  </r>
  <r>
    <d v="2024-01-04T00:00:00"/>
    <x v="580"/>
    <s v="Largecap"/>
    <s v="Bank"/>
    <n v="1"/>
    <d v="2024-01-04T00:00:00"/>
    <b v="1"/>
    <x v="2"/>
  </r>
  <r>
    <d v="2024-02-04T00:00:00"/>
    <x v="538"/>
    <s v="Largecap"/>
    <s v="Auto"/>
    <n v="1"/>
    <d v="2024-02-04T00:00:00"/>
    <b v="1"/>
    <x v="2"/>
  </r>
  <r>
    <d v="2024-02-04T00:00:00"/>
    <x v="179"/>
    <s v="Midcap"/>
    <s v="Industrials"/>
    <n v="1"/>
    <d v="2024-02-04T00:00:00"/>
    <b v="1"/>
    <x v="2"/>
  </r>
  <r>
    <d v="2024-02-04T00:00:00"/>
    <x v="735"/>
    <s v="Midcap"/>
    <s v="Finance"/>
    <n v="1"/>
    <d v="2024-02-04T00:00:00"/>
    <b v="1"/>
    <x v="2"/>
  </r>
  <r>
    <d v="2024-02-04T00:00:00"/>
    <x v="518"/>
    <s v="Largecap"/>
    <s v="Pharmaceuticals"/>
    <n v="1"/>
    <d v="2024-02-04T00:00:00"/>
    <b v="1"/>
    <x v="2"/>
  </r>
  <r>
    <d v="2024-02-04T00:00:00"/>
    <x v="636"/>
    <s v="Midcap"/>
    <s v="Finance"/>
    <n v="1"/>
    <d v="2024-02-04T00:00:00"/>
    <b v="1"/>
    <x v="2"/>
  </r>
  <r>
    <d v="2024-02-04T00:00:00"/>
    <x v="263"/>
    <s v="Largecap"/>
    <s v="FMCG"/>
    <n v="1"/>
    <d v="2024-02-04T00:00:00"/>
    <b v="1"/>
    <x v="2"/>
  </r>
  <r>
    <d v="2024-02-04T00:00:00"/>
    <x v="746"/>
    <s v="Midcap"/>
    <s v="I.T"/>
    <n v="1"/>
    <d v="2024-02-04T00:00:00"/>
    <b v="0"/>
    <x v="2"/>
  </r>
  <r>
    <d v="2024-02-04T00:00:00"/>
    <x v="747"/>
    <s v="Largecap"/>
    <s v="I.T"/>
    <n v="1"/>
    <d v="2024-02-04T00:00:00"/>
    <b v="0"/>
    <x v="2"/>
  </r>
  <r>
    <d v="2024-03-04T00:00:00"/>
    <x v="73"/>
    <s v="Midcap"/>
    <s v="I.T"/>
    <n v="1"/>
    <d v="2024-03-04T00:00:00"/>
    <b v="1"/>
    <x v="2"/>
  </r>
  <r>
    <d v="2024-03-04T00:00:00"/>
    <x v="740"/>
    <s v="Largecap"/>
    <s v="I.T"/>
    <n v="1"/>
    <d v="2024-03-04T00:00:00"/>
    <b v="1"/>
    <x v="2"/>
  </r>
  <r>
    <d v="2024-03-04T00:00:00"/>
    <x v="39"/>
    <s v="Midcap"/>
    <s v="Industrials"/>
    <n v="1"/>
    <d v="2024-03-04T00:00:00"/>
    <b v="1"/>
    <x v="2"/>
  </r>
  <r>
    <d v="2024-04-04T00:00:00"/>
    <x v="181"/>
    <s v="Midcap"/>
    <s v="FMCG"/>
    <n v="1"/>
    <d v="2024-04-04T00:00:00"/>
    <b v="1"/>
    <x v="2"/>
  </r>
  <r>
    <d v="2024-04-04T00:00:00"/>
    <x v="674"/>
    <s v="Largecap"/>
    <s v="I.T"/>
    <n v="1"/>
    <d v="2024-04-04T00:00:00"/>
    <b v="1"/>
    <x v="2"/>
  </r>
  <r>
    <d v="2024-04-04T00:00:00"/>
    <x v="652"/>
    <s v="Largecap"/>
    <s v="Industrials"/>
    <n v="1"/>
    <d v="2024-04-04T00:00:00"/>
    <b v="1"/>
    <x v="2"/>
  </r>
  <r>
    <d v="2024-04-04T00:00:00"/>
    <x v="714"/>
    <s v="Midcap"/>
    <s v="Media"/>
    <n v="1"/>
    <d v="2024-04-04T00:00:00"/>
    <b v="1"/>
    <x v="2"/>
  </r>
  <r>
    <d v="2024-04-04T00:00:00"/>
    <x v="693"/>
    <s v="Largecap"/>
    <s v="FMCG"/>
    <n v="1"/>
    <d v="2024-04-04T00:00:00"/>
    <b v="1"/>
    <x v="2"/>
  </r>
  <r>
    <d v="2024-04-04T00:00:00"/>
    <x v="716"/>
    <s v="Largecap"/>
    <s v="Miscellaneous"/>
    <n v="1"/>
    <d v="2024-04-04T00:00:00"/>
    <b v="1"/>
    <x v="2"/>
  </r>
  <r>
    <d v="2024-04-04T00:00:00"/>
    <x v="724"/>
    <s v="Midcap"/>
    <s v="Plywood Boards/Laminates"/>
    <n v="1"/>
    <d v="2024-04-04T00:00:00"/>
    <b v="1"/>
    <x v="2"/>
  </r>
  <r>
    <d v="2024-04-04T00:00:00"/>
    <x v="609"/>
    <s v="Midcap"/>
    <s v="Media"/>
    <n v="1"/>
    <d v="2024-04-04T00:00:00"/>
    <b v="1"/>
    <x v="2"/>
  </r>
  <r>
    <d v="2024-04-04T00:00:00"/>
    <x v="677"/>
    <s v="Largecap"/>
    <s v="I.T"/>
    <n v="1"/>
    <d v="2024-04-04T00:00:00"/>
    <b v="1"/>
    <x v="2"/>
  </r>
  <r>
    <d v="2024-05-04T00:00:00"/>
    <x v="644"/>
    <s v="Midcap"/>
    <s v="FMCG"/>
    <n v="1"/>
    <d v="2024-05-04T00:00:00"/>
    <b v="1"/>
    <x v="2"/>
  </r>
  <r>
    <d v="2024-05-04T00:00:00"/>
    <x v="593"/>
    <s v="Largecap"/>
    <s v="Auto"/>
    <n v="1"/>
    <d v="2024-05-04T00:00:00"/>
    <b v="1"/>
    <x v="2"/>
  </r>
  <r>
    <d v="2024-05-04T00:00:00"/>
    <x v="666"/>
    <s v="Largecap"/>
    <s v="Finance"/>
    <n v="1"/>
    <d v="2024-05-04T00:00:00"/>
    <b v="1"/>
    <x v="2"/>
  </r>
  <r>
    <d v="2024-05-04T00:00:00"/>
    <x v="263"/>
    <s v="Largecap"/>
    <s v="FMCG"/>
    <n v="1"/>
    <d v="2024-05-04T00:00:00"/>
    <b v="1"/>
    <x v="2"/>
  </r>
  <r>
    <d v="2024-05-04T00:00:00"/>
    <x v="706"/>
    <s v="Largecap"/>
    <s v="Media"/>
    <n v="1"/>
    <d v="2024-05-04T00:00:00"/>
    <b v="1"/>
    <x v="2"/>
  </r>
  <r>
    <d v="2024-08-04T00:00:00"/>
    <x v="680"/>
    <s v="Midcap"/>
    <s v="Finance"/>
    <n v="1"/>
    <d v="2024-08-04T00:00:00"/>
    <b v="1"/>
    <x v="2"/>
  </r>
  <r>
    <d v="2024-08-04T00:00:00"/>
    <x v="652"/>
    <s v="Largecap"/>
    <s v="Industrials"/>
    <n v="1"/>
    <d v="2024-08-04T00:00:00"/>
    <b v="1"/>
    <x v="2"/>
  </r>
  <r>
    <d v="2024-08-04T00:00:00"/>
    <x v="624"/>
    <s v="Largecap"/>
    <s v="FMCG"/>
    <n v="1"/>
    <d v="2024-08-04T00:00:00"/>
    <b v="1"/>
    <x v="2"/>
  </r>
  <r>
    <d v="2024-08-04T00:00:00"/>
    <x v="693"/>
    <s v="Largecap"/>
    <s v="FMCG"/>
    <n v="1"/>
    <d v="2024-08-04T00:00:00"/>
    <b v="1"/>
    <x v="2"/>
  </r>
  <r>
    <d v="2024-08-04T00:00:00"/>
    <x v="609"/>
    <s v="Midcap"/>
    <s v="Media"/>
    <n v="1"/>
    <d v="2024-08-04T00:00:00"/>
    <b v="1"/>
    <x v="2"/>
  </r>
  <r>
    <d v="2024-08-04T00:00:00"/>
    <x v="205"/>
    <s v="Largecap"/>
    <s v="FMCG"/>
    <n v="1"/>
    <d v="2024-08-04T00:00:00"/>
    <b v="1"/>
    <x v="2"/>
  </r>
  <r>
    <d v="2024-08-04T00:00:00"/>
    <x v="39"/>
    <s v="Midcap"/>
    <s v="Industrials"/>
    <n v="1"/>
    <d v="2024-08-04T00:00:00"/>
    <b v="1"/>
    <x v="2"/>
  </r>
  <r>
    <d v="2024-09-04T00:00:00"/>
    <x v="674"/>
    <s v="Largecap"/>
    <s v="I.T"/>
    <n v="1"/>
    <d v="2024-09-04T00:00:00"/>
    <b v="1"/>
    <x v="2"/>
  </r>
  <r>
    <d v="2024-09-04T00:00:00"/>
    <x v="748"/>
    <s v="Midcap"/>
    <s v="FMCG"/>
    <n v="1"/>
    <d v="2024-09-04T00:00:00"/>
    <b v="0"/>
    <x v="2"/>
  </r>
  <r>
    <d v="2024-09-04T00:00:00"/>
    <x v="716"/>
    <s v="Largecap"/>
    <s v="Miscellaneous"/>
    <n v="1"/>
    <d v="2024-09-04T00:00:00"/>
    <b v="1"/>
    <x v="2"/>
  </r>
  <r>
    <d v="2024-09-04T00:00:00"/>
    <x v="73"/>
    <s v="Midcap"/>
    <s v="I.T"/>
    <n v="1"/>
    <d v="2024-09-04T00:00:00"/>
    <b v="1"/>
    <x v="2"/>
  </r>
  <r>
    <d v="2024-09-04T00:00:00"/>
    <x v="724"/>
    <s v="Midcap"/>
    <s v="Plywood Boards/Laminates"/>
    <n v="1"/>
    <d v="2024-09-04T00:00:00"/>
    <b v="1"/>
    <x v="2"/>
  </r>
  <r>
    <d v="2024-10-04T00:00:00"/>
    <x v="710"/>
    <s v="Midcap"/>
    <s v="Industrials"/>
    <n v="1"/>
    <d v="2024-10-04T00:00:00"/>
    <b v="1"/>
    <x v="2"/>
  </r>
  <r>
    <d v="2024-10-04T00:00:00"/>
    <x v="181"/>
    <s v="Midcap"/>
    <s v="FMCG"/>
    <n v="1"/>
    <d v="2024-10-04T00:00:00"/>
    <b v="1"/>
    <x v="2"/>
  </r>
  <r>
    <d v="2024-10-04T00:00:00"/>
    <x v="652"/>
    <s v="Largecap"/>
    <s v="Industrials"/>
    <n v="1"/>
    <d v="2024-10-04T00:00:00"/>
    <b v="1"/>
    <x v="2"/>
  </r>
  <r>
    <d v="2024-10-04T00:00:00"/>
    <x v="624"/>
    <s v="Largecap"/>
    <s v="FMCG"/>
    <n v="1"/>
    <d v="2024-10-04T00:00:00"/>
    <b v="1"/>
    <x v="2"/>
  </r>
  <r>
    <d v="2024-10-04T00:00:00"/>
    <x v="714"/>
    <s v="Midcap"/>
    <s v="Media"/>
    <n v="1"/>
    <d v="2024-10-04T00:00:00"/>
    <b v="1"/>
    <x v="2"/>
  </r>
  <r>
    <d v="2024-10-04T00:00:00"/>
    <x v="693"/>
    <s v="Largecap"/>
    <s v="FMCG"/>
    <n v="1"/>
    <d v="2024-10-04T00:00:00"/>
    <b v="1"/>
    <x v="2"/>
  </r>
  <r>
    <d v="2024-10-04T00:00:00"/>
    <x v="645"/>
    <s v="Midcap"/>
    <s v="FMCG"/>
    <n v="1"/>
    <d v="2024-10-04T00:00:00"/>
    <b v="1"/>
    <x v="2"/>
  </r>
  <r>
    <d v="2024-10-04T00:00:00"/>
    <x v="723"/>
    <s v="Midcap"/>
    <s v="FMCG"/>
    <n v="1"/>
    <d v="2024-10-04T00:00:00"/>
    <b v="1"/>
    <x v="2"/>
  </r>
  <r>
    <d v="2024-10-04T00:00:00"/>
    <x v="179"/>
    <s v="Midcap"/>
    <s v="Industrials"/>
    <n v="1"/>
    <d v="2024-10-04T00:00:00"/>
    <b v="1"/>
    <x v="2"/>
  </r>
  <r>
    <d v="2024-10-04T00:00:00"/>
    <x v="698"/>
    <s v="Largecap"/>
    <s v="FMCG"/>
    <n v="1"/>
    <d v="2024-10-04T00:00:00"/>
    <b v="1"/>
    <x v="2"/>
  </r>
  <r>
    <d v="2024-10-04T00:00:00"/>
    <x v="363"/>
    <s v="Largecap"/>
    <s v="FMCG"/>
    <n v="1"/>
    <d v="2024-10-04T00:00:00"/>
    <b v="1"/>
    <x v="2"/>
  </r>
  <r>
    <d v="2024-10-04T00:00:00"/>
    <x v="609"/>
    <s v="Midcap"/>
    <s v="Media"/>
    <n v="1"/>
    <d v="2024-10-04T00:00:00"/>
    <b v="1"/>
    <x v="2"/>
  </r>
  <r>
    <d v="2024-10-04T00:00:00"/>
    <x v="706"/>
    <s v="Largecap"/>
    <s v="Media"/>
    <n v="1"/>
    <d v="2024-10-04T00:00:00"/>
    <b v="1"/>
    <x v="2"/>
  </r>
  <r>
    <d v="2024-10-04T00:00:00"/>
    <x v="39"/>
    <s v="Midcap"/>
    <s v="Industrials"/>
    <n v="1"/>
    <d v="2024-10-04T00:00:00"/>
    <b v="1"/>
    <x v="2"/>
  </r>
  <r>
    <d v="2024-10-04T00:00:00"/>
    <x v="725"/>
    <s v="Midcap"/>
    <s v="Finance"/>
    <n v="1"/>
    <d v="2024-10-04T00:00:00"/>
    <b v="1"/>
    <x v="2"/>
  </r>
  <r>
    <d v="2024-10-04T00:00:00"/>
    <x v="702"/>
    <s v="Largecap"/>
    <s v="FMCG"/>
    <n v="1"/>
    <d v="2024-10-04T00:00:00"/>
    <b v="1"/>
    <x v="2"/>
  </r>
  <r>
    <d v="2024-12-04T00:00:00"/>
    <x v="147"/>
    <s v="Midcap"/>
    <s v="Services"/>
    <n v="1"/>
    <d v="2024-12-04T00:00:00"/>
    <b v="1"/>
    <x v="2"/>
  </r>
  <r>
    <d v="2024-12-04T00:00:00"/>
    <x v="724"/>
    <s v="Midcap"/>
    <s v="Plywood Boards/Laminates"/>
    <n v="1"/>
    <d v="2024-12-04T00:00:00"/>
    <b v="1"/>
    <x v="2"/>
  </r>
  <r>
    <s v="15-04-2024"/>
    <x v="741"/>
    <s v="Largecap"/>
    <s v="Pharmaceuticals"/>
    <n v="1"/>
    <d v="2024-04-15T00:00:00"/>
    <b v="1"/>
    <x v="2"/>
  </r>
  <r>
    <s v="15-04-2024"/>
    <x v="624"/>
    <s v="Largecap"/>
    <s v="FMCG"/>
    <n v="1"/>
    <d v="2024-04-15T00:00:00"/>
    <b v="1"/>
    <x v="2"/>
  </r>
  <r>
    <s v="15-04-2024"/>
    <x v="702"/>
    <s v="Largecap"/>
    <s v="FMCG"/>
    <n v="1"/>
    <d v="2024-04-15T00:00:00"/>
    <b v="1"/>
    <x v="2"/>
  </r>
  <r>
    <s v="16-04-2024"/>
    <x v="644"/>
    <s v="Midcap"/>
    <s v="FMCG"/>
    <n v="1"/>
    <d v="2024-04-16T00:00:00"/>
    <b v="1"/>
    <x v="2"/>
  </r>
  <r>
    <s v="16-04-2024"/>
    <x v="710"/>
    <s v="Midcap"/>
    <s v="Industrials"/>
    <n v="1"/>
    <d v="2024-04-16T00:00:00"/>
    <b v="1"/>
    <x v="2"/>
  </r>
  <r>
    <s v="16-04-2024"/>
    <x v="162"/>
    <s v="Midcap"/>
    <s v="Pharmaceuticals"/>
    <n v="1"/>
    <d v="2024-04-16T00:00:00"/>
    <b v="1"/>
    <x v="2"/>
  </r>
  <r>
    <s v="16-04-2024"/>
    <x v="749"/>
    <s v="Largecap"/>
    <s v="Auto"/>
    <n v="1"/>
    <d v="2024-04-16T00:00:00"/>
    <b v="0"/>
    <x v="2"/>
  </r>
  <r>
    <s v="16-04-2024"/>
    <x v="680"/>
    <s v="Midcap"/>
    <s v="Finance"/>
    <n v="1"/>
    <d v="2024-04-16T00:00:00"/>
    <b v="1"/>
    <x v="2"/>
  </r>
  <r>
    <s v="16-04-2024"/>
    <x v="742"/>
    <s v="Largecap"/>
    <s v="FMCG"/>
    <n v="1"/>
    <d v="2024-04-16T00:00:00"/>
    <b v="1"/>
    <x v="2"/>
  </r>
  <r>
    <s v="16-04-2024"/>
    <x v="328"/>
    <s v="Largecap"/>
    <s v="I.T"/>
    <n v="1"/>
    <d v="2024-04-16T00:00:00"/>
    <b v="1"/>
    <x v="2"/>
  </r>
  <r>
    <s v="16-04-2024"/>
    <x v="628"/>
    <s v="Largecap"/>
    <s v="FMCG"/>
    <n v="1"/>
    <d v="2024-04-16T00:00:00"/>
    <b v="1"/>
    <x v="2"/>
  </r>
  <r>
    <s v="16-04-2024"/>
    <x v="714"/>
    <s v="Midcap"/>
    <s v="Media"/>
    <n v="1"/>
    <d v="2024-04-16T00:00:00"/>
    <b v="1"/>
    <x v="2"/>
  </r>
  <r>
    <s v="16-04-2024"/>
    <x v="693"/>
    <s v="Largecap"/>
    <s v="FMCG"/>
    <n v="1"/>
    <d v="2024-04-16T00:00:00"/>
    <b v="1"/>
    <x v="2"/>
  </r>
  <r>
    <s v="16-04-2024"/>
    <x v="645"/>
    <s v="Midcap"/>
    <s v="FMCG"/>
    <n v="1"/>
    <d v="2024-04-16T00:00:00"/>
    <b v="1"/>
    <x v="2"/>
  </r>
  <r>
    <s v="16-04-2024"/>
    <x v="716"/>
    <s v="Largecap"/>
    <s v="Miscellaneous"/>
    <n v="1"/>
    <d v="2024-04-16T00:00:00"/>
    <b v="1"/>
    <x v="2"/>
  </r>
  <r>
    <s v="16-04-2024"/>
    <x v="147"/>
    <s v="Midcap"/>
    <s v="Services"/>
    <n v="1"/>
    <d v="2024-04-16T00:00:00"/>
    <b v="1"/>
    <x v="2"/>
  </r>
  <r>
    <s v="16-04-2024"/>
    <x v="750"/>
    <s v="Midcap"/>
    <s v="Auto"/>
    <n v="1"/>
    <d v="2024-04-16T00:00:00"/>
    <b v="0"/>
    <x v="2"/>
  </r>
  <r>
    <s v="16-04-2024"/>
    <x v="363"/>
    <s v="Largecap"/>
    <s v="FMCG"/>
    <n v="1"/>
    <d v="2024-04-16T00:00:00"/>
    <b v="1"/>
    <x v="2"/>
  </r>
  <r>
    <s v="16-04-2024"/>
    <x v="736"/>
    <s v="Midcap"/>
    <s v="Miscellaneous"/>
    <n v="1"/>
    <d v="2024-04-16T00:00:00"/>
    <b v="1"/>
    <x v="2"/>
  </r>
  <r>
    <s v="16-04-2024"/>
    <x v="738"/>
    <s v="Midcap"/>
    <s v="I.T"/>
    <n v="1"/>
    <d v="2024-04-16T00:00:00"/>
    <b v="1"/>
    <x v="2"/>
  </r>
  <r>
    <s v="16-04-2024"/>
    <x v="433"/>
    <s v="Midcap"/>
    <s v="Pharmaceuticals"/>
    <n v="1"/>
    <d v="2024-04-16T00:00:00"/>
    <b v="1"/>
    <x v="2"/>
  </r>
  <r>
    <s v="16-04-2024"/>
    <x v="57"/>
    <s v="Midcap"/>
    <s v="I.T"/>
    <n v="1"/>
    <d v="2024-04-16T00:00:00"/>
    <b v="1"/>
    <x v="2"/>
  </r>
  <r>
    <s v="16-04-2024"/>
    <x v="751"/>
    <s v="Midcap"/>
    <s v="Media"/>
    <n v="1"/>
    <d v="2024-04-16T00:00:00"/>
    <b v="0"/>
    <x v="2"/>
  </r>
  <r>
    <s v="16-04-2024"/>
    <x v="727"/>
    <s v="Midcap"/>
    <s v="Pharmaceuticals"/>
    <n v="1"/>
    <d v="2024-04-16T00:00:00"/>
    <b v="1"/>
    <x v="2"/>
  </r>
  <r>
    <s v="16-04-2024"/>
    <x v="39"/>
    <s v="Midcap"/>
    <s v="Industrials"/>
    <n v="1"/>
    <d v="2024-04-16T00:00:00"/>
    <b v="1"/>
    <x v="2"/>
  </r>
  <r>
    <s v="16-04-2024"/>
    <x v="634"/>
    <s v="Largecap"/>
    <s v="Pharmaceuticals"/>
    <n v="1"/>
    <d v="2024-04-16T00:00:00"/>
    <b v="1"/>
    <x v="2"/>
  </r>
  <r>
    <s v="18-04-2024"/>
    <x v="181"/>
    <s v="Midcap"/>
    <s v="FMCG"/>
    <n v="1"/>
    <d v="2024-04-18T00:00:00"/>
    <b v="1"/>
    <x v="2"/>
  </r>
  <r>
    <s v="18-04-2024"/>
    <x v="666"/>
    <s v="Largecap"/>
    <s v="Finance"/>
    <n v="1"/>
    <d v="2024-04-18T00:00:00"/>
    <b v="1"/>
    <x v="2"/>
  </r>
  <r>
    <s v="18-04-2024"/>
    <x v="723"/>
    <s v="Midcap"/>
    <s v="FMCG"/>
    <n v="1"/>
    <d v="2024-04-18T00:00:00"/>
    <b v="1"/>
    <x v="2"/>
  </r>
  <r>
    <s v="18-04-2024"/>
    <x v="73"/>
    <s v="Midcap"/>
    <s v="I.T"/>
    <n v="1"/>
    <d v="2024-04-18T00:00:00"/>
    <b v="1"/>
    <x v="2"/>
  </r>
  <r>
    <s v="18-04-2024"/>
    <x v="179"/>
    <s v="Midcap"/>
    <s v="Industrials"/>
    <n v="1"/>
    <d v="2024-04-18T00:00:00"/>
    <b v="1"/>
    <x v="2"/>
  </r>
  <r>
    <s v="18-04-2024"/>
    <x v="752"/>
    <s v="Largecap"/>
    <s v="I.T"/>
    <n v="1"/>
    <d v="2024-04-18T00:00:00"/>
    <b v="0"/>
    <x v="2"/>
  </r>
  <r>
    <s v="18-04-2024"/>
    <x v="622"/>
    <s v="Midcap"/>
    <s v="Miscellaneous"/>
    <n v="1"/>
    <d v="2024-04-18T00:00:00"/>
    <b v="1"/>
    <x v="2"/>
  </r>
  <r>
    <s v="18-04-2024"/>
    <x v="724"/>
    <s v="Midcap"/>
    <s v="Plywood Boards/Laminates"/>
    <n v="1"/>
    <d v="2024-04-18T00:00:00"/>
    <b v="1"/>
    <x v="2"/>
  </r>
  <r>
    <s v="18-04-2024"/>
    <x v="609"/>
    <s v="Midcap"/>
    <s v="Media"/>
    <n v="1"/>
    <d v="2024-04-18T00:00:00"/>
    <b v="1"/>
    <x v="2"/>
  </r>
  <r>
    <s v="18-04-2024"/>
    <x v="706"/>
    <s v="Largecap"/>
    <s v="Media"/>
    <n v="1"/>
    <d v="2024-04-18T00:00:00"/>
    <b v="1"/>
    <x v="2"/>
  </r>
  <r>
    <s v="18-04-2024"/>
    <x v="377"/>
    <s v="Largecap"/>
    <s v="Auto"/>
    <n v="1"/>
    <d v="2024-04-18T00:00:00"/>
    <b v="1"/>
    <x v="2"/>
  </r>
  <r>
    <s v="18-04-2024"/>
    <x v="725"/>
    <s v="Midcap"/>
    <s v="Finance"/>
    <n v="1"/>
    <d v="2024-04-18T00:00:00"/>
    <b v="1"/>
    <x v="2"/>
  </r>
  <r>
    <s v="19-04-2024"/>
    <x v="644"/>
    <s v="Midcap"/>
    <s v="FMCG"/>
    <n v="1"/>
    <d v="2024-04-19T00:00:00"/>
    <b v="1"/>
    <x v="2"/>
  </r>
  <r>
    <s v="19-04-2024"/>
    <x v="710"/>
    <s v="Midcap"/>
    <s v="Industrials"/>
    <n v="1"/>
    <d v="2024-04-19T00:00:00"/>
    <b v="1"/>
    <x v="2"/>
  </r>
  <r>
    <s v="19-04-2024"/>
    <x v="721"/>
    <s v="Midcap"/>
    <s v="Industrials"/>
    <n v="1"/>
    <d v="2024-04-19T00:00:00"/>
    <b v="1"/>
    <x v="2"/>
  </r>
  <r>
    <s v="19-04-2024"/>
    <x v="628"/>
    <s v="Largecap"/>
    <s v="FMCG"/>
    <n v="1"/>
    <d v="2024-04-19T00:00:00"/>
    <b v="1"/>
    <x v="2"/>
  </r>
  <r>
    <s v="19-04-2024"/>
    <x v="652"/>
    <s v="Largecap"/>
    <s v="Industrials"/>
    <n v="1"/>
    <d v="2024-04-19T00:00:00"/>
    <b v="1"/>
    <x v="2"/>
  </r>
  <r>
    <s v="19-04-2024"/>
    <x v="693"/>
    <s v="Largecap"/>
    <s v="FMCG"/>
    <n v="1"/>
    <d v="2024-04-19T00:00:00"/>
    <b v="1"/>
    <x v="2"/>
  </r>
  <r>
    <s v="19-04-2024"/>
    <x v="716"/>
    <s v="Largecap"/>
    <s v="Miscellaneous"/>
    <n v="1"/>
    <d v="2024-04-19T00:00:00"/>
    <b v="1"/>
    <x v="2"/>
  </r>
  <r>
    <s v="19-04-2024"/>
    <x v="684"/>
    <s v="Largecap"/>
    <s v="Bank"/>
    <n v="1"/>
    <d v="2024-04-19T00:00:00"/>
    <b v="1"/>
    <x v="2"/>
  </r>
  <r>
    <s v="19-04-2024"/>
    <x v="193"/>
    <s v="Largecap"/>
    <s v="Services"/>
    <n v="1"/>
    <d v="2024-04-19T00:00:00"/>
    <b v="1"/>
    <x v="2"/>
  </r>
  <r>
    <s v="19-04-2024"/>
    <x v="363"/>
    <s v="Largecap"/>
    <s v="FMCG"/>
    <n v="1"/>
    <d v="2024-04-19T00:00:00"/>
    <b v="1"/>
    <x v="2"/>
  </r>
  <r>
    <s v="19-04-2024"/>
    <x v="737"/>
    <s v="Largecap"/>
    <s v="Bank"/>
    <n v="1"/>
    <d v="2024-04-19T00:00:00"/>
    <b v="1"/>
    <x v="2"/>
  </r>
  <r>
    <s v="19-04-2024"/>
    <x v="753"/>
    <s v="Midcap"/>
    <s v="I.T"/>
    <n v="1"/>
    <d v="2024-04-19T00:00:00"/>
    <b v="0"/>
    <x v="2"/>
  </r>
  <r>
    <s v="29-08-2023"/>
    <x v="754"/>
    <s v="Largecap"/>
    <s v="Textiles"/>
    <n v="1"/>
    <d v="2023-08-29T00:00:00"/>
    <b v="1"/>
    <x v="3"/>
  </r>
  <r>
    <d v="2023-05-10T00:00:00"/>
    <x v="320"/>
    <s v="Largecap"/>
    <s v="Services"/>
    <n v="1"/>
    <d v="2023-05-10T00:00:00"/>
    <b v="1"/>
    <x v="3"/>
  </r>
  <r>
    <d v="2023-06-10T00:00:00"/>
    <x v="649"/>
    <s v="Largecap"/>
    <s v="Auto"/>
    <n v="1"/>
    <d v="2023-06-10T00:00:00"/>
    <b v="1"/>
    <x v="3"/>
  </r>
  <r>
    <d v="2023-06-10T00:00:00"/>
    <x v="289"/>
    <s v="Largecap"/>
    <s v="Bank"/>
    <n v="1"/>
    <d v="2023-06-10T00:00:00"/>
    <b v="1"/>
    <x v="3"/>
  </r>
  <r>
    <d v="2023-11-10T00:00:00"/>
    <x v="324"/>
    <s v="Largecap"/>
    <s v="Finance"/>
    <n v="1"/>
    <d v="2023-11-10T00:00:00"/>
    <b v="1"/>
    <x v="3"/>
  </r>
  <r>
    <d v="2023-11-10T00:00:00"/>
    <x v="244"/>
    <s v="Largecap"/>
    <s v="Services"/>
    <n v="1"/>
    <d v="2023-11-10T00:00:00"/>
    <b v="1"/>
    <x v="3"/>
  </r>
  <r>
    <s v="17-10-2023"/>
    <x v="677"/>
    <s v="Largecap"/>
    <s v="I.T"/>
    <n v="1"/>
    <d v="2023-10-17T00:00:00"/>
    <b v="1"/>
    <x v="3"/>
  </r>
  <r>
    <s v="27-10-2023"/>
    <x v="755"/>
    <s v="Largecap"/>
    <s v="Industrials"/>
    <n v="1"/>
    <d v="2023-10-27T00:00:00"/>
    <b v="1"/>
    <x v="3"/>
  </r>
  <r>
    <s v="30-10-2023"/>
    <x v="754"/>
    <s v="Largecap"/>
    <s v="Textiles"/>
    <n v="1"/>
    <d v="2023-10-30T00:00:00"/>
    <b v="1"/>
    <x v="3"/>
  </r>
  <r>
    <s v="30-10-2023"/>
    <x v="756"/>
    <s v="Largecap"/>
    <s v="Oils"/>
    <n v="1"/>
    <d v="2023-10-30T00:00:00"/>
    <b v="0"/>
    <x v="3"/>
  </r>
  <r>
    <s v="30-10-2023"/>
    <x v="757"/>
    <s v="Largecap"/>
    <s v="Pharmaceuticals"/>
    <n v="1"/>
    <d v="2023-10-30T00:00:00"/>
    <b v="1"/>
    <x v="3"/>
  </r>
  <r>
    <d v="2023-02-11T00:00:00"/>
    <x v="757"/>
    <s v="Largecap"/>
    <s v="Pharmaceuticals"/>
    <n v="1"/>
    <d v="2023-02-11T00:00:00"/>
    <b v="1"/>
    <x v="3"/>
  </r>
  <r>
    <d v="2023-06-11T00:00:00"/>
    <x v="315"/>
    <s v="Largecap"/>
    <s v="Bank"/>
    <n v="1"/>
    <d v="2023-06-11T00:00:00"/>
    <b v="1"/>
    <x v="3"/>
  </r>
  <r>
    <d v="2023-07-11T00:00:00"/>
    <x v="315"/>
    <s v="Largecap"/>
    <s v="Bank"/>
    <n v="1"/>
    <d v="2023-07-11T00:00:00"/>
    <b v="1"/>
    <x v="3"/>
  </r>
  <r>
    <d v="2023-08-11T00:00:00"/>
    <x v="315"/>
    <s v="Largecap"/>
    <s v="Bank"/>
    <n v="1"/>
    <d v="2023-08-11T00:00:00"/>
    <b v="1"/>
    <x v="3"/>
  </r>
  <r>
    <d v="2023-09-11T00:00:00"/>
    <x v="315"/>
    <s v="Largecap"/>
    <s v="Bank"/>
    <n v="1"/>
    <d v="2023-09-11T00:00:00"/>
    <b v="1"/>
    <x v="3"/>
  </r>
  <r>
    <d v="2023-10-11T00:00:00"/>
    <x v="315"/>
    <s v="Largecap"/>
    <s v="Bank"/>
    <n v="1"/>
    <d v="2023-10-11T00:00:00"/>
    <b v="1"/>
    <x v="3"/>
  </r>
  <r>
    <s v="20-01-2024"/>
    <x v="288"/>
    <s v="Largecap"/>
    <s v="Miscellaneous"/>
    <n v="1"/>
    <d v="2024-01-20T00:00:00"/>
    <b v="1"/>
    <x v="3"/>
  </r>
  <r>
    <s v="20-01-2024"/>
    <x v="272"/>
    <s v="Largecap"/>
    <s v="Industrials"/>
    <n v="1"/>
    <d v="2024-01-20T00:00:00"/>
    <b v="1"/>
    <x v="3"/>
  </r>
  <r>
    <s v="25-01-2024"/>
    <x v="272"/>
    <s v="Largecap"/>
    <s v="Industrials"/>
    <n v="1"/>
    <d v="2024-01-25T00:00:00"/>
    <b v="1"/>
    <x v="3"/>
  </r>
  <r>
    <s v="26-02-2024"/>
    <x v="628"/>
    <s v="Largecap"/>
    <s v="FMCG"/>
    <n v="1"/>
    <d v="2024-02-26T00:00:00"/>
    <b v="1"/>
    <x v="3"/>
  </r>
  <r>
    <s v="27-02-2024"/>
    <x v="628"/>
    <s v="Largecap"/>
    <s v="FMCG"/>
    <n v="1"/>
    <d v="2024-02-27T00:00:00"/>
    <b v="1"/>
    <x v="3"/>
  </r>
  <r>
    <s v="28-02-2024"/>
    <x v="628"/>
    <s v="Largecap"/>
    <s v="FMCG"/>
    <n v="1"/>
    <d v="2024-02-28T00:00:00"/>
    <b v="1"/>
    <x v="3"/>
  </r>
  <r>
    <s v="29-02-2024"/>
    <x v="628"/>
    <s v="Largecap"/>
    <s v="FMCG"/>
    <n v="1"/>
    <d v="2024-02-29T00:00:00"/>
    <b v="1"/>
    <x v="3"/>
  </r>
  <r>
    <d v="2024-01-03T00:00:00"/>
    <x v="628"/>
    <s v="Largecap"/>
    <s v="FMCG"/>
    <n v="1"/>
    <d v="2024-01-03T00:00:00"/>
    <b v="1"/>
    <x v="3"/>
  </r>
  <r>
    <d v="2024-01-03T00:00:00"/>
    <x v="437"/>
    <s v="Largecap"/>
    <s v="Industrials"/>
    <n v="1"/>
    <d v="2024-01-03T00:00:00"/>
    <b v="1"/>
    <x v="3"/>
  </r>
  <r>
    <d v="2024-02-03T00:00:00"/>
    <x v="628"/>
    <s v="Largecap"/>
    <s v="FMCG"/>
    <n v="1"/>
    <d v="2024-02-03T00:00:00"/>
    <b v="1"/>
    <x v="3"/>
  </r>
  <r>
    <d v="2024-02-03T00:00:00"/>
    <x v="182"/>
    <s v="Largecap"/>
    <s v="Auto"/>
    <n v="1"/>
    <d v="2024-02-03T00:00:00"/>
    <b v="1"/>
    <x v="3"/>
  </r>
  <r>
    <s v="15-03-2024"/>
    <x v="243"/>
    <s v="Largecap"/>
    <s v="FMCG"/>
    <n v="1"/>
    <d v="2024-03-15T00:00:00"/>
    <b v="1"/>
    <x v="3"/>
  </r>
  <r>
    <s v="15-03-2024"/>
    <x v="755"/>
    <s v="Largecap"/>
    <s v="Industrials"/>
    <n v="1"/>
    <d v="2024-03-15T00:00:00"/>
    <b v="1"/>
    <x v="3"/>
  </r>
  <r>
    <s v="21-03-2024"/>
    <x v="757"/>
    <s v="Largecap"/>
    <s v="Pharmaceuticals"/>
    <n v="1"/>
    <d v="2024-03-21T00:00:00"/>
    <b v="1"/>
    <x v="3"/>
  </r>
  <r>
    <s v="21-03-2024"/>
    <x v="288"/>
    <s v="Largecap"/>
    <s v="Miscellaneous"/>
    <n v="1"/>
    <d v="2024-03-21T00:00:00"/>
    <b v="1"/>
    <x v="3"/>
  </r>
  <r>
    <s v="22-03-2024"/>
    <x v="758"/>
    <s v="Largecap"/>
    <s v="Auto"/>
    <n v="1"/>
    <d v="2024-03-22T00:00:00"/>
    <b v="0"/>
    <x v="3"/>
  </r>
  <r>
    <d v="2024-01-04T00:00:00"/>
    <x v="670"/>
    <s v="Largecap"/>
    <s v="Pharmaceuticals"/>
    <n v="1"/>
    <d v="2024-01-04T00:00:00"/>
    <b v="1"/>
    <x v="3"/>
  </r>
  <r>
    <d v="2024-01-04T00:00:00"/>
    <x v="759"/>
    <s v="Largecap"/>
    <s v="I.T"/>
    <n v="1"/>
    <d v="2024-01-04T00:00:00"/>
    <b v="0"/>
    <x v="3"/>
  </r>
  <r>
    <d v="2024-01-04T00:00:00"/>
    <x v="676"/>
    <s v="Largecap"/>
    <s v="I.T"/>
    <n v="1"/>
    <d v="2024-01-04T00:00:00"/>
    <b v="1"/>
    <x v="3"/>
  </r>
  <r>
    <d v="2024-04-04T00:00:00"/>
    <x v="760"/>
    <s v="Largecap"/>
    <s v="I.T"/>
    <n v="1"/>
    <d v="2024-04-04T00:00:00"/>
    <b v="0"/>
    <x v="3"/>
  </r>
  <r>
    <d v="2024-04-04T00:00:00"/>
    <x v="761"/>
    <s v="Largecap"/>
    <s v="I.T"/>
    <n v="1"/>
    <d v="2024-04-04T00:00:00"/>
    <b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CC9AD-F047-4CD4-B242-68F1B26CBD4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67" firstHeaderRow="1" firstDataRow="2" firstDataCol="1"/>
  <pivotFields count="8">
    <pivotField showAll="0" defaultSubtotal="0"/>
    <pivotField axis="axisRow" showAll="0" defaultSubtotal="0">
      <items count="762">
        <item x="48"/>
        <item x="456"/>
        <item x="716"/>
        <item x="66"/>
        <item x="278"/>
        <item x="160"/>
        <item x="481"/>
        <item x="660"/>
        <item x="665"/>
        <item x="305"/>
        <item x="478"/>
        <item x="463"/>
        <item x="440"/>
        <item x="170"/>
        <item x="336"/>
        <item x="320"/>
        <item x="755"/>
        <item x="354"/>
        <item x="23"/>
        <item x="224"/>
        <item x="132"/>
        <item x="69"/>
        <item x="281"/>
        <item x="468"/>
        <item x="718"/>
        <item x="574"/>
        <item x="274"/>
        <item x="404"/>
        <item x="124"/>
        <item x="137"/>
        <item x="662"/>
        <item x="634"/>
        <item x="641"/>
        <item x="637"/>
        <item x="22"/>
        <item x="536"/>
        <item x="213"/>
        <item x="640"/>
        <item x="239"/>
        <item x="563"/>
        <item x="504"/>
        <item x="252"/>
        <item x="653"/>
        <item x="373"/>
        <item x="703"/>
        <item x="322"/>
        <item x="286"/>
        <item x="191"/>
        <item x="725"/>
        <item x="554"/>
        <item x="96"/>
        <item x="53"/>
        <item x="448"/>
        <item x="14"/>
        <item x="89"/>
        <item x="319"/>
        <item x="335"/>
        <item x="133"/>
        <item x="652"/>
        <item x="528"/>
        <item x="518"/>
        <item x="403"/>
        <item x="510"/>
        <item x="245"/>
        <item x="174"/>
        <item x="683"/>
        <item x="710"/>
        <item x="524"/>
        <item x="299"/>
        <item x="275"/>
        <item x="511"/>
        <item x="128"/>
        <item x="38"/>
        <item x="635"/>
        <item x="737"/>
        <item x="30"/>
        <item x="182"/>
        <item x="630"/>
        <item x="409"/>
        <item x="666"/>
        <item x="397"/>
        <item x="619"/>
        <item x="538"/>
        <item x="490"/>
        <item x="99"/>
        <item x="684"/>
        <item x="389"/>
        <item x="269"/>
        <item x="654"/>
        <item x="181"/>
        <item x="475"/>
        <item x="627"/>
        <item x="112"/>
        <item x="345"/>
        <item x="341"/>
        <item x="316"/>
        <item x="669"/>
        <item x="607"/>
        <item x="197"/>
        <item x="562"/>
        <item x="596"/>
        <item x="130"/>
        <item x="650"/>
        <item x="147"/>
        <item x="369"/>
        <item x="259"/>
        <item x="570"/>
        <item x="180"/>
        <item x="84"/>
        <item x="523"/>
        <item x="624"/>
        <item x="411"/>
        <item x="738"/>
        <item x="129"/>
        <item x="645"/>
        <item x="177"/>
        <item x="431"/>
        <item x="136"/>
        <item x="385"/>
        <item x="95"/>
        <item x="347"/>
        <item x="621"/>
        <item x="537"/>
        <item x="631"/>
        <item x="21"/>
        <item x="620"/>
        <item x="450"/>
        <item x="113"/>
        <item x="78"/>
        <item x="724"/>
        <item x="372"/>
        <item x="127"/>
        <item x="501"/>
        <item x="636"/>
        <item x="663"/>
        <item x="387"/>
        <item x="514"/>
        <item x="482"/>
        <item x="425"/>
        <item x="312"/>
        <item x="323"/>
        <item x="287"/>
        <item x="326"/>
        <item x="651"/>
        <item x="673"/>
        <item x="633"/>
        <item x="272"/>
        <item x="144"/>
        <item x="367"/>
        <item x="747"/>
        <item x="152"/>
        <item x="581"/>
        <item x="374"/>
        <item x="82"/>
        <item x="334"/>
        <item x="76"/>
        <item x="442"/>
        <item x="111"/>
        <item x="467"/>
        <item x="695"/>
        <item x="462"/>
        <item x="446"/>
        <item x="256"/>
        <item x="301"/>
        <item x="41"/>
        <item x="626"/>
        <item x="503"/>
        <item x="184"/>
        <item x="728"/>
        <item x="709"/>
        <item x="143"/>
        <item x="547"/>
        <item x="282"/>
        <item x="743"/>
        <item x="513"/>
        <item x="577"/>
        <item x="54"/>
        <item x="178"/>
        <item x="50"/>
        <item x="618"/>
        <item x="8"/>
        <item x="521"/>
        <item x="2"/>
        <item x="229"/>
        <item x="72"/>
        <item x="491"/>
        <item x="732"/>
        <item x="704"/>
        <item x="739"/>
        <item x="426"/>
        <item x="102"/>
        <item x="670"/>
        <item x="140"/>
        <item x="228"/>
        <item x="246"/>
        <item x="36"/>
        <item x="629"/>
        <item x="575"/>
        <item x="604"/>
        <item x="390"/>
        <item x="579"/>
        <item x="546"/>
        <item x="399"/>
        <item x="605"/>
        <item x="657"/>
        <item x="592"/>
        <item x="19"/>
        <item x="16"/>
        <item x="493"/>
        <item x="487"/>
        <item x="214"/>
        <item x="201"/>
        <item x="266"/>
        <item x="661"/>
        <item x="171"/>
        <item x="464"/>
        <item x="161"/>
        <item x="329"/>
        <item x="435"/>
        <item x="221"/>
        <item x="255"/>
        <item x="522"/>
        <item x="6"/>
        <item x="100"/>
        <item x="484"/>
        <item x="340"/>
        <item x="123"/>
        <item x="187"/>
        <item x="20"/>
        <item x="47"/>
        <item x="441"/>
        <item x="584"/>
        <item x="380"/>
        <item x="306"/>
        <item x="198"/>
        <item x="466"/>
        <item x="35"/>
        <item x="344"/>
        <item x="445"/>
        <item x="515"/>
        <item x="405"/>
        <item x="589"/>
        <item x="461"/>
        <item x="671"/>
        <item x="218"/>
        <item x="512"/>
        <item x="572"/>
        <item x="672"/>
        <item x="31"/>
        <item x="381"/>
        <item x="240"/>
        <item x="741"/>
        <item x="122"/>
        <item x="548"/>
        <item x="601"/>
        <item x="578"/>
        <item x="543"/>
        <item x="500"/>
        <item x="308"/>
        <item x="485"/>
        <item x="242"/>
        <item x="526"/>
        <item x="298"/>
        <item x="692"/>
        <item x="230"/>
        <item x="544"/>
        <item x="9"/>
        <item x="433"/>
        <item x="754"/>
        <item x="271"/>
        <item x="330"/>
        <item x="465"/>
        <item x="643"/>
        <item x="7"/>
        <item x="231"/>
        <item x="438"/>
        <item x="556"/>
        <item x="355"/>
        <item x="613"/>
        <item x="587"/>
        <item x="101"/>
        <item x="659"/>
        <item x="469"/>
        <item x="44"/>
        <item x="363"/>
        <item x="733"/>
        <item x="567"/>
        <item x="135"/>
        <item x="760"/>
        <item x="470"/>
        <item x="315"/>
        <item x="188"/>
        <item x="244"/>
        <item x="248"/>
        <item x="361"/>
        <item x="342"/>
        <item x="285"/>
        <item x="408"/>
        <item x="51"/>
        <item x="251"/>
        <item x="362"/>
        <item x="217"/>
        <item x="196"/>
        <item x="628"/>
        <item x="447"/>
        <item x="90"/>
        <item x="617"/>
        <item x="0"/>
        <item x="616"/>
        <item x="443"/>
        <item x="279"/>
        <item x="219"/>
        <item x="258"/>
        <item x="720"/>
        <item x="204"/>
        <item x="689"/>
        <item x="707"/>
        <item x="726"/>
        <item x="508"/>
        <item x="712"/>
        <item x="516"/>
        <item x="580"/>
        <item x="125"/>
        <item x="551"/>
        <item x="5"/>
        <item x="565"/>
        <item x="17"/>
        <item x="348"/>
        <item x="705"/>
        <item x="473"/>
        <item x="400"/>
        <item x="264"/>
        <item x="560"/>
        <item x="117"/>
        <item x="625"/>
        <item x="715"/>
        <item x="212"/>
        <item x="289"/>
        <item x="80"/>
        <item x="87"/>
        <item x="674"/>
        <item x="148"/>
        <item x="169"/>
        <item x="476"/>
        <item x="216"/>
        <item x="356"/>
        <item x="313"/>
        <item x="360"/>
        <item x="393"/>
        <item x="257"/>
        <item x="343"/>
        <item x="293"/>
        <item x="270"/>
        <item x="498"/>
        <item x="541"/>
        <item x="3"/>
        <item x="193"/>
        <item x="436"/>
        <item x="421"/>
        <item x="730"/>
        <item x="338"/>
        <item x="594"/>
        <item x="550"/>
        <item x="28"/>
        <item x="262"/>
        <item x="711"/>
        <item x="34"/>
        <item x="276"/>
        <item x="539"/>
        <item x="687"/>
        <item x="429"/>
        <item x="164"/>
        <item x="686"/>
        <item x="750"/>
        <item x="472"/>
        <item x="734"/>
        <item x="598"/>
        <item x="566"/>
        <item x="668"/>
        <item x="623"/>
        <item x="296"/>
        <item x="708"/>
        <item x="494"/>
        <item x="304"/>
        <item x="483"/>
        <item x="310"/>
        <item x="719"/>
        <item x="12"/>
        <item x="632"/>
        <item x="134"/>
        <item x="701"/>
        <item x="648"/>
        <item x="290"/>
        <item x="748"/>
        <item x="200"/>
        <item x="368"/>
        <item x="280"/>
        <item x="499"/>
        <item x="120"/>
        <item x="727"/>
        <item x="561"/>
        <item x="149"/>
        <item x="208"/>
        <item x="37"/>
        <item x="688"/>
        <item x="238"/>
        <item x="696"/>
        <item x="679"/>
        <item x="414"/>
        <item x="222"/>
        <item x="731"/>
        <item x="496"/>
        <item x="608"/>
        <item x="357"/>
        <item x="352"/>
        <item x="382"/>
        <item x="439"/>
        <item x="63"/>
        <item x="453"/>
        <item x="573"/>
        <item x="599"/>
        <item x="509"/>
        <item x="375"/>
        <item x="376"/>
        <item x="85"/>
        <item x="283"/>
        <item x="677"/>
        <item x="422"/>
        <item x="192"/>
        <item x="600"/>
        <item x="649"/>
        <item x="332"/>
        <item x="106"/>
        <item x="318"/>
        <item x="530"/>
        <item x="68"/>
        <item x="349"/>
        <item x="77"/>
        <item x="542"/>
        <item x="60"/>
        <item x="693"/>
        <item x="307"/>
        <item x="263"/>
        <item x="337"/>
        <item x="691"/>
        <item x="73"/>
        <item x="303"/>
        <item x="535"/>
        <item x="65"/>
        <item x="203"/>
        <item x="495"/>
        <item x="420"/>
        <item x="141"/>
        <item x="163"/>
        <item x="702"/>
        <item x="292"/>
        <item x="678"/>
        <item x="250"/>
        <item x="531"/>
        <item x="444"/>
        <item x="585"/>
        <item x="302"/>
        <item x="253"/>
        <item x="40"/>
        <item x="588"/>
        <item x="454"/>
        <item x="185"/>
        <item x="71"/>
        <item x="388"/>
        <item x="273"/>
        <item x="752"/>
        <item x="749"/>
        <item x="527"/>
        <item x="428"/>
        <item x="614"/>
        <item x="223"/>
        <item x="379"/>
        <item x="121"/>
        <item x="157"/>
        <item x="488"/>
        <item x="265"/>
        <item x="402"/>
        <item x="351"/>
        <item x="195"/>
        <item x="55"/>
        <item x="479"/>
        <item x="227"/>
        <item x="202"/>
        <item x="49"/>
        <item x="145"/>
        <item x="59"/>
        <item x="167"/>
        <item x="505"/>
        <item x="42"/>
        <item x="520"/>
        <item x="317"/>
        <item x="166"/>
        <item x="67"/>
        <item x="153"/>
        <item x="115"/>
        <item x="116"/>
        <item x="155"/>
        <item x="225"/>
        <item x="97"/>
        <item x="98"/>
        <item x="93"/>
        <item x="46"/>
        <item x="56"/>
        <item x="75"/>
        <item x="156"/>
        <item x="52"/>
        <item x="590"/>
        <item x="582"/>
        <item x="506"/>
        <item x="268"/>
        <item x="176"/>
        <item x="401"/>
        <item x="384"/>
        <item x="300"/>
        <item x="226"/>
        <item x="756"/>
        <item x="45"/>
        <item x="105"/>
        <item x="159"/>
        <item x="209"/>
        <item x="205"/>
        <item x="549"/>
        <item x="139"/>
        <item x="92"/>
        <item x="742"/>
        <item x="172"/>
        <item x="700"/>
        <item x="690"/>
        <item x="680"/>
        <item x="740"/>
        <item x="455"/>
        <item x="295"/>
        <item x="162"/>
        <item x="417"/>
        <item x="639"/>
        <item x="646"/>
        <item x="540"/>
        <item x="392"/>
        <item x="168"/>
        <item x="416"/>
        <item x="406"/>
        <item x="288"/>
        <item x="353"/>
        <item x="489"/>
        <item x="407"/>
        <item x="309"/>
        <item x="32"/>
        <item x="571"/>
        <item x="415"/>
        <item x="553"/>
        <item x="331"/>
        <item x="517"/>
        <item x="682"/>
        <item x="480"/>
        <item x="207"/>
        <item x="609"/>
        <item x="291"/>
        <item x="395"/>
        <item x="459"/>
        <item x="294"/>
        <item x="622"/>
        <item x="186"/>
        <item x="722"/>
        <item x="721"/>
        <item x="107"/>
        <item x="753"/>
        <item x="615"/>
        <item x="412"/>
        <item x="583"/>
        <item x="606"/>
        <item x="233"/>
        <item x="449"/>
        <item x="642"/>
        <item x="394"/>
        <item x="43"/>
        <item x="698"/>
        <item x="237"/>
        <item x="595"/>
        <item x="365"/>
        <item x="88"/>
        <item x="745"/>
        <item x="486"/>
        <item x="603"/>
        <item x="11"/>
        <item x="681"/>
        <item x="474"/>
        <item x="39"/>
        <item x="86"/>
        <item x="419"/>
        <item x="423"/>
        <item x="25"/>
        <item x="424"/>
        <item x="57"/>
        <item x="597"/>
        <item x="284"/>
        <item x="552"/>
        <item x="33"/>
        <item x="655"/>
        <item x="190"/>
        <item x="131"/>
        <item x="457"/>
        <item x="83"/>
        <item x="591"/>
        <item x="321"/>
        <item x="555"/>
        <item x="532"/>
        <item x="175"/>
        <item x="154"/>
        <item x="458"/>
        <item x="261"/>
        <item x="241"/>
        <item x="346"/>
        <item x="189"/>
        <item x="534"/>
        <item x="210"/>
        <item x="211"/>
        <item x="430"/>
        <item x="29"/>
        <item x="249"/>
        <item x="254"/>
        <item x="644"/>
        <item x="165"/>
        <item x="735"/>
        <item x="199"/>
        <item x="215"/>
        <item x="694"/>
        <item x="58"/>
        <item x="364"/>
        <item x="324"/>
        <item x="656"/>
        <item x="236"/>
        <item x="247"/>
        <item x="70"/>
        <item x="471"/>
        <item x="383"/>
        <item x="559"/>
        <item x="110"/>
        <item x="267"/>
        <item x="126"/>
        <item x="697"/>
        <item x="146"/>
        <item x="746"/>
        <item x="118"/>
        <item x="142"/>
        <item x="94"/>
        <item x="183"/>
        <item x="81"/>
        <item x="667"/>
        <item x="477"/>
        <item x="234"/>
        <item x="79"/>
        <item x="611"/>
        <item x="74"/>
        <item x="558"/>
        <item x="398"/>
        <item x="593"/>
        <item x="757"/>
        <item x="103"/>
        <item x="706"/>
        <item x="410"/>
        <item x="325"/>
        <item x="717"/>
        <item x="729"/>
        <item x="576"/>
        <item x="27"/>
        <item x="432"/>
        <item x="658"/>
        <item x="452"/>
        <item x="502"/>
        <item x="723"/>
        <item x="460"/>
        <item x="62"/>
        <item x="713"/>
        <item x="243"/>
        <item x="328"/>
        <item x="327"/>
        <item x="758"/>
        <item x="664"/>
        <item x="519"/>
        <item x="497"/>
        <item x="676"/>
        <item x="568"/>
        <item x="761"/>
        <item x="358"/>
        <item x="173"/>
        <item x="370"/>
        <item x="533"/>
        <item x="158"/>
        <item x="314"/>
        <item x="15"/>
        <item x="451"/>
        <item x="386"/>
        <item x="699"/>
        <item x="333"/>
        <item x="138"/>
        <item x="557"/>
        <item x="396"/>
        <item x="507"/>
        <item x="13"/>
        <item x="277"/>
        <item x="119"/>
        <item x="194"/>
        <item x="675"/>
        <item x="685"/>
        <item x="744"/>
        <item x="751"/>
        <item x="206"/>
        <item x="24"/>
        <item x="311"/>
        <item x="427"/>
        <item x="26"/>
        <item x="10"/>
        <item x="564"/>
        <item x="437"/>
        <item x="150"/>
        <item x="418"/>
        <item x="586"/>
        <item x="114"/>
        <item x="359"/>
        <item x="569"/>
        <item x="602"/>
        <item x="736"/>
        <item x="64"/>
        <item x="350"/>
        <item x="391"/>
        <item x="109"/>
        <item x="104"/>
        <item x="61"/>
        <item x="297"/>
        <item x="179"/>
        <item x="525"/>
        <item x="260"/>
        <item x="638"/>
        <item x="371"/>
        <item x="151"/>
        <item x="529"/>
        <item x="378"/>
        <item x="647"/>
        <item x="1"/>
        <item x="434"/>
        <item x="545"/>
        <item x="339"/>
        <item x="4"/>
        <item x="492"/>
        <item x="220"/>
        <item x="759"/>
        <item x="18"/>
        <item x="413"/>
        <item x="108"/>
        <item x="610"/>
        <item x="232"/>
        <item x="714"/>
        <item x="366"/>
        <item x="377"/>
        <item x="91"/>
        <item x="235"/>
        <item x="612"/>
      </items>
    </pivotField>
    <pivotField showAll="0" defaultSubtotal="0"/>
    <pivotField showAll="0" defaultSubtotal="0"/>
    <pivotField dataField="1" showAll="0" defaultSubtotal="0"/>
    <pivotField numFmtId="14"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</pivotFields>
  <rowFields count="1">
    <field x="1"/>
  </rowFields>
  <rowItems count="7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Max of sr" fld="4" subtotal="max" baseField="1" baseItem="252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1316-6A65-4CFE-89CB-740919310E6C}">
  <sheetPr filterMode="1"/>
  <dimension ref="A1:G9998"/>
  <sheetViews>
    <sheetView workbookViewId="0">
      <selection activeCell="B62" sqref="B62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15.42578125" bestFit="1" customWidth="1"/>
    <col min="4" max="4" width="25.5703125" bestFit="1" customWidth="1"/>
    <col min="5" max="5" width="10.7109375" bestFit="1" customWidth="1"/>
    <col min="7" max="7" width="13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2537</v>
      </c>
      <c r="F1" t="s">
        <v>994</v>
      </c>
      <c r="G1" t="s">
        <v>1804</v>
      </c>
    </row>
    <row r="2" spans="1:7" x14ac:dyDescent="0.25">
      <c r="A2" s="1">
        <v>45478</v>
      </c>
      <c r="B2" t="s">
        <v>253</v>
      </c>
      <c r="C2" t="s">
        <v>20</v>
      </c>
      <c r="D2" t="s">
        <v>40</v>
      </c>
      <c r="E2" s="1">
        <f>DATEVALUE(IFERROR(RIGHT(LEFT(A2,FIND("-",A2,4)-1),2)&amp;"/"&amp;LEFT(A2,FIND("-",A2)-1)&amp;"/"&amp;RIGHT(LEFT(A2,IFERROR(FIND(" ",A2),LEN(A2)+1)-1),4),TEXT(A2,"dd")&amp;"/"&amp;TEXT(A2,"mm")&amp;"/"&amp;TEXT(A2,"yyyy")))</f>
        <v>45419</v>
      </c>
      <c r="F2" t="s">
        <v>1826</v>
      </c>
      <c r="G2" s="1">
        <f>VLOOKUP(B2,Results!A:D,3,FALSE)</f>
        <v>45414</v>
      </c>
    </row>
    <row r="3" spans="1:7" x14ac:dyDescent="0.25">
      <c r="A3" s="1">
        <v>45478</v>
      </c>
      <c r="B3" t="s">
        <v>807</v>
      </c>
      <c r="C3" t="s">
        <v>20</v>
      </c>
      <c r="D3" t="s">
        <v>13</v>
      </c>
      <c r="E3" s="1">
        <f>DATEVALUE(IFERROR(RIGHT(LEFT(A3,FIND("-",A3,4)-1),2)&amp;"/"&amp;LEFT(A3,FIND("-",A3)-1)&amp;"/"&amp;RIGHT(LEFT(A3,IFERROR(FIND(" ",A3),LEN(A3)+1)-1),4),TEXT(A3,"dd")&amp;"/"&amp;TEXT(A3,"mm")&amp;"/"&amp;TEXT(A3,"yyyy")))</f>
        <v>45419</v>
      </c>
      <c r="F3" t="s">
        <v>1826</v>
      </c>
      <c r="G3" s="1">
        <f>VLOOKUP(B3,Results!A:D,3,FALSE)</f>
        <v>45419</v>
      </c>
    </row>
    <row r="4" spans="1:7" x14ac:dyDescent="0.25">
      <c r="A4" s="1">
        <v>45478</v>
      </c>
      <c r="B4" t="s">
        <v>579</v>
      </c>
      <c r="C4" t="s">
        <v>20</v>
      </c>
      <c r="D4" t="s">
        <v>297</v>
      </c>
      <c r="E4" s="1">
        <f>DATEVALUE(IFERROR(RIGHT(LEFT(A4,FIND("-",A4,4)-1),2)&amp;"/"&amp;LEFT(A4,FIND("-",A4)-1)&amp;"/"&amp;RIGHT(LEFT(A4,IFERROR(FIND(" ",A4),LEN(A4)+1)-1),4),TEXT(A4,"dd")&amp;"/"&amp;TEXT(A4,"mm")&amp;"/"&amp;TEXT(A4,"yyyy")))</f>
        <v>45419</v>
      </c>
      <c r="F4" t="s">
        <v>1826</v>
      </c>
      <c r="G4" s="1" t="e">
        <f>VLOOKUP(B4,Results!A:D,3,FALSE)</f>
        <v>#N/A</v>
      </c>
    </row>
    <row r="5" spans="1:7" x14ac:dyDescent="0.25">
      <c r="A5" s="1">
        <v>45478</v>
      </c>
      <c r="B5" t="s">
        <v>922</v>
      </c>
      <c r="C5" t="s">
        <v>20</v>
      </c>
      <c r="D5" t="s">
        <v>30</v>
      </c>
      <c r="E5" s="1">
        <f>DATEVALUE(IFERROR(RIGHT(LEFT(A5,FIND("-",A5,4)-1),2)&amp;"/"&amp;LEFT(A5,FIND("-",A5)-1)&amp;"/"&amp;RIGHT(LEFT(A5,IFERROR(FIND(" ",A5),LEN(A5)+1)-1),4),TEXT(A5,"dd")&amp;"/"&amp;TEXT(A5,"mm")&amp;"/"&amp;TEXT(A5,"yyyy")))</f>
        <v>45419</v>
      </c>
      <c r="F5" t="s">
        <v>1826</v>
      </c>
      <c r="G5" s="1" t="e">
        <f>VLOOKUP(B5,Results!A:D,3,FALSE)</f>
        <v>#N/A</v>
      </c>
    </row>
    <row r="6" spans="1:7" x14ac:dyDescent="0.25">
      <c r="A6" s="1">
        <v>45478</v>
      </c>
      <c r="B6" t="s">
        <v>986</v>
      </c>
      <c r="C6" t="s">
        <v>20</v>
      </c>
      <c r="D6" t="s">
        <v>7</v>
      </c>
      <c r="E6" s="1">
        <f>DATEVALUE(IFERROR(RIGHT(LEFT(A6,FIND("-",A6,4)-1),2)&amp;"/"&amp;LEFT(A6,FIND("-",A6)-1)&amp;"/"&amp;RIGHT(LEFT(A6,IFERROR(FIND(" ",A6),LEN(A6)+1)-1),4),TEXT(A6,"dd")&amp;"/"&amp;TEXT(A6,"mm")&amp;"/"&amp;TEXT(A6,"yyyy")))</f>
        <v>45419</v>
      </c>
      <c r="F6" t="s">
        <v>1826</v>
      </c>
      <c r="G6" s="1" t="e">
        <f>VLOOKUP(B6,Results!A:D,3,FALSE)</f>
        <v>#N/A</v>
      </c>
    </row>
    <row r="7" spans="1:7" x14ac:dyDescent="0.25">
      <c r="A7" s="1">
        <v>45478</v>
      </c>
      <c r="B7" t="s">
        <v>225</v>
      </c>
      <c r="C7" t="s">
        <v>223</v>
      </c>
      <c r="D7" t="s">
        <v>44</v>
      </c>
      <c r="E7" s="1">
        <f>DATEVALUE(IFERROR(RIGHT(LEFT(A7,FIND("-",A7,4)-1),2)&amp;"/"&amp;LEFT(A7,FIND("-",A7)-1)&amp;"/"&amp;RIGHT(LEFT(A7,IFERROR(FIND(" ",A7),LEN(A7)+1)-1),4),TEXT(A7,"dd")&amp;"/"&amp;TEXT(A7,"mm")&amp;"/"&amp;TEXT(A7,"yyyy")))</f>
        <v>45419</v>
      </c>
      <c r="F7" t="s">
        <v>1826</v>
      </c>
      <c r="G7" s="1" t="e">
        <f>VLOOKUP(B7,Results!A:D,3,FALSE)</f>
        <v>#N/A</v>
      </c>
    </row>
    <row r="8" spans="1:7" x14ac:dyDescent="0.25">
      <c r="A8" s="1">
        <v>45478</v>
      </c>
      <c r="B8" t="s">
        <v>990</v>
      </c>
      <c r="C8" t="s">
        <v>20</v>
      </c>
      <c r="D8" t="s">
        <v>23</v>
      </c>
      <c r="E8" s="1">
        <f>DATEVALUE(IFERROR(RIGHT(LEFT(A8,FIND("-",A8,4)-1),2)&amp;"/"&amp;LEFT(A8,FIND("-",A8)-1)&amp;"/"&amp;RIGHT(LEFT(A8,IFERROR(FIND(" ",A8),LEN(A8)+1)-1),4),TEXT(A8,"dd")&amp;"/"&amp;TEXT(A8,"mm")&amp;"/"&amp;TEXT(A8,"yyyy")))</f>
        <v>45419</v>
      </c>
      <c r="F8" t="s">
        <v>1826</v>
      </c>
      <c r="G8" s="1" t="e">
        <f>VLOOKUP(B8,Results!A:D,3,FALSE)</f>
        <v>#N/A</v>
      </c>
    </row>
    <row r="9" spans="1:7" hidden="1" x14ac:dyDescent="0.25">
      <c r="A9" s="2">
        <v>45448.427083333336</v>
      </c>
      <c r="B9" t="s">
        <v>766</v>
      </c>
      <c r="C9" t="s">
        <v>223</v>
      </c>
      <c r="D9" t="s">
        <v>13</v>
      </c>
      <c r="E9" s="1">
        <f>DATEVALUE(IFERROR(RIGHT(LEFT(A9,FIND("-",A9,4)-1),2)&amp;"/"&amp;LEFT(A9,FIND("-",A9)-1)&amp;"/"&amp;RIGHT(LEFT(A9,IFERROR(FIND(" ",A9),LEN(A9)+1)-1),4),TEXT(A9,"dd")&amp;"/"&amp;TEXT(A9,"mm")&amp;"/"&amp;TEXT(A9,"yyyy")))</f>
        <v>45418</v>
      </c>
      <c r="F9" t="s">
        <v>1987</v>
      </c>
      <c r="G9" s="1">
        <f>VLOOKUP(B9,Results!A:D,3,FALSE)</f>
        <v>45414</v>
      </c>
    </row>
    <row r="10" spans="1:7" hidden="1" x14ac:dyDescent="0.25">
      <c r="A10" s="2">
        <v>45448.552083333336</v>
      </c>
      <c r="B10" t="s">
        <v>766</v>
      </c>
      <c r="C10" t="s">
        <v>223</v>
      </c>
      <c r="D10" t="s">
        <v>13</v>
      </c>
      <c r="E10" s="1">
        <f>DATEVALUE(IFERROR(RIGHT(LEFT(A10,FIND("-",A10,4)-1),2)&amp;"/"&amp;LEFT(A10,FIND("-",A10)-1)&amp;"/"&amp;RIGHT(LEFT(A10,IFERROR(FIND(" ",A10),LEN(A10)+1)-1),4),TEXT(A10,"dd")&amp;"/"&amp;TEXT(A10,"mm")&amp;"/"&amp;TEXT(A10,"yyyy")))</f>
        <v>45418</v>
      </c>
      <c r="F10" t="s">
        <v>1987</v>
      </c>
      <c r="G10" s="1">
        <f>VLOOKUP(B10,Results!A:D,3,FALSE)</f>
        <v>45414</v>
      </c>
    </row>
    <row r="11" spans="1:7" hidden="1" x14ac:dyDescent="0.25">
      <c r="A11" s="2">
        <v>45448.46875</v>
      </c>
      <c r="B11" t="s">
        <v>826</v>
      </c>
      <c r="C11" t="s">
        <v>223</v>
      </c>
      <c r="D11" t="s">
        <v>13</v>
      </c>
      <c r="E11" s="1">
        <f>DATEVALUE(IFERROR(RIGHT(LEFT(A11,FIND("-",A11,4)-1),2)&amp;"/"&amp;LEFT(A11,FIND("-",A11)-1)&amp;"/"&amp;RIGHT(LEFT(A11,IFERROR(FIND(" ",A11),LEN(A11)+1)-1),4),TEXT(A11,"dd")&amp;"/"&amp;TEXT(A11,"mm")&amp;"/"&amp;TEXT(A11,"yyyy")))</f>
        <v>45418</v>
      </c>
      <c r="F11" t="s">
        <v>995</v>
      </c>
      <c r="G11" s="1">
        <f>VLOOKUP(B11,Results!A:D,3,FALSE)</f>
        <v>45416</v>
      </c>
    </row>
    <row r="12" spans="1:7" hidden="1" x14ac:dyDescent="0.25">
      <c r="A12" s="2">
        <v>45448.59375</v>
      </c>
      <c r="B12" t="s">
        <v>689</v>
      </c>
      <c r="C12" t="s">
        <v>20</v>
      </c>
      <c r="D12" t="s">
        <v>297</v>
      </c>
      <c r="E12" s="1">
        <f>DATEVALUE(IFERROR(RIGHT(LEFT(A12,FIND("-",A12,4)-1),2)&amp;"/"&amp;LEFT(A12,FIND("-",A12)-1)&amp;"/"&amp;RIGHT(LEFT(A12,IFERROR(FIND(" ",A12),LEN(A12)+1)-1),4),TEXT(A12,"dd")&amp;"/"&amp;TEXT(A12,"mm")&amp;"/"&amp;TEXT(A12,"yyyy")))</f>
        <v>45418</v>
      </c>
      <c r="F12" t="s">
        <v>995</v>
      </c>
      <c r="G12" s="1">
        <f>VLOOKUP(B12,Results!A:D,3,FALSE)</f>
        <v>45416</v>
      </c>
    </row>
    <row r="13" spans="1:7" hidden="1" x14ac:dyDescent="0.25">
      <c r="A13" s="2">
        <v>45448.427083333336</v>
      </c>
      <c r="B13" t="s">
        <v>746</v>
      </c>
      <c r="C13" t="s">
        <v>223</v>
      </c>
      <c r="D13" t="s">
        <v>13</v>
      </c>
      <c r="E13" s="1">
        <f>DATEVALUE(IFERROR(RIGHT(LEFT(A13,FIND("-",A13,4)-1),2)&amp;"/"&amp;LEFT(A13,FIND("-",A13)-1)&amp;"/"&amp;RIGHT(LEFT(A13,IFERROR(FIND(" ",A13),LEN(A13)+1)-1),4),TEXT(A13,"dd")&amp;"/"&amp;TEXT(A13,"mm")&amp;"/"&amp;TEXT(A13,"yyyy")))</f>
        <v>45418</v>
      </c>
      <c r="F13" t="s">
        <v>1987</v>
      </c>
      <c r="G13" s="1">
        <f>VLOOKUP(B13,Results!A:D,3,FALSE)</f>
        <v>45420</v>
      </c>
    </row>
    <row r="14" spans="1:7" hidden="1" x14ac:dyDescent="0.25">
      <c r="A14" s="2">
        <v>45448.59375</v>
      </c>
      <c r="B14" t="s">
        <v>746</v>
      </c>
      <c r="C14" t="s">
        <v>223</v>
      </c>
      <c r="D14" t="s">
        <v>13</v>
      </c>
      <c r="E14" s="1">
        <f>DATEVALUE(IFERROR(RIGHT(LEFT(A14,FIND("-",A14,4)-1),2)&amp;"/"&amp;LEFT(A14,FIND("-",A14)-1)&amp;"/"&amp;RIGHT(LEFT(A14,IFERROR(FIND(" ",A14),LEN(A14)+1)-1),4),TEXT(A14,"dd")&amp;"/"&amp;TEXT(A14,"mm")&amp;"/"&amp;TEXT(A14,"yyyy")))</f>
        <v>45418</v>
      </c>
      <c r="F14" t="s">
        <v>1987</v>
      </c>
      <c r="G14" s="1">
        <f>VLOOKUP(B14,Results!A:D,3,FALSE)</f>
        <v>45420</v>
      </c>
    </row>
    <row r="15" spans="1:7" hidden="1" x14ac:dyDescent="0.25">
      <c r="A15" s="2">
        <v>45448.59375</v>
      </c>
      <c r="B15" t="s">
        <v>1355</v>
      </c>
      <c r="C15" t="s">
        <v>223</v>
      </c>
      <c r="D15" t="s">
        <v>297</v>
      </c>
      <c r="E15" s="1">
        <f>DATEVALUE(IFERROR(RIGHT(LEFT(A15,FIND("-",A15,4)-1),2)&amp;"/"&amp;LEFT(A15,FIND("-",A15)-1)&amp;"/"&amp;RIGHT(LEFT(A15,IFERROR(FIND(" ",A15),LEN(A15)+1)-1),4),TEXT(A15,"dd")&amp;"/"&amp;TEXT(A15,"mm")&amp;"/"&amp;TEXT(A15,"yyyy")))</f>
        <v>45418</v>
      </c>
      <c r="F15" t="s">
        <v>1987</v>
      </c>
      <c r="G15" s="1">
        <f>VLOOKUP(B15,Results!A:D,3,FALSE)</f>
        <v>45420</v>
      </c>
    </row>
    <row r="16" spans="1:7" hidden="1" x14ac:dyDescent="0.25">
      <c r="A16" s="2">
        <v>45448.552083333336</v>
      </c>
      <c r="B16" t="s">
        <v>846</v>
      </c>
      <c r="C16" t="s">
        <v>20</v>
      </c>
      <c r="D16" t="s">
        <v>13</v>
      </c>
      <c r="E16" s="1">
        <f>DATEVALUE(IFERROR(RIGHT(LEFT(A16,FIND("-",A16,4)-1),2)&amp;"/"&amp;LEFT(A16,FIND("-",A16)-1)&amp;"/"&amp;RIGHT(LEFT(A16,IFERROR(FIND(" ",A16),LEN(A16)+1)-1),4),TEXT(A16,"dd")&amp;"/"&amp;TEXT(A16,"mm")&amp;"/"&amp;TEXT(A16,"yyyy")))</f>
        <v>45418</v>
      </c>
      <c r="F16" t="s">
        <v>995</v>
      </c>
      <c r="G16" s="1">
        <f>VLOOKUP(B16,Results!A:D,3,FALSE)</f>
        <v>45428</v>
      </c>
    </row>
    <row r="17" spans="1:7" hidden="1" x14ac:dyDescent="0.25">
      <c r="A17" s="2">
        <v>45448.46875</v>
      </c>
      <c r="B17" t="s">
        <v>940</v>
      </c>
      <c r="C17" t="s">
        <v>20</v>
      </c>
      <c r="D17" t="s">
        <v>13</v>
      </c>
      <c r="E17" s="1">
        <f>DATEVALUE(IFERROR(RIGHT(LEFT(A17,FIND("-",A17,4)-1),2)&amp;"/"&amp;LEFT(A17,FIND("-",A17)-1)&amp;"/"&amp;RIGHT(LEFT(A17,IFERROR(FIND(" ",A17),LEN(A17)+1)-1),4),TEXT(A17,"dd")&amp;"/"&amp;TEXT(A17,"mm")&amp;"/"&amp;TEXT(A17,"yyyy")))</f>
        <v>45418</v>
      </c>
      <c r="F17" t="s">
        <v>995</v>
      </c>
      <c r="G17" s="1">
        <f>VLOOKUP(B17,Results!A:D,3,FALSE)</f>
        <v>45434</v>
      </c>
    </row>
    <row r="18" spans="1:7" hidden="1" x14ac:dyDescent="0.25">
      <c r="A18" s="1">
        <v>45448</v>
      </c>
      <c r="B18" t="s">
        <v>764</v>
      </c>
      <c r="C18" t="s">
        <v>223</v>
      </c>
      <c r="D18" t="s">
        <v>23</v>
      </c>
      <c r="E18" s="1">
        <f>DATEVALUE(IFERROR(RIGHT(LEFT(A18,FIND("-",A18,4)-1),2)&amp;"/"&amp;LEFT(A18,FIND("-",A18)-1)&amp;"/"&amp;RIGHT(LEFT(A18,IFERROR(FIND(" ",A18),LEN(A18)+1)-1),4),TEXT(A18,"dd")&amp;"/"&amp;TEXT(A18,"mm")&amp;"/"&amp;TEXT(A18,"yyyy")))</f>
        <v>45418</v>
      </c>
      <c r="F18" t="s">
        <v>1919</v>
      </c>
      <c r="G18" s="1" t="e">
        <f>VLOOKUP(B18,Results!A:D,3,FALSE)</f>
        <v>#N/A</v>
      </c>
    </row>
    <row r="19" spans="1:7" hidden="1" x14ac:dyDescent="0.25">
      <c r="A19" s="2">
        <v>45448.552083333336</v>
      </c>
      <c r="B19" t="s">
        <v>1873</v>
      </c>
      <c r="C19" t="s">
        <v>223</v>
      </c>
      <c r="D19" t="s">
        <v>23</v>
      </c>
      <c r="E19" s="1">
        <f>DATEVALUE(IFERROR(RIGHT(LEFT(A19,FIND("-",A19,4)-1),2)&amp;"/"&amp;LEFT(A19,FIND("-",A19)-1)&amp;"/"&amp;RIGHT(LEFT(A19,IFERROR(FIND(" ",A19),LEN(A19)+1)-1),4),TEXT(A19,"dd")&amp;"/"&amp;TEXT(A19,"mm")&amp;"/"&amp;TEXT(A19,"yyyy")))</f>
        <v>45418</v>
      </c>
      <c r="F19" t="s">
        <v>995</v>
      </c>
      <c r="G19" s="1" t="e">
        <f>VLOOKUP(B19,Results!A:D,3,FALSE)</f>
        <v>#N/A</v>
      </c>
    </row>
    <row r="20" spans="1:7" hidden="1" x14ac:dyDescent="0.25">
      <c r="A20" s="2">
        <v>45448.59375</v>
      </c>
      <c r="B20" t="s">
        <v>935</v>
      </c>
      <c r="C20" t="s">
        <v>20</v>
      </c>
      <c r="D20" t="s">
        <v>13</v>
      </c>
      <c r="E20" s="1">
        <f>DATEVALUE(IFERROR(RIGHT(LEFT(A20,FIND("-",A20,4)-1),2)&amp;"/"&amp;LEFT(A20,FIND("-",A20)-1)&amp;"/"&amp;RIGHT(LEFT(A20,IFERROR(FIND(" ",A20),LEN(A20)+1)-1),4),TEXT(A20,"dd")&amp;"/"&amp;TEXT(A20,"mm")&amp;"/"&amp;TEXT(A20,"yyyy")))</f>
        <v>45418</v>
      </c>
      <c r="F20" t="s">
        <v>995</v>
      </c>
      <c r="G20" s="1" t="e">
        <f>VLOOKUP(B20,Results!A:D,3,FALSE)</f>
        <v>#N/A</v>
      </c>
    </row>
    <row r="21" spans="1:7" hidden="1" x14ac:dyDescent="0.25">
      <c r="A21" s="2">
        <v>45448.59375</v>
      </c>
      <c r="B21" t="s">
        <v>494</v>
      </c>
      <c r="C21" t="s">
        <v>223</v>
      </c>
      <c r="D21" t="s">
        <v>10</v>
      </c>
      <c r="E21" s="1">
        <f>DATEVALUE(IFERROR(RIGHT(LEFT(A21,FIND("-",A21,4)-1),2)&amp;"/"&amp;LEFT(A21,FIND("-",A21)-1)&amp;"/"&amp;RIGHT(LEFT(A21,IFERROR(FIND(" ",A21),LEN(A21)+1)-1),4),TEXT(A21,"dd")&amp;"/"&amp;TEXT(A21,"mm")&amp;"/"&amp;TEXT(A21,"yyyy")))</f>
        <v>45418</v>
      </c>
      <c r="F21" t="s">
        <v>995</v>
      </c>
      <c r="G21" s="1" t="e">
        <f>VLOOKUP(B21,Results!A:D,3,FALSE)</f>
        <v>#N/A</v>
      </c>
    </row>
    <row r="22" spans="1:7" hidden="1" x14ac:dyDescent="0.25">
      <c r="A22" s="2">
        <v>45448.427083333336</v>
      </c>
      <c r="B22" t="s">
        <v>450</v>
      </c>
      <c r="C22" t="s">
        <v>223</v>
      </c>
      <c r="D22" t="s">
        <v>74</v>
      </c>
      <c r="E22" s="1">
        <f>DATEVALUE(IFERROR(RIGHT(LEFT(A22,FIND("-",A22,4)-1),2)&amp;"/"&amp;LEFT(A22,FIND("-",A22)-1)&amp;"/"&amp;RIGHT(LEFT(A22,IFERROR(FIND(" ",A22),LEN(A22)+1)-1),4),TEXT(A22,"dd")&amp;"/"&amp;TEXT(A22,"mm")&amp;"/"&amp;TEXT(A22,"yyyy")))</f>
        <v>45418</v>
      </c>
      <c r="F22" t="s">
        <v>1987</v>
      </c>
      <c r="G22" s="1" t="e">
        <f>VLOOKUP(B22,Results!A:D,3,FALSE)</f>
        <v>#N/A</v>
      </c>
    </row>
    <row r="23" spans="1:7" hidden="1" x14ac:dyDescent="0.25">
      <c r="A23" s="2">
        <v>45448.510416666664</v>
      </c>
      <c r="B23" t="s">
        <v>532</v>
      </c>
      <c r="C23" t="s">
        <v>223</v>
      </c>
      <c r="D23" t="s">
        <v>30</v>
      </c>
      <c r="E23" s="1">
        <f>DATEVALUE(IFERROR(RIGHT(LEFT(A23,FIND("-",A23,4)-1),2)&amp;"/"&amp;LEFT(A23,FIND("-",A23)-1)&amp;"/"&amp;RIGHT(LEFT(A23,IFERROR(FIND(" ",A23),LEN(A23)+1)-1),4),TEXT(A23,"dd")&amp;"/"&amp;TEXT(A23,"mm")&amp;"/"&amp;TEXT(A23,"yyyy")))</f>
        <v>45418</v>
      </c>
      <c r="F23" t="s">
        <v>1987</v>
      </c>
      <c r="G23" s="1" t="e">
        <f>VLOOKUP(B23,Results!A:D,3,FALSE)</f>
        <v>#N/A</v>
      </c>
    </row>
    <row r="24" spans="1:7" hidden="1" x14ac:dyDescent="0.25">
      <c r="A24" s="2">
        <v>45448.552083333336</v>
      </c>
      <c r="B24" t="s">
        <v>450</v>
      </c>
      <c r="C24" t="s">
        <v>223</v>
      </c>
      <c r="D24" t="s">
        <v>74</v>
      </c>
      <c r="E24" s="1">
        <f>DATEVALUE(IFERROR(RIGHT(LEFT(A24,FIND("-",A24,4)-1),2)&amp;"/"&amp;LEFT(A24,FIND("-",A24)-1)&amp;"/"&amp;RIGHT(LEFT(A24,IFERROR(FIND(" ",A24),LEN(A24)+1)-1),4),TEXT(A24,"dd")&amp;"/"&amp;TEXT(A24,"mm")&amp;"/"&amp;TEXT(A24,"yyyy")))</f>
        <v>45418</v>
      </c>
      <c r="F24" t="s">
        <v>1987</v>
      </c>
      <c r="G24" s="1" t="e">
        <f>VLOOKUP(B24,Results!A:D,3,FALSE)</f>
        <v>#N/A</v>
      </c>
    </row>
    <row r="25" spans="1:7" hidden="1" x14ac:dyDescent="0.25">
      <c r="A25" s="2">
        <v>45448.59375</v>
      </c>
      <c r="B25" t="s">
        <v>531</v>
      </c>
      <c r="C25" t="s">
        <v>223</v>
      </c>
      <c r="D25" t="s">
        <v>13</v>
      </c>
      <c r="E25" s="1">
        <f>DATEVALUE(IFERROR(RIGHT(LEFT(A25,FIND("-",A25,4)-1),2)&amp;"/"&amp;LEFT(A25,FIND("-",A25)-1)&amp;"/"&amp;RIGHT(LEFT(A25,IFERROR(FIND(" ",A25),LEN(A25)+1)-1),4),TEXT(A25,"dd")&amp;"/"&amp;TEXT(A25,"mm")&amp;"/"&amp;TEXT(A25,"yyyy")))</f>
        <v>45418</v>
      </c>
      <c r="F25" t="s">
        <v>1987</v>
      </c>
      <c r="G25" s="1" t="e">
        <f>VLOOKUP(B25,Results!A:D,3,FALSE)</f>
        <v>#N/A</v>
      </c>
    </row>
    <row r="26" spans="1:7" hidden="1" x14ac:dyDescent="0.25">
      <c r="A26" s="2">
        <v>45448.59375</v>
      </c>
      <c r="B26" t="s">
        <v>1874</v>
      </c>
      <c r="C26" t="s">
        <v>223</v>
      </c>
      <c r="D26" t="s">
        <v>297</v>
      </c>
      <c r="E26" s="1">
        <f>DATEVALUE(IFERROR(RIGHT(LEFT(A26,FIND("-",A26,4)-1),2)&amp;"/"&amp;LEFT(A26,FIND("-",A26)-1)&amp;"/"&amp;RIGHT(LEFT(A26,IFERROR(FIND(" ",A26),LEN(A26)+1)-1),4),TEXT(A26,"dd")&amp;"/"&amp;TEXT(A26,"mm")&amp;"/"&amp;TEXT(A26,"yyyy")))</f>
        <v>45418</v>
      </c>
      <c r="F26" t="s">
        <v>1987</v>
      </c>
      <c r="G26" s="1" t="e">
        <f>VLOOKUP(B26,Results!A:D,3,FALSE)</f>
        <v>#N/A</v>
      </c>
    </row>
    <row r="27" spans="1:7" hidden="1" x14ac:dyDescent="0.25">
      <c r="A27" s="2">
        <v>45448.59375</v>
      </c>
      <c r="B27" t="s">
        <v>897</v>
      </c>
      <c r="C27" t="s">
        <v>223</v>
      </c>
      <c r="D27" t="s">
        <v>44</v>
      </c>
      <c r="E27" s="1">
        <f>DATEVALUE(IFERROR(RIGHT(LEFT(A27,FIND("-",A27,4)-1),2)&amp;"/"&amp;LEFT(A27,FIND("-",A27)-1)&amp;"/"&amp;RIGHT(LEFT(A27,IFERROR(FIND(" ",A27),LEN(A27)+1)-1),4),TEXT(A27,"dd")&amp;"/"&amp;TEXT(A27,"mm")&amp;"/"&amp;TEXT(A27,"yyyy")))</f>
        <v>45418</v>
      </c>
      <c r="F27" t="s">
        <v>1987</v>
      </c>
      <c r="G27" s="1" t="e">
        <f>VLOOKUP(B27,Results!A:D,3,FALSE)</f>
        <v>#N/A</v>
      </c>
    </row>
    <row r="28" spans="1:7" x14ac:dyDescent="0.25">
      <c r="A28" s="1">
        <v>45448</v>
      </c>
      <c r="B28" t="s">
        <v>2558</v>
      </c>
      <c r="C28" t="s">
        <v>223</v>
      </c>
      <c r="D28" t="s">
        <v>84</v>
      </c>
      <c r="E28" s="1">
        <f>DATEVALUE(IFERROR(RIGHT(LEFT(A28,FIND("-",A28,4)-1),2)&amp;"/"&amp;LEFT(A28,FIND("-",A28)-1)&amp;"/"&amp;RIGHT(LEFT(A28,IFERROR(FIND(" ",A28),LEN(A28)+1)-1),4),TEXT(A28,"dd")&amp;"/"&amp;TEXT(A28,"mm")&amp;"/"&amp;TEXT(A28,"yyyy")))</f>
        <v>45418</v>
      </c>
      <c r="F28" t="s">
        <v>1826</v>
      </c>
      <c r="G28" s="1" t="e">
        <f>VLOOKUP(B28,Results!A:D,3,FALSE)</f>
        <v>#N/A</v>
      </c>
    </row>
    <row r="29" spans="1:7" x14ac:dyDescent="0.25">
      <c r="A29" s="1">
        <v>45448</v>
      </c>
      <c r="B29" t="s">
        <v>773</v>
      </c>
      <c r="C29" t="s">
        <v>223</v>
      </c>
      <c r="D29" t="s">
        <v>10</v>
      </c>
      <c r="E29" s="1">
        <f>DATEVALUE(IFERROR(RIGHT(LEFT(A29,FIND("-",A29,4)-1),2)&amp;"/"&amp;LEFT(A29,FIND("-",A29)-1)&amp;"/"&amp;RIGHT(LEFT(A29,IFERROR(FIND(" ",A29),LEN(A29)+1)-1),4),TEXT(A29,"dd")&amp;"/"&amp;TEXT(A29,"mm")&amp;"/"&amp;TEXT(A29,"yyyy")))</f>
        <v>45418</v>
      </c>
      <c r="F29" t="s">
        <v>1826</v>
      </c>
      <c r="G29" s="1" t="e">
        <f>VLOOKUP(B29,Results!A:D,3,FALSE)</f>
        <v>#N/A</v>
      </c>
    </row>
    <row r="30" spans="1:7" x14ac:dyDescent="0.25">
      <c r="A30" s="1">
        <v>45448</v>
      </c>
      <c r="B30" t="s">
        <v>784</v>
      </c>
      <c r="C30" t="s">
        <v>223</v>
      </c>
      <c r="D30" t="s">
        <v>23</v>
      </c>
      <c r="E30" s="1">
        <f>DATEVALUE(IFERROR(RIGHT(LEFT(A30,FIND("-",A30,4)-1),2)&amp;"/"&amp;LEFT(A30,FIND("-",A30)-1)&amp;"/"&amp;RIGHT(LEFT(A30,IFERROR(FIND(" ",A30),LEN(A30)+1)-1),4),TEXT(A30,"dd")&amp;"/"&amp;TEXT(A30,"mm")&amp;"/"&amp;TEXT(A30,"yyyy")))</f>
        <v>45418</v>
      </c>
      <c r="F30" t="s">
        <v>1826</v>
      </c>
      <c r="G30" s="1" t="e">
        <f>VLOOKUP(B30,Results!A:D,3,FALSE)</f>
        <v>#N/A</v>
      </c>
    </row>
    <row r="31" spans="1:7" x14ac:dyDescent="0.25">
      <c r="A31" s="1">
        <v>45448</v>
      </c>
      <c r="B31" t="s">
        <v>971</v>
      </c>
      <c r="C31" t="s">
        <v>223</v>
      </c>
      <c r="D31" t="s">
        <v>23</v>
      </c>
      <c r="E31" s="1">
        <f>DATEVALUE(IFERROR(RIGHT(LEFT(A31,FIND("-",A31,4)-1),2)&amp;"/"&amp;LEFT(A31,FIND("-",A31)-1)&amp;"/"&amp;RIGHT(LEFT(A31,IFERROR(FIND(" ",A31),LEN(A31)+1)-1),4),TEXT(A31,"dd")&amp;"/"&amp;TEXT(A31,"mm")&amp;"/"&amp;TEXT(A31,"yyyy")))</f>
        <v>45418</v>
      </c>
      <c r="F31" t="s">
        <v>1826</v>
      </c>
      <c r="G31" s="1" t="e">
        <f>VLOOKUP(B31,Results!A:D,3,FALSE)</f>
        <v>#N/A</v>
      </c>
    </row>
    <row r="32" spans="1:7" x14ac:dyDescent="0.25">
      <c r="A32" s="1">
        <v>45448</v>
      </c>
      <c r="B32" t="s">
        <v>334</v>
      </c>
      <c r="C32" t="s">
        <v>223</v>
      </c>
      <c r="D32" t="s">
        <v>40</v>
      </c>
      <c r="E32" s="1">
        <f>DATEVALUE(IFERROR(RIGHT(LEFT(A32,FIND("-",A32,4)-1),2)&amp;"/"&amp;LEFT(A32,FIND("-",A32)-1)&amp;"/"&amp;RIGHT(LEFT(A32,IFERROR(FIND(" ",A32),LEN(A32)+1)-1),4),TEXT(A32,"dd")&amp;"/"&amp;TEXT(A32,"mm")&amp;"/"&amp;TEXT(A32,"yyyy")))</f>
        <v>45418</v>
      </c>
      <c r="F32" t="s">
        <v>1826</v>
      </c>
      <c r="G32" s="1" t="e">
        <f>VLOOKUP(B32,Results!A:D,3,FALSE)</f>
        <v>#N/A</v>
      </c>
    </row>
    <row r="33" spans="1:7" x14ac:dyDescent="0.25">
      <c r="A33" s="1">
        <v>45448</v>
      </c>
      <c r="B33" t="s">
        <v>764</v>
      </c>
      <c r="C33" t="s">
        <v>223</v>
      </c>
      <c r="D33" t="s">
        <v>23</v>
      </c>
      <c r="E33" s="1">
        <f>DATEVALUE(IFERROR(RIGHT(LEFT(A33,FIND("-",A33,4)-1),2)&amp;"/"&amp;LEFT(A33,FIND("-",A33)-1)&amp;"/"&amp;RIGHT(LEFT(A33,IFERROR(FIND(" ",A33),LEN(A33)+1)-1),4),TEXT(A33,"dd")&amp;"/"&amp;TEXT(A33,"mm")&amp;"/"&amp;TEXT(A33,"yyyy")))</f>
        <v>45418</v>
      </c>
      <c r="F33" t="s">
        <v>1826</v>
      </c>
      <c r="G33" s="1" t="e">
        <f>VLOOKUP(B33,Results!A:D,3,FALSE)</f>
        <v>#N/A</v>
      </c>
    </row>
    <row r="34" spans="1:7" x14ac:dyDescent="0.25">
      <c r="A34" s="1">
        <v>45448</v>
      </c>
      <c r="B34" t="s">
        <v>2558</v>
      </c>
      <c r="C34" t="s">
        <v>223</v>
      </c>
      <c r="D34" t="s">
        <v>84</v>
      </c>
      <c r="E34" s="1">
        <f>DATEVALUE(IFERROR(RIGHT(LEFT(A34,FIND("-",A34,4)-1),2)&amp;"/"&amp;LEFT(A34,FIND("-",A34)-1)&amp;"/"&amp;RIGHT(LEFT(A34,IFERROR(FIND(" ",A34),LEN(A34)+1)-1),4),TEXT(A34,"dd")&amp;"/"&amp;TEXT(A34,"mm")&amp;"/"&amp;TEXT(A34,"yyyy")))</f>
        <v>45418</v>
      </c>
      <c r="F34" t="s">
        <v>1826</v>
      </c>
      <c r="G34" s="1" t="e">
        <f>VLOOKUP(B34,Results!A:D,3,FALSE)</f>
        <v>#N/A</v>
      </c>
    </row>
    <row r="35" spans="1:7" x14ac:dyDescent="0.25">
      <c r="A35" s="1">
        <v>45448</v>
      </c>
      <c r="B35" t="s">
        <v>773</v>
      </c>
      <c r="C35" t="s">
        <v>223</v>
      </c>
      <c r="D35" t="s">
        <v>10</v>
      </c>
      <c r="E35" s="1">
        <f>DATEVALUE(IFERROR(RIGHT(LEFT(A35,FIND("-",A35,4)-1),2)&amp;"/"&amp;LEFT(A35,FIND("-",A35)-1)&amp;"/"&amp;RIGHT(LEFT(A35,IFERROR(FIND(" ",A35),LEN(A35)+1)-1),4),TEXT(A35,"dd")&amp;"/"&amp;TEXT(A35,"mm")&amp;"/"&amp;TEXT(A35,"yyyy")))</f>
        <v>45418</v>
      </c>
      <c r="F35" t="s">
        <v>1826</v>
      </c>
      <c r="G35" s="1" t="e">
        <f>VLOOKUP(B35,Results!A:D,3,FALSE)</f>
        <v>#N/A</v>
      </c>
    </row>
    <row r="36" spans="1:7" x14ac:dyDescent="0.25">
      <c r="A36" s="1">
        <v>45448</v>
      </c>
      <c r="B36" t="s">
        <v>784</v>
      </c>
      <c r="C36" t="s">
        <v>223</v>
      </c>
      <c r="D36" t="s">
        <v>23</v>
      </c>
      <c r="E36" s="1">
        <f>DATEVALUE(IFERROR(RIGHT(LEFT(A36,FIND("-",A36,4)-1),2)&amp;"/"&amp;LEFT(A36,FIND("-",A36)-1)&amp;"/"&amp;RIGHT(LEFT(A36,IFERROR(FIND(" ",A36),LEN(A36)+1)-1),4),TEXT(A36,"dd")&amp;"/"&amp;TEXT(A36,"mm")&amp;"/"&amp;TEXT(A36,"yyyy")))</f>
        <v>45418</v>
      </c>
      <c r="F36" t="s">
        <v>1826</v>
      </c>
      <c r="G36" s="1" t="e">
        <f>VLOOKUP(B36,Results!A:D,3,FALSE)</f>
        <v>#N/A</v>
      </c>
    </row>
    <row r="37" spans="1:7" x14ac:dyDescent="0.25">
      <c r="A37" s="1">
        <v>45448</v>
      </c>
      <c r="B37" t="s">
        <v>971</v>
      </c>
      <c r="C37" t="s">
        <v>223</v>
      </c>
      <c r="D37" t="s">
        <v>23</v>
      </c>
      <c r="E37" s="1">
        <f>DATEVALUE(IFERROR(RIGHT(LEFT(A37,FIND("-",A37,4)-1),2)&amp;"/"&amp;LEFT(A37,FIND("-",A37)-1)&amp;"/"&amp;RIGHT(LEFT(A37,IFERROR(FIND(" ",A37),LEN(A37)+1)-1),4),TEXT(A37,"dd")&amp;"/"&amp;TEXT(A37,"mm")&amp;"/"&amp;TEXT(A37,"yyyy")))</f>
        <v>45418</v>
      </c>
      <c r="F37" t="s">
        <v>1826</v>
      </c>
      <c r="G37" s="1" t="e">
        <f>VLOOKUP(B37,Results!A:D,3,FALSE)</f>
        <v>#N/A</v>
      </c>
    </row>
    <row r="38" spans="1:7" x14ac:dyDescent="0.25">
      <c r="A38" s="1">
        <v>45448</v>
      </c>
      <c r="B38" t="s">
        <v>334</v>
      </c>
      <c r="C38" t="s">
        <v>223</v>
      </c>
      <c r="D38" t="s">
        <v>40</v>
      </c>
      <c r="E38" s="1">
        <f>DATEVALUE(IFERROR(RIGHT(LEFT(A38,FIND("-",A38,4)-1),2)&amp;"/"&amp;LEFT(A38,FIND("-",A38)-1)&amp;"/"&amp;RIGHT(LEFT(A38,IFERROR(FIND(" ",A38),LEN(A38)+1)-1),4),TEXT(A38,"dd")&amp;"/"&amp;TEXT(A38,"mm")&amp;"/"&amp;TEXT(A38,"yyyy")))</f>
        <v>45418</v>
      </c>
      <c r="F38" t="s">
        <v>1826</v>
      </c>
      <c r="G38" s="1" t="e">
        <f>VLOOKUP(B38,Results!A:D,3,FALSE)</f>
        <v>#N/A</v>
      </c>
    </row>
    <row r="39" spans="1:7" x14ac:dyDescent="0.25">
      <c r="A39" s="1">
        <v>45448</v>
      </c>
      <c r="B39" t="s">
        <v>764</v>
      </c>
      <c r="C39" t="s">
        <v>223</v>
      </c>
      <c r="D39" t="s">
        <v>23</v>
      </c>
      <c r="E39" s="1">
        <f>DATEVALUE(IFERROR(RIGHT(LEFT(A39,FIND("-",A39,4)-1),2)&amp;"/"&amp;LEFT(A39,FIND("-",A39)-1)&amp;"/"&amp;RIGHT(LEFT(A39,IFERROR(FIND(" ",A39),LEN(A39)+1)-1),4),TEXT(A39,"dd")&amp;"/"&amp;TEXT(A39,"mm")&amp;"/"&amp;TEXT(A39,"yyyy")))</f>
        <v>45418</v>
      </c>
      <c r="F39" t="s">
        <v>1826</v>
      </c>
      <c r="G39" s="1" t="e">
        <f>VLOOKUP(B39,Results!A:D,3,FALSE)</f>
        <v>#N/A</v>
      </c>
    </row>
    <row r="40" spans="1:7" hidden="1" x14ac:dyDescent="0.25">
      <c r="A40" s="2">
        <v>45356.510416666664</v>
      </c>
      <c r="B40" t="s">
        <v>1049</v>
      </c>
      <c r="C40" t="s">
        <v>223</v>
      </c>
      <c r="D40" t="s">
        <v>44</v>
      </c>
      <c r="E40" s="1">
        <f>DATEVALUE(IFERROR(RIGHT(LEFT(A40,FIND("-",A40,4)-1),2)&amp;"/"&amp;LEFT(A40,FIND("-",A40)-1)&amp;"/"&amp;RIGHT(LEFT(A40,IFERROR(FIND(" ",A40),LEN(A40)+1)-1),4),TEXT(A40,"dd")&amp;"/"&amp;TEXT(A40,"mm")&amp;"/"&amp;TEXT(A40,"yyyy")))</f>
        <v>45415</v>
      </c>
      <c r="F40" t="s">
        <v>995</v>
      </c>
      <c r="G40" s="1">
        <f>VLOOKUP(B40,Results!A:D,3,FALSE)</f>
        <v>45414</v>
      </c>
    </row>
    <row r="41" spans="1:7" hidden="1" x14ac:dyDescent="0.25">
      <c r="A41" s="2">
        <v>45356.510416666664</v>
      </c>
      <c r="B41" t="s">
        <v>1049</v>
      </c>
      <c r="C41" t="s">
        <v>223</v>
      </c>
      <c r="D41" t="s">
        <v>44</v>
      </c>
      <c r="E41" s="1">
        <f>DATEVALUE(IFERROR(RIGHT(LEFT(A41,FIND("-",A41,4)-1),2)&amp;"/"&amp;LEFT(A41,FIND("-",A41)-1)&amp;"/"&amp;RIGHT(LEFT(A41,IFERROR(FIND(" ",A41),LEN(A41)+1)-1),4),TEXT(A41,"dd")&amp;"/"&amp;TEXT(A41,"mm")&amp;"/"&amp;TEXT(A41,"yyyy")))</f>
        <v>45415</v>
      </c>
      <c r="F41" t="s">
        <v>995</v>
      </c>
      <c r="G41" s="1">
        <f>VLOOKUP(B41,Results!A:D,3,FALSE)</f>
        <v>45414</v>
      </c>
    </row>
    <row r="42" spans="1:7" hidden="1" x14ac:dyDescent="0.25">
      <c r="A42" s="2">
        <v>45356.46875</v>
      </c>
      <c r="B42" t="s">
        <v>1151</v>
      </c>
      <c r="C42" t="s">
        <v>6</v>
      </c>
      <c r="D42" t="s">
        <v>80</v>
      </c>
      <c r="E42" s="1">
        <f>DATEVALUE(IFERROR(RIGHT(LEFT(A42,FIND("-",A42,4)-1),2)&amp;"/"&amp;LEFT(A42,FIND("-",A42)-1)&amp;"/"&amp;RIGHT(LEFT(A42,IFERROR(FIND(" ",A42),LEN(A42)+1)-1),4),TEXT(A42,"dd")&amp;"/"&amp;TEXT(A42,"mm")&amp;"/"&amp;TEXT(A42,"yyyy")))</f>
        <v>45415</v>
      </c>
      <c r="F42" t="s">
        <v>2538</v>
      </c>
      <c r="G42" s="1">
        <f>VLOOKUP(B42,Results!A:D,3,FALSE)</f>
        <v>45415</v>
      </c>
    </row>
    <row r="43" spans="1:7" hidden="1" x14ac:dyDescent="0.25">
      <c r="A43" s="2">
        <v>45356.46875</v>
      </c>
      <c r="B43" t="s">
        <v>336</v>
      </c>
      <c r="C43" t="s">
        <v>223</v>
      </c>
      <c r="D43" t="s">
        <v>10</v>
      </c>
      <c r="E43" s="1">
        <f>DATEVALUE(IFERROR(RIGHT(LEFT(A43,FIND("-",A43,4)-1),2)&amp;"/"&amp;LEFT(A43,FIND("-",A43)-1)&amp;"/"&amp;RIGHT(LEFT(A43,IFERROR(FIND(" ",A43),LEN(A43)+1)-1),4),TEXT(A43,"dd")&amp;"/"&amp;TEXT(A43,"mm")&amp;"/"&amp;TEXT(A43,"yyyy")))</f>
        <v>45415</v>
      </c>
      <c r="F43" t="s">
        <v>995</v>
      </c>
      <c r="G43" s="1">
        <f>VLOOKUP(B43,Results!A:D,3,FALSE)</f>
        <v>45418</v>
      </c>
    </row>
    <row r="44" spans="1:7" hidden="1" x14ac:dyDescent="0.25">
      <c r="A44" s="2">
        <v>45356.46875</v>
      </c>
      <c r="B44" t="s">
        <v>336</v>
      </c>
      <c r="C44" t="s">
        <v>223</v>
      </c>
      <c r="D44" t="s">
        <v>10</v>
      </c>
      <c r="E44" s="1">
        <f>DATEVALUE(IFERROR(RIGHT(LEFT(A44,FIND("-",A44,4)-1),2)&amp;"/"&amp;LEFT(A44,FIND("-",A44)-1)&amp;"/"&amp;RIGHT(LEFT(A44,IFERROR(FIND(" ",A44),LEN(A44)+1)-1),4),TEXT(A44,"dd")&amp;"/"&amp;TEXT(A44,"mm")&amp;"/"&amp;TEXT(A44,"yyyy")))</f>
        <v>45415</v>
      </c>
      <c r="F44" t="s">
        <v>995</v>
      </c>
      <c r="G44" s="1">
        <f>VLOOKUP(B44,Results!A:D,3,FALSE)</f>
        <v>45418</v>
      </c>
    </row>
    <row r="45" spans="1:7" hidden="1" x14ac:dyDescent="0.25">
      <c r="A45" s="2">
        <v>45356.385416666664</v>
      </c>
      <c r="B45" t="s">
        <v>781</v>
      </c>
      <c r="C45" t="s">
        <v>223</v>
      </c>
      <c r="D45" t="s">
        <v>40</v>
      </c>
      <c r="E45" s="1">
        <f>DATEVALUE(IFERROR(RIGHT(LEFT(A45,FIND("-",A45,4)-1),2)&amp;"/"&amp;LEFT(A45,FIND("-",A45)-1)&amp;"/"&amp;RIGHT(LEFT(A45,IFERROR(FIND(" ",A45),LEN(A45)+1)-1),4),TEXT(A45,"dd")&amp;"/"&amp;TEXT(A45,"mm")&amp;"/"&amp;TEXT(A45,"yyyy")))</f>
        <v>45415</v>
      </c>
      <c r="F45" t="s">
        <v>995</v>
      </c>
      <c r="G45" s="1">
        <f>VLOOKUP(B45,Results!A:D,3,FALSE)</f>
        <v>45419</v>
      </c>
    </row>
    <row r="46" spans="1:7" hidden="1" x14ac:dyDescent="0.25">
      <c r="A46" s="2">
        <v>45356.385416666664</v>
      </c>
      <c r="B46" t="s">
        <v>781</v>
      </c>
      <c r="C46" t="s">
        <v>223</v>
      </c>
      <c r="D46" t="s">
        <v>40</v>
      </c>
      <c r="E46" s="1">
        <f>DATEVALUE(IFERROR(RIGHT(LEFT(A46,FIND("-",A46,4)-1),2)&amp;"/"&amp;LEFT(A46,FIND("-",A46)-1)&amp;"/"&amp;RIGHT(LEFT(A46,IFERROR(FIND(" ",A46),LEN(A46)+1)-1),4),TEXT(A46,"dd")&amp;"/"&amp;TEXT(A46,"mm")&amp;"/"&amp;TEXT(A46,"yyyy")))</f>
        <v>45415</v>
      </c>
      <c r="F46" t="s">
        <v>995</v>
      </c>
      <c r="G46" s="1">
        <f>VLOOKUP(B46,Results!A:D,3,FALSE)</f>
        <v>45419</v>
      </c>
    </row>
    <row r="47" spans="1:7" hidden="1" x14ac:dyDescent="0.25">
      <c r="A47" s="2">
        <v>45356.59375</v>
      </c>
      <c r="B47" t="s">
        <v>746</v>
      </c>
      <c r="C47" t="s">
        <v>223</v>
      </c>
      <c r="D47" t="s">
        <v>13</v>
      </c>
      <c r="E47" s="1">
        <f>DATEVALUE(IFERROR(RIGHT(LEFT(A47,FIND("-",A47,4)-1),2)&amp;"/"&amp;LEFT(A47,FIND("-",A47)-1)&amp;"/"&amp;RIGHT(LEFT(A47,IFERROR(FIND(" ",A47),LEN(A47)+1)-1),4),TEXT(A47,"dd")&amp;"/"&amp;TEXT(A47,"mm")&amp;"/"&amp;TEXT(A47,"yyyy")))</f>
        <v>45415</v>
      </c>
      <c r="F47" t="s">
        <v>1987</v>
      </c>
      <c r="G47" s="1">
        <f>VLOOKUP(B47,Results!A:D,3,FALSE)</f>
        <v>45420</v>
      </c>
    </row>
    <row r="48" spans="1:7" hidden="1" x14ac:dyDescent="0.25">
      <c r="A48" s="2">
        <v>45356.59375</v>
      </c>
      <c r="B48" t="s">
        <v>746</v>
      </c>
      <c r="C48" t="s">
        <v>223</v>
      </c>
      <c r="D48" t="s">
        <v>13</v>
      </c>
      <c r="E48" s="1">
        <f>DATEVALUE(IFERROR(RIGHT(LEFT(A48,FIND("-",A48,4)-1),2)&amp;"/"&amp;LEFT(A48,FIND("-",A48)-1)&amp;"/"&amp;RIGHT(LEFT(A48,IFERROR(FIND(" ",A48),LEN(A48)+1)-1),4),TEXT(A48,"dd")&amp;"/"&amp;TEXT(A48,"mm")&amp;"/"&amp;TEXT(A48,"yyyy")))</f>
        <v>45415</v>
      </c>
      <c r="F48" t="s">
        <v>1987</v>
      </c>
      <c r="G48" s="1">
        <f>VLOOKUP(B48,Results!A:D,3,FALSE)</f>
        <v>45420</v>
      </c>
    </row>
    <row r="49" spans="1:7" hidden="1" x14ac:dyDescent="0.25">
      <c r="A49" s="2">
        <v>45356.59375</v>
      </c>
      <c r="B49" t="s">
        <v>1379</v>
      </c>
      <c r="C49" t="s">
        <v>223</v>
      </c>
      <c r="D49" t="s">
        <v>28</v>
      </c>
      <c r="E49" s="1">
        <f>DATEVALUE(IFERROR(RIGHT(LEFT(A49,FIND("-",A49,4)-1),2)&amp;"/"&amp;LEFT(A49,FIND("-",A49)-1)&amp;"/"&amp;RIGHT(LEFT(A49,IFERROR(FIND(" ",A49),LEN(A49)+1)-1),4),TEXT(A49,"dd")&amp;"/"&amp;TEXT(A49,"mm")&amp;"/"&amp;TEXT(A49,"yyyy")))</f>
        <v>45415</v>
      </c>
      <c r="F49" t="s">
        <v>1987</v>
      </c>
      <c r="G49" s="1">
        <f>VLOOKUP(B49,Results!A:D,3,FALSE)</f>
        <v>45420</v>
      </c>
    </row>
    <row r="50" spans="1:7" hidden="1" x14ac:dyDescent="0.25">
      <c r="A50" s="2">
        <v>45356.552083333336</v>
      </c>
      <c r="B50" t="s">
        <v>1512</v>
      </c>
      <c r="C50" t="s">
        <v>6</v>
      </c>
      <c r="D50" t="s">
        <v>33</v>
      </c>
      <c r="E50" s="1">
        <f>DATEVALUE(IFERROR(RIGHT(LEFT(A50,FIND("-",A50,4)-1),2)&amp;"/"&amp;LEFT(A50,FIND("-",A50)-1)&amp;"/"&amp;RIGHT(LEFT(A50,IFERROR(FIND(" ",A50),LEN(A50)+1)-1),4),TEXT(A50,"dd")&amp;"/"&amp;TEXT(A50,"mm")&amp;"/"&amp;TEXT(A50,"yyyy")))</f>
        <v>45415</v>
      </c>
      <c r="F50" t="s">
        <v>2538</v>
      </c>
      <c r="G50" s="1">
        <f>VLOOKUP(B50,Results!A:D,3,FALSE)</f>
        <v>45422</v>
      </c>
    </row>
    <row r="51" spans="1:7" x14ac:dyDescent="0.25">
      <c r="A51" s="1">
        <v>45356</v>
      </c>
      <c r="B51" t="s">
        <v>562</v>
      </c>
      <c r="C51" t="s">
        <v>223</v>
      </c>
      <c r="D51" t="s">
        <v>13</v>
      </c>
      <c r="E51" s="1">
        <f>DATEVALUE(IFERROR(RIGHT(LEFT(A51,FIND("-",A51,4)-1),2)&amp;"/"&amp;LEFT(A51,FIND("-",A51)-1)&amp;"/"&amp;RIGHT(LEFT(A51,IFERROR(FIND(" ",A51),LEN(A51)+1)-1),4),TEXT(A51,"dd")&amp;"/"&amp;TEXT(A51,"mm")&amp;"/"&amp;TEXT(A51,"yyyy")))</f>
        <v>45415</v>
      </c>
      <c r="F51" t="s">
        <v>1826</v>
      </c>
      <c r="G51" s="1">
        <f>VLOOKUP(B51,Results!A:D,3,FALSE)</f>
        <v>45424</v>
      </c>
    </row>
    <row r="52" spans="1:7" x14ac:dyDescent="0.25">
      <c r="A52" s="1">
        <v>45356</v>
      </c>
      <c r="B52" t="s">
        <v>562</v>
      </c>
      <c r="C52" t="s">
        <v>223</v>
      </c>
      <c r="D52" t="s">
        <v>13</v>
      </c>
      <c r="E52" s="1">
        <f>DATEVALUE(IFERROR(RIGHT(LEFT(A52,FIND("-",A52,4)-1),2)&amp;"/"&amp;LEFT(A52,FIND("-",A52)-1)&amp;"/"&amp;RIGHT(LEFT(A52,IFERROR(FIND(" ",A52),LEN(A52)+1)-1),4),TEXT(A52,"dd")&amp;"/"&amp;TEXT(A52,"mm")&amp;"/"&amp;TEXT(A52,"yyyy")))</f>
        <v>45415</v>
      </c>
      <c r="F52" t="s">
        <v>1826</v>
      </c>
      <c r="G52" s="1">
        <f>VLOOKUP(B52,Results!A:D,3,FALSE)</f>
        <v>45424</v>
      </c>
    </row>
    <row r="53" spans="1:7" x14ac:dyDescent="0.25">
      <c r="A53" s="1">
        <v>45356</v>
      </c>
      <c r="B53" t="s">
        <v>562</v>
      </c>
      <c r="C53" t="s">
        <v>223</v>
      </c>
      <c r="D53" t="s">
        <v>13</v>
      </c>
      <c r="E53" s="1">
        <f>DATEVALUE(IFERROR(RIGHT(LEFT(A53,FIND("-",A53,4)-1),2)&amp;"/"&amp;LEFT(A53,FIND("-",A53)-1)&amp;"/"&amp;RIGHT(LEFT(A53,IFERROR(FIND(" ",A53),LEN(A53)+1)-1),4),TEXT(A53,"dd")&amp;"/"&amp;TEXT(A53,"mm")&amp;"/"&amp;TEXT(A53,"yyyy")))</f>
        <v>45415</v>
      </c>
      <c r="F53" t="s">
        <v>1826</v>
      </c>
      <c r="G53" s="1">
        <f>VLOOKUP(B53,Results!A:D,3,FALSE)</f>
        <v>45424</v>
      </c>
    </row>
    <row r="54" spans="1:7" hidden="1" x14ac:dyDescent="0.25">
      <c r="A54" s="2">
        <v>45356.427083333336</v>
      </c>
      <c r="B54" t="s">
        <v>289</v>
      </c>
      <c r="C54" t="s">
        <v>223</v>
      </c>
      <c r="D54" t="s">
        <v>84</v>
      </c>
      <c r="E54" s="1">
        <f>DATEVALUE(IFERROR(RIGHT(LEFT(A54,FIND("-",A54,4)-1),2)&amp;"/"&amp;LEFT(A54,FIND("-",A54)-1)&amp;"/"&amp;RIGHT(LEFT(A54,IFERROR(FIND(" ",A54),LEN(A54)+1)-1),4),TEXT(A54,"dd")&amp;"/"&amp;TEXT(A54,"mm")&amp;"/"&amp;TEXT(A54,"yyyy")))</f>
        <v>45415</v>
      </c>
      <c r="F54" t="s">
        <v>1987</v>
      </c>
      <c r="G54" s="1">
        <f>VLOOKUP(B54,Results!A:D,3,FALSE)</f>
        <v>45426</v>
      </c>
    </row>
    <row r="55" spans="1:7" hidden="1" x14ac:dyDescent="0.25">
      <c r="A55" s="2">
        <v>45356.427083333336</v>
      </c>
      <c r="B55" t="s">
        <v>289</v>
      </c>
      <c r="C55" t="s">
        <v>223</v>
      </c>
      <c r="D55" t="s">
        <v>84</v>
      </c>
      <c r="E55" s="1">
        <f>DATEVALUE(IFERROR(RIGHT(LEFT(A55,FIND("-",A55,4)-1),2)&amp;"/"&amp;LEFT(A55,FIND("-",A55)-1)&amp;"/"&amp;RIGHT(LEFT(A55,IFERROR(FIND(" ",A55),LEN(A55)+1)-1),4),TEXT(A55,"dd")&amp;"/"&amp;TEXT(A55,"mm")&amp;"/"&amp;TEXT(A55,"yyyy")))</f>
        <v>45415</v>
      </c>
      <c r="F55" t="s">
        <v>1987</v>
      </c>
      <c r="G55" s="1">
        <f>VLOOKUP(B55,Results!A:D,3,FALSE)</f>
        <v>45426</v>
      </c>
    </row>
    <row r="56" spans="1:7" x14ac:dyDescent="0.25">
      <c r="A56" s="1">
        <v>45356</v>
      </c>
      <c r="B56" t="s">
        <v>956</v>
      </c>
      <c r="C56" t="s">
        <v>20</v>
      </c>
      <c r="D56" t="s">
        <v>40</v>
      </c>
      <c r="E56" s="1">
        <f>DATEVALUE(IFERROR(RIGHT(LEFT(A56,FIND("-",A56,4)-1),2)&amp;"/"&amp;LEFT(A56,FIND("-",A56)-1)&amp;"/"&amp;RIGHT(LEFT(A56,IFERROR(FIND(" ",A56),LEN(A56)+1)-1),4),TEXT(A56,"dd")&amp;"/"&amp;TEXT(A56,"mm")&amp;"/"&amp;TEXT(A56,"yyyy")))</f>
        <v>45415</v>
      </c>
      <c r="F56" t="s">
        <v>1826</v>
      </c>
      <c r="G56" s="1">
        <f>VLOOKUP(B56,Results!A:D,3,FALSE)</f>
        <v>45428</v>
      </c>
    </row>
    <row r="57" spans="1:7" x14ac:dyDescent="0.25">
      <c r="A57" s="1">
        <v>45356</v>
      </c>
      <c r="B57" t="s">
        <v>956</v>
      </c>
      <c r="C57" t="s">
        <v>20</v>
      </c>
      <c r="D57" t="s">
        <v>40</v>
      </c>
      <c r="E57" s="1">
        <f>DATEVALUE(IFERROR(RIGHT(LEFT(A57,FIND("-",A57,4)-1),2)&amp;"/"&amp;LEFT(A57,FIND("-",A57)-1)&amp;"/"&amp;RIGHT(LEFT(A57,IFERROR(FIND(" ",A57),LEN(A57)+1)-1),4),TEXT(A57,"dd")&amp;"/"&amp;TEXT(A57,"mm")&amp;"/"&amp;TEXT(A57,"yyyy")))</f>
        <v>45415</v>
      </c>
      <c r="F57" t="s">
        <v>1826</v>
      </c>
      <c r="G57" s="1">
        <f>VLOOKUP(B57,Results!A:D,3,FALSE)</f>
        <v>45428</v>
      </c>
    </row>
    <row r="58" spans="1:7" x14ac:dyDescent="0.25">
      <c r="A58" s="1">
        <v>45356</v>
      </c>
      <c r="B58" t="s">
        <v>956</v>
      </c>
      <c r="C58" t="s">
        <v>20</v>
      </c>
      <c r="D58" t="s">
        <v>40</v>
      </c>
      <c r="E58" s="1">
        <f>DATEVALUE(IFERROR(RIGHT(LEFT(A58,FIND("-",A58,4)-1),2)&amp;"/"&amp;LEFT(A58,FIND("-",A58)-1)&amp;"/"&amp;RIGHT(LEFT(A58,IFERROR(FIND(" ",A58),LEN(A58)+1)-1),4),TEXT(A58,"dd")&amp;"/"&amp;TEXT(A58,"mm")&amp;"/"&amp;TEXT(A58,"yyyy")))</f>
        <v>45415</v>
      </c>
      <c r="F58" t="s">
        <v>1826</v>
      </c>
      <c r="G58" s="1">
        <f>VLOOKUP(B58,Results!A:D,3,FALSE)</f>
        <v>45428</v>
      </c>
    </row>
    <row r="59" spans="1:7" hidden="1" x14ac:dyDescent="0.25">
      <c r="A59" s="2">
        <v>45356.447916666664</v>
      </c>
      <c r="B59" t="s">
        <v>75</v>
      </c>
      <c r="C59" t="s">
        <v>20</v>
      </c>
      <c r="D59" t="s">
        <v>13</v>
      </c>
      <c r="E59" s="1">
        <f>DATEVALUE(IFERROR(RIGHT(LEFT(A59,FIND("-",A59,4)-1),2)&amp;"/"&amp;LEFT(A59,FIND("-",A59)-1)&amp;"/"&amp;RIGHT(LEFT(A59,IFERROR(FIND(" ",A59),LEN(A59)+1)-1),4),TEXT(A59,"dd")&amp;"/"&amp;TEXT(A59,"mm")&amp;"/"&amp;TEXT(A59,"yyyy")))</f>
        <v>45415</v>
      </c>
      <c r="F59" t="s">
        <v>2538</v>
      </c>
      <c r="G59" s="1">
        <f>VLOOKUP(B59,Results!A:D,3,FALSE)</f>
        <v>45432</v>
      </c>
    </row>
    <row r="60" spans="1:7" x14ac:dyDescent="0.25">
      <c r="A60" s="1">
        <v>45356</v>
      </c>
      <c r="B60" t="s">
        <v>948</v>
      </c>
      <c r="C60" t="s">
        <v>20</v>
      </c>
      <c r="D60" t="s">
        <v>13</v>
      </c>
      <c r="E60" s="1">
        <f>DATEVALUE(IFERROR(RIGHT(LEFT(A60,FIND("-",A60,4)-1),2)&amp;"/"&amp;LEFT(A60,FIND("-",A60)-1)&amp;"/"&amp;RIGHT(LEFT(A60,IFERROR(FIND(" ",A60),LEN(A60)+1)-1),4),TEXT(A60,"dd")&amp;"/"&amp;TEXT(A60,"mm")&amp;"/"&amp;TEXT(A60,"yyyy")))</f>
        <v>45415</v>
      </c>
      <c r="F60" t="s">
        <v>1826</v>
      </c>
      <c r="G60" s="1" t="e">
        <f>VLOOKUP(B60,Results!A:D,3,FALSE)</f>
        <v>#N/A</v>
      </c>
    </row>
    <row r="61" spans="1:7" x14ac:dyDescent="0.25">
      <c r="A61" s="1">
        <v>45356</v>
      </c>
      <c r="B61" t="s">
        <v>1824</v>
      </c>
      <c r="C61" t="s">
        <v>20</v>
      </c>
      <c r="D61" t="s">
        <v>13</v>
      </c>
      <c r="E61" s="1">
        <f>DATEVALUE(IFERROR(RIGHT(LEFT(A61,FIND("-",A61,4)-1),2)&amp;"/"&amp;LEFT(A61,FIND("-",A61)-1)&amp;"/"&amp;RIGHT(LEFT(A61,IFERROR(FIND(" ",A61),LEN(A61)+1)-1),4),TEXT(A61,"dd")&amp;"/"&amp;TEXT(A61,"mm")&amp;"/"&amp;TEXT(A61,"yyyy")))</f>
        <v>45415</v>
      </c>
      <c r="F61" t="s">
        <v>1826</v>
      </c>
      <c r="G61" s="1" t="e">
        <f>VLOOKUP(B61,Results!A:D,3,FALSE)</f>
        <v>#N/A</v>
      </c>
    </row>
    <row r="62" spans="1:7" x14ac:dyDescent="0.25">
      <c r="A62" s="1">
        <v>45356</v>
      </c>
      <c r="B62" t="s">
        <v>850</v>
      </c>
      <c r="C62" t="s">
        <v>223</v>
      </c>
      <c r="D62" t="s">
        <v>30</v>
      </c>
      <c r="E62" s="1">
        <f>DATEVALUE(IFERROR(RIGHT(LEFT(A62,FIND("-",A62,4)-1),2)&amp;"/"&amp;LEFT(A62,FIND("-",A62)-1)&amp;"/"&amp;RIGHT(LEFT(A62,IFERROR(FIND(" ",A62),LEN(A62)+1)-1),4),TEXT(A62,"dd")&amp;"/"&amp;TEXT(A62,"mm")&amp;"/"&amp;TEXT(A62,"yyyy")))</f>
        <v>45415</v>
      </c>
      <c r="F62" t="s">
        <v>1826</v>
      </c>
      <c r="G62" s="1" t="e">
        <f>VLOOKUP(B62,Results!A:D,3,FALSE)</f>
        <v>#N/A</v>
      </c>
    </row>
    <row r="63" spans="1:7" x14ac:dyDescent="0.25">
      <c r="A63" s="1">
        <v>45356</v>
      </c>
      <c r="B63" t="s">
        <v>1825</v>
      </c>
      <c r="C63" t="s">
        <v>223</v>
      </c>
      <c r="D63" t="s">
        <v>13</v>
      </c>
      <c r="E63" s="1">
        <f>DATEVALUE(IFERROR(RIGHT(LEFT(A63,FIND("-",A63,4)-1),2)&amp;"/"&amp;LEFT(A63,FIND("-",A63)-1)&amp;"/"&amp;RIGHT(LEFT(A63,IFERROR(FIND(" ",A63),LEN(A63)+1)-1),4),TEXT(A63,"dd")&amp;"/"&amp;TEXT(A63,"mm")&amp;"/"&amp;TEXT(A63,"yyyy")))</f>
        <v>45415</v>
      </c>
      <c r="F63" t="s">
        <v>1826</v>
      </c>
      <c r="G63" s="1" t="e">
        <f>VLOOKUP(B63,Results!A:D,3,FALSE)</f>
        <v>#N/A</v>
      </c>
    </row>
    <row r="64" spans="1:7" hidden="1" x14ac:dyDescent="0.25">
      <c r="A64" s="2">
        <v>45356.46875</v>
      </c>
      <c r="B64" t="s">
        <v>2539</v>
      </c>
      <c r="C64" t="s">
        <v>20</v>
      </c>
      <c r="D64" t="s">
        <v>28</v>
      </c>
      <c r="E64" s="1">
        <f>DATEVALUE(IFERROR(RIGHT(LEFT(A64,FIND("-",A64,4)-1),2)&amp;"/"&amp;LEFT(A64,FIND("-",A64)-1)&amp;"/"&amp;RIGHT(LEFT(A64,IFERROR(FIND(" ",A64),LEN(A64)+1)-1),4),TEXT(A64,"dd")&amp;"/"&amp;TEXT(A64,"mm")&amp;"/"&amp;TEXT(A64,"yyyy")))</f>
        <v>45415</v>
      </c>
      <c r="F64" t="s">
        <v>995</v>
      </c>
      <c r="G64" s="1" t="e">
        <f>VLOOKUP(B64,Results!A:D,3,FALSE)</f>
        <v>#N/A</v>
      </c>
    </row>
    <row r="65" spans="1:7" hidden="1" x14ac:dyDescent="0.25">
      <c r="A65" s="2">
        <v>45356.385416666664</v>
      </c>
      <c r="B65" t="s">
        <v>1850</v>
      </c>
      <c r="C65" t="s">
        <v>223</v>
      </c>
      <c r="D65" t="s">
        <v>23</v>
      </c>
      <c r="E65" s="1">
        <f>DATEVALUE(IFERROR(RIGHT(LEFT(A65,FIND("-",A65,4)-1),2)&amp;"/"&amp;LEFT(A65,FIND("-",A65)-1)&amp;"/"&amp;RIGHT(LEFT(A65,IFERROR(FIND(" ",A65),LEN(A65)+1)-1),4),TEXT(A65,"dd")&amp;"/"&amp;TEXT(A65,"mm")&amp;"/"&amp;TEXT(A65,"yyyy")))</f>
        <v>45415</v>
      </c>
      <c r="F65" t="s">
        <v>1987</v>
      </c>
      <c r="G65" s="1" t="e">
        <f>VLOOKUP(B65,Results!A:D,3,FALSE)</f>
        <v>#N/A</v>
      </c>
    </row>
    <row r="66" spans="1:7" hidden="1" x14ac:dyDescent="0.25">
      <c r="A66" s="2">
        <v>45356.385416666664</v>
      </c>
      <c r="B66" t="s">
        <v>1973</v>
      </c>
      <c r="C66" t="s">
        <v>223</v>
      </c>
      <c r="D66" t="s">
        <v>74</v>
      </c>
      <c r="E66" s="1">
        <f>DATEVALUE(IFERROR(RIGHT(LEFT(A66,FIND("-",A66,4)-1),2)&amp;"/"&amp;LEFT(A66,FIND("-",A66)-1)&amp;"/"&amp;RIGHT(LEFT(A66,IFERROR(FIND(" ",A66),LEN(A66)+1)-1),4),TEXT(A66,"dd")&amp;"/"&amp;TEXT(A66,"mm")&amp;"/"&amp;TEXT(A66,"yyyy")))</f>
        <v>45415</v>
      </c>
      <c r="F66" t="s">
        <v>1987</v>
      </c>
      <c r="G66" s="1" t="e">
        <f>VLOOKUP(B66,Results!A:D,3,FALSE)</f>
        <v>#N/A</v>
      </c>
    </row>
    <row r="67" spans="1:7" hidden="1" x14ac:dyDescent="0.25">
      <c r="A67" s="2">
        <v>45356.46875</v>
      </c>
      <c r="B67" t="s">
        <v>1850</v>
      </c>
      <c r="C67" t="s">
        <v>223</v>
      </c>
      <c r="D67" t="s">
        <v>23</v>
      </c>
      <c r="E67" s="1">
        <f>DATEVALUE(IFERROR(RIGHT(LEFT(A67,FIND("-",A67,4)-1),2)&amp;"/"&amp;LEFT(A67,FIND("-",A67)-1)&amp;"/"&amp;RIGHT(LEFT(A67,IFERROR(FIND(" ",A67),LEN(A67)+1)-1),4),TEXT(A67,"dd")&amp;"/"&amp;TEXT(A67,"mm")&amp;"/"&amp;TEXT(A67,"yyyy")))</f>
        <v>45415</v>
      </c>
      <c r="F67" t="s">
        <v>1987</v>
      </c>
      <c r="G67" s="1" t="e">
        <f>VLOOKUP(B67,Results!A:D,3,FALSE)</f>
        <v>#N/A</v>
      </c>
    </row>
    <row r="68" spans="1:7" hidden="1" x14ac:dyDescent="0.25">
      <c r="A68" s="2">
        <v>45356.510416666664</v>
      </c>
      <c r="B68" t="s">
        <v>2540</v>
      </c>
      <c r="C68" t="s">
        <v>223</v>
      </c>
      <c r="D68" t="s">
        <v>411</v>
      </c>
      <c r="E68" s="1">
        <f>DATEVALUE(IFERROR(RIGHT(LEFT(A68,FIND("-",A68,4)-1),2)&amp;"/"&amp;LEFT(A68,FIND("-",A68)-1)&amp;"/"&amp;RIGHT(LEFT(A68,IFERROR(FIND(" ",A68),LEN(A68)+1)-1),4),TEXT(A68,"dd")&amp;"/"&amp;TEXT(A68,"mm")&amp;"/"&amp;TEXT(A68,"yyyy")))</f>
        <v>45415</v>
      </c>
      <c r="F68" t="s">
        <v>1987</v>
      </c>
      <c r="G68" s="1" t="e">
        <f>VLOOKUP(B68,Results!A:D,3,FALSE)</f>
        <v>#N/A</v>
      </c>
    </row>
    <row r="69" spans="1:7" hidden="1" x14ac:dyDescent="0.25">
      <c r="A69" s="2">
        <v>45356.510416666664</v>
      </c>
      <c r="B69" t="s">
        <v>769</v>
      </c>
      <c r="C69" t="s">
        <v>223</v>
      </c>
      <c r="D69" t="s">
        <v>40</v>
      </c>
      <c r="E69" s="1">
        <f>DATEVALUE(IFERROR(RIGHT(LEFT(A69,FIND("-",A69,4)-1),2)&amp;"/"&amp;LEFT(A69,FIND("-",A69)-1)&amp;"/"&amp;RIGHT(LEFT(A69,IFERROR(FIND(" ",A69),LEN(A69)+1)-1),4),TEXT(A69,"dd")&amp;"/"&amp;TEXT(A69,"mm")&amp;"/"&amp;TEXT(A69,"yyyy")))</f>
        <v>45415</v>
      </c>
      <c r="F69" t="s">
        <v>1987</v>
      </c>
      <c r="G69" s="1" t="e">
        <f>VLOOKUP(B69,Results!A:D,3,FALSE)</f>
        <v>#N/A</v>
      </c>
    </row>
    <row r="70" spans="1:7" hidden="1" x14ac:dyDescent="0.25">
      <c r="A70" s="2">
        <v>45356.510416666664</v>
      </c>
      <c r="B70" t="s">
        <v>783</v>
      </c>
      <c r="C70" t="s">
        <v>223</v>
      </c>
      <c r="D70" t="s">
        <v>23</v>
      </c>
      <c r="E70" s="1">
        <f>DATEVALUE(IFERROR(RIGHT(LEFT(A70,FIND("-",A70,4)-1),2)&amp;"/"&amp;LEFT(A70,FIND("-",A70)-1)&amp;"/"&amp;RIGHT(LEFT(A70,IFERROR(FIND(" ",A70),LEN(A70)+1)-1),4),TEXT(A70,"dd")&amp;"/"&amp;TEXT(A70,"mm")&amp;"/"&amp;TEXT(A70,"yyyy")))</f>
        <v>45415</v>
      </c>
      <c r="F70" t="s">
        <v>1987</v>
      </c>
      <c r="G70" s="1" t="e">
        <f>VLOOKUP(B70,Results!A:D,3,FALSE)</f>
        <v>#N/A</v>
      </c>
    </row>
    <row r="71" spans="1:7" hidden="1" x14ac:dyDescent="0.25">
      <c r="A71" s="2">
        <v>45356.510416666664</v>
      </c>
      <c r="B71" t="s">
        <v>1973</v>
      </c>
      <c r="C71" t="s">
        <v>223</v>
      </c>
      <c r="D71" t="s">
        <v>74</v>
      </c>
      <c r="E71" s="1">
        <f>DATEVALUE(IFERROR(RIGHT(LEFT(A71,FIND("-",A71,4)-1),2)&amp;"/"&amp;LEFT(A71,FIND("-",A71)-1)&amp;"/"&amp;RIGHT(LEFT(A71,IFERROR(FIND(" ",A71),LEN(A71)+1)-1),4),TEXT(A71,"dd")&amp;"/"&amp;TEXT(A71,"mm")&amp;"/"&amp;TEXT(A71,"yyyy")))</f>
        <v>45415</v>
      </c>
      <c r="F71" t="s">
        <v>1987</v>
      </c>
      <c r="G71" s="1" t="e">
        <f>VLOOKUP(B71,Results!A:D,3,FALSE)</f>
        <v>#N/A</v>
      </c>
    </row>
    <row r="72" spans="1:7" hidden="1" x14ac:dyDescent="0.25">
      <c r="A72" s="2">
        <v>45356.385416666664</v>
      </c>
      <c r="B72" t="s">
        <v>152</v>
      </c>
      <c r="C72" t="s">
        <v>6</v>
      </c>
      <c r="E72" s="1">
        <f>DATEVALUE(IFERROR(RIGHT(LEFT(A72,FIND("-",A72,4)-1),2)&amp;"/"&amp;LEFT(A72,FIND("-",A72)-1)&amp;"/"&amp;RIGHT(LEFT(A72,IFERROR(FIND(" ",A72),LEN(A72)+1)-1),4),TEXT(A72,"dd")&amp;"/"&amp;TEXT(A72,"mm")&amp;"/"&amp;TEXT(A72,"yyyy")))</f>
        <v>45415</v>
      </c>
      <c r="F72" t="s">
        <v>2538</v>
      </c>
      <c r="G72" s="1" t="e">
        <f>VLOOKUP(B72,Results!A:D,3,FALSE)</f>
        <v>#N/A</v>
      </c>
    </row>
    <row r="73" spans="1:7" hidden="1" x14ac:dyDescent="0.25">
      <c r="A73" s="2">
        <v>45356.385416666664</v>
      </c>
      <c r="B73" t="s">
        <v>153</v>
      </c>
      <c r="C73" t="s">
        <v>6</v>
      </c>
      <c r="E73" s="1">
        <f>DATEVALUE(IFERROR(RIGHT(LEFT(A73,FIND("-",A73,4)-1),2)&amp;"/"&amp;LEFT(A73,FIND("-",A73)-1)&amp;"/"&amp;RIGHT(LEFT(A73,IFERROR(FIND(" ",A73),LEN(A73)+1)-1),4),TEXT(A73,"dd")&amp;"/"&amp;TEXT(A73,"mm")&amp;"/"&amp;TEXT(A73,"yyyy")))</f>
        <v>45415</v>
      </c>
      <c r="F73" t="s">
        <v>2538</v>
      </c>
      <c r="G73" s="1" t="e">
        <f>VLOOKUP(B73,Results!A:D,3,FALSE)</f>
        <v>#N/A</v>
      </c>
    </row>
    <row r="74" spans="1:7" hidden="1" x14ac:dyDescent="0.25">
      <c r="A74" s="2">
        <v>45356.395833333336</v>
      </c>
      <c r="B74" t="s">
        <v>2541</v>
      </c>
      <c r="C74" t="s">
        <v>6</v>
      </c>
      <c r="D74" t="s">
        <v>44</v>
      </c>
      <c r="E74" s="1">
        <f>DATEVALUE(IFERROR(RIGHT(LEFT(A74,FIND("-",A74,4)-1),2)&amp;"/"&amp;LEFT(A74,FIND("-",A74)-1)&amp;"/"&amp;RIGHT(LEFT(A74,IFERROR(FIND(" ",A74),LEN(A74)+1)-1),4),TEXT(A74,"dd")&amp;"/"&amp;TEXT(A74,"mm")&amp;"/"&amp;TEXT(A74,"yyyy")))</f>
        <v>45415</v>
      </c>
      <c r="F74" t="s">
        <v>2538</v>
      </c>
      <c r="G74" s="1" t="e">
        <f>VLOOKUP(B74,Results!A:D,3,FALSE)</f>
        <v>#N/A</v>
      </c>
    </row>
    <row r="75" spans="1:7" hidden="1" x14ac:dyDescent="0.25">
      <c r="A75" s="2">
        <v>45356.395833333336</v>
      </c>
      <c r="B75" t="s">
        <v>2484</v>
      </c>
      <c r="C75" t="s">
        <v>6</v>
      </c>
      <c r="D75" t="s">
        <v>23</v>
      </c>
      <c r="E75" s="1">
        <f>DATEVALUE(IFERROR(RIGHT(LEFT(A75,FIND("-",A75,4)-1),2)&amp;"/"&amp;LEFT(A75,FIND("-",A75)-1)&amp;"/"&amp;RIGHT(LEFT(A75,IFERROR(FIND(" ",A75),LEN(A75)+1)-1),4),TEXT(A75,"dd")&amp;"/"&amp;TEXT(A75,"mm")&amp;"/"&amp;TEXT(A75,"yyyy")))</f>
        <v>45415</v>
      </c>
      <c r="F75" t="s">
        <v>2538</v>
      </c>
      <c r="G75" s="1" t="e">
        <f>VLOOKUP(B75,Results!A:D,3,FALSE)</f>
        <v>#N/A</v>
      </c>
    </row>
    <row r="76" spans="1:7" hidden="1" x14ac:dyDescent="0.25">
      <c r="A76" s="2">
        <v>45356.40625</v>
      </c>
      <c r="B76" t="s">
        <v>2542</v>
      </c>
      <c r="C76" t="s">
        <v>6</v>
      </c>
      <c r="D76" t="s">
        <v>13</v>
      </c>
      <c r="E76" s="1">
        <f>DATEVALUE(IFERROR(RIGHT(LEFT(A76,FIND("-",A76,4)-1),2)&amp;"/"&amp;LEFT(A76,FIND("-",A76)-1)&amp;"/"&amp;RIGHT(LEFT(A76,IFERROR(FIND(" ",A76),LEN(A76)+1)-1),4),TEXT(A76,"dd")&amp;"/"&amp;TEXT(A76,"mm")&amp;"/"&amp;TEXT(A76,"yyyy")))</f>
        <v>45415</v>
      </c>
      <c r="F76" t="s">
        <v>2538</v>
      </c>
      <c r="G76" s="1" t="e">
        <f>VLOOKUP(B76,Results!A:D,3,FALSE)</f>
        <v>#N/A</v>
      </c>
    </row>
    <row r="77" spans="1:7" hidden="1" x14ac:dyDescent="0.25">
      <c r="A77" s="2">
        <v>45356.40625</v>
      </c>
      <c r="B77" t="s">
        <v>2543</v>
      </c>
      <c r="C77" t="s">
        <v>6</v>
      </c>
      <c r="D77" t="s">
        <v>131</v>
      </c>
      <c r="E77" s="1">
        <f>DATEVALUE(IFERROR(RIGHT(LEFT(A77,FIND("-",A77,4)-1),2)&amp;"/"&amp;LEFT(A77,FIND("-",A77)-1)&amp;"/"&amp;RIGHT(LEFT(A77,IFERROR(FIND(" ",A77),LEN(A77)+1)-1),4),TEXT(A77,"dd")&amp;"/"&amp;TEXT(A77,"mm")&amp;"/"&amp;TEXT(A77,"yyyy")))</f>
        <v>45415</v>
      </c>
      <c r="F77" t="s">
        <v>2538</v>
      </c>
      <c r="G77" s="1" t="e">
        <f>VLOOKUP(B77,Results!A:D,3,FALSE)</f>
        <v>#N/A</v>
      </c>
    </row>
    <row r="78" spans="1:7" hidden="1" x14ac:dyDescent="0.25">
      <c r="A78" s="2">
        <v>45356.427083333336</v>
      </c>
      <c r="B78" t="s">
        <v>2544</v>
      </c>
      <c r="C78" t="s">
        <v>6</v>
      </c>
      <c r="D78" t="s">
        <v>33</v>
      </c>
      <c r="E78" s="1">
        <f>DATEVALUE(IFERROR(RIGHT(LEFT(A78,FIND("-",A78,4)-1),2)&amp;"/"&amp;LEFT(A78,FIND("-",A78)-1)&amp;"/"&amp;RIGHT(LEFT(A78,IFERROR(FIND(" ",A78),LEN(A78)+1)-1),4),TEXT(A78,"dd")&amp;"/"&amp;TEXT(A78,"mm")&amp;"/"&amp;TEXT(A78,"yyyy")))</f>
        <v>45415</v>
      </c>
      <c r="F78" t="s">
        <v>2538</v>
      </c>
      <c r="G78" s="1" t="e">
        <f>VLOOKUP(B78,Results!A:D,3,FALSE)</f>
        <v>#N/A</v>
      </c>
    </row>
    <row r="79" spans="1:7" hidden="1" x14ac:dyDescent="0.25">
      <c r="A79" s="2">
        <v>45356.427083333336</v>
      </c>
      <c r="B79" t="s">
        <v>2338</v>
      </c>
      <c r="C79" t="s">
        <v>6</v>
      </c>
      <c r="D79" t="s">
        <v>40</v>
      </c>
      <c r="E79" s="1">
        <f>DATEVALUE(IFERROR(RIGHT(LEFT(A79,FIND("-",A79,4)-1),2)&amp;"/"&amp;LEFT(A79,FIND("-",A79)-1)&amp;"/"&amp;RIGHT(LEFT(A79,IFERROR(FIND(" ",A79),LEN(A79)+1)-1),4),TEXT(A79,"dd")&amp;"/"&amp;TEXT(A79,"mm")&amp;"/"&amp;TEXT(A79,"yyyy")))</f>
        <v>45415</v>
      </c>
      <c r="F79" t="s">
        <v>2538</v>
      </c>
      <c r="G79" s="1" t="e">
        <f>VLOOKUP(B79,Results!A:D,3,FALSE)</f>
        <v>#N/A</v>
      </c>
    </row>
    <row r="80" spans="1:7" hidden="1" x14ac:dyDescent="0.25">
      <c r="A80" s="2">
        <v>45356.427083333336</v>
      </c>
      <c r="B80" t="s">
        <v>2248</v>
      </c>
      <c r="C80" t="s">
        <v>6</v>
      </c>
      <c r="D80" t="s">
        <v>131</v>
      </c>
      <c r="E80" s="1">
        <f>DATEVALUE(IFERROR(RIGHT(LEFT(A80,FIND("-",A80,4)-1),2)&amp;"/"&amp;LEFT(A80,FIND("-",A80)-1)&amp;"/"&amp;RIGHT(LEFT(A80,IFERROR(FIND(" ",A80),LEN(A80)+1)-1),4),TEXT(A80,"dd")&amp;"/"&amp;TEXT(A80,"mm")&amp;"/"&amp;TEXT(A80,"yyyy")))</f>
        <v>45415</v>
      </c>
      <c r="F80" t="s">
        <v>2538</v>
      </c>
      <c r="G80" s="1" t="e">
        <f>VLOOKUP(B80,Results!A:D,3,FALSE)</f>
        <v>#N/A</v>
      </c>
    </row>
    <row r="81" spans="1:7" hidden="1" x14ac:dyDescent="0.25">
      <c r="A81" s="2">
        <v>45356.427083333336</v>
      </c>
      <c r="B81" t="s">
        <v>2505</v>
      </c>
      <c r="C81" t="s">
        <v>6</v>
      </c>
      <c r="D81" t="s">
        <v>33</v>
      </c>
      <c r="E81" s="1">
        <f>DATEVALUE(IFERROR(RIGHT(LEFT(A81,FIND("-",A81,4)-1),2)&amp;"/"&amp;LEFT(A81,FIND("-",A81)-1)&amp;"/"&amp;RIGHT(LEFT(A81,IFERROR(FIND(" ",A81),LEN(A81)+1)-1),4),TEXT(A81,"dd")&amp;"/"&amp;TEXT(A81,"mm")&amp;"/"&amp;TEXT(A81,"yyyy")))</f>
        <v>45415</v>
      </c>
      <c r="F81" t="s">
        <v>2538</v>
      </c>
      <c r="G81" s="1" t="e">
        <f>VLOOKUP(B81,Results!A:D,3,FALSE)</f>
        <v>#N/A</v>
      </c>
    </row>
    <row r="82" spans="1:7" hidden="1" x14ac:dyDescent="0.25">
      <c r="A82" s="2">
        <v>45356.427083333336</v>
      </c>
      <c r="B82" t="s">
        <v>2047</v>
      </c>
      <c r="C82" t="s">
        <v>6</v>
      </c>
      <c r="D82" t="s">
        <v>13</v>
      </c>
      <c r="E82" s="1">
        <f>DATEVALUE(IFERROR(RIGHT(LEFT(A82,FIND("-",A82,4)-1),2)&amp;"/"&amp;LEFT(A82,FIND("-",A82)-1)&amp;"/"&amp;RIGHT(LEFT(A82,IFERROR(FIND(" ",A82),LEN(A82)+1)-1),4),TEXT(A82,"dd")&amp;"/"&amp;TEXT(A82,"mm")&amp;"/"&amp;TEXT(A82,"yyyy")))</f>
        <v>45415</v>
      </c>
      <c r="F82" t="s">
        <v>2538</v>
      </c>
      <c r="G82" s="1" t="e">
        <f>VLOOKUP(B82,Results!A:D,3,FALSE)</f>
        <v>#N/A</v>
      </c>
    </row>
    <row r="83" spans="1:7" hidden="1" x14ac:dyDescent="0.25">
      <c r="A83" s="2">
        <v>45356.4375</v>
      </c>
      <c r="B83" t="s">
        <v>2545</v>
      </c>
      <c r="C83" t="s">
        <v>6</v>
      </c>
      <c r="D83" t="s">
        <v>33</v>
      </c>
      <c r="E83" s="1">
        <f>DATEVALUE(IFERROR(RIGHT(LEFT(A83,FIND("-",A83,4)-1),2)&amp;"/"&amp;LEFT(A83,FIND("-",A83)-1)&amp;"/"&amp;RIGHT(LEFT(A83,IFERROR(FIND(" ",A83),LEN(A83)+1)-1),4),TEXT(A83,"dd")&amp;"/"&amp;TEXT(A83,"mm")&amp;"/"&amp;TEXT(A83,"yyyy")))</f>
        <v>45415</v>
      </c>
      <c r="F83" t="s">
        <v>2538</v>
      </c>
      <c r="G83" s="1" t="e">
        <f>VLOOKUP(B83,Results!A:D,3,FALSE)</f>
        <v>#N/A</v>
      </c>
    </row>
    <row r="84" spans="1:7" hidden="1" x14ac:dyDescent="0.25">
      <c r="A84" s="2">
        <v>45356.447916666664</v>
      </c>
      <c r="B84" t="s">
        <v>2546</v>
      </c>
      <c r="C84" t="s">
        <v>6</v>
      </c>
      <c r="D84" t="s">
        <v>50</v>
      </c>
      <c r="E84" s="1">
        <f>DATEVALUE(IFERROR(RIGHT(LEFT(A84,FIND("-",A84,4)-1),2)&amp;"/"&amp;LEFT(A84,FIND("-",A84)-1)&amp;"/"&amp;RIGHT(LEFT(A84,IFERROR(FIND(" ",A84),LEN(A84)+1)-1),4),TEXT(A84,"dd")&amp;"/"&amp;TEXT(A84,"mm")&amp;"/"&amp;TEXT(A84,"yyyy")))</f>
        <v>45415</v>
      </c>
      <c r="F84" t="s">
        <v>2538</v>
      </c>
      <c r="G84" s="1" t="e">
        <f>VLOOKUP(B84,Results!A:D,3,FALSE)</f>
        <v>#N/A</v>
      </c>
    </row>
    <row r="85" spans="1:7" hidden="1" x14ac:dyDescent="0.25">
      <c r="A85" s="2">
        <v>45356.447916666664</v>
      </c>
      <c r="B85" t="s">
        <v>2196</v>
      </c>
      <c r="C85" t="s">
        <v>6</v>
      </c>
      <c r="D85" t="s">
        <v>28</v>
      </c>
      <c r="E85" s="1">
        <f>DATEVALUE(IFERROR(RIGHT(LEFT(A85,FIND("-",A85,4)-1),2)&amp;"/"&amp;LEFT(A85,FIND("-",A85)-1)&amp;"/"&amp;RIGHT(LEFT(A85,IFERROR(FIND(" ",A85),LEN(A85)+1)-1),4),TEXT(A85,"dd")&amp;"/"&amp;TEXT(A85,"mm")&amp;"/"&amp;TEXT(A85,"yyyy")))</f>
        <v>45415</v>
      </c>
      <c r="F85" t="s">
        <v>2538</v>
      </c>
      <c r="G85" s="1" t="e">
        <f>VLOOKUP(B85,Results!A:D,3,FALSE)</f>
        <v>#N/A</v>
      </c>
    </row>
    <row r="86" spans="1:7" hidden="1" x14ac:dyDescent="0.25">
      <c r="A86" s="2">
        <v>45356.447916666664</v>
      </c>
      <c r="B86" t="s">
        <v>2382</v>
      </c>
      <c r="C86" t="s">
        <v>6</v>
      </c>
      <c r="D86" t="s">
        <v>10</v>
      </c>
      <c r="E86" s="1">
        <f>DATEVALUE(IFERROR(RIGHT(LEFT(A86,FIND("-",A86,4)-1),2)&amp;"/"&amp;LEFT(A86,FIND("-",A86)-1)&amp;"/"&amp;RIGHT(LEFT(A86,IFERROR(FIND(" ",A86),LEN(A86)+1)-1),4),TEXT(A86,"dd")&amp;"/"&amp;TEXT(A86,"mm")&amp;"/"&amp;TEXT(A86,"yyyy")))</f>
        <v>45415</v>
      </c>
      <c r="F86" t="s">
        <v>2538</v>
      </c>
      <c r="G86" s="1" t="e">
        <f>VLOOKUP(B86,Results!A:D,3,FALSE)</f>
        <v>#N/A</v>
      </c>
    </row>
    <row r="87" spans="1:7" hidden="1" x14ac:dyDescent="0.25">
      <c r="A87" s="2">
        <v>45356.458333333336</v>
      </c>
      <c r="B87" t="s">
        <v>2547</v>
      </c>
      <c r="C87" t="s">
        <v>6</v>
      </c>
      <c r="D87" t="s">
        <v>44</v>
      </c>
      <c r="E87" s="1">
        <f>DATEVALUE(IFERROR(RIGHT(LEFT(A87,FIND("-",A87,4)-1),2)&amp;"/"&amp;LEFT(A87,FIND("-",A87)-1)&amp;"/"&amp;RIGHT(LEFT(A87,IFERROR(FIND(" ",A87),LEN(A87)+1)-1),4),TEXT(A87,"dd")&amp;"/"&amp;TEXT(A87,"mm")&amp;"/"&amp;TEXT(A87,"yyyy")))</f>
        <v>45415</v>
      </c>
      <c r="F87" t="s">
        <v>2538</v>
      </c>
      <c r="G87" s="1" t="e">
        <f>VLOOKUP(B87,Results!A:D,3,FALSE)</f>
        <v>#N/A</v>
      </c>
    </row>
    <row r="88" spans="1:7" hidden="1" x14ac:dyDescent="0.25">
      <c r="A88" s="2">
        <v>45356.458333333336</v>
      </c>
      <c r="B88" t="s">
        <v>2548</v>
      </c>
      <c r="C88" t="s">
        <v>6</v>
      </c>
      <c r="D88" t="s">
        <v>40</v>
      </c>
      <c r="E88" s="1">
        <f>DATEVALUE(IFERROR(RIGHT(LEFT(A88,FIND("-",A88,4)-1),2)&amp;"/"&amp;LEFT(A88,FIND("-",A88)-1)&amp;"/"&amp;RIGHT(LEFT(A88,IFERROR(FIND(" ",A88),LEN(A88)+1)-1),4),TEXT(A88,"dd")&amp;"/"&amp;TEXT(A88,"mm")&amp;"/"&amp;TEXT(A88,"yyyy")))</f>
        <v>45415</v>
      </c>
      <c r="F88" t="s">
        <v>2538</v>
      </c>
      <c r="G88" s="1" t="e">
        <f>VLOOKUP(B88,Results!A:D,3,FALSE)</f>
        <v>#N/A</v>
      </c>
    </row>
    <row r="89" spans="1:7" hidden="1" x14ac:dyDescent="0.25">
      <c r="A89" s="2">
        <v>45356.46875</v>
      </c>
      <c r="B89" t="s">
        <v>2549</v>
      </c>
      <c r="C89" t="s">
        <v>6</v>
      </c>
      <c r="D89" t="s">
        <v>50</v>
      </c>
      <c r="E89" s="1">
        <f>DATEVALUE(IFERROR(RIGHT(LEFT(A89,FIND("-",A89,4)-1),2)&amp;"/"&amp;LEFT(A89,FIND("-",A89)-1)&amp;"/"&amp;RIGHT(LEFT(A89,IFERROR(FIND(" ",A89),LEN(A89)+1)-1),4),TEXT(A89,"dd")&amp;"/"&amp;TEXT(A89,"mm")&amp;"/"&amp;TEXT(A89,"yyyy")))</f>
        <v>45415</v>
      </c>
      <c r="F89" t="s">
        <v>2538</v>
      </c>
      <c r="G89" s="1" t="e">
        <f>VLOOKUP(B89,Results!A:D,3,FALSE)</f>
        <v>#N/A</v>
      </c>
    </row>
    <row r="90" spans="1:7" hidden="1" x14ac:dyDescent="0.25">
      <c r="A90" s="2">
        <v>45356.479166666664</v>
      </c>
      <c r="B90" t="s">
        <v>15</v>
      </c>
      <c r="C90" t="s">
        <v>6</v>
      </c>
      <c r="D90" t="s">
        <v>13</v>
      </c>
      <c r="E90" s="1">
        <f>DATEVALUE(IFERROR(RIGHT(LEFT(A90,FIND("-",A90,4)-1),2)&amp;"/"&amp;LEFT(A90,FIND("-",A90)-1)&amp;"/"&amp;RIGHT(LEFT(A90,IFERROR(FIND(" ",A90),LEN(A90)+1)-1),4),TEXT(A90,"dd")&amp;"/"&amp;TEXT(A90,"mm")&amp;"/"&amp;TEXT(A90,"yyyy")))</f>
        <v>45415</v>
      </c>
      <c r="F90" t="s">
        <v>2538</v>
      </c>
      <c r="G90" s="1" t="e">
        <f>VLOOKUP(B90,Results!A:D,3,FALSE)</f>
        <v>#N/A</v>
      </c>
    </row>
    <row r="91" spans="1:7" hidden="1" x14ac:dyDescent="0.25">
      <c r="A91" s="2">
        <v>45356.489583333336</v>
      </c>
      <c r="B91" t="s">
        <v>396</v>
      </c>
      <c r="C91" t="s">
        <v>20</v>
      </c>
      <c r="D91" t="s">
        <v>44</v>
      </c>
      <c r="E91" s="1">
        <f>DATEVALUE(IFERROR(RIGHT(LEFT(A91,FIND("-",A91,4)-1),2)&amp;"/"&amp;LEFT(A91,FIND("-",A91)-1)&amp;"/"&amp;RIGHT(LEFT(A91,IFERROR(FIND(" ",A91),LEN(A91)+1)-1),4),TEXT(A91,"dd")&amp;"/"&amp;TEXT(A91,"mm")&amp;"/"&amp;TEXT(A91,"yyyy")))</f>
        <v>45415</v>
      </c>
      <c r="F91" t="s">
        <v>2538</v>
      </c>
      <c r="G91" s="1" t="e">
        <f>VLOOKUP(B91,Results!A:D,3,FALSE)</f>
        <v>#N/A</v>
      </c>
    </row>
    <row r="92" spans="1:7" hidden="1" x14ac:dyDescent="0.25">
      <c r="A92" s="2">
        <v>45356.5</v>
      </c>
      <c r="B92" t="s">
        <v>2550</v>
      </c>
      <c r="C92" t="s">
        <v>6</v>
      </c>
      <c r="D92" t="s">
        <v>131</v>
      </c>
      <c r="E92" s="1">
        <f>DATEVALUE(IFERROR(RIGHT(LEFT(A92,FIND("-",A92,4)-1),2)&amp;"/"&amp;LEFT(A92,FIND("-",A92)-1)&amp;"/"&amp;RIGHT(LEFT(A92,IFERROR(FIND(" ",A92),LEN(A92)+1)-1),4),TEXT(A92,"dd")&amp;"/"&amp;TEXT(A92,"mm")&amp;"/"&amp;TEXT(A92,"yyyy")))</f>
        <v>45415</v>
      </c>
      <c r="F92" t="s">
        <v>2538</v>
      </c>
      <c r="G92" s="1" t="e">
        <f>VLOOKUP(B92,Results!A:D,3,FALSE)</f>
        <v>#N/A</v>
      </c>
    </row>
    <row r="93" spans="1:7" hidden="1" x14ac:dyDescent="0.25">
      <c r="A93" s="2">
        <v>45356.520833333336</v>
      </c>
      <c r="B93" t="s">
        <v>2168</v>
      </c>
      <c r="C93" t="s">
        <v>6</v>
      </c>
      <c r="D93" t="s">
        <v>435</v>
      </c>
      <c r="E93" s="1">
        <f>DATEVALUE(IFERROR(RIGHT(LEFT(A93,FIND("-",A93,4)-1),2)&amp;"/"&amp;LEFT(A93,FIND("-",A93)-1)&amp;"/"&amp;RIGHT(LEFT(A93,IFERROR(FIND(" ",A93),LEN(A93)+1)-1),4),TEXT(A93,"dd")&amp;"/"&amp;TEXT(A93,"mm")&amp;"/"&amp;TEXT(A93,"yyyy")))</f>
        <v>45415</v>
      </c>
      <c r="F93" t="s">
        <v>2538</v>
      </c>
      <c r="G93" s="1" t="e">
        <f>VLOOKUP(B93,Results!A:D,3,FALSE)</f>
        <v>#N/A</v>
      </c>
    </row>
    <row r="94" spans="1:7" hidden="1" x14ac:dyDescent="0.25">
      <c r="A94" s="2">
        <v>45356.53125</v>
      </c>
      <c r="B94" t="s">
        <v>2551</v>
      </c>
      <c r="C94" t="s">
        <v>6</v>
      </c>
      <c r="D94" t="s">
        <v>131</v>
      </c>
      <c r="E94" s="1">
        <f>DATEVALUE(IFERROR(RIGHT(LEFT(A94,FIND("-",A94,4)-1),2)&amp;"/"&amp;LEFT(A94,FIND("-",A94)-1)&amp;"/"&amp;RIGHT(LEFT(A94,IFERROR(FIND(" ",A94),LEN(A94)+1)-1),4),TEXT(A94,"dd")&amp;"/"&amp;TEXT(A94,"mm")&amp;"/"&amp;TEXT(A94,"yyyy")))</f>
        <v>45415</v>
      </c>
      <c r="F94" t="s">
        <v>2538</v>
      </c>
      <c r="G94" s="1" t="e">
        <f>VLOOKUP(B94,Results!A:D,3,FALSE)</f>
        <v>#N/A</v>
      </c>
    </row>
    <row r="95" spans="1:7" hidden="1" x14ac:dyDescent="0.25">
      <c r="A95" s="2">
        <v>45356.552083333336</v>
      </c>
      <c r="B95" t="s">
        <v>2552</v>
      </c>
      <c r="C95" t="s">
        <v>6</v>
      </c>
      <c r="D95" t="s">
        <v>13</v>
      </c>
      <c r="E95" s="1">
        <f>DATEVALUE(IFERROR(RIGHT(LEFT(A95,FIND("-",A95,4)-1),2)&amp;"/"&amp;LEFT(A95,FIND("-",A95)-1)&amp;"/"&amp;RIGHT(LEFT(A95,IFERROR(FIND(" ",A95),LEN(A95)+1)-1),4),TEXT(A95,"dd")&amp;"/"&amp;TEXT(A95,"mm")&amp;"/"&amp;TEXT(A95,"yyyy")))</f>
        <v>45415</v>
      </c>
      <c r="F95" t="s">
        <v>2538</v>
      </c>
      <c r="G95" s="1" t="e">
        <f>VLOOKUP(B95,Results!A:D,3,FALSE)</f>
        <v>#N/A</v>
      </c>
    </row>
    <row r="96" spans="1:7" hidden="1" x14ac:dyDescent="0.25">
      <c r="A96" s="2">
        <v>45356.5625</v>
      </c>
      <c r="B96" t="s">
        <v>2553</v>
      </c>
      <c r="C96" t="s">
        <v>6</v>
      </c>
      <c r="D96" t="s">
        <v>131</v>
      </c>
      <c r="E96" s="1">
        <f>DATEVALUE(IFERROR(RIGHT(LEFT(A96,FIND("-",A96,4)-1),2)&amp;"/"&amp;LEFT(A96,FIND("-",A96)-1)&amp;"/"&amp;RIGHT(LEFT(A96,IFERROR(FIND(" ",A96),LEN(A96)+1)-1),4),TEXT(A96,"dd")&amp;"/"&amp;TEXT(A96,"mm")&amp;"/"&amp;TEXT(A96,"yyyy")))</f>
        <v>45415</v>
      </c>
      <c r="F96" t="s">
        <v>2538</v>
      </c>
      <c r="G96" s="1" t="e">
        <f>VLOOKUP(B96,Results!A:D,3,FALSE)</f>
        <v>#N/A</v>
      </c>
    </row>
    <row r="97" spans="1:7" hidden="1" x14ac:dyDescent="0.25">
      <c r="A97" s="2">
        <v>45356.604166666664</v>
      </c>
      <c r="B97" t="s">
        <v>2554</v>
      </c>
      <c r="C97" t="s">
        <v>6</v>
      </c>
      <c r="D97" t="s">
        <v>10</v>
      </c>
      <c r="E97" s="1">
        <f>DATEVALUE(IFERROR(RIGHT(LEFT(A97,FIND("-",A97,4)-1),2)&amp;"/"&amp;LEFT(A97,FIND("-",A97)-1)&amp;"/"&amp;RIGHT(LEFT(A97,IFERROR(FIND(" ",A97),LEN(A97)+1)-1),4),TEXT(A97,"dd")&amp;"/"&amp;TEXT(A97,"mm")&amp;"/"&amp;TEXT(A97,"yyyy")))</f>
        <v>45415</v>
      </c>
      <c r="F97" t="s">
        <v>2538</v>
      </c>
      <c r="G97" s="1" t="e">
        <f>VLOOKUP(B97,Results!A:D,3,FALSE)</f>
        <v>#N/A</v>
      </c>
    </row>
    <row r="98" spans="1:7" hidden="1" x14ac:dyDescent="0.25">
      <c r="A98" s="2">
        <v>45356.625</v>
      </c>
      <c r="B98" t="s">
        <v>2148</v>
      </c>
      <c r="C98" t="s">
        <v>6</v>
      </c>
      <c r="D98" t="s">
        <v>50</v>
      </c>
      <c r="E98" s="1">
        <f>DATEVALUE(IFERROR(RIGHT(LEFT(A98,FIND("-",A98,4)-1),2)&amp;"/"&amp;LEFT(A98,FIND("-",A98)-1)&amp;"/"&amp;RIGHT(LEFT(A98,IFERROR(FIND(" ",A98),LEN(A98)+1)-1),4),TEXT(A98,"dd")&amp;"/"&amp;TEXT(A98,"mm")&amp;"/"&amp;TEXT(A98,"yyyy")))</f>
        <v>45415</v>
      </c>
      <c r="F98" t="s">
        <v>2538</v>
      </c>
      <c r="G98" s="1" t="e">
        <f>VLOOKUP(B98,Results!A:D,3,FALSE)</f>
        <v>#N/A</v>
      </c>
    </row>
    <row r="99" spans="1:7" hidden="1" x14ac:dyDescent="0.25">
      <c r="A99" s="2">
        <v>45356.625</v>
      </c>
      <c r="B99" t="s">
        <v>2555</v>
      </c>
      <c r="C99" t="s">
        <v>6</v>
      </c>
      <c r="D99" t="s">
        <v>50</v>
      </c>
      <c r="E99" s="1">
        <f>DATEVALUE(IFERROR(RIGHT(LEFT(A99,FIND("-",A99,4)-1),2)&amp;"/"&amp;LEFT(A99,FIND("-",A99)-1)&amp;"/"&amp;RIGHT(LEFT(A99,IFERROR(FIND(" ",A99),LEN(A99)+1)-1),4),TEXT(A99,"dd")&amp;"/"&amp;TEXT(A99,"mm")&amp;"/"&amp;TEXT(A99,"yyyy")))</f>
        <v>45415</v>
      </c>
      <c r="F99" t="s">
        <v>2538</v>
      </c>
      <c r="G99" s="1" t="e">
        <f>VLOOKUP(B99,Results!A:D,3,FALSE)</f>
        <v>#N/A</v>
      </c>
    </row>
    <row r="100" spans="1:7" hidden="1" x14ac:dyDescent="0.25">
      <c r="A100" s="2">
        <v>45356.46875</v>
      </c>
      <c r="B100" t="s">
        <v>2539</v>
      </c>
      <c r="C100" t="s">
        <v>20</v>
      </c>
      <c r="D100" t="s">
        <v>28</v>
      </c>
      <c r="E100" s="1">
        <f>DATEVALUE(IFERROR(RIGHT(LEFT(A100,FIND("-",A100,4)-1),2)&amp;"/"&amp;LEFT(A100,FIND("-",A100)-1)&amp;"/"&amp;RIGHT(LEFT(A100,IFERROR(FIND(" ",A100),LEN(A100)+1)-1),4),TEXT(A100,"dd")&amp;"/"&amp;TEXT(A100,"mm")&amp;"/"&amp;TEXT(A100,"yyyy")))</f>
        <v>45415</v>
      </c>
      <c r="F100" t="s">
        <v>995</v>
      </c>
      <c r="G100" s="1" t="e">
        <f>VLOOKUP(B100,Results!A:D,3,FALSE)</f>
        <v>#N/A</v>
      </c>
    </row>
    <row r="101" spans="1:7" hidden="1" x14ac:dyDescent="0.25">
      <c r="A101" s="2">
        <v>45356.635416666664</v>
      </c>
      <c r="B101" t="s">
        <v>2419</v>
      </c>
      <c r="C101" t="s">
        <v>20</v>
      </c>
      <c r="D101" t="s">
        <v>74</v>
      </c>
      <c r="E101" s="1">
        <f>DATEVALUE(IFERROR(RIGHT(LEFT(A101,FIND("-",A101,4)-1),2)&amp;"/"&amp;LEFT(A101,FIND("-",A101)-1)&amp;"/"&amp;RIGHT(LEFT(A101,IFERROR(FIND(" ",A101),LEN(A101)+1)-1),4),TEXT(A101,"dd")&amp;"/"&amp;TEXT(A101,"mm")&amp;"/"&amp;TEXT(A101,"yyyy")))</f>
        <v>45415</v>
      </c>
      <c r="F101" t="s">
        <v>995</v>
      </c>
      <c r="G101" s="1" t="e">
        <f>VLOOKUP(B101,Results!A:D,3,FALSE)</f>
        <v>#N/A</v>
      </c>
    </row>
    <row r="102" spans="1:7" hidden="1" x14ac:dyDescent="0.25">
      <c r="A102" s="2">
        <v>45356.385416666664</v>
      </c>
      <c r="B102" t="s">
        <v>1850</v>
      </c>
      <c r="C102" t="s">
        <v>223</v>
      </c>
      <c r="D102" t="s">
        <v>23</v>
      </c>
      <c r="E102" s="1">
        <f>DATEVALUE(IFERROR(RIGHT(LEFT(A102,FIND("-",A102,4)-1),2)&amp;"/"&amp;LEFT(A102,FIND("-",A102)-1)&amp;"/"&amp;RIGHT(LEFT(A102,IFERROR(FIND(" ",A102),LEN(A102)+1)-1),4),TEXT(A102,"dd")&amp;"/"&amp;TEXT(A102,"mm")&amp;"/"&amp;TEXT(A102,"yyyy")))</f>
        <v>45415</v>
      </c>
      <c r="F102" t="s">
        <v>1987</v>
      </c>
      <c r="G102" s="1" t="e">
        <f>VLOOKUP(B102,Results!A:D,3,FALSE)</f>
        <v>#N/A</v>
      </c>
    </row>
    <row r="103" spans="1:7" hidden="1" x14ac:dyDescent="0.25">
      <c r="A103" s="2">
        <v>45356.385416666664</v>
      </c>
      <c r="B103" t="s">
        <v>1973</v>
      </c>
      <c r="C103" t="s">
        <v>223</v>
      </c>
      <c r="D103" t="s">
        <v>74</v>
      </c>
      <c r="E103" s="1">
        <f>DATEVALUE(IFERROR(RIGHT(LEFT(A103,FIND("-",A103,4)-1),2)&amp;"/"&amp;LEFT(A103,FIND("-",A103)-1)&amp;"/"&amp;RIGHT(LEFT(A103,IFERROR(FIND(" ",A103),LEN(A103)+1)-1),4),TEXT(A103,"dd")&amp;"/"&amp;TEXT(A103,"mm")&amp;"/"&amp;TEXT(A103,"yyyy")))</f>
        <v>45415</v>
      </c>
      <c r="F103" t="s">
        <v>1987</v>
      </c>
      <c r="G103" s="1" t="e">
        <f>VLOOKUP(B103,Results!A:D,3,FALSE)</f>
        <v>#N/A</v>
      </c>
    </row>
    <row r="104" spans="1:7" hidden="1" x14ac:dyDescent="0.25">
      <c r="A104" s="2">
        <v>45356.46875</v>
      </c>
      <c r="B104" t="s">
        <v>1850</v>
      </c>
      <c r="C104" t="s">
        <v>223</v>
      </c>
      <c r="D104" t="s">
        <v>23</v>
      </c>
      <c r="E104" s="1">
        <f>DATEVALUE(IFERROR(RIGHT(LEFT(A104,FIND("-",A104,4)-1),2)&amp;"/"&amp;LEFT(A104,FIND("-",A104)-1)&amp;"/"&amp;RIGHT(LEFT(A104,IFERROR(FIND(" ",A104),LEN(A104)+1)-1),4),TEXT(A104,"dd")&amp;"/"&amp;TEXT(A104,"mm")&amp;"/"&amp;TEXT(A104,"yyyy")))</f>
        <v>45415</v>
      </c>
      <c r="F104" t="s">
        <v>1987</v>
      </c>
      <c r="G104" s="1" t="e">
        <f>VLOOKUP(B104,Results!A:D,3,FALSE)</f>
        <v>#N/A</v>
      </c>
    </row>
    <row r="105" spans="1:7" hidden="1" x14ac:dyDescent="0.25">
      <c r="A105" s="2">
        <v>45356.510416666664</v>
      </c>
      <c r="B105" t="s">
        <v>2540</v>
      </c>
      <c r="C105" t="s">
        <v>223</v>
      </c>
      <c r="D105" t="s">
        <v>411</v>
      </c>
      <c r="E105" s="1">
        <f>DATEVALUE(IFERROR(RIGHT(LEFT(A105,FIND("-",A105,4)-1),2)&amp;"/"&amp;LEFT(A105,FIND("-",A105)-1)&amp;"/"&amp;RIGHT(LEFT(A105,IFERROR(FIND(" ",A105),LEN(A105)+1)-1),4),TEXT(A105,"dd")&amp;"/"&amp;TEXT(A105,"mm")&amp;"/"&amp;TEXT(A105,"yyyy")))</f>
        <v>45415</v>
      </c>
      <c r="F105" t="s">
        <v>1987</v>
      </c>
      <c r="G105" s="1" t="e">
        <f>VLOOKUP(B105,Results!A:D,3,FALSE)</f>
        <v>#N/A</v>
      </c>
    </row>
    <row r="106" spans="1:7" hidden="1" x14ac:dyDescent="0.25">
      <c r="A106" s="2">
        <v>45356.510416666664</v>
      </c>
      <c r="B106" t="s">
        <v>532</v>
      </c>
      <c r="C106" t="s">
        <v>223</v>
      </c>
      <c r="D106" t="s">
        <v>30</v>
      </c>
      <c r="E106" s="1">
        <f>DATEVALUE(IFERROR(RIGHT(LEFT(A106,FIND("-",A106,4)-1),2)&amp;"/"&amp;LEFT(A106,FIND("-",A106)-1)&amp;"/"&amp;RIGHT(LEFT(A106,IFERROR(FIND(" ",A106),LEN(A106)+1)-1),4),TEXT(A106,"dd")&amp;"/"&amp;TEXT(A106,"mm")&amp;"/"&amp;TEXT(A106,"yyyy")))</f>
        <v>45415</v>
      </c>
      <c r="F106" t="s">
        <v>1987</v>
      </c>
      <c r="G106" s="1" t="e">
        <f>VLOOKUP(B106,Results!A:D,3,FALSE)</f>
        <v>#N/A</v>
      </c>
    </row>
    <row r="107" spans="1:7" hidden="1" x14ac:dyDescent="0.25">
      <c r="A107" s="2">
        <v>45356.510416666664</v>
      </c>
      <c r="B107" t="s">
        <v>769</v>
      </c>
      <c r="C107" t="s">
        <v>223</v>
      </c>
      <c r="D107" t="s">
        <v>40</v>
      </c>
      <c r="E107" s="1">
        <f>DATEVALUE(IFERROR(RIGHT(LEFT(A107,FIND("-",A107,4)-1),2)&amp;"/"&amp;LEFT(A107,FIND("-",A107)-1)&amp;"/"&amp;RIGHT(LEFT(A107,IFERROR(FIND(" ",A107),LEN(A107)+1)-1),4),TEXT(A107,"dd")&amp;"/"&amp;TEXT(A107,"mm")&amp;"/"&amp;TEXT(A107,"yyyy")))</f>
        <v>45415</v>
      </c>
      <c r="F107" t="s">
        <v>1987</v>
      </c>
      <c r="G107" s="1" t="e">
        <f>VLOOKUP(B107,Results!A:D,3,FALSE)</f>
        <v>#N/A</v>
      </c>
    </row>
    <row r="108" spans="1:7" hidden="1" x14ac:dyDescent="0.25">
      <c r="A108" s="2">
        <v>45356.510416666664</v>
      </c>
      <c r="B108" t="s">
        <v>783</v>
      </c>
      <c r="C108" t="s">
        <v>223</v>
      </c>
      <c r="D108" t="s">
        <v>23</v>
      </c>
      <c r="E108" s="1">
        <f>DATEVALUE(IFERROR(RIGHT(LEFT(A108,FIND("-",A108,4)-1),2)&amp;"/"&amp;LEFT(A108,FIND("-",A108)-1)&amp;"/"&amp;RIGHT(LEFT(A108,IFERROR(FIND(" ",A108),LEN(A108)+1)-1),4),TEXT(A108,"dd")&amp;"/"&amp;TEXT(A108,"mm")&amp;"/"&amp;TEXT(A108,"yyyy")))</f>
        <v>45415</v>
      </c>
      <c r="F108" t="s">
        <v>1987</v>
      </c>
      <c r="G108" s="1" t="e">
        <f>VLOOKUP(B108,Results!A:D,3,FALSE)</f>
        <v>#N/A</v>
      </c>
    </row>
    <row r="109" spans="1:7" hidden="1" x14ac:dyDescent="0.25">
      <c r="A109" s="2">
        <v>45356.510416666664</v>
      </c>
      <c r="B109" t="s">
        <v>1973</v>
      </c>
      <c r="C109" t="s">
        <v>223</v>
      </c>
      <c r="D109" t="s">
        <v>74</v>
      </c>
      <c r="E109" s="1">
        <f>DATEVALUE(IFERROR(RIGHT(LEFT(A109,FIND("-",A109,4)-1),2)&amp;"/"&amp;LEFT(A109,FIND("-",A109)-1)&amp;"/"&amp;RIGHT(LEFT(A109,IFERROR(FIND(" ",A109),LEN(A109)+1)-1),4),TEXT(A109,"dd")&amp;"/"&amp;TEXT(A109,"mm")&amp;"/"&amp;TEXT(A109,"yyyy")))</f>
        <v>45415</v>
      </c>
      <c r="F109" t="s">
        <v>1987</v>
      </c>
      <c r="G109" s="1" t="e">
        <f>VLOOKUP(B109,Results!A:D,3,FALSE)</f>
        <v>#N/A</v>
      </c>
    </row>
    <row r="110" spans="1:7" hidden="1" x14ac:dyDescent="0.25">
      <c r="A110" s="2">
        <v>45356.59375</v>
      </c>
      <c r="B110" t="s">
        <v>769</v>
      </c>
      <c r="C110" t="s">
        <v>223</v>
      </c>
      <c r="D110" t="s">
        <v>40</v>
      </c>
      <c r="E110" s="1">
        <f>DATEVALUE(IFERROR(RIGHT(LEFT(A110,FIND("-",A110,4)-1),2)&amp;"/"&amp;LEFT(A110,FIND("-",A110)-1)&amp;"/"&amp;RIGHT(LEFT(A110,IFERROR(FIND(" ",A110),LEN(A110)+1)-1),4),TEXT(A110,"dd")&amp;"/"&amp;TEXT(A110,"mm")&amp;"/"&amp;TEXT(A110,"yyyy")))</f>
        <v>45415</v>
      </c>
      <c r="F110" t="s">
        <v>1987</v>
      </c>
      <c r="G110" s="1" t="e">
        <f>VLOOKUP(B110,Results!A:D,3,FALSE)</f>
        <v>#N/A</v>
      </c>
    </row>
    <row r="111" spans="1:7" hidden="1" x14ac:dyDescent="0.25">
      <c r="A111" s="2">
        <v>45356.635416666664</v>
      </c>
      <c r="B111" t="s">
        <v>1850</v>
      </c>
      <c r="C111" t="s">
        <v>223</v>
      </c>
      <c r="D111" t="s">
        <v>23</v>
      </c>
      <c r="E111" s="1">
        <f>DATEVALUE(IFERROR(RIGHT(LEFT(A111,FIND("-",A111,4)-1),2)&amp;"/"&amp;LEFT(A111,FIND("-",A111)-1)&amp;"/"&amp;RIGHT(LEFT(A111,IFERROR(FIND(" ",A111),LEN(A111)+1)-1),4),TEXT(A111,"dd")&amp;"/"&amp;TEXT(A111,"mm")&amp;"/"&amp;TEXT(A111,"yyyy")))</f>
        <v>45415</v>
      </c>
      <c r="F111" t="s">
        <v>1987</v>
      </c>
      <c r="G111" s="1" t="e">
        <f>VLOOKUP(B111,Results!A:D,3,FALSE)</f>
        <v>#N/A</v>
      </c>
    </row>
    <row r="112" spans="1:7" hidden="1" x14ac:dyDescent="0.25">
      <c r="A112" s="2">
        <v>45356.635416666664</v>
      </c>
      <c r="B112" t="s">
        <v>1973</v>
      </c>
      <c r="C112" t="s">
        <v>223</v>
      </c>
      <c r="D112" t="s">
        <v>74</v>
      </c>
      <c r="E112" s="1">
        <f>DATEVALUE(IFERROR(RIGHT(LEFT(A112,FIND("-",A112,4)-1),2)&amp;"/"&amp;LEFT(A112,FIND("-",A112)-1)&amp;"/"&amp;RIGHT(LEFT(A112,IFERROR(FIND(" ",A112),LEN(A112)+1)-1),4),TEXT(A112,"dd")&amp;"/"&amp;TEXT(A112,"mm")&amp;"/"&amp;TEXT(A112,"yyyy")))</f>
        <v>45415</v>
      </c>
      <c r="F112" t="s">
        <v>1987</v>
      </c>
      <c r="G112" s="1" t="e">
        <f>VLOOKUP(B112,Results!A:D,3,FALSE)</f>
        <v>#N/A</v>
      </c>
    </row>
    <row r="113" spans="1:7" x14ac:dyDescent="0.25">
      <c r="A113" s="1">
        <v>45356</v>
      </c>
      <c r="B113" t="s">
        <v>948</v>
      </c>
      <c r="C113" t="s">
        <v>20</v>
      </c>
      <c r="D113" t="s">
        <v>13</v>
      </c>
      <c r="E113" s="1">
        <f>DATEVALUE(IFERROR(RIGHT(LEFT(A113,FIND("-",A113,4)-1),2)&amp;"/"&amp;LEFT(A113,FIND("-",A113)-1)&amp;"/"&amp;RIGHT(LEFT(A113,IFERROR(FIND(" ",A113),LEN(A113)+1)-1),4),TEXT(A113,"dd")&amp;"/"&amp;TEXT(A113,"mm")&amp;"/"&amp;TEXT(A113,"yyyy")))</f>
        <v>45415</v>
      </c>
      <c r="F113" t="s">
        <v>1826</v>
      </c>
      <c r="G113" s="1" t="e">
        <f>VLOOKUP(B113,Results!A:D,3,FALSE)</f>
        <v>#N/A</v>
      </c>
    </row>
    <row r="114" spans="1:7" x14ac:dyDescent="0.25">
      <c r="A114" s="1">
        <v>45356</v>
      </c>
      <c r="B114" t="s">
        <v>1824</v>
      </c>
      <c r="C114" t="s">
        <v>20</v>
      </c>
      <c r="D114" t="s">
        <v>13</v>
      </c>
      <c r="E114" s="1">
        <f>DATEVALUE(IFERROR(RIGHT(LEFT(A114,FIND("-",A114,4)-1),2)&amp;"/"&amp;LEFT(A114,FIND("-",A114)-1)&amp;"/"&amp;RIGHT(LEFT(A114,IFERROR(FIND(" ",A114),LEN(A114)+1)-1),4),TEXT(A114,"dd")&amp;"/"&amp;TEXT(A114,"mm")&amp;"/"&amp;TEXT(A114,"yyyy")))</f>
        <v>45415</v>
      </c>
      <c r="F114" t="s">
        <v>1826</v>
      </c>
      <c r="G114" s="1" t="e">
        <f>VLOOKUP(B114,Results!A:D,3,FALSE)</f>
        <v>#N/A</v>
      </c>
    </row>
    <row r="115" spans="1:7" x14ac:dyDescent="0.25">
      <c r="A115" s="1">
        <v>45356</v>
      </c>
      <c r="B115" t="s">
        <v>850</v>
      </c>
      <c r="C115" t="s">
        <v>223</v>
      </c>
      <c r="D115" t="s">
        <v>30</v>
      </c>
      <c r="E115" s="1">
        <f>DATEVALUE(IFERROR(RIGHT(LEFT(A115,FIND("-",A115,4)-1),2)&amp;"/"&amp;LEFT(A115,FIND("-",A115)-1)&amp;"/"&amp;RIGHT(LEFT(A115,IFERROR(FIND(" ",A115),LEN(A115)+1)-1),4),TEXT(A115,"dd")&amp;"/"&amp;TEXT(A115,"mm")&amp;"/"&amp;TEXT(A115,"yyyy")))</f>
        <v>45415</v>
      </c>
      <c r="F115" t="s">
        <v>1826</v>
      </c>
      <c r="G115" s="1" t="e">
        <f>VLOOKUP(B115,Results!A:D,3,FALSE)</f>
        <v>#N/A</v>
      </c>
    </row>
    <row r="116" spans="1:7" x14ac:dyDescent="0.25">
      <c r="A116" s="1">
        <v>45356</v>
      </c>
      <c r="B116" t="s">
        <v>1825</v>
      </c>
      <c r="C116" t="s">
        <v>223</v>
      </c>
      <c r="D116" t="s">
        <v>13</v>
      </c>
      <c r="E116" s="1">
        <f>DATEVALUE(IFERROR(RIGHT(LEFT(A116,FIND("-",A116,4)-1),2)&amp;"/"&amp;LEFT(A116,FIND("-",A116)-1)&amp;"/"&amp;RIGHT(LEFT(A116,IFERROR(FIND(" ",A116),LEN(A116)+1)-1),4),TEXT(A116,"dd")&amp;"/"&amp;TEXT(A116,"mm")&amp;"/"&amp;TEXT(A116,"yyyy")))</f>
        <v>45415</v>
      </c>
      <c r="F116" t="s">
        <v>1826</v>
      </c>
      <c r="G116" s="1" t="e">
        <f>VLOOKUP(B116,Results!A:D,3,FALSE)</f>
        <v>#N/A</v>
      </c>
    </row>
    <row r="117" spans="1:7" x14ac:dyDescent="0.25">
      <c r="A117" s="1">
        <v>45356</v>
      </c>
      <c r="B117" t="s">
        <v>948</v>
      </c>
      <c r="C117" t="s">
        <v>20</v>
      </c>
      <c r="D117" t="s">
        <v>13</v>
      </c>
      <c r="E117" s="1">
        <f>DATEVALUE(IFERROR(RIGHT(LEFT(A117,FIND("-",A117,4)-1),2)&amp;"/"&amp;LEFT(A117,FIND("-",A117)-1)&amp;"/"&amp;RIGHT(LEFT(A117,IFERROR(FIND(" ",A117),LEN(A117)+1)-1),4),TEXT(A117,"dd")&amp;"/"&amp;TEXT(A117,"mm")&amp;"/"&amp;TEXT(A117,"yyyy")))</f>
        <v>45415</v>
      </c>
      <c r="F117" t="s">
        <v>1826</v>
      </c>
      <c r="G117" s="1" t="e">
        <f>VLOOKUP(B117,Results!A:D,3,FALSE)</f>
        <v>#N/A</v>
      </c>
    </row>
    <row r="118" spans="1:7" x14ac:dyDescent="0.25">
      <c r="A118" s="1">
        <v>45356</v>
      </c>
      <c r="B118" t="s">
        <v>1824</v>
      </c>
      <c r="C118" t="s">
        <v>20</v>
      </c>
      <c r="D118" t="s">
        <v>13</v>
      </c>
      <c r="E118" s="1">
        <f>DATEVALUE(IFERROR(RIGHT(LEFT(A118,FIND("-",A118,4)-1),2)&amp;"/"&amp;LEFT(A118,FIND("-",A118)-1)&amp;"/"&amp;RIGHT(LEFT(A118,IFERROR(FIND(" ",A118),LEN(A118)+1)-1),4),TEXT(A118,"dd")&amp;"/"&amp;TEXT(A118,"mm")&amp;"/"&amp;TEXT(A118,"yyyy")))</f>
        <v>45415</v>
      </c>
      <c r="F118" t="s">
        <v>1826</v>
      </c>
      <c r="G118" s="1" t="e">
        <f>VLOOKUP(B118,Results!A:D,3,FALSE)</f>
        <v>#N/A</v>
      </c>
    </row>
    <row r="119" spans="1:7" x14ac:dyDescent="0.25">
      <c r="A119" s="1">
        <v>45356</v>
      </c>
      <c r="B119" t="s">
        <v>850</v>
      </c>
      <c r="C119" t="s">
        <v>223</v>
      </c>
      <c r="D119" t="s">
        <v>30</v>
      </c>
      <c r="E119" s="1">
        <f>DATEVALUE(IFERROR(RIGHT(LEFT(A119,FIND("-",A119,4)-1),2)&amp;"/"&amp;LEFT(A119,FIND("-",A119)-1)&amp;"/"&amp;RIGHT(LEFT(A119,IFERROR(FIND(" ",A119),LEN(A119)+1)-1),4),TEXT(A119,"dd")&amp;"/"&amp;TEXT(A119,"mm")&amp;"/"&amp;TEXT(A119,"yyyy")))</f>
        <v>45415</v>
      </c>
      <c r="F119" t="s">
        <v>1826</v>
      </c>
      <c r="G119" s="1" t="e">
        <f>VLOOKUP(B119,Results!A:D,3,FALSE)</f>
        <v>#N/A</v>
      </c>
    </row>
    <row r="120" spans="1:7" x14ac:dyDescent="0.25">
      <c r="A120" s="1">
        <v>45356</v>
      </c>
      <c r="B120" t="s">
        <v>1825</v>
      </c>
      <c r="C120" t="s">
        <v>223</v>
      </c>
      <c r="D120" t="s">
        <v>13</v>
      </c>
      <c r="E120" s="1">
        <f>DATEVALUE(IFERROR(RIGHT(LEFT(A120,FIND("-",A120,4)-1),2)&amp;"/"&amp;LEFT(A120,FIND("-",A120)-1)&amp;"/"&amp;RIGHT(LEFT(A120,IFERROR(FIND(" ",A120),LEN(A120)+1)-1),4),TEXT(A120,"dd")&amp;"/"&amp;TEXT(A120,"mm")&amp;"/"&amp;TEXT(A120,"yyyy")))</f>
        <v>45415</v>
      </c>
      <c r="F120" t="s">
        <v>1826</v>
      </c>
      <c r="G120" s="1" t="e">
        <f>VLOOKUP(B120,Results!A:D,3,FALSE)</f>
        <v>#N/A</v>
      </c>
    </row>
    <row r="121" spans="1:7" x14ac:dyDescent="0.25">
      <c r="A121" s="1">
        <v>45327</v>
      </c>
      <c r="B121" t="s">
        <v>952</v>
      </c>
      <c r="C121" t="s">
        <v>20</v>
      </c>
      <c r="D121" t="s">
        <v>30</v>
      </c>
      <c r="E121" s="1">
        <f>DATEVALUE(IFERROR(RIGHT(LEFT(A121,FIND("-",A121,4)-1),2)&amp;"/"&amp;LEFT(A121,FIND("-",A121)-1)&amp;"/"&amp;RIGHT(LEFT(A121,IFERROR(FIND(" ",A121),LEN(A121)+1)-1),4),TEXT(A121,"dd")&amp;"/"&amp;TEXT(A121,"mm")&amp;"/"&amp;TEXT(A121,"yyyy")))</f>
        <v>45414</v>
      </c>
      <c r="F121" t="s">
        <v>1826</v>
      </c>
      <c r="G121" s="1">
        <f>VLOOKUP(B121,Results!A:D,3,FALSE)</f>
        <v>45415</v>
      </c>
    </row>
    <row r="122" spans="1:7" hidden="1" x14ac:dyDescent="0.25">
      <c r="A122" s="2">
        <v>45327.416666666664</v>
      </c>
      <c r="B122" t="s">
        <v>1125</v>
      </c>
      <c r="C122" t="s">
        <v>6</v>
      </c>
      <c r="D122" t="s">
        <v>10</v>
      </c>
      <c r="E122" s="1">
        <f>DATEVALUE(IFERROR(RIGHT(LEFT(A122,FIND("-",A122,4)-1),2)&amp;"/"&amp;LEFT(A122,FIND("-",A122)-1)&amp;"/"&amp;RIGHT(LEFT(A122,IFERROR(FIND(" ",A122),LEN(A122)+1)-1),4),TEXT(A122,"dd")&amp;"/"&amp;TEXT(A122,"mm")&amp;"/"&amp;TEXT(A122,"yyyy")))</f>
        <v>45414</v>
      </c>
      <c r="F122" t="s">
        <v>2538</v>
      </c>
      <c r="G122" s="1">
        <f>VLOOKUP(B122,Results!A:D,3,FALSE)</f>
        <v>45415</v>
      </c>
    </row>
    <row r="123" spans="1:7" hidden="1" x14ac:dyDescent="0.25">
      <c r="A123" s="2">
        <v>45327.46875</v>
      </c>
      <c r="B123" t="s">
        <v>517</v>
      </c>
      <c r="C123" t="s">
        <v>223</v>
      </c>
      <c r="D123" t="s">
        <v>74</v>
      </c>
      <c r="E123" s="1">
        <f>DATEVALUE(IFERROR(RIGHT(LEFT(A123,FIND("-",A123,4)-1),2)&amp;"/"&amp;LEFT(A123,FIND("-",A123)-1)&amp;"/"&amp;RIGHT(LEFT(A123,IFERROR(FIND(" ",A123),LEN(A123)+1)-1),4),TEXT(A123,"dd")&amp;"/"&amp;TEXT(A123,"mm")&amp;"/"&amp;TEXT(A123,"yyyy")))</f>
        <v>45414</v>
      </c>
      <c r="F123" t="s">
        <v>1987</v>
      </c>
      <c r="G123" s="1">
        <f>VLOOKUP(B123,Results!A:D,3,FALSE)</f>
        <v>45415</v>
      </c>
    </row>
    <row r="124" spans="1:7" hidden="1" x14ac:dyDescent="0.25">
      <c r="A124" s="2">
        <v>45327.552083333336</v>
      </c>
      <c r="B124" t="s">
        <v>517</v>
      </c>
      <c r="C124" t="s">
        <v>223</v>
      </c>
      <c r="D124" t="s">
        <v>74</v>
      </c>
      <c r="E124" s="1">
        <f>DATEVALUE(IFERROR(RIGHT(LEFT(A124,FIND("-",A124,4)-1),2)&amp;"/"&amp;LEFT(A124,FIND("-",A124)-1)&amp;"/"&amp;RIGHT(LEFT(A124,IFERROR(FIND(" ",A124),LEN(A124)+1)-1),4),TEXT(A124,"dd")&amp;"/"&amp;TEXT(A124,"mm")&amp;"/"&amp;TEXT(A124,"yyyy")))</f>
        <v>45414</v>
      </c>
      <c r="F124" t="s">
        <v>1987</v>
      </c>
      <c r="G124" s="1">
        <f>VLOOKUP(B124,Results!A:D,3,FALSE)</f>
        <v>45415</v>
      </c>
    </row>
    <row r="125" spans="1:7" x14ac:dyDescent="0.25">
      <c r="A125" s="1">
        <v>45327</v>
      </c>
      <c r="B125" t="s">
        <v>952</v>
      </c>
      <c r="C125" t="s">
        <v>20</v>
      </c>
      <c r="D125" t="s">
        <v>30</v>
      </c>
      <c r="E125" s="1">
        <f>DATEVALUE(IFERROR(RIGHT(LEFT(A125,FIND("-",A125,4)-1),2)&amp;"/"&amp;LEFT(A125,FIND("-",A125)-1)&amp;"/"&amp;RIGHT(LEFT(A125,IFERROR(FIND(" ",A125),LEN(A125)+1)-1),4),TEXT(A125,"dd")&amp;"/"&amp;TEXT(A125,"mm")&amp;"/"&amp;TEXT(A125,"yyyy")))</f>
        <v>45414</v>
      </c>
      <c r="F125" t="s">
        <v>1826</v>
      </c>
      <c r="G125" s="1">
        <f>VLOOKUP(B125,Results!A:D,3,FALSE)</f>
        <v>45415</v>
      </c>
    </row>
    <row r="126" spans="1:7" x14ac:dyDescent="0.25">
      <c r="A126" s="1">
        <v>45327</v>
      </c>
      <c r="B126" t="s">
        <v>952</v>
      </c>
      <c r="C126" t="s">
        <v>20</v>
      </c>
      <c r="D126" t="s">
        <v>30</v>
      </c>
      <c r="E126" s="1">
        <f>DATEVALUE(IFERROR(RIGHT(LEFT(A126,FIND("-",A126,4)-1),2)&amp;"/"&amp;LEFT(A126,FIND("-",A126)-1)&amp;"/"&amp;RIGHT(LEFT(A126,IFERROR(FIND(" ",A126),LEN(A126)+1)-1),4),TEXT(A126,"dd")&amp;"/"&amp;TEXT(A126,"mm")&amp;"/"&amp;TEXT(A126,"yyyy")))</f>
        <v>45414</v>
      </c>
      <c r="F126" t="s">
        <v>1826</v>
      </c>
      <c r="G126" s="1">
        <f>VLOOKUP(B126,Results!A:D,3,FALSE)</f>
        <v>45415</v>
      </c>
    </row>
    <row r="127" spans="1:7" hidden="1" x14ac:dyDescent="0.25">
      <c r="A127" s="2">
        <v>45327.635416666664</v>
      </c>
      <c r="B127" t="s">
        <v>699</v>
      </c>
      <c r="C127" t="s">
        <v>20</v>
      </c>
      <c r="D127" t="s">
        <v>30</v>
      </c>
      <c r="E127" s="1">
        <f>DATEVALUE(IFERROR(RIGHT(LEFT(A127,FIND("-",A127,4)-1),2)&amp;"/"&amp;LEFT(A127,FIND("-",A127)-1)&amp;"/"&amp;RIGHT(LEFT(A127,IFERROR(FIND(" ",A127),LEN(A127)+1)-1),4),TEXT(A127,"dd")&amp;"/"&amp;TEXT(A127,"mm")&amp;"/"&amp;TEXT(A127,"yyyy")))</f>
        <v>45414</v>
      </c>
      <c r="F127" t="s">
        <v>2538</v>
      </c>
      <c r="G127" s="1">
        <f>VLOOKUP(B127,Results!A:D,3,FALSE)</f>
        <v>45420</v>
      </c>
    </row>
    <row r="128" spans="1:7" hidden="1" x14ac:dyDescent="0.25">
      <c r="A128" s="2">
        <v>45327.635416666664</v>
      </c>
      <c r="B128" t="s">
        <v>829</v>
      </c>
      <c r="C128" t="s">
        <v>223</v>
      </c>
      <c r="D128" t="s">
        <v>13</v>
      </c>
      <c r="E128" s="1">
        <f>DATEVALUE(IFERROR(RIGHT(LEFT(A128,FIND("-",A128,4)-1),2)&amp;"/"&amp;LEFT(A128,FIND("-",A128)-1)&amp;"/"&amp;RIGHT(LEFT(A128,IFERROR(FIND(" ",A128),LEN(A128)+1)-1),4),TEXT(A128,"dd")&amp;"/"&amp;TEXT(A128,"mm")&amp;"/"&amp;TEXT(A128,"yyyy")))</f>
        <v>45414</v>
      </c>
      <c r="F128" t="s">
        <v>995</v>
      </c>
      <c r="G128" s="1">
        <f>VLOOKUP(B128,Results!A:D,3,FALSE)</f>
        <v>45421</v>
      </c>
    </row>
    <row r="129" spans="1:7" hidden="1" x14ac:dyDescent="0.25">
      <c r="A129" s="2">
        <v>45327.635416666664</v>
      </c>
      <c r="B129" t="s">
        <v>829</v>
      </c>
      <c r="C129" t="s">
        <v>223</v>
      </c>
      <c r="D129" t="s">
        <v>13</v>
      </c>
      <c r="E129" s="1">
        <f>DATEVALUE(IFERROR(RIGHT(LEFT(A129,FIND("-",A129,4)-1),2)&amp;"/"&amp;LEFT(A129,FIND("-",A129)-1)&amp;"/"&amp;RIGHT(LEFT(A129,IFERROR(FIND(" ",A129),LEN(A129)+1)-1),4),TEXT(A129,"dd")&amp;"/"&amp;TEXT(A129,"mm")&amp;"/"&amp;TEXT(A129,"yyyy")))</f>
        <v>45414</v>
      </c>
      <c r="F129" t="s">
        <v>995</v>
      </c>
      <c r="G129" s="1">
        <f>VLOOKUP(B129,Results!A:D,3,FALSE)</f>
        <v>45421</v>
      </c>
    </row>
    <row r="130" spans="1:7" hidden="1" x14ac:dyDescent="0.25">
      <c r="A130" s="2">
        <v>45327.385416666664</v>
      </c>
      <c r="B130" t="s">
        <v>828</v>
      </c>
      <c r="C130" t="s">
        <v>223</v>
      </c>
      <c r="D130" t="s">
        <v>40</v>
      </c>
      <c r="E130" s="1">
        <f>DATEVALUE(IFERROR(RIGHT(LEFT(A130,FIND("-",A130,4)-1),2)&amp;"/"&amp;LEFT(A130,FIND("-",A130)-1)&amp;"/"&amp;RIGHT(LEFT(A130,IFERROR(FIND(" ",A130),LEN(A130)+1)-1),4),TEXT(A130,"dd")&amp;"/"&amp;TEXT(A130,"mm")&amp;"/"&amp;TEXT(A130,"yyyy")))</f>
        <v>45414</v>
      </c>
      <c r="F130" t="s">
        <v>1987</v>
      </c>
      <c r="G130" s="1">
        <f>VLOOKUP(B130,Results!A:D,3,FALSE)</f>
        <v>45422</v>
      </c>
    </row>
    <row r="131" spans="1:7" hidden="1" x14ac:dyDescent="0.25">
      <c r="A131" s="2">
        <v>45327.635416666664</v>
      </c>
      <c r="B131" t="s">
        <v>730</v>
      </c>
      <c r="C131" t="s">
        <v>20</v>
      </c>
      <c r="D131" t="s">
        <v>40</v>
      </c>
      <c r="E131" s="1">
        <f>DATEVALUE(IFERROR(RIGHT(LEFT(A131,FIND("-",A131,4)-1),2)&amp;"/"&amp;LEFT(A131,FIND("-",A131)-1)&amp;"/"&amp;RIGHT(LEFT(A131,IFERROR(FIND(" ",A131),LEN(A131)+1)-1),4),TEXT(A131,"dd")&amp;"/"&amp;TEXT(A131,"mm")&amp;"/"&amp;TEXT(A131,"yyyy")))</f>
        <v>45414</v>
      </c>
      <c r="F131" t="s">
        <v>995</v>
      </c>
      <c r="G131" s="1">
        <f>VLOOKUP(B131,Results!A:D,3,FALSE)</f>
        <v>45425</v>
      </c>
    </row>
    <row r="132" spans="1:7" hidden="1" x14ac:dyDescent="0.25">
      <c r="A132" s="2">
        <v>45327.635416666664</v>
      </c>
      <c r="B132" t="s">
        <v>730</v>
      </c>
      <c r="C132" t="s">
        <v>20</v>
      </c>
      <c r="D132" t="s">
        <v>40</v>
      </c>
      <c r="E132" s="1">
        <f>DATEVALUE(IFERROR(RIGHT(LEFT(A132,FIND("-",A132,4)-1),2)&amp;"/"&amp;LEFT(A132,FIND("-",A132)-1)&amp;"/"&amp;RIGHT(LEFT(A132,IFERROR(FIND(" ",A132),LEN(A132)+1)-1),4),TEXT(A132,"dd")&amp;"/"&amp;TEXT(A132,"mm")&amp;"/"&amp;TEXT(A132,"yyyy")))</f>
        <v>45414</v>
      </c>
      <c r="F132" t="s">
        <v>995</v>
      </c>
      <c r="G132" s="1">
        <f>VLOOKUP(B132,Results!A:D,3,FALSE)</f>
        <v>45425</v>
      </c>
    </row>
    <row r="133" spans="1:7" hidden="1" x14ac:dyDescent="0.25">
      <c r="A133" s="2">
        <v>45327.583333333336</v>
      </c>
      <c r="B133" t="s">
        <v>138</v>
      </c>
      <c r="C133" t="s">
        <v>6</v>
      </c>
      <c r="D133" t="s">
        <v>50</v>
      </c>
      <c r="E133" s="1">
        <f>DATEVALUE(IFERROR(RIGHT(LEFT(A133,FIND("-",A133,4)-1),2)&amp;"/"&amp;LEFT(A133,FIND("-",A133)-1)&amp;"/"&amp;RIGHT(LEFT(A133,IFERROR(FIND(" ",A133),LEN(A133)+1)-1),4),TEXT(A133,"dd")&amp;"/"&amp;TEXT(A133,"mm")&amp;"/"&amp;TEXT(A133,"yyyy")))</f>
        <v>45414</v>
      </c>
      <c r="F133" t="s">
        <v>2538</v>
      </c>
      <c r="G133" s="1">
        <f>VLOOKUP(B133,Results!A:D,3,FALSE)</f>
        <v>45429</v>
      </c>
    </row>
    <row r="134" spans="1:7" hidden="1" x14ac:dyDescent="0.25">
      <c r="A134" s="2">
        <v>45327.416666666664</v>
      </c>
      <c r="B134" t="s">
        <v>1678</v>
      </c>
      <c r="C134" t="s">
        <v>6</v>
      </c>
      <c r="D134" t="s">
        <v>40</v>
      </c>
      <c r="E134" s="1">
        <f>DATEVALUE(IFERROR(RIGHT(LEFT(A134,FIND("-",A134,4)-1),2)&amp;"/"&amp;LEFT(A134,FIND("-",A134)-1)&amp;"/"&amp;RIGHT(LEFT(A134,IFERROR(FIND(" ",A134),LEN(A134)+1)-1),4),TEXT(A134,"dd")&amp;"/"&amp;TEXT(A134,"mm")&amp;"/"&amp;TEXT(A134,"yyyy")))</f>
        <v>45414</v>
      </c>
      <c r="F134" t="s">
        <v>2538</v>
      </c>
      <c r="G134" s="1">
        <f>VLOOKUP(B134,Results!A:D,3,FALSE)</f>
        <v>45440</v>
      </c>
    </row>
    <row r="135" spans="1:7" hidden="1" x14ac:dyDescent="0.25">
      <c r="A135" s="2">
        <v>45327.447916666664</v>
      </c>
      <c r="B135" t="s">
        <v>2522</v>
      </c>
      <c r="C135" t="s">
        <v>6</v>
      </c>
      <c r="D135" t="s">
        <v>411</v>
      </c>
      <c r="E135" s="1">
        <f>DATEVALUE(IFERROR(RIGHT(LEFT(A135,FIND("-",A135,4)-1),2)&amp;"/"&amp;LEFT(A135,FIND("-",A135)-1)&amp;"/"&amp;RIGHT(LEFT(A135,IFERROR(FIND(" ",A135),LEN(A135)+1)-1),4),TEXT(A135,"dd")&amp;"/"&amp;TEXT(A135,"mm")&amp;"/"&amp;TEXT(A135,"yyyy")))</f>
        <v>45414</v>
      </c>
      <c r="F135" t="s">
        <v>2538</v>
      </c>
      <c r="G135" s="1" t="e">
        <f>VLOOKUP(B135,Results!A:D,3,FALSE)</f>
        <v>#N/A</v>
      </c>
    </row>
    <row r="136" spans="1:7" x14ac:dyDescent="0.25">
      <c r="A136" s="1">
        <v>45327</v>
      </c>
      <c r="B136" t="s">
        <v>487</v>
      </c>
      <c r="C136" t="s">
        <v>223</v>
      </c>
      <c r="D136" t="s">
        <v>44</v>
      </c>
      <c r="E136" s="1">
        <f>DATEVALUE(IFERROR(RIGHT(LEFT(A136,FIND("-",A136,4)-1),2)&amp;"/"&amp;LEFT(A136,FIND("-",A136)-1)&amp;"/"&amp;RIGHT(LEFT(A136,IFERROR(FIND(" ",A136),LEN(A136)+1)-1),4),TEXT(A136,"dd")&amp;"/"&amp;TEXT(A136,"mm")&amp;"/"&amp;TEXT(A136,"yyyy")))</f>
        <v>45414</v>
      </c>
      <c r="F136" t="s">
        <v>1826</v>
      </c>
      <c r="G136" s="1" t="e">
        <f>VLOOKUP(B136,Results!A:D,3,FALSE)</f>
        <v>#N/A</v>
      </c>
    </row>
    <row r="137" spans="1:7" hidden="1" x14ac:dyDescent="0.25">
      <c r="A137" s="1">
        <v>45327</v>
      </c>
      <c r="B137" t="s">
        <v>967</v>
      </c>
      <c r="C137" t="s">
        <v>223</v>
      </c>
      <c r="D137" t="s">
        <v>297</v>
      </c>
      <c r="E137" s="1">
        <f>DATEVALUE(IFERROR(RIGHT(LEFT(A137,FIND("-",A137,4)-1),2)&amp;"/"&amp;LEFT(A137,FIND("-",A137)-1)&amp;"/"&amp;RIGHT(LEFT(A137,IFERROR(FIND(" ",A137),LEN(A137)+1)-1),4),TEXT(A137,"dd")&amp;"/"&amp;TEXT(A137,"mm")&amp;"/"&amp;TEXT(A137,"yyyy")))</f>
        <v>45414</v>
      </c>
      <c r="F137" t="s">
        <v>1806</v>
      </c>
      <c r="G137" s="1" t="e">
        <f>VLOOKUP(B137,Results!A:D,3,FALSE)</f>
        <v>#N/A</v>
      </c>
    </row>
    <row r="138" spans="1:7" x14ac:dyDescent="0.25">
      <c r="A138" s="1">
        <v>45327</v>
      </c>
      <c r="B138" t="s">
        <v>850</v>
      </c>
      <c r="C138" t="s">
        <v>223</v>
      </c>
      <c r="D138" t="s">
        <v>30</v>
      </c>
      <c r="E138" s="1">
        <f>DATEVALUE(IFERROR(RIGHT(LEFT(A138,FIND("-",A138,4)-1),2)&amp;"/"&amp;LEFT(A138,FIND("-",A138)-1)&amp;"/"&amp;RIGHT(LEFT(A138,IFERROR(FIND(" ",A138),LEN(A138)+1)-1),4),TEXT(A138,"dd")&amp;"/"&amp;TEXT(A138,"mm")&amp;"/"&amp;TEXT(A138,"yyyy")))</f>
        <v>45414</v>
      </c>
      <c r="F138" t="s">
        <v>1826</v>
      </c>
      <c r="G138" s="1" t="e">
        <f>VLOOKUP(B138,Results!A:D,3,FALSE)</f>
        <v>#N/A</v>
      </c>
    </row>
    <row r="139" spans="1:7" hidden="1" x14ac:dyDescent="0.25">
      <c r="A139" s="2">
        <v>45327.395833333336</v>
      </c>
      <c r="B139" t="s">
        <v>2515</v>
      </c>
      <c r="C139" t="s">
        <v>6</v>
      </c>
      <c r="D139" t="s">
        <v>30</v>
      </c>
      <c r="E139" s="1">
        <f>DATEVALUE(IFERROR(RIGHT(LEFT(A139,FIND("-",A139,4)-1),2)&amp;"/"&amp;LEFT(A139,FIND("-",A139)-1)&amp;"/"&amp;RIGHT(LEFT(A139,IFERROR(FIND(" ",A139),LEN(A139)+1)-1),4),TEXT(A139,"dd")&amp;"/"&amp;TEXT(A139,"mm")&amp;"/"&amp;TEXT(A139,"yyyy")))</f>
        <v>45414</v>
      </c>
      <c r="F139" t="s">
        <v>2538</v>
      </c>
      <c r="G139" s="1" t="e">
        <f>VLOOKUP(B139,Results!A:D,3,FALSE)</f>
        <v>#N/A</v>
      </c>
    </row>
    <row r="140" spans="1:7" hidden="1" x14ac:dyDescent="0.25">
      <c r="A140" s="2">
        <v>45327.489583333336</v>
      </c>
      <c r="B140" t="s">
        <v>352</v>
      </c>
      <c r="C140" t="s">
        <v>6</v>
      </c>
      <c r="D140" t="s">
        <v>30</v>
      </c>
      <c r="E140" s="1">
        <f>DATEVALUE(IFERROR(RIGHT(LEFT(A140,FIND("-",A140,4)-1),2)&amp;"/"&amp;LEFT(A140,FIND("-",A140)-1)&amp;"/"&amp;RIGHT(LEFT(A140,IFERROR(FIND(" ",A140),LEN(A140)+1)-1),4),TEXT(A140,"dd")&amp;"/"&amp;TEXT(A140,"mm")&amp;"/"&amp;TEXT(A140,"yyyy")))</f>
        <v>45414</v>
      </c>
      <c r="F140" t="s">
        <v>2538</v>
      </c>
      <c r="G140" s="1" t="e">
        <f>VLOOKUP(B140,Results!A:D,3,FALSE)</f>
        <v>#N/A</v>
      </c>
    </row>
    <row r="141" spans="1:7" hidden="1" x14ac:dyDescent="0.25">
      <c r="A141" s="2">
        <v>45327.541666666664</v>
      </c>
      <c r="B141" t="s">
        <v>2526</v>
      </c>
      <c r="C141" t="s">
        <v>6</v>
      </c>
      <c r="D141" t="s">
        <v>30</v>
      </c>
      <c r="E141" s="1">
        <f>DATEVALUE(IFERROR(RIGHT(LEFT(A141,FIND("-",A141,4)-1),2)&amp;"/"&amp;LEFT(A141,FIND("-",A141)-1)&amp;"/"&amp;RIGHT(LEFT(A141,IFERROR(FIND(" ",A141),LEN(A141)+1)-1),4),TEXT(A141,"dd")&amp;"/"&amp;TEXT(A141,"mm")&amp;"/"&amp;TEXT(A141,"yyyy")))</f>
        <v>45414</v>
      </c>
      <c r="F141" t="s">
        <v>2538</v>
      </c>
      <c r="G141" s="1" t="e">
        <f>VLOOKUP(B141,Results!A:D,3,FALSE)</f>
        <v>#N/A</v>
      </c>
    </row>
    <row r="142" spans="1:7" hidden="1" x14ac:dyDescent="0.25">
      <c r="A142" s="2">
        <v>45327.635416666664</v>
      </c>
      <c r="B142" t="s">
        <v>2536</v>
      </c>
      <c r="C142" t="s">
        <v>6</v>
      </c>
      <c r="D142" t="s">
        <v>30</v>
      </c>
      <c r="E142" s="1">
        <f>DATEVALUE(IFERROR(RIGHT(LEFT(A142,FIND("-",A142,4)-1),2)&amp;"/"&amp;LEFT(A142,FIND("-",A142)-1)&amp;"/"&amp;RIGHT(LEFT(A142,IFERROR(FIND(" ",A142),LEN(A142)+1)-1),4),TEXT(A142,"dd")&amp;"/"&amp;TEXT(A142,"mm")&amp;"/"&amp;TEXT(A142,"yyyy")))</f>
        <v>45414</v>
      </c>
      <c r="F142" t="s">
        <v>2538</v>
      </c>
      <c r="G142" s="1" t="e">
        <f>VLOOKUP(B142,Results!A:D,3,FALSE)</f>
        <v>#N/A</v>
      </c>
    </row>
    <row r="143" spans="1:7" x14ac:dyDescent="0.25">
      <c r="A143" s="1">
        <v>45327</v>
      </c>
      <c r="B143" t="s">
        <v>822</v>
      </c>
      <c r="C143" t="s">
        <v>20</v>
      </c>
      <c r="D143" t="s">
        <v>10</v>
      </c>
      <c r="E143" s="1">
        <f>DATEVALUE(IFERROR(RIGHT(LEFT(A143,FIND("-",A143,4)-1),2)&amp;"/"&amp;LEFT(A143,FIND("-",A143)-1)&amp;"/"&amp;RIGHT(LEFT(A143,IFERROR(FIND(" ",A143),LEN(A143)+1)-1),4),TEXT(A143,"dd")&amp;"/"&amp;TEXT(A143,"mm")&amp;"/"&amp;TEXT(A143,"yyyy")))</f>
        <v>45414</v>
      </c>
      <c r="F143" t="s">
        <v>1826</v>
      </c>
      <c r="G143" s="1" t="e">
        <f>VLOOKUP(B143,Results!A:D,3,FALSE)</f>
        <v>#N/A</v>
      </c>
    </row>
    <row r="144" spans="1:7" hidden="1" x14ac:dyDescent="0.25">
      <c r="A144" s="2">
        <v>45327.53125</v>
      </c>
      <c r="B144" t="s">
        <v>308</v>
      </c>
      <c r="C144" t="s">
        <v>20</v>
      </c>
      <c r="D144" t="s">
        <v>10</v>
      </c>
      <c r="E144" s="1">
        <f>DATEVALUE(IFERROR(RIGHT(LEFT(A144,FIND("-",A144,4)-1),2)&amp;"/"&amp;LEFT(A144,FIND("-",A144)-1)&amp;"/"&amp;RIGHT(LEFT(A144,IFERROR(FIND(" ",A144),LEN(A144)+1)-1),4),TEXT(A144,"dd")&amp;"/"&amp;TEXT(A144,"mm")&amp;"/"&amp;TEXT(A144,"yyyy")))</f>
        <v>45414</v>
      </c>
      <c r="F144" t="s">
        <v>2538</v>
      </c>
      <c r="G144" s="1" t="e">
        <f>VLOOKUP(B144,Results!A:D,3,FALSE)</f>
        <v>#N/A</v>
      </c>
    </row>
    <row r="145" spans="1:7" hidden="1" x14ac:dyDescent="0.25">
      <c r="A145" s="2">
        <v>45327.552083333336</v>
      </c>
      <c r="B145" t="s">
        <v>2527</v>
      </c>
      <c r="C145" t="s">
        <v>6</v>
      </c>
      <c r="D145" t="s">
        <v>10</v>
      </c>
      <c r="E145" s="1">
        <f>DATEVALUE(IFERROR(RIGHT(LEFT(A145,FIND("-",A145,4)-1),2)&amp;"/"&amp;LEFT(A145,FIND("-",A145)-1)&amp;"/"&amp;RIGHT(LEFT(A145,IFERROR(FIND(" ",A145),LEN(A145)+1)-1),4),TEXT(A145,"dd")&amp;"/"&amp;TEXT(A145,"mm")&amp;"/"&amp;TEXT(A145,"yyyy")))</f>
        <v>45414</v>
      </c>
      <c r="F145" t="s">
        <v>2538</v>
      </c>
      <c r="G145" s="1" t="e">
        <f>VLOOKUP(B145,Results!A:D,3,FALSE)</f>
        <v>#N/A</v>
      </c>
    </row>
    <row r="146" spans="1:7" hidden="1" x14ac:dyDescent="0.25">
      <c r="A146" s="2">
        <v>45327.552083333336</v>
      </c>
      <c r="B146" t="s">
        <v>2529</v>
      </c>
      <c r="C146" t="s">
        <v>6</v>
      </c>
      <c r="D146" t="s">
        <v>10</v>
      </c>
      <c r="E146" s="1">
        <f>DATEVALUE(IFERROR(RIGHT(LEFT(A146,FIND("-",A146,4)-1),2)&amp;"/"&amp;LEFT(A146,FIND("-",A146)-1)&amp;"/"&amp;RIGHT(LEFT(A146,IFERROR(FIND(" ",A146),LEN(A146)+1)-1),4),TEXT(A146,"dd")&amp;"/"&amp;TEXT(A146,"mm")&amp;"/"&amp;TEXT(A146,"yyyy")))</f>
        <v>45414</v>
      </c>
      <c r="F146" t="s">
        <v>2538</v>
      </c>
      <c r="G146" s="1" t="e">
        <f>VLOOKUP(B146,Results!A:D,3,FALSE)</f>
        <v>#N/A</v>
      </c>
    </row>
    <row r="147" spans="1:7" x14ac:dyDescent="0.25">
      <c r="A147" s="1">
        <v>45327</v>
      </c>
      <c r="B147" t="s">
        <v>783</v>
      </c>
      <c r="C147" t="s">
        <v>223</v>
      </c>
      <c r="D147" t="s">
        <v>23</v>
      </c>
      <c r="E147" s="1">
        <f>DATEVALUE(IFERROR(RIGHT(LEFT(A147,FIND("-",A147,4)-1),2)&amp;"/"&amp;LEFT(A147,FIND("-",A147)-1)&amp;"/"&amp;RIGHT(LEFT(A147,IFERROR(FIND(" ",A147),LEN(A147)+1)-1),4),TEXT(A147,"dd")&amp;"/"&amp;TEXT(A147,"mm")&amp;"/"&amp;TEXT(A147,"yyyy")))</f>
        <v>45414</v>
      </c>
      <c r="F147" t="s">
        <v>1826</v>
      </c>
      <c r="G147" s="1" t="e">
        <f>VLOOKUP(B147,Results!A:D,3,FALSE)</f>
        <v>#N/A</v>
      </c>
    </row>
    <row r="148" spans="1:7" x14ac:dyDescent="0.25">
      <c r="A148" s="1">
        <v>45327</v>
      </c>
      <c r="B148" t="s">
        <v>916</v>
      </c>
      <c r="C148" t="s">
        <v>223</v>
      </c>
      <c r="D148" t="s">
        <v>23</v>
      </c>
      <c r="E148" s="1">
        <f>DATEVALUE(IFERROR(RIGHT(LEFT(A148,FIND("-",A148,4)-1),2)&amp;"/"&amp;LEFT(A148,FIND("-",A148)-1)&amp;"/"&amp;RIGHT(LEFT(A148,IFERROR(FIND(" ",A148),LEN(A148)+1)-1),4),TEXT(A148,"dd")&amp;"/"&amp;TEXT(A148,"mm")&amp;"/"&amp;TEXT(A148,"yyyy")))</f>
        <v>45414</v>
      </c>
      <c r="F148" t="s">
        <v>1826</v>
      </c>
      <c r="G148" s="1" t="e">
        <f>VLOOKUP(B148,Results!A:D,3,FALSE)</f>
        <v>#N/A</v>
      </c>
    </row>
    <row r="149" spans="1:7" hidden="1" x14ac:dyDescent="0.25">
      <c r="A149" s="2">
        <v>45327.385416666664</v>
      </c>
      <c r="B149" t="s">
        <v>1850</v>
      </c>
      <c r="C149" t="s">
        <v>223</v>
      </c>
      <c r="D149" t="s">
        <v>23</v>
      </c>
      <c r="E149" s="1">
        <f>DATEVALUE(IFERROR(RIGHT(LEFT(A149,FIND("-",A149,4)-1),2)&amp;"/"&amp;LEFT(A149,FIND("-",A149)-1)&amp;"/"&amp;RIGHT(LEFT(A149,IFERROR(FIND(" ",A149),LEN(A149)+1)-1),4),TEXT(A149,"dd")&amp;"/"&amp;TEXT(A149,"mm")&amp;"/"&amp;TEXT(A149,"yyyy")))</f>
        <v>45414</v>
      </c>
      <c r="F149" t="s">
        <v>1987</v>
      </c>
      <c r="G149" s="1" t="e">
        <f>VLOOKUP(B149,Results!A:D,3,FALSE)</f>
        <v>#N/A</v>
      </c>
    </row>
    <row r="150" spans="1:7" hidden="1" x14ac:dyDescent="0.25">
      <c r="A150" s="2">
        <v>45327.59375</v>
      </c>
      <c r="B150" t="s">
        <v>1850</v>
      </c>
      <c r="C150" t="s">
        <v>223</v>
      </c>
      <c r="D150" t="s">
        <v>23</v>
      </c>
      <c r="E150" s="1">
        <f>DATEVALUE(IFERROR(RIGHT(LEFT(A150,FIND("-",A150,4)-1),2)&amp;"/"&amp;LEFT(A150,FIND("-",A150)-1)&amp;"/"&amp;RIGHT(LEFT(A150,IFERROR(FIND(" ",A150),LEN(A150)+1)-1),4),TEXT(A150,"dd")&amp;"/"&amp;TEXT(A150,"mm")&amp;"/"&amp;TEXT(A150,"yyyy")))</f>
        <v>45414</v>
      </c>
      <c r="F150" t="s">
        <v>1987</v>
      </c>
      <c r="G150" s="1" t="e">
        <f>VLOOKUP(B150,Results!A:D,3,FALSE)</f>
        <v>#N/A</v>
      </c>
    </row>
    <row r="151" spans="1:7" hidden="1" x14ac:dyDescent="0.25">
      <c r="A151" s="2">
        <v>45327.552083333336</v>
      </c>
      <c r="B151" t="s">
        <v>2528</v>
      </c>
      <c r="C151" t="s">
        <v>6</v>
      </c>
      <c r="D151" t="s">
        <v>23</v>
      </c>
      <c r="E151" s="1">
        <f>DATEVALUE(IFERROR(RIGHT(LEFT(A151,FIND("-",A151,4)-1),2)&amp;"/"&amp;LEFT(A151,FIND("-",A151)-1)&amp;"/"&amp;RIGHT(LEFT(A151,IFERROR(FIND(" ",A151),LEN(A151)+1)-1),4),TEXT(A151,"dd")&amp;"/"&amp;TEXT(A151,"mm")&amp;"/"&amp;TEXT(A151,"yyyy")))</f>
        <v>45414</v>
      </c>
      <c r="F151" t="s">
        <v>2538</v>
      </c>
      <c r="G151" s="1" t="e">
        <f>VLOOKUP(B151,Results!A:D,3,FALSE)</f>
        <v>#N/A</v>
      </c>
    </row>
    <row r="152" spans="1:7" hidden="1" x14ac:dyDescent="0.25">
      <c r="A152" s="2">
        <v>45327.614583333336</v>
      </c>
      <c r="B152" t="s">
        <v>2534</v>
      </c>
      <c r="C152" t="s">
        <v>6</v>
      </c>
      <c r="D152" t="s">
        <v>23</v>
      </c>
      <c r="E152" s="1">
        <f>DATEVALUE(IFERROR(RIGHT(LEFT(A152,FIND("-",A152,4)-1),2)&amp;"/"&amp;LEFT(A152,FIND("-",A152)-1)&amp;"/"&amp;RIGHT(LEFT(A152,IFERROR(FIND(" ",A152),LEN(A152)+1)-1),4),TEXT(A152,"dd")&amp;"/"&amp;TEXT(A152,"mm")&amp;"/"&amp;TEXT(A152,"yyyy")))</f>
        <v>45414</v>
      </c>
      <c r="F152" t="s">
        <v>2538</v>
      </c>
      <c r="G152" s="1" t="e">
        <f>VLOOKUP(B152,Results!A:D,3,FALSE)</f>
        <v>#N/A</v>
      </c>
    </row>
    <row r="153" spans="1:7" hidden="1" x14ac:dyDescent="0.25">
      <c r="A153" s="2">
        <v>45327.416666666664</v>
      </c>
      <c r="B153" t="s">
        <v>2519</v>
      </c>
      <c r="C153" t="s">
        <v>6</v>
      </c>
      <c r="D153" t="s">
        <v>131</v>
      </c>
      <c r="E153" s="1">
        <f>DATEVALUE(IFERROR(RIGHT(LEFT(A153,FIND("-",A153,4)-1),2)&amp;"/"&amp;LEFT(A153,FIND("-",A153)-1)&amp;"/"&amp;RIGHT(LEFT(A153,IFERROR(FIND(" ",A153),LEN(A153)+1)-1),4),TEXT(A153,"dd")&amp;"/"&amp;TEXT(A153,"mm")&amp;"/"&amp;TEXT(A153,"yyyy")))</f>
        <v>45414</v>
      </c>
      <c r="F153" t="s">
        <v>2538</v>
      </c>
      <c r="G153" s="1" t="e">
        <f>VLOOKUP(B153,Results!A:D,3,FALSE)</f>
        <v>#N/A</v>
      </c>
    </row>
    <row r="154" spans="1:7" hidden="1" x14ac:dyDescent="0.25">
      <c r="A154" s="2">
        <v>45327.46875</v>
      </c>
      <c r="B154" t="s">
        <v>570</v>
      </c>
      <c r="C154" t="s">
        <v>223</v>
      </c>
      <c r="D154" t="s">
        <v>13</v>
      </c>
      <c r="E154" s="1">
        <f>DATEVALUE(IFERROR(RIGHT(LEFT(A154,FIND("-",A154,4)-1),2)&amp;"/"&amp;LEFT(A154,FIND("-",A154)-1)&amp;"/"&amp;RIGHT(LEFT(A154,IFERROR(FIND(" ",A154),LEN(A154)+1)-1),4),TEXT(A154,"dd")&amp;"/"&amp;TEXT(A154,"mm")&amp;"/"&amp;TEXT(A154,"yyyy")))</f>
        <v>45414</v>
      </c>
      <c r="F154" t="s">
        <v>995</v>
      </c>
      <c r="G154" s="1" t="e">
        <f>VLOOKUP(B154,Results!A:D,3,FALSE)</f>
        <v>#N/A</v>
      </c>
    </row>
    <row r="155" spans="1:7" hidden="1" x14ac:dyDescent="0.25">
      <c r="A155" s="2">
        <v>45327.4375</v>
      </c>
      <c r="B155" t="s">
        <v>2520</v>
      </c>
      <c r="C155" t="s">
        <v>6</v>
      </c>
      <c r="D155" t="s">
        <v>13</v>
      </c>
      <c r="E155" s="1">
        <f>DATEVALUE(IFERROR(RIGHT(LEFT(A155,FIND("-",A155,4)-1),2)&amp;"/"&amp;LEFT(A155,FIND("-",A155)-1)&amp;"/"&amp;RIGHT(LEFT(A155,IFERROR(FIND(" ",A155),LEN(A155)+1)-1),4),TEXT(A155,"dd")&amp;"/"&amp;TEXT(A155,"mm")&amp;"/"&amp;TEXT(A155,"yyyy")))</f>
        <v>45414</v>
      </c>
      <c r="F155" t="s">
        <v>2538</v>
      </c>
      <c r="G155" s="1" t="e">
        <f>VLOOKUP(B155,Results!A:D,3,FALSE)</f>
        <v>#N/A</v>
      </c>
    </row>
    <row r="156" spans="1:7" hidden="1" x14ac:dyDescent="0.25">
      <c r="A156" s="2">
        <v>45327.479166666664</v>
      </c>
      <c r="B156" t="s">
        <v>2409</v>
      </c>
      <c r="C156" t="s">
        <v>6</v>
      </c>
      <c r="D156" t="s">
        <v>13</v>
      </c>
      <c r="E156" s="1">
        <f>DATEVALUE(IFERROR(RIGHT(LEFT(A156,FIND("-",A156,4)-1),2)&amp;"/"&amp;LEFT(A156,FIND("-",A156)-1)&amp;"/"&amp;RIGHT(LEFT(A156,IFERROR(FIND(" ",A156),LEN(A156)+1)-1),4),TEXT(A156,"dd")&amp;"/"&amp;TEXT(A156,"mm")&amp;"/"&amp;TEXT(A156,"yyyy")))</f>
        <v>45414</v>
      </c>
      <c r="F156" t="s">
        <v>2538</v>
      </c>
      <c r="G156" s="1" t="e">
        <f>VLOOKUP(B156,Results!A:D,3,FALSE)</f>
        <v>#N/A</v>
      </c>
    </row>
    <row r="157" spans="1:7" hidden="1" x14ac:dyDescent="0.25">
      <c r="A157" s="2">
        <v>45327.489583333336</v>
      </c>
      <c r="B157" t="s">
        <v>2525</v>
      </c>
      <c r="C157" t="s">
        <v>6</v>
      </c>
      <c r="D157" t="s">
        <v>13</v>
      </c>
      <c r="E157" s="1">
        <f>DATEVALUE(IFERROR(RIGHT(LEFT(A157,FIND("-",A157,4)-1),2)&amp;"/"&amp;LEFT(A157,FIND("-",A157)-1)&amp;"/"&amp;RIGHT(LEFT(A157,IFERROR(FIND(" ",A157),LEN(A157)+1)-1),4),TEXT(A157,"dd")&amp;"/"&amp;TEXT(A157,"mm")&amp;"/"&amp;TEXT(A157,"yyyy")))</f>
        <v>45414</v>
      </c>
      <c r="F157" t="s">
        <v>2538</v>
      </c>
      <c r="G157" s="1" t="e">
        <f>VLOOKUP(B157,Results!A:D,3,FALSE)</f>
        <v>#N/A</v>
      </c>
    </row>
    <row r="158" spans="1:7" hidden="1" x14ac:dyDescent="0.25">
      <c r="A158" s="2">
        <v>45327.5625</v>
      </c>
      <c r="B158" t="s">
        <v>2530</v>
      </c>
      <c r="C158" t="s">
        <v>6</v>
      </c>
      <c r="D158" t="s">
        <v>13</v>
      </c>
      <c r="E158" s="1">
        <f>DATEVALUE(IFERROR(RIGHT(LEFT(A158,FIND("-",A158,4)-1),2)&amp;"/"&amp;LEFT(A158,FIND("-",A158)-1)&amp;"/"&amp;RIGHT(LEFT(A158,IFERROR(FIND(" ",A158),LEN(A158)+1)-1),4),TEXT(A158,"dd")&amp;"/"&amp;TEXT(A158,"mm")&amp;"/"&amp;TEXT(A158,"yyyy")))</f>
        <v>45414</v>
      </c>
      <c r="F158" t="s">
        <v>2538</v>
      </c>
      <c r="G158" s="1" t="e">
        <f>VLOOKUP(B158,Results!A:D,3,FALSE)</f>
        <v>#N/A</v>
      </c>
    </row>
    <row r="159" spans="1:7" hidden="1" x14ac:dyDescent="0.25">
      <c r="A159" s="2">
        <v>45327.5625</v>
      </c>
      <c r="B159" t="s">
        <v>2531</v>
      </c>
      <c r="C159" t="s">
        <v>6</v>
      </c>
      <c r="D159" t="s">
        <v>13</v>
      </c>
      <c r="E159" s="1">
        <f>DATEVALUE(IFERROR(RIGHT(LEFT(A159,FIND("-",A159,4)-1),2)&amp;"/"&amp;LEFT(A159,FIND("-",A159)-1)&amp;"/"&amp;RIGHT(LEFT(A159,IFERROR(FIND(" ",A159),LEN(A159)+1)-1),4),TEXT(A159,"dd")&amp;"/"&amp;TEXT(A159,"mm")&amp;"/"&amp;TEXT(A159,"yyyy")))</f>
        <v>45414</v>
      </c>
      <c r="F159" t="s">
        <v>2538</v>
      </c>
      <c r="G159" s="1" t="e">
        <f>VLOOKUP(B159,Results!A:D,3,FALSE)</f>
        <v>#N/A</v>
      </c>
    </row>
    <row r="160" spans="1:7" hidden="1" x14ac:dyDescent="0.25">
      <c r="A160" s="2">
        <v>45327.479166666664</v>
      </c>
      <c r="B160" t="s">
        <v>2523</v>
      </c>
      <c r="C160" t="s">
        <v>6</v>
      </c>
      <c r="D160" t="s">
        <v>7</v>
      </c>
      <c r="E160" s="1">
        <f>DATEVALUE(IFERROR(RIGHT(LEFT(A160,FIND("-",A160,4)-1),2)&amp;"/"&amp;LEFT(A160,FIND("-",A160)-1)&amp;"/"&amp;RIGHT(LEFT(A160,IFERROR(FIND(" ",A160),LEN(A160)+1)-1),4),TEXT(A160,"dd")&amp;"/"&amp;TEXT(A160,"mm")&amp;"/"&amp;TEXT(A160,"yyyy")))</f>
        <v>45414</v>
      </c>
      <c r="F160" t="s">
        <v>2538</v>
      </c>
      <c r="G160" s="1" t="e">
        <f>VLOOKUP(B160,Results!A:D,3,FALSE)</f>
        <v>#N/A</v>
      </c>
    </row>
    <row r="161" spans="1:7" hidden="1" x14ac:dyDescent="0.25">
      <c r="A161" s="2">
        <v>45327.40625</v>
      </c>
      <c r="B161" t="s">
        <v>2518</v>
      </c>
      <c r="C161" t="s">
        <v>6</v>
      </c>
      <c r="D161" t="s">
        <v>80</v>
      </c>
      <c r="E161" s="1">
        <f>DATEVALUE(IFERROR(RIGHT(LEFT(A161,FIND("-",A161,4)-1),2)&amp;"/"&amp;LEFT(A161,FIND("-",A161)-1)&amp;"/"&amp;RIGHT(LEFT(A161,IFERROR(FIND(" ",A161),LEN(A161)+1)-1),4),TEXT(A161,"dd")&amp;"/"&amp;TEXT(A161,"mm")&amp;"/"&amp;TEXT(A161,"yyyy")))</f>
        <v>45414</v>
      </c>
      <c r="F161" t="s">
        <v>2538</v>
      </c>
      <c r="G161" s="1" t="e">
        <f>VLOOKUP(B161,Results!A:D,3,FALSE)</f>
        <v>#N/A</v>
      </c>
    </row>
    <row r="162" spans="1:7" hidden="1" x14ac:dyDescent="0.25">
      <c r="A162" s="2">
        <v>45327.427083333336</v>
      </c>
      <c r="B162" t="s">
        <v>1973</v>
      </c>
      <c r="C162" t="s">
        <v>223</v>
      </c>
      <c r="D162" t="s">
        <v>74</v>
      </c>
      <c r="E162" s="1">
        <f>DATEVALUE(IFERROR(RIGHT(LEFT(A162,FIND("-",A162,4)-1),2)&amp;"/"&amp;LEFT(A162,FIND("-",A162)-1)&amp;"/"&amp;RIGHT(LEFT(A162,IFERROR(FIND(" ",A162),LEN(A162)+1)-1),4),TEXT(A162,"dd")&amp;"/"&amp;TEXT(A162,"mm")&amp;"/"&amp;TEXT(A162,"yyyy")))</f>
        <v>45414</v>
      </c>
      <c r="F162" t="s">
        <v>1987</v>
      </c>
      <c r="G162" s="1" t="e">
        <f>VLOOKUP(B162,Results!A:D,3,FALSE)</f>
        <v>#N/A</v>
      </c>
    </row>
    <row r="163" spans="1:7" hidden="1" x14ac:dyDescent="0.25">
      <c r="A163" s="2">
        <v>45327.59375</v>
      </c>
      <c r="B163" t="s">
        <v>1973</v>
      </c>
      <c r="C163" t="s">
        <v>223</v>
      </c>
      <c r="D163" t="s">
        <v>74</v>
      </c>
      <c r="E163" s="1">
        <f>DATEVALUE(IFERROR(RIGHT(LEFT(A163,FIND("-",A163,4)-1),2)&amp;"/"&amp;LEFT(A163,FIND("-",A163)-1)&amp;"/"&amp;RIGHT(LEFT(A163,IFERROR(FIND(" ",A163),LEN(A163)+1)-1),4),TEXT(A163,"dd")&amp;"/"&amp;TEXT(A163,"mm")&amp;"/"&amp;TEXT(A163,"yyyy")))</f>
        <v>45414</v>
      </c>
      <c r="F163" t="s">
        <v>1987</v>
      </c>
      <c r="G163" s="1" t="e">
        <f>VLOOKUP(B163,Results!A:D,3,FALSE)</f>
        <v>#N/A</v>
      </c>
    </row>
    <row r="164" spans="1:7" hidden="1" x14ac:dyDescent="0.25">
      <c r="A164" s="2">
        <v>45327.489583333336</v>
      </c>
      <c r="B164" t="s">
        <v>2524</v>
      </c>
      <c r="C164" t="s">
        <v>6</v>
      </c>
      <c r="D164" t="s">
        <v>74</v>
      </c>
      <c r="E164" s="1">
        <f>DATEVALUE(IFERROR(RIGHT(LEFT(A164,FIND("-",A164,4)-1),2)&amp;"/"&amp;LEFT(A164,FIND("-",A164)-1)&amp;"/"&amp;RIGHT(LEFT(A164,IFERROR(FIND(" ",A164),LEN(A164)+1)-1),4),TEXT(A164,"dd")&amp;"/"&amp;TEXT(A164,"mm")&amp;"/"&amp;TEXT(A164,"yyyy")))</f>
        <v>45414</v>
      </c>
      <c r="F164" t="s">
        <v>2538</v>
      </c>
      <c r="G164" s="1" t="e">
        <f>VLOOKUP(B164,Results!A:D,3,FALSE)</f>
        <v>#N/A</v>
      </c>
    </row>
    <row r="165" spans="1:7" hidden="1" x14ac:dyDescent="0.25">
      <c r="A165" s="2">
        <v>45327.395833333336</v>
      </c>
      <c r="B165" t="s">
        <v>2516</v>
      </c>
      <c r="C165" t="s">
        <v>6</v>
      </c>
      <c r="D165" t="s">
        <v>97</v>
      </c>
      <c r="E165" s="1">
        <f>DATEVALUE(IFERROR(RIGHT(LEFT(A165,FIND("-",A165,4)-1),2)&amp;"/"&amp;LEFT(A165,FIND("-",A165)-1)&amp;"/"&amp;RIGHT(LEFT(A165,IFERROR(FIND(" ",A165),LEN(A165)+1)-1),4),TEXT(A165,"dd")&amp;"/"&amp;TEXT(A165,"mm")&amp;"/"&amp;TEXT(A165,"yyyy")))</f>
        <v>45414</v>
      </c>
      <c r="F165" t="s">
        <v>2538</v>
      </c>
      <c r="G165" s="1" t="e">
        <f>VLOOKUP(B165,Results!A:D,3,FALSE)</f>
        <v>#N/A</v>
      </c>
    </row>
    <row r="166" spans="1:7" hidden="1" x14ac:dyDescent="0.25">
      <c r="A166" s="2">
        <v>45327.4375</v>
      </c>
      <c r="B166" t="s">
        <v>96</v>
      </c>
      <c r="C166" t="s">
        <v>6</v>
      </c>
      <c r="D166" t="s">
        <v>97</v>
      </c>
      <c r="E166" s="1">
        <f>DATEVALUE(IFERROR(RIGHT(LEFT(A166,FIND("-",A166,4)-1),2)&amp;"/"&amp;LEFT(A166,FIND("-",A166)-1)&amp;"/"&amp;RIGHT(LEFT(A166,IFERROR(FIND(" ",A166),LEN(A166)+1)-1),4),TEXT(A166,"dd")&amp;"/"&amp;TEXT(A166,"mm")&amp;"/"&amp;TEXT(A166,"yyyy")))</f>
        <v>45414</v>
      </c>
      <c r="F166" t="s">
        <v>2538</v>
      </c>
      <c r="G166" s="1" t="e">
        <f>VLOOKUP(B166,Results!A:D,3,FALSE)</f>
        <v>#N/A</v>
      </c>
    </row>
    <row r="167" spans="1:7" x14ac:dyDescent="0.25">
      <c r="A167" s="1">
        <v>45327</v>
      </c>
      <c r="B167" t="s">
        <v>380</v>
      </c>
      <c r="C167" t="s">
        <v>223</v>
      </c>
      <c r="D167" t="s">
        <v>40</v>
      </c>
      <c r="E167" s="1">
        <f>DATEVALUE(IFERROR(RIGHT(LEFT(A167,FIND("-",A167,4)-1),2)&amp;"/"&amp;LEFT(A167,FIND("-",A167)-1)&amp;"/"&amp;RIGHT(LEFT(A167,IFERROR(FIND(" ",A167),LEN(A167)+1)-1),4),TEXT(A167,"dd")&amp;"/"&amp;TEXT(A167,"mm")&amp;"/"&amp;TEXT(A167,"yyyy")))</f>
        <v>45414</v>
      </c>
      <c r="F167" t="s">
        <v>1826</v>
      </c>
      <c r="G167" s="1" t="e">
        <f>VLOOKUP(B167,Results!A:D,3,FALSE)</f>
        <v>#N/A</v>
      </c>
    </row>
    <row r="168" spans="1:7" hidden="1" x14ac:dyDescent="0.25">
      <c r="A168" s="2">
        <v>45327.46875</v>
      </c>
      <c r="B168" t="s">
        <v>959</v>
      </c>
      <c r="C168" t="s">
        <v>20</v>
      </c>
      <c r="D168" t="s">
        <v>40</v>
      </c>
      <c r="E168" s="1">
        <f>DATEVALUE(IFERROR(RIGHT(LEFT(A168,FIND("-",A168,4)-1),2)&amp;"/"&amp;LEFT(A168,FIND("-",A168)-1)&amp;"/"&amp;RIGHT(LEFT(A168,IFERROR(FIND(" ",A168),LEN(A168)+1)-1),4),TEXT(A168,"dd")&amp;"/"&amp;TEXT(A168,"mm")&amp;"/"&amp;TEXT(A168,"yyyy")))</f>
        <v>45414</v>
      </c>
      <c r="F168" t="s">
        <v>995</v>
      </c>
      <c r="G168" s="1" t="e">
        <f>VLOOKUP(B168,Results!A:D,3,FALSE)</f>
        <v>#N/A</v>
      </c>
    </row>
    <row r="169" spans="1:7" hidden="1" x14ac:dyDescent="0.25">
      <c r="A169" s="2">
        <v>45327.385416666664</v>
      </c>
      <c r="B169" t="s">
        <v>769</v>
      </c>
      <c r="C169" t="s">
        <v>223</v>
      </c>
      <c r="D169" t="s">
        <v>40</v>
      </c>
      <c r="E169" s="1">
        <f>DATEVALUE(IFERROR(RIGHT(LEFT(A169,FIND("-",A169,4)-1),2)&amp;"/"&amp;LEFT(A169,FIND("-",A169)-1)&amp;"/"&amp;RIGHT(LEFT(A169,IFERROR(FIND(" ",A169),LEN(A169)+1)-1),4),TEXT(A169,"dd")&amp;"/"&amp;TEXT(A169,"mm")&amp;"/"&amp;TEXT(A169,"yyyy")))</f>
        <v>45414</v>
      </c>
      <c r="F169" t="s">
        <v>1987</v>
      </c>
      <c r="G169" s="1" t="e">
        <f>VLOOKUP(B169,Results!A:D,3,FALSE)</f>
        <v>#N/A</v>
      </c>
    </row>
    <row r="170" spans="1:7" hidden="1" x14ac:dyDescent="0.25">
      <c r="A170" s="2">
        <v>45327.46875</v>
      </c>
      <c r="B170" t="s">
        <v>769</v>
      </c>
      <c r="C170" t="s">
        <v>223</v>
      </c>
      <c r="D170" t="s">
        <v>40</v>
      </c>
      <c r="E170" s="1">
        <f>DATEVALUE(IFERROR(RIGHT(LEFT(A170,FIND("-",A170,4)-1),2)&amp;"/"&amp;LEFT(A170,FIND("-",A170)-1)&amp;"/"&amp;RIGHT(LEFT(A170,IFERROR(FIND(" ",A170),LEN(A170)+1)-1),4),TEXT(A170,"dd")&amp;"/"&amp;TEXT(A170,"mm")&amp;"/"&amp;TEXT(A170,"yyyy")))</f>
        <v>45414</v>
      </c>
      <c r="F170" t="s">
        <v>1987</v>
      </c>
      <c r="G170" s="1" t="e">
        <f>VLOOKUP(B170,Results!A:D,3,FALSE)</f>
        <v>#N/A</v>
      </c>
    </row>
    <row r="171" spans="1:7" hidden="1" x14ac:dyDescent="0.25">
      <c r="A171" s="2">
        <v>45327.635416666664</v>
      </c>
      <c r="B171" t="s">
        <v>769</v>
      </c>
      <c r="C171" t="s">
        <v>223</v>
      </c>
      <c r="D171" t="s">
        <v>40</v>
      </c>
      <c r="E171" s="1">
        <f>DATEVALUE(IFERROR(RIGHT(LEFT(A171,FIND("-",A171,4)-1),2)&amp;"/"&amp;LEFT(A171,FIND("-",A171)-1)&amp;"/"&amp;RIGHT(LEFT(A171,IFERROR(FIND(" ",A171),LEN(A171)+1)-1),4),TEXT(A171,"dd")&amp;"/"&amp;TEXT(A171,"mm")&amp;"/"&amp;TEXT(A171,"yyyy")))</f>
        <v>45414</v>
      </c>
      <c r="F171" t="s">
        <v>1987</v>
      </c>
      <c r="G171" s="1" t="e">
        <f>VLOOKUP(B171,Results!A:D,3,FALSE)</f>
        <v>#N/A</v>
      </c>
    </row>
    <row r="172" spans="1:7" hidden="1" x14ac:dyDescent="0.25">
      <c r="A172" s="2">
        <v>45327.59375</v>
      </c>
      <c r="B172" t="s">
        <v>2533</v>
      </c>
      <c r="C172" t="s">
        <v>6</v>
      </c>
      <c r="D172" t="s">
        <v>40</v>
      </c>
      <c r="E172" s="1">
        <f>DATEVALUE(IFERROR(RIGHT(LEFT(A172,FIND("-",A172,4)-1),2)&amp;"/"&amp;LEFT(A172,FIND("-",A172)-1)&amp;"/"&amp;RIGHT(LEFT(A172,IFERROR(FIND(" ",A172),LEN(A172)+1)-1),4),TEXT(A172,"dd")&amp;"/"&amp;TEXT(A172,"mm")&amp;"/"&amp;TEXT(A172,"yyyy")))</f>
        <v>45414</v>
      </c>
      <c r="F172" t="s">
        <v>2538</v>
      </c>
      <c r="G172" s="1" t="e">
        <f>VLOOKUP(B172,Results!A:D,3,FALSE)</f>
        <v>#N/A</v>
      </c>
    </row>
    <row r="173" spans="1:7" x14ac:dyDescent="0.25">
      <c r="A173" s="1">
        <v>45327</v>
      </c>
      <c r="B173" t="s">
        <v>951</v>
      </c>
      <c r="C173" t="s">
        <v>20</v>
      </c>
      <c r="D173" t="s">
        <v>318</v>
      </c>
      <c r="E173" s="1">
        <f>DATEVALUE(IFERROR(RIGHT(LEFT(A173,FIND("-",A173,4)-1),2)&amp;"/"&amp;LEFT(A173,FIND("-",A173)-1)&amp;"/"&amp;RIGHT(LEFT(A173,IFERROR(FIND(" ",A173),LEN(A173)+1)-1),4),TEXT(A173,"dd")&amp;"/"&amp;TEXT(A173,"mm")&amp;"/"&amp;TEXT(A173,"yyyy")))</f>
        <v>45414</v>
      </c>
      <c r="F173" t="s">
        <v>1826</v>
      </c>
      <c r="G173" s="1" t="e">
        <f>VLOOKUP(B173,Results!A:D,3,FALSE)</f>
        <v>#N/A</v>
      </c>
    </row>
    <row r="174" spans="1:7" hidden="1" x14ac:dyDescent="0.25">
      <c r="A174" s="2">
        <v>45327.395833333336</v>
      </c>
      <c r="B174" t="s">
        <v>2517</v>
      </c>
      <c r="C174" t="s">
        <v>6</v>
      </c>
      <c r="D174" t="s">
        <v>318</v>
      </c>
      <c r="E174" s="1">
        <f>DATEVALUE(IFERROR(RIGHT(LEFT(A174,FIND("-",A174,4)-1),2)&amp;"/"&amp;LEFT(A174,FIND("-",A174)-1)&amp;"/"&amp;RIGHT(LEFT(A174,IFERROR(FIND(" ",A174),LEN(A174)+1)-1),4),TEXT(A174,"dd")&amp;"/"&amp;TEXT(A174,"mm")&amp;"/"&amp;TEXT(A174,"yyyy")))</f>
        <v>45414</v>
      </c>
      <c r="F174" t="s">
        <v>2538</v>
      </c>
      <c r="G174" s="1" t="e">
        <f>VLOOKUP(B174,Results!A:D,3,FALSE)</f>
        <v>#N/A</v>
      </c>
    </row>
    <row r="175" spans="1:7" hidden="1" x14ac:dyDescent="0.25">
      <c r="A175" s="2">
        <v>45327.5625</v>
      </c>
      <c r="B175" t="s">
        <v>2168</v>
      </c>
      <c r="C175" t="s">
        <v>6</v>
      </c>
      <c r="D175" t="s">
        <v>435</v>
      </c>
      <c r="E175" s="1">
        <f>DATEVALUE(IFERROR(RIGHT(LEFT(A175,FIND("-",A175,4)-1),2)&amp;"/"&amp;LEFT(A175,FIND("-",A175)-1)&amp;"/"&amp;RIGHT(LEFT(A175,IFERROR(FIND(" ",A175),LEN(A175)+1)-1),4),TEXT(A175,"dd")&amp;"/"&amp;TEXT(A175,"mm")&amp;"/"&amp;TEXT(A175,"yyyy")))</f>
        <v>45414</v>
      </c>
      <c r="F175" t="s">
        <v>2538</v>
      </c>
      <c r="G175" s="1" t="e">
        <f>VLOOKUP(B175,Results!A:D,3,FALSE)</f>
        <v>#N/A</v>
      </c>
    </row>
    <row r="176" spans="1:7" hidden="1" x14ac:dyDescent="0.25">
      <c r="A176" s="2">
        <v>45327.552083333336</v>
      </c>
      <c r="B176" t="s">
        <v>863</v>
      </c>
      <c r="C176" t="s">
        <v>20</v>
      </c>
      <c r="D176" t="s">
        <v>28</v>
      </c>
      <c r="E176" s="1">
        <f>DATEVALUE(IFERROR(RIGHT(LEFT(A176,FIND("-",A176,4)-1),2)&amp;"/"&amp;LEFT(A176,FIND("-",A176)-1)&amp;"/"&amp;RIGHT(LEFT(A176,IFERROR(FIND(" ",A176),LEN(A176)+1)-1),4),TEXT(A176,"dd")&amp;"/"&amp;TEXT(A176,"mm")&amp;"/"&amp;TEXT(A176,"yyyy")))</f>
        <v>45414</v>
      </c>
      <c r="F176" t="s">
        <v>995</v>
      </c>
      <c r="G176" s="1" t="e">
        <f>VLOOKUP(B176,Results!A:D,3,FALSE)</f>
        <v>#N/A</v>
      </c>
    </row>
    <row r="177" spans="1:7" hidden="1" x14ac:dyDescent="0.25">
      <c r="A177" s="2">
        <v>45327.520833333336</v>
      </c>
      <c r="B177" t="s">
        <v>2397</v>
      </c>
      <c r="C177" t="s">
        <v>6</v>
      </c>
      <c r="D177" t="s">
        <v>28</v>
      </c>
      <c r="E177" s="1">
        <f>DATEVALUE(IFERROR(RIGHT(LEFT(A177,FIND("-",A177,4)-1),2)&amp;"/"&amp;LEFT(A177,FIND("-",A177)-1)&amp;"/"&amp;RIGHT(LEFT(A177,IFERROR(FIND(" ",A177),LEN(A177)+1)-1),4),TEXT(A177,"dd")&amp;"/"&amp;TEXT(A177,"mm")&amp;"/"&amp;TEXT(A177,"yyyy")))</f>
        <v>45414</v>
      </c>
      <c r="F177" t="s">
        <v>2538</v>
      </c>
      <c r="G177" s="1" t="e">
        <f>VLOOKUP(B177,Results!A:D,3,FALSE)</f>
        <v>#N/A</v>
      </c>
    </row>
    <row r="178" spans="1:7" hidden="1" x14ac:dyDescent="0.25">
      <c r="A178" s="2">
        <v>45327.572916666664</v>
      </c>
      <c r="B178" t="s">
        <v>2532</v>
      </c>
      <c r="C178" t="s">
        <v>6</v>
      </c>
      <c r="D178" t="s">
        <v>28</v>
      </c>
      <c r="E178" s="1">
        <f>DATEVALUE(IFERROR(RIGHT(LEFT(A178,FIND("-",A178,4)-1),2)&amp;"/"&amp;LEFT(A178,FIND("-",A178)-1)&amp;"/"&amp;RIGHT(LEFT(A178,IFERROR(FIND(" ",A178),LEN(A178)+1)-1),4),TEXT(A178,"dd")&amp;"/"&amp;TEXT(A178,"mm")&amp;"/"&amp;TEXT(A178,"yyyy")))</f>
        <v>45414</v>
      </c>
      <c r="F178" t="s">
        <v>2538</v>
      </c>
      <c r="G178" s="1" t="e">
        <f>VLOOKUP(B178,Results!A:D,3,FALSE)</f>
        <v>#N/A</v>
      </c>
    </row>
    <row r="179" spans="1:7" hidden="1" x14ac:dyDescent="0.25">
      <c r="A179" s="2">
        <v>45327.385416666664</v>
      </c>
      <c r="B179" t="s">
        <v>2514</v>
      </c>
      <c r="C179" t="s">
        <v>6</v>
      </c>
      <c r="D179" t="s">
        <v>33</v>
      </c>
      <c r="E179" s="1">
        <f>DATEVALUE(IFERROR(RIGHT(LEFT(A179,FIND("-",A179,4)-1),2)&amp;"/"&amp;LEFT(A179,FIND("-",A179)-1)&amp;"/"&amp;RIGHT(LEFT(A179,IFERROR(FIND(" ",A179),LEN(A179)+1)-1),4),TEXT(A179,"dd")&amp;"/"&amp;TEXT(A179,"mm")&amp;"/"&amp;TEXT(A179,"yyyy")))</f>
        <v>45414</v>
      </c>
      <c r="F179" t="s">
        <v>2538</v>
      </c>
      <c r="G179" s="1" t="e">
        <f>VLOOKUP(B179,Results!A:D,3,FALSE)</f>
        <v>#N/A</v>
      </c>
    </row>
    <row r="180" spans="1:7" hidden="1" x14ac:dyDescent="0.25">
      <c r="A180" s="2">
        <v>45327.59375</v>
      </c>
      <c r="B180" t="s">
        <v>2140</v>
      </c>
      <c r="C180" t="s">
        <v>6</v>
      </c>
      <c r="D180" t="s">
        <v>33</v>
      </c>
      <c r="E180" s="1">
        <f>DATEVALUE(IFERROR(RIGHT(LEFT(A180,FIND("-",A180,4)-1),2)&amp;"/"&amp;LEFT(A180,FIND("-",A180)-1)&amp;"/"&amp;RIGHT(LEFT(A180,IFERROR(FIND(" ",A180),LEN(A180)+1)-1),4),TEXT(A180,"dd")&amp;"/"&amp;TEXT(A180,"mm")&amp;"/"&amp;TEXT(A180,"yyyy")))</f>
        <v>45414</v>
      </c>
      <c r="F180" t="s">
        <v>2538</v>
      </c>
      <c r="G180" s="1" t="e">
        <f>VLOOKUP(B180,Results!A:D,3,FALSE)</f>
        <v>#N/A</v>
      </c>
    </row>
    <row r="181" spans="1:7" hidden="1" x14ac:dyDescent="0.25">
      <c r="A181" s="2">
        <v>45327.4375</v>
      </c>
      <c r="B181" t="s">
        <v>2521</v>
      </c>
      <c r="C181" t="s">
        <v>6</v>
      </c>
      <c r="D181" t="s">
        <v>50</v>
      </c>
      <c r="E181" s="1">
        <f>DATEVALUE(IFERROR(RIGHT(LEFT(A181,FIND("-",A181,4)-1),2)&amp;"/"&amp;LEFT(A181,FIND("-",A181)-1)&amp;"/"&amp;RIGHT(LEFT(A181,IFERROR(FIND(" ",A181),LEN(A181)+1)-1),4),TEXT(A181,"dd")&amp;"/"&amp;TEXT(A181,"mm")&amp;"/"&amp;TEXT(A181,"yyyy")))</f>
        <v>45414</v>
      </c>
      <c r="F181" t="s">
        <v>2538</v>
      </c>
      <c r="G181" s="1" t="e">
        <f>VLOOKUP(B181,Results!A:D,3,FALSE)</f>
        <v>#N/A</v>
      </c>
    </row>
    <row r="182" spans="1:7" hidden="1" x14ac:dyDescent="0.25">
      <c r="A182" s="2">
        <v>45327.625</v>
      </c>
      <c r="B182" t="s">
        <v>2535</v>
      </c>
      <c r="C182" t="s">
        <v>6</v>
      </c>
      <c r="D182" t="s">
        <v>50</v>
      </c>
      <c r="E182" s="1">
        <f>DATEVALUE(IFERROR(RIGHT(LEFT(A182,FIND("-",A182,4)-1),2)&amp;"/"&amp;LEFT(A182,FIND("-",A182)-1)&amp;"/"&amp;RIGHT(LEFT(A182,IFERROR(FIND(" ",A182),LEN(A182)+1)-1),4),TEXT(A182,"dd")&amp;"/"&amp;TEXT(A182,"mm")&amp;"/"&amp;TEXT(A182,"yyyy")))</f>
        <v>45414</v>
      </c>
      <c r="F182" t="s">
        <v>2538</v>
      </c>
      <c r="G182" s="1" t="e">
        <f>VLOOKUP(B182,Results!A:D,3,FALSE)</f>
        <v>#N/A</v>
      </c>
    </row>
    <row r="183" spans="1:7" x14ac:dyDescent="0.25">
      <c r="A183" s="1">
        <v>45327</v>
      </c>
      <c r="B183" t="s">
        <v>232</v>
      </c>
      <c r="C183" t="s">
        <v>20</v>
      </c>
      <c r="D183" t="s">
        <v>33</v>
      </c>
      <c r="E183" s="1">
        <f>DATEVALUE(IFERROR(RIGHT(LEFT(A183,FIND("-",A183,4)-1),2)&amp;"/"&amp;LEFT(A183,FIND("-",A183)-1)&amp;"/"&amp;RIGHT(LEFT(A183,IFERROR(FIND(" ",A183),LEN(A183)+1)-1),4),TEXT(A183,"dd")&amp;"/"&amp;TEXT(A183,"mm")&amp;"/"&amp;TEXT(A183,"yyyy")))</f>
        <v>45414</v>
      </c>
      <c r="F183" t="s">
        <v>1826</v>
      </c>
      <c r="G183" s="1" t="e">
        <f>VLOOKUP(B183,Results!A:D,3,FALSE)</f>
        <v>#N/A</v>
      </c>
    </row>
    <row r="184" spans="1:7" hidden="1" x14ac:dyDescent="0.25">
      <c r="A184" s="2">
        <v>45327.385416666664</v>
      </c>
      <c r="B184" t="s">
        <v>2514</v>
      </c>
      <c r="C184" t="s">
        <v>6</v>
      </c>
      <c r="D184" t="s">
        <v>74</v>
      </c>
      <c r="E184" s="1">
        <f>DATEVALUE(IFERROR(RIGHT(LEFT(A184,FIND("-",A184,4)-1),2)&amp;"/"&amp;LEFT(A184,FIND("-",A184)-1)&amp;"/"&amp;RIGHT(LEFT(A184,IFERROR(FIND(" ",A184),LEN(A184)+1)-1),4),TEXT(A184,"dd")&amp;"/"&amp;TEXT(A184,"mm")&amp;"/"&amp;TEXT(A184,"yyyy")))</f>
        <v>45414</v>
      </c>
      <c r="F184" t="s">
        <v>2538</v>
      </c>
      <c r="G184" s="1" t="e">
        <f>VLOOKUP(B184,Results!A:D,3,FALSE)</f>
        <v>#N/A</v>
      </c>
    </row>
    <row r="185" spans="1:7" hidden="1" x14ac:dyDescent="0.25">
      <c r="A185" s="2">
        <v>45327.46875</v>
      </c>
      <c r="B185" t="s">
        <v>959</v>
      </c>
      <c r="C185" t="s">
        <v>20</v>
      </c>
      <c r="D185" t="s">
        <v>40</v>
      </c>
      <c r="E185" s="1">
        <f>DATEVALUE(IFERROR(RIGHT(LEFT(A185,FIND("-",A185,4)-1),2)&amp;"/"&amp;LEFT(A185,FIND("-",A185)-1)&amp;"/"&amp;RIGHT(LEFT(A185,IFERROR(FIND(" ",A185),LEN(A185)+1)-1),4),TEXT(A185,"dd")&amp;"/"&amp;TEXT(A185,"mm")&amp;"/"&amp;TEXT(A185,"yyyy")))</f>
        <v>45414</v>
      </c>
      <c r="F185" t="s">
        <v>995</v>
      </c>
      <c r="G185" s="1" t="e">
        <f>VLOOKUP(B185,Results!A:D,3,FALSE)</f>
        <v>#N/A</v>
      </c>
    </row>
    <row r="186" spans="1:7" hidden="1" x14ac:dyDescent="0.25">
      <c r="A186" s="2">
        <v>45327.46875</v>
      </c>
      <c r="B186" t="s">
        <v>570</v>
      </c>
      <c r="C186" t="s">
        <v>223</v>
      </c>
      <c r="D186" t="s">
        <v>13</v>
      </c>
      <c r="E186" s="1">
        <f>DATEVALUE(IFERROR(RIGHT(LEFT(A186,FIND("-",A186,4)-1),2)&amp;"/"&amp;LEFT(A186,FIND("-",A186)-1)&amp;"/"&amp;RIGHT(LEFT(A186,IFERROR(FIND(" ",A186),LEN(A186)+1)-1),4),TEXT(A186,"dd")&amp;"/"&amp;TEXT(A186,"mm")&amp;"/"&amp;TEXT(A186,"yyyy")))</f>
        <v>45414</v>
      </c>
      <c r="F186" t="s">
        <v>995</v>
      </c>
      <c r="G186" s="1" t="e">
        <f>VLOOKUP(B186,Results!A:D,3,FALSE)</f>
        <v>#N/A</v>
      </c>
    </row>
    <row r="187" spans="1:7" hidden="1" x14ac:dyDescent="0.25">
      <c r="A187" s="2">
        <v>45327.552083333336</v>
      </c>
      <c r="B187" t="s">
        <v>863</v>
      </c>
      <c r="C187" t="s">
        <v>20</v>
      </c>
      <c r="D187" t="s">
        <v>28</v>
      </c>
      <c r="E187" s="1">
        <f>DATEVALUE(IFERROR(RIGHT(LEFT(A187,FIND("-",A187,4)-1),2)&amp;"/"&amp;LEFT(A187,FIND("-",A187)-1)&amp;"/"&amp;RIGHT(LEFT(A187,IFERROR(FIND(" ",A187),LEN(A187)+1)-1),4),TEXT(A187,"dd")&amp;"/"&amp;TEXT(A187,"mm")&amp;"/"&amp;TEXT(A187,"yyyy")))</f>
        <v>45414</v>
      </c>
      <c r="F187" t="s">
        <v>995</v>
      </c>
      <c r="G187" s="1" t="e">
        <f>VLOOKUP(B187,Results!A:D,3,FALSE)</f>
        <v>#N/A</v>
      </c>
    </row>
    <row r="188" spans="1:7" hidden="1" x14ac:dyDescent="0.25">
      <c r="A188" s="2">
        <v>45327.385416666664</v>
      </c>
      <c r="B188" t="s">
        <v>769</v>
      </c>
      <c r="C188" t="s">
        <v>223</v>
      </c>
      <c r="D188" t="s">
        <v>40</v>
      </c>
      <c r="E188" s="1">
        <f>DATEVALUE(IFERROR(RIGHT(LEFT(A188,FIND("-",A188,4)-1),2)&amp;"/"&amp;LEFT(A188,FIND("-",A188)-1)&amp;"/"&amp;RIGHT(LEFT(A188,IFERROR(FIND(" ",A188),LEN(A188)+1)-1),4),TEXT(A188,"dd")&amp;"/"&amp;TEXT(A188,"mm")&amp;"/"&amp;TEXT(A188,"yyyy")))</f>
        <v>45414</v>
      </c>
      <c r="F188" t="s">
        <v>1987</v>
      </c>
      <c r="G188" s="1" t="e">
        <f>VLOOKUP(B188,Results!A:D,3,FALSE)</f>
        <v>#N/A</v>
      </c>
    </row>
    <row r="189" spans="1:7" hidden="1" x14ac:dyDescent="0.25">
      <c r="A189" s="2">
        <v>45327.385416666664</v>
      </c>
      <c r="B189" t="s">
        <v>1850</v>
      </c>
      <c r="C189" t="s">
        <v>223</v>
      </c>
      <c r="D189" t="s">
        <v>23</v>
      </c>
      <c r="E189" s="1">
        <f>DATEVALUE(IFERROR(RIGHT(LEFT(A189,FIND("-",A189,4)-1),2)&amp;"/"&amp;LEFT(A189,FIND("-",A189)-1)&amp;"/"&amp;RIGHT(LEFT(A189,IFERROR(FIND(" ",A189),LEN(A189)+1)-1),4),TEXT(A189,"dd")&amp;"/"&amp;TEXT(A189,"mm")&amp;"/"&amp;TEXT(A189,"yyyy")))</f>
        <v>45414</v>
      </c>
      <c r="F189" t="s">
        <v>1987</v>
      </c>
      <c r="G189" s="1" t="e">
        <f>VLOOKUP(B189,Results!A:D,3,FALSE)</f>
        <v>#N/A</v>
      </c>
    </row>
    <row r="190" spans="1:7" hidden="1" x14ac:dyDescent="0.25">
      <c r="A190" s="2">
        <v>45327.427083333336</v>
      </c>
      <c r="B190" t="s">
        <v>1973</v>
      </c>
      <c r="C190" t="s">
        <v>223</v>
      </c>
      <c r="D190" t="s">
        <v>74</v>
      </c>
      <c r="E190" s="1">
        <f>DATEVALUE(IFERROR(RIGHT(LEFT(A190,FIND("-",A190,4)-1),2)&amp;"/"&amp;LEFT(A190,FIND("-",A190)-1)&amp;"/"&amp;RIGHT(LEFT(A190,IFERROR(FIND(" ",A190),LEN(A190)+1)-1),4),TEXT(A190,"dd")&amp;"/"&amp;TEXT(A190,"mm")&amp;"/"&amp;TEXT(A190,"yyyy")))</f>
        <v>45414</v>
      </c>
      <c r="F190" t="s">
        <v>1987</v>
      </c>
      <c r="G190" s="1" t="e">
        <f>VLOOKUP(B190,Results!A:D,3,FALSE)</f>
        <v>#N/A</v>
      </c>
    </row>
    <row r="191" spans="1:7" hidden="1" x14ac:dyDescent="0.25">
      <c r="A191" s="2">
        <v>45327.46875</v>
      </c>
      <c r="B191" t="s">
        <v>769</v>
      </c>
      <c r="C191" t="s">
        <v>223</v>
      </c>
      <c r="D191" t="s">
        <v>40</v>
      </c>
      <c r="E191" s="1">
        <f>DATEVALUE(IFERROR(RIGHT(LEFT(A191,FIND("-",A191,4)-1),2)&amp;"/"&amp;LEFT(A191,FIND("-",A191)-1)&amp;"/"&amp;RIGHT(LEFT(A191,IFERROR(FIND(" ",A191),LEN(A191)+1)-1),4),TEXT(A191,"dd")&amp;"/"&amp;TEXT(A191,"mm")&amp;"/"&amp;TEXT(A191,"yyyy")))</f>
        <v>45414</v>
      </c>
      <c r="F191" t="s">
        <v>1987</v>
      </c>
      <c r="G191" s="1" t="e">
        <f>VLOOKUP(B191,Results!A:D,3,FALSE)</f>
        <v>#N/A</v>
      </c>
    </row>
    <row r="192" spans="1:7" hidden="1" x14ac:dyDescent="0.25">
      <c r="A192" s="2">
        <v>45327.510416666664</v>
      </c>
      <c r="B192" t="s">
        <v>532</v>
      </c>
      <c r="C192" t="s">
        <v>223</v>
      </c>
      <c r="D192" t="s">
        <v>30</v>
      </c>
      <c r="E192" s="1">
        <f>DATEVALUE(IFERROR(RIGHT(LEFT(A192,FIND("-",A192,4)-1),2)&amp;"/"&amp;LEFT(A192,FIND("-",A192)-1)&amp;"/"&amp;RIGHT(LEFT(A192,IFERROR(FIND(" ",A192),LEN(A192)+1)-1),4),TEXT(A192,"dd")&amp;"/"&amp;TEXT(A192,"mm")&amp;"/"&amp;TEXT(A192,"yyyy")))</f>
        <v>45414</v>
      </c>
      <c r="F192" t="s">
        <v>1987</v>
      </c>
      <c r="G192" s="1" t="e">
        <f>VLOOKUP(B192,Results!A:D,3,FALSE)</f>
        <v>#N/A</v>
      </c>
    </row>
    <row r="193" spans="1:7" hidden="1" x14ac:dyDescent="0.25">
      <c r="A193" s="2">
        <v>45327.59375</v>
      </c>
      <c r="B193" t="s">
        <v>1850</v>
      </c>
      <c r="C193" t="s">
        <v>223</v>
      </c>
      <c r="D193" t="s">
        <v>23</v>
      </c>
      <c r="E193" s="1">
        <f>DATEVALUE(IFERROR(RIGHT(LEFT(A193,FIND("-",A193,4)-1),2)&amp;"/"&amp;LEFT(A193,FIND("-",A193)-1)&amp;"/"&amp;RIGHT(LEFT(A193,IFERROR(FIND(" ",A193),LEN(A193)+1)-1),4),TEXT(A193,"dd")&amp;"/"&amp;TEXT(A193,"mm")&amp;"/"&amp;TEXT(A193,"yyyy")))</f>
        <v>45414</v>
      </c>
      <c r="F193" t="s">
        <v>1987</v>
      </c>
      <c r="G193" s="1" t="e">
        <f>VLOOKUP(B193,Results!A:D,3,FALSE)</f>
        <v>#N/A</v>
      </c>
    </row>
    <row r="194" spans="1:7" hidden="1" x14ac:dyDescent="0.25">
      <c r="A194" s="2">
        <v>45327.59375</v>
      </c>
      <c r="B194" t="s">
        <v>1973</v>
      </c>
      <c r="C194" t="s">
        <v>223</v>
      </c>
      <c r="D194" t="s">
        <v>74</v>
      </c>
      <c r="E194" s="1">
        <f>DATEVALUE(IFERROR(RIGHT(LEFT(A194,FIND("-",A194,4)-1),2)&amp;"/"&amp;LEFT(A194,FIND("-",A194)-1)&amp;"/"&amp;RIGHT(LEFT(A194,IFERROR(FIND(" ",A194),LEN(A194)+1)-1),4),TEXT(A194,"dd")&amp;"/"&amp;TEXT(A194,"mm")&amp;"/"&amp;TEXT(A194,"yyyy")))</f>
        <v>45414</v>
      </c>
      <c r="F194" t="s">
        <v>1987</v>
      </c>
      <c r="G194" s="1" t="e">
        <f>VLOOKUP(B194,Results!A:D,3,FALSE)</f>
        <v>#N/A</v>
      </c>
    </row>
    <row r="195" spans="1:7" hidden="1" x14ac:dyDescent="0.25">
      <c r="A195" s="2">
        <v>45327.635416666664</v>
      </c>
      <c r="B195" t="s">
        <v>769</v>
      </c>
      <c r="C195" t="s">
        <v>223</v>
      </c>
      <c r="D195" t="s">
        <v>40</v>
      </c>
      <c r="E195" s="1">
        <f>DATEVALUE(IFERROR(RIGHT(LEFT(A195,FIND("-",A195,4)-1),2)&amp;"/"&amp;LEFT(A195,FIND("-",A195)-1)&amp;"/"&amp;RIGHT(LEFT(A195,IFERROR(FIND(" ",A195),LEN(A195)+1)-1),4),TEXT(A195,"dd")&amp;"/"&amp;TEXT(A195,"mm")&amp;"/"&amp;TEXT(A195,"yyyy")))</f>
        <v>45414</v>
      </c>
      <c r="F195" t="s">
        <v>1987</v>
      </c>
      <c r="G195" s="1" t="e">
        <f>VLOOKUP(B195,Results!A:D,3,FALSE)</f>
        <v>#N/A</v>
      </c>
    </row>
    <row r="196" spans="1:7" x14ac:dyDescent="0.25">
      <c r="A196" s="1">
        <v>45327</v>
      </c>
      <c r="B196" t="s">
        <v>822</v>
      </c>
      <c r="C196" t="s">
        <v>20</v>
      </c>
      <c r="D196" t="s">
        <v>10</v>
      </c>
      <c r="E196" s="1">
        <f>DATEVALUE(IFERROR(RIGHT(LEFT(A196,FIND("-",A196,4)-1),2)&amp;"/"&amp;LEFT(A196,FIND("-",A196)-1)&amp;"/"&amp;RIGHT(LEFT(A196,IFERROR(FIND(" ",A196),LEN(A196)+1)-1),4),TEXT(A196,"dd")&amp;"/"&amp;TEXT(A196,"mm")&amp;"/"&amp;TEXT(A196,"yyyy")))</f>
        <v>45414</v>
      </c>
      <c r="F196" t="s">
        <v>1826</v>
      </c>
      <c r="G196" s="1" t="e">
        <f>VLOOKUP(B196,Results!A:D,3,FALSE)</f>
        <v>#N/A</v>
      </c>
    </row>
    <row r="197" spans="1:7" x14ac:dyDescent="0.25">
      <c r="A197" s="1">
        <v>45327</v>
      </c>
      <c r="B197" t="s">
        <v>380</v>
      </c>
      <c r="C197" t="s">
        <v>223</v>
      </c>
      <c r="D197" t="s">
        <v>40</v>
      </c>
      <c r="E197" s="1">
        <f>DATEVALUE(IFERROR(RIGHT(LEFT(A197,FIND("-",A197,4)-1),2)&amp;"/"&amp;LEFT(A197,FIND("-",A197)-1)&amp;"/"&amp;RIGHT(LEFT(A197,IFERROR(FIND(" ",A197),LEN(A197)+1)-1),4),TEXT(A197,"dd")&amp;"/"&amp;TEXT(A197,"mm")&amp;"/"&amp;TEXT(A197,"yyyy")))</f>
        <v>45414</v>
      </c>
      <c r="F197" t="s">
        <v>1826</v>
      </c>
      <c r="G197" s="1" t="e">
        <f>VLOOKUP(B197,Results!A:D,3,FALSE)</f>
        <v>#N/A</v>
      </c>
    </row>
    <row r="198" spans="1:7" x14ac:dyDescent="0.25">
      <c r="A198" s="1">
        <v>45327</v>
      </c>
      <c r="B198" t="s">
        <v>783</v>
      </c>
      <c r="C198" t="s">
        <v>223</v>
      </c>
      <c r="D198" t="s">
        <v>23</v>
      </c>
      <c r="E198" s="1">
        <f>DATEVALUE(IFERROR(RIGHT(LEFT(A198,FIND("-",A198,4)-1),2)&amp;"/"&amp;LEFT(A198,FIND("-",A198)-1)&amp;"/"&amp;RIGHT(LEFT(A198,IFERROR(FIND(" ",A198),LEN(A198)+1)-1),4),TEXT(A198,"dd")&amp;"/"&amp;TEXT(A198,"mm")&amp;"/"&amp;TEXT(A198,"yyyy")))</f>
        <v>45414</v>
      </c>
      <c r="F198" t="s">
        <v>1826</v>
      </c>
      <c r="G198" s="1" t="e">
        <f>VLOOKUP(B198,Results!A:D,3,FALSE)</f>
        <v>#N/A</v>
      </c>
    </row>
    <row r="199" spans="1:7" x14ac:dyDescent="0.25">
      <c r="A199" s="1">
        <v>45327</v>
      </c>
      <c r="B199" t="s">
        <v>951</v>
      </c>
      <c r="C199" t="s">
        <v>20</v>
      </c>
      <c r="D199" t="s">
        <v>318</v>
      </c>
      <c r="E199" s="1">
        <f>DATEVALUE(IFERROR(RIGHT(LEFT(A199,FIND("-",A199,4)-1),2)&amp;"/"&amp;LEFT(A199,FIND("-",A199)-1)&amp;"/"&amp;RIGHT(LEFT(A199,IFERROR(FIND(" ",A199),LEN(A199)+1)-1),4),TEXT(A199,"dd")&amp;"/"&amp;TEXT(A199,"mm")&amp;"/"&amp;TEXT(A199,"yyyy")))</f>
        <v>45414</v>
      </c>
      <c r="F199" t="s">
        <v>1826</v>
      </c>
      <c r="G199" s="1" t="e">
        <f>VLOOKUP(B199,Results!A:D,3,FALSE)</f>
        <v>#N/A</v>
      </c>
    </row>
    <row r="200" spans="1:7" x14ac:dyDescent="0.25">
      <c r="A200" s="1">
        <v>45327</v>
      </c>
      <c r="B200" t="s">
        <v>487</v>
      </c>
      <c r="C200" t="s">
        <v>223</v>
      </c>
      <c r="D200" t="s">
        <v>44</v>
      </c>
      <c r="E200" s="1">
        <f>DATEVALUE(IFERROR(RIGHT(LEFT(A200,FIND("-",A200,4)-1),2)&amp;"/"&amp;LEFT(A200,FIND("-",A200)-1)&amp;"/"&amp;RIGHT(LEFT(A200,IFERROR(FIND(" ",A200),LEN(A200)+1)-1),4),TEXT(A200,"dd")&amp;"/"&amp;TEXT(A200,"mm")&amp;"/"&amp;TEXT(A200,"yyyy")))</f>
        <v>45414</v>
      </c>
      <c r="F200" t="s">
        <v>1826</v>
      </c>
      <c r="G200" s="1" t="e">
        <f>VLOOKUP(B200,Results!A:D,3,FALSE)</f>
        <v>#N/A</v>
      </c>
    </row>
    <row r="201" spans="1:7" x14ac:dyDescent="0.25">
      <c r="A201" s="1">
        <v>45327</v>
      </c>
      <c r="B201" t="s">
        <v>822</v>
      </c>
      <c r="C201" t="s">
        <v>20</v>
      </c>
      <c r="D201" t="s">
        <v>10</v>
      </c>
      <c r="E201" s="1">
        <f>DATEVALUE(IFERROR(RIGHT(LEFT(A201,FIND("-",A201,4)-1),2)&amp;"/"&amp;LEFT(A201,FIND("-",A201)-1)&amp;"/"&amp;RIGHT(LEFT(A201,IFERROR(FIND(" ",A201),LEN(A201)+1)-1),4),TEXT(A201,"dd")&amp;"/"&amp;TEXT(A201,"mm")&amp;"/"&amp;TEXT(A201,"yyyy")))</f>
        <v>45414</v>
      </c>
      <c r="F201" t="s">
        <v>1826</v>
      </c>
      <c r="G201" s="1" t="e">
        <f>VLOOKUP(B201,Results!A:D,3,FALSE)</f>
        <v>#N/A</v>
      </c>
    </row>
    <row r="202" spans="1:7" x14ac:dyDescent="0.25">
      <c r="A202" s="1">
        <v>45327</v>
      </c>
      <c r="B202" t="s">
        <v>380</v>
      </c>
      <c r="C202" t="s">
        <v>223</v>
      </c>
      <c r="D202" t="s">
        <v>40</v>
      </c>
      <c r="E202" s="1">
        <f>DATEVALUE(IFERROR(RIGHT(LEFT(A202,FIND("-",A202,4)-1),2)&amp;"/"&amp;LEFT(A202,FIND("-",A202)-1)&amp;"/"&amp;RIGHT(LEFT(A202,IFERROR(FIND(" ",A202),LEN(A202)+1)-1),4),TEXT(A202,"dd")&amp;"/"&amp;TEXT(A202,"mm")&amp;"/"&amp;TEXT(A202,"yyyy")))</f>
        <v>45414</v>
      </c>
      <c r="F202" t="s">
        <v>1826</v>
      </c>
      <c r="G202" s="1" t="e">
        <f>VLOOKUP(B202,Results!A:D,3,FALSE)</f>
        <v>#N/A</v>
      </c>
    </row>
    <row r="203" spans="1:7" x14ac:dyDescent="0.25">
      <c r="A203" s="1">
        <v>45327</v>
      </c>
      <c r="B203" t="s">
        <v>783</v>
      </c>
      <c r="C203" t="s">
        <v>223</v>
      </c>
      <c r="D203" t="s">
        <v>23</v>
      </c>
      <c r="E203" s="1">
        <f>DATEVALUE(IFERROR(RIGHT(LEFT(A203,FIND("-",A203,4)-1),2)&amp;"/"&amp;LEFT(A203,FIND("-",A203)-1)&amp;"/"&amp;RIGHT(LEFT(A203,IFERROR(FIND(" ",A203),LEN(A203)+1)-1),4),TEXT(A203,"dd")&amp;"/"&amp;TEXT(A203,"mm")&amp;"/"&amp;TEXT(A203,"yyyy")))</f>
        <v>45414</v>
      </c>
      <c r="F203" t="s">
        <v>1826</v>
      </c>
      <c r="G203" s="1" t="e">
        <f>VLOOKUP(B203,Results!A:D,3,FALSE)</f>
        <v>#N/A</v>
      </c>
    </row>
    <row r="204" spans="1:7" x14ac:dyDescent="0.25">
      <c r="A204" s="1">
        <v>45327</v>
      </c>
      <c r="B204" t="s">
        <v>951</v>
      </c>
      <c r="C204" t="s">
        <v>20</v>
      </c>
      <c r="D204" t="s">
        <v>318</v>
      </c>
      <c r="E204" s="1">
        <f>DATEVALUE(IFERROR(RIGHT(LEFT(A204,FIND("-",A204,4)-1),2)&amp;"/"&amp;LEFT(A204,FIND("-",A204)-1)&amp;"/"&amp;RIGHT(LEFT(A204,IFERROR(FIND(" ",A204),LEN(A204)+1)-1),4),TEXT(A204,"dd")&amp;"/"&amp;TEXT(A204,"mm")&amp;"/"&amp;TEXT(A204,"yyyy")))</f>
        <v>45414</v>
      </c>
      <c r="F204" t="s">
        <v>1826</v>
      </c>
      <c r="G204" s="1" t="e">
        <f>VLOOKUP(B204,Results!A:D,3,FALSE)</f>
        <v>#N/A</v>
      </c>
    </row>
    <row r="205" spans="1:7" x14ac:dyDescent="0.25">
      <c r="A205" s="1">
        <v>45327</v>
      </c>
      <c r="B205" t="s">
        <v>487</v>
      </c>
      <c r="C205" t="s">
        <v>223</v>
      </c>
      <c r="D205" t="s">
        <v>44</v>
      </c>
      <c r="E205" s="1">
        <f>DATEVALUE(IFERROR(RIGHT(LEFT(A205,FIND("-",A205,4)-1),2)&amp;"/"&amp;LEFT(A205,FIND("-",A205)-1)&amp;"/"&amp;RIGHT(LEFT(A205,IFERROR(FIND(" ",A205),LEN(A205)+1)-1),4),TEXT(A205,"dd")&amp;"/"&amp;TEXT(A205,"mm")&amp;"/"&amp;TEXT(A205,"yyyy")))</f>
        <v>45414</v>
      </c>
      <c r="F205" t="s">
        <v>1826</v>
      </c>
      <c r="G205" s="1" t="e">
        <f>VLOOKUP(B205,Results!A:D,3,FALSE)</f>
        <v>#N/A</v>
      </c>
    </row>
    <row r="206" spans="1:7" hidden="1" x14ac:dyDescent="0.25">
      <c r="A206" t="s">
        <v>1965</v>
      </c>
      <c r="B206" t="s">
        <v>1083</v>
      </c>
      <c r="C206" t="s">
        <v>20</v>
      </c>
      <c r="D206" t="s">
        <v>297</v>
      </c>
      <c r="E206" s="1">
        <f>DATEVALUE(IFERROR(RIGHT(LEFT(A206,FIND("-",A206,4)-1),2)&amp;"/"&amp;LEFT(A206,FIND("-",A206)-1)&amp;"/"&amp;RIGHT(LEFT(A206,IFERROR(FIND(" ",A206),LEN(A206)+1)-1),4),TEXT(A206,"dd")&amp;"/"&amp;TEXT(A206,"mm")&amp;"/"&amp;TEXT(A206,"yyyy")))</f>
        <v>45412</v>
      </c>
      <c r="F206" t="s">
        <v>995</v>
      </c>
      <c r="G206" s="1">
        <f>VLOOKUP(B206,Results!A:D,3,FALSE)</f>
        <v>45414</v>
      </c>
    </row>
    <row r="207" spans="1:7" hidden="1" x14ac:dyDescent="0.25">
      <c r="A207" t="s">
        <v>2499</v>
      </c>
      <c r="B207" t="s">
        <v>315</v>
      </c>
      <c r="C207" t="s">
        <v>6</v>
      </c>
      <c r="D207" t="s">
        <v>23</v>
      </c>
      <c r="E207" s="1">
        <f>DATEVALUE(IFERROR(RIGHT(LEFT(A207,FIND("-",A207,4)-1),2)&amp;"/"&amp;LEFT(A207,FIND("-",A207)-1)&amp;"/"&amp;RIGHT(LEFT(A207,IFERROR(FIND(" ",A207),LEN(A207)+1)-1),4),TEXT(A207,"dd")&amp;"/"&amp;TEXT(A207,"mm")&amp;"/"&amp;TEXT(A207,"yyyy")))</f>
        <v>45412</v>
      </c>
      <c r="F207" t="s">
        <v>2538</v>
      </c>
      <c r="G207" s="1">
        <f>VLOOKUP(B207,Results!A:D,3,FALSE)</f>
        <v>45414</v>
      </c>
    </row>
    <row r="208" spans="1:7" hidden="1" x14ac:dyDescent="0.25">
      <c r="A208" t="s">
        <v>2510</v>
      </c>
      <c r="B208" t="s">
        <v>1024</v>
      </c>
      <c r="C208" t="s">
        <v>6</v>
      </c>
      <c r="D208" t="s">
        <v>13</v>
      </c>
      <c r="E208" s="1">
        <f>DATEVALUE(IFERROR(RIGHT(LEFT(A208,FIND("-",A208,4)-1),2)&amp;"/"&amp;LEFT(A208,FIND("-",A208)-1)&amp;"/"&amp;RIGHT(LEFT(A208,IFERROR(FIND(" ",A208),LEN(A208)+1)-1),4),TEXT(A208,"dd")&amp;"/"&amp;TEXT(A208,"mm")&amp;"/"&amp;TEXT(A208,"yyyy")))</f>
        <v>45412</v>
      </c>
      <c r="F208" t="s">
        <v>2538</v>
      </c>
      <c r="G208" s="1">
        <f>VLOOKUP(B208,Results!A:D,3,FALSE)</f>
        <v>45414</v>
      </c>
    </row>
    <row r="209" spans="1:7" hidden="1" x14ac:dyDescent="0.25">
      <c r="A209" t="s">
        <v>1965</v>
      </c>
      <c r="B209" t="s">
        <v>1083</v>
      </c>
      <c r="C209" t="s">
        <v>20</v>
      </c>
      <c r="D209" t="s">
        <v>297</v>
      </c>
      <c r="E209" s="1">
        <f>DATEVALUE(IFERROR(RIGHT(LEFT(A209,FIND("-",A209,4)-1),2)&amp;"/"&amp;LEFT(A209,FIND("-",A209)-1)&amp;"/"&amp;RIGHT(LEFT(A209,IFERROR(FIND(" ",A209),LEN(A209)+1)-1),4),TEXT(A209,"dd")&amp;"/"&amp;TEXT(A209,"mm")&amp;"/"&amp;TEXT(A209,"yyyy")))</f>
        <v>45412</v>
      </c>
      <c r="F209" t="s">
        <v>995</v>
      </c>
      <c r="G209" s="1">
        <f>VLOOKUP(B209,Results!A:D,3,FALSE)</f>
        <v>45414</v>
      </c>
    </row>
    <row r="210" spans="1:7" hidden="1" x14ac:dyDescent="0.25">
      <c r="A210" t="s">
        <v>1965</v>
      </c>
      <c r="B210" t="s">
        <v>517</v>
      </c>
      <c r="C210" t="s">
        <v>223</v>
      </c>
      <c r="D210" t="s">
        <v>74</v>
      </c>
      <c r="E210" s="1">
        <f>DATEVALUE(IFERROR(RIGHT(LEFT(A210,FIND("-",A210,4)-1),2)&amp;"/"&amp;LEFT(A210,FIND("-",A210)-1)&amp;"/"&amp;RIGHT(LEFT(A210,IFERROR(FIND(" ",A210),LEN(A210)+1)-1),4),TEXT(A210,"dd")&amp;"/"&amp;TEXT(A210,"mm")&amp;"/"&amp;TEXT(A210,"yyyy")))</f>
        <v>45412</v>
      </c>
      <c r="F210" t="s">
        <v>1987</v>
      </c>
      <c r="G210" s="1">
        <f>VLOOKUP(B210,Results!A:D,3,FALSE)</f>
        <v>45415</v>
      </c>
    </row>
    <row r="211" spans="1:7" hidden="1" x14ac:dyDescent="0.25">
      <c r="A211" t="s">
        <v>1968</v>
      </c>
      <c r="B211" t="s">
        <v>517</v>
      </c>
      <c r="C211" t="s">
        <v>223</v>
      </c>
      <c r="D211" t="s">
        <v>74</v>
      </c>
      <c r="E211" s="1">
        <f>DATEVALUE(IFERROR(RIGHT(LEFT(A211,FIND("-",A211,4)-1),2)&amp;"/"&amp;LEFT(A211,FIND("-",A211)-1)&amp;"/"&amp;RIGHT(LEFT(A211,IFERROR(FIND(" ",A211),LEN(A211)+1)-1),4),TEXT(A211,"dd")&amp;"/"&amp;TEXT(A211,"mm")&amp;"/"&amp;TEXT(A211,"yyyy")))</f>
        <v>45412</v>
      </c>
      <c r="F211" t="s">
        <v>1987</v>
      </c>
      <c r="G211" s="1">
        <f>VLOOKUP(B211,Results!A:D,3,FALSE)</f>
        <v>45415</v>
      </c>
    </row>
    <row r="212" spans="1:7" hidden="1" x14ac:dyDescent="0.25">
      <c r="A212" t="s">
        <v>2510</v>
      </c>
      <c r="B212" t="s">
        <v>202</v>
      </c>
      <c r="C212" t="s">
        <v>6</v>
      </c>
      <c r="D212" t="s">
        <v>97</v>
      </c>
      <c r="E212" s="1">
        <f>DATEVALUE(IFERROR(RIGHT(LEFT(A212,FIND("-",A212,4)-1),2)&amp;"/"&amp;LEFT(A212,FIND("-",A212)-1)&amp;"/"&amp;RIGHT(LEFT(A212,IFERROR(FIND(" ",A212),LEN(A212)+1)-1),4),TEXT(A212,"dd")&amp;"/"&amp;TEXT(A212,"mm")&amp;"/"&amp;TEXT(A212,"yyyy")))</f>
        <v>45412</v>
      </c>
      <c r="F212" t="s">
        <v>2538</v>
      </c>
      <c r="G212" s="1">
        <f>VLOOKUP(B212,Results!A:D,3,FALSE)</f>
        <v>45415</v>
      </c>
    </row>
    <row r="213" spans="1:7" hidden="1" x14ac:dyDescent="0.25">
      <c r="A213" t="s">
        <v>1966</v>
      </c>
      <c r="B213" t="s">
        <v>1116</v>
      </c>
      <c r="C213" t="s">
        <v>20</v>
      </c>
      <c r="D213" t="s">
        <v>28</v>
      </c>
      <c r="E213" s="1">
        <f>DATEVALUE(IFERROR(RIGHT(LEFT(A213,FIND("-",A213,4)-1),2)&amp;"/"&amp;LEFT(A213,FIND("-",A213)-1)&amp;"/"&amp;RIGHT(LEFT(A213,IFERROR(FIND(" ",A213),LEN(A213)+1)-1),4),TEXT(A213,"dd")&amp;"/"&amp;TEXT(A213,"mm")&amp;"/"&amp;TEXT(A213,"yyyy")))</f>
        <v>45412</v>
      </c>
      <c r="F213" t="s">
        <v>995</v>
      </c>
      <c r="G213" s="1">
        <f>VLOOKUP(B213,Results!A:D,3,FALSE)</f>
        <v>45415</v>
      </c>
    </row>
    <row r="214" spans="1:7" hidden="1" x14ac:dyDescent="0.25">
      <c r="A214" t="s">
        <v>1966</v>
      </c>
      <c r="B214" t="s">
        <v>1116</v>
      </c>
      <c r="C214" t="s">
        <v>20</v>
      </c>
      <c r="D214" t="s">
        <v>28</v>
      </c>
      <c r="E214" s="1">
        <f>DATEVALUE(IFERROR(RIGHT(LEFT(A214,FIND("-",A214,4)-1),2)&amp;"/"&amp;LEFT(A214,FIND("-",A214)-1)&amp;"/"&amp;RIGHT(LEFT(A214,IFERROR(FIND(" ",A214),LEN(A214)+1)-1),4),TEXT(A214,"dd")&amp;"/"&amp;TEXT(A214,"mm")&amp;"/"&amp;TEXT(A214,"yyyy")))</f>
        <v>45412</v>
      </c>
      <c r="F214" t="s">
        <v>995</v>
      </c>
      <c r="G214" s="1">
        <f>VLOOKUP(B214,Results!A:D,3,FALSE)</f>
        <v>45415</v>
      </c>
    </row>
    <row r="215" spans="1:7" hidden="1" x14ac:dyDescent="0.25">
      <c r="A215" t="s">
        <v>1966</v>
      </c>
      <c r="B215" t="s">
        <v>1228</v>
      </c>
      <c r="C215" t="s">
        <v>20</v>
      </c>
      <c r="D215" t="s">
        <v>30</v>
      </c>
      <c r="E215" s="1">
        <f>DATEVALUE(IFERROR(RIGHT(LEFT(A215,FIND("-",A215,4)-1),2)&amp;"/"&amp;LEFT(A215,FIND("-",A215)-1)&amp;"/"&amp;RIGHT(LEFT(A215,IFERROR(FIND(" ",A215),LEN(A215)+1)-1),4),TEXT(A215,"dd")&amp;"/"&amp;TEXT(A215,"mm")&amp;"/"&amp;TEXT(A215,"yyyy")))</f>
        <v>45412</v>
      </c>
      <c r="F215" t="s">
        <v>995</v>
      </c>
      <c r="G215" s="1">
        <f>VLOOKUP(B215,Results!A:D,3,FALSE)</f>
        <v>45418</v>
      </c>
    </row>
    <row r="216" spans="1:7" hidden="1" x14ac:dyDescent="0.25">
      <c r="A216" t="s">
        <v>1966</v>
      </c>
      <c r="B216" t="s">
        <v>1228</v>
      </c>
      <c r="C216" t="s">
        <v>20</v>
      </c>
      <c r="D216" t="s">
        <v>30</v>
      </c>
      <c r="E216" s="1">
        <f>DATEVALUE(IFERROR(RIGHT(LEFT(A216,FIND("-",A216,4)-1),2)&amp;"/"&amp;LEFT(A216,FIND("-",A216)-1)&amp;"/"&amp;RIGHT(LEFT(A216,IFERROR(FIND(" ",A216),LEN(A216)+1)-1),4),TEXT(A216,"dd")&amp;"/"&amp;TEXT(A216,"mm")&amp;"/"&amp;TEXT(A216,"yyyy")))</f>
        <v>45412</v>
      </c>
      <c r="F216" t="s">
        <v>995</v>
      </c>
      <c r="G216" s="1">
        <f>VLOOKUP(B216,Results!A:D,3,FALSE)</f>
        <v>45418</v>
      </c>
    </row>
    <row r="217" spans="1:7" hidden="1" x14ac:dyDescent="0.25">
      <c r="A217" t="s">
        <v>1963</v>
      </c>
      <c r="B217" t="s">
        <v>860</v>
      </c>
      <c r="C217" t="s">
        <v>223</v>
      </c>
      <c r="D217" t="s">
        <v>30</v>
      </c>
      <c r="E217" s="1">
        <f>DATEVALUE(IFERROR(RIGHT(LEFT(A217,FIND("-",A217,4)-1),2)&amp;"/"&amp;LEFT(A217,FIND("-",A217)-1)&amp;"/"&amp;RIGHT(LEFT(A217,IFERROR(FIND(" ",A217),LEN(A217)+1)-1),4),TEXT(A217,"dd")&amp;"/"&amp;TEXT(A217,"mm")&amp;"/"&amp;TEXT(A217,"yyyy")))</f>
        <v>45412</v>
      </c>
      <c r="F217" t="s">
        <v>1987</v>
      </c>
      <c r="G217" s="1">
        <f>VLOOKUP(B217,Results!A:D,3,FALSE)</f>
        <v>45419</v>
      </c>
    </row>
    <row r="218" spans="1:7" hidden="1" x14ac:dyDescent="0.25">
      <c r="A218" t="s">
        <v>1963</v>
      </c>
      <c r="B218" t="s">
        <v>860</v>
      </c>
      <c r="C218" t="s">
        <v>223</v>
      </c>
      <c r="D218" t="s">
        <v>30</v>
      </c>
      <c r="E218" s="1">
        <f>DATEVALUE(IFERROR(RIGHT(LEFT(A218,FIND("-",A218,4)-1),2)&amp;"/"&amp;LEFT(A218,FIND("-",A218)-1)&amp;"/"&amp;RIGHT(LEFT(A218,IFERROR(FIND(" ",A218),LEN(A218)+1)-1),4),TEXT(A218,"dd")&amp;"/"&amp;TEXT(A218,"mm")&amp;"/"&amp;TEXT(A218,"yyyy")))</f>
        <v>45412</v>
      </c>
      <c r="F218" t="s">
        <v>1987</v>
      </c>
      <c r="G218" s="1">
        <f>VLOOKUP(B218,Results!A:D,3,FALSE)</f>
        <v>45419</v>
      </c>
    </row>
    <row r="219" spans="1:7" hidden="1" x14ac:dyDescent="0.25">
      <c r="A219" t="s">
        <v>2499</v>
      </c>
      <c r="B219" t="s">
        <v>576</v>
      </c>
      <c r="C219" t="s">
        <v>20</v>
      </c>
      <c r="D219" t="s">
        <v>30</v>
      </c>
      <c r="E219" s="1">
        <f>DATEVALUE(IFERROR(RIGHT(LEFT(A219,FIND("-",A219,4)-1),2)&amp;"/"&amp;LEFT(A219,FIND("-",A219)-1)&amp;"/"&amp;RIGHT(LEFT(A219,IFERROR(FIND(" ",A219),LEN(A219)+1)-1),4),TEXT(A219,"dd")&amp;"/"&amp;TEXT(A219,"mm")&amp;"/"&amp;TEXT(A219,"yyyy")))</f>
        <v>45412</v>
      </c>
      <c r="F219" t="s">
        <v>2538</v>
      </c>
      <c r="G219" s="1">
        <f>VLOOKUP(B219,Results!A:D,3,FALSE)</f>
        <v>45420</v>
      </c>
    </row>
    <row r="220" spans="1:7" hidden="1" x14ac:dyDescent="0.25">
      <c r="A220" t="s">
        <v>1967</v>
      </c>
      <c r="B220" t="s">
        <v>1415</v>
      </c>
      <c r="C220" t="s">
        <v>6</v>
      </c>
      <c r="D220" t="s">
        <v>297</v>
      </c>
      <c r="E220" s="1">
        <f>DATEVALUE(IFERROR(RIGHT(LEFT(A220,FIND("-",A220,4)-1),2)&amp;"/"&amp;LEFT(A220,FIND("-",A220)-1)&amp;"/"&amp;RIGHT(LEFT(A220,IFERROR(FIND(" ",A220),LEN(A220)+1)-1),4),TEXT(A220,"dd")&amp;"/"&amp;TEXT(A220,"mm")&amp;"/"&amp;TEXT(A220,"yyyy")))</f>
        <v>45412</v>
      </c>
      <c r="F220" t="s">
        <v>2538</v>
      </c>
      <c r="G220" s="1">
        <f>VLOOKUP(B220,Results!A:D,3,FALSE)</f>
        <v>45421</v>
      </c>
    </row>
    <row r="221" spans="1:7" hidden="1" x14ac:dyDescent="0.25">
      <c r="A221" t="s">
        <v>1968</v>
      </c>
      <c r="B221" t="s">
        <v>1427</v>
      </c>
      <c r="C221" t="s">
        <v>20</v>
      </c>
      <c r="D221" t="s">
        <v>23</v>
      </c>
      <c r="E221" s="1">
        <f>DATEVALUE(IFERROR(RIGHT(LEFT(A221,FIND("-",A221,4)-1),2)&amp;"/"&amp;LEFT(A221,FIND("-",A221)-1)&amp;"/"&amp;RIGHT(LEFT(A221,IFERROR(FIND(" ",A221),LEN(A221)+1)-1),4),TEXT(A221,"dd")&amp;"/"&amp;TEXT(A221,"mm")&amp;"/"&amp;TEXT(A221,"yyyy")))</f>
        <v>45412</v>
      </c>
      <c r="F221" t="s">
        <v>995</v>
      </c>
      <c r="G221" s="1">
        <f>VLOOKUP(B221,Results!A:D,3,FALSE)</f>
        <v>45421</v>
      </c>
    </row>
    <row r="222" spans="1:7" hidden="1" x14ac:dyDescent="0.25">
      <c r="A222" t="s">
        <v>1967</v>
      </c>
      <c r="B222" t="s">
        <v>1469</v>
      </c>
      <c r="C222" t="s">
        <v>20</v>
      </c>
      <c r="D222" t="s">
        <v>13</v>
      </c>
      <c r="E222" s="1">
        <f>DATEVALUE(IFERROR(RIGHT(LEFT(A222,FIND("-",A222,4)-1),2)&amp;"/"&amp;LEFT(A222,FIND("-",A222)-1)&amp;"/"&amp;RIGHT(LEFT(A222,IFERROR(FIND(" ",A222),LEN(A222)+1)-1),4),TEXT(A222,"dd")&amp;"/"&amp;TEXT(A222,"mm")&amp;"/"&amp;TEXT(A222,"yyyy")))</f>
        <v>45412</v>
      </c>
      <c r="F222" t="s">
        <v>995</v>
      </c>
      <c r="G222" s="1">
        <f>VLOOKUP(B222,Results!A:D,3,FALSE)</f>
        <v>45421</v>
      </c>
    </row>
    <row r="223" spans="1:7" hidden="1" x14ac:dyDescent="0.25">
      <c r="A223" t="s">
        <v>1968</v>
      </c>
      <c r="B223" t="s">
        <v>417</v>
      </c>
      <c r="C223" t="s">
        <v>20</v>
      </c>
      <c r="D223" t="s">
        <v>40</v>
      </c>
      <c r="E223" s="1">
        <f>DATEVALUE(IFERROR(RIGHT(LEFT(A223,FIND("-",A223,4)-1),2)&amp;"/"&amp;LEFT(A223,FIND("-",A223)-1)&amp;"/"&amp;RIGHT(LEFT(A223,IFERROR(FIND(" ",A223),LEN(A223)+1)-1),4),TEXT(A223,"dd")&amp;"/"&amp;TEXT(A223,"mm")&amp;"/"&amp;TEXT(A223,"yyyy")))</f>
        <v>45412</v>
      </c>
      <c r="F223" t="s">
        <v>995</v>
      </c>
      <c r="G223" s="1">
        <f>VLOOKUP(B223,Results!A:D,3,FALSE)</f>
        <v>45421</v>
      </c>
    </row>
    <row r="224" spans="1:7" hidden="1" x14ac:dyDescent="0.25">
      <c r="A224" t="s">
        <v>1967</v>
      </c>
      <c r="B224" t="s">
        <v>1469</v>
      </c>
      <c r="C224" t="s">
        <v>20</v>
      </c>
      <c r="D224" t="s">
        <v>13</v>
      </c>
      <c r="E224" s="1">
        <f>DATEVALUE(IFERROR(RIGHT(LEFT(A224,FIND("-",A224,4)-1),2)&amp;"/"&amp;LEFT(A224,FIND("-",A224)-1)&amp;"/"&amp;RIGHT(LEFT(A224,IFERROR(FIND(" ",A224),LEN(A224)+1)-1),4),TEXT(A224,"dd")&amp;"/"&amp;TEXT(A224,"mm")&amp;"/"&amp;TEXT(A224,"yyyy")))</f>
        <v>45412</v>
      </c>
      <c r="F224" t="s">
        <v>995</v>
      </c>
      <c r="G224" s="1">
        <f>VLOOKUP(B224,Results!A:D,3,FALSE)</f>
        <v>45421</v>
      </c>
    </row>
    <row r="225" spans="1:7" hidden="1" x14ac:dyDescent="0.25">
      <c r="A225" t="s">
        <v>1968</v>
      </c>
      <c r="B225" t="s">
        <v>417</v>
      </c>
      <c r="C225" t="s">
        <v>223</v>
      </c>
      <c r="D225" t="s">
        <v>40</v>
      </c>
      <c r="E225" s="1">
        <f>DATEVALUE(IFERROR(RIGHT(LEFT(A225,FIND("-",A225,4)-1),2)&amp;"/"&amp;LEFT(A225,FIND("-",A225)-1)&amp;"/"&amp;RIGHT(LEFT(A225,IFERROR(FIND(" ",A225),LEN(A225)+1)-1),4),TEXT(A225,"dd")&amp;"/"&amp;TEXT(A225,"mm")&amp;"/"&amp;TEXT(A225,"yyyy")))</f>
        <v>45412</v>
      </c>
      <c r="F225" t="s">
        <v>995</v>
      </c>
      <c r="G225" s="1">
        <f>VLOOKUP(B225,Results!A:D,3,FALSE)</f>
        <v>45421</v>
      </c>
    </row>
    <row r="226" spans="1:7" hidden="1" x14ac:dyDescent="0.25">
      <c r="A226" t="s">
        <v>1968</v>
      </c>
      <c r="B226" t="s">
        <v>1427</v>
      </c>
      <c r="C226" t="s">
        <v>20</v>
      </c>
      <c r="D226" t="s">
        <v>23</v>
      </c>
      <c r="E226" s="1">
        <f>DATEVALUE(IFERROR(RIGHT(LEFT(A226,FIND("-",A226,4)-1),2)&amp;"/"&amp;LEFT(A226,FIND("-",A226)-1)&amp;"/"&amp;RIGHT(LEFT(A226,IFERROR(FIND(" ",A226),LEN(A226)+1)-1),4),TEXT(A226,"dd")&amp;"/"&amp;TEXT(A226,"mm")&amp;"/"&amp;TEXT(A226,"yyyy")))</f>
        <v>45412</v>
      </c>
      <c r="F226" t="s">
        <v>995</v>
      </c>
      <c r="G226" s="1">
        <f>VLOOKUP(B226,Results!A:D,3,FALSE)</f>
        <v>45421</v>
      </c>
    </row>
    <row r="227" spans="1:7" hidden="1" x14ac:dyDescent="0.25">
      <c r="A227" t="s">
        <v>1968</v>
      </c>
      <c r="B227" t="s">
        <v>828</v>
      </c>
      <c r="C227" t="s">
        <v>223</v>
      </c>
      <c r="D227" t="s">
        <v>40</v>
      </c>
      <c r="E227" s="1">
        <f>DATEVALUE(IFERROR(RIGHT(LEFT(A227,FIND("-",A227,4)-1),2)&amp;"/"&amp;LEFT(A227,FIND("-",A227)-1)&amp;"/"&amp;RIGHT(LEFT(A227,IFERROR(FIND(" ",A227),LEN(A227)+1)-1),4),TEXT(A227,"dd")&amp;"/"&amp;TEXT(A227,"mm")&amp;"/"&amp;TEXT(A227,"yyyy")))</f>
        <v>45412</v>
      </c>
      <c r="F227" t="s">
        <v>1987</v>
      </c>
      <c r="G227" s="1">
        <f>VLOOKUP(B227,Results!A:D,3,FALSE)</f>
        <v>45422</v>
      </c>
    </row>
    <row r="228" spans="1:7" hidden="1" x14ac:dyDescent="0.25">
      <c r="A228" t="s">
        <v>1967</v>
      </c>
      <c r="B228" t="s">
        <v>502</v>
      </c>
      <c r="C228" t="s">
        <v>223</v>
      </c>
      <c r="D228" t="s">
        <v>80</v>
      </c>
      <c r="E228" s="1">
        <f>DATEVALUE(IFERROR(RIGHT(LEFT(A228,FIND("-",A228,4)-1),2)&amp;"/"&amp;LEFT(A228,FIND("-",A228)-1)&amp;"/"&amp;RIGHT(LEFT(A228,IFERROR(FIND(" ",A228),LEN(A228)+1)-1),4),TEXT(A228,"dd")&amp;"/"&amp;TEXT(A228,"mm")&amp;"/"&amp;TEXT(A228,"yyyy")))</f>
        <v>45412</v>
      </c>
      <c r="F228" t="s">
        <v>995</v>
      </c>
      <c r="G228" s="1">
        <f>VLOOKUP(B228,Results!A:D,3,FALSE)</f>
        <v>45425</v>
      </c>
    </row>
    <row r="229" spans="1:7" hidden="1" x14ac:dyDescent="0.25">
      <c r="A229" t="s">
        <v>1967</v>
      </c>
      <c r="B229" t="s">
        <v>502</v>
      </c>
      <c r="C229" t="s">
        <v>223</v>
      </c>
      <c r="D229" t="s">
        <v>80</v>
      </c>
      <c r="E229" s="1">
        <f>DATEVALUE(IFERROR(RIGHT(LEFT(A229,FIND("-",A229,4)-1),2)&amp;"/"&amp;LEFT(A229,FIND("-",A229)-1)&amp;"/"&amp;RIGHT(LEFT(A229,IFERROR(FIND(" ",A229),LEN(A229)+1)-1),4),TEXT(A229,"dd")&amp;"/"&amp;TEXT(A229,"mm")&amp;"/"&amp;TEXT(A229,"yyyy")))</f>
        <v>45412</v>
      </c>
      <c r="F229" t="s">
        <v>995</v>
      </c>
      <c r="G229" s="1">
        <f>VLOOKUP(B229,Results!A:D,3,FALSE)</f>
        <v>45425</v>
      </c>
    </row>
    <row r="230" spans="1:7" x14ac:dyDescent="0.25">
      <c r="A230" t="s">
        <v>1812</v>
      </c>
      <c r="B230" t="s">
        <v>75</v>
      </c>
      <c r="C230" t="s">
        <v>20</v>
      </c>
      <c r="D230" t="s">
        <v>13</v>
      </c>
      <c r="E230" s="1">
        <f>DATEVALUE(IFERROR(RIGHT(LEFT(A230,FIND("-",A230,4)-1),2)&amp;"/"&amp;LEFT(A230,FIND("-",A230)-1)&amp;"/"&amp;RIGHT(LEFT(A230,IFERROR(FIND(" ",A230),LEN(A230)+1)-1),4),TEXT(A230,"dd")&amp;"/"&amp;TEXT(A230,"mm")&amp;"/"&amp;TEXT(A230,"yyyy")))</f>
        <v>45412</v>
      </c>
      <c r="F230" t="s">
        <v>1826</v>
      </c>
      <c r="G230" s="1">
        <f>VLOOKUP(B230,Results!A:D,3,FALSE)</f>
        <v>45432</v>
      </c>
    </row>
    <row r="231" spans="1:7" x14ac:dyDescent="0.25">
      <c r="A231" t="s">
        <v>1812</v>
      </c>
      <c r="B231" t="s">
        <v>75</v>
      </c>
      <c r="C231" t="s">
        <v>20</v>
      </c>
      <c r="D231" t="s">
        <v>13</v>
      </c>
      <c r="E231" s="1">
        <f>DATEVALUE(IFERROR(RIGHT(LEFT(A231,FIND("-",A231,4)-1),2)&amp;"/"&amp;LEFT(A231,FIND("-",A231)-1)&amp;"/"&amp;RIGHT(LEFT(A231,IFERROR(FIND(" ",A231),LEN(A231)+1)-1),4),TEXT(A231,"dd")&amp;"/"&amp;TEXT(A231,"mm")&amp;"/"&amp;TEXT(A231,"yyyy")))</f>
        <v>45412</v>
      </c>
      <c r="F231" t="s">
        <v>1826</v>
      </c>
      <c r="G231" s="1">
        <f>VLOOKUP(B231,Results!A:D,3,FALSE)</f>
        <v>45432</v>
      </c>
    </row>
    <row r="232" spans="1:7" x14ac:dyDescent="0.25">
      <c r="A232" t="s">
        <v>1812</v>
      </c>
      <c r="B232" t="s">
        <v>75</v>
      </c>
      <c r="C232" t="s">
        <v>20</v>
      </c>
      <c r="D232" t="s">
        <v>13</v>
      </c>
      <c r="E232" s="1">
        <f>DATEVALUE(IFERROR(RIGHT(LEFT(A232,FIND("-",A232,4)-1),2)&amp;"/"&amp;LEFT(A232,FIND("-",A232)-1)&amp;"/"&amp;RIGHT(LEFT(A232,IFERROR(FIND(" ",A232),LEN(A232)+1)-1),4),TEXT(A232,"dd")&amp;"/"&amp;TEXT(A232,"mm")&amp;"/"&amp;TEXT(A232,"yyyy")))</f>
        <v>45412</v>
      </c>
      <c r="F232" t="s">
        <v>1826</v>
      </c>
      <c r="G232" s="1">
        <f>VLOOKUP(B232,Results!A:D,3,FALSE)</f>
        <v>45432</v>
      </c>
    </row>
    <row r="233" spans="1:7" hidden="1" x14ac:dyDescent="0.25">
      <c r="A233" t="s">
        <v>1963</v>
      </c>
      <c r="B233" t="s">
        <v>424</v>
      </c>
      <c r="C233" t="s">
        <v>20</v>
      </c>
      <c r="D233" t="s">
        <v>10</v>
      </c>
      <c r="E233" s="1">
        <f>DATEVALUE(IFERROR(RIGHT(LEFT(A233,FIND("-",A233,4)-1),2)&amp;"/"&amp;LEFT(A233,FIND("-",A233)-1)&amp;"/"&amp;RIGHT(LEFT(A233,IFERROR(FIND(" ",A233),LEN(A233)+1)-1),4),TEXT(A233,"dd")&amp;"/"&amp;TEXT(A233,"mm")&amp;"/"&amp;TEXT(A233,"yyyy")))</f>
        <v>45412</v>
      </c>
      <c r="F233" t="s">
        <v>995</v>
      </c>
      <c r="G233" s="1">
        <f>VLOOKUP(B233,Results!A:D,3,FALSE)</f>
        <v>45435</v>
      </c>
    </row>
    <row r="234" spans="1:7" hidden="1" x14ac:dyDescent="0.25">
      <c r="A234" t="s">
        <v>1963</v>
      </c>
      <c r="B234" t="s">
        <v>424</v>
      </c>
      <c r="C234" t="s">
        <v>20</v>
      </c>
      <c r="D234" t="s">
        <v>10</v>
      </c>
      <c r="E234" s="1">
        <f>DATEVALUE(IFERROR(RIGHT(LEFT(A234,FIND("-",A234,4)-1),2)&amp;"/"&amp;LEFT(A234,FIND("-",A234)-1)&amp;"/"&amp;RIGHT(LEFT(A234,IFERROR(FIND(" ",A234),LEN(A234)+1)-1),4),TEXT(A234,"dd")&amp;"/"&amp;TEXT(A234,"mm")&amp;"/"&amp;TEXT(A234,"yyyy")))</f>
        <v>45412</v>
      </c>
      <c r="F234" t="s">
        <v>995</v>
      </c>
      <c r="G234" s="1">
        <f>VLOOKUP(B234,Results!A:D,3,FALSE)</f>
        <v>45435</v>
      </c>
    </row>
    <row r="235" spans="1:7" hidden="1" x14ac:dyDescent="0.25">
      <c r="A235" t="s">
        <v>1963</v>
      </c>
      <c r="B235" t="s">
        <v>1647</v>
      </c>
      <c r="C235" t="s">
        <v>223</v>
      </c>
      <c r="D235" t="s">
        <v>44</v>
      </c>
      <c r="E235" s="1">
        <f>DATEVALUE(IFERROR(RIGHT(LEFT(A235,FIND("-",A235,4)-1),2)&amp;"/"&amp;LEFT(A235,FIND("-",A235)-1)&amp;"/"&amp;RIGHT(LEFT(A235,IFERROR(FIND(" ",A235),LEN(A235)+1)-1),4),TEXT(A235,"dd")&amp;"/"&amp;TEXT(A235,"mm")&amp;"/"&amp;TEXT(A235,"yyyy")))</f>
        <v>45412</v>
      </c>
      <c r="F235" t="s">
        <v>1987</v>
      </c>
      <c r="G235" s="1">
        <f>VLOOKUP(B235,Results!A:D,3,FALSE)</f>
        <v>45436</v>
      </c>
    </row>
    <row r="236" spans="1:7" hidden="1" x14ac:dyDescent="0.25">
      <c r="A236" t="s">
        <v>1986</v>
      </c>
      <c r="B236" t="s">
        <v>1647</v>
      </c>
      <c r="C236" t="s">
        <v>223</v>
      </c>
      <c r="D236" t="s">
        <v>44</v>
      </c>
      <c r="E236" s="1">
        <f>DATEVALUE(IFERROR(RIGHT(LEFT(A236,FIND("-",A236,4)-1),2)&amp;"/"&amp;LEFT(A236,FIND("-",A236)-1)&amp;"/"&amp;RIGHT(LEFT(A236,IFERROR(FIND(" ",A236),LEN(A236)+1)-1),4),TEXT(A236,"dd")&amp;"/"&amp;TEXT(A236,"mm")&amp;"/"&amp;TEXT(A236,"yyyy")))</f>
        <v>45412</v>
      </c>
      <c r="F236" t="s">
        <v>1987</v>
      </c>
      <c r="G236" s="1">
        <f>VLOOKUP(B236,Results!A:D,3,FALSE)</f>
        <v>45436</v>
      </c>
    </row>
    <row r="237" spans="1:7" hidden="1" x14ac:dyDescent="0.25">
      <c r="A237" t="s">
        <v>1963</v>
      </c>
      <c r="B237" t="s">
        <v>1647</v>
      </c>
      <c r="C237" t="s">
        <v>223</v>
      </c>
      <c r="D237" t="s">
        <v>44</v>
      </c>
      <c r="E237" s="1">
        <f>DATEVALUE(IFERROR(RIGHT(LEFT(A237,FIND("-",A237,4)-1),2)&amp;"/"&amp;LEFT(A237,FIND("-",A237)-1)&amp;"/"&amp;RIGHT(LEFT(A237,IFERROR(FIND(" ",A237),LEN(A237)+1)-1),4),TEXT(A237,"dd")&amp;"/"&amp;TEXT(A237,"mm")&amp;"/"&amp;TEXT(A237,"yyyy")))</f>
        <v>45412</v>
      </c>
      <c r="F237" t="s">
        <v>1987</v>
      </c>
      <c r="G237" s="1">
        <f>VLOOKUP(B237,Results!A:D,3,FALSE)</f>
        <v>45436</v>
      </c>
    </row>
    <row r="238" spans="1:7" hidden="1" x14ac:dyDescent="0.25">
      <c r="A238" t="s">
        <v>1986</v>
      </c>
      <c r="B238" t="s">
        <v>1647</v>
      </c>
      <c r="C238" t="s">
        <v>223</v>
      </c>
      <c r="D238" t="s">
        <v>44</v>
      </c>
      <c r="E238" s="1">
        <f>DATEVALUE(IFERROR(RIGHT(LEFT(A238,FIND("-",A238,4)-1),2)&amp;"/"&amp;LEFT(A238,FIND("-",A238)-1)&amp;"/"&amp;RIGHT(LEFT(A238,IFERROR(FIND(" ",A238),LEN(A238)+1)-1),4),TEXT(A238,"dd")&amp;"/"&amp;TEXT(A238,"mm")&amp;"/"&amp;TEXT(A238,"yyyy")))</f>
        <v>45412</v>
      </c>
      <c r="F238" t="s">
        <v>1987</v>
      </c>
      <c r="G238" s="1">
        <f>VLOOKUP(B238,Results!A:D,3,FALSE)</f>
        <v>45436</v>
      </c>
    </row>
    <row r="239" spans="1:7" hidden="1" x14ac:dyDescent="0.25">
      <c r="A239" t="s">
        <v>2470</v>
      </c>
      <c r="B239" t="s">
        <v>879</v>
      </c>
      <c r="C239" t="s">
        <v>20</v>
      </c>
      <c r="D239" t="s">
        <v>10</v>
      </c>
      <c r="E239" s="1">
        <f>DATEVALUE(IFERROR(RIGHT(LEFT(A239,FIND("-",A239,4)-1),2)&amp;"/"&amp;LEFT(A239,FIND("-",A239)-1)&amp;"/"&amp;RIGHT(LEFT(A239,IFERROR(FIND(" ",A239),LEN(A239)+1)-1),4),TEXT(A239,"dd")&amp;"/"&amp;TEXT(A239,"mm")&amp;"/"&amp;TEXT(A239,"yyyy")))</f>
        <v>45412</v>
      </c>
      <c r="F239" t="s">
        <v>2538</v>
      </c>
      <c r="G239" s="1">
        <f>VLOOKUP(B239,Results!A:D,3,FALSE)</f>
        <v>45440</v>
      </c>
    </row>
    <row r="240" spans="1:7" hidden="1" x14ac:dyDescent="0.25">
      <c r="A240" t="s">
        <v>1967</v>
      </c>
      <c r="B240" t="s">
        <v>214</v>
      </c>
      <c r="C240" t="s">
        <v>20</v>
      </c>
      <c r="D240" t="s">
        <v>10</v>
      </c>
      <c r="E240" s="1">
        <f>DATEVALUE(IFERROR(RIGHT(LEFT(A240,FIND("-",A240,4)-1),2)&amp;"/"&amp;LEFT(A240,FIND("-",A240)-1)&amp;"/"&amp;RIGHT(LEFT(A240,IFERROR(FIND(" ",A240),LEN(A240)+1)-1),4),TEXT(A240,"dd")&amp;"/"&amp;TEXT(A240,"mm")&amp;"/"&amp;TEXT(A240,"yyyy")))</f>
        <v>45412</v>
      </c>
      <c r="F240" t="s">
        <v>2538</v>
      </c>
      <c r="G240" s="1">
        <f>VLOOKUP(B240,Results!A:D,3,FALSE)</f>
        <v>45440</v>
      </c>
    </row>
    <row r="241" spans="1:7" hidden="1" x14ac:dyDescent="0.25">
      <c r="A241" t="s">
        <v>1963</v>
      </c>
      <c r="B241" t="s">
        <v>1678</v>
      </c>
      <c r="C241" t="s">
        <v>6</v>
      </c>
      <c r="D241" t="s">
        <v>40</v>
      </c>
      <c r="E241" s="1">
        <f>DATEVALUE(IFERROR(RIGHT(LEFT(A241,FIND("-",A241,4)-1),2)&amp;"/"&amp;LEFT(A241,FIND("-",A241)-1)&amp;"/"&amp;RIGHT(LEFT(A241,IFERROR(FIND(" ",A241),LEN(A241)+1)-1),4),TEXT(A241,"dd")&amp;"/"&amp;TEXT(A241,"mm")&amp;"/"&amp;TEXT(A241,"yyyy")))</f>
        <v>45412</v>
      </c>
      <c r="F241" t="s">
        <v>2538</v>
      </c>
      <c r="G241" s="1">
        <f>VLOOKUP(B241,Results!A:D,3,FALSE)</f>
        <v>45440</v>
      </c>
    </row>
    <row r="242" spans="1:7" hidden="1" x14ac:dyDescent="0.25">
      <c r="A242" t="s">
        <v>1963</v>
      </c>
      <c r="B242" t="s">
        <v>283</v>
      </c>
      <c r="C242" t="s">
        <v>223</v>
      </c>
      <c r="D242" t="s">
        <v>44</v>
      </c>
      <c r="E242" s="1">
        <f>DATEVALUE(IFERROR(RIGHT(LEFT(A242,FIND("-",A242,4)-1),2)&amp;"/"&amp;LEFT(A242,FIND("-",A242)-1)&amp;"/"&amp;RIGHT(LEFT(A242,IFERROR(FIND(" ",A242),LEN(A242)+1)-1),4),TEXT(A242,"dd")&amp;"/"&amp;TEXT(A242,"mm")&amp;"/"&amp;TEXT(A242,"yyyy")))</f>
        <v>45412</v>
      </c>
      <c r="F242" t="s">
        <v>995</v>
      </c>
      <c r="G242" s="1" t="e">
        <f>VLOOKUP(B242,Results!A:D,3,FALSE)</f>
        <v>#N/A</v>
      </c>
    </row>
    <row r="243" spans="1:7" hidden="1" x14ac:dyDescent="0.25">
      <c r="A243" t="s">
        <v>2473</v>
      </c>
      <c r="B243" t="s">
        <v>2476</v>
      </c>
      <c r="C243" t="s">
        <v>6</v>
      </c>
      <c r="D243" t="s">
        <v>44</v>
      </c>
      <c r="E243" s="1">
        <f>DATEVALUE(IFERROR(RIGHT(LEFT(A243,FIND("-",A243,4)-1),2)&amp;"/"&amp;LEFT(A243,FIND("-",A243)-1)&amp;"/"&amp;RIGHT(LEFT(A243,IFERROR(FIND(" ",A243),LEN(A243)+1)-1),4),TEXT(A243,"dd")&amp;"/"&amp;TEXT(A243,"mm")&amp;"/"&amp;TEXT(A243,"yyyy")))</f>
        <v>45412</v>
      </c>
      <c r="F243" t="s">
        <v>2538</v>
      </c>
      <c r="G243" s="1" t="e">
        <f>VLOOKUP(B243,Results!A:D,3,FALSE)</f>
        <v>#N/A</v>
      </c>
    </row>
    <row r="244" spans="1:7" hidden="1" x14ac:dyDescent="0.25">
      <c r="A244" t="s">
        <v>2493</v>
      </c>
      <c r="B244" t="s">
        <v>2169</v>
      </c>
      <c r="C244" t="s">
        <v>6</v>
      </c>
      <c r="D244" t="s">
        <v>44</v>
      </c>
      <c r="E244" s="1">
        <f>DATEVALUE(IFERROR(RIGHT(LEFT(A244,FIND("-",A244,4)-1),2)&amp;"/"&amp;LEFT(A244,FIND("-",A244)-1)&amp;"/"&amp;RIGHT(LEFT(A244,IFERROR(FIND(" ",A244),LEN(A244)+1)-1),4),TEXT(A244,"dd")&amp;"/"&amp;TEXT(A244,"mm")&amp;"/"&amp;TEXT(A244,"yyyy")))</f>
        <v>45412</v>
      </c>
      <c r="F244" t="s">
        <v>2538</v>
      </c>
      <c r="G244" s="1" t="e">
        <f>VLOOKUP(B244,Results!A:D,3,FALSE)</f>
        <v>#N/A</v>
      </c>
    </row>
    <row r="245" spans="1:7" hidden="1" x14ac:dyDescent="0.25">
      <c r="A245" t="s">
        <v>2497</v>
      </c>
      <c r="B245" t="s">
        <v>537</v>
      </c>
      <c r="C245" t="s">
        <v>20</v>
      </c>
      <c r="D245" t="s">
        <v>44</v>
      </c>
      <c r="E245" s="1">
        <f>DATEVALUE(IFERROR(RIGHT(LEFT(A245,FIND("-",A245,4)-1),2)&amp;"/"&amp;LEFT(A245,FIND("-",A245)-1)&amp;"/"&amp;RIGHT(LEFT(A245,IFERROR(FIND(" ",A245),LEN(A245)+1)-1),4),TEXT(A245,"dd")&amp;"/"&amp;TEXT(A245,"mm")&amp;"/"&amp;TEXT(A245,"yyyy")))</f>
        <v>45412</v>
      </c>
      <c r="F245" t="s">
        <v>2538</v>
      </c>
      <c r="G245" s="1" t="e">
        <f>VLOOKUP(B245,Results!A:D,3,FALSE)</f>
        <v>#N/A</v>
      </c>
    </row>
    <row r="246" spans="1:7" hidden="1" x14ac:dyDescent="0.25">
      <c r="A246" t="s">
        <v>1967</v>
      </c>
      <c r="B246" t="s">
        <v>2507</v>
      </c>
      <c r="C246" t="s">
        <v>6</v>
      </c>
      <c r="D246" t="s">
        <v>44</v>
      </c>
      <c r="E246" s="1">
        <f>DATEVALUE(IFERROR(RIGHT(LEFT(A246,FIND("-",A246,4)-1),2)&amp;"/"&amp;LEFT(A246,FIND("-",A246)-1)&amp;"/"&amp;RIGHT(LEFT(A246,IFERROR(FIND(" ",A246),LEN(A246)+1)-1),4),TEXT(A246,"dd")&amp;"/"&amp;TEXT(A246,"mm")&amp;"/"&amp;TEXT(A246,"yyyy")))</f>
        <v>45412</v>
      </c>
      <c r="F246" t="s">
        <v>2538</v>
      </c>
      <c r="G246" s="1" t="e">
        <f>VLOOKUP(B246,Results!A:D,3,FALSE)</f>
        <v>#N/A</v>
      </c>
    </row>
    <row r="247" spans="1:7" hidden="1" x14ac:dyDescent="0.25">
      <c r="A247" t="s">
        <v>1812</v>
      </c>
      <c r="B247" t="s">
        <v>967</v>
      </c>
      <c r="C247" t="s">
        <v>223</v>
      </c>
      <c r="D247" t="s">
        <v>297</v>
      </c>
      <c r="E247" s="1">
        <f>DATEVALUE(IFERROR(RIGHT(LEFT(A247,FIND("-",A247,4)-1),2)&amp;"/"&amp;LEFT(A247,FIND("-",A247)-1)&amp;"/"&amp;RIGHT(LEFT(A247,IFERROR(FIND(" ",A247),LEN(A247)+1)-1),4),TEXT(A247,"dd")&amp;"/"&amp;TEXT(A247,"mm")&amp;"/"&amp;TEXT(A247,"yyyy")))</f>
        <v>45412</v>
      </c>
      <c r="F247" t="s">
        <v>1806</v>
      </c>
      <c r="G247" s="1" t="e">
        <f>VLOOKUP(B247,Results!A:D,3,FALSE)</f>
        <v>#N/A</v>
      </c>
    </row>
    <row r="248" spans="1:7" hidden="1" x14ac:dyDescent="0.25">
      <c r="A248" t="s">
        <v>1963</v>
      </c>
      <c r="B248" t="s">
        <v>609</v>
      </c>
      <c r="C248" t="s">
        <v>223</v>
      </c>
      <c r="D248" t="s">
        <v>30</v>
      </c>
      <c r="E248" s="1">
        <f>DATEVALUE(IFERROR(RIGHT(LEFT(A248,FIND("-",A248,4)-1),2)&amp;"/"&amp;LEFT(A248,FIND("-",A248)-1)&amp;"/"&amp;RIGHT(LEFT(A248,IFERROR(FIND(" ",A248),LEN(A248)+1)-1),4),TEXT(A248,"dd")&amp;"/"&amp;TEXT(A248,"mm")&amp;"/"&amp;TEXT(A248,"yyyy")))</f>
        <v>45412</v>
      </c>
      <c r="F248" t="s">
        <v>995</v>
      </c>
      <c r="G248" s="1" t="e">
        <f>VLOOKUP(B248,Results!A:D,3,FALSE)</f>
        <v>#N/A</v>
      </c>
    </row>
    <row r="249" spans="1:7" hidden="1" x14ac:dyDescent="0.25">
      <c r="A249" t="s">
        <v>1964</v>
      </c>
      <c r="B249" t="s">
        <v>400</v>
      </c>
      <c r="C249" t="s">
        <v>223</v>
      </c>
      <c r="D249" t="s">
        <v>30</v>
      </c>
      <c r="E249" s="1">
        <f>DATEVALUE(IFERROR(RIGHT(LEFT(A249,FIND("-",A249,4)-1),2)&amp;"/"&amp;LEFT(A249,FIND("-",A249)-1)&amp;"/"&amp;RIGHT(LEFT(A249,IFERROR(FIND(" ",A249),LEN(A249)+1)-1),4),TEXT(A249,"dd")&amp;"/"&amp;TEXT(A249,"mm")&amp;"/"&amp;TEXT(A249,"yyyy")))</f>
        <v>45412</v>
      </c>
      <c r="F249" t="s">
        <v>995</v>
      </c>
      <c r="G249" s="1" t="e">
        <f>VLOOKUP(B249,Results!A:D,3,FALSE)</f>
        <v>#N/A</v>
      </c>
    </row>
    <row r="250" spans="1:7" hidden="1" x14ac:dyDescent="0.25">
      <c r="A250" t="s">
        <v>1967</v>
      </c>
      <c r="B250" t="s">
        <v>582</v>
      </c>
      <c r="C250" t="s">
        <v>223</v>
      </c>
      <c r="D250" t="s">
        <v>30</v>
      </c>
      <c r="E250" s="1">
        <f>DATEVALUE(IFERROR(RIGHT(LEFT(A250,FIND("-",A250,4)-1),2)&amp;"/"&amp;LEFT(A250,FIND("-",A250)-1)&amp;"/"&amp;RIGHT(LEFT(A250,IFERROR(FIND(" ",A250),LEN(A250)+1)-1),4),TEXT(A250,"dd")&amp;"/"&amp;TEXT(A250,"mm")&amp;"/"&amp;TEXT(A250,"yyyy")))</f>
        <v>45412</v>
      </c>
      <c r="F250" t="s">
        <v>995</v>
      </c>
      <c r="G250" s="1" t="e">
        <f>VLOOKUP(B250,Results!A:D,3,FALSE)</f>
        <v>#N/A</v>
      </c>
    </row>
    <row r="251" spans="1:7" hidden="1" x14ac:dyDescent="0.25">
      <c r="A251" t="s">
        <v>2479</v>
      </c>
      <c r="B251" t="s">
        <v>2006</v>
      </c>
      <c r="C251" t="s">
        <v>6</v>
      </c>
      <c r="D251" t="s">
        <v>30</v>
      </c>
      <c r="E251" s="1">
        <f>DATEVALUE(IFERROR(RIGHT(LEFT(A251,FIND("-",A251,4)-1),2)&amp;"/"&amp;LEFT(A251,FIND("-",A251)-1)&amp;"/"&amp;RIGHT(LEFT(A251,IFERROR(FIND(" ",A251),LEN(A251)+1)-1),4),TEXT(A251,"dd")&amp;"/"&amp;TEXT(A251,"mm")&amp;"/"&amp;TEXT(A251,"yyyy")))</f>
        <v>45412</v>
      </c>
      <c r="F251" t="s">
        <v>2538</v>
      </c>
      <c r="G251" s="1" t="e">
        <f>VLOOKUP(B251,Results!A:D,3,FALSE)</f>
        <v>#N/A</v>
      </c>
    </row>
    <row r="252" spans="1:7" hidden="1" x14ac:dyDescent="0.25">
      <c r="A252" t="s">
        <v>2499</v>
      </c>
      <c r="B252" t="s">
        <v>2500</v>
      </c>
      <c r="C252" t="s">
        <v>6</v>
      </c>
      <c r="D252" t="s">
        <v>30</v>
      </c>
      <c r="E252" s="1">
        <f>DATEVALUE(IFERROR(RIGHT(LEFT(A252,FIND("-",A252,4)-1),2)&amp;"/"&amp;LEFT(A252,FIND("-",A252)-1)&amp;"/"&amp;RIGHT(LEFT(A252,IFERROR(FIND(" ",A252),LEN(A252)+1)-1),4),TEXT(A252,"dd")&amp;"/"&amp;TEXT(A252,"mm")&amp;"/"&amp;TEXT(A252,"yyyy")))</f>
        <v>45412</v>
      </c>
      <c r="F252" t="s">
        <v>2538</v>
      </c>
      <c r="G252" s="1" t="e">
        <f>VLOOKUP(B252,Results!A:D,3,FALSE)</f>
        <v>#N/A</v>
      </c>
    </row>
    <row r="253" spans="1:7" hidden="1" x14ac:dyDescent="0.25">
      <c r="A253" t="s">
        <v>2502</v>
      </c>
      <c r="B253" t="s">
        <v>520</v>
      </c>
      <c r="C253" t="s">
        <v>20</v>
      </c>
      <c r="D253" t="s">
        <v>30</v>
      </c>
      <c r="E253" s="1">
        <f>DATEVALUE(IFERROR(RIGHT(LEFT(A253,FIND("-",A253,4)-1),2)&amp;"/"&amp;LEFT(A253,FIND("-",A253)-1)&amp;"/"&amp;RIGHT(LEFT(A253,IFERROR(FIND(" ",A253),LEN(A253)+1)-1),4),TEXT(A253,"dd")&amp;"/"&amp;TEXT(A253,"mm")&amp;"/"&amp;TEXT(A253,"yyyy")))</f>
        <v>45412</v>
      </c>
      <c r="F253" t="s">
        <v>2538</v>
      </c>
      <c r="G253" s="1" t="e">
        <f>VLOOKUP(B253,Results!A:D,3,FALSE)</f>
        <v>#N/A</v>
      </c>
    </row>
    <row r="254" spans="1:7" hidden="1" x14ac:dyDescent="0.25">
      <c r="A254" t="s">
        <v>1965</v>
      </c>
      <c r="B254" t="s">
        <v>625</v>
      </c>
      <c r="C254" t="s">
        <v>20</v>
      </c>
      <c r="D254" t="s">
        <v>10</v>
      </c>
      <c r="E254" s="1">
        <f>DATEVALUE(IFERROR(RIGHT(LEFT(A254,FIND("-",A254,4)-1),2)&amp;"/"&amp;LEFT(A254,FIND("-",A254)-1)&amp;"/"&amp;RIGHT(LEFT(A254,IFERROR(FIND(" ",A254),LEN(A254)+1)-1),4),TEXT(A254,"dd")&amp;"/"&amp;TEXT(A254,"mm")&amp;"/"&amp;TEXT(A254,"yyyy")))</f>
        <v>45412</v>
      </c>
      <c r="F254" t="s">
        <v>995</v>
      </c>
      <c r="G254" s="1" t="e">
        <f>VLOOKUP(B254,Results!A:D,3,FALSE)</f>
        <v>#N/A</v>
      </c>
    </row>
    <row r="255" spans="1:7" hidden="1" x14ac:dyDescent="0.25">
      <c r="A255" t="s">
        <v>1965</v>
      </c>
      <c r="B255" t="s">
        <v>462</v>
      </c>
      <c r="C255" t="s">
        <v>223</v>
      </c>
      <c r="D255" t="s">
        <v>10</v>
      </c>
      <c r="E255" s="1">
        <f>DATEVALUE(IFERROR(RIGHT(LEFT(A255,FIND("-",A255,4)-1),2)&amp;"/"&amp;LEFT(A255,FIND("-",A255)-1)&amp;"/"&amp;RIGHT(LEFT(A255,IFERROR(FIND(" ",A255),LEN(A255)+1)-1),4),TEXT(A255,"dd")&amp;"/"&amp;TEXT(A255,"mm")&amp;"/"&amp;TEXT(A255,"yyyy")))</f>
        <v>45412</v>
      </c>
      <c r="F255" t="s">
        <v>995</v>
      </c>
      <c r="G255" s="1" t="e">
        <f>VLOOKUP(B255,Results!A:D,3,FALSE)</f>
        <v>#N/A</v>
      </c>
    </row>
    <row r="256" spans="1:7" hidden="1" x14ac:dyDescent="0.25">
      <c r="A256" t="s">
        <v>1965</v>
      </c>
      <c r="B256" t="s">
        <v>2496</v>
      </c>
      <c r="C256" t="s">
        <v>6</v>
      </c>
      <c r="D256" t="s">
        <v>10</v>
      </c>
      <c r="E256" s="1">
        <f>DATEVALUE(IFERROR(RIGHT(LEFT(A256,FIND("-",A256,4)-1),2)&amp;"/"&amp;LEFT(A256,FIND("-",A256)-1)&amp;"/"&amp;RIGHT(LEFT(A256,IFERROR(FIND(" ",A256),LEN(A256)+1)-1),4),TEXT(A256,"dd")&amp;"/"&amp;TEXT(A256,"mm")&amp;"/"&amp;TEXT(A256,"yyyy")))</f>
        <v>45412</v>
      </c>
      <c r="F256" t="s">
        <v>2538</v>
      </c>
      <c r="G256" s="1" t="e">
        <f>VLOOKUP(B256,Results!A:D,3,FALSE)</f>
        <v>#N/A</v>
      </c>
    </row>
    <row r="257" spans="1:7" hidden="1" x14ac:dyDescent="0.25">
      <c r="A257" t="s">
        <v>2504</v>
      </c>
      <c r="B257" t="s">
        <v>585</v>
      </c>
      <c r="C257" t="s">
        <v>20</v>
      </c>
      <c r="D257" t="s">
        <v>10</v>
      </c>
      <c r="E257" s="1">
        <f>DATEVALUE(IFERROR(RIGHT(LEFT(A257,FIND("-",A257,4)-1),2)&amp;"/"&amp;LEFT(A257,FIND("-",A257)-1)&amp;"/"&amp;RIGHT(LEFT(A257,IFERROR(FIND(" ",A257),LEN(A257)+1)-1),4),TEXT(A257,"dd")&amp;"/"&amp;TEXT(A257,"mm")&amp;"/"&amp;TEXT(A257,"yyyy")))</f>
        <v>45412</v>
      </c>
      <c r="F257" t="s">
        <v>2538</v>
      </c>
      <c r="G257" s="1" t="e">
        <f>VLOOKUP(B257,Results!A:D,3,FALSE)</f>
        <v>#N/A</v>
      </c>
    </row>
    <row r="258" spans="1:7" hidden="1" x14ac:dyDescent="0.25">
      <c r="A258" t="s">
        <v>1968</v>
      </c>
      <c r="B258" t="s">
        <v>523</v>
      </c>
      <c r="C258" t="s">
        <v>20</v>
      </c>
      <c r="D258" t="s">
        <v>23</v>
      </c>
      <c r="E258" s="1">
        <f>DATEVALUE(IFERROR(RIGHT(LEFT(A258,FIND("-",A258,4)-1),2)&amp;"/"&amp;LEFT(A258,FIND("-",A258)-1)&amp;"/"&amp;RIGHT(LEFT(A258,IFERROR(FIND(" ",A258),LEN(A258)+1)-1),4),TEXT(A258,"dd")&amp;"/"&amp;TEXT(A258,"mm")&amp;"/"&amp;TEXT(A258,"yyyy")))</f>
        <v>45412</v>
      </c>
      <c r="F258" t="s">
        <v>995</v>
      </c>
      <c r="G258" s="1" t="e">
        <f>VLOOKUP(B258,Results!A:D,3,FALSE)</f>
        <v>#N/A</v>
      </c>
    </row>
    <row r="259" spans="1:7" hidden="1" x14ac:dyDescent="0.25">
      <c r="A259" t="s">
        <v>1968</v>
      </c>
      <c r="B259" t="s">
        <v>943</v>
      </c>
      <c r="C259" t="s">
        <v>20</v>
      </c>
      <c r="D259" t="s">
        <v>23</v>
      </c>
      <c r="E259" s="1">
        <f>DATEVALUE(IFERROR(RIGHT(LEFT(A259,FIND("-",A259,4)-1),2)&amp;"/"&amp;LEFT(A259,FIND("-",A259)-1)&amp;"/"&amp;RIGHT(LEFT(A259,IFERROR(FIND(" ",A259),LEN(A259)+1)-1),4),TEXT(A259,"dd")&amp;"/"&amp;TEXT(A259,"mm")&amp;"/"&amp;TEXT(A259,"yyyy")))</f>
        <v>45412</v>
      </c>
      <c r="F259" t="s">
        <v>995</v>
      </c>
      <c r="G259" s="1" t="e">
        <f>VLOOKUP(B259,Results!A:D,3,FALSE)</f>
        <v>#N/A</v>
      </c>
    </row>
    <row r="260" spans="1:7" hidden="1" x14ac:dyDescent="0.25">
      <c r="A260" t="s">
        <v>1968</v>
      </c>
      <c r="B260" t="s">
        <v>714</v>
      </c>
      <c r="C260" t="s">
        <v>20</v>
      </c>
      <c r="D260" t="s">
        <v>23</v>
      </c>
      <c r="E260" s="1">
        <f>DATEVALUE(IFERROR(RIGHT(LEFT(A260,FIND("-",A260,4)-1),2)&amp;"/"&amp;LEFT(A260,FIND("-",A260)-1)&amp;"/"&amp;RIGHT(LEFT(A260,IFERROR(FIND(" ",A260),LEN(A260)+1)-1),4),TEXT(A260,"dd")&amp;"/"&amp;TEXT(A260,"mm")&amp;"/"&amp;TEXT(A260,"yyyy")))</f>
        <v>45412</v>
      </c>
      <c r="F260" t="s">
        <v>995</v>
      </c>
      <c r="G260" s="1" t="e">
        <f>VLOOKUP(B260,Results!A:D,3,FALSE)</f>
        <v>#N/A</v>
      </c>
    </row>
    <row r="261" spans="1:7" hidden="1" x14ac:dyDescent="0.25">
      <c r="A261" t="s">
        <v>1963</v>
      </c>
      <c r="B261" t="s">
        <v>1850</v>
      </c>
      <c r="C261" t="s">
        <v>223</v>
      </c>
      <c r="D261" t="s">
        <v>23</v>
      </c>
      <c r="E261" s="1">
        <f>DATEVALUE(IFERROR(RIGHT(LEFT(A261,FIND("-",A261,4)-1),2)&amp;"/"&amp;LEFT(A261,FIND("-",A261)-1)&amp;"/"&amp;RIGHT(LEFT(A261,IFERROR(FIND(" ",A261),LEN(A261)+1)-1),4),TEXT(A261,"dd")&amp;"/"&amp;TEXT(A261,"mm")&amp;"/"&amp;TEXT(A261,"yyyy")))</f>
        <v>45412</v>
      </c>
      <c r="F261" t="s">
        <v>1987</v>
      </c>
      <c r="G261" s="1" t="e">
        <f>VLOOKUP(B261,Results!A:D,3,FALSE)</f>
        <v>#N/A</v>
      </c>
    </row>
    <row r="262" spans="1:7" hidden="1" x14ac:dyDescent="0.25">
      <c r="A262" t="s">
        <v>1986</v>
      </c>
      <c r="B262" t="s">
        <v>1850</v>
      </c>
      <c r="C262" t="s">
        <v>223</v>
      </c>
      <c r="D262" t="s">
        <v>23</v>
      </c>
      <c r="E262" s="1">
        <f>DATEVALUE(IFERROR(RIGHT(LEFT(A262,FIND("-",A262,4)-1),2)&amp;"/"&amp;LEFT(A262,FIND("-",A262)-1)&amp;"/"&amp;RIGHT(LEFT(A262,IFERROR(FIND(" ",A262),LEN(A262)+1)-1),4),TEXT(A262,"dd")&amp;"/"&amp;TEXT(A262,"mm")&amp;"/"&amp;TEXT(A262,"yyyy")))</f>
        <v>45412</v>
      </c>
      <c r="F262" t="s">
        <v>1987</v>
      </c>
      <c r="G262" s="1" t="e">
        <f>VLOOKUP(B262,Results!A:D,3,FALSE)</f>
        <v>#N/A</v>
      </c>
    </row>
    <row r="263" spans="1:7" hidden="1" x14ac:dyDescent="0.25">
      <c r="A263" t="s">
        <v>1966</v>
      </c>
      <c r="B263" t="s">
        <v>1850</v>
      </c>
      <c r="C263" t="s">
        <v>223</v>
      </c>
      <c r="D263" t="s">
        <v>23</v>
      </c>
      <c r="E263" s="1">
        <f>DATEVALUE(IFERROR(RIGHT(LEFT(A263,FIND("-",A263,4)-1),2)&amp;"/"&amp;LEFT(A263,FIND("-",A263)-1)&amp;"/"&amp;RIGHT(LEFT(A263,IFERROR(FIND(" ",A263),LEN(A263)+1)-1),4),TEXT(A263,"dd")&amp;"/"&amp;TEXT(A263,"mm")&amp;"/"&amp;TEXT(A263,"yyyy")))</f>
        <v>45412</v>
      </c>
      <c r="F263" t="s">
        <v>1987</v>
      </c>
      <c r="G263" s="1" t="e">
        <f>VLOOKUP(B263,Results!A:D,3,FALSE)</f>
        <v>#N/A</v>
      </c>
    </row>
    <row r="264" spans="1:7" hidden="1" x14ac:dyDescent="0.25">
      <c r="A264" t="s">
        <v>2473</v>
      </c>
      <c r="B264" t="s">
        <v>2357</v>
      </c>
      <c r="C264" t="s">
        <v>6</v>
      </c>
      <c r="D264" t="s">
        <v>23</v>
      </c>
      <c r="E264" s="1">
        <f>DATEVALUE(IFERROR(RIGHT(LEFT(A264,FIND("-",A264,4)-1),2)&amp;"/"&amp;LEFT(A264,FIND("-",A264)-1)&amp;"/"&amp;RIGHT(LEFT(A264,IFERROR(FIND(" ",A264),LEN(A264)+1)-1),4),TEXT(A264,"dd")&amp;"/"&amp;TEXT(A264,"mm")&amp;"/"&amp;TEXT(A264,"yyyy")))</f>
        <v>45412</v>
      </c>
      <c r="F264" t="s">
        <v>2538</v>
      </c>
      <c r="G264" s="1" t="e">
        <f>VLOOKUP(B264,Results!A:D,3,FALSE)</f>
        <v>#N/A</v>
      </c>
    </row>
    <row r="265" spans="1:7" hidden="1" x14ac:dyDescent="0.25">
      <c r="A265" t="s">
        <v>2483</v>
      </c>
      <c r="B265" t="s">
        <v>2484</v>
      </c>
      <c r="C265" t="s">
        <v>6</v>
      </c>
      <c r="D265" t="s">
        <v>23</v>
      </c>
      <c r="E265" s="1">
        <f>DATEVALUE(IFERROR(RIGHT(LEFT(A265,FIND("-",A265,4)-1),2)&amp;"/"&amp;LEFT(A265,FIND("-",A265)-1)&amp;"/"&amp;RIGHT(LEFT(A265,IFERROR(FIND(" ",A265),LEN(A265)+1)-1),4),TEXT(A265,"dd")&amp;"/"&amp;TEXT(A265,"mm")&amp;"/"&amp;TEXT(A265,"yyyy")))</f>
        <v>45412</v>
      </c>
      <c r="F265" t="s">
        <v>2538</v>
      </c>
      <c r="G265" s="1" t="e">
        <f>VLOOKUP(B265,Results!A:D,3,FALSE)</f>
        <v>#N/A</v>
      </c>
    </row>
    <row r="266" spans="1:7" hidden="1" x14ac:dyDescent="0.25">
      <c r="A266" t="s">
        <v>2487</v>
      </c>
      <c r="B266" t="s">
        <v>2488</v>
      </c>
      <c r="C266" t="s">
        <v>6</v>
      </c>
      <c r="D266" t="s">
        <v>23</v>
      </c>
      <c r="E266" s="1">
        <f>DATEVALUE(IFERROR(RIGHT(LEFT(A266,FIND("-",A266,4)-1),2)&amp;"/"&amp;LEFT(A266,FIND("-",A266)-1)&amp;"/"&amp;RIGHT(LEFT(A266,IFERROR(FIND(" ",A266),LEN(A266)+1)-1),4),TEXT(A266,"dd")&amp;"/"&amp;TEXT(A266,"mm")&amp;"/"&amp;TEXT(A266,"yyyy")))</f>
        <v>45412</v>
      </c>
      <c r="F266" t="s">
        <v>2538</v>
      </c>
      <c r="G266" s="1" t="e">
        <f>VLOOKUP(B266,Results!A:D,3,FALSE)</f>
        <v>#N/A</v>
      </c>
    </row>
    <row r="267" spans="1:7" hidden="1" x14ac:dyDescent="0.25">
      <c r="A267" t="s">
        <v>2470</v>
      </c>
      <c r="B267" t="s">
        <v>2471</v>
      </c>
      <c r="C267" t="s">
        <v>6</v>
      </c>
      <c r="D267" t="s">
        <v>131</v>
      </c>
      <c r="E267" s="1">
        <f>DATEVALUE(IFERROR(RIGHT(LEFT(A267,FIND("-",A267,4)-1),2)&amp;"/"&amp;LEFT(A267,FIND("-",A267)-1)&amp;"/"&amp;RIGHT(LEFT(A267,IFERROR(FIND(" ",A267),LEN(A267)+1)-1),4),TEXT(A267,"dd")&amp;"/"&amp;TEXT(A267,"mm")&amp;"/"&amp;TEXT(A267,"yyyy")))</f>
        <v>45412</v>
      </c>
      <c r="F267" t="s">
        <v>2538</v>
      </c>
      <c r="G267" s="1" t="e">
        <f>VLOOKUP(B267,Results!A:D,3,FALSE)</f>
        <v>#N/A</v>
      </c>
    </row>
    <row r="268" spans="1:7" hidden="1" x14ac:dyDescent="0.25">
      <c r="A268" t="s">
        <v>2473</v>
      </c>
      <c r="B268" t="s">
        <v>2475</v>
      </c>
      <c r="C268" t="s">
        <v>6</v>
      </c>
      <c r="D268" t="s">
        <v>131</v>
      </c>
      <c r="E268" s="1">
        <f>DATEVALUE(IFERROR(RIGHT(LEFT(A268,FIND("-",A268,4)-1),2)&amp;"/"&amp;LEFT(A268,FIND("-",A268)-1)&amp;"/"&amp;RIGHT(LEFT(A268,IFERROR(FIND(" ",A268),LEN(A268)+1)-1),4),TEXT(A268,"dd")&amp;"/"&amp;TEXT(A268,"mm")&amp;"/"&amp;TEXT(A268,"yyyy")))</f>
        <v>45412</v>
      </c>
      <c r="F268" t="s">
        <v>2538</v>
      </c>
      <c r="G268" s="1" t="e">
        <f>VLOOKUP(B268,Results!A:D,3,FALSE)</f>
        <v>#N/A</v>
      </c>
    </row>
    <row r="269" spans="1:7" hidden="1" x14ac:dyDescent="0.25">
      <c r="A269" t="s">
        <v>1964</v>
      </c>
      <c r="B269" t="s">
        <v>180</v>
      </c>
      <c r="C269" t="s">
        <v>6</v>
      </c>
      <c r="D269" t="s">
        <v>131</v>
      </c>
      <c r="E269" s="1">
        <f>DATEVALUE(IFERROR(RIGHT(LEFT(A269,FIND("-",A269,4)-1),2)&amp;"/"&amp;LEFT(A269,FIND("-",A269)-1)&amp;"/"&amp;RIGHT(LEFT(A269,IFERROR(FIND(" ",A269),LEN(A269)+1)-1),4),TEXT(A269,"dd")&amp;"/"&amp;TEXT(A269,"mm")&amp;"/"&amp;TEXT(A269,"yyyy")))</f>
        <v>45412</v>
      </c>
      <c r="F269" t="s">
        <v>2538</v>
      </c>
      <c r="G269" s="1" t="e">
        <f>VLOOKUP(B269,Results!A:D,3,FALSE)</f>
        <v>#N/A</v>
      </c>
    </row>
    <row r="270" spans="1:7" hidden="1" x14ac:dyDescent="0.25">
      <c r="A270" t="s">
        <v>2483</v>
      </c>
      <c r="B270" t="s">
        <v>277</v>
      </c>
      <c r="C270" t="s">
        <v>6</v>
      </c>
      <c r="D270" t="s">
        <v>131</v>
      </c>
      <c r="E270" s="1">
        <f>DATEVALUE(IFERROR(RIGHT(LEFT(A270,FIND("-",A270,4)-1),2)&amp;"/"&amp;LEFT(A270,FIND("-",A270)-1)&amp;"/"&amp;RIGHT(LEFT(A270,IFERROR(FIND(" ",A270),LEN(A270)+1)-1),4),TEXT(A270,"dd")&amp;"/"&amp;TEXT(A270,"mm")&amp;"/"&amp;TEXT(A270,"yyyy")))</f>
        <v>45412</v>
      </c>
      <c r="F270" t="s">
        <v>2538</v>
      </c>
      <c r="G270" s="1" t="e">
        <f>VLOOKUP(B270,Results!A:D,3,FALSE)</f>
        <v>#N/A</v>
      </c>
    </row>
    <row r="271" spans="1:7" hidden="1" x14ac:dyDescent="0.25">
      <c r="A271" t="s">
        <v>1986</v>
      </c>
      <c r="B271" t="s">
        <v>2486</v>
      </c>
      <c r="C271" t="s">
        <v>6</v>
      </c>
      <c r="D271" t="s">
        <v>131</v>
      </c>
      <c r="E271" s="1">
        <f>DATEVALUE(IFERROR(RIGHT(LEFT(A271,FIND("-",A271,4)-1),2)&amp;"/"&amp;LEFT(A271,FIND("-",A271)-1)&amp;"/"&amp;RIGHT(LEFT(A271,IFERROR(FIND(" ",A271),LEN(A271)+1)-1),4),TEXT(A271,"dd")&amp;"/"&amp;TEXT(A271,"mm")&amp;"/"&amp;TEXT(A271,"yyyy")))</f>
        <v>45412</v>
      </c>
      <c r="F271" t="s">
        <v>2538</v>
      </c>
      <c r="G271" s="1" t="e">
        <f>VLOOKUP(B271,Results!A:D,3,FALSE)</f>
        <v>#N/A</v>
      </c>
    </row>
    <row r="272" spans="1:7" hidden="1" x14ac:dyDescent="0.25">
      <c r="A272" t="s">
        <v>2490</v>
      </c>
      <c r="B272" t="s">
        <v>2492</v>
      </c>
      <c r="C272" t="s">
        <v>6</v>
      </c>
      <c r="D272" t="s">
        <v>131</v>
      </c>
      <c r="E272" s="1">
        <f>DATEVALUE(IFERROR(RIGHT(LEFT(A272,FIND("-",A272,4)-1),2)&amp;"/"&amp;LEFT(A272,FIND("-",A272)-1)&amp;"/"&amp;RIGHT(LEFT(A272,IFERROR(FIND(" ",A272),LEN(A272)+1)-1),4),TEXT(A272,"dd")&amp;"/"&amp;TEXT(A272,"mm")&amp;"/"&amp;TEXT(A272,"yyyy")))</f>
        <v>45412</v>
      </c>
      <c r="F272" t="s">
        <v>2538</v>
      </c>
      <c r="G272" s="1" t="e">
        <f>VLOOKUP(B272,Results!A:D,3,FALSE)</f>
        <v>#N/A</v>
      </c>
    </row>
    <row r="273" spans="1:7" hidden="1" x14ac:dyDescent="0.25">
      <c r="A273" t="s">
        <v>2493</v>
      </c>
      <c r="B273" t="s">
        <v>2494</v>
      </c>
      <c r="C273" t="s">
        <v>6</v>
      </c>
      <c r="D273" t="s">
        <v>131</v>
      </c>
      <c r="E273" s="1">
        <f>DATEVALUE(IFERROR(RIGHT(LEFT(A273,FIND("-",A273,4)-1),2)&amp;"/"&amp;LEFT(A273,FIND("-",A273)-1)&amp;"/"&amp;RIGHT(LEFT(A273,IFERROR(FIND(" ",A273),LEN(A273)+1)-1),4),TEXT(A273,"dd")&amp;"/"&amp;TEXT(A273,"mm")&amp;"/"&amp;TEXT(A273,"yyyy")))</f>
        <v>45412</v>
      </c>
      <c r="F273" t="s">
        <v>2538</v>
      </c>
      <c r="G273" s="1" t="e">
        <f>VLOOKUP(B273,Results!A:D,3,FALSE)</f>
        <v>#N/A</v>
      </c>
    </row>
    <row r="274" spans="1:7" hidden="1" x14ac:dyDescent="0.25">
      <c r="A274" t="s">
        <v>2499</v>
      </c>
      <c r="B274" t="s">
        <v>2501</v>
      </c>
      <c r="C274" t="s">
        <v>6</v>
      </c>
      <c r="D274" t="s">
        <v>131</v>
      </c>
      <c r="E274" s="1">
        <f>DATEVALUE(IFERROR(RIGHT(LEFT(A274,FIND("-",A274,4)-1),2)&amp;"/"&amp;LEFT(A274,FIND("-",A274)-1)&amp;"/"&amp;RIGHT(LEFT(A274,IFERROR(FIND(" ",A274),LEN(A274)+1)-1),4),TEXT(A274,"dd")&amp;"/"&amp;TEXT(A274,"mm")&amp;"/"&amp;TEXT(A274,"yyyy")))</f>
        <v>45412</v>
      </c>
      <c r="F274" t="s">
        <v>2538</v>
      </c>
      <c r="G274" s="1" t="e">
        <f>VLOOKUP(B274,Results!A:D,3,FALSE)</f>
        <v>#N/A</v>
      </c>
    </row>
    <row r="275" spans="1:7" hidden="1" x14ac:dyDescent="0.25">
      <c r="A275" t="s">
        <v>1963</v>
      </c>
      <c r="B275" t="s">
        <v>2469</v>
      </c>
      <c r="C275" t="s">
        <v>6</v>
      </c>
      <c r="D275" t="s">
        <v>13</v>
      </c>
      <c r="E275" s="1">
        <f>DATEVALUE(IFERROR(RIGHT(LEFT(A275,FIND("-",A275,4)-1),2)&amp;"/"&amp;LEFT(A275,FIND("-",A275)-1)&amp;"/"&amp;RIGHT(LEFT(A275,IFERROR(FIND(" ",A275),LEN(A275)+1)-1),4),TEXT(A275,"dd")&amp;"/"&amp;TEXT(A275,"mm")&amp;"/"&amp;TEXT(A275,"yyyy")))</f>
        <v>45412</v>
      </c>
      <c r="F275" t="s">
        <v>2538</v>
      </c>
      <c r="G275" s="1" t="e">
        <f>VLOOKUP(B275,Results!A:D,3,FALSE)</f>
        <v>#N/A</v>
      </c>
    </row>
    <row r="276" spans="1:7" hidden="1" x14ac:dyDescent="0.25">
      <c r="A276" t="s">
        <v>2473</v>
      </c>
      <c r="B276" t="s">
        <v>2474</v>
      </c>
      <c r="C276" t="s">
        <v>6</v>
      </c>
      <c r="D276" t="s">
        <v>13</v>
      </c>
      <c r="E276" s="1">
        <f>DATEVALUE(IFERROR(RIGHT(LEFT(A276,FIND("-",A276,4)-1),2)&amp;"/"&amp;LEFT(A276,FIND("-",A276)-1)&amp;"/"&amp;RIGHT(LEFT(A276,IFERROR(FIND(" ",A276),LEN(A276)+1)-1),4),TEXT(A276,"dd")&amp;"/"&amp;TEXT(A276,"mm")&amp;"/"&amp;TEXT(A276,"yyyy")))</f>
        <v>45412</v>
      </c>
      <c r="F276" t="s">
        <v>2538</v>
      </c>
      <c r="G276" s="1" t="e">
        <f>VLOOKUP(B276,Results!A:D,3,FALSE)</f>
        <v>#N/A</v>
      </c>
    </row>
    <row r="277" spans="1:7" hidden="1" x14ac:dyDescent="0.25">
      <c r="A277" t="s">
        <v>2482</v>
      </c>
      <c r="B277" t="s">
        <v>106</v>
      </c>
      <c r="C277" t="s">
        <v>6</v>
      </c>
      <c r="D277" t="s">
        <v>13</v>
      </c>
      <c r="E277" s="1">
        <f>DATEVALUE(IFERROR(RIGHT(LEFT(A277,FIND("-",A277,4)-1),2)&amp;"/"&amp;LEFT(A277,FIND("-",A277)-1)&amp;"/"&amp;RIGHT(LEFT(A277,IFERROR(FIND(" ",A277),LEN(A277)+1)-1),4),TEXT(A277,"dd")&amp;"/"&amp;TEXT(A277,"mm")&amp;"/"&amp;TEXT(A277,"yyyy")))</f>
        <v>45412</v>
      </c>
      <c r="F277" t="s">
        <v>2538</v>
      </c>
      <c r="G277" s="1" t="e">
        <f>VLOOKUP(B277,Results!A:D,3,FALSE)</f>
        <v>#N/A</v>
      </c>
    </row>
    <row r="278" spans="1:7" hidden="1" x14ac:dyDescent="0.25">
      <c r="A278" t="s">
        <v>2485</v>
      </c>
      <c r="B278" t="s">
        <v>1844</v>
      </c>
      <c r="C278" t="s">
        <v>20</v>
      </c>
      <c r="D278" t="s">
        <v>13</v>
      </c>
      <c r="E278" s="1">
        <f>DATEVALUE(IFERROR(RIGHT(LEFT(A278,FIND("-",A278,4)-1),2)&amp;"/"&amp;LEFT(A278,FIND("-",A278)-1)&amp;"/"&amp;RIGHT(LEFT(A278,IFERROR(FIND(" ",A278),LEN(A278)+1)-1),4),TEXT(A278,"dd")&amp;"/"&amp;TEXT(A278,"mm")&amp;"/"&amp;TEXT(A278,"yyyy")))</f>
        <v>45412</v>
      </c>
      <c r="F278" t="s">
        <v>2538</v>
      </c>
      <c r="G278" s="1" t="e">
        <f>VLOOKUP(B278,Results!A:D,3,FALSE)</f>
        <v>#N/A</v>
      </c>
    </row>
    <row r="279" spans="1:7" hidden="1" x14ac:dyDescent="0.25">
      <c r="A279" t="s">
        <v>2508</v>
      </c>
      <c r="B279" t="s">
        <v>2509</v>
      </c>
      <c r="C279" t="s">
        <v>6</v>
      </c>
      <c r="D279" t="s">
        <v>13</v>
      </c>
      <c r="E279" s="1">
        <f>DATEVALUE(IFERROR(RIGHT(LEFT(A279,FIND("-",A279,4)-1),2)&amp;"/"&amp;LEFT(A279,FIND("-",A279)-1)&amp;"/"&amp;RIGHT(LEFT(A279,IFERROR(FIND(" ",A279),LEN(A279)+1)-1),4),TEXT(A279,"dd")&amp;"/"&amp;TEXT(A279,"mm")&amp;"/"&amp;TEXT(A279,"yyyy")))</f>
        <v>45412</v>
      </c>
      <c r="F279" t="s">
        <v>2538</v>
      </c>
      <c r="G279" s="1" t="e">
        <f>VLOOKUP(B279,Results!A:D,3,FALSE)</f>
        <v>#N/A</v>
      </c>
    </row>
    <row r="280" spans="1:7" hidden="1" x14ac:dyDescent="0.25">
      <c r="A280" t="s">
        <v>2473</v>
      </c>
      <c r="B280" t="s">
        <v>2477</v>
      </c>
      <c r="C280" t="s">
        <v>20</v>
      </c>
      <c r="D280" t="s">
        <v>7</v>
      </c>
      <c r="E280" s="1">
        <f>DATEVALUE(IFERROR(RIGHT(LEFT(A280,FIND("-",A280,4)-1),2)&amp;"/"&amp;LEFT(A280,FIND("-",A280)-1)&amp;"/"&amp;RIGHT(LEFT(A280,IFERROR(FIND(" ",A280),LEN(A280)+1)-1),4),TEXT(A280,"dd")&amp;"/"&amp;TEXT(A280,"mm")&amp;"/"&amp;TEXT(A280,"yyyy")))</f>
        <v>45412</v>
      </c>
      <c r="F280" t="s">
        <v>2538</v>
      </c>
      <c r="G280" s="1" t="e">
        <f>VLOOKUP(B280,Results!A:D,3,FALSE)</f>
        <v>#N/A</v>
      </c>
    </row>
    <row r="281" spans="1:7" hidden="1" x14ac:dyDescent="0.25">
      <c r="A281" t="s">
        <v>2479</v>
      </c>
      <c r="B281" t="s">
        <v>2481</v>
      </c>
      <c r="C281" t="s">
        <v>6</v>
      </c>
      <c r="D281" t="s">
        <v>7</v>
      </c>
      <c r="E281" s="1">
        <f>DATEVALUE(IFERROR(RIGHT(LEFT(A281,FIND("-",A281,4)-1),2)&amp;"/"&amp;LEFT(A281,FIND("-",A281)-1)&amp;"/"&amp;RIGHT(LEFT(A281,IFERROR(FIND(" ",A281),LEN(A281)+1)-1),4),TEXT(A281,"dd")&amp;"/"&amp;TEXT(A281,"mm")&amp;"/"&amp;TEXT(A281,"yyyy")))</f>
        <v>45412</v>
      </c>
      <c r="F281" t="s">
        <v>2538</v>
      </c>
      <c r="G281" s="1" t="e">
        <f>VLOOKUP(B281,Results!A:D,3,FALSE)</f>
        <v>#N/A</v>
      </c>
    </row>
    <row r="282" spans="1:7" hidden="1" x14ac:dyDescent="0.25">
      <c r="A282" t="s">
        <v>1967</v>
      </c>
      <c r="B282" t="s">
        <v>2506</v>
      </c>
      <c r="C282" t="s">
        <v>6</v>
      </c>
      <c r="D282" t="s">
        <v>80</v>
      </c>
      <c r="E282" s="1">
        <f>DATEVALUE(IFERROR(RIGHT(LEFT(A282,FIND("-",A282,4)-1),2)&amp;"/"&amp;LEFT(A282,FIND("-",A282)-1)&amp;"/"&amp;RIGHT(LEFT(A282,IFERROR(FIND(" ",A282),LEN(A282)+1)-1),4),TEXT(A282,"dd")&amp;"/"&amp;TEXT(A282,"mm")&amp;"/"&amp;TEXT(A282,"yyyy")))</f>
        <v>45412</v>
      </c>
      <c r="F282" t="s">
        <v>2538</v>
      </c>
      <c r="G282" s="1" t="e">
        <f>VLOOKUP(B282,Results!A:D,3,FALSE)</f>
        <v>#N/A</v>
      </c>
    </row>
    <row r="283" spans="1:7" hidden="1" x14ac:dyDescent="0.25">
      <c r="A283" t="s">
        <v>2510</v>
      </c>
      <c r="B283" t="s">
        <v>2511</v>
      </c>
      <c r="C283" t="s">
        <v>6</v>
      </c>
      <c r="D283" t="s">
        <v>80</v>
      </c>
      <c r="E283" s="1">
        <f>DATEVALUE(IFERROR(RIGHT(LEFT(A283,FIND("-",A283,4)-1),2)&amp;"/"&amp;LEFT(A283,FIND("-",A283)-1)&amp;"/"&amp;RIGHT(LEFT(A283,IFERROR(FIND(" ",A283),LEN(A283)+1)-1),4),TEXT(A283,"dd")&amp;"/"&amp;TEXT(A283,"mm")&amp;"/"&amp;TEXT(A283,"yyyy")))</f>
        <v>45412</v>
      </c>
      <c r="F283" t="s">
        <v>2538</v>
      </c>
      <c r="G283" s="1" t="e">
        <f>VLOOKUP(B283,Results!A:D,3,FALSE)</f>
        <v>#N/A</v>
      </c>
    </row>
    <row r="284" spans="1:7" hidden="1" x14ac:dyDescent="0.25">
      <c r="A284" t="s">
        <v>1966</v>
      </c>
      <c r="B284" t="s">
        <v>966</v>
      </c>
      <c r="C284" t="s">
        <v>20</v>
      </c>
      <c r="D284" t="s">
        <v>74</v>
      </c>
      <c r="E284" s="1">
        <f>DATEVALUE(IFERROR(RIGHT(LEFT(A284,FIND("-",A284,4)-1),2)&amp;"/"&amp;LEFT(A284,FIND("-",A284)-1)&amp;"/"&amp;RIGHT(LEFT(A284,IFERROR(FIND(" ",A284),LEN(A284)+1)-1),4),TEXT(A284,"dd")&amp;"/"&amp;TEXT(A284,"mm")&amp;"/"&amp;TEXT(A284,"yyyy")))</f>
        <v>45412</v>
      </c>
      <c r="F284" t="s">
        <v>995</v>
      </c>
      <c r="G284" s="1" t="e">
        <f>VLOOKUP(B284,Results!A:D,3,FALSE)</f>
        <v>#N/A</v>
      </c>
    </row>
    <row r="285" spans="1:7" hidden="1" x14ac:dyDescent="0.25">
      <c r="A285" t="s">
        <v>2502</v>
      </c>
      <c r="B285" t="s">
        <v>2503</v>
      </c>
      <c r="C285" t="s">
        <v>6</v>
      </c>
      <c r="D285" t="s">
        <v>74</v>
      </c>
      <c r="E285" s="1">
        <f>DATEVALUE(IFERROR(RIGHT(LEFT(A285,FIND("-",A285,4)-1),2)&amp;"/"&amp;LEFT(A285,FIND("-",A285)-1)&amp;"/"&amp;RIGHT(LEFT(A285,IFERROR(FIND(" ",A285),LEN(A285)+1)-1),4),TEXT(A285,"dd")&amp;"/"&amp;TEXT(A285,"mm")&amp;"/"&amp;TEXT(A285,"yyyy")))</f>
        <v>45412</v>
      </c>
      <c r="F285" t="s">
        <v>2538</v>
      </c>
      <c r="G285" s="1" t="e">
        <f>VLOOKUP(B285,Results!A:D,3,FALSE)</f>
        <v>#N/A</v>
      </c>
    </row>
    <row r="286" spans="1:7" hidden="1" x14ac:dyDescent="0.25">
      <c r="A286" t="s">
        <v>1968</v>
      </c>
      <c r="B286" t="s">
        <v>2512</v>
      </c>
      <c r="C286" t="s">
        <v>6</v>
      </c>
      <c r="D286" t="s">
        <v>74</v>
      </c>
      <c r="E286" s="1">
        <f>DATEVALUE(IFERROR(RIGHT(LEFT(A286,FIND("-",A286,4)-1),2)&amp;"/"&amp;LEFT(A286,FIND("-",A286)-1)&amp;"/"&amp;RIGHT(LEFT(A286,IFERROR(FIND(" ",A286),LEN(A286)+1)-1),4),TEXT(A286,"dd")&amp;"/"&amp;TEXT(A286,"mm")&amp;"/"&amp;TEXT(A286,"yyyy")))</f>
        <v>45412</v>
      </c>
      <c r="F286" t="s">
        <v>2538</v>
      </c>
      <c r="G286" s="1" t="e">
        <f>VLOOKUP(B286,Results!A:D,3,FALSE)</f>
        <v>#N/A</v>
      </c>
    </row>
    <row r="287" spans="1:7" hidden="1" x14ac:dyDescent="0.25">
      <c r="A287" t="s">
        <v>1968</v>
      </c>
      <c r="B287" t="s">
        <v>2513</v>
      </c>
      <c r="C287" t="s">
        <v>6</v>
      </c>
      <c r="D287" t="s">
        <v>74</v>
      </c>
      <c r="E287" s="1">
        <f>DATEVALUE(IFERROR(RIGHT(LEFT(A287,FIND("-",A287,4)-1),2)&amp;"/"&amp;LEFT(A287,FIND("-",A287)-1)&amp;"/"&amp;RIGHT(LEFT(A287,IFERROR(FIND(" ",A287),LEN(A287)+1)-1),4),TEXT(A287,"dd")&amp;"/"&amp;TEXT(A287,"mm")&amp;"/"&amp;TEXT(A287,"yyyy")))</f>
        <v>45412</v>
      </c>
      <c r="F287" t="s">
        <v>2538</v>
      </c>
      <c r="G287" s="1" t="e">
        <f>VLOOKUP(B287,Results!A:D,3,FALSE)</f>
        <v>#N/A</v>
      </c>
    </row>
    <row r="288" spans="1:7" hidden="1" x14ac:dyDescent="0.25">
      <c r="A288" t="s">
        <v>1965</v>
      </c>
      <c r="B288" t="s">
        <v>769</v>
      </c>
      <c r="C288" t="s">
        <v>223</v>
      </c>
      <c r="D288" t="s">
        <v>40</v>
      </c>
      <c r="E288" s="1">
        <f>DATEVALUE(IFERROR(RIGHT(LEFT(A288,FIND("-",A288,4)-1),2)&amp;"/"&amp;LEFT(A288,FIND("-",A288)-1)&amp;"/"&amp;RIGHT(LEFT(A288,IFERROR(FIND(" ",A288),LEN(A288)+1)-1),4),TEXT(A288,"dd")&amp;"/"&amp;TEXT(A288,"mm")&amp;"/"&amp;TEXT(A288,"yyyy")))</f>
        <v>45412</v>
      </c>
      <c r="F288" t="s">
        <v>1987</v>
      </c>
      <c r="G288" s="1" t="e">
        <f>VLOOKUP(B288,Results!A:D,3,FALSE)</f>
        <v>#N/A</v>
      </c>
    </row>
    <row r="289" spans="1:7" hidden="1" x14ac:dyDescent="0.25">
      <c r="A289" t="s">
        <v>2470</v>
      </c>
      <c r="B289" t="s">
        <v>2472</v>
      </c>
      <c r="C289" t="s">
        <v>6</v>
      </c>
      <c r="D289" t="s">
        <v>40</v>
      </c>
      <c r="E289" s="1">
        <f>DATEVALUE(IFERROR(RIGHT(LEFT(A289,FIND("-",A289,4)-1),2)&amp;"/"&amp;LEFT(A289,FIND("-",A289)-1)&amp;"/"&amp;RIGHT(LEFT(A289,IFERROR(FIND(" ",A289),LEN(A289)+1)-1),4),TEXT(A289,"dd")&amp;"/"&amp;TEXT(A289,"mm")&amp;"/"&amp;TEXT(A289,"yyyy")))</f>
        <v>45412</v>
      </c>
      <c r="F289" t="s">
        <v>2538</v>
      </c>
      <c r="G289" s="1" t="e">
        <f>VLOOKUP(B289,Results!A:D,3,FALSE)</f>
        <v>#N/A</v>
      </c>
    </row>
    <row r="290" spans="1:7" hidden="1" x14ac:dyDescent="0.25">
      <c r="A290" t="s">
        <v>2487</v>
      </c>
      <c r="B290" t="s">
        <v>2489</v>
      </c>
      <c r="C290" t="s">
        <v>6</v>
      </c>
      <c r="D290" t="s">
        <v>40</v>
      </c>
      <c r="E290" s="1">
        <f>DATEVALUE(IFERROR(RIGHT(LEFT(A290,FIND("-",A290,4)-1),2)&amp;"/"&amp;LEFT(A290,FIND("-",A290)-1)&amp;"/"&amp;RIGHT(LEFT(A290,IFERROR(FIND(" ",A290),LEN(A290)+1)-1),4),TEXT(A290,"dd")&amp;"/"&amp;TEXT(A290,"mm")&amp;"/"&amp;TEXT(A290,"yyyy")))</f>
        <v>45412</v>
      </c>
      <c r="F290" t="s">
        <v>2538</v>
      </c>
      <c r="G290" s="1" t="e">
        <f>VLOOKUP(B290,Results!A:D,3,FALSE)</f>
        <v>#N/A</v>
      </c>
    </row>
    <row r="291" spans="1:7" hidden="1" x14ac:dyDescent="0.25">
      <c r="A291" t="s">
        <v>2487</v>
      </c>
      <c r="B291" t="s">
        <v>317</v>
      </c>
      <c r="C291" t="s">
        <v>6</v>
      </c>
      <c r="D291" t="s">
        <v>318</v>
      </c>
      <c r="E291" s="1">
        <f>DATEVALUE(IFERROR(RIGHT(LEFT(A291,FIND("-",A291,4)-1),2)&amp;"/"&amp;LEFT(A291,FIND("-",A291)-1)&amp;"/"&amp;RIGHT(LEFT(A291,IFERROR(FIND(" ",A291),LEN(A291)+1)-1),4),TEXT(A291,"dd")&amp;"/"&amp;TEXT(A291,"mm")&amp;"/"&amp;TEXT(A291,"yyyy")))</f>
        <v>45412</v>
      </c>
      <c r="F291" t="s">
        <v>2538</v>
      </c>
      <c r="G291" s="1" t="e">
        <f>VLOOKUP(B291,Results!A:D,3,FALSE)</f>
        <v>#N/A</v>
      </c>
    </row>
    <row r="292" spans="1:7" hidden="1" x14ac:dyDescent="0.25">
      <c r="A292" t="s">
        <v>2473</v>
      </c>
      <c r="B292" t="s">
        <v>2478</v>
      </c>
      <c r="C292" t="s">
        <v>6</v>
      </c>
      <c r="D292" t="s">
        <v>28</v>
      </c>
      <c r="E292" s="1">
        <f>DATEVALUE(IFERROR(RIGHT(LEFT(A292,FIND("-",A292,4)-1),2)&amp;"/"&amp;LEFT(A292,FIND("-",A292)-1)&amp;"/"&amp;RIGHT(LEFT(A292,IFERROR(FIND(" ",A292),LEN(A292)+1)-1),4),TEXT(A292,"dd")&amp;"/"&amp;TEXT(A292,"mm")&amp;"/"&amp;TEXT(A292,"yyyy")))</f>
        <v>45412</v>
      </c>
      <c r="F292" t="s">
        <v>2538</v>
      </c>
      <c r="G292" s="1" t="e">
        <f>VLOOKUP(B292,Results!A:D,3,FALSE)</f>
        <v>#N/A</v>
      </c>
    </row>
    <row r="293" spans="1:7" hidden="1" x14ac:dyDescent="0.25">
      <c r="A293" t="s">
        <v>2479</v>
      </c>
      <c r="B293" t="s">
        <v>2480</v>
      </c>
      <c r="C293" t="s">
        <v>6</v>
      </c>
      <c r="D293" t="s">
        <v>28</v>
      </c>
      <c r="E293" s="1">
        <f>DATEVALUE(IFERROR(RIGHT(LEFT(A293,FIND("-",A293,4)-1),2)&amp;"/"&amp;LEFT(A293,FIND("-",A293)-1)&amp;"/"&amp;RIGHT(LEFT(A293,IFERROR(FIND(" ",A293),LEN(A293)+1)-1),4),TEXT(A293,"dd")&amp;"/"&amp;TEXT(A293,"mm")&amp;"/"&amp;TEXT(A293,"yyyy")))</f>
        <v>45412</v>
      </c>
      <c r="F293" t="s">
        <v>2538</v>
      </c>
      <c r="G293" s="1" t="e">
        <f>VLOOKUP(B293,Results!A:D,3,FALSE)</f>
        <v>#N/A</v>
      </c>
    </row>
    <row r="294" spans="1:7" hidden="1" x14ac:dyDescent="0.25">
      <c r="A294" t="s">
        <v>1812</v>
      </c>
      <c r="B294" t="s">
        <v>335</v>
      </c>
      <c r="C294" t="s">
        <v>223</v>
      </c>
      <c r="D294" t="s">
        <v>33</v>
      </c>
      <c r="E294" s="1">
        <f>DATEVALUE(IFERROR(RIGHT(LEFT(A294,FIND("-",A294,4)-1),2)&amp;"/"&amp;LEFT(A294,FIND("-",A294)-1)&amp;"/"&amp;RIGHT(LEFT(A294,IFERROR(FIND(" ",A294),LEN(A294)+1)-1),4),TEXT(A294,"dd")&amp;"/"&amp;TEXT(A294,"mm")&amp;"/"&amp;TEXT(A294,"yyyy")))</f>
        <v>45412</v>
      </c>
      <c r="F294" t="s">
        <v>1806</v>
      </c>
      <c r="G294" s="1" t="e">
        <f>VLOOKUP(B294,Results!A:D,3,FALSE)</f>
        <v>#N/A</v>
      </c>
    </row>
    <row r="295" spans="1:7" hidden="1" x14ac:dyDescent="0.25">
      <c r="A295" t="s">
        <v>2479</v>
      </c>
      <c r="B295" t="s">
        <v>845</v>
      </c>
      <c r="C295" t="s">
        <v>20</v>
      </c>
      <c r="D295" t="s">
        <v>33</v>
      </c>
      <c r="E295" s="1">
        <f>DATEVALUE(IFERROR(RIGHT(LEFT(A295,FIND("-",A295,4)-1),2)&amp;"/"&amp;LEFT(A295,FIND("-",A295)-1)&amp;"/"&amp;RIGHT(LEFT(A295,IFERROR(FIND(" ",A295),LEN(A295)+1)-1),4),TEXT(A295,"dd")&amp;"/"&amp;TEXT(A295,"mm")&amp;"/"&amp;TEXT(A295,"yyyy")))</f>
        <v>45412</v>
      </c>
      <c r="F295" t="s">
        <v>2538</v>
      </c>
      <c r="G295" s="1" t="e">
        <f>VLOOKUP(B295,Results!A:D,3,FALSE)</f>
        <v>#N/A</v>
      </c>
    </row>
    <row r="296" spans="1:7" hidden="1" x14ac:dyDescent="0.25">
      <c r="A296" t="s">
        <v>2490</v>
      </c>
      <c r="B296" t="s">
        <v>2491</v>
      </c>
      <c r="C296" t="s">
        <v>6</v>
      </c>
      <c r="D296" t="s">
        <v>33</v>
      </c>
      <c r="E296" s="1">
        <f>DATEVALUE(IFERROR(RIGHT(LEFT(A296,FIND("-",A296,4)-1),2)&amp;"/"&amp;LEFT(A296,FIND("-",A296)-1)&amp;"/"&amp;RIGHT(LEFT(A296,IFERROR(FIND(" ",A296),LEN(A296)+1)-1),4),TEXT(A296,"dd")&amp;"/"&amp;TEXT(A296,"mm")&amp;"/"&amp;TEXT(A296,"yyyy")))</f>
        <v>45412</v>
      </c>
      <c r="F296" t="s">
        <v>2538</v>
      </c>
      <c r="G296" s="1" t="e">
        <f>VLOOKUP(B296,Results!A:D,3,FALSE)</f>
        <v>#N/A</v>
      </c>
    </row>
    <row r="297" spans="1:7" hidden="1" x14ac:dyDescent="0.25">
      <c r="A297" t="s">
        <v>2493</v>
      </c>
      <c r="B297" t="s">
        <v>148</v>
      </c>
      <c r="C297" t="s">
        <v>6</v>
      </c>
      <c r="D297" t="s">
        <v>33</v>
      </c>
      <c r="E297" s="1">
        <f>DATEVALUE(IFERROR(RIGHT(LEFT(A297,FIND("-",A297,4)-1),2)&amp;"/"&amp;LEFT(A297,FIND("-",A297)-1)&amp;"/"&amp;RIGHT(LEFT(A297,IFERROR(FIND(" ",A297),LEN(A297)+1)-1),4),TEXT(A297,"dd")&amp;"/"&amp;TEXT(A297,"mm")&amp;"/"&amp;TEXT(A297,"yyyy")))</f>
        <v>45412</v>
      </c>
      <c r="F297" t="s">
        <v>2538</v>
      </c>
      <c r="G297" s="1" t="e">
        <f>VLOOKUP(B297,Results!A:D,3,FALSE)</f>
        <v>#N/A</v>
      </c>
    </row>
    <row r="298" spans="1:7" hidden="1" x14ac:dyDescent="0.25">
      <c r="A298" t="s">
        <v>1966</v>
      </c>
      <c r="B298" t="s">
        <v>2498</v>
      </c>
      <c r="C298" t="s">
        <v>6</v>
      </c>
      <c r="D298" t="s">
        <v>33</v>
      </c>
      <c r="E298" s="1">
        <f>DATEVALUE(IFERROR(RIGHT(LEFT(A298,FIND("-",A298,4)-1),2)&amp;"/"&amp;LEFT(A298,FIND("-",A298)-1)&amp;"/"&amp;RIGHT(LEFT(A298,IFERROR(FIND(" ",A298),LEN(A298)+1)-1),4),TEXT(A298,"dd")&amp;"/"&amp;TEXT(A298,"mm")&amp;"/"&amp;TEXT(A298,"yyyy")))</f>
        <v>45412</v>
      </c>
      <c r="F298" t="s">
        <v>2538</v>
      </c>
      <c r="G298" s="1" t="e">
        <f>VLOOKUP(B298,Results!A:D,3,FALSE)</f>
        <v>#N/A</v>
      </c>
    </row>
    <row r="299" spans="1:7" hidden="1" x14ac:dyDescent="0.25">
      <c r="A299" t="s">
        <v>2504</v>
      </c>
      <c r="B299" t="s">
        <v>2505</v>
      </c>
      <c r="C299" t="s">
        <v>6</v>
      </c>
      <c r="D299" t="s">
        <v>33</v>
      </c>
      <c r="E299" s="1">
        <f>DATEVALUE(IFERROR(RIGHT(LEFT(A299,FIND("-",A299,4)-1),2)&amp;"/"&amp;LEFT(A299,FIND("-",A299)-1)&amp;"/"&amp;RIGHT(LEFT(A299,IFERROR(FIND(" ",A299),LEN(A299)+1)-1),4),TEXT(A299,"dd")&amp;"/"&amp;TEXT(A299,"mm")&amp;"/"&amp;TEXT(A299,"yyyy")))</f>
        <v>45412</v>
      </c>
      <c r="F299" t="s">
        <v>2538</v>
      </c>
      <c r="G299" s="1" t="e">
        <f>VLOOKUP(B299,Results!A:D,3,FALSE)</f>
        <v>#N/A</v>
      </c>
    </row>
    <row r="300" spans="1:7" hidden="1" x14ac:dyDescent="0.25">
      <c r="A300" t="s">
        <v>2493</v>
      </c>
      <c r="B300" t="s">
        <v>2495</v>
      </c>
      <c r="C300" t="s">
        <v>6</v>
      </c>
      <c r="D300" t="s">
        <v>50</v>
      </c>
      <c r="E300" s="1">
        <f>DATEVALUE(IFERROR(RIGHT(LEFT(A300,FIND("-",A300,4)-1),2)&amp;"/"&amp;LEFT(A300,FIND("-",A300)-1)&amp;"/"&amp;RIGHT(LEFT(A300,IFERROR(FIND(" ",A300),LEN(A300)+1)-1),4),TEXT(A300,"dd")&amp;"/"&amp;TEXT(A300,"mm")&amp;"/"&amp;TEXT(A300,"yyyy")))</f>
        <v>45412</v>
      </c>
      <c r="F300" t="s">
        <v>2538</v>
      </c>
      <c r="G300" s="1" t="e">
        <f>VLOOKUP(B300,Results!A:D,3,FALSE)</f>
        <v>#N/A</v>
      </c>
    </row>
    <row r="301" spans="1:7" hidden="1" x14ac:dyDescent="0.25">
      <c r="A301" t="s">
        <v>1968</v>
      </c>
      <c r="B301" t="s">
        <v>2377</v>
      </c>
      <c r="C301" t="s">
        <v>6</v>
      </c>
      <c r="D301" t="s">
        <v>50</v>
      </c>
      <c r="E301" s="1">
        <f>DATEVALUE(IFERROR(RIGHT(LEFT(A301,FIND("-",A301,4)-1),2)&amp;"/"&amp;LEFT(A301,FIND("-",A301)-1)&amp;"/"&amp;RIGHT(LEFT(A301,IFERROR(FIND(" ",A301),LEN(A301)+1)-1),4),TEXT(A301,"dd")&amp;"/"&amp;TEXT(A301,"mm")&amp;"/"&amp;TEXT(A301,"yyyy")))</f>
        <v>45412</v>
      </c>
      <c r="F301" t="s">
        <v>2538</v>
      </c>
      <c r="G301" s="1" t="e">
        <f>VLOOKUP(B301,Results!A:D,3,FALSE)</f>
        <v>#N/A</v>
      </c>
    </row>
    <row r="302" spans="1:7" hidden="1" x14ac:dyDescent="0.25">
      <c r="A302" t="s">
        <v>1963</v>
      </c>
      <c r="B302" t="s">
        <v>283</v>
      </c>
      <c r="C302" t="s">
        <v>223</v>
      </c>
      <c r="D302" t="s">
        <v>44</v>
      </c>
      <c r="E302" s="1">
        <f>DATEVALUE(IFERROR(RIGHT(LEFT(A302,FIND("-",A302,4)-1),2)&amp;"/"&amp;LEFT(A302,FIND("-",A302)-1)&amp;"/"&amp;RIGHT(LEFT(A302,IFERROR(FIND(" ",A302),LEN(A302)+1)-1),4),TEXT(A302,"dd")&amp;"/"&amp;TEXT(A302,"mm")&amp;"/"&amp;TEXT(A302,"yyyy")))</f>
        <v>45412</v>
      </c>
      <c r="F302" t="s">
        <v>995</v>
      </c>
      <c r="G302" s="1" t="e">
        <f>VLOOKUP(B302,Results!A:D,3,FALSE)</f>
        <v>#N/A</v>
      </c>
    </row>
    <row r="303" spans="1:7" hidden="1" x14ac:dyDescent="0.25">
      <c r="A303" t="s">
        <v>1963</v>
      </c>
      <c r="B303" t="s">
        <v>609</v>
      </c>
      <c r="C303" t="s">
        <v>223</v>
      </c>
      <c r="D303" t="s">
        <v>30</v>
      </c>
      <c r="E303" s="1">
        <f>DATEVALUE(IFERROR(RIGHT(LEFT(A303,FIND("-",A303,4)-1),2)&amp;"/"&amp;LEFT(A303,FIND("-",A303)-1)&amp;"/"&amp;RIGHT(LEFT(A303,IFERROR(FIND(" ",A303),LEN(A303)+1)-1),4),TEXT(A303,"dd")&amp;"/"&amp;TEXT(A303,"mm")&amp;"/"&amp;TEXT(A303,"yyyy")))</f>
        <v>45412</v>
      </c>
      <c r="F303" t="s">
        <v>995</v>
      </c>
      <c r="G303" s="1" t="e">
        <f>VLOOKUP(B303,Results!A:D,3,FALSE)</f>
        <v>#N/A</v>
      </c>
    </row>
    <row r="304" spans="1:7" hidden="1" x14ac:dyDescent="0.25">
      <c r="A304" t="s">
        <v>1964</v>
      </c>
      <c r="B304" t="s">
        <v>400</v>
      </c>
      <c r="C304" t="s">
        <v>223</v>
      </c>
      <c r="D304" t="s">
        <v>30</v>
      </c>
      <c r="E304" s="1">
        <f>DATEVALUE(IFERROR(RIGHT(LEFT(A304,FIND("-",A304,4)-1),2)&amp;"/"&amp;LEFT(A304,FIND("-",A304)-1)&amp;"/"&amp;RIGHT(LEFT(A304,IFERROR(FIND(" ",A304),LEN(A304)+1)-1),4),TEXT(A304,"dd")&amp;"/"&amp;TEXT(A304,"mm")&amp;"/"&amp;TEXT(A304,"yyyy")))</f>
        <v>45412</v>
      </c>
      <c r="F304" t="s">
        <v>995</v>
      </c>
      <c r="G304" s="1" t="e">
        <f>VLOOKUP(B304,Results!A:D,3,FALSE)</f>
        <v>#N/A</v>
      </c>
    </row>
    <row r="305" spans="1:7" hidden="1" x14ac:dyDescent="0.25">
      <c r="A305" t="s">
        <v>1965</v>
      </c>
      <c r="B305" t="s">
        <v>625</v>
      </c>
      <c r="C305" t="s">
        <v>20</v>
      </c>
      <c r="D305" t="s">
        <v>10</v>
      </c>
      <c r="E305" s="1">
        <f>DATEVALUE(IFERROR(RIGHT(LEFT(A305,FIND("-",A305,4)-1),2)&amp;"/"&amp;LEFT(A305,FIND("-",A305)-1)&amp;"/"&amp;RIGHT(LEFT(A305,IFERROR(FIND(" ",A305),LEN(A305)+1)-1),4),TEXT(A305,"dd")&amp;"/"&amp;TEXT(A305,"mm")&amp;"/"&amp;TEXT(A305,"yyyy")))</f>
        <v>45412</v>
      </c>
      <c r="F305" t="s">
        <v>995</v>
      </c>
      <c r="G305" s="1" t="e">
        <f>VLOOKUP(B305,Results!A:D,3,FALSE)</f>
        <v>#N/A</v>
      </c>
    </row>
    <row r="306" spans="1:7" hidden="1" x14ac:dyDescent="0.25">
      <c r="A306" t="s">
        <v>1965</v>
      </c>
      <c r="B306" t="s">
        <v>462</v>
      </c>
      <c r="C306" t="s">
        <v>223</v>
      </c>
      <c r="D306" t="s">
        <v>10</v>
      </c>
      <c r="E306" s="1">
        <f>DATEVALUE(IFERROR(RIGHT(LEFT(A306,FIND("-",A306,4)-1),2)&amp;"/"&amp;LEFT(A306,FIND("-",A306)-1)&amp;"/"&amp;RIGHT(LEFT(A306,IFERROR(FIND(" ",A306),LEN(A306)+1)-1),4),TEXT(A306,"dd")&amp;"/"&amp;TEXT(A306,"mm")&amp;"/"&amp;TEXT(A306,"yyyy")))</f>
        <v>45412</v>
      </c>
      <c r="F306" t="s">
        <v>995</v>
      </c>
      <c r="G306" s="1" t="e">
        <f>VLOOKUP(B306,Results!A:D,3,FALSE)</f>
        <v>#N/A</v>
      </c>
    </row>
    <row r="307" spans="1:7" hidden="1" x14ac:dyDescent="0.25">
      <c r="A307" t="s">
        <v>1966</v>
      </c>
      <c r="B307" t="s">
        <v>966</v>
      </c>
      <c r="C307" t="s">
        <v>20</v>
      </c>
      <c r="D307" t="s">
        <v>74</v>
      </c>
      <c r="E307" s="1">
        <f>DATEVALUE(IFERROR(RIGHT(LEFT(A307,FIND("-",A307,4)-1),2)&amp;"/"&amp;LEFT(A307,FIND("-",A307)-1)&amp;"/"&amp;RIGHT(LEFT(A307,IFERROR(FIND(" ",A307),LEN(A307)+1)-1),4),TEXT(A307,"dd")&amp;"/"&amp;TEXT(A307,"mm")&amp;"/"&amp;TEXT(A307,"yyyy")))</f>
        <v>45412</v>
      </c>
      <c r="F307" t="s">
        <v>995</v>
      </c>
      <c r="G307" s="1" t="e">
        <f>VLOOKUP(B307,Results!A:D,3,FALSE)</f>
        <v>#N/A</v>
      </c>
    </row>
    <row r="308" spans="1:7" hidden="1" x14ac:dyDescent="0.25">
      <c r="A308" t="s">
        <v>1967</v>
      </c>
      <c r="B308" t="s">
        <v>582</v>
      </c>
      <c r="C308" t="s">
        <v>223</v>
      </c>
      <c r="D308" t="s">
        <v>30</v>
      </c>
      <c r="E308" s="1">
        <f>DATEVALUE(IFERROR(RIGHT(LEFT(A308,FIND("-",A308,4)-1),2)&amp;"/"&amp;LEFT(A308,FIND("-",A308)-1)&amp;"/"&amp;RIGHT(LEFT(A308,IFERROR(FIND(" ",A308),LEN(A308)+1)-1),4),TEXT(A308,"dd")&amp;"/"&amp;TEXT(A308,"mm")&amp;"/"&amp;TEXT(A308,"yyyy")))</f>
        <v>45412</v>
      </c>
      <c r="F308" t="s">
        <v>995</v>
      </c>
      <c r="G308" s="1" t="e">
        <f>VLOOKUP(B308,Results!A:D,3,FALSE)</f>
        <v>#N/A</v>
      </c>
    </row>
    <row r="309" spans="1:7" hidden="1" x14ac:dyDescent="0.25">
      <c r="A309" t="s">
        <v>1968</v>
      </c>
      <c r="B309" t="s">
        <v>523</v>
      </c>
      <c r="C309" t="s">
        <v>20</v>
      </c>
      <c r="D309" t="s">
        <v>23</v>
      </c>
      <c r="E309" s="1">
        <f>DATEVALUE(IFERROR(RIGHT(LEFT(A309,FIND("-",A309,4)-1),2)&amp;"/"&amp;LEFT(A309,FIND("-",A309)-1)&amp;"/"&amp;RIGHT(LEFT(A309,IFERROR(FIND(" ",A309),LEN(A309)+1)-1),4),TEXT(A309,"dd")&amp;"/"&amp;TEXT(A309,"mm")&amp;"/"&amp;TEXT(A309,"yyyy")))</f>
        <v>45412</v>
      </c>
      <c r="F309" t="s">
        <v>995</v>
      </c>
      <c r="G309" s="1" t="e">
        <f>VLOOKUP(B309,Results!A:D,3,FALSE)</f>
        <v>#N/A</v>
      </c>
    </row>
    <row r="310" spans="1:7" hidden="1" x14ac:dyDescent="0.25">
      <c r="A310" t="s">
        <v>1968</v>
      </c>
      <c r="B310" t="s">
        <v>943</v>
      </c>
      <c r="C310" t="s">
        <v>20</v>
      </c>
      <c r="D310" t="s">
        <v>23</v>
      </c>
      <c r="E310" s="1">
        <f>DATEVALUE(IFERROR(RIGHT(LEFT(A310,FIND("-",A310,4)-1),2)&amp;"/"&amp;LEFT(A310,FIND("-",A310)-1)&amp;"/"&amp;RIGHT(LEFT(A310,IFERROR(FIND(" ",A310),LEN(A310)+1)-1),4),TEXT(A310,"dd")&amp;"/"&amp;TEXT(A310,"mm")&amp;"/"&amp;TEXT(A310,"yyyy")))</f>
        <v>45412</v>
      </c>
      <c r="F310" t="s">
        <v>995</v>
      </c>
      <c r="G310" s="1" t="e">
        <f>VLOOKUP(B310,Results!A:D,3,FALSE)</f>
        <v>#N/A</v>
      </c>
    </row>
    <row r="311" spans="1:7" hidden="1" x14ac:dyDescent="0.25">
      <c r="A311" t="s">
        <v>1968</v>
      </c>
      <c r="B311" t="s">
        <v>714</v>
      </c>
      <c r="C311" t="s">
        <v>20</v>
      </c>
      <c r="D311" t="s">
        <v>23</v>
      </c>
      <c r="E311" s="1">
        <f>DATEVALUE(IFERROR(RIGHT(LEFT(A311,FIND("-",A311,4)-1),2)&amp;"/"&amp;LEFT(A311,FIND("-",A311)-1)&amp;"/"&amp;RIGHT(LEFT(A311,IFERROR(FIND(" ",A311),LEN(A311)+1)-1),4),TEXT(A311,"dd")&amp;"/"&amp;TEXT(A311,"mm")&amp;"/"&amp;TEXT(A311,"yyyy")))</f>
        <v>45412</v>
      </c>
      <c r="F311" t="s">
        <v>995</v>
      </c>
      <c r="G311" s="1" t="e">
        <f>VLOOKUP(B311,Results!A:D,3,FALSE)</f>
        <v>#N/A</v>
      </c>
    </row>
    <row r="312" spans="1:7" hidden="1" x14ac:dyDescent="0.25">
      <c r="A312" t="s">
        <v>1963</v>
      </c>
      <c r="B312" t="s">
        <v>1850</v>
      </c>
      <c r="C312" t="s">
        <v>223</v>
      </c>
      <c r="D312" t="s">
        <v>23</v>
      </c>
      <c r="E312" s="1">
        <f>DATEVALUE(IFERROR(RIGHT(LEFT(A312,FIND("-",A312,4)-1),2)&amp;"/"&amp;LEFT(A312,FIND("-",A312)-1)&amp;"/"&amp;RIGHT(LEFT(A312,IFERROR(FIND(" ",A312),LEN(A312)+1)-1),4),TEXT(A312,"dd")&amp;"/"&amp;TEXT(A312,"mm")&amp;"/"&amp;TEXT(A312,"yyyy")))</f>
        <v>45412</v>
      </c>
      <c r="F312" t="s">
        <v>1987</v>
      </c>
      <c r="G312" s="1" t="e">
        <f>VLOOKUP(B312,Results!A:D,3,FALSE)</f>
        <v>#N/A</v>
      </c>
    </row>
    <row r="313" spans="1:7" hidden="1" x14ac:dyDescent="0.25">
      <c r="A313" t="s">
        <v>1986</v>
      </c>
      <c r="B313" t="s">
        <v>1850</v>
      </c>
      <c r="C313" t="s">
        <v>223</v>
      </c>
      <c r="D313" t="s">
        <v>23</v>
      </c>
      <c r="E313" s="1">
        <f>DATEVALUE(IFERROR(RIGHT(LEFT(A313,FIND("-",A313,4)-1),2)&amp;"/"&amp;LEFT(A313,FIND("-",A313)-1)&amp;"/"&amp;RIGHT(LEFT(A313,IFERROR(FIND(" ",A313),LEN(A313)+1)-1),4),TEXT(A313,"dd")&amp;"/"&amp;TEXT(A313,"mm")&amp;"/"&amp;TEXT(A313,"yyyy")))</f>
        <v>45412</v>
      </c>
      <c r="F313" t="s">
        <v>1987</v>
      </c>
      <c r="G313" s="1" t="e">
        <f>VLOOKUP(B313,Results!A:D,3,FALSE)</f>
        <v>#N/A</v>
      </c>
    </row>
    <row r="314" spans="1:7" hidden="1" x14ac:dyDescent="0.25">
      <c r="A314" t="s">
        <v>1965</v>
      </c>
      <c r="B314" t="s">
        <v>769</v>
      </c>
      <c r="C314" t="s">
        <v>223</v>
      </c>
      <c r="D314" t="s">
        <v>40</v>
      </c>
      <c r="E314" s="1">
        <f>DATEVALUE(IFERROR(RIGHT(LEFT(A314,FIND("-",A314,4)-1),2)&amp;"/"&amp;LEFT(A314,FIND("-",A314)-1)&amp;"/"&amp;RIGHT(LEFT(A314,IFERROR(FIND(" ",A314),LEN(A314)+1)-1),4),TEXT(A314,"dd")&amp;"/"&amp;TEXT(A314,"mm")&amp;"/"&amp;TEXT(A314,"yyyy")))</f>
        <v>45412</v>
      </c>
      <c r="F314" t="s">
        <v>1987</v>
      </c>
      <c r="G314" s="1" t="e">
        <f>VLOOKUP(B314,Results!A:D,3,FALSE)</f>
        <v>#N/A</v>
      </c>
    </row>
    <row r="315" spans="1:7" hidden="1" x14ac:dyDescent="0.25">
      <c r="A315" t="s">
        <v>1966</v>
      </c>
      <c r="B315" t="s">
        <v>1850</v>
      </c>
      <c r="C315" t="s">
        <v>223</v>
      </c>
      <c r="D315" t="s">
        <v>23</v>
      </c>
      <c r="E315" s="1">
        <f>DATEVALUE(IFERROR(RIGHT(LEFT(A315,FIND("-",A315,4)-1),2)&amp;"/"&amp;LEFT(A315,FIND("-",A315)-1)&amp;"/"&amp;RIGHT(LEFT(A315,IFERROR(FIND(" ",A315),LEN(A315)+1)-1),4),TEXT(A315,"dd")&amp;"/"&amp;TEXT(A315,"mm")&amp;"/"&amp;TEXT(A315,"yyyy")))</f>
        <v>45412</v>
      </c>
      <c r="F315" t="s">
        <v>1987</v>
      </c>
      <c r="G315" s="1" t="e">
        <f>VLOOKUP(B315,Results!A:D,3,FALSE)</f>
        <v>#N/A</v>
      </c>
    </row>
    <row r="316" spans="1:7" hidden="1" x14ac:dyDescent="0.25">
      <c r="A316" t="s">
        <v>1962</v>
      </c>
      <c r="B316" t="s">
        <v>530</v>
      </c>
      <c r="C316" t="s">
        <v>223</v>
      </c>
      <c r="D316" t="s">
        <v>40</v>
      </c>
      <c r="E316" s="1">
        <f>DATEVALUE(IFERROR(RIGHT(LEFT(A316,FIND("-",A316,4)-1),2)&amp;"/"&amp;LEFT(A316,FIND("-",A316)-1)&amp;"/"&amp;RIGHT(LEFT(A316,IFERROR(FIND(" ",A316),LEN(A316)+1)-1),4),TEXT(A316,"dd")&amp;"/"&amp;TEXT(A316,"mm")&amp;"/"&amp;TEXT(A316,"yyyy")))</f>
        <v>45411</v>
      </c>
      <c r="F316" t="s">
        <v>995</v>
      </c>
      <c r="G316" s="1">
        <f>VLOOKUP(B316,Results!A:D,3,FALSE)</f>
        <v>45414</v>
      </c>
    </row>
    <row r="317" spans="1:7" hidden="1" x14ac:dyDescent="0.25">
      <c r="A317" t="s">
        <v>1962</v>
      </c>
      <c r="B317" t="s">
        <v>530</v>
      </c>
      <c r="C317" t="s">
        <v>223</v>
      </c>
      <c r="D317" t="s">
        <v>40</v>
      </c>
      <c r="E317" s="1">
        <f>DATEVALUE(IFERROR(RIGHT(LEFT(A317,FIND("-",A317,4)-1),2)&amp;"/"&amp;LEFT(A317,FIND("-",A317)-1)&amp;"/"&amp;RIGHT(LEFT(A317,IFERROR(FIND(" ",A317),LEN(A317)+1)-1),4),TEXT(A317,"dd")&amp;"/"&amp;TEXT(A317,"mm")&amp;"/"&amp;TEXT(A317,"yyyy")))</f>
        <v>45411</v>
      </c>
      <c r="F317" t="s">
        <v>995</v>
      </c>
      <c r="G317" s="1">
        <f>VLOOKUP(B317,Results!A:D,3,FALSE)</f>
        <v>45414</v>
      </c>
    </row>
    <row r="318" spans="1:7" hidden="1" x14ac:dyDescent="0.25">
      <c r="A318" t="s">
        <v>1955</v>
      </c>
      <c r="B318" t="s">
        <v>517</v>
      </c>
      <c r="C318" t="s">
        <v>223</v>
      </c>
      <c r="D318" t="s">
        <v>74</v>
      </c>
      <c r="E318" s="1">
        <f>DATEVALUE(IFERROR(RIGHT(LEFT(A318,FIND("-",A318,4)-1),2)&amp;"/"&amp;LEFT(A318,FIND("-",A318)-1)&amp;"/"&amp;RIGHT(LEFT(A318,IFERROR(FIND(" ",A318),LEN(A318)+1)-1),4),TEXT(A318,"dd")&amp;"/"&amp;TEXT(A318,"mm")&amp;"/"&amp;TEXT(A318,"yyyy")))</f>
        <v>45411</v>
      </c>
      <c r="F318" t="s">
        <v>1987</v>
      </c>
      <c r="G318" s="1">
        <f>VLOOKUP(B318,Results!A:D,3,FALSE)</f>
        <v>45415</v>
      </c>
    </row>
    <row r="319" spans="1:7" hidden="1" x14ac:dyDescent="0.25">
      <c r="A319" t="s">
        <v>1985</v>
      </c>
      <c r="B319" t="s">
        <v>517</v>
      </c>
      <c r="C319" t="s">
        <v>223</v>
      </c>
      <c r="D319" t="s">
        <v>74</v>
      </c>
      <c r="E319" s="1">
        <f>DATEVALUE(IFERROR(RIGHT(LEFT(A319,FIND("-",A319,4)-1),2)&amp;"/"&amp;LEFT(A319,FIND("-",A319)-1)&amp;"/"&amp;RIGHT(LEFT(A319,IFERROR(FIND(" ",A319),LEN(A319)+1)-1),4),TEXT(A319,"dd")&amp;"/"&amp;TEXT(A319,"mm")&amp;"/"&amp;TEXT(A319,"yyyy")))</f>
        <v>45411</v>
      </c>
      <c r="F319" t="s">
        <v>1987</v>
      </c>
      <c r="G319" s="1">
        <f>VLOOKUP(B319,Results!A:D,3,FALSE)</f>
        <v>45415</v>
      </c>
    </row>
    <row r="320" spans="1:7" hidden="1" x14ac:dyDescent="0.25">
      <c r="A320" t="s">
        <v>1961</v>
      </c>
      <c r="B320" t="s">
        <v>517</v>
      </c>
      <c r="C320" t="s">
        <v>223</v>
      </c>
      <c r="D320" t="s">
        <v>74</v>
      </c>
      <c r="E320" s="1">
        <f>DATEVALUE(IFERROR(RIGHT(LEFT(A320,FIND("-",A320,4)-1),2)&amp;"/"&amp;LEFT(A320,FIND("-",A320)-1)&amp;"/"&amp;RIGHT(LEFT(A320,IFERROR(FIND(" ",A320),LEN(A320)+1)-1),4),TEXT(A320,"dd")&amp;"/"&amp;TEXT(A320,"mm")&amp;"/"&amp;TEXT(A320,"yyyy")))</f>
        <v>45411</v>
      </c>
      <c r="F320" t="s">
        <v>1987</v>
      </c>
      <c r="G320" s="1">
        <f>VLOOKUP(B320,Results!A:D,3,FALSE)</f>
        <v>45415</v>
      </c>
    </row>
    <row r="321" spans="1:7" hidden="1" x14ac:dyDescent="0.25">
      <c r="A321" t="s">
        <v>2430</v>
      </c>
      <c r="B321" t="s">
        <v>1247</v>
      </c>
      <c r="C321" t="s">
        <v>6</v>
      </c>
      <c r="D321" t="s">
        <v>80</v>
      </c>
      <c r="E321" s="1">
        <f>DATEVALUE(IFERROR(RIGHT(LEFT(A321,FIND("-",A321,4)-1),2)&amp;"/"&amp;LEFT(A321,FIND("-",A321)-1)&amp;"/"&amp;RIGHT(LEFT(A321,IFERROR(FIND(" ",A321),LEN(A321)+1)-1),4),TEXT(A321,"dd")&amp;"/"&amp;TEXT(A321,"mm")&amp;"/"&amp;TEXT(A321,"yyyy")))</f>
        <v>45411</v>
      </c>
      <c r="F321" t="s">
        <v>2538</v>
      </c>
      <c r="G321" s="1">
        <f>VLOOKUP(B321,Results!A:D,3,FALSE)</f>
        <v>45418</v>
      </c>
    </row>
    <row r="322" spans="1:7" hidden="1" x14ac:dyDescent="0.25">
      <c r="A322" t="s">
        <v>1959</v>
      </c>
      <c r="B322" t="s">
        <v>976</v>
      </c>
      <c r="C322" t="s">
        <v>20</v>
      </c>
      <c r="D322" t="s">
        <v>74</v>
      </c>
      <c r="E322" s="1">
        <f>DATEVALUE(IFERROR(RIGHT(LEFT(A322,FIND("-",A322,4)-1),2)&amp;"/"&amp;LEFT(A322,FIND("-",A322)-1)&amp;"/"&amp;RIGHT(LEFT(A322,IFERROR(FIND(" ",A322),LEN(A322)+1)-1),4),TEXT(A322,"dd")&amp;"/"&amp;TEXT(A322,"mm")&amp;"/"&amp;TEXT(A322,"yyyy")))</f>
        <v>45411</v>
      </c>
      <c r="F322" t="s">
        <v>995</v>
      </c>
      <c r="G322" s="1">
        <f>VLOOKUP(B322,Results!A:D,3,FALSE)</f>
        <v>45418</v>
      </c>
    </row>
    <row r="323" spans="1:7" hidden="1" x14ac:dyDescent="0.25">
      <c r="A323" t="s">
        <v>1955</v>
      </c>
      <c r="B323" t="s">
        <v>284</v>
      </c>
      <c r="C323" t="s">
        <v>223</v>
      </c>
      <c r="D323" t="s">
        <v>40</v>
      </c>
      <c r="E323" s="1">
        <f>DATEVALUE(IFERROR(RIGHT(LEFT(A323,FIND("-",A323,4)-1),2)&amp;"/"&amp;LEFT(A323,FIND("-",A323)-1)&amp;"/"&amp;RIGHT(LEFT(A323,IFERROR(FIND(" ",A323),LEN(A323)+1)-1),4),TEXT(A323,"dd")&amp;"/"&amp;TEXT(A323,"mm")&amp;"/"&amp;TEXT(A323,"yyyy")))</f>
        <v>45411</v>
      </c>
      <c r="F323" t="s">
        <v>995</v>
      </c>
      <c r="G323" s="1">
        <f>VLOOKUP(B323,Results!A:D,3,FALSE)</f>
        <v>45418</v>
      </c>
    </row>
    <row r="324" spans="1:7" hidden="1" x14ac:dyDescent="0.25">
      <c r="A324" t="s">
        <v>1955</v>
      </c>
      <c r="B324" t="s">
        <v>284</v>
      </c>
      <c r="C324" t="s">
        <v>223</v>
      </c>
      <c r="D324" t="s">
        <v>40</v>
      </c>
      <c r="E324" s="1">
        <f>DATEVALUE(IFERROR(RIGHT(LEFT(A324,FIND("-",A324,4)-1),2)&amp;"/"&amp;LEFT(A324,FIND("-",A324)-1)&amp;"/"&amp;RIGHT(LEFT(A324,IFERROR(FIND(" ",A324),LEN(A324)+1)-1),4),TEXT(A324,"dd")&amp;"/"&amp;TEXT(A324,"mm")&amp;"/"&amp;TEXT(A324,"yyyy")))</f>
        <v>45411</v>
      </c>
      <c r="F324" t="s">
        <v>995</v>
      </c>
      <c r="G324" s="1">
        <f>VLOOKUP(B324,Results!A:D,3,FALSE)</f>
        <v>45418</v>
      </c>
    </row>
    <row r="325" spans="1:7" hidden="1" x14ac:dyDescent="0.25">
      <c r="A325" t="s">
        <v>1959</v>
      </c>
      <c r="B325" t="s">
        <v>976</v>
      </c>
      <c r="C325" t="s">
        <v>20</v>
      </c>
      <c r="D325" t="s">
        <v>74</v>
      </c>
      <c r="E325" s="1">
        <f>DATEVALUE(IFERROR(RIGHT(LEFT(A325,FIND("-",A325,4)-1),2)&amp;"/"&amp;LEFT(A325,FIND("-",A325)-1)&amp;"/"&amp;RIGHT(LEFT(A325,IFERROR(FIND(" ",A325),LEN(A325)+1)-1),4),TEXT(A325,"dd")&amp;"/"&amp;TEXT(A325,"mm")&amp;"/"&amp;TEXT(A325,"yyyy")))</f>
        <v>45411</v>
      </c>
      <c r="F325" t="s">
        <v>995</v>
      </c>
      <c r="G325" s="1">
        <f>VLOOKUP(B325,Results!A:D,3,FALSE)</f>
        <v>45418</v>
      </c>
    </row>
    <row r="326" spans="1:7" hidden="1" x14ac:dyDescent="0.25">
      <c r="A326" t="s">
        <v>1961</v>
      </c>
      <c r="B326" t="s">
        <v>860</v>
      </c>
      <c r="C326" t="s">
        <v>223</v>
      </c>
      <c r="D326" t="s">
        <v>30</v>
      </c>
      <c r="E326" s="1">
        <f>DATEVALUE(IFERROR(RIGHT(LEFT(A326,FIND("-",A326,4)-1),2)&amp;"/"&amp;LEFT(A326,FIND("-",A326)-1)&amp;"/"&amp;RIGHT(LEFT(A326,IFERROR(FIND(" ",A326),LEN(A326)+1)-1),4),TEXT(A326,"dd")&amp;"/"&amp;TEXT(A326,"mm")&amp;"/"&amp;TEXT(A326,"yyyy")))</f>
        <v>45411</v>
      </c>
      <c r="F326" t="s">
        <v>1987</v>
      </c>
      <c r="G326" s="1">
        <f>VLOOKUP(B326,Results!A:D,3,FALSE)</f>
        <v>45419</v>
      </c>
    </row>
    <row r="327" spans="1:7" hidden="1" x14ac:dyDescent="0.25">
      <c r="A327" t="s">
        <v>1955</v>
      </c>
      <c r="B327" t="s">
        <v>1312</v>
      </c>
      <c r="C327" t="s">
        <v>223</v>
      </c>
      <c r="D327" t="s">
        <v>74</v>
      </c>
      <c r="E327" s="1">
        <f>DATEVALUE(IFERROR(RIGHT(LEFT(A327,FIND("-",A327,4)-1),2)&amp;"/"&amp;LEFT(A327,FIND("-",A327)-1)&amp;"/"&amp;RIGHT(LEFT(A327,IFERROR(FIND(" ",A327),LEN(A327)+1)-1),4),TEXT(A327,"dd")&amp;"/"&amp;TEXT(A327,"mm")&amp;"/"&amp;TEXT(A327,"yyyy")))</f>
        <v>45411</v>
      </c>
      <c r="F327" t="s">
        <v>1987</v>
      </c>
      <c r="G327" s="1">
        <f>VLOOKUP(B327,Results!A:D,3,FALSE)</f>
        <v>45419</v>
      </c>
    </row>
    <row r="328" spans="1:7" hidden="1" x14ac:dyDescent="0.25">
      <c r="A328" t="s">
        <v>2413</v>
      </c>
      <c r="B328" t="s">
        <v>1316</v>
      </c>
      <c r="C328" t="s">
        <v>6</v>
      </c>
      <c r="D328" t="s">
        <v>33</v>
      </c>
      <c r="E328" s="1">
        <f>DATEVALUE(IFERROR(RIGHT(LEFT(A328,FIND("-",A328,4)-1),2)&amp;"/"&amp;LEFT(A328,FIND("-",A328)-1)&amp;"/"&amp;RIGHT(LEFT(A328,IFERROR(FIND(" ",A328),LEN(A328)+1)-1),4),TEXT(A328,"dd")&amp;"/"&amp;TEXT(A328,"mm")&amp;"/"&amp;TEXT(A328,"yyyy")))</f>
        <v>45411</v>
      </c>
      <c r="F328" t="s">
        <v>2538</v>
      </c>
      <c r="G328" s="1">
        <f>VLOOKUP(B328,Results!A:D,3,FALSE)</f>
        <v>45419</v>
      </c>
    </row>
    <row r="329" spans="1:7" hidden="1" x14ac:dyDescent="0.25">
      <c r="A329" t="s">
        <v>1955</v>
      </c>
      <c r="B329" t="s">
        <v>1312</v>
      </c>
      <c r="C329" t="s">
        <v>223</v>
      </c>
      <c r="D329" t="s">
        <v>74</v>
      </c>
      <c r="E329" s="1">
        <f>DATEVALUE(IFERROR(RIGHT(LEFT(A329,FIND("-",A329,4)-1),2)&amp;"/"&amp;LEFT(A329,FIND("-",A329)-1)&amp;"/"&amp;RIGHT(LEFT(A329,IFERROR(FIND(" ",A329),LEN(A329)+1)-1),4),TEXT(A329,"dd")&amp;"/"&amp;TEXT(A329,"mm")&amp;"/"&amp;TEXT(A329,"yyyy")))</f>
        <v>45411</v>
      </c>
      <c r="F329" t="s">
        <v>1987</v>
      </c>
      <c r="G329" s="1">
        <f>VLOOKUP(B329,Results!A:D,3,FALSE)</f>
        <v>45419</v>
      </c>
    </row>
    <row r="330" spans="1:7" hidden="1" x14ac:dyDescent="0.25">
      <c r="A330" t="s">
        <v>1961</v>
      </c>
      <c r="B330" t="s">
        <v>860</v>
      </c>
      <c r="C330" t="s">
        <v>223</v>
      </c>
      <c r="D330" t="s">
        <v>30</v>
      </c>
      <c r="E330" s="1">
        <f>DATEVALUE(IFERROR(RIGHT(LEFT(A330,FIND("-",A330,4)-1),2)&amp;"/"&amp;LEFT(A330,FIND("-",A330)-1)&amp;"/"&amp;RIGHT(LEFT(A330,IFERROR(FIND(" ",A330),LEN(A330)+1)-1),4),TEXT(A330,"dd")&amp;"/"&amp;TEXT(A330,"mm")&amp;"/"&amp;TEXT(A330,"yyyy")))</f>
        <v>45411</v>
      </c>
      <c r="F330" t="s">
        <v>1987</v>
      </c>
      <c r="G330" s="1">
        <f>VLOOKUP(B330,Results!A:D,3,FALSE)</f>
        <v>45419</v>
      </c>
    </row>
    <row r="331" spans="1:7" hidden="1" x14ac:dyDescent="0.25">
      <c r="A331" t="s">
        <v>2428</v>
      </c>
      <c r="B331" t="s">
        <v>1748</v>
      </c>
      <c r="C331" t="s">
        <v>6</v>
      </c>
      <c r="D331" t="s">
        <v>33</v>
      </c>
      <c r="E331" s="1">
        <f>DATEVALUE(IFERROR(RIGHT(LEFT(A331,FIND("-",A331,4)-1),2)&amp;"/"&amp;LEFT(A331,FIND("-",A331)-1)&amp;"/"&amp;RIGHT(LEFT(A331,IFERROR(FIND(" ",A331),LEN(A331)+1)-1),4),TEXT(A331,"dd")&amp;"/"&amp;TEXT(A331,"mm")&amp;"/"&amp;TEXT(A331,"yyyy")))</f>
        <v>45411</v>
      </c>
      <c r="F331" t="s">
        <v>2538</v>
      </c>
      <c r="G331" s="1">
        <f>VLOOKUP(B331,Results!A:D,3,FALSE)</f>
        <v>45420</v>
      </c>
    </row>
    <row r="332" spans="1:7" x14ac:dyDescent="0.25">
      <c r="A332" t="s">
        <v>1811</v>
      </c>
      <c r="B332" t="s">
        <v>914</v>
      </c>
      <c r="C332" t="s">
        <v>223</v>
      </c>
      <c r="D332" t="s">
        <v>10</v>
      </c>
      <c r="E332" s="1">
        <f>DATEVALUE(IFERROR(RIGHT(LEFT(A332,FIND("-",A332,4)-1),2)&amp;"/"&amp;LEFT(A332,FIND("-",A332)-1)&amp;"/"&amp;RIGHT(LEFT(A332,IFERROR(FIND(" ",A332),LEN(A332)+1)-1),4),TEXT(A332,"dd")&amp;"/"&amp;TEXT(A332,"mm")&amp;"/"&amp;TEXT(A332,"yyyy")))</f>
        <v>45411</v>
      </c>
      <c r="F332" t="s">
        <v>1826</v>
      </c>
      <c r="G332" s="1">
        <f>VLOOKUP(B332,Results!A:D,3,FALSE)</f>
        <v>45421</v>
      </c>
    </row>
    <row r="333" spans="1:7" hidden="1" x14ac:dyDescent="0.25">
      <c r="A333" t="s">
        <v>1954</v>
      </c>
      <c r="B333" t="s">
        <v>288</v>
      </c>
      <c r="C333" t="s">
        <v>223</v>
      </c>
      <c r="D333" t="s">
        <v>13</v>
      </c>
      <c r="E333" s="1">
        <f>DATEVALUE(IFERROR(RIGHT(LEFT(A333,FIND("-",A333,4)-1),2)&amp;"/"&amp;LEFT(A333,FIND("-",A333)-1)&amp;"/"&amp;RIGHT(LEFT(A333,IFERROR(FIND(" ",A333),LEN(A333)+1)-1),4),TEXT(A333,"dd")&amp;"/"&amp;TEXT(A333,"mm")&amp;"/"&amp;TEXT(A333,"yyyy")))</f>
        <v>45411</v>
      </c>
      <c r="F333" t="s">
        <v>995</v>
      </c>
      <c r="G333" s="1">
        <f>VLOOKUP(B333,Results!A:D,3,FALSE)</f>
        <v>45421</v>
      </c>
    </row>
    <row r="334" spans="1:7" hidden="1" x14ac:dyDescent="0.25">
      <c r="A334" t="s">
        <v>1954</v>
      </c>
      <c r="B334" t="s">
        <v>288</v>
      </c>
      <c r="C334" t="s">
        <v>223</v>
      </c>
      <c r="D334" t="s">
        <v>13</v>
      </c>
      <c r="E334" s="1">
        <f>DATEVALUE(IFERROR(RIGHT(LEFT(A334,FIND("-",A334,4)-1),2)&amp;"/"&amp;LEFT(A334,FIND("-",A334)-1)&amp;"/"&amp;RIGHT(LEFT(A334,IFERROR(FIND(" ",A334),LEN(A334)+1)-1),4),TEXT(A334,"dd")&amp;"/"&amp;TEXT(A334,"mm")&amp;"/"&amp;TEXT(A334,"yyyy")))</f>
        <v>45411</v>
      </c>
      <c r="F334" t="s">
        <v>995</v>
      </c>
      <c r="G334" s="1">
        <f>VLOOKUP(B334,Results!A:D,3,FALSE)</f>
        <v>45421</v>
      </c>
    </row>
    <row r="335" spans="1:7" x14ac:dyDescent="0.25">
      <c r="A335" t="s">
        <v>1811</v>
      </c>
      <c r="B335" t="s">
        <v>914</v>
      </c>
      <c r="C335" t="s">
        <v>223</v>
      </c>
      <c r="D335" t="s">
        <v>10</v>
      </c>
      <c r="E335" s="1">
        <f>DATEVALUE(IFERROR(RIGHT(LEFT(A335,FIND("-",A335,4)-1),2)&amp;"/"&amp;LEFT(A335,FIND("-",A335)-1)&amp;"/"&amp;RIGHT(LEFT(A335,IFERROR(FIND(" ",A335),LEN(A335)+1)-1),4),TEXT(A335,"dd")&amp;"/"&amp;TEXT(A335,"mm")&amp;"/"&amp;TEXT(A335,"yyyy")))</f>
        <v>45411</v>
      </c>
      <c r="F335" t="s">
        <v>1826</v>
      </c>
      <c r="G335" s="1">
        <f>VLOOKUP(B335,Results!A:D,3,FALSE)</f>
        <v>45421</v>
      </c>
    </row>
    <row r="336" spans="1:7" x14ac:dyDescent="0.25">
      <c r="A336" t="s">
        <v>1811</v>
      </c>
      <c r="B336" t="s">
        <v>914</v>
      </c>
      <c r="C336" t="s">
        <v>223</v>
      </c>
      <c r="D336" t="s">
        <v>10</v>
      </c>
      <c r="E336" s="1">
        <f>DATEVALUE(IFERROR(RIGHT(LEFT(A336,FIND("-",A336,4)-1),2)&amp;"/"&amp;LEFT(A336,FIND("-",A336)-1)&amp;"/"&amp;RIGHT(LEFT(A336,IFERROR(FIND(" ",A336),LEN(A336)+1)-1),4),TEXT(A336,"dd")&amp;"/"&amp;TEXT(A336,"mm")&amp;"/"&amp;TEXT(A336,"yyyy")))</f>
        <v>45411</v>
      </c>
      <c r="F336" t="s">
        <v>1826</v>
      </c>
      <c r="G336" s="1">
        <f>VLOOKUP(B336,Results!A:D,3,FALSE)</f>
        <v>45421</v>
      </c>
    </row>
    <row r="337" spans="1:7" hidden="1" x14ac:dyDescent="0.25">
      <c r="A337" t="s">
        <v>1955</v>
      </c>
      <c r="B337" t="s">
        <v>844</v>
      </c>
      <c r="C337" t="s">
        <v>223</v>
      </c>
      <c r="D337" t="s">
        <v>10</v>
      </c>
      <c r="E337" s="1">
        <f>DATEVALUE(IFERROR(RIGHT(LEFT(A337,FIND("-",A337,4)-1),2)&amp;"/"&amp;LEFT(A337,FIND("-",A337)-1)&amp;"/"&amp;RIGHT(LEFT(A337,IFERROR(FIND(" ",A337),LEN(A337)+1)-1),4),TEXT(A337,"dd")&amp;"/"&amp;TEXT(A337,"mm")&amp;"/"&amp;TEXT(A337,"yyyy")))</f>
        <v>45411</v>
      </c>
      <c r="F337" t="s">
        <v>1987</v>
      </c>
      <c r="G337" s="1">
        <f>VLOOKUP(B337,Results!A:D,3,FALSE)</f>
        <v>45422</v>
      </c>
    </row>
    <row r="338" spans="1:7" hidden="1" x14ac:dyDescent="0.25">
      <c r="A338" t="s">
        <v>1955</v>
      </c>
      <c r="B338" t="s">
        <v>828</v>
      </c>
      <c r="C338" t="s">
        <v>223</v>
      </c>
      <c r="D338" t="s">
        <v>40</v>
      </c>
      <c r="E338" s="1">
        <f>DATEVALUE(IFERROR(RIGHT(LEFT(A338,FIND("-",A338,4)-1),2)&amp;"/"&amp;LEFT(A338,FIND("-",A338)-1)&amp;"/"&amp;RIGHT(LEFT(A338,IFERROR(FIND(" ",A338),LEN(A338)+1)-1),4),TEXT(A338,"dd")&amp;"/"&amp;TEXT(A338,"mm")&amp;"/"&amp;TEXT(A338,"yyyy")))</f>
        <v>45411</v>
      </c>
      <c r="F338" t="s">
        <v>1987</v>
      </c>
      <c r="G338" s="1">
        <f>VLOOKUP(B338,Results!A:D,3,FALSE)</f>
        <v>45422</v>
      </c>
    </row>
    <row r="339" spans="1:7" hidden="1" x14ac:dyDescent="0.25">
      <c r="A339" t="s">
        <v>1985</v>
      </c>
      <c r="B339" t="s">
        <v>828</v>
      </c>
      <c r="C339" t="s">
        <v>223</v>
      </c>
      <c r="D339" t="s">
        <v>40</v>
      </c>
      <c r="E339" s="1">
        <f>DATEVALUE(IFERROR(RIGHT(LEFT(A339,FIND("-",A339,4)-1),2)&amp;"/"&amp;LEFT(A339,FIND("-",A339)-1)&amp;"/"&amp;RIGHT(LEFT(A339,IFERROR(FIND(" ",A339),LEN(A339)+1)-1),4),TEXT(A339,"dd")&amp;"/"&amp;TEXT(A339,"mm")&amp;"/"&amp;TEXT(A339,"yyyy")))</f>
        <v>45411</v>
      </c>
      <c r="F339" t="s">
        <v>1987</v>
      </c>
      <c r="G339" s="1">
        <f>VLOOKUP(B339,Results!A:D,3,FALSE)</f>
        <v>45422</v>
      </c>
    </row>
    <row r="340" spans="1:7" hidden="1" x14ac:dyDescent="0.25">
      <c r="A340" t="s">
        <v>2463</v>
      </c>
      <c r="B340" t="s">
        <v>258</v>
      </c>
      <c r="C340" t="s">
        <v>20</v>
      </c>
      <c r="D340" t="s">
        <v>40</v>
      </c>
      <c r="E340" s="1">
        <f>DATEVALUE(IFERROR(RIGHT(LEFT(A340,FIND("-",A340,4)-1),2)&amp;"/"&amp;LEFT(A340,FIND("-",A340)-1)&amp;"/"&amp;RIGHT(LEFT(A340,IFERROR(FIND(" ",A340),LEN(A340)+1)-1),4),TEXT(A340,"dd")&amp;"/"&amp;TEXT(A340,"mm")&amp;"/"&amp;TEXT(A340,"yyyy")))</f>
        <v>45411</v>
      </c>
      <c r="F340" t="s">
        <v>2538</v>
      </c>
      <c r="G340" s="1">
        <f>VLOOKUP(B340,Results!A:D,3,FALSE)</f>
        <v>45422</v>
      </c>
    </row>
    <row r="341" spans="1:7" hidden="1" x14ac:dyDescent="0.25">
      <c r="A341" t="s">
        <v>1955</v>
      </c>
      <c r="B341" t="s">
        <v>844</v>
      </c>
      <c r="C341" t="s">
        <v>223</v>
      </c>
      <c r="D341" t="s">
        <v>10</v>
      </c>
      <c r="E341" s="1">
        <f>DATEVALUE(IFERROR(RIGHT(LEFT(A341,FIND("-",A341,4)-1),2)&amp;"/"&amp;LEFT(A341,FIND("-",A341)-1)&amp;"/"&amp;RIGHT(LEFT(A341,IFERROR(FIND(" ",A341),LEN(A341)+1)-1),4),TEXT(A341,"dd")&amp;"/"&amp;TEXT(A341,"mm")&amp;"/"&amp;TEXT(A341,"yyyy")))</f>
        <v>45411</v>
      </c>
      <c r="F341" t="s">
        <v>1987</v>
      </c>
      <c r="G341" s="1">
        <f>VLOOKUP(B341,Results!A:D,3,FALSE)</f>
        <v>45422</v>
      </c>
    </row>
    <row r="342" spans="1:7" hidden="1" x14ac:dyDescent="0.25">
      <c r="A342" t="s">
        <v>1955</v>
      </c>
      <c r="B342" t="s">
        <v>828</v>
      </c>
      <c r="C342" t="s">
        <v>223</v>
      </c>
      <c r="D342" t="s">
        <v>40</v>
      </c>
      <c r="E342" s="1">
        <f>DATEVALUE(IFERROR(RIGHT(LEFT(A342,FIND("-",A342,4)-1),2)&amp;"/"&amp;LEFT(A342,FIND("-",A342)-1)&amp;"/"&amp;RIGHT(LEFT(A342,IFERROR(FIND(" ",A342),LEN(A342)+1)-1),4),TEXT(A342,"dd")&amp;"/"&amp;TEXT(A342,"mm")&amp;"/"&amp;TEXT(A342,"yyyy")))</f>
        <v>45411</v>
      </c>
      <c r="F342" t="s">
        <v>1987</v>
      </c>
      <c r="G342" s="1">
        <f>VLOOKUP(B342,Results!A:D,3,FALSE)</f>
        <v>45422</v>
      </c>
    </row>
    <row r="343" spans="1:7" hidden="1" x14ac:dyDescent="0.25">
      <c r="A343" t="s">
        <v>1985</v>
      </c>
      <c r="B343" t="s">
        <v>828</v>
      </c>
      <c r="C343" t="s">
        <v>223</v>
      </c>
      <c r="D343" t="s">
        <v>40</v>
      </c>
      <c r="E343" s="1">
        <f>DATEVALUE(IFERROR(RIGHT(LEFT(A343,FIND("-",A343,4)-1),2)&amp;"/"&amp;LEFT(A343,FIND("-",A343)-1)&amp;"/"&amp;RIGHT(LEFT(A343,IFERROR(FIND(" ",A343),LEN(A343)+1)-1),4),TEXT(A343,"dd")&amp;"/"&amp;TEXT(A343,"mm")&amp;"/"&amp;TEXT(A343,"yyyy")))</f>
        <v>45411</v>
      </c>
      <c r="F343" t="s">
        <v>1987</v>
      </c>
      <c r="G343" s="1">
        <f>VLOOKUP(B343,Results!A:D,3,FALSE)</f>
        <v>45422</v>
      </c>
    </row>
    <row r="344" spans="1:7" hidden="1" x14ac:dyDescent="0.25">
      <c r="A344" t="s">
        <v>1962</v>
      </c>
      <c r="B344" t="s">
        <v>1794</v>
      </c>
      <c r="C344" t="s">
        <v>223</v>
      </c>
      <c r="D344" t="s">
        <v>30</v>
      </c>
      <c r="E344" s="1">
        <f>DATEVALUE(IFERROR(RIGHT(LEFT(A344,FIND("-",A344,4)-1),2)&amp;"/"&amp;LEFT(A344,FIND("-",A344)-1)&amp;"/"&amp;RIGHT(LEFT(A344,IFERROR(FIND(" ",A344),LEN(A344)+1)-1),4),TEXT(A344,"dd")&amp;"/"&amp;TEXT(A344,"mm")&amp;"/"&amp;TEXT(A344,"yyyy")))</f>
        <v>45411</v>
      </c>
      <c r="F344" t="s">
        <v>995</v>
      </c>
      <c r="G344" s="1">
        <f>VLOOKUP(B344,Results!A:D,3,FALSE)</f>
        <v>45427</v>
      </c>
    </row>
    <row r="345" spans="1:7" hidden="1" x14ac:dyDescent="0.25">
      <c r="A345" t="s">
        <v>1962</v>
      </c>
      <c r="B345" t="s">
        <v>1794</v>
      </c>
      <c r="C345" t="s">
        <v>223</v>
      </c>
      <c r="D345" t="s">
        <v>30</v>
      </c>
      <c r="E345" s="1">
        <f>DATEVALUE(IFERROR(RIGHT(LEFT(A345,FIND("-",A345,4)-1),2)&amp;"/"&amp;LEFT(A345,FIND("-",A345)-1)&amp;"/"&amp;RIGHT(LEFT(A345,IFERROR(FIND(" ",A345),LEN(A345)+1)-1),4),TEXT(A345,"dd")&amp;"/"&amp;TEXT(A345,"mm")&amp;"/"&amp;TEXT(A345,"yyyy")))</f>
        <v>45411</v>
      </c>
      <c r="F345" t="s">
        <v>995</v>
      </c>
      <c r="G345" s="1">
        <f>VLOOKUP(B345,Results!A:D,3,FALSE)</f>
        <v>45427</v>
      </c>
    </row>
    <row r="346" spans="1:7" hidden="1" x14ac:dyDescent="0.25">
      <c r="A346" t="s">
        <v>1961</v>
      </c>
      <c r="B346" t="s">
        <v>974</v>
      </c>
      <c r="C346" t="s">
        <v>223</v>
      </c>
      <c r="D346" t="s">
        <v>40</v>
      </c>
      <c r="E346" s="1">
        <f>DATEVALUE(IFERROR(RIGHT(LEFT(A346,FIND("-",A346,4)-1),2)&amp;"/"&amp;LEFT(A346,FIND("-",A346)-1)&amp;"/"&amp;RIGHT(LEFT(A346,IFERROR(FIND(" ",A346),LEN(A346)+1)-1),4),TEXT(A346,"dd")&amp;"/"&amp;TEXT(A346,"mm")&amp;"/"&amp;TEXT(A346,"yyyy")))</f>
        <v>45411</v>
      </c>
      <c r="F346" t="s">
        <v>995</v>
      </c>
      <c r="G346" s="1">
        <f>VLOOKUP(B346,Results!A:D,3,FALSE)</f>
        <v>45429</v>
      </c>
    </row>
    <row r="347" spans="1:7" hidden="1" x14ac:dyDescent="0.25">
      <c r="A347" t="s">
        <v>1961</v>
      </c>
      <c r="B347" t="s">
        <v>974</v>
      </c>
      <c r="C347" t="s">
        <v>223</v>
      </c>
      <c r="D347" t="s">
        <v>40</v>
      </c>
      <c r="E347" s="1">
        <f>DATEVALUE(IFERROR(RIGHT(LEFT(A347,FIND("-",A347,4)-1),2)&amp;"/"&amp;LEFT(A347,FIND("-",A347)-1)&amp;"/"&amp;RIGHT(LEFT(A347,IFERROR(FIND(" ",A347),LEN(A347)+1)-1),4),TEXT(A347,"dd")&amp;"/"&amp;TEXT(A347,"mm")&amp;"/"&amp;TEXT(A347,"yyyy")))</f>
        <v>45411</v>
      </c>
      <c r="F347" t="s">
        <v>995</v>
      </c>
      <c r="G347" s="1">
        <f>VLOOKUP(B347,Results!A:D,3,FALSE)</f>
        <v>45429</v>
      </c>
    </row>
    <row r="348" spans="1:7" hidden="1" x14ac:dyDescent="0.25">
      <c r="A348" t="s">
        <v>1955</v>
      </c>
      <c r="B348" t="s">
        <v>940</v>
      </c>
      <c r="C348" t="s">
        <v>20</v>
      </c>
      <c r="D348" t="s">
        <v>13</v>
      </c>
      <c r="E348" s="1">
        <f>DATEVALUE(IFERROR(RIGHT(LEFT(A348,FIND("-",A348,4)-1),2)&amp;"/"&amp;LEFT(A348,FIND("-",A348)-1)&amp;"/"&amp;RIGHT(LEFT(A348,IFERROR(FIND(" ",A348),LEN(A348)+1)-1),4),TEXT(A348,"dd")&amp;"/"&amp;TEXT(A348,"mm")&amp;"/"&amp;TEXT(A348,"yyyy")))</f>
        <v>45411</v>
      </c>
      <c r="F348" t="s">
        <v>2538</v>
      </c>
      <c r="G348" s="1">
        <f>VLOOKUP(B348,Results!A:D,3,FALSE)</f>
        <v>45434</v>
      </c>
    </row>
    <row r="349" spans="1:7" hidden="1" x14ac:dyDescent="0.25">
      <c r="A349" t="s">
        <v>2432</v>
      </c>
      <c r="B349" t="s">
        <v>1632</v>
      </c>
      <c r="C349" t="s">
        <v>20</v>
      </c>
      <c r="D349" t="s">
        <v>74</v>
      </c>
      <c r="E349" s="1">
        <f>DATEVALUE(IFERROR(RIGHT(LEFT(A349,FIND("-",A349,4)-1),2)&amp;"/"&amp;LEFT(A349,FIND("-",A349)-1)&amp;"/"&amp;RIGHT(LEFT(A349,IFERROR(FIND(" ",A349),LEN(A349)+1)-1),4),TEXT(A349,"dd")&amp;"/"&amp;TEXT(A349,"mm")&amp;"/"&amp;TEXT(A349,"yyyy")))</f>
        <v>45411</v>
      </c>
      <c r="F349" t="s">
        <v>2538</v>
      </c>
      <c r="G349" s="1">
        <f>VLOOKUP(B349,Results!A:D,3,FALSE)</f>
        <v>45434</v>
      </c>
    </row>
    <row r="350" spans="1:7" hidden="1" x14ac:dyDescent="0.25">
      <c r="A350" t="s">
        <v>1957</v>
      </c>
      <c r="B350" t="s">
        <v>1647</v>
      </c>
      <c r="C350" t="s">
        <v>223</v>
      </c>
      <c r="D350" t="s">
        <v>44</v>
      </c>
      <c r="E350" s="1">
        <f>DATEVALUE(IFERROR(RIGHT(LEFT(A350,FIND("-",A350,4)-1),2)&amp;"/"&amp;LEFT(A350,FIND("-",A350)-1)&amp;"/"&amp;RIGHT(LEFT(A350,IFERROR(FIND(" ",A350),LEN(A350)+1)-1),4),TEXT(A350,"dd")&amp;"/"&amp;TEXT(A350,"mm")&amp;"/"&amp;TEXT(A350,"yyyy")))</f>
        <v>45411</v>
      </c>
      <c r="F350" t="s">
        <v>1987</v>
      </c>
      <c r="G350" s="1">
        <f>VLOOKUP(B350,Results!A:D,3,FALSE)</f>
        <v>45436</v>
      </c>
    </row>
    <row r="351" spans="1:7" hidden="1" x14ac:dyDescent="0.25">
      <c r="A351" t="s">
        <v>1957</v>
      </c>
      <c r="B351" t="s">
        <v>1647</v>
      </c>
      <c r="C351" t="s">
        <v>223</v>
      </c>
      <c r="D351" t="s">
        <v>44</v>
      </c>
      <c r="E351" s="1">
        <f>DATEVALUE(IFERROR(RIGHT(LEFT(A351,FIND("-",A351,4)-1),2)&amp;"/"&amp;LEFT(A351,FIND("-",A351)-1)&amp;"/"&amp;RIGHT(LEFT(A351,IFERROR(FIND(" ",A351),LEN(A351)+1)-1),4),TEXT(A351,"dd")&amp;"/"&amp;TEXT(A351,"mm")&amp;"/"&amp;TEXT(A351,"yyyy")))</f>
        <v>45411</v>
      </c>
      <c r="F351" t="s">
        <v>1987</v>
      </c>
      <c r="G351" s="1">
        <f>VLOOKUP(B351,Results!A:D,3,FALSE)</f>
        <v>45436</v>
      </c>
    </row>
    <row r="352" spans="1:7" hidden="1" x14ac:dyDescent="0.25">
      <c r="A352" t="s">
        <v>2440</v>
      </c>
      <c r="B352" t="s">
        <v>1678</v>
      </c>
      <c r="C352" t="s">
        <v>6</v>
      </c>
      <c r="D352" t="s">
        <v>40</v>
      </c>
      <c r="E352" s="1">
        <f>DATEVALUE(IFERROR(RIGHT(LEFT(A352,FIND("-",A352,4)-1),2)&amp;"/"&amp;LEFT(A352,FIND("-",A352)-1)&amp;"/"&amp;RIGHT(LEFT(A352,IFERROR(FIND(" ",A352),LEN(A352)+1)-1),4),TEXT(A352,"dd")&amp;"/"&amp;TEXT(A352,"mm")&amp;"/"&amp;TEXT(A352,"yyyy")))</f>
        <v>45411</v>
      </c>
      <c r="F352" t="s">
        <v>2538</v>
      </c>
      <c r="G352" s="1">
        <f>VLOOKUP(B352,Results!A:D,3,FALSE)</f>
        <v>45440</v>
      </c>
    </row>
    <row r="353" spans="1:7" hidden="1" x14ac:dyDescent="0.25">
      <c r="A353" t="s">
        <v>1954</v>
      </c>
      <c r="B353" t="s">
        <v>732</v>
      </c>
      <c r="C353" t="s">
        <v>223</v>
      </c>
      <c r="D353" t="s">
        <v>44</v>
      </c>
      <c r="E353" s="1">
        <f>DATEVALUE(IFERROR(RIGHT(LEFT(A353,FIND("-",A353,4)-1),2)&amp;"/"&amp;LEFT(A353,FIND("-",A353)-1)&amp;"/"&amp;RIGHT(LEFT(A353,IFERROR(FIND(" ",A353),LEN(A353)+1)-1),4),TEXT(A353,"dd")&amp;"/"&amp;TEXT(A353,"mm")&amp;"/"&amp;TEXT(A353,"yyyy")))</f>
        <v>45411</v>
      </c>
      <c r="F353" t="s">
        <v>995</v>
      </c>
      <c r="G353" s="1" t="e">
        <f>VLOOKUP(B353,Results!A:D,3,FALSE)</f>
        <v>#N/A</v>
      </c>
    </row>
    <row r="354" spans="1:7" hidden="1" x14ac:dyDescent="0.25">
      <c r="A354" t="s">
        <v>1959</v>
      </c>
      <c r="B354" t="s">
        <v>274</v>
      </c>
      <c r="C354" t="s">
        <v>223</v>
      </c>
      <c r="D354" t="s">
        <v>44</v>
      </c>
      <c r="E354" s="1">
        <f>DATEVALUE(IFERROR(RIGHT(LEFT(A354,FIND("-",A354,4)-1),2)&amp;"/"&amp;LEFT(A354,FIND("-",A354)-1)&amp;"/"&amp;RIGHT(LEFT(A354,IFERROR(FIND(" ",A354),LEN(A354)+1)-1),4),TEXT(A354,"dd")&amp;"/"&amp;TEXT(A354,"mm")&amp;"/"&amp;TEXT(A354,"yyyy")))</f>
        <v>45411</v>
      </c>
      <c r="F354" t="s">
        <v>1987</v>
      </c>
      <c r="G354" s="1" t="e">
        <f>VLOOKUP(B354,Results!A:D,3,FALSE)</f>
        <v>#N/A</v>
      </c>
    </row>
    <row r="355" spans="1:7" hidden="1" x14ac:dyDescent="0.25">
      <c r="A355" t="s">
        <v>1962</v>
      </c>
      <c r="B355" t="s">
        <v>274</v>
      </c>
      <c r="C355" t="s">
        <v>223</v>
      </c>
      <c r="D355" t="s">
        <v>44</v>
      </c>
      <c r="E355" s="1">
        <f>DATEVALUE(IFERROR(RIGHT(LEFT(A355,FIND("-",A355,4)-1),2)&amp;"/"&amp;LEFT(A355,FIND("-",A355)-1)&amp;"/"&amp;RIGHT(LEFT(A355,IFERROR(FIND(" ",A355),LEN(A355)+1)-1),4),TEXT(A355,"dd")&amp;"/"&amp;TEXT(A355,"mm")&amp;"/"&amp;TEXT(A355,"yyyy")))</f>
        <v>45411</v>
      </c>
      <c r="F355" t="s">
        <v>1987</v>
      </c>
      <c r="G355" s="1" t="e">
        <f>VLOOKUP(B355,Results!A:D,3,FALSE)</f>
        <v>#N/A</v>
      </c>
    </row>
    <row r="356" spans="1:7" hidden="1" x14ac:dyDescent="0.25">
      <c r="A356" t="s">
        <v>2416</v>
      </c>
      <c r="B356" t="s">
        <v>2417</v>
      </c>
      <c r="C356" t="s">
        <v>6</v>
      </c>
      <c r="D356" t="s">
        <v>44</v>
      </c>
      <c r="E356" s="1">
        <f>DATEVALUE(IFERROR(RIGHT(LEFT(A356,FIND("-",A356,4)-1),2)&amp;"/"&amp;LEFT(A356,FIND("-",A356)-1)&amp;"/"&amp;RIGHT(LEFT(A356,IFERROR(FIND(" ",A356),LEN(A356)+1)-1),4),TEXT(A356,"dd")&amp;"/"&amp;TEXT(A356,"mm")&amp;"/"&amp;TEXT(A356,"yyyy")))</f>
        <v>45411</v>
      </c>
      <c r="F356" t="s">
        <v>2538</v>
      </c>
      <c r="G356" s="1" t="e">
        <f>VLOOKUP(B356,Results!A:D,3,FALSE)</f>
        <v>#N/A</v>
      </c>
    </row>
    <row r="357" spans="1:7" hidden="1" x14ac:dyDescent="0.25">
      <c r="A357" t="s">
        <v>2428</v>
      </c>
      <c r="B357" t="s">
        <v>654</v>
      </c>
      <c r="C357" t="s">
        <v>20</v>
      </c>
      <c r="D357" t="s">
        <v>44</v>
      </c>
      <c r="E357" s="1">
        <f>DATEVALUE(IFERROR(RIGHT(LEFT(A357,FIND("-",A357,4)-1),2)&amp;"/"&amp;LEFT(A357,FIND("-",A357)-1)&amp;"/"&amp;RIGHT(LEFT(A357,IFERROR(FIND(" ",A357),LEN(A357)+1)-1),4),TEXT(A357,"dd")&amp;"/"&amp;TEXT(A357,"mm")&amp;"/"&amp;TEXT(A357,"yyyy")))</f>
        <v>45411</v>
      </c>
      <c r="F357" t="s">
        <v>2538</v>
      </c>
      <c r="G357" s="1" t="e">
        <f>VLOOKUP(B357,Results!A:D,3,FALSE)</f>
        <v>#N/A</v>
      </c>
    </row>
    <row r="358" spans="1:7" hidden="1" x14ac:dyDescent="0.25">
      <c r="A358" t="s">
        <v>2453</v>
      </c>
      <c r="B358" t="s">
        <v>2454</v>
      </c>
      <c r="C358" t="s">
        <v>6</v>
      </c>
      <c r="D358" t="s">
        <v>44</v>
      </c>
      <c r="E358" s="1">
        <f>DATEVALUE(IFERROR(RIGHT(LEFT(A358,FIND("-",A358,4)-1),2)&amp;"/"&amp;LEFT(A358,FIND("-",A358)-1)&amp;"/"&amp;RIGHT(LEFT(A358,IFERROR(FIND(" ",A358),LEN(A358)+1)-1),4),TEXT(A358,"dd")&amp;"/"&amp;TEXT(A358,"mm")&amp;"/"&amp;TEXT(A358,"yyyy")))</f>
        <v>45411</v>
      </c>
      <c r="F358" t="s">
        <v>2538</v>
      </c>
      <c r="G358" s="1" t="e">
        <f>VLOOKUP(B358,Results!A:D,3,FALSE)</f>
        <v>#N/A</v>
      </c>
    </row>
    <row r="359" spans="1:7" hidden="1" x14ac:dyDescent="0.25">
      <c r="A359" t="s">
        <v>1962</v>
      </c>
      <c r="B359" t="s">
        <v>446</v>
      </c>
      <c r="C359" t="s">
        <v>20</v>
      </c>
      <c r="D359" t="s">
        <v>44</v>
      </c>
      <c r="E359" s="1">
        <f>DATEVALUE(IFERROR(RIGHT(LEFT(A359,FIND("-",A359,4)-1),2)&amp;"/"&amp;LEFT(A359,FIND("-",A359)-1)&amp;"/"&amp;RIGHT(LEFT(A359,IFERROR(FIND(" ",A359),LEN(A359)+1)-1),4),TEXT(A359,"dd")&amp;"/"&amp;TEXT(A359,"mm")&amp;"/"&amp;TEXT(A359,"yyyy")))</f>
        <v>45411</v>
      </c>
      <c r="F359" t="s">
        <v>2538</v>
      </c>
      <c r="G359" s="1" t="e">
        <f>VLOOKUP(B359,Results!A:D,3,FALSE)</f>
        <v>#N/A</v>
      </c>
    </row>
    <row r="360" spans="1:7" hidden="1" x14ac:dyDescent="0.25">
      <c r="A360" t="s">
        <v>1955</v>
      </c>
      <c r="B360" t="s">
        <v>1956</v>
      </c>
      <c r="C360" t="s">
        <v>223</v>
      </c>
      <c r="D360" t="s">
        <v>297</v>
      </c>
      <c r="E360" s="1">
        <f>DATEVALUE(IFERROR(RIGHT(LEFT(A360,FIND("-",A360,4)-1),2)&amp;"/"&amp;LEFT(A360,FIND("-",A360)-1)&amp;"/"&amp;RIGHT(LEFT(A360,IFERROR(FIND(" ",A360),LEN(A360)+1)-1),4),TEXT(A360,"dd")&amp;"/"&amp;TEXT(A360,"mm")&amp;"/"&amp;TEXT(A360,"yyyy")))</f>
        <v>45411</v>
      </c>
      <c r="F360" t="s">
        <v>995</v>
      </c>
      <c r="G360" s="1" t="e">
        <f>VLOOKUP(B360,Results!A:D,3,FALSE)</f>
        <v>#N/A</v>
      </c>
    </row>
    <row r="361" spans="1:7" hidden="1" x14ac:dyDescent="0.25">
      <c r="A361" t="s">
        <v>1811</v>
      </c>
      <c r="B361" t="s">
        <v>967</v>
      </c>
      <c r="C361" t="s">
        <v>223</v>
      </c>
      <c r="D361" t="s">
        <v>297</v>
      </c>
      <c r="E361" s="1">
        <f>DATEVALUE(IFERROR(RIGHT(LEFT(A361,FIND("-",A361,4)-1),2)&amp;"/"&amp;LEFT(A361,FIND("-",A361)-1)&amp;"/"&amp;RIGHT(LEFT(A361,IFERROR(FIND(" ",A361),LEN(A361)+1)-1),4),TEXT(A361,"dd")&amp;"/"&amp;TEXT(A361,"mm")&amp;"/"&amp;TEXT(A361,"yyyy")))</f>
        <v>45411</v>
      </c>
      <c r="F361" t="s">
        <v>1806</v>
      </c>
      <c r="G361" s="1" t="e">
        <f>VLOOKUP(B361,Results!A:D,3,FALSE)</f>
        <v>#N/A</v>
      </c>
    </row>
    <row r="362" spans="1:7" hidden="1" x14ac:dyDescent="0.25">
      <c r="A362" t="s">
        <v>1959</v>
      </c>
      <c r="B362" t="s">
        <v>383</v>
      </c>
      <c r="C362" t="s">
        <v>223</v>
      </c>
      <c r="D362" t="s">
        <v>297</v>
      </c>
      <c r="E362" s="1">
        <f>DATEVALUE(IFERROR(RIGHT(LEFT(A362,FIND("-",A362,4)-1),2)&amp;"/"&amp;LEFT(A362,FIND("-",A362)-1)&amp;"/"&amp;RIGHT(LEFT(A362,IFERROR(FIND(" ",A362),LEN(A362)+1)-1),4),TEXT(A362,"dd")&amp;"/"&amp;TEXT(A362,"mm")&amp;"/"&amp;TEXT(A362,"yyyy")))</f>
        <v>45411</v>
      </c>
      <c r="F362" t="s">
        <v>1987</v>
      </c>
      <c r="G362" s="1" t="e">
        <f>VLOOKUP(B362,Results!A:D,3,FALSE)</f>
        <v>#N/A</v>
      </c>
    </row>
    <row r="363" spans="1:7" hidden="1" x14ac:dyDescent="0.25">
      <c r="A363" t="s">
        <v>2448</v>
      </c>
      <c r="B363" t="s">
        <v>961</v>
      </c>
      <c r="C363" t="s">
        <v>20</v>
      </c>
      <c r="D363" t="s">
        <v>297</v>
      </c>
      <c r="E363" s="1">
        <f>DATEVALUE(IFERROR(RIGHT(LEFT(A363,FIND("-",A363,4)-1),2)&amp;"/"&amp;LEFT(A363,FIND("-",A363)-1)&amp;"/"&amp;RIGHT(LEFT(A363,IFERROR(FIND(" ",A363),LEN(A363)+1)-1),4),TEXT(A363,"dd")&amp;"/"&amp;TEXT(A363,"mm")&amp;"/"&amp;TEXT(A363,"yyyy")))</f>
        <v>45411</v>
      </c>
      <c r="F363" t="s">
        <v>2538</v>
      </c>
      <c r="G363" s="1" t="e">
        <f>VLOOKUP(B363,Results!A:D,3,FALSE)</f>
        <v>#N/A</v>
      </c>
    </row>
    <row r="364" spans="1:7" hidden="1" x14ac:dyDescent="0.25">
      <c r="A364" t="s">
        <v>1954</v>
      </c>
      <c r="B364" t="s">
        <v>2412</v>
      </c>
      <c r="C364" t="s">
        <v>6</v>
      </c>
      <c r="D364" t="s">
        <v>30</v>
      </c>
      <c r="E364" s="1">
        <f>DATEVALUE(IFERROR(RIGHT(LEFT(A364,FIND("-",A364,4)-1),2)&amp;"/"&amp;LEFT(A364,FIND("-",A364)-1)&amp;"/"&amp;RIGHT(LEFT(A364,IFERROR(FIND(" ",A364),LEN(A364)+1)-1),4),TEXT(A364,"dd")&amp;"/"&amp;TEXT(A364,"mm")&amp;"/"&amp;TEXT(A364,"yyyy")))</f>
        <v>45411</v>
      </c>
      <c r="F364" t="s">
        <v>2538</v>
      </c>
      <c r="G364" s="1" t="e">
        <f>VLOOKUP(B364,Results!A:D,3,FALSE)</f>
        <v>#N/A</v>
      </c>
    </row>
    <row r="365" spans="1:7" hidden="1" x14ac:dyDescent="0.25">
      <c r="A365" t="s">
        <v>1955</v>
      </c>
      <c r="B365" t="s">
        <v>2134</v>
      </c>
      <c r="C365" t="s">
        <v>6</v>
      </c>
      <c r="D365" t="s">
        <v>30</v>
      </c>
      <c r="E365" s="1">
        <f>DATEVALUE(IFERROR(RIGHT(LEFT(A365,FIND("-",A365,4)-1),2)&amp;"/"&amp;LEFT(A365,FIND("-",A365)-1)&amp;"/"&amp;RIGHT(LEFT(A365,IFERROR(FIND(" ",A365),LEN(A365)+1)-1),4),TEXT(A365,"dd")&amp;"/"&amp;TEXT(A365,"mm")&amp;"/"&amp;TEXT(A365,"yyyy")))</f>
        <v>45411</v>
      </c>
      <c r="F365" t="s">
        <v>2538</v>
      </c>
      <c r="G365" s="1" t="e">
        <f>VLOOKUP(B365,Results!A:D,3,FALSE)</f>
        <v>#N/A</v>
      </c>
    </row>
    <row r="366" spans="1:7" hidden="1" x14ac:dyDescent="0.25">
      <c r="A366" t="s">
        <v>2432</v>
      </c>
      <c r="B366" t="s">
        <v>2435</v>
      </c>
      <c r="C366" t="s">
        <v>6</v>
      </c>
      <c r="D366" t="s">
        <v>30</v>
      </c>
      <c r="E366" s="1">
        <f>DATEVALUE(IFERROR(RIGHT(LEFT(A366,FIND("-",A366,4)-1),2)&amp;"/"&amp;LEFT(A366,FIND("-",A366)-1)&amp;"/"&amp;RIGHT(LEFT(A366,IFERROR(FIND(" ",A366),LEN(A366)+1)-1),4),TEXT(A366,"dd")&amp;"/"&amp;TEXT(A366,"mm")&amp;"/"&amp;TEXT(A366,"yyyy")))</f>
        <v>45411</v>
      </c>
      <c r="F366" t="s">
        <v>2538</v>
      </c>
      <c r="G366" s="1" t="e">
        <f>VLOOKUP(B366,Results!A:D,3,FALSE)</f>
        <v>#N/A</v>
      </c>
    </row>
    <row r="367" spans="1:7" hidden="1" x14ac:dyDescent="0.25">
      <c r="A367" t="s">
        <v>1962</v>
      </c>
      <c r="B367" t="s">
        <v>2032</v>
      </c>
      <c r="C367" t="s">
        <v>6</v>
      </c>
      <c r="D367" t="s">
        <v>30</v>
      </c>
      <c r="E367" s="1">
        <f>DATEVALUE(IFERROR(RIGHT(LEFT(A367,FIND("-",A367,4)-1),2)&amp;"/"&amp;LEFT(A367,FIND("-",A367)-1)&amp;"/"&amp;RIGHT(LEFT(A367,IFERROR(FIND(" ",A367),LEN(A367)+1)-1),4),TEXT(A367,"dd")&amp;"/"&amp;TEXT(A367,"mm")&amp;"/"&amp;TEXT(A367,"yyyy")))</f>
        <v>45411</v>
      </c>
      <c r="F367" t="s">
        <v>2538</v>
      </c>
      <c r="G367" s="1" t="e">
        <f>VLOOKUP(B367,Results!A:D,3,FALSE)</f>
        <v>#N/A</v>
      </c>
    </row>
    <row r="368" spans="1:7" hidden="1" x14ac:dyDescent="0.25">
      <c r="A368" t="s">
        <v>1954</v>
      </c>
      <c r="B368" t="s">
        <v>529</v>
      </c>
      <c r="C368" t="s">
        <v>223</v>
      </c>
      <c r="D368" t="s">
        <v>10</v>
      </c>
      <c r="E368" s="1">
        <f>DATEVALUE(IFERROR(RIGHT(LEFT(A368,FIND("-",A368,4)-1),2)&amp;"/"&amp;LEFT(A368,FIND("-",A368)-1)&amp;"/"&amp;RIGHT(LEFT(A368,IFERROR(FIND(" ",A368),LEN(A368)+1)-1),4),TEXT(A368,"dd")&amp;"/"&amp;TEXT(A368,"mm")&amp;"/"&amp;TEXT(A368,"yyyy")))</f>
        <v>45411</v>
      </c>
      <c r="F368" t="s">
        <v>995</v>
      </c>
      <c r="G368" s="1" t="e">
        <f>VLOOKUP(B368,Results!A:D,3,FALSE)</f>
        <v>#N/A</v>
      </c>
    </row>
    <row r="369" spans="1:7" x14ac:dyDescent="0.25">
      <c r="A369" t="s">
        <v>1811</v>
      </c>
      <c r="B369" t="s">
        <v>822</v>
      </c>
      <c r="C369" t="s">
        <v>20</v>
      </c>
      <c r="D369" t="s">
        <v>10</v>
      </c>
      <c r="E369" s="1">
        <f>DATEVALUE(IFERROR(RIGHT(LEFT(A369,FIND("-",A369,4)-1),2)&amp;"/"&amp;LEFT(A369,FIND("-",A369)-1)&amp;"/"&amp;RIGHT(LEFT(A369,IFERROR(FIND(" ",A369),LEN(A369)+1)-1),4),TEXT(A369,"dd")&amp;"/"&amp;TEXT(A369,"mm")&amp;"/"&amp;TEXT(A369,"yyyy")))</f>
        <v>45411</v>
      </c>
      <c r="F369" t="s">
        <v>1826</v>
      </c>
      <c r="G369" s="1" t="e">
        <f>VLOOKUP(B369,Results!A:D,3,FALSE)</f>
        <v>#N/A</v>
      </c>
    </row>
    <row r="370" spans="1:7" x14ac:dyDescent="0.25">
      <c r="A370" t="s">
        <v>1811</v>
      </c>
      <c r="B370" t="s">
        <v>773</v>
      </c>
      <c r="C370" t="s">
        <v>223</v>
      </c>
      <c r="D370" t="s">
        <v>10</v>
      </c>
      <c r="E370" s="1">
        <f>DATEVALUE(IFERROR(RIGHT(LEFT(A370,FIND("-",A370,4)-1),2)&amp;"/"&amp;LEFT(A370,FIND("-",A370)-1)&amp;"/"&amp;RIGHT(LEFT(A370,IFERROR(FIND(" ",A370),LEN(A370)+1)-1),4),TEXT(A370,"dd")&amp;"/"&amp;TEXT(A370,"mm")&amp;"/"&amp;TEXT(A370,"yyyy")))</f>
        <v>45411</v>
      </c>
      <c r="F370" t="s">
        <v>1826</v>
      </c>
      <c r="G370" s="1" t="e">
        <f>VLOOKUP(B370,Results!A:D,3,FALSE)</f>
        <v>#N/A</v>
      </c>
    </row>
    <row r="371" spans="1:7" hidden="1" x14ac:dyDescent="0.25">
      <c r="A371" t="s">
        <v>1811</v>
      </c>
      <c r="B371" t="s">
        <v>822</v>
      </c>
      <c r="C371" t="s">
        <v>20</v>
      </c>
      <c r="D371" t="s">
        <v>10</v>
      </c>
      <c r="E371" s="1">
        <f>DATEVALUE(IFERROR(RIGHT(LEFT(A371,FIND("-",A371,4)-1),2)&amp;"/"&amp;LEFT(A371,FIND("-",A371)-1)&amp;"/"&amp;RIGHT(LEFT(A371,IFERROR(FIND(" ",A371),LEN(A371)+1)-1),4),TEXT(A371,"dd")&amp;"/"&amp;TEXT(A371,"mm")&amp;"/"&amp;TEXT(A371,"yyyy")))</f>
        <v>45411</v>
      </c>
      <c r="F371" t="s">
        <v>1919</v>
      </c>
      <c r="G371" s="1" t="e">
        <f>VLOOKUP(B371,Results!A:D,3,FALSE)</f>
        <v>#N/A</v>
      </c>
    </row>
    <row r="372" spans="1:7" hidden="1" x14ac:dyDescent="0.25">
      <c r="A372" t="s">
        <v>2420</v>
      </c>
      <c r="B372" t="s">
        <v>2421</v>
      </c>
      <c r="C372" t="s">
        <v>6</v>
      </c>
      <c r="D372" t="s">
        <v>10</v>
      </c>
      <c r="E372" s="1">
        <f>DATEVALUE(IFERROR(RIGHT(LEFT(A372,FIND("-",A372,4)-1),2)&amp;"/"&amp;LEFT(A372,FIND("-",A372)-1)&amp;"/"&amp;RIGHT(LEFT(A372,IFERROR(FIND(" ",A372),LEN(A372)+1)-1),4),TEXT(A372,"dd")&amp;"/"&amp;TEXT(A372,"mm")&amp;"/"&amp;TEXT(A372,"yyyy")))</f>
        <v>45411</v>
      </c>
      <c r="F372" t="s">
        <v>2538</v>
      </c>
      <c r="G372" s="1" t="e">
        <f>VLOOKUP(B372,Results!A:D,3,FALSE)</f>
        <v>#N/A</v>
      </c>
    </row>
    <row r="373" spans="1:7" hidden="1" x14ac:dyDescent="0.25">
      <c r="A373" t="s">
        <v>2428</v>
      </c>
      <c r="B373" t="s">
        <v>625</v>
      </c>
      <c r="C373" t="s">
        <v>20</v>
      </c>
      <c r="D373" t="s">
        <v>10</v>
      </c>
      <c r="E373" s="1">
        <f>DATEVALUE(IFERROR(RIGHT(LEFT(A373,FIND("-",A373,4)-1),2)&amp;"/"&amp;LEFT(A373,FIND("-",A373)-1)&amp;"/"&amp;RIGHT(LEFT(A373,IFERROR(FIND(" ",A373),LEN(A373)+1)-1),4),TEXT(A373,"dd")&amp;"/"&amp;TEXT(A373,"mm")&amp;"/"&amp;TEXT(A373,"yyyy")))</f>
        <v>45411</v>
      </c>
      <c r="F373" t="s">
        <v>2538</v>
      </c>
      <c r="G373" s="1" t="e">
        <f>VLOOKUP(B373,Results!A:D,3,FALSE)</f>
        <v>#N/A</v>
      </c>
    </row>
    <row r="374" spans="1:7" hidden="1" x14ac:dyDescent="0.25">
      <c r="A374" t="s">
        <v>2428</v>
      </c>
      <c r="B374" t="s">
        <v>2389</v>
      </c>
      <c r="C374" t="s">
        <v>6</v>
      </c>
      <c r="D374" t="s">
        <v>10</v>
      </c>
      <c r="E374" s="1">
        <f>DATEVALUE(IFERROR(RIGHT(LEFT(A374,FIND("-",A374,4)-1),2)&amp;"/"&amp;LEFT(A374,FIND("-",A374)-1)&amp;"/"&amp;RIGHT(LEFT(A374,IFERROR(FIND(" ",A374),LEN(A374)+1)-1),4),TEXT(A374,"dd")&amp;"/"&amp;TEXT(A374,"mm")&amp;"/"&amp;TEXT(A374,"yyyy")))</f>
        <v>45411</v>
      </c>
      <c r="F374" t="s">
        <v>2538</v>
      </c>
      <c r="G374" s="1" t="e">
        <f>VLOOKUP(B374,Results!A:D,3,FALSE)</f>
        <v>#N/A</v>
      </c>
    </row>
    <row r="375" spans="1:7" hidden="1" x14ac:dyDescent="0.25">
      <c r="A375" t="s">
        <v>2428</v>
      </c>
      <c r="B375" t="s">
        <v>2429</v>
      </c>
      <c r="C375" t="s">
        <v>6</v>
      </c>
      <c r="D375" t="s">
        <v>10</v>
      </c>
      <c r="E375" s="1">
        <f>DATEVALUE(IFERROR(RIGHT(LEFT(A375,FIND("-",A375,4)-1),2)&amp;"/"&amp;LEFT(A375,FIND("-",A375)-1)&amp;"/"&amp;RIGHT(LEFT(A375,IFERROR(FIND(" ",A375),LEN(A375)+1)-1),4),TEXT(A375,"dd")&amp;"/"&amp;TEXT(A375,"mm")&amp;"/"&amp;TEXT(A375,"yyyy")))</f>
        <v>45411</v>
      </c>
      <c r="F375" t="s">
        <v>2538</v>
      </c>
      <c r="G375" s="1" t="e">
        <f>VLOOKUP(B375,Results!A:D,3,FALSE)</f>
        <v>#N/A</v>
      </c>
    </row>
    <row r="376" spans="1:7" hidden="1" x14ac:dyDescent="0.25">
      <c r="A376" t="s">
        <v>2432</v>
      </c>
      <c r="B376" t="s">
        <v>2433</v>
      </c>
      <c r="C376" t="s">
        <v>6</v>
      </c>
      <c r="D376" t="s">
        <v>10</v>
      </c>
      <c r="E376" s="1">
        <f>DATEVALUE(IFERROR(RIGHT(LEFT(A376,FIND("-",A376,4)-1),2)&amp;"/"&amp;LEFT(A376,FIND("-",A376)-1)&amp;"/"&amp;RIGHT(LEFT(A376,IFERROR(FIND(" ",A376),LEN(A376)+1)-1),4),TEXT(A376,"dd")&amp;"/"&amp;TEXT(A376,"mm")&amp;"/"&amp;TEXT(A376,"yyyy")))</f>
        <v>45411</v>
      </c>
      <c r="F376" t="s">
        <v>2538</v>
      </c>
      <c r="G376" s="1" t="e">
        <f>VLOOKUP(B376,Results!A:D,3,FALSE)</f>
        <v>#N/A</v>
      </c>
    </row>
    <row r="377" spans="1:7" hidden="1" x14ac:dyDescent="0.25">
      <c r="A377" t="s">
        <v>2438</v>
      </c>
      <c r="B377" t="s">
        <v>340</v>
      </c>
      <c r="C377" t="s">
        <v>6</v>
      </c>
      <c r="D377" t="s">
        <v>10</v>
      </c>
      <c r="E377" s="1">
        <f>DATEVALUE(IFERROR(RIGHT(LEFT(A377,FIND("-",A377,4)-1),2)&amp;"/"&amp;LEFT(A377,FIND("-",A377)-1)&amp;"/"&amp;RIGHT(LEFT(A377,IFERROR(FIND(" ",A377),LEN(A377)+1)-1),4),TEXT(A377,"dd")&amp;"/"&amp;TEXT(A377,"mm")&amp;"/"&amp;TEXT(A377,"yyyy")))</f>
        <v>45411</v>
      </c>
      <c r="F377" t="s">
        <v>2538</v>
      </c>
      <c r="G377" s="1" t="e">
        <f>VLOOKUP(B377,Results!A:D,3,FALSE)</f>
        <v>#N/A</v>
      </c>
    </row>
    <row r="378" spans="1:7" hidden="1" x14ac:dyDescent="0.25">
      <c r="A378" t="s">
        <v>2453</v>
      </c>
      <c r="B378" t="s">
        <v>950</v>
      </c>
      <c r="C378" t="s">
        <v>20</v>
      </c>
      <c r="D378" t="s">
        <v>10</v>
      </c>
      <c r="E378" s="1">
        <f>DATEVALUE(IFERROR(RIGHT(LEFT(A378,FIND("-",A378,4)-1),2)&amp;"/"&amp;LEFT(A378,FIND("-",A378)-1)&amp;"/"&amp;RIGHT(LEFT(A378,IFERROR(FIND(" ",A378),LEN(A378)+1)-1),4),TEXT(A378,"dd")&amp;"/"&amp;TEXT(A378,"mm")&amp;"/"&amp;TEXT(A378,"yyyy")))</f>
        <v>45411</v>
      </c>
      <c r="F378" t="s">
        <v>2538</v>
      </c>
      <c r="G378" s="1" t="e">
        <f>VLOOKUP(B378,Results!A:D,3,FALSE)</f>
        <v>#N/A</v>
      </c>
    </row>
    <row r="379" spans="1:7" hidden="1" x14ac:dyDescent="0.25">
      <c r="A379" t="s">
        <v>2455</v>
      </c>
      <c r="B379" t="s">
        <v>2456</v>
      </c>
      <c r="C379" t="s">
        <v>6</v>
      </c>
      <c r="D379" t="s">
        <v>10</v>
      </c>
      <c r="E379" s="1">
        <f>DATEVALUE(IFERROR(RIGHT(LEFT(A379,FIND("-",A379,4)-1),2)&amp;"/"&amp;LEFT(A379,FIND("-",A379)-1)&amp;"/"&amp;RIGHT(LEFT(A379,IFERROR(FIND(" ",A379),LEN(A379)+1)-1),4),TEXT(A379,"dd")&amp;"/"&amp;TEXT(A379,"mm")&amp;"/"&amp;TEXT(A379,"yyyy")))</f>
        <v>45411</v>
      </c>
      <c r="F379" t="s">
        <v>2538</v>
      </c>
      <c r="G379" s="1" t="e">
        <f>VLOOKUP(B379,Results!A:D,3,FALSE)</f>
        <v>#N/A</v>
      </c>
    </row>
    <row r="380" spans="1:7" hidden="1" x14ac:dyDescent="0.25">
      <c r="A380" t="s">
        <v>2458</v>
      </c>
      <c r="B380" t="s">
        <v>2460</v>
      </c>
      <c r="C380" t="s">
        <v>6</v>
      </c>
      <c r="D380" t="s">
        <v>10</v>
      </c>
      <c r="E380" s="1">
        <f>DATEVALUE(IFERROR(RIGHT(LEFT(A380,FIND("-",A380,4)-1),2)&amp;"/"&amp;LEFT(A380,FIND("-",A380)-1)&amp;"/"&amp;RIGHT(LEFT(A380,IFERROR(FIND(" ",A380),LEN(A380)+1)-1),4),TEXT(A380,"dd")&amp;"/"&amp;TEXT(A380,"mm")&amp;"/"&amp;TEXT(A380,"yyyy")))</f>
        <v>45411</v>
      </c>
      <c r="F380" t="s">
        <v>2538</v>
      </c>
      <c r="G380" s="1" t="e">
        <f>VLOOKUP(B380,Results!A:D,3,FALSE)</f>
        <v>#N/A</v>
      </c>
    </row>
    <row r="381" spans="1:7" hidden="1" x14ac:dyDescent="0.25">
      <c r="A381" t="s">
        <v>2461</v>
      </c>
      <c r="B381" t="s">
        <v>755</v>
      </c>
      <c r="C381" t="s">
        <v>20</v>
      </c>
      <c r="D381" t="s">
        <v>10</v>
      </c>
      <c r="E381" s="1">
        <f>DATEVALUE(IFERROR(RIGHT(LEFT(A381,FIND("-",A381,4)-1),2)&amp;"/"&amp;LEFT(A381,FIND("-",A381)-1)&amp;"/"&amp;RIGHT(LEFT(A381,IFERROR(FIND(" ",A381),LEN(A381)+1)-1),4),TEXT(A381,"dd")&amp;"/"&amp;TEXT(A381,"mm")&amp;"/"&amp;TEXT(A381,"yyyy")))</f>
        <v>45411</v>
      </c>
      <c r="F381" t="s">
        <v>2538</v>
      </c>
      <c r="G381" s="1" t="e">
        <f>VLOOKUP(B381,Results!A:D,3,FALSE)</f>
        <v>#N/A</v>
      </c>
    </row>
    <row r="382" spans="1:7" hidden="1" x14ac:dyDescent="0.25">
      <c r="A382" t="s">
        <v>2464</v>
      </c>
      <c r="B382" t="s">
        <v>2465</v>
      </c>
      <c r="C382" t="s">
        <v>6</v>
      </c>
      <c r="D382" t="s">
        <v>10</v>
      </c>
      <c r="E382" s="1">
        <f>DATEVALUE(IFERROR(RIGHT(LEFT(A382,FIND("-",A382,4)-1),2)&amp;"/"&amp;LEFT(A382,FIND("-",A382)-1)&amp;"/"&amp;RIGHT(LEFT(A382,IFERROR(FIND(" ",A382),LEN(A382)+1)-1),4),TEXT(A382,"dd")&amp;"/"&amp;TEXT(A382,"mm")&amp;"/"&amp;TEXT(A382,"yyyy")))</f>
        <v>45411</v>
      </c>
      <c r="F382" t="s">
        <v>2538</v>
      </c>
      <c r="G382" s="1" t="e">
        <f>VLOOKUP(B382,Results!A:D,3,FALSE)</f>
        <v>#N/A</v>
      </c>
    </row>
    <row r="383" spans="1:7" hidden="1" x14ac:dyDescent="0.25">
      <c r="A383" t="s">
        <v>1962</v>
      </c>
      <c r="B383" t="s">
        <v>2467</v>
      </c>
      <c r="C383" t="s">
        <v>6</v>
      </c>
      <c r="D383" t="s">
        <v>10</v>
      </c>
      <c r="E383" s="1">
        <f>DATEVALUE(IFERROR(RIGHT(LEFT(A383,FIND("-",A383,4)-1),2)&amp;"/"&amp;LEFT(A383,FIND("-",A383)-1)&amp;"/"&amp;RIGHT(LEFT(A383,IFERROR(FIND(" ",A383),LEN(A383)+1)-1),4),TEXT(A383,"dd")&amp;"/"&amp;TEXT(A383,"mm")&amp;"/"&amp;TEXT(A383,"yyyy")))</f>
        <v>45411</v>
      </c>
      <c r="F383" t="s">
        <v>2538</v>
      </c>
      <c r="G383" s="1" t="e">
        <f>VLOOKUP(B383,Results!A:D,3,FALSE)</f>
        <v>#N/A</v>
      </c>
    </row>
    <row r="384" spans="1:7" hidden="1" x14ac:dyDescent="0.25">
      <c r="A384" t="s">
        <v>1959</v>
      </c>
      <c r="B384" t="s">
        <v>644</v>
      </c>
      <c r="C384" t="s">
        <v>20</v>
      </c>
      <c r="D384" t="s">
        <v>23</v>
      </c>
      <c r="E384" s="1">
        <f>DATEVALUE(IFERROR(RIGHT(LEFT(A384,FIND("-",A384,4)-1),2)&amp;"/"&amp;LEFT(A384,FIND("-",A384)-1)&amp;"/"&amp;RIGHT(LEFT(A384,IFERROR(FIND(" ",A384),LEN(A384)+1)-1),4),TEXT(A384,"dd")&amp;"/"&amp;TEXT(A384,"mm")&amp;"/"&amp;TEXT(A384,"yyyy")))</f>
        <v>45411</v>
      </c>
      <c r="F384" t="s">
        <v>995</v>
      </c>
      <c r="G384" s="1" t="e">
        <f>VLOOKUP(B384,Results!A:D,3,FALSE)</f>
        <v>#N/A</v>
      </c>
    </row>
    <row r="385" spans="1:7" hidden="1" x14ac:dyDescent="0.25">
      <c r="A385" t="s">
        <v>1959</v>
      </c>
      <c r="B385" t="s">
        <v>666</v>
      </c>
      <c r="C385" t="s">
        <v>20</v>
      </c>
      <c r="D385" t="s">
        <v>23</v>
      </c>
      <c r="E385" s="1">
        <f>DATEVALUE(IFERROR(RIGHT(LEFT(A385,FIND("-",A385,4)-1),2)&amp;"/"&amp;LEFT(A385,FIND("-",A385)-1)&amp;"/"&amp;RIGHT(LEFT(A385,IFERROR(FIND(" ",A385),LEN(A385)+1)-1),4),TEXT(A385,"dd")&amp;"/"&amp;TEXT(A385,"mm")&amp;"/"&amp;TEXT(A385,"yyyy")))</f>
        <v>45411</v>
      </c>
      <c r="F385" t="s">
        <v>995</v>
      </c>
      <c r="G385" s="1" t="e">
        <f>VLOOKUP(B385,Results!A:D,3,FALSE)</f>
        <v>#N/A</v>
      </c>
    </row>
    <row r="386" spans="1:7" x14ac:dyDescent="0.25">
      <c r="A386" t="s">
        <v>1811</v>
      </c>
      <c r="B386" t="s">
        <v>783</v>
      </c>
      <c r="C386" t="s">
        <v>223</v>
      </c>
      <c r="D386" t="s">
        <v>23</v>
      </c>
      <c r="E386" s="1">
        <f>DATEVALUE(IFERROR(RIGHT(LEFT(A386,FIND("-",A386,4)-1),2)&amp;"/"&amp;LEFT(A386,FIND("-",A386)-1)&amp;"/"&amp;RIGHT(LEFT(A386,IFERROR(FIND(" ",A386),LEN(A386)+1)-1),4),TEXT(A386,"dd")&amp;"/"&amp;TEXT(A386,"mm")&amp;"/"&amp;TEXT(A386,"yyyy")))</f>
        <v>45411</v>
      </c>
      <c r="F386" t="s">
        <v>1826</v>
      </c>
      <c r="G386" s="1" t="e">
        <f>VLOOKUP(B386,Results!A:D,3,FALSE)</f>
        <v>#N/A</v>
      </c>
    </row>
    <row r="387" spans="1:7" hidden="1" x14ac:dyDescent="0.25">
      <c r="A387" t="s">
        <v>1955</v>
      </c>
      <c r="B387" t="s">
        <v>2426</v>
      </c>
      <c r="C387" t="s">
        <v>6</v>
      </c>
      <c r="D387" t="s">
        <v>23</v>
      </c>
      <c r="E387" s="1">
        <f>DATEVALUE(IFERROR(RIGHT(LEFT(A387,FIND("-",A387,4)-1),2)&amp;"/"&amp;LEFT(A387,FIND("-",A387)-1)&amp;"/"&amp;RIGHT(LEFT(A387,IFERROR(FIND(" ",A387),LEN(A387)+1)-1),4),TEXT(A387,"dd")&amp;"/"&amp;TEXT(A387,"mm")&amp;"/"&amp;TEXT(A387,"yyyy")))</f>
        <v>45411</v>
      </c>
      <c r="F387" t="s">
        <v>2538</v>
      </c>
      <c r="G387" s="1" t="e">
        <f>VLOOKUP(B387,Results!A:D,3,FALSE)</f>
        <v>#N/A</v>
      </c>
    </row>
    <row r="388" spans="1:7" hidden="1" x14ac:dyDescent="0.25">
      <c r="A388" t="s">
        <v>2448</v>
      </c>
      <c r="B388" t="s">
        <v>2449</v>
      </c>
      <c r="C388" t="s">
        <v>6</v>
      </c>
      <c r="D388" t="s">
        <v>23</v>
      </c>
      <c r="E388" s="1">
        <f>DATEVALUE(IFERROR(RIGHT(LEFT(A388,FIND("-",A388,4)-1),2)&amp;"/"&amp;LEFT(A388,FIND("-",A388)-1)&amp;"/"&amp;RIGHT(LEFT(A388,IFERROR(FIND(" ",A388),LEN(A388)+1)-1),4),TEXT(A388,"dd")&amp;"/"&amp;TEXT(A388,"mm")&amp;"/"&amp;TEXT(A388,"yyyy")))</f>
        <v>45411</v>
      </c>
      <c r="F388" t="s">
        <v>2538</v>
      </c>
      <c r="G388" s="1" t="e">
        <f>VLOOKUP(B388,Results!A:D,3,FALSE)</f>
        <v>#N/A</v>
      </c>
    </row>
    <row r="389" spans="1:7" hidden="1" x14ac:dyDescent="0.25">
      <c r="A389" t="s">
        <v>2420</v>
      </c>
      <c r="B389" t="s">
        <v>2424</v>
      </c>
      <c r="C389" t="s">
        <v>6</v>
      </c>
      <c r="D389" t="s">
        <v>131</v>
      </c>
      <c r="E389" s="1">
        <f>DATEVALUE(IFERROR(RIGHT(LEFT(A389,FIND("-",A389,4)-1),2)&amp;"/"&amp;LEFT(A389,FIND("-",A389)-1)&amp;"/"&amp;RIGHT(LEFT(A389,IFERROR(FIND(" ",A389),LEN(A389)+1)-1),4),TEXT(A389,"dd")&amp;"/"&amp;TEXT(A389,"mm")&amp;"/"&amp;TEXT(A389,"yyyy")))</f>
        <v>45411</v>
      </c>
      <c r="F389" t="s">
        <v>2538</v>
      </c>
      <c r="G389" s="1" t="e">
        <f>VLOOKUP(B389,Results!A:D,3,FALSE)</f>
        <v>#N/A</v>
      </c>
    </row>
    <row r="390" spans="1:7" hidden="1" x14ac:dyDescent="0.25">
      <c r="A390" t="s">
        <v>1955</v>
      </c>
      <c r="B390" t="s">
        <v>2427</v>
      </c>
      <c r="C390" t="s">
        <v>6</v>
      </c>
      <c r="D390" t="s">
        <v>131</v>
      </c>
      <c r="E390" s="1">
        <f>DATEVALUE(IFERROR(RIGHT(LEFT(A390,FIND("-",A390,4)-1),2)&amp;"/"&amp;LEFT(A390,FIND("-",A390)-1)&amp;"/"&amp;RIGHT(LEFT(A390,IFERROR(FIND(" ",A390),LEN(A390)+1)-1),4),TEXT(A390,"dd")&amp;"/"&amp;TEXT(A390,"mm")&amp;"/"&amp;TEXT(A390,"yyyy")))</f>
        <v>45411</v>
      </c>
      <c r="F390" t="s">
        <v>2538</v>
      </c>
      <c r="G390" s="1" t="e">
        <f>VLOOKUP(B390,Results!A:D,3,FALSE)</f>
        <v>#N/A</v>
      </c>
    </row>
    <row r="391" spans="1:7" hidden="1" x14ac:dyDescent="0.25">
      <c r="A391" t="s">
        <v>1985</v>
      </c>
      <c r="B391" t="s">
        <v>2445</v>
      </c>
      <c r="C391" t="s">
        <v>6</v>
      </c>
      <c r="D391" t="s">
        <v>131</v>
      </c>
      <c r="E391" s="1">
        <f>DATEVALUE(IFERROR(RIGHT(LEFT(A391,FIND("-",A391,4)-1),2)&amp;"/"&amp;LEFT(A391,FIND("-",A391)-1)&amp;"/"&amp;RIGHT(LEFT(A391,IFERROR(FIND(" ",A391),LEN(A391)+1)-1),4),TEXT(A391,"dd")&amp;"/"&amp;TEXT(A391,"mm")&amp;"/"&amp;TEXT(A391,"yyyy")))</f>
        <v>45411</v>
      </c>
      <c r="F391" t="s">
        <v>2538</v>
      </c>
      <c r="G391" s="1" t="e">
        <f>VLOOKUP(B391,Results!A:D,3,FALSE)</f>
        <v>#N/A</v>
      </c>
    </row>
    <row r="392" spans="1:7" hidden="1" x14ac:dyDescent="0.25">
      <c r="A392" t="s">
        <v>2458</v>
      </c>
      <c r="B392" t="s">
        <v>2459</v>
      </c>
      <c r="C392" t="s">
        <v>6</v>
      </c>
      <c r="D392" t="s">
        <v>131</v>
      </c>
      <c r="E392" s="1">
        <f>DATEVALUE(IFERROR(RIGHT(LEFT(A392,FIND("-",A392,4)-1),2)&amp;"/"&amp;LEFT(A392,FIND("-",A392)-1)&amp;"/"&amp;RIGHT(LEFT(A392,IFERROR(FIND(" ",A392),LEN(A392)+1)-1),4),TEXT(A392,"dd")&amp;"/"&amp;TEXT(A392,"mm")&amp;"/"&amp;TEXT(A392,"yyyy")))</f>
        <v>45411</v>
      </c>
      <c r="F392" t="s">
        <v>2538</v>
      </c>
      <c r="G392" s="1" t="e">
        <f>VLOOKUP(B392,Results!A:D,3,FALSE)</f>
        <v>#N/A</v>
      </c>
    </row>
    <row r="393" spans="1:7" hidden="1" x14ac:dyDescent="0.25">
      <c r="A393" t="s">
        <v>1962</v>
      </c>
      <c r="B393" t="s">
        <v>291</v>
      </c>
      <c r="C393" t="s">
        <v>6</v>
      </c>
      <c r="D393" t="s">
        <v>131</v>
      </c>
      <c r="E393" s="1">
        <f>DATEVALUE(IFERROR(RIGHT(LEFT(A393,FIND("-",A393,4)-1),2)&amp;"/"&amp;LEFT(A393,FIND("-",A393)-1)&amp;"/"&amp;RIGHT(LEFT(A393,IFERROR(FIND(" ",A393),LEN(A393)+1)-1),4),TEXT(A393,"dd")&amp;"/"&amp;TEXT(A393,"mm")&amp;"/"&amp;TEXT(A393,"yyyy")))</f>
        <v>45411</v>
      </c>
      <c r="F393" t="s">
        <v>2538</v>
      </c>
      <c r="G393" s="1" t="e">
        <f>VLOOKUP(B393,Results!A:D,3,FALSE)</f>
        <v>#N/A</v>
      </c>
    </row>
    <row r="394" spans="1:7" hidden="1" x14ac:dyDescent="0.25">
      <c r="A394" t="s">
        <v>1962</v>
      </c>
      <c r="B394" t="s">
        <v>2466</v>
      </c>
      <c r="C394" t="s">
        <v>6</v>
      </c>
      <c r="D394" t="s">
        <v>131</v>
      </c>
      <c r="E394" s="1">
        <f>DATEVALUE(IFERROR(RIGHT(LEFT(A394,FIND("-",A394,4)-1),2)&amp;"/"&amp;LEFT(A394,FIND("-",A394)-1)&amp;"/"&amp;RIGHT(LEFT(A394,IFERROR(FIND(" ",A394),LEN(A394)+1)-1),4),TEXT(A394,"dd")&amp;"/"&amp;TEXT(A394,"mm")&amp;"/"&amp;TEXT(A394,"yyyy")))</f>
        <v>45411</v>
      </c>
      <c r="F394" t="s">
        <v>2538</v>
      </c>
      <c r="G394" s="1" t="e">
        <f>VLOOKUP(B394,Results!A:D,3,FALSE)</f>
        <v>#N/A</v>
      </c>
    </row>
    <row r="395" spans="1:7" hidden="1" x14ac:dyDescent="0.25">
      <c r="A395" t="s">
        <v>1959</v>
      </c>
      <c r="B395" t="s">
        <v>1960</v>
      </c>
      <c r="C395" t="s">
        <v>223</v>
      </c>
      <c r="D395" t="s">
        <v>13</v>
      </c>
      <c r="E395" s="1">
        <f>DATEVALUE(IFERROR(RIGHT(LEFT(A395,FIND("-",A395,4)-1),2)&amp;"/"&amp;LEFT(A395,FIND("-",A395)-1)&amp;"/"&amp;RIGHT(LEFT(A395,IFERROR(FIND(" ",A395),LEN(A395)+1)-1),4),TEXT(A395,"dd")&amp;"/"&amp;TEXT(A395,"mm")&amp;"/"&amp;TEXT(A395,"yyyy")))</f>
        <v>45411</v>
      </c>
      <c r="F395" t="s">
        <v>995</v>
      </c>
      <c r="G395" s="1" t="e">
        <f>VLOOKUP(B395,Results!A:D,3,FALSE)</f>
        <v>#N/A</v>
      </c>
    </row>
    <row r="396" spans="1:7" x14ac:dyDescent="0.25">
      <c r="A396" t="s">
        <v>1811</v>
      </c>
      <c r="B396" t="s">
        <v>1824</v>
      </c>
      <c r="C396" t="s">
        <v>20</v>
      </c>
      <c r="D396" t="s">
        <v>13</v>
      </c>
      <c r="E396" s="1">
        <f>DATEVALUE(IFERROR(RIGHT(LEFT(A396,FIND("-",A396,4)-1),2)&amp;"/"&amp;LEFT(A396,FIND("-",A396)-1)&amp;"/"&amp;RIGHT(LEFT(A396,IFERROR(FIND(" ",A396),LEN(A396)+1)-1),4),TEXT(A396,"dd")&amp;"/"&amp;TEXT(A396,"mm")&amp;"/"&amp;TEXT(A396,"yyyy")))</f>
        <v>45411</v>
      </c>
      <c r="F396" t="s">
        <v>1826</v>
      </c>
      <c r="G396" s="1" t="e">
        <f>VLOOKUP(B396,Results!A:D,3,FALSE)</f>
        <v>#N/A</v>
      </c>
    </row>
    <row r="397" spans="1:7" x14ac:dyDescent="0.25">
      <c r="A397" t="s">
        <v>1811</v>
      </c>
      <c r="B397" t="s">
        <v>853</v>
      </c>
      <c r="C397" t="s">
        <v>223</v>
      </c>
      <c r="D397" t="s">
        <v>13</v>
      </c>
      <c r="E397" s="1">
        <f>DATEVALUE(IFERROR(RIGHT(LEFT(A397,FIND("-",A397,4)-1),2)&amp;"/"&amp;LEFT(A397,FIND("-",A397)-1)&amp;"/"&amp;RIGHT(LEFT(A397,IFERROR(FIND(" ",A397),LEN(A397)+1)-1),4),TEXT(A397,"dd")&amp;"/"&amp;TEXT(A397,"mm")&amp;"/"&amp;TEXT(A397,"yyyy")))</f>
        <v>45411</v>
      </c>
      <c r="F397" t="s">
        <v>1826</v>
      </c>
      <c r="G397" s="1" t="e">
        <f>VLOOKUP(B397,Results!A:D,3,FALSE)</f>
        <v>#N/A</v>
      </c>
    </row>
    <row r="398" spans="1:7" x14ac:dyDescent="0.25">
      <c r="A398" t="s">
        <v>1811</v>
      </c>
      <c r="B398" t="s">
        <v>1825</v>
      </c>
      <c r="C398" t="s">
        <v>223</v>
      </c>
      <c r="D398" t="s">
        <v>13</v>
      </c>
      <c r="E398" s="1">
        <f>DATEVALUE(IFERROR(RIGHT(LEFT(A398,FIND("-",A398,4)-1),2)&amp;"/"&amp;LEFT(A398,FIND("-",A398)-1)&amp;"/"&amp;RIGHT(LEFT(A398,IFERROR(FIND(" ",A398),LEN(A398)+1)-1),4),TEXT(A398,"dd")&amp;"/"&amp;TEXT(A398,"mm")&amp;"/"&amp;TEXT(A398,"yyyy")))</f>
        <v>45411</v>
      </c>
      <c r="F398" t="s">
        <v>1826</v>
      </c>
      <c r="G398" s="1" t="e">
        <f>VLOOKUP(B398,Results!A:D,3,FALSE)</f>
        <v>#N/A</v>
      </c>
    </row>
    <row r="399" spans="1:7" hidden="1" x14ac:dyDescent="0.25">
      <c r="A399" t="s">
        <v>1811</v>
      </c>
      <c r="B399" t="s">
        <v>853</v>
      </c>
      <c r="C399" t="s">
        <v>223</v>
      </c>
      <c r="D399" t="s">
        <v>13</v>
      </c>
      <c r="E399" s="1">
        <f>DATEVALUE(IFERROR(RIGHT(LEFT(A399,FIND("-",A399,4)-1),2)&amp;"/"&amp;LEFT(A399,FIND("-",A399)-1)&amp;"/"&amp;RIGHT(LEFT(A399,IFERROR(FIND(" ",A399),LEN(A399)+1)-1),4),TEXT(A399,"dd")&amp;"/"&amp;TEXT(A399,"mm")&amp;"/"&amp;TEXT(A399,"yyyy")))</f>
        <v>45411</v>
      </c>
      <c r="F399" t="s">
        <v>1919</v>
      </c>
      <c r="G399" s="1" t="e">
        <f>VLOOKUP(B399,Results!A:D,3,FALSE)</f>
        <v>#N/A</v>
      </c>
    </row>
    <row r="400" spans="1:7" hidden="1" x14ac:dyDescent="0.25">
      <c r="A400" t="s">
        <v>2413</v>
      </c>
      <c r="B400" t="s">
        <v>2415</v>
      </c>
      <c r="C400" t="s">
        <v>6</v>
      </c>
      <c r="D400" t="s">
        <v>13</v>
      </c>
      <c r="E400" s="1">
        <f>DATEVALUE(IFERROR(RIGHT(LEFT(A400,FIND("-",A400,4)-1),2)&amp;"/"&amp;LEFT(A400,FIND("-",A400)-1)&amp;"/"&amp;RIGHT(LEFT(A400,IFERROR(FIND(" ",A400),LEN(A400)+1)-1),4),TEXT(A400,"dd")&amp;"/"&amp;TEXT(A400,"mm")&amp;"/"&amp;TEXT(A400,"yyyy")))</f>
        <v>45411</v>
      </c>
      <c r="F400" t="s">
        <v>2538</v>
      </c>
      <c r="G400" s="1" t="e">
        <f>VLOOKUP(B400,Results!A:D,3,FALSE)</f>
        <v>#N/A</v>
      </c>
    </row>
    <row r="401" spans="1:7" hidden="1" x14ac:dyDescent="0.25">
      <c r="A401" t="s">
        <v>2420</v>
      </c>
      <c r="B401" t="s">
        <v>2425</v>
      </c>
      <c r="C401" t="s">
        <v>6</v>
      </c>
      <c r="D401" t="s">
        <v>13</v>
      </c>
      <c r="E401" s="1">
        <f>DATEVALUE(IFERROR(RIGHT(LEFT(A401,FIND("-",A401,4)-1),2)&amp;"/"&amp;LEFT(A401,FIND("-",A401)-1)&amp;"/"&amp;RIGHT(LEFT(A401,IFERROR(FIND(" ",A401),LEN(A401)+1)-1),4),TEXT(A401,"dd")&amp;"/"&amp;TEXT(A401,"mm")&amp;"/"&amp;TEXT(A401,"yyyy")))</f>
        <v>45411</v>
      </c>
      <c r="F401" t="s">
        <v>2538</v>
      </c>
      <c r="G401" s="1" t="e">
        <f>VLOOKUP(B401,Results!A:D,3,FALSE)</f>
        <v>#N/A</v>
      </c>
    </row>
    <row r="402" spans="1:7" hidden="1" x14ac:dyDescent="0.25">
      <c r="A402" t="s">
        <v>1962</v>
      </c>
      <c r="B402" t="s">
        <v>2468</v>
      </c>
      <c r="C402" t="s">
        <v>6</v>
      </c>
      <c r="D402" t="s">
        <v>13</v>
      </c>
      <c r="E402" s="1">
        <f>DATEVALUE(IFERROR(RIGHT(LEFT(A402,FIND("-",A402,4)-1),2)&amp;"/"&amp;LEFT(A402,FIND("-",A402)-1)&amp;"/"&amp;RIGHT(LEFT(A402,IFERROR(FIND(" ",A402),LEN(A402)+1)-1),4),TEXT(A402,"dd")&amp;"/"&amp;TEXT(A402,"mm")&amp;"/"&amp;TEXT(A402,"yyyy")))</f>
        <v>45411</v>
      </c>
      <c r="F402" t="s">
        <v>2538</v>
      </c>
      <c r="G402" s="1" t="e">
        <f>VLOOKUP(B402,Results!A:D,3,FALSE)</f>
        <v>#N/A</v>
      </c>
    </row>
    <row r="403" spans="1:7" hidden="1" x14ac:dyDescent="0.25">
      <c r="A403" t="s">
        <v>2416</v>
      </c>
      <c r="B403" t="s">
        <v>2418</v>
      </c>
      <c r="C403" t="s">
        <v>6</v>
      </c>
      <c r="D403" t="s">
        <v>7</v>
      </c>
      <c r="E403" s="1">
        <f>DATEVALUE(IFERROR(RIGHT(LEFT(A403,FIND("-",A403,4)-1),2)&amp;"/"&amp;LEFT(A403,FIND("-",A403)-1)&amp;"/"&amp;RIGHT(LEFT(A403,IFERROR(FIND(" ",A403),LEN(A403)+1)-1),4),TEXT(A403,"dd")&amp;"/"&amp;TEXT(A403,"mm")&amp;"/"&amp;TEXT(A403,"yyyy")))</f>
        <v>45411</v>
      </c>
      <c r="F403" t="s">
        <v>2538</v>
      </c>
      <c r="G403" s="1" t="e">
        <f>VLOOKUP(B403,Results!A:D,3,FALSE)</f>
        <v>#N/A</v>
      </c>
    </row>
    <row r="404" spans="1:7" hidden="1" x14ac:dyDescent="0.25">
      <c r="A404" t="s">
        <v>2420</v>
      </c>
      <c r="B404" t="s">
        <v>2423</v>
      </c>
      <c r="C404" t="s">
        <v>6</v>
      </c>
      <c r="D404" t="s">
        <v>7</v>
      </c>
      <c r="E404" s="1">
        <f>DATEVALUE(IFERROR(RIGHT(LEFT(A404,FIND("-",A404,4)-1),2)&amp;"/"&amp;LEFT(A404,FIND("-",A404)-1)&amp;"/"&amp;RIGHT(LEFT(A404,IFERROR(FIND(" ",A404),LEN(A404)+1)-1),4),TEXT(A404,"dd")&amp;"/"&amp;TEXT(A404,"mm")&amp;"/"&amp;TEXT(A404,"yyyy")))</f>
        <v>45411</v>
      </c>
      <c r="F404" t="s">
        <v>2538</v>
      </c>
      <c r="G404" s="1" t="e">
        <f>VLOOKUP(B404,Results!A:D,3,FALSE)</f>
        <v>#N/A</v>
      </c>
    </row>
    <row r="405" spans="1:7" hidden="1" x14ac:dyDescent="0.25">
      <c r="A405" t="s">
        <v>2461</v>
      </c>
      <c r="B405" t="s">
        <v>2462</v>
      </c>
      <c r="C405" t="s">
        <v>6</v>
      </c>
      <c r="D405" t="s">
        <v>7</v>
      </c>
      <c r="E405" s="1">
        <f>DATEVALUE(IFERROR(RIGHT(LEFT(A405,FIND("-",A405,4)-1),2)&amp;"/"&amp;LEFT(A405,FIND("-",A405)-1)&amp;"/"&amp;RIGHT(LEFT(A405,IFERROR(FIND(" ",A405),LEN(A405)+1)-1),4),TEXT(A405,"dd")&amp;"/"&amp;TEXT(A405,"mm")&amp;"/"&amp;TEXT(A405,"yyyy")))</f>
        <v>45411</v>
      </c>
      <c r="F405" t="s">
        <v>2538</v>
      </c>
      <c r="G405" s="1" t="e">
        <f>VLOOKUP(B405,Results!A:D,3,FALSE)</f>
        <v>#N/A</v>
      </c>
    </row>
    <row r="406" spans="1:7" hidden="1" x14ac:dyDescent="0.25">
      <c r="A406" t="s">
        <v>1985</v>
      </c>
      <c r="B406" t="s">
        <v>2447</v>
      </c>
      <c r="C406" t="s">
        <v>6</v>
      </c>
      <c r="D406" t="s">
        <v>80</v>
      </c>
      <c r="E406" s="1">
        <f>DATEVALUE(IFERROR(RIGHT(LEFT(A406,FIND("-",A406,4)-1),2)&amp;"/"&amp;LEFT(A406,FIND("-",A406)-1)&amp;"/"&amp;RIGHT(LEFT(A406,IFERROR(FIND(" ",A406),LEN(A406)+1)-1),4),TEXT(A406,"dd")&amp;"/"&amp;TEXT(A406,"mm")&amp;"/"&amp;TEXT(A406,"yyyy")))</f>
        <v>45411</v>
      </c>
      <c r="F406" t="s">
        <v>2538</v>
      </c>
      <c r="G406" s="1" t="e">
        <f>VLOOKUP(B406,Results!A:D,3,FALSE)</f>
        <v>#N/A</v>
      </c>
    </row>
    <row r="407" spans="1:7" x14ac:dyDescent="0.25">
      <c r="A407" t="s">
        <v>1811</v>
      </c>
      <c r="B407" t="s">
        <v>941</v>
      </c>
      <c r="C407" t="s">
        <v>223</v>
      </c>
      <c r="D407" t="s">
        <v>74</v>
      </c>
      <c r="E407" s="1">
        <f>DATEVALUE(IFERROR(RIGHT(LEFT(A407,FIND("-",A407,4)-1),2)&amp;"/"&amp;LEFT(A407,FIND("-",A407)-1)&amp;"/"&amp;RIGHT(LEFT(A407,IFERROR(FIND(" ",A407),LEN(A407)+1)-1),4),TEXT(A407,"dd")&amp;"/"&amp;TEXT(A407,"mm")&amp;"/"&amp;TEXT(A407,"yyyy")))</f>
        <v>45411</v>
      </c>
      <c r="F407" t="s">
        <v>1826</v>
      </c>
      <c r="G407" s="1" t="e">
        <f>VLOOKUP(B407,Results!A:D,3,FALSE)</f>
        <v>#N/A</v>
      </c>
    </row>
    <row r="408" spans="1:7" hidden="1" x14ac:dyDescent="0.25">
      <c r="A408" t="s">
        <v>2413</v>
      </c>
      <c r="B408" t="s">
        <v>2414</v>
      </c>
      <c r="C408" t="s">
        <v>6</v>
      </c>
      <c r="D408" t="s">
        <v>74</v>
      </c>
      <c r="E408" s="1">
        <f>DATEVALUE(IFERROR(RIGHT(LEFT(A408,FIND("-",A408,4)-1),2)&amp;"/"&amp;LEFT(A408,FIND("-",A408)-1)&amp;"/"&amp;RIGHT(LEFT(A408,IFERROR(FIND(" ",A408),LEN(A408)+1)-1),4),TEXT(A408,"dd")&amp;"/"&amp;TEXT(A408,"mm")&amp;"/"&amp;TEXT(A408,"yyyy")))</f>
        <v>45411</v>
      </c>
      <c r="F408" t="s">
        <v>2538</v>
      </c>
      <c r="G408" s="1" t="e">
        <f>VLOOKUP(B408,Results!A:D,3,FALSE)</f>
        <v>#N/A</v>
      </c>
    </row>
    <row r="409" spans="1:7" hidden="1" x14ac:dyDescent="0.25">
      <c r="A409" t="s">
        <v>2416</v>
      </c>
      <c r="B409" t="s">
        <v>2419</v>
      </c>
      <c r="C409" t="s">
        <v>6</v>
      </c>
      <c r="D409" t="s">
        <v>74</v>
      </c>
      <c r="E409" s="1">
        <f>DATEVALUE(IFERROR(RIGHT(LEFT(A409,FIND("-",A409,4)-1),2)&amp;"/"&amp;LEFT(A409,FIND("-",A409)-1)&amp;"/"&amp;RIGHT(LEFT(A409,IFERROR(FIND(" ",A409),LEN(A409)+1)-1),4),TEXT(A409,"dd")&amp;"/"&amp;TEXT(A409,"mm")&amp;"/"&amp;TEXT(A409,"yyyy")))</f>
        <v>45411</v>
      </c>
      <c r="F409" t="s">
        <v>2538</v>
      </c>
      <c r="G409" s="1" t="e">
        <f>VLOOKUP(B409,Results!A:D,3,FALSE)</f>
        <v>#N/A</v>
      </c>
    </row>
    <row r="410" spans="1:7" hidden="1" x14ac:dyDescent="0.25">
      <c r="A410" t="s">
        <v>2438</v>
      </c>
      <c r="B410" t="s">
        <v>2439</v>
      </c>
      <c r="C410" t="s">
        <v>6</v>
      </c>
      <c r="D410" t="s">
        <v>74</v>
      </c>
      <c r="E410" s="1">
        <f>DATEVALUE(IFERROR(RIGHT(LEFT(A410,FIND("-",A410,4)-1),2)&amp;"/"&amp;LEFT(A410,FIND("-",A410)-1)&amp;"/"&amp;RIGHT(LEFT(A410,IFERROR(FIND(" ",A410),LEN(A410)+1)-1),4),TEXT(A410,"dd")&amp;"/"&amp;TEXT(A410,"mm")&amp;"/"&amp;TEXT(A410,"yyyy")))</f>
        <v>45411</v>
      </c>
      <c r="F410" t="s">
        <v>2538</v>
      </c>
      <c r="G410" s="1" t="e">
        <f>VLOOKUP(B410,Results!A:D,3,FALSE)</f>
        <v>#N/A</v>
      </c>
    </row>
    <row r="411" spans="1:7" hidden="1" x14ac:dyDescent="0.25">
      <c r="A411" t="s">
        <v>2440</v>
      </c>
      <c r="B411" t="s">
        <v>2441</v>
      </c>
      <c r="C411" t="s">
        <v>6</v>
      </c>
      <c r="D411" t="s">
        <v>74</v>
      </c>
      <c r="E411" s="1">
        <f>DATEVALUE(IFERROR(RIGHT(LEFT(A411,FIND("-",A411,4)-1),2)&amp;"/"&amp;LEFT(A411,FIND("-",A411)-1)&amp;"/"&amp;RIGHT(LEFT(A411,IFERROR(FIND(" ",A411),LEN(A411)+1)-1),4),TEXT(A411,"dd")&amp;"/"&amp;TEXT(A411,"mm")&amp;"/"&amp;TEXT(A411,"yyyy")))</f>
        <v>45411</v>
      </c>
      <c r="F411" t="s">
        <v>2538</v>
      </c>
      <c r="G411" s="1" t="e">
        <f>VLOOKUP(B411,Results!A:D,3,FALSE)</f>
        <v>#N/A</v>
      </c>
    </row>
    <row r="412" spans="1:7" hidden="1" x14ac:dyDescent="0.25">
      <c r="A412" t="s">
        <v>1985</v>
      </c>
      <c r="B412" t="s">
        <v>2058</v>
      </c>
      <c r="C412" t="s">
        <v>6</v>
      </c>
      <c r="D412" t="s">
        <v>74</v>
      </c>
      <c r="E412" s="1">
        <f>DATEVALUE(IFERROR(RIGHT(LEFT(A412,FIND("-",A412,4)-1),2)&amp;"/"&amp;LEFT(A412,FIND("-",A412)-1)&amp;"/"&amp;RIGHT(LEFT(A412,IFERROR(FIND(" ",A412),LEN(A412)+1)-1),4),TEXT(A412,"dd")&amp;"/"&amp;TEXT(A412,"mm")&amp;"/"&amp;TEXT(A412,"yyyy")))</f>
        <v>45411</v>
      </c>
      <c r="F412" t="s">
        <v>2538</v>
      </c>
      <c r="G412" s="1" t="e">
        <f>VLOOKUP(B412,Results!A:D,3,FALSE)</f>
        <v>#N/A</v>
      </c>
    </row>
    <row r="413" spans="1:7" hidden="1" x14ac:dyDescent="0.25">
      <c r="A413" t="s">
        <v>2450</v>
      </c>
      <c r="B413" t="s">
        <v>2451</v>
      </c>
      <c r="C413" t="s">
        <v>6</v>
      </c>
      <c r="D413" t="s">
        <v>74</v>
      </c>
      <c r="E413" s="1">
        <f>DATEVALUE(IFERROR(RIGHT(LEFT(A413,FIND("-",A413,4)-1),2)&amp;"/"&amp;LEFT(A413,FIND("-",A413)-1)&amp;"/"&amp;RIGHT(LEFT(A413,IFERROR(FIND(" ",A413),LEN(A413)+1)-1),4),TEXT(A413,"dd")&amp;"/"&amp;TEXT(A413,"mm")&amp;"/"&amp;TEXT(A413,"yyyy")))</f>
        <v>45411</v>
      </c>
      <c r="F413" t="s">
        <v>2538</v>
      </c>
      <c r="G413" s="1" t="e">
        <f>VLOOKUP(B413,Results!A:D,3,FALSE)</f>
        <v>#N/A</v>
      </c>
    </row>
    <row r="414" spans="1:7" hidden="1" x14ac:dyDescent="0.25">
      <c r="A414" t="s">
        <v>1961</v>
      </c>
      <c r="B414" t="s">
        <v>339</v>
      </c>
      <c r="C414" t="s">
        <v>20</v>
      </c>
      <c r="D414" t="s">
        <v>40</v>
      </c>
      <c r="E414" s="1">
        <f>DATEVALUE(IFERROR(RIGHT(LEFT(A414,FIND("-",A414,4)-1),2)&amp;"/"&amp;LEFT(A414,FIND("-",A414)-1)&amp;"/"&amp;RIGHT(LEFT(A414,IFERROR(FIND(" ",A414),LEN(A414)+1)-1),4),TEXT(A414,"dd")&amp;"/"&amp;TEXT(A414,"mm")&amp;"/"&amp;TEXT(A414,"yyyy")))</f>
        <v>45411</v>
      </c>
      <c r="F414" t="s">
        <v>995</v>
      </c>
      <c r="G414" s="1" t="e">
        <f>VLOOKUP(B414,Results!A:D,3,FALSE)</f>
        <v>#N/A</v>
      </c>
    </row>
    <row r="415" spans="1:7" hidden="1" x14ac:dyDescent="0.25">
      <c r="A415" t="s">
        <v>1985</v>
      </c>
      <c r="B415" t="s">
        <v>769</v>
      </c>
      <c r="C415" t="s">
        <v>223</v>
      </c>
      <c r="D415" t="s">
        <v>40</v>
      </c>
      <c r="E415" s="1">
        <f>DATEVALUE(IFERROR(RIGHT(LEFT(A415,FIND("-",A415,4)-1),2)&amp;"/"&amp;LEFT(A415,FIND("-",A415)-1)&amp;"/"&amp;RIGHT(LEFT(A415,IFERROR(FIND(" ",A415),LEN(A415)+1)-1),4),TEXT(A415,"dd")&amp;"/"&amp;TEXT(A415,"mm")&amp;"/"&amp;TEXT(A415,"yyyy")))</f>
        <v>45411</v>
      </c>
      <c r="F415" t="s">
        <v>1987</v>
      </c>
      <c r="G415" s="1" t="e">
        <f>VLOOKUP(B415,Results!A:D,3,FALSE)</f>
        <v>#N/A</v>
      </c>
    </row>
    <row r="416" spans="1:7" hidden="1" x14ac:dyDescent="0.25">
      <c r="A416" t="s">
        <v>1961</v>
      </c>
      <c r="B416" t="s">
        <v>769</v>
      </c>
      <c r="C416" t="s">
        <v>223</v>
      </c>
      <c r="D416" t="s">
        <v>40</v>
      </c>
      <c r="E416" s="1">
        <f>DATEVALUE(IFERROR(RIGHT(LEFT(A416,FIND("-",A416,4)-1),2)&amp;"/"&amp;LEFT(A416,FIND("-",A416)-1)&amp;"/"&amp;RIGHT(LEFT(A416,IFERROR(FIND(" ",A416),LEN(A416)+1)-1),4),TEXT(A416,"dd")&amp;"/"&amp;TEXT(A416,"mm")&amp;"/"&amp;TEXT(A416,"yyyy")))</f>
        <v>45411</v>
      </c>
      <c r="F416" t="s">
        <v>1987</v>
      </c>
      <c r="G416" s="1" t="e">
        <f>VLOOKUP(B416,Results!A:D,3,FALSE)</f>
        <v>#N/A</v>
      </c>
    </row>
    <row r="417" spans="1:7" hidden="1" x14ac:dyDescent="0.25">
      <c r="A417" t="s">
        <v>1954</v>
      </c>
      <c r="B417" t="s">
        <v>1816</v>
      </c>
      <c r="C417" t="s">
        <v>20</v>
      </c>
      <c r="D417" t="s">
        <v>40</v>
      </c>
      <c r="E417" s="1">
        <f>DATEVALUE(IFERROR(RIGHT(LEFT(A417,FIND("-",A417,4)-1),2)&amp;"/"&amp;LEFT(A417,FIND("-",A417)-1)&amp;"/"&amp;RIGHT(LEFT(A417,IFERROR(FIND(" ",A417),LEN(A417)+1)-1),4),TEXT(A417,"dd")&amp;"/"&amp;TEXT(A417,"mm")&amp;"/"&amp;TEXT(A417,"yyyy")))</f>
        <v>45411</v>
      </c>
      <c r="F417" t="s">
        <v>2538</v>
      </c>
      <c r="G417" s="1" t="e">
        <f>VLOOKUP(B417,Results!A:D,3,FALSE)</f>
        <v>#N/A</v>
      </c>
    </row>
    <row r="418" spans="1:7" hidden="1" x14ac:dyDescent="0.25">
      <c r="A418" t="s">
        <v>2432</v>
      </c>
      <c r="B418" t="s">
        <v>2434</v>
      </c>
      <c r="C418" t="s">
        <v>6</v>
      </c>
      <c r="D418" t="s">
        <v>40</v>
      </c>
      <c r="E418" s="1">
        <f>DATEVALUE(IFERROR(RIGHT(LEFT(A418,FIND("-",A418,4)-1),2)&amp;"/"&amp;LEFT(A418,FIND("-",A418)-1)&amp;"/"&amp;RIGHT(LEFT(A418,IFERROR(FIND(" ",A418),LEN(A418)+1)-1),4),TEXT(A418,"dd")&amp;"/"&amp;TEXT(A418,"mm")&amp;"/"&amp;TEXT(A418,"yyyy")))</f>
        <v>45411</v>
      </c>
      <c r="F418" t="s">
        <v>2538</v>
      </c>
      <c r="G418" s="1" t="e">
        <f>VLOOKUP(B418,Results!A:D,3,FALSE)</f>
        <v>#N/A</v>
      </c>
    </row>
    <row r="419" spans="1:7" hidden="1" x14ac:dyDescent="0.25">
      <c r="A419" t="s">
        <v>2453</v>
      </c>
      <c r="B419" t="s">
        <v>2338</v>
      </c>
      <c r="C419" t="s">
        <v>6</v>
      </c>
      <c r="D419" t="s">
        <v>40</v>
      </c>
      <c r="E419" s="1">
        <f>DATEVALUE(IFERROR(RIGHT(LEFT(A419,FIND("-",A419,4)-1),2)&amp;"/"&amp;LEFT(A419,FIND("-",A419)-1)&amp;"/"&amp;RIGHT(LEFT(A419,IFERROR(FIND(" ",A419),LEN(A419)+1)-1),4),TEXT(A419,"dd")&amp;"/"&amp;TEXT(A419,"mm")&amp;"/"&amp;TEXT(A419,"yyyy")))</f>
        <v>45411</v>
      </c>
      <c r="F419" t="s">
        <v>2538</v>
      </c>
      <c r="G419" s="1" t="e">
        <f>VLOOKUP(B419,Results!A:D,3,FALSE)</f>
        <v>#N/A</v>
      </c>
    </row>
    <row r="420" spans="1:7" hidden="1" x14ac:dyDescent="0.25">
      <c r="A420" t="s">
        <v>1962</v>
      </c>
      <c r="B420" t="s">
        <v>611</v>
      </c>
      <c r="C420" t="s">
        <v>20</v>
      </c>
      <c r="D420" t="s">
        <v>40</v>
      </c>
      <c r="E420" s="1">
        <f>DATEVALUE(IFERROR(RIGHT(LEFT(A420,FIND("-",A420,4)-1),2)&amp;"/"&amp;LEFT(A420,FIND("-",A420)-1)&amp;"/"&amp;RIGHT(LEFT(A420,IFERROR(FIND(" ",A420),LEN(A420)+1)-1),4),TEXT(A420,"dd")&amp;"/"&amp;TEXT(A420,"mm")&amp;"/"&amp;TEXT(A420,"yyyy")))</f>
        <v>45411</v>
      </c>
      <c r="F420" t="s">
        <v>2538</v>
      </c>
      <c r="G420" s="1" t="e">
        <f>VLOOKUP(B420,Results!A:D,3,FALSE)</f>
        <v>#N/A</v>
      </c>
    </row>
    <row r="421" spans="1:7" hidden="1" x14ac:dyDescent="0.25">
      <c r="A421" t="s">
        <v>1957</v>
      </c>
      <c r="B421" t="s">
        <v>1958</v>
      </c>
      <c r="C421" t="s">
        <v>20</v>
      </c>
      <c r="D421" t="s">
        <v>28</v>
      </c>
      <c r="E421" s="1">
        <f>DATEVALUE(IFERROR(RIGHT(LEFT(A421,FIND("-",A421,4)-1),2)&amp;"/"&amp;LEFT(A421,FIND("-",A421)-1)&amp;"/"&amp;RIGHT(LEFT(A421,IFERROR(FIND(" ",A421),LEN(A421)+1)-1),4),TEXT(A421,"dd")&amp;"/"&amp;TEXT(A421,"mm")&amp;"/"&amp;TEXT(A421,"yyyy")))</f>
        <v>45411</v>
      </c>
      <c r="F421" t="s">
        <v>995</v>
      </c>
      <c r="G421" s="1" t="e">
        <f>VLOOKUP(B421,Results!A:D,3,FALSE)</f>
        <v>#N/A</v>
      </c>
    </row>
    <row r="422" spans="1:7" hidden="1" x14ac:dyDescent="0.25">
      <c r="A422" t="s">
        <v>2420</v>
      </c>
      <c r="B422" t="s">
        <v>2422</v>
      </c>
      <c r="C422" t="s">
        <v>6</v>
      </c>
      <c r="D422" t="s">
        <v>28</v>
      </c>
      <c r="E422" s="1">
        <f>DATEVALUE(IFERROR(RIGHT(LEFT(A422,FIND("-",A422,4)-1),2)&amp;"/"&amp;LEFT(A422,FIND("-",A422)-1)&amp;"/"&amp;RIGHT(LEFT(A422,IFERROR(FIND(" ",A422),LEN(A422)+1)-1),4),TEXT(A422,"dd")&amp;"/"&amp;TEXT(A422,"mm")&amp;"/"&amp;TEXT(A422,"yyyy")))</f>
        <v>45411</v>
      </c>
      <c r="F422" t="s">
        <v>2538</v>
      </c>
      <c r="G422" s="1" t="e">
        <f>VLOOKUP(B422,Results!A:D,3,FALSE)</f>
        <v>#N/A</v>
      </c>
    </row>
    <row r="423" spans="1:7" hidden="1" x14ac:dyDescent="0.25">
      <c r="A423" t="s">
        <v>2430</v>
      </c>
      <c r="B423" t="s">
        <v>2431</v>
      </c>
      <c r="C423" t="s">
        <v>6</v>
      </c>
      <c r="D423" t="s">
        <v>28</v>
      </c>
      <c r="E423" s="1">
        <f>DATEVALUE(IFERROR(RIGHT(LEFT(A423,FIND("-",A423,4)-1),2)&amp;"/"&amp;LEFT(A423,FIND("-",A423)-1)&amp;"/"&amp;RIGHT(LEFT(A423,IFERROR(FIND(" ",A423),LEN(A423)+1)-1),4),TEXT(A423,"dd")&amp;"/"&amp;TEXT(A423,"mm")&amp;"/"&amp;TEXT(A423,"yyyy")))</f>
        <v>45411</v>
      </c>
      <c r="F423" t="s">
        <v>2538</v>
      </c>
      <c r="G423" s="1" t="e">
        <f>VLOOKUP(B423,Results!A:D,3,FALSE)</f>
        <v>#N/A</v>
      </c>
    </row>
    <row r="424" spans="1:7" hidden="1" x14ac:dyDescent="0.25">
      <c r="A424" t="s">
        <v>1957</v>
      </c>
      <c r="B424" t="s">
        <v>2233</v>
      </c>
      <c r="C424" t="s">
        <v>6</v>
      </c>
      <c r="D424" t="s">
        <v>28</v>
      </c>
      <c r="E424" s="1">
        <f>DATEVALUE(IFERROR(RIGHT(LEFT(A424,FIND("-",A424,4)-1),2)&amp;"/"&amp;LEFT(A424,FIND("-",A424)-1)&amp;"/"&amp;RIGHT(LEFT(A424,IFERROR(FIND(" ",A424),LEN(A424)+1)-1),4),TEXT(A424,"dd")&amp;"/"&amp;TEXT(A424,"mm")&amp;"/"&amp;TEXT(A424,"yyyy")))</f>
        <v>45411</v>
      </c>
      <c r="F424" t="s">
        <v>2538</v>
      </c>
      <c r="G424" s="1" t="e">
        <f>VLOOKUP(B424,Results!A:D,3,FALSE)</f>
        <v>#N/A</v>
      </c>
    </row>
    <row r="425" spans="1:7" hidden="1" x14ac:dyDescent="0.25">
      <c r="A425" t="s">
        <v>1957</v>
      </c>
      <c r="B425" t="s">
        <v>2437</v>
      </c>
      <c r="C425" t="s">
        <v>6</v>
      </c>
      <c r="D425" t="s">
        <v>28</v>
      </c>
      <c r="E425" s="1">
        <f>DATEVALUE(IFERROR(RIGHT(LEFT(A425,FIND("-",A425,4)-1),2)&amp;"/"&amp;LEFT(A425,FIND("-",A425)-1)&amp;"/"&amp;RIGHT(LEFT(A425,IFERROR(FIND(" ",A425),LEN(A425)+1)-1),4),TEXT(A425,"dd")&amp;"/"&amp;TEXT(A425,"mm")&amp;"/"&amp;TEXT(A425,"yyyy")))</f>
        <v>45411</v>
      </c>
      <c r="F425" t="s">
        <v>2538</v>
      </c>
      <c r="G425" s="1" t="e">
        <f>VLOOKUP(B425,Results!A:D,3,FALSE)</f>
        <v>#N/A</v>
      </c>
    </row>
    <row r="426" spans="1:7" hidden="1" x14ac:dyDescent="0.25">
      <c r="A426" t="s">
        <v>2442</v>
      </c>
      <c r="B426" t="s">
        <v>2443</v>
      </c>
      <c r="C426" t="s">
        <v>6</v>
      </c>
      <c r="D426" t="s">
        <v>28</v>
      </c>
      <c r="E426" s="1">
        <f>DATEVALUE(IFERROR(RIGHT(LEFT(A426,FIND("-",A426,4)-1),2)&amp;"/"&amp;LEFT(A426,FIND("-",A426)-1)&amp;"/"&amp;RIGHT(LEFT(A426,IFERROR(FIND(" ",A426),LEN(A426)+1)-1),4),TEXT(A426,"dd")&amp;"/"&amp;TEXT(A426,"mm")&amp;"/"&amp;TEXT(A426,"yyyy")))</f>
        <v>45411</v>
      </c>
      <c r="F426" t="s">
        <v>2538</v>
      </c>
      <c r="G426" s="1" t="e">
        <f>VLOOKUP(B426,Results!A:D,3,FALSE)</f>
        <v>#N/A</v>
      </c>
    </row>
    <row r="427" spans="1:7" hidden="1" x14ac:dyDescent="0.25">
      <c r="A427" t="s">
        <v>2442</v>
      </c>
      <c r="B427" t="s">
        <v>681</v>
      </c>
      <c r="C427" t="s">
        <v>20</v>
      </c>
      <c r="D427" t="s">
        <v>28</v>
      </c>
      <c r="E427" s="1">
        <f>DATEVALUE(IFERROR(RIGHT(LEFT(A427,FIND("-",A427,4)-1),2)&amp;"/"&amp;LEFT(A427,FIND("-",A427)-1)&amp;"/"&amp;RIGHT(LEFT(A427,IFERROR(FIND(" ",A427),LEN(A427)+1)-1),4),TEXT(A427,"dd")&amp;"/"&amp;TEXT(A427,"mm")&amp;"/"&amp;TEXT(A427,"yyyy")))</f>
        <v>45411</v>
      </c>
      <c r="F427" t="s">
        <v>2538</v>
      </c>
      <c r="G427" s="1" t="e">
        <f>VLOOKUP(B427,Results!A:D,3,FALSE)</f>
        <v>#N/A</v>
      </c>
    </row>
    <row r="428" spans="1:7" hidden="1" x14ac:dyDescent="0.25">
      <c r="A428" t="s">
        <v>1955</v>
      </c>
      <c r="B428" t="s">
        <v>960</v>
      </c>
      <c r="C428" t="s">
        <v>20</v>
      </c>
      <c r="D428" t="s">
        <v>33</v>
      </c>
      <c r="E428" s="1">
        <f>DATEVALUE(IFERROR(RIGHT(LEFT(A428,FIND("-",A428,4)-1),2)&amp;"/"&amp;LEFT(A428,FIND("-",A428)-1)&amp;"/"&amp;RIGHT(LEFT(A428,IFERROR(FIND(" ",A428),LEN(A428)+1)-1),4),TEXT(A428,"dd")&amp;"/"&amp;TEXT(A428,"mm")&amp;"/"&amp;TEXT(A428,"yyyy")))</f>
        <v>45411</v>
      </c>
      <c r="F428" t="s">
        <v>995</v>
      </c>
      <c r="G428" s="1" t="e">
        <f>VLOOKUP(B428,Results!A:D,3,FALSE)</f>
        <v>#N/A</v>
      </c>
    </row>
    <row r="429" spans="1:7" hidden="1" x14ac:dyDescent="0.25">
      <c r="A429" t="s">
        <v>1955</v>
      </c>
      <c r="B429" t="s">
        <v>2392</v>
      </c>
      <c r="C429" t="s">
        <v>6</v>
      </c>
      <c r="D429" t="s">
        <v>33</v>
      </c>
      <c r="E429" s="1">
        <f>DATEVALUE(IFERROR(RIGHT(LEFT(A429,FIND("-",A429,4)-1),2)&amp;"/"&amp;LEFT(A429,FIND("-",A429)-1)&amp;"/"&amp;RIGHT(LEFT(A429,IFERROR(FIND(" ",A429),LEN(A429)+1)-1),4),TEXT(A429,"dd")&amp;"/"&amp;TEXT(A429,"mm")&amp;"/"&amp;TEXT(A429,"yyyy")))</f>
        <v>45411</v>
      </c>
      <c r="F429" t="s">
        <v>2538</v>
      </c>
      <c r="G429" s="1" t="e">
        <f>VLOOKUP(B429,Results!A:D,3,FALSE)</f>
        <v>#N/A</v>
      </c>
    </row>
    <row r="430" spans="1:7" hidden="1" x14ac:dyDescent="0.25">
      <c r="A430" t="s">
        <v>1957</v>
      </c>
      <c r="B430" t="s">
        <v>2436</v>
      </c>
      <c r="C430" t="s">
        <v>6</v>
      </c>
      <c r="D430" t="s">
        <v>33</v>
      </c>
      <c r="E430" s="1">
        <f>DATEVALUE(IFERROR(RIGHT(LEFT(A430,FIND("-",A430,4)-1),2)&amp;"/"&amp;LEFT(A430,FIND("-",A430)-1)&amp;"/"&amp;RIGHT(LEFT(A430,IFERROR(FIND(" ",A430),LEN(A430)+1)-1),4),TEXT(A430,"dd")&amp;"/"&amp;TEXT(A430,"mm")&amp;"/"&amp;TEXT(A430,"yyyy")))</f>
        <v>45411</v>
      </c>
      <c r="F430" t="s">
        <v>2538</v>
      </c>
      <c r="G430" s="1" t="e">
        <f>VLOOKUP(B430,Results!A:D,3,FALSE)</f>
        <v>#N/A</v>
      </c>
    </row>
    <row r="431" spans="1:7" hidden="1" x14ac:dyDescent="0.25">
      <c r="A431" t="s">
        <v>2438</v>
      </c>
      <c r="B431" t="s">
        <v>2301</v>
      </c>
      <c r="C431" t="s">
        <v>6</v>
      </c>
      <c r="D431" t="s">
        <v>33</v>
      </c>
      <c r="E431" s="1">
        <f>DATEVALUE(IFERROR(RIGHT(LEFT(A431,FIND("-",A431,4)-1),2)&amp;"/"&amp;LEFT(A431,FIND("-",A431)-1)&amp;"/"&amp;RIGHT(LEFT(A431,IFERROR(FIND(" ",A431),LEN(A431)+1)-1),4),TEXT(A431,"dd")&amp;"/"&amp;TEXT(A431,"mm")&amp;"/"&amp;TEXT(A431,"yyyy")))</f>
        <v>45411</v>
      </c>
      <c r="F431" t="s">
        <v>2538</v>
      </c>
      <c r="G431" s="1" t="e">
        <f>VLOOKUP(B431,Results!A:D,3,FALSE)</f>
        <v>#N/A</v>
      </c>
    </row>
    <row r="432" spans="1:7" hidden="1" x14ac:dyDescent="0.25">
      <c r="A432" t="s">
        <v>2442</v>
      </c>
      <c r="B432" t="s">
        <v>2444</v>
      </c>
      <c r="C432" t="s">
        <v>6</v>
      </c>
      <c r="D432" t="s">
        <v>33</v>
      </c>
      <c r="E432" s="1">
        <f>DATEVALUE(IFERROR(RIGHT(LEFT(A432,FIND("-",A432,4)-1),2)&amp;"/"&amp;LEFT(A432,FIND("-",A432)-1)&amp;"/"&amp;RIGHT(LEFT(A432,IFERROR(FIND(" ",A432),LEN(A432)+1)-1),4),TEXT(A432,"dd")&amp;"/"&amp;TEXT(A432,"mm")&amp;"/"&amp;TEXT(A432,"yyyy")))</f>
        <v>45411</v>
      </c>
      <c r="F432" t="s">
        <v>2538</v>
      </c>
      <c r="G432" s="1" t="e">
        <f>VLOOKUP(B432,Results!A:D,3,FALSE)</f>
        <v>#N/A</v>
      </c>
    </row>
    <row r="433" spans="1:7" hidden="1" x14ac:dyDescent="0.25">
      <c r="A433" t="s">
        <v>2450</v>
      </c>
      <c r="B433" t="s">
        <v>2452</v>
      </c>
      <c r="C433" t="s">
        <v>6</v>
      </c>
      <c r="D433" t="s">
        <v>33</v>
      </c>
      <c r="E433" s="1">
        <f>DATEVALUE(IFERROR(RIGHT(LEFT(A433,FIND("-",A433,4)-1),2)&amp;"/"&amp;LEFT(A433,FIND("-",A433)-1)&amp;"/"&amp;RIGHT(LEFT(A433,IFERROR(FIND(" ",A433),LEN(A433)+1)-1),4),TEXT(A433,"dd")&amp;"/"&amp;TEXT(A433,"mm")&amp;"/"&amp;TEXT(A433,"yyyy")))</f>
        <v>45411</v>
      </c>
      <c r="F433" t="s">
        <v>2538</v>
      </c>
      <c r="G433" s="1" t="e">
        <f>VLOOKUP(B433,Results!A:D,3,FALSE)</f>
        <v>#N/A</v>
      </c>
    </row>
    <row r="434" spans="1:7" hidden="1" x14ac:dyDescent="0.25">
      <c r="A434" t="s">
        <v>2455</v>
      </c>
      <c r="B434" t="s">
        <v>2070</v>
      </c>
      <c r="C434" t="s">
        <v>6</v>
      </c>
      <c r="D434" t="s">
        <v>33</v>
      </c>
      <c r="E434" s="1">
        <f>DATEVALUE(IFERROR(RIGHT(LEFT(A434,FIND("-",A434,4)-1),2)&amp;"/"&amp;LEFT(A434,FIND("-",A434)-1)&amp;"/"&amp;RIGHT(LEFT(A434,IFERROR(FIND(" ",A434),LEN(A434)+1)-1),4),TEXT(A434,"dd")&amp;"/"&amp;TEXT(A434,"mm")&amp;"/"&amp;TEXT(A434,"yyyy")))</f>
        <v>45411</v>
      </c>
      <c r="F434" t="s">
        <v>2538</v>
      </c>
      <c r="G434" s="1" t="e">
        <f>VLOOKUP(B434,Results!A:D,3,FALSE)</f>
        <v>#N/A</v>
      </c>
    </row>
    <row r="435" spans="1:7" hidden="1" x14ac:dyDescent="0.25">
      <c r="A435" t="s">
        <v>2455</v>
      </c>
      <c r="B435" t="s">
        <v>2457</v>
      </c>
      <c r="C435" t="s">
        <v>6</v>
      </c>
      <c r="D435" t="s">
        <v>33</v>
      </c>
      <c r="E435" s="1">
        <f>DATEVALUE(IFERROR(RIGHT(LEFT(A435,FIND("-",A435,4)-1),2)&amp;"/"&amp;LEFT(A435,FIND("-",A435)-1)&amp;"/"&amp;RIGHT(LEFT(A435,IFERROR(FIND(" ",A435),LEN(A435)+1)-1),4),TEXT(A435,"dd")&amp;"/"&amp;TEXT(A435,"mm")&amp;"/"&amp;TEXT(A435,"yyyy")))</f>
        <v>45411</v>
      </c>
      <c r="F435" t="s">
        <v>2538</v>
      </c>
      <c r="G435" s="1" t="e">
        <f>VLOOKUP(B435,Results!A:D,3,FALSE)</f>
        <v>#N/A</v>
      </c>
    </row>
    <row r="436" spans="1:7" hidden="1" x14ac:dyDescent="0.25">
      <c r="A436" t="s">
        <v>2440</v>
      </c>
      <c r="B436" t="s">
        <v>2005</v>
      </c>
      <c r="C436" t="s">
        <v>6</v>
      </c>
      <c r="D436" t="s">
        <v>50</v>
      </c>
      <c r="E436" s="1">
        <f>DATEVALUE(IFERROR(RIGHT(LEFT(A436,FIND("-",A436,4)-1),2)&amp;"/"&amp;LEFT(A436,FIND("-",A436)-1)&amp;"/"&amp;RIGHT(LEFT(A436,IFERROR(FIND(" ",A436),LEN(A436)+1)-1),4),TEXT(A436,"dd")&amp;"/"&amp;TEXT(A436,"mm")&amp;"/"&amp;TEXT(A436,"yyyy")))</f>
        <v>45411</v>
      </c>
      <c r="F436" t="s">
        <v>2538</v>
      </c>
      <c r="G436" s="1" t="e">
        <f>VLOOKUP(B436,Results!A:D,3,FALSE)</f>
        <v>#N/A</v>
      </c>
    </row>
    <row r="437" spans="1:7" hidden="1" x14ac:dyDescent="0.25">
      <c r="A437" t="s">
        <v>1985</v>
      </c>
      <c r="B437" t="s">
        <v>2446</v>
      </c>
      <c r="C437" t="s">
        <v>6</v>
      </c>
      <c r="D437" t="s">
        <v>50</v>
      </c>
      <c r="E437" s="1">
        <f>DATEVALUE(IFERROR(RIGHT(LEFT(A437,FIND("-",A437,4)-1),2)&amp;"/"&amp;LEFT(A437,FIND("-",A437)-1)&amp;"/"&amp;RIGHT(LEFT(A437,IFERROR(FIND(" ",A437),LEN(A437)+1)-1),4),TEXT(A437,"dd")&amp;"/"&amp;TEXT(A437,"mm")&amp;"/"&amp;TEXT(A437,"yyyy")))</f>
        <v>45411</v>
      </c>
      <c r="F437" t="s">
        <v>2538</v>
      </c>
      <c r="G437" s="1" t="e">
        <f>VLOOKUP(B437,Results!A:D,3,FALSE)</f>
        <v>#N/A</v>
      </c>
    </row>
    <row r="438" spans="1:7" hidden="1" x14ac:dyDescent="0.25">
      <c r="A438" t="s">
        <v>2428</v>
      </c>
      <c r="B438" t="s">
        <v>147</v>
      </c>
      <c r="C438" t="s">
        <v>6</v>
      </c>
      <c r="E438" s="1">
        <f>DATEVALUE(IFERROR(RIGHT(LEFT(A438,FIND("-",A438,4)-1),2)&amp;"/"&amp;LEFT(A438,FIND("-",A438)-1)&amp;"/"&amp;RIGHT(LEFT(A438,IFERROR(FIND(" ",A438),LEN(A438)+1)-1),4),TEXT(A438,"dd")&amp;"/"&amp;TEXT(A438,"mm")&amp;"/"&amp;TEXT(A438,"yyyy")))</f>
        <v>45411</v>
      </c>
      <c r="F438" t="s">
        <v>2538</v>
      </c>
      <c r="G438" s="1" t="e">
        <f>VLOOKUP(B438,Results!A:D,3,FALSE)</f>
        <v>#N/A</v>
      </c>
    </row>
    <row r="439" spans="1:7" hidden="1" x14ac:dyDescent="0.25">
      <c r="A439" t="s">
        <v>1957</v>
      </c>
      <c r="B439" t="s">
        <v>2013</v>
      </c>
      <c r="C439" t="s">
        <v>6</v>
      </c>
      <c r="E439" s="1">
        <f>DATEVALUE(IFERROR(RIGHT(LEFT(A439,FIND("-",A439,4)-1),2)&amp;"/"&amp;LEFT(A439,FIND("-",A439)-1)&amp;"/"&amp;RIGHT(LEFT(A439,IFERROR(FIND(" ",A439),LEN(A439)+1)-1),4),TEXT(A439,"dd")&amp;"/"&amp;TEXT(A439,"mm")&amp;"/"&amp;TEXT(A439,"yyyy")))</f>
        <v>45411</v>
      </c>
      <c r="F439" t="s">
        <v>2538</v>
      </c>
      <c r="G439" s="1" t="e">
        <f>VLOOKUP(B439,Results!A:D,3,FALSE)</f>
        <v>#N/A</v>
      </c>
    </row>
    <row r="440" spans="1:7" hidden="1" x14ac:dyDescent="0.25">
      <c r="A440" t="s">
        <v>1811</v>
      </c>
      <c r="B440" t="s">
        <v>822</v>
      </c>
      <c r="C440" t="s">
        <v>20</v>
      </c>
      <c r="D440" t="s">
        <v>10</v>
      </c>
      <c r="E440" s="1">
        <f>DATEVALUE(IFERROR(RIGHT(LEFT(A440,FIND("-",A440,4)-1),2)&amp;"/"&amp;LEFT(A440,FIND("-",A440)-1)&amp;"/"&amp;RIGHT(LEFT(A440,IFERROR(FIND(" ",A440),LEN(A440)+1)-1),4),TEXT(A440,"dd")&amp;"/"&amp;TEXT(A440,"mm")&amp;"/"&amp;TEXT(A440,"yyyy")))</f>
        <v>45411</v>
      </c>
      <c r="F440" t="s">
        <v>1919</v>
      </c>
      <c r="G440" s="1" t="e">
        <f>VLOOKUP(B440,Results!A:D,3,FALSE)</f>
        <v>#N/A</v>
      </c>
    </row>
    <row r="441" spans="1:7" hidden="1" x14ac:dyDescent="0.25">
      <c r="A441" t="s">
        <v>1811</v>
      </c>
      <c r="B441" t="s">
        <v>853</v>
      </c>
      <c r="C441" t="s">
        <v>223</v>
      </c>
      <c r="D441" t="s">
        <v>13</v>
      </c>
      <c r="E441" s="1">
        <f>DATEVALUE(IFERROR(RIGHT(LEFT(A441,FIND("-",A441,4)-1),2)&amp;"/"&amp;LEFT(A441,FIND("-",A441)-1)&amp;"/"&amp;RIGHT(LEFT(A441,IFERROR(FIND(" ",A441),LEN(A441)+1)-1),4),TEXT(A441,"dd")&amp;"/"&amp;TEXT(A441,"mm")&amp;"/"&amp;TEXT(A441,"yyyy")))</f>
        <v>45411</v>
      </c>
      <c r="F441" t="s">
        <v>1919</v>
      </c>
      <c r="G441" s="1" t="e">
        <f>VLOOKUP(B441,Results!A:D,3,FALSE)</f>
        <v>#N/A</v>
      </c>
    </row>
    <row r="442" spans="1:7" hidden="1" x14ac:dyDescent="0.25">
      <c r="A442" t="s">
        <v>1954</v>
      </c>
      <c r="B442" t="s">
        <v>732</v>
      </c>
      <c r="C442" t="s">
        <v>223</v>
      </c>
      <c r="D442" t="s">
        <v>44</v>
      </c>
      <c r="E442" s="1">
        <f>DATEVALUE(IFERROR(RIGHT(LEFT(A442,FIND("-",A442,4)-1),2)&amp;"/"&amp;LEFT(A442,FIND("-",A442)-1)&amp;"/"&amp;RIGHT(LEFT(A442,IFERROR(FIND(" ",A442),LEN(A442)+1)-1),4),TEXT(A442,"dd")&amp;"/"&amp;TEXT(A442,"mm")&amp;"/"&amp;TEXT(A442,"yyyy")))</f>
        <v>45411</v>
      </c>
      <c r="F442" t="s">
        <v>995</v>
      </c>
      <c r="G442" s="1" t="e">
        <f>VLOOKUP(B442,Results!A:D,3,FALSE)</f>
        <v>#N/A</v>
      </c>
    </row>
    <row r="443" spans="1:7" hidden="1" x14ac:dyDescent="0.25">
      <c r="A443" t="s">
        <v>1954</v>
      </c>
      <c r="B443" t="s">
        <v>529</v>
      </c>
      <c r="C443" t="s">
        <v>223</v>
      </c>
      <c r="D443" t="s">
        <v>10</v>
      </c>
      <c r="E443" s="1">
        <f>DATEVALUE(IFERROR(RIGHT(LEFT(A443,FIND("-",A443,4)-1),2)&amp;"/"&amp;LEFT(A443,FIND("-",A443)-1)&amp;"/"&amp;RIGHT(LEFT(A443,IFERROR(FIND(" ",A443),LEN(A443)+1)-1),4),TEXT(A443,"dd")&amp;"/"&amp;TEXT(A443,"mm")&amp;"/"&amp;TEXT(A443,"yyyy")))</f>
        <v>45411</v>
      </c>
      <c r="F443" t="s">
        <v>995</v>
      </c>
      <c r="G443" s="1" t="e">
        <f>VLOOKUP(B443,Results!A:D,3,FALSE)</f>
        <v>#N/A</v>
      </c>
    </row>
    <row r="444" spans="1:7" hidden="1" x14ac:dyDescent="0.25">
      <c r="A444" t="s">
        <v>1955</v>
      </c>
      <c r="B444" t="s">
        <v>960</v>
      </c>
      <c r="C444" t="s">
        <v>20</v>
      </c>
      <c r="D444" t="s">
        <v>33</v>
      </c>
      <c r="E444" s="1">
        <f>DATEVALUE(IFERROR(RIGHT(LEFT(A444,FIND("-",A444,4)-1),2)&amp;"/"&amp;LEFT(A444,FIND("-",A444)-1)&amp;"/"&amp;RIGHT(LEFT(A444,IFERROR(FIND(" ",A444),LEN(A444)+1)-1),4),TEXT(A444,"dd")&amp;"/"&amp;TEXT(A444,"mm")&amp;"/"&amp;TEXT(A444,"yyyy")))</f>
        <v>45411</v>
      </c>
      <c r="F444" t="s">
        <v>995</v>
      </c>
      <c r="G444" s="1" t="e">
        <f>VLOOKUP(B444,Results!A:D,3,FALSE)</f>
        <v>#N/A</v>
      </c>
    </row>
    <row r="445" spans="1:7" hidden="1" x14ac:dyDescent="0.25">
      <c r="A445" t="s">
        <v>1955</v>
      </c>
      <c r="B445" t="s">
        <v>1956</v>
      </c>
      <c r="C445" t="s">
        <v>223</v>
      </c>
      <c r="D445" t="s">
        <v>297</v>
      </c>
      <c r="E445" s="1">
        <f>DATEVALUE(IFERROR(RIGHT(LEFT(A445,FIND("-",A445,4)-1),2)&amp;"/"&amp;LEFT(A445,FIND("-",A445)-1)&amp;"/"&amp;RIGHT(LEFT(A445,IFERROR(FIND(" ",A445),LEN(A445)+1)-1),4),TEXT(A445,"dd")&amp;"/"&amp;TEXT(A445,"mm")&amp;"/"&amp;TEXT(A445,"yyyy")))</f>
        <v>45411</v>
      </c>
      <c r="F445" t="s">
        <v>995</v>
      </c>
      <c r="G445" s="1" t="e">
        <f>VLOOKUP(B445,Results!A:D,3,FALSE)</f>
        <v>#N/A</v>
      </c>
    </row>
    <row r="446" spans="1:7" hidden="1" x14ac:dyDescent="0.25">
      <c r="A446" t="s">
        <v>1957</v>
      </c>
      <c r="B446" t="s">
        <v>1958</v>
      </c>
      <c r="C446" t="s">
        <v>20</v>
      </c>
      <c r="D446" t="s">
        <v>28</v>
      </c>
      <c r="E446" s="1">
        <f>DATEVALUE(IFERROR(RIGHT(LEFT(A446,FIND("-",A446,4)-1),2)&amp;"/"&amp;LEFT(A446,FIND("-",A446)-1)&amp;"/"&amp;RIGHT(LEFT(A446,IFERROR(FIND(" ",A446),LEN(A446)+1)-1),4),TEXT(A446,"dd")&amp;"/"&amp;TEXT(A446,"mm")&amp;"/"&amp;TEXT(A446,"yyyy")))</f>
        <v>45411</v>
      </c>
      <c r="F446" t="s">
        <v>995</v>
      </c>
      <c r="G446" s="1" t="e">
        <f>VLOOKUP(B446,Results!A:D,3,FALSE)</f>
        <v>#N/A</v>
      </c>
    </row>
    <row r="447" spans="1:7" hidden="1" x14ac:dyDescent="0.25">
      <c r="A447" t="s">
        <v>1959</v>
      </c>
      <c r="B447" t="s">
        <v>1960</v>
      </c>
      <c r="C447" t="s">
        <v>223</v>
      </c>
      <c r="D447" t="s">
        <v>13</v>
      </c>
      <c r="E447" s="1">
        <f>DATEVALUE(IFERROR(RIGHT(LEFT(A447,FIND("-",A447,4)-1),2)&amp;"/"&amp;LEFT(A447,FIND("-",A447)-1)&amp;"/"&amp;RIGHT(LEFT(A447,IFERROR(FIND(" ",A447),LEN(A447)+1)-1),4),TEXT(A447,"dd")&amp;"/"&amp;TEXT(A447,"mm")&amp;"/"&amp;TEXT(A447,"yyyy")))</f>
        <v>45411</v>
      </c>
      <c r="F447" t="s">
        <v>995</v>
      </c>
      <c r="G447" s="1" t="e">
        <f>VLOOKUP(B447,Results!A:D,3,FALSE)</f>
        <v>#N/A</v>
      </c>
    </row>
    <row r="448" spans="1:7" hidden="1" x14ac:dyDescent="0.25">
      <c r="A448" t="s">
        <v>1959</v>
      </c>
      <c r="B448" t="s">
        <v>644</v>
      </c>
      <c r="C448" t="s">
        <v>20</v>
      </c>
      <c r="D448" t="s">
        <v>23</v>
      </c>
      <c r="E448" s="1">
        <f>DATEVALUE(IFERROR(RIGHT(LEFT(A448,FIND("-",A448,4)-1),2)&amp;"/"&amp;LEFT(A448,FIND("-",A448)-1)&amp;"/"&amp;RIGHT(LEFT(A448,IFERROR(FIND(" ",A448),LEN(A448)+1)-1),4),TEXT(A448,"dd")&amp;"/"&amp;TEXT(A448,"mm")&amp;"/"&amp;TEXT(A448,"yyyy")))</f>
        <v>45411</v>
      </c>
      <c r="F448" t="s">
        <v>995</v>
      </c>
      <c r="G448" s="1" t="e">
        <f>VLOOKUP(B448,Results!A:D,3,FALSE)</f>
        <v>#N/A</v>
      </c>
    </row>
    <row r="449" spans="1:7" hidden="1" x14ac:dyDescent="0.25">
      <c r="A449" t="s">
        <v>1959</v>
      </c>
      <c r="B449" t="s">
        <v>666</v>
      </c>
      <c r="C449" t="s">
        <v>20</v>
      </c>
      <c r="D449" t="s">
        <v>23</v>
      </c>
      <c r="E449" s="1">
        <f>DATEVALUE(IFERROR(RIGHT(LEFT(A449,FIND("-",A449,4)-1),2)&amp;"/"&amp;LEFT(A449,FIND("-",A449)-1)&amp;"/"&amp;RIGHT(LEFT(A449,IFERROR(FIND(" ",A449),LEN(A449)+1)-1),4),TEXT(A449,"dd")&amp;"/"&amp;TEXT(A449,"mm")&amp;"/"&amp;TEXT(A449,"yyyy")))</f>
        <v>45411</v>
      </c>
      <c r="F449" t="s">
        <v>995</v>
      </c>
      <c r="G449" s="1" t="e">
        <f>VLOOKUP(B449,Results!A:D,3,FALSE)</f>
        <v>#N/A</v>
      </c>
    </row>
    <row r="450" spans="1:7" hidden="1" x14ac:dyDescent="0.25">
      <c r="A450" t="s">
        <v>1961</v>
      </c>
      <c r="B450" t="s">
        <v>339</v>
      </c>
      <c r="C450" t="s">
        <v>20</v>
      </c>
      <c r="D450" t="s">
        <v>40</v>
      </c>
      <c r="E450" s="1">
        <f>DATEVALUE(IFERROR(RIGHT(LEFT(A450,FIND("-",A450,4)-1),2)&amp;"/"&amp;LEFT(A450,FIND("-",A450)-1)&amp;"/"&amp;RIGHT(LEFT(A450,IFERROR(FIND(" ",A450),LEN(A450)+1)-1),4),TEXT(A450,"dd")&amp;"/"&amp;TEXT(A450,"mm")&amp;"/"&amp;TEXT(A450,"yyyy")))</f>
        <v>45411</v>
      </c>
      <c r="F450" t="s">
        <v>995</v>
      </c>
      <c r="G450" s="1" t="e">
        <f>VLOOKUP(B450,Results!A:D,3,FALSE)</f>
        <v>#N/A</v>
      </c>
    </row>
    <row r="451" spans="1:7" hidden="1" x14ac:dyDescent="0.25">
      <c r="A451" t="s">
        <v>1985</v>
      </c>
      <c r="B451" t="s">
        <v>769</v>
      </c>
      <c r="C451" t="s">
        <v>223</v>
      </c>
      <c r="D451" t="s">
        <v>40</v>
      </c>
      <c r="E451" s="1">
        <f>DATEVALUE(IFERROR(RIGHT(LEFT(A451,FIND("-",A451,4)-1),2)&amp;"/"&amp;LEFT(A451,FIND("-",A451)-1)&amp;"/"&amp;RIGHT(LEFT(A451,IFERROR(FIND(" ",A451),LEN(A451)+1)-1),4),TEXT(A451,"dd")&amp;"/"&amp;TEXT(A451,"mm")&amp;"/"&amp;TEXT(A451,"yyyy")))</f>
        <v>45411</v>
      </c>
      <c r="F451" t="s">
        <v>1987</v>
      </c>
      <c r="G451" s="1" t="e">
        <f>VLOOKUP(B451,Results!A:D,3,FALSE)</f>
        <v>#N/A</v>
      </c>
    </row>
    <row r="452" spans="1:7" hidden="1" x14ac:dyDescent="0.25">
      <c r="A452" t="s">
        <v>1959</v>
      </c>
      <c r="B452" t="s">
        <v>274</v>
      </c>
      <c r="C452" t="s">
        <v>223</v>
      </c>
      <c r="D452" t="s">
        <v>44</v>
      </c>
      <c r="E452" s="1">
        <f>DATEVALUE(IFERROR(RIGHT(LEFT(A452,FIND("-",A452,4)-1),2)&amp;"/"&amp;LEFT(A452,FIND("-",A452)-1)&amp;"/"&amp;RIGHT(LEFT(A452,IFERROR(FIND(" ",A452),LEN(A452)+1)-1),4),TEXT(A452,"dd")&amp;"/"&amp;TEXT(A452,"mm")&amp;"/"&amp;TEXT(A452,"yyyy")))</f>
        <v>45411</v>
      </c>
      <c r="F452" t="s">
        <v>1987</v>
      </c>
      <c r="G452" s="1" t="e">
        <f>VLOOKUP(B452,Results!A:D,3,FALSE)</f>
        <v>#N/A</v>
      </c>
    </row>
    <row r="453" spans="1:7" hidden="1" x14ac:dyDescent="0.25">
      <c r="A453" t="s">
        <v>1961</v>
      </c>
      <c r="B453" t="s">
        <v>769</v>
      </c>
      <c r="C453" t="s">
        <v>223</v>
      </c>
      <c r="D453" t="s">
        <v>40</v>
      </c>
      <c r="E453" s="1">
        <f>DATEVALUE(IFERROR(RIGHT(LEFT(A453,FIND("-",A453,4)-1),2)&amp;"/"&amp;LEFT(A453,FIND("-",A453)-1)&amp;"/"&amp;RIGHT(LEFT(A453,IFERROR(FIND(" ",A453),LEN(A453)+1)-1),4),TEXT(A453,"dd")&amp;"/"&amp;TEXT(A453,"mm")&amp;"/"&amp;TEXT(A453,"yyyy")))</f>
        <v>45411</v>
      </c>
      <c r="F453" t="s">
        <v>1987</v>
      </c>
      <c r="G453" s="1" t="e">
        <f>VLOOKUP(B453,Results!A:D,3,FALSE)</f>
        <v>#N/A</v>
      </c>
    </row>
    <row r="454" spans="1:7" hidden="1" x14ac:dyDescent="0.25">
      <c r="A454" t="s">
        <v>1962</v>
      </c>
      <c r="B454" t="s">
        <v>274</v>
      </c>
      <c r="C454" t="s">
        <v>223</v>
      </c>
      <c r="D454" t="s">
        <v>44</v>
      </c>
      <c r="E454" s="1">
        <f>DATEVALUE(IFERROR(RIGHT(LEFT(A454,FIND("-",A454,4)-1),2)&amp;"/"&amp;LEFT(A454,FIND("-",A454)-1)&amp;"/"&amp;RIGHT(LEFT(A454,IFERROR(FIND(" ",A454),LEN(A454)+1)-1),4),TEXT(A454,"dd")&amp;"/"&amp;TEXT(A454,"mm")&amp;"/"&amp;TEXT(A454,"yyyy")))</f>
        <v>45411</v>
      </c>
      <c r="F454" t="s">
        <v>1987</v>
      </c>
      <c r="G454" s="1" t="e">
        <f>VLOOKUP(B454,Results!A:D,3,FALSE)</f>
        <v>#N/A</v>
      </c>
    </row>
    <row r="455" spans="1:7" x14ac:dyDescent="0.25">
      <c r="A455" t="s">
        <v>1811</v>
      </c>
      <c r="B455" t="s">
        <v>822</v>
      </c>
      <c r="C455" t="s">
        <v>20</v>
      </c>
      <c r="D455" t="s">
        <v>10</v>
      </c>
      <c r="E455" s="1">
        <f>DATEVALUE(IFERROR(RIGHT(LEFT(A455,FIND("-",A455,4)-1),2)&amp;"/"&amp;LEFT(A455,FIND("-",A455)-1)&amp;"/"&amp;RIGHT(LEFT(A455,IFERROR(FIND(" ",A455),LEN(A455)+1)-1),4),TEXT(A455,"dd")&amp;"/"&amp;TEXT(A455,"mm")&amp;"/"&amp;TEXT(A455,"yyyy")))</f>
        <v>45411</v>
      </c>
      <c r="F455" t="s">
        <v>1826</v>
      </c>
      <c r="G455" s="1" t="e">
        <f>VLOOKUP(B455,Results!A:D,3,FALSE)</f>
        <v>#N/A</v>
      </c>
    </row>
    <row r="456" spans="1:7" x14ac:dyDescent="0.25">
      <c r="A456" t="s">
        <v>1811</v>
      </c>
      <c r="B456" t="s">
        <v>1824</v>
      </c>
      <c r="C456" t="s">
        <v>20</v>
      </c>
      <c r="D456" t="s">
        <v>13</v>
      </c>
      <c r="E456" s="1">
        <f>DATEVALUE(IFERROR(RIGHT(LEFT(A456,FIND("-",A456,4)-1),2)&amp;"/"&amp;LEFT(A456,FIND("-",A456)-1)&amp;"/"&amp;RIGHT(LEFT(A456,IFERROR(FIND(" ",A456),LEN(A456)+1)-1),4),TEXT(A456,"dd")&amp;"/"&amp;TEXT(A456,"mm")&amp;"/"&amp;TEXT(A456,"yyyy")))</f>
        <v>45411</v>
      </c>
      <c r="F456" t="s">
        <v>1826</v>
      </c>
      <c r="G456" s="1" t="e">
        <f>VLOOKUP(B456,Results!A:D,3,FALSE)</f>
        <v>#N/A</v>
      </c>
    </row>
    <row r="457" spans="1:7" x14ac:dyDescent="0.25">
      <c r="A457" t="s">
        <v>1811</v>
      </c>
      <c r="B457" t="s">
        <v>773</v>
      </c>
      <c r="C457" t="s">
        <v>223</v>
      </c>
      <c r="D457" t="s">
        <v>10</v>
      </c>
      <c r="E457" s="1">
        <f>DATEVALUE(IFERROR(RIGHT(LEFT(A457,FIND("-",A457,4)-1),2)&amp;"/"&amp;LEFT(A457,FIND("-",A457)-1)&amp;"/"&amp;RIGHT(LEFT(A457,IFERROR(FIND(" ",A457),LEN(A457)+1)-1),4),TEXT(A457,"dd")&amp;"/"&amp;TEXT(A457,"mm")&amp;"/"&amp;TEXT(A457,"yyyy")))</f>
        <v>45411</v>
      </c>
      <c r="F457" t="s">
        <v>1826</v>
      </c>
      <c r="G457" s="1" t="e">
        <f>VLOOKUP(B457,Results!A:D,3,FALSE)</f>
        <v>#N/A</v>
      </c>
    </row>
    <row r="458" spans="1:7" x14ac:dyDescent="0.25">
      <c r="A458" t="s">
        <v>1811</v>
      </c>
      <c r="B458" t="s">
        <v>853</v>
      </c>
      <c r="C458" t="s">
        <v>223</v>
      </c>
      <c r="D458" t="s">
        <v>13</v>
      </c>
      <c r="E458" s="1">
        <f>DATEVALUE(IFERROR(RIGHT(LEFT(A458,FIND("-",A458,4)-1),2)&amp;"/"&amp;LEFT(A458,FIND("-",A458)-1)&amp;"/"&amp;RIGHT(LEFT(A458,IFERROR(FIND(" ",A458),LEN(A458)+1)-1),4),TEXT(A458,"dd")&amp;"/"&amp;TEXT(A458,"mm")&amp;"/"&amp;TEXT(A458,"yyyy")))</f>
        <v>45411</v>
      </c>
      <c r="F458" t="s">
        <v>1826</v>
      </c>
      <c r="G458" s="1" t="e">
        <f>VLOOKUP(B458,Results!A:D,3,FALSE)</f>
        <v>#N/A</v>
      </c>
    </row>
    <row r="459" spans="1:7" x14ac:dyDescent="0.25">
      <c r="A459" t="s">
        <v>1811</v>
      </c>
      <c r="B459" t="s">
        <v>941</v>
      </c>
      <c r="C459" t="s">
        <v>223</v>
      </c>
      <c r="D459" t="s">
        <v>74</v>
      </c>
      <c r="E459" s="1">
        <f>DATEVALUE(IFERROR(RIGHT(LEFT(A459,FIND("-",A459,4)-1),2)&amp;"/"&amp;LEFT(A459,FIND("-",A459)-1)&amp;"/"&amp;RIGHT(LEFT(A459,IFERROR(FIND(" ",A459),LEN(A459)+1)-1),4),TEXT(A459,"dd")&amp;"/"&amp;TEXT(A459,"mm")&amp;"/"&amp;TEXT(A459,"yyyy")))</f>
        <v>45411</v>
      </c>
      <c r="F459" t="s">
        <v>1826</v>
      </c>
      <c r="G459" s="1" t="e">
        <f>VLOOKUP(B459,Results!A:D,3,FALSE)</f>
        <v>#N/A</v>
      </c>
    </row>
    <row r="460" spans="1:7" x14ac:dyDescent="0.25">
      <c r="A460" t="s">
        <v>1811</v>
      </c>
      <c r="B460" t="s">
        <v>783</v>
      </c>
      <c r="C460" t="s">
        <v>223</v>
      </c>
      <c r="D460" t="s">
        <v>23</v>
      </c>
      <c r="E460" s="1">
        <f>DATEVALUE(IFERROR(RIGHT(LEFT(A460,FIND("-",A460,4)-1),2)&amp;"/"&amp;LEFT(A460,FIND("-",A460)-1)&amp;"/"&amp;RIGHT(LEFT(A460,IFERROR(FIND(" ",A460),LEN(A460)+1)-1),4),TEXT(A460,"dd")&amp;"/"&amp;TEXT(A460,"mm")&amp;"/"&amp;TEXT(A460,"yyyy")))</f>
        <v>45411</v>
      </c>
      <c r="F460" t="s">
        <v>1826</v>
      </c>
      <c r="G460" s="1" t="e">
        <f>VLOOKUP(B460,Results!A:D,3,FALSE)</f>
        <v>#N/A</v>
      </c>
    </row>
    <row r="461" spans="1:7" x14ac:dyDescent="0.25">
      <c r="A461" t="s">
        <v>1811</v>
      </c>
      <c r="B461" t="s">
        <v>1825</v>
      </c>
      <c r="C461" t="s">
        <v>223</v>
      </c>
      <c r="D461" t="s">
        <v>13</v>
      </c>
      <c r="E461" s="1">
        <f>DATEVALUE(IFERROR(RIGHT(LEFT(A461,FIND("-",A461,4)-1),2)&amp;"/"&amp;LEFT(A461,FIND("-",A461)-1)&amp;"/"&amp;RIGHT(LEFT(A461,IFERROR(FIND(" ",A461),LEN(A461)+1)-1),4),TEXT(A461,"dd")&amp;"/"&amp;TEXT(A461,"mm")&amp;"/"&amp;TEXT(A461,"yyyy")))</f>
        <v>45411</v>
      </c>
      <c r="F461" t="s">
        <v>1826</v>
      </c>
      <c r="G461" s="1" t="e">
        <f>VLOOKUP(B461,Results!A:D,3,FALSE)</f>
        <v>#N/A</v>
      </c>
    </row>
    <row r="462" spans="1:7" x14ac:dyDescent="0.25">
      <c r="A462" t="s">
        <v>1811</v>
      </c>
      <c r="B462" t="s">
        <v>822</v>
      </c>
      <c r="C462" t="s">
        <v>20</v>
      </c>
      <c r="D462" t="s">
        <v>10</v>
      </c>
      <c r="E462" s="1">
        <f>DATEVALUE(IFERROR(RIGHT(LEFT(A462,FIND("-",A462,4)-1),2)&amp;"/"&amp;LEFT(A462,FIND("-",A462)-1)&amp;"/"&amp;RIGHT(LEFT(A462,IFERROR(FIND(" ",A462),LEN(A462)+1)-1),4),TEXT(A462,"dd")&amp;"/"&amp;TEXT(A462,"mm")&amp;"/"&amp;TEXT(A462,"yyyy")))</f>
        <v>45411</v>
      </c>
      <c r="F462" t="s">
        <v>1826</v>
      </c>
      <c r="G462" s="1" t="e">
        <f>VLOOKUP(B462,Results!A:D,3,FALSE)</f>
        <v>#N/A</v>
      </c>
    </row>
    <row r="463" spans="1:7" x14ac:dyDescent="0.25">
      <c r="A463" t="s">
        <v>1811</v>
      </c>
      <c r="B463" t="s">
        <v>1824</v>
      </c>
      <c r="C463" t="s">
        <v>20</v>
      </c>
      <c r="D463" t="s">
        <v>13</v>
      </c>
      <c r="E463" s="1">
        <f>DATEVALUE(IFERROR(RIGHT(LEFT(A463,FIND("-",A463,4)-1),2)&amp;"/"&amp;LEFT(A463,FIND("-",A463)-1)&amp;"/"&amp;RIGHT(LEFT(A463,IFERROR(FIND(" ",A463),LEN(A463)+1)-1),4),TEXT(A463,"dd")&amp;"/"&amp;TEXT(A463,"mm")&amp;"/"&amp;TEXT(A463,"yyyy")))</f>
        <v>45411</v>
      </c>
      <c r="F463" t="s">
        <v>1826</v>
      </c>
      <c r="G463" s="1" t="e">
        <f>VLOOKUP(B463,Results!A:D,3,FALSE)</f>
        <v>#N/A</v>
      </c>
    </row>
    <row r="464" spans="1:7" x14ac:dyDescent="0.25">
      <c r="A464" t="s">
        <v>1811</v>
      </c>
      <c r="B464" t="s">
        <v>773</v>
      </c>
      <c r="C464" t="s">
        <v>223</v>
      </c>
      <c r="D464" t="s">
        <v>10</v>
      </c>
      <c r="E464" s="1">
        <f>DATEVALUE(IFERROR(RIGHT(LEFT(A464,FIND("-",A464,4)-1),2)&amp;"/"&amp;LEFT(A464,FIND("-",A464)-1)&amp;"/"&amp;RIGHT(LEFT(A464,IFERROR(FIND(" ",A464),LEN(A464)+1)-1),4),TEXT(A464,"dd")&amp;"/"&amp;TEXT(A464,"mm")&amp;"/"&amp;TEXT(A464,"yyyy")))</f>
        <v>45411</v>
      </c>
      <c r="F464" t="s">
        <v>1826</v>
      </c>
      <c r="G464" s="1" t="e">
        <f>VLOOKUP(B464,Results!A:D,3,FALSE)</f>
        <v>#N/A</v>
      </c>
    </row>
    <row r="465" spans="1:7" x14ac:dyDescent="0.25">
      <c r="A465" t="s">
        <v>1811</v>
      </c>
      <c r="B465" t="s">
        <v>853</v>
      </c>
      <c r="C465" t="s">
        <v>223</v>
      </c>
      <c r="D465" t="s">
        <v>13</v>
      </c>
      <c r="E465" s="1">
        <f>DATEVALUE(IFERROR(RIGHT(LEFT(A465,FIND("-",A465,4)-1),2)&amp;"/"&amp;LEFT(A465,FIND("-",A465)-1)&amp;"/"&amp;RIGHT(LEFT(A465,IFERROR(FIND(" ",A465),LEN(A465)+1)-1),4),TEXT(A465,"dd")&amp;"/"&amp;TEXT(A465,"mm")&amp;"/"&amp;TEXT(A465,"yyyy")))</f>
        <v>45411</v>
      </c>
      <c r="F465" t="s">
        <v>1826</v>
      </c>
      <c r="G465" s="1" t="e">
        <f>VLOOKUP(B465,Results!A:D,3,FALSE)</f>
        <v>#N/A</v>
      </c>
    </row>
    <row r="466" spans="1:7" x14ac:dyDescent="0.25">
      <c r="A466" t="s">
        <v>1811</v>
      </c>
      <c r="B466" t="s">
        <v>941</v>
      </c>
      <c r="C466" t="s">
        <v>223</v>
      </c>
      <c r="D466" t="s">
        <v>74</v>
      </c>
      <c r="E466" s="1">
        <f>DATEVALUE(IFERROR(RIGHT(LEFT(A466,FIND("-",A466,4)-1),2)&amp;"/"&amp;LEFT(A466,FIND("-",A466)-1)&amp;"/"&amp;RIGHT(LEFT(A466,IFERROR(FIND(" ",A466),LEN(A466)+1)-1),4),TEXT(A466,"dd")&amp;"/"&amp;TEXT(A466,"mm")&amp;"/"&amp;TEXT(A466,"yyyy")))</f>
        <v>45411</v>
      </c>
      <c r="F466" t="s">
        <v>1826</v>
      </c>
      <c r="G466" s="1" t="e">
        <f>VLOOKUP(B466,Results!A:D,3,FALSE)</f>
        <v>#N/A</v>
      </c>
    </row>
    <row r="467" spans="1:7" x14ac:dyDescent="0.25">
      <c r="A467" t="s">
        <v>1811</v>
      </c>
      <c r="B467" t="s">
        <v>783</v>
      </c>
      <c r="C467" t="s">
        <v>223</v>
      </c>
      <c r="D467" t="s">
        <v>23</v>
      </c>
      <c r="E467" s="1">
        <f>DATEVALUE(IFERROR(RIGHT(LEFT(A467,FIND("-",A467,4)-1),2)&amp;"/"&amp;LEFT(A467,FIND("-",A467)-1)&amp;"/"&amp;RIGHT(LEFT(A467,IFERROR(FIND(" ",A467),LEN(A467)+1)-1),4),TEXT(A467,"dd")&amp;"/"&amp;TEXT(A467,"mm")&amp;"/"&amp;TEXT(A467,"yyyy")))</f>
        <v>45411</v>
      </c>
      <c r="F467" t="s">
        <v>1826</v>
      </c>
      <c r="G467" s="1" t="e">
        <f>VLOOKUP(B467,Results!A:D,3,FALSE)</f>
        <v>#N/A</v>
      </c>
    </row>
    <row r="468" spans="1:7" x14ac:dyDescent="0.25">
      <c r="A468" t="s">
        <v>1811</v>
      </c>
      <c r="B468" t="s">
        <v>1825</v>
      </c>
      <c r="C468" t="s">
        <v>223</v>
      </c>
      <c r="D468" t="s">
        <v>13</v>
      </c>
      <c r="E468" s="1">
        <f>DATEVALUE(IFERROR(RIGHT(LEFT(A468,FIND("-",A468,4)-1),2)&amp;"/"&amp;LEFT(A468,FIND("-",A468)-1)&amp;"/"&amp;RIGHT(LEFT(A468,IFERROR(FIND(" ",A468),LEN(A468)+1)-1),4),TEXT(A468,"dd")&amp;"/"&amp;TEXT(A468,"mm")&amp;"/"&amp;TEXT(A468,"yyyy")))</f>
        <v>45411</v>
      </c>
      <c r="F468" t="s">
        <v>1826</v>
      </c>
      <c r="G468" s="1" t="e">
        <f>VLOOKUP(B468,Results!A:D,3,FALSE)</f>
        <v>#N/A</v>
      </c>
    </row>
    <row r="469" spans="1:7" hidden="1" x14ac:dyDescent="0.25">
      <c r="A469" t="s">
        <v>2352</v>
      </c>
      <c r="B469" t="s">
        <v>1087</v>
      </c>
      <c r="C469" t="s">
        <v>6</v>
      </c>
      <c r="D469" t="s">
        <v>30</v>
      </c>
      <c r="E469" s="1">
        <f>DATEVALUE(IFERROR(RIGHT(LEFT(A469,FIND("-",A469,4)-1),2)&amp;"/"&amp;LEFT(A469,FIND("-",A469)-1)&amp;"/"&amp;RIGHT(LEFT(A469,IFERROR(FIND(" ",A469),LEN(A469)+1)-1),4),TEXT(A469,"dd")&amp;"/"&amp;TEXT(A469,"mm")&amp;"/"&amp;TEXT(A469,"yyyy")))</f>
        <v>45408</v>
      </c>
      <c r="F469" t="s">
        <v>2538</v>
      </c>
      <c r="G469" s="1">
        <f>VLOOKUP(B469,Results!A:D,3,FALSE)</f>
        <v>45414</v>
      </c>
    </row>
    <row r="470" spans="1:7" hidden="1" x14ac:dyDescent="0.25">
      <c r="A470" t="s">
        <v>1948</v>
      </c>
      <c r="B470" t="s">
        <v>253</v>
      </c>
      <c r="C470" t="s">
        <v>20</v>
      </c>
      <c r="D470" t="s">
        <v>40</v>
      </c>
      <c r="E470" s="1">
        <f>DATEVALUE(IFERROR(RIGHT(LEFT(A470,FIND("-",A470,4)-1),2)&amp;"/"&amp;LEFT(A470,FIND("-",A470)-1)&amp;"/"&amp;RIGHT(LEFT(A470,IFERROR(FIND(" ",A470),LEN(A470)+1)-1),4),TEXT(A470,"dd")&amp;"/"&amp;TEXT(A470,"mm")&amp;"/"&amp;TEXT(A470,"yyyy")))</f>
        <v>45408</v>
      </c>
      <c r="F470" t="s">
        <v>2538</v>
      </c>
      <c r="G470" s="1">
        <f>VLOOKUP(B470,Results!A:D,3,FALSE)</f>
        <v>45414</v>
      </c>
    </row>
    <row r="471" spans="1:7" hidden="1" x14ac:dyDescent="0.25">
      <c r="A471" t="s">
        <v>1950</v>
      </c>
      <c r="B471" t="s">
        <v>1077</v>
      </c>
      <c r="C471" t="s">
        <v>20</v>
      </c>
      <c r="D471" t="s">
        <v>84</v>
      </c>
      <c r="E471" s="1">
        <f>DATEVALUE(IFERROR(RIGHT(LEFT(A471,FIND("-",A471,4)-1),2)&amp;"/"&amp;LEFT(A471,FIND("-",A471)-1)&amp;"/"&amp;RIGHT(LEFT(A471,IFERROR(FIND(" ",A471),LEN(A471)+1)-1),4),TEXT(A471,"dd")&amp;"/"&amp;TEXT(A471,"mm")&amp;"/"&amp;TEXT(A471,"yyyy")))</f>
        <v>45408</v>
      </c>
      <c r="F471" t="s">
        <v>995</v>
      </c>
      <c r="G471" s="1">
        <f>VLOOKUP(B471,Results!A:D,3,FALSE)</f>
        <v>45414</v>
      </c>
    </row>
    <row r="472" spans="1:7" hidden="1" x14ac:dyDescent="0.25">
      <c r="A472" t="s">
        <v>1950</v>
      </c>
      <c r="B472" t="s">
        <v>1077</v>
      </c>
      <c r="C472" t="s">
        <v>20</v>
      </c>
      <c r="D472" t="s">
        <v>84</v>
      </c>
      <c r="E472" s="1">
        <f>DATEVALUE(IFERROR(RIGHT(LEFT(A472,FIND("-",A472,4)-1),2)&amp;"/"&amp;LEFT(A472,FIND("-",A472)-1)&amp;"/"&amp;RIGHT(LEFT(A472,IFERROR(FIND(" ",A472),LEN(A472)+1)-1),4),TEXT(A472,"dd")&amp;"/"&amp;TEXT(A472,"mm")&amp;"/"&amp;TEXT(A472,"yyyy")))</f>
        <v>45408</v>
      </c>
      <c r="F472" t="s">
        <v>995</v>
      </c>
      <c r="G472" s="1">
        <f>VLOOKUP(B472,Results!A:D,3,FALSE)</f>
        <v>45414</v>
      </c>
    </row>
    <row r="473" spans="1:7" hidden="1" x14ac:dyDescent="0.25">
      <c r="A473" t="s">
        <v>1947</v>
      </c>
      <c r="B473" t="s">
        <v>517</v>
      </c>
      <c r="C473" t="s">
        <v>223</v>
      </c>
      <c r="D473" t="s">
        <v>74</v>
      </c>
      <c r="E473" s="1">
        <f>DATEVALUE(IFERROR(RIGHT(LEFT(A473,FIND("-",A473,4)-1),2)&amp;"/"&amp;LEFT(A473,FIND("-",A473)-1)&amp;"/"&amp;RIGHT(LEFT(A473,IFERROR(FIND(" ",A473),LEN(A473)+1)-1),4),TEXT(A473,"dd")&amp;"/"&amp;TEXT(A473,"mm")&amp;"/"&amp;TEXT(A473,"yyyy")))</f>
        <v>45408</v>
      </c>
      <c r="F473" t="s">
        <v>1987</v>
      </c>
      <c r="G473" s="1">
        <f>VLOOKUP(B473,Results!A:D,3,FALSE)</f>
        <v>45415</v>
      </c>
    </row>
    <row r="474" spans="1:7" hidden="1" x14ac:dyDescent="0.25">
      <c r="A474" t="s">
        <v>1948</v>
      </c>
      <c r="B474" t="s">
        <v>517</v>
      </c>
      <c r="C474" t="s">
        <v>223</v>
      </c>
      <c r="D474" t="s">
        <v>74</v>
      </c>
      <c r="E474" s="1">
        <f>DATEVALUE(IFERROR(RIGHT(LEFT(A474,FIND("-",A474,4)-1),2)&amp;"/"&amp;LEFT(A474,FIND("-",A474)-1)&amp;"/"&amp;RIGHT(LEFT(A474,IFERROR(FIND(" ",A474),LEN(A474)+1)-1),4),TEXT(A474,"dd")&amp;"/"&amp;TEXT(A474,"mm")&amp;"/"&amp;TEXT(A474,"yyyy")))</f>
        <v>45408</v>
      </c>
      <c r="F474" t="s">
        <v>1987</v>
      </c>
      <c r="G474" s="1">
        <f>VLOOKUP(B474,Results!A:D,3,FALSE)</f>
        <v>45415</v>
      </c>
    </row>
    <row r="475" spans="1:7" hidden="1" x14ac:dyDescent="0.25">
      <c r="A475" t="s">
        <v>1984</v>
      </c>
      <c r="B475" t="s">
        <v>517</v>
      </c>
      <c r="C475" t="s">
        <v>223</v>
      </c>
      <c r="D475" t="s">
        <v>74</v>
      </c>
      <c r="E475" s="1">
        <f>DATEVALUE(IFERROR(RIGHT(LEFT(A475,FIND("-",A475,4)-1),2)&amp;"/"&amp;LEFT(A475,FIND("-",A475)-1)&amp;"/"&amp;RIGHT(LEFT(A475,IFERROR(FIND(" ",A475),LEN(A475)+1)-1),4),TEXT(A475,"dd")&amp;"/"&amp;TEXT(A475,"mm")&amp;"/"&amp;TEXT(A475,"yyyy")))</f>
        <v>45408</v>
      </c>
      <c r="F475" t="s">
        <v>1987</v>
      </c>
      <c r="G475" s="1">
        <f>VLOOKUP(B475,Results!A:D,3,FALSE)</f>
        <v>45415</v>
      </c>
    </row>
    <row r="476" spans="1:7" hidden="1" x14ac:dyDescent="0.25">
      <c r="A476" t="s">
        <v>1947</v>
      </c>
      <c r="B476" t="s">
        <v>517</v>
      </c>
      <c r="C476" t="s">
        <v>223</v>
      </c>
      <c r="D476" t="s">
        <v>74</v>
      </c>
      <c r="E476" s="1">
        <f>DATEVALUE(IFERROR(RIGHT(LEFT(A476,FIND("-",A476,4)-1),2)&amp;"/"&amp;LEFT(A476,FIND("-",A476)-1)&amp;"/"&amp;RIGHT(LEFT(A476,IFERROR(FIND(" ",A476),LEN(A476)+1)-1),4),TEXT(A476,"dd")&amp;"/"&amp;TEXT(A476,"mm")&amp;"/"&amp;TEXT(A476,"yyyy")))</f>
        <v>45408</v>
      </c>
      <c r="F476" t="s">
        <v>1987</v>
      </c>
      <c r="G476" s="1">
        <f>VLOOKUP(B476,Results!A:D,3,FALSE)</f>
        <v>45415</v>
      </c>
    </row>
    <row r="477" spans="1:7" hidden="1" x14ac:dyDescent="0.25">
      <c r="A477" t="s">
        <v>1948</v>
      </c>
      <c r="B477" t="s">
        <v>517</v>
      </c>
      <c r="C477" t="s">
        <v>223</v>
      </c>
      <c r="D477" t="s">
        <v>74</v>
      </c>
      <c r="E477" s="1">
        <f>DATEVALUE(IFERROR(RIGHT(LEFT(A477,FIND("-",A477,4)-1),2)&amp;"/"&amp;LEFT(A477,FIND("-",A477)-1)&amp;"/"&amp;RIGHT(LEFT(A477,IFERROR(FIND(" ",A477),LEN(A477)+1)-1),4),TEXT(A477,"dd")&amp;"/"&amp;TEXT(A477,"mm")&amp;"/"&amp;TEXT(A477,"yyyy")))</f>
        <v>45408</v>
      </c>
      <c r="F477" t="s">
        <v>1987</v>
      </c>
      <c r="G477" s="1">
        <f>VLOOKUP(B477,Results!A:D,3,FALSE)</f>
        <v>45415</v>
      </c>
    </row>
    <row r="478" spans="1:7" hidden="1" x14ac:dyDescent="0.25">
      <c r="A478" t="s">
        <v>1984</v>
      </c>
      <c r="B478" t="s">
        <v>517</v>
      </c>
      <c r="C478" t="s">
        <v>223</v>
      </c>
      <c r="D478" t="s">
        <v>74</v>
      </c>
      <c r="E478" s="1">
        <f>DATEVALUE(IFERROR(RIGHT(LEFT(A478,FIND("-",A478,4)-1),2)&amp;"/"&amp;LEFT(A478,FIND("-",A478)-1)&amp;"/"&amp;RIGHT(LEFT(A478,IFERROR(FIND(" ",A478),LEN(A478)+1)-1),4),TEXT(A478,"dd")&amp;"/"&amp;TEXT(A478,"mm")&amp;"/"&amp;TEXT(A478,"yyyy")))</f>
        <v>45408</v>
      </c>
      <c r="F478" t="s">
        <v>1987</v>
      </c>
      <c r="G478" s="1">
        <f>VLOOKUP(B478,Results!A:D,3,FALSE)</f>
        <v>45415</v>
      </c>
    </row>
    <row r="479" spans="1:7" x14ac:dyDescent="0.25">
      <c r="A479" t="s">
        <v>1810</v>
      </c>
      <c r="B479" t="s">
        <v>427</v>
      </c>
      <c r="C479" t="s">
        <v>223</v>
      </c>
      <c r="D479" t="s">
        <v>30</v>
      </c>
      <c r="E479" s="1">
        <f>DATEVALUE(IFERROR(RIGHT(LEFT(A479,FIND("-",A479,4)-1),2)&amp;"/"&amp;LEFT(A479,FIND("-",A479)-1)&amp;"/"&amp;RIGHT(LEFT(A479,IFERROR(FIND(" ",A479),LEN(A479)+1)-1),4),TEXT(A479,"dd")&amp;"/"&amp;TEXT(A479,"mm")&amp;"/"&amp;TEXT(A479,"yyyy")))</f>
        <v>45408</v>
      </c>
      <c r="F479" t="s">
        <v>1826</v>
      </c>
      <c r="G479" s="1">
        <f>VLOOKUP(B479,Results!A:D,3,FALSE)</f>
        <v>45416</v>
      </c>
    </row>
    <row r="480" spans="1:7" x14ac:dyDescent="0.25">
      <c r="A480" t="s">
        <v>1810</v>
      </c>
      <c r="B480" t="s">
        <v>427</v>
      </c>
      <c r="C480" t="s">
        <v>223</v>
      </c>
      <c r="D480" t="s">
        <v>30</v>
      </c>
      <c r="E480" s="1">
        <f>DATEVALUE(IFERROR(RIGHT(LEFT(A480,FIND("-",A480,4)-1),2)&amp;"/"&amp;LEFT(A480,FIND("-",A480)-1)&amp;"/"&amp;RIGHT(LEFT(A480,IFERROR(FIND(" ",A480),LEN(A480)+1)-1),4),TEXT(A480,"dd")&amp;"/"&amp;TEXT(A480,"mm")&amp;"/"&amp;TEXT(A480,"yyyy")))</f>
        <v>45408</v>
      </c>
      <c r="F480" t="s">
        <v>1826</v>
      </c>
      <c r="G480" s="1">
        <f>VLOOKUP(B480,Results!A:D,3,FALSE)</f>
        <v>45416</v>
      </c>
    </row>
    <row r="481" spans="1:7" x14ac:dyDescent="0.25">
      <c r="A481" t="s">
        <v>1810</v>
      </c>
      <c r="B481" t="s">
        <v>427</v>
      </c>
      <c r="C481" t="s">
        <v>223</v>
      </c>
      <c r="D481" t="s">
        <v>30</v>
      </c>
      <c r="E481" s="1">
        <f>DATEVALUE(IFERROR(RIGHT(LEFT(A481,FIND("-",A481,4)-1),2)&amp;"/"&amp;LEFT(A481,FIND("-",A481)-1)&amp;"/"&amp;RIGHT(LEFT(A481,IFERROR(FIND(" ",A481),LEN(A481)+1)-1),4),TEXT(A481,"dd")&amp;"/"&amp;TEXT(A481,"mm")&amp;"/"&amp;TEXT(A481,"yyyy")))</f>
        <v>45408</v>
      </c>
      <c r="F481" t="s">
        <v>1826</v>
      </c>
      <c r="G481" s="1">
        <f>VLOOKUP(B481,Results!A:D,3,FALSE)</f>
        <v>45416</v>
      </c>
    </row>
    <row r="482" spans="1:7" hidden="1" x14ac:dyDescent="0.25">
      <c r="A482" t="s">
        <v>1950</v>
      </c>
      <c r="B482" t="s">
        <v>357</v>
      </c>
      <c r="C482" t="s">
        <v>223</v>
      </c>
      <c r="D482" t="s">
        <v>10</v>
      </c>
      <c r="E482" s="1">
        <f>DATEVALUE(IFERROR(RIGHT(LEFT(A482,FIND("-",A482,4)-1),2)&amp;"/"&amp;LEFT(A482,FIND("-",A482)-1)&amp;"/"&amp;RIGHT(LEFT(A482,IFERROR(FIND(" ",A482),LEN(A482)+1)-1),4),TEXT(A482,"dd")&amp;"/"&amp;TEXT(A482,"mm")&amp;"/"&amp;TEXT(A482,"yyyy")))</f>
        <v>45408</v>
      </c>
      <c r="F482" t="s">
        <v>995</v>
      </c>
      <c r="G482" s="1">
        <f>VLOOKUP(B482,Results!A:D,3,FALSE)</f>
        <v>45418</v>
      </c>
    </row>
    <row r="483" spans="1:7" hidden="1" x14ac:dyDescent="0.25">
      <c r="A483" t="s">
        <v>1947</v>
      </c>
      <c r="B483" t="s">
        <v>1285</v>
      </c>
      <c r="C483" t="s">
        <v>6</v>
      </c>
      <c r="D483" t="s">
        <v>10</v>
      </c>
      <c r="E483" s="1">
        <f>DATEVALUE(IFERROR(RIGHT(LEFT(A483,FIND("-",A483,4)-1),2)&amp;"/"&amp;LEFT(A483,FIND("-",A483)-1)&amp;"/"&amp;RIGHT(LEFT(A483,IFERROR(FIND(" ",A483),LEN(A483)+1)-1),4),TEXT(A483,"dd")&amp;"/"&amp;TEXT(A483,"mm")&amp;"/"&amp;TEXT(A483,"yyyy")))</f>
        <v>45408</v>
      </c>
      <c r="F483" t="s">
        <v>2538</v>
      </c>
      <c r="G483" s="1">
        <f>VLOOKUP(B483,Results!A:D,3,FALSE)</f>
        <v>45418</v>
      </c>
    </row>
    <row r="484" spans="1:7" hidden="1" x14ac:dyDescent="0.25">
      <c r="A484" t="s">
        <v>1950</v>
      </c>
      <c r="B484" t="s">
        <v>357</v>
      </c>
      <c r="C484" t="s">
        <v>223</v>
      </c>
      <c r="D484" t="s">
        <v>10</v>
      </c>
      <c r="E484" s="1">
        <f>DATEVALUE(IFERROR(RIGHT(LEFT(A484,FIND("-",A484,4)-1),2)&amp;"/"&amp;LEFT(A484,FIND("-",A484)-1)&amp;"/"&amp;RIGHT(LEFT(A484,IFERROR(FIND(" ",A484),LEN(A484)+1)-1),4),TEXT(A484,"dd")&amp;"/"&amp;TEXT(A484,"mm")&amp;"/"&amp;TEXT(A484,"yyyy")))</f>
        <v>45408</v>
      </c>
      <c r="F484" t="s">
        <v>995</v>
      </c>
      <c r="G484" s="1">
        <f>VLOOKUP(B484,Results!A:D,3,FALSE)</f>
        <v>45418</v>
      </c>
    </row>
    <row r="485" spans="1:7" hidden="1" x14ac:dyDescent="0.25">
      <c r="A485" t="s">
        <v>1951</v>
      </c>
      <c r="B485" t="s">
        <v>862</v>
      </c>
      <c r="C485" t="s">
        <v>223</v>
      </c>
      <c r="D485" t="s">
        <v>30</v>
      </c>
      <c r="E485" s="1">
        <f>DATEVALUE(IFERROR(RIGHT(LEFT(A485,FIND("-",A485,4)-1),2)&amp;"/"&amp;LEFT(A485,FIND("-",A485)-1)&amp;"/"&amp;RIGHT(LEFT(A485,IFERROR(FIND(" ",A485),LEN(A485)+1)-1),4),TEXT(A485,"dd")&amp;"/"&amp;TEXT(A485,"mm")&amp;"/"&amp;TEXT(A485,"yyyy")))</f>
        <v>45408</v>
      </c>
      <c r="F485" t="s">
        <v>995</v>
      </c>
      <c r="G485" s="1">
        <f>VLOOKUP(B485,Results!A:D,3,FALSE)</f>
        <v>45420</v>
      </c>
    </row>
    <row r="486" spans="1:7" x14ac:dyDescent="0.25">
      <c r="A486" t="s">
        <v>1810</v>
      </c>
      <c r="B486" t="s">
        <v>576</v>
      </c>
      <c r="C486" t="s">
        <v>20</v>
      </c>
      <c r="D486" t="s">
        <v>30</v>
      </c>
      <c r="E486" s="1">
        <f>DATEVALUE(IFERROR(RIGHT(LEFT(A486,FIND("-",A486,4)-1),2)&amp;"/"&amp;LEFT(A486,FIND("-",A486)-1)&amp;"/"&amp;RIGHT(LEFT(A486,IFERROR(FIND(" ",A486),LEN(A486)+1)-1),4),TEXT(A486,"dd")&amp;"/"&amp;TEXT(A486,"mm")&amp;"/"&amp;TEXT(A486,"yyyy")))</f>
        <v>45408</v>
      </c>
      <c r="F486" t="s">
        <v>1826</v>
      </c>
      <c r="G486" s="1">
        <f>VLOOKUP(B486,Results!A:D,3,FALSE)</f>
        <v>45420</v>
      </c>
    </row>
    <row r="487" spans="1:7" hidden="1" x14ac:dyDescent="0.25">
      <c r="A487" t="s">
        <v>2372</v>
      </c>
      <c r="B487" t="s">
        <v>1352</v>
      </c>
      <c r="C487" t="s">
        <v>6</v>
      </c>
      <c r="D487" t="s">
        <v>10</v>
      </c>
      <c r="E487" s="1">
        <f>DATEVALUE(IFERROR(RIGHT(LEFT(A487,FIND("-",A487,4)-1),2)&amp;"/"&amp;LEFT(A487,FIND("-",A487)-1)&amp;"/"&amp;RIGHT(LEFT(A487,IFERROR(FIND(" ",A487),LEN(A487)+1)-1),4),TEXT(A487,"dd")&amp;"/"&amp;TEXT(A487,"mm")&amp;"/"&amp;TEXT(A487,"yyyy")))</f>
        <v>45408</v>
      </c>
      <c r="F487" t="s">
        <v>2538</v>
      </c>
      <c r="G487" s="1">
        <f>VLOOKUP(B487,Results!A:D,3,FALSE)</f>
        <v>45420</v>
      </c>
    </row>
    <row r="488" spans="1:7" hidden="1" x14ac:dyDescent="0.25">
      <c r="A488" t="s">
        <v>1951</v>
      </c>
      <c r="B488" t="s">
        <v>862</v>
      </c>
      <c r="C488" t="s">
        <v>223</v>
      </c>
      <c r="D488" t="s">
        <v>30</v>
      </c>
      <c r="E488" s="1">
        <f>DATEVALUE(IFERROR(RIGHT(LEFT(A488,FIND("-",A488,4)-1),2)&amp;"/"&amp;LEFT(A488,FIND("-",A488)-1)&amp;"/"&amp;RIGHT(LEFT(A488,IFERROR(FIND(" ",A488),LEN(A488)+1)-1),4),TEXT(A488,"dd")&amp;"/"&amp;TEXT(A488,"mm")&amp;"/"&amp;TEXT(A488,"yyyy")))</f>
        <v>45408</v>
      </c>
      <c r="F488" t="s">
        <v>995</v>
      </c>
      <c r="G488" s="1">
        <f>VLOOKUP(B488,Results!A:D,3,FALSE)</f>
        <v>45420</v>
      </c>
    </row>
    <row r="489" spans="1:7" x14ac:dyDescent="0.25">
      <c r="A489" t="s">
        <v>1810</v>
      </c>
      <c r="B489" t="s">
        <v>576</v>
      </c>
      <c r="C489" t="s">
        <v>20</v>
      </c>
      <c r="D489" t="s">
        <v>30</v>
      </c>
      <c r="E489" s="1">
        <f>DATEVALUE(IFERROR(RIGHT(LEFT(A489,FIND("-",A489,4)-1),2)&amp;"/"&amp;LEFT(A489,FIND("-",A489)-1)&amp;"/"&amp;RIGHT(LEFT(A489,IFERROR(FIND(" ",A489),LEN(A489)+1)-1),4),TEXT(A489,"dd")&amp;"/"&amp;TEXT(A489,"mm")&amp;"/"&amp;TEXT(A489,"yyyy")))</f>
        <v>45408</v>
      </c>
      <c r="F489" t="s">
        <v>1826</v>
      </c>
      <c r="G489" s="1">
        <f>VLOOKUP(B489,Results!A:D,3,FALSE)</f>
        <v>45420</v>
      </c>
    </row>
    <row r="490" spans="1:7" x14ac:dyDescent="0.25">
      <c r="A490" t="s">
        <v>1810</v>
      </c>
      <c r="B490" t="s">
        <v>576</v>
      </c>
      <c r="C490" t="s">
        <v>20</v>
      </c>
      <c r="D490" t="s">
        <v>30</v>
      </c>
      <c r="E490" s="1">
        <f>DATEVALUE(IFERROR(RIGHT(LEFT(A490,FIND("-",A490,4)-1),2)&amp;"/"&amp;LEFT(A490,FIND("-",A490)-1)&amp;"/"&amp;RIGHT(LEFT(A490,IFERROR(FIND(" ",A490),LEN(A490)+1)-1),4),TEXT(A490,"dd")&amp;"/"&amp;TEXT(A490,"mm")&amp;"/"&amp;TEXT(A490,"yyyy")))</f>
        <v>45408</v>
      </c>
      <c r="F490" t="s">
        <v>1826</v>
      </c>
      <c r="G490" s="1">
        <f>VLOOKUP(B490,Results!A:D,3,FALSE)</f>
        <v>45420</v>
      </c>
    </row>
    <row r="491" spans="1:7" hidden="1" x14ac:dyDescent="0.25">
      <c r="A491" t="s">
        <v>2372</v>
      </c>
      <c r="B491" t="s">
        <v>1471</v>
      </c>
      <c r="C491" t="s">
        <v>6</v>
      </c>
      <c r="D491" t="s">
        <v>44</v>
      </c>
      <c r="E491" s="1">
        <f>DATEVALUE(IFERROR(RIGHT(LEFT(A491,FIND("-",A491,4)-1),2)&amp;"/"&amp;LEFT(A491,FIND("-",A491)-1)&amp;"/"&amp;RIGHT(LEFT(A491,IFERROR(FIND(" ",A491),LEN(A491)+1)-1),4),TEXT(A491,"dd")&amp;"/"&amp;TEXT(A491,"mm")&amp;"/"&amp;TEXT(A491,"yyyy")))</f>
        <v>45408</v>
      </c>
      <c r="F491" t="s">
        <v>2538</v>
      </c>
      <c r="G491" s="1">
        <f>VLOOKUP(B491,Results!A:D,3,FALSE)</f>
        <v>45421</v>
      </c>
    </row>
    <row r="492" spans="1:7" hidden="1" x14ac:dyDescent="0.25">
      <c r="A492" t="s">
        <v>1948</v>
      </c>
      <c r="B492" t="s">
        <v>819</v>
      </c>
      <c r="C492" t="s">
        <v>20</v>
      </c>
      <c r="D492" t="s">
        <v>13</v>
      </c>
      <c r="E492" s="1">
        <f>DATEVALUE(IFERROR(RIGHT(LEFT(A492,FIND("-",A492,4)-1),2)&amp;"/"&amp;LEFT(A492,FIND("-",A492)-1)&amp;"/"&amp;RIGHT(LEFT(A492,IFERROR(FIND(" ",A492),LEN(A492)+1)-1),4),TEXT(A492,"dd")&amp;"/"&amp;TEXT(A492,"mm")&amp;"/"&amp;TEXT(A492,"yyyy")))</f>
        <v>45408</v>
      </c>
      <c r="F492" t="s">
        <v>995</v>
      </c>
      <c r="G492" s="1">
        <f>VLOOKUP(B492,Results!A:D,3,FALSE)</f>
        <v>45421</v>
      </c>
    </row>
    <row r="493" spans="1:7" hidden="1" x14ac:dyDescent="0.25">
      <c r="A493" t="s">
        <v>1948</v>
      </c>
      <c r="B493" t="s">
        <v>819</v>
      </c>
      <c r="C493" t="s">
        <v>20</v>
      </c>
      <c r="D493" t="s">
        <v>13</v>
      </c>
      <c r="E493" s="1">
        <f>DATEVALUE(IFERROR(RIGHT(LEFT(A493,FIND("-",A493,4)-1),2)&amp;"/"&amp;LEFT(A493,FIND("-",A493)-1)&amp;"/"&amp;RIGHT(LEFT(A493,IFERROR(FIND(" ",A493),LEN(A493)+1)-1),4),TEXT(A493,"dd")&amp;"/"&amp;TEXT(A493,"mm")&amp;"/"&amp;TEXT(A493,"yyyy")))</f>
        <v>45408</v>
      </c>
      <c r="F493" t="s">
        <v>995</v>
      </c>
      <c r="G493" s="1">
        <f>VLOOKUP(B493,Results!A:D,3,FALSE)</f>
        <v>45421</v>
      </c>
    </row>
    <row r="494" spans="1:7" hidden="1" x14ac:dyDescent="0.25">
      <c r="A494" t="s">
        <v>1947</v>
      </c>
      <c r="B494" t="s">
        <v>828</v>
      </c>
      <c r="C494" t="s">
        <v>223</v>
      </c>
      <c r="D494" t="s">
        <v>40</v>
      </c>
      <c r="E494" s="1">
        <f>DATEVALUE(IFERROR(RIGHT(LEFT(A494,FIND("-",A494,4)-1),2)&amp;"/"&amp;LEFT(A494,FIND("-",A494)-1)&amp;"/"&amp;RIGHT(LEFT(A494,IFERROR(FIND(" ",A494),LEN(A494)+1)-1),4),TEXT(A494,"dd")&amp;"/"&amp;TEXT(A494,"mm")&amp;"/"&amp;TEXT(A494,"yyyy")))</f>
        <v>45408</v>
      </c>
      <c r="F494" t="s">
        <v>1987</v>
      </c>
      <c r="G494" s="1">
        <f>VLOOKUP(B494,Results!A:D,3,FALSE)</f>
        <v>45422</v>
      </c>
    </row>
    <row r="495" spans="1:7" hidden="1" x14ac:dyDescent="0.25">
      <c r="A495" t="s">
        <v>1948</v>
      </c>
      <c r="B495" t="s">
        <v>828</v>
      </c>
      <c r="C495" t="s">
        <v>223</v>
      </c>
      <c r="D495" t="s">
        <v>40</v>
      </c>
      <c r="E495" s="1">
        <f>DATEVALUE(IFERROR(RIGHT(LEFT(A495,FIND("-",A495,4)-1),2)&amp;"/"&amp;LEFT(A495,FIND("-",A495)-1)&amp;"/"&amp;RIGHT(LEFT(A495,IFERROR(FIND(" ",A495),LEN(A495)+1)-1),4),TEXT(A495,"dd")&amp;"/"&amp;TEXT(A495,"mm")&amp;"/"&amp;TEXT(A495,"yyyy")))</f>
        <v>45408</v>
      </c>
      <c r="F495" t="s">
        <v>1987</v>
      </c>
      <c r="G495" s="1">
        <f>VLOOKUP(B495,Results!A:D,3,FALSE)</f>
        <v>45422</v>
      </c>
    </row>
    <row r="496" spans="1:7" hidden="1" x14ac:dyDescent="0.25">
      <c r="A496" t="s">
        <v>1947</v>
      </c>
      <c r="B496" t="s">
        <v>828</v>
      </c>
      <c r="C496" t="s">
        <v>223</v>
      </c>
      <c r="D496" t="s">
        <v>40</v>
      </c>
      <c r="E496" s="1">
        <f>DATEVALUE(IFERROR(RIGHT(LEFT(A496,FIND("-",A496,4)-1),2)&amp;"/"&amp;LEFT(A496,FIND("-",A496)-1)&amp;"/"&amp;RIGHT(LEFT(A496,IFERROR(FIND(" ",A496),LEN(A496)+1)-1),4),TEXT(A496,"dd")&amp;"/"&amp;TEXT(A496,"mm")&amp;"/"&amp;TEXT(A496,"yyyy")))</f>
        <v>45408</v>
      </c>
      <c r="F496" t="s">
        <v>1987</v>
      </c>
      <c r="G496" s="1">
        <f>VLOOKUP(B496,Results!A:D,3,FALSE)</f>
        <v>45422</v>
      </c>
    </row>
    <row r="497" spans="1:7" hidden="1" x14ac:dyDescent="0.25">
      <c r="A497" t="s">
        <v>1948</v>
      </c>
      <c r="B497" t="s">
        <v>828</v>
      </c>
      <c r="C497" t="s">
        <v>223</v>
      </c>
      <c r="D497" t="s">
        <v>40</v>
      </c>
      <c r="E497" s="1">
        <f>DATEVALUE(IFERROR(RIGHT(LEFT(A497,FIND("-",A497,4)-1),2)&amp;"/"&amp;LEFT(A497,FIND("-",A497)-1)&amp;"/"&amp;RIGHT(LEFT(A497,IFERROR(FIND(" ",A497),LEN(A497)+1)-1),4),TEXT(A497,"dd")&amp;"/"&amp;TEXT(A497,"mm")&amp;"/"&amp;TEXT(A497,"yyyy")))</f>
        <v>45408</v>
      </c>
      <c r="F497" t="s">
        <v>1987</v>
      </c>
      <c r="G497" s="1">
        <f>VLOOKUP(B497,Results!A:D,3,FALSE)</f>
        <v>45422</v>
      </c>
    </row>
    <row r="498" spans="1:7" hidden="1" x14ac:dyDescent="0.25">
      <c r="A498" t="s">
        <v>2359</v>
      </c>
      <c r="B498" t="s">
        <v>1790</v>
      </c>
      <c r="C498" t="s">
        <v>6</v>
      </c>
      <c r="D498" t="s">
        <v>40</v>
      </c>
      <c r="E498" s="1">
        <f>DATEVALUE(IFERROR(RIGHT(LEFT(A498,FIND("-",A498,4)-1),2)&amp;"/"&amp;LEFT(A498,FIND("-",A498)-1)&amp;"/"&amp;RIGHT(LEFT(A498,IFERROR(FIND(" ",A498),LEN(A498)+1)-1),4),TEXT(A498,"dd")&amp;"/"&amp;TEXT(A498,"mm")&amp;"/"&amp;TEXT(A498,"yyyy")))</f>
        <v>45408</v>
      </c>
      <c r="F498" t="s">
        <v>2538</v>
      </c>
      <c r="G498" s="1">
        <f>VLOOKUP(B498,Results!A:D,3,FALSE)</f>
        <v>45426</v>
      </c>
    </row>
    <row r="499" spans="1:7" x14ac:dyDescent="0.25">
      <c r="A499" t="s">
        <v>1810</v>
      </c>
      <c r="B499" t="s">
        <v>75</v>
      </c>
      <c r="C499" t="s">
        <v>20</v>
      </c>
      <c r="D499" t="s">
        <v>13</v>
      </c>
      <c r="E499" s="1">
        <f>DATEVALUE(IFERROR(RIGHT(LEFT(A499,FIND("-",A499,4)-1),2)&amp;"/"&amp;LEFT(A499,FIND("-",A499)-1)&amp;"/"&amp;RIGHT(LEFT(A499,IFERROR(FIND(" ",A499),LEN(A499)+1)-1),4),TEXT(A499,"dd")&amp;"/"&amp;TEXT(A499,"mm")&amp;"/"&amp;TEXT(A499,"yyyy")))</f>
        <v>45408</v>
      </c>
      <c r="F499" t="s">
        <v>1826</v>
      </c>
      <c r="G499" s="1">
        <f>VLOOKUP(B499,Results!A:D,3,FALSE)</f>
        <v>45432</v>
      </c>
    </row>
    <row r="500" spans="1:7" x14ac:dyDescent="0.25">
      <c r="A500" t="s">
        <v>1810</v>
      </c>
      <c r="B500" t="s">
        <v>75</v>
      </c>
      <c r="C500" t="s">
        <v>20</v>
      </c>
      <c r="D500" t="s">
        <v>13</v>
      </c>
      <c r="E500" s="1">
        <f>DATEVALUE(IFERROR(RIGHT(LEFT(A500,FIND("-",A500,4)-1),2)&amp;"/"&amp;LEFT(A500,FIND("-",A500)-1)&amp;"/"&amp;RIGHT(LEFT(A500,IFERROR(FIND(" ",A500),LEN(A500)+1)-1),4),TEXT(A500,"dd")&amp;"/"&amp;TEXT(A500,"mm")&amp;"/"&amp;TEXT(A500,"yyyy")))</f>
        <v>45408</v>
      </c>
      <c r="F500" t="s">
        <v>1826</v>
      </c>
      <c r="G500" s="1">
        <f>VLOOKUP(B500,Results!A:D,3,FALSE)</f>
        <v>45432</v>
      </c>
    </row>
    <row r="501" spans="1:7" x14ac:dyDescent="0.25">
      <c r="A501" t="s">
        <v>1810</v>
      </c>
      <c r="B501" t="s">
        <v>75</v>
      </c>
      <c r="C501" t="s">
        <v>20</v>
      </c>
      <c r="D501" t="s">
        <v>13</v>
      </c>
      <c r="E501" s="1">
        <f>DATEVALUE(IFERROR(RIGHT(LEFT(A501,FIND("-",A501,4)-1),2)&amp;"/"&amp;LEFT(A501,FIND("-",A501)-1)&amp;"/"&amp;RIGHT(LEFT(A501,IFERROR(FIND(" ",A501),LEN(A501)+1)-1),4),TEXT(A501,"dd")&amp;"/"&amp;TEXT(A501,"mm")&amp;"/"&amp;TEXT(A501,"yyyy")))</f>
        <v>45408</v>
      </c>
      <c r="F501" t="s">
        <v>1826</v>
      </c>
      <c r="G501" s="1">
        <f>VLOOKUP(B501,Results!A:D,3,FALSE)</f>
        <v>45432</v>
      </c>
    </row>
    <row r="502" spans="1:7" hidden="1" x14ac:dyDescent="0.25">
      <c r="A502" t="s">
        <v>1948</v>
      </c>
      <c r="B502" t="s">
        <v>1647</v>
      </c>
      <c r="C502" t="s">
        <v>223</v>
      </c>
      <c r="D502" t="s">
        <v>44</v>
      </c>
      <c r="E502" s="1">
        <f>DATEVALUE(IFERROR(RIGHT(LEFT(A502,FIND("-",A502,4)-1),2)&amp;"/"&amp;LEFT(A502,FIND("-",A502)-1)&amp;"/"&amp;RIGHT(LEFT(A502,IFERROR(FIND(" ",A502),LEN(A502)+1)-1),4),TEXT(A502,"dd")&amp;"/"&amp;TEXT(A502,"mm")&amp;"/"&amp;TEXT(A502,"yyyy")))</f>
        <v>45408</v>
      </c>
      <c r="F502" t="s">
        <v>1987</v>
      </c>
      <c r="G502" s="1">
        <f>VLOOKUP(B502,Results!A:D,3,FALSE)</f>
        <v>45436</v>
      </c>
    </row>
    <row r="503" spans="1:7" hidden="1" x14ac:dyDescent="0.25">
      <c r="A503" t="s">
        <v>1951</v>
      </c>
      <c r="B503" t="s">
        <v>1647</v>
      </c>
      <c r="C503" t="s">
        <v>223</v>
      </c>
      <c r="D503" t="s">
        <v>44</v>
      </c>
      <c r="E503" s="1">
        <f>DATEVALUE(IFERROR(RIGHT(LEFT(A503,FIND("-",A503,4)-1),2)&amp;"/"&amp;LEFT(A503,FIND("-",A503)-1)&amp;"/"&amp;RIGHT(LEFT(A503,IFERROR(FIND(" ",A503),LEN(A503)+1)-1),4),TEXT(A503,"dd")&amp;"/"&amp;TEXT(A503,"mm")&amp;"/"&amp;TEXT(A503,"yyyy")))</f>
        <v>45408</v>
      </c>
      <c r="F503" t="s">
        <v>1987</v>
      </c>
      <c r="G503" s="1">
        <f>VLOOKUP(B503,Results!A:D,3,FALSE)</f>
        <v>45436</v>
      </c>
    </row>
    <row r="504" spans="1:7" hidden="1" x14ac:dyDescent="0.25">
      <c r="A504" t="s">
        <v>1984</v>
      </c>
      <c r="B504" t="s">
        <v>1647</v>
      </c>
      <c r="C504" t="s">
        <v>223</v>
      </c>
      <c r="D504" t="s">
        <v>44</v>
      </c>
      <c r="E504" s="1">
        <f>DATEVALUE(IFERROR(RIGHT(LEFT(A504,FIND("-",A504,4)-1),2)&amp;"/"&amp;LEFT(A504,FIND("-",A504)-1)&amp;"/"&amp;RIGHT(LEFT(A504,IFERROR(FIND(" ",A504),LEN(A504)+1)-1),4),TEXT(A504,"dd")&amp;"/"&amp;TEXT(A504,"mm")&amp;"/"&amp;TEXT(A504,"yyyy")))</f>
        <v>45408</v>
      </c>
      <c r="F504" t="s">
        <v>1987</v>
      </c>
      <c r="G504" s="1">
        <f>VLOOKUP(B504,Results!A:D,3,FALSE)</f>
        <v>45436</v>
      </c>
    </row>
    <row r="505" spans="1:7" hidden="1" x14ac:dyDescent="0.25">
      <c r="A505" t="s">
        <v>1948</v>
      </c>
      <c r="B505" t="s">
        <v>1647</v>
      </c>
      <c r="C505" t="s">
        <v>223</v>
      </c>
      <c r="D505" t="s">
        <v>44</v>
      </c>
      <c r="E505" s="1">
        <f>DATEVALUE(IFERROR(RIGHT(LEFT(A505,FIND("-",A505,4)-1),2)&amp;"/"&amp;LEFT(A505,FIND("-",A505)-1)&amp;"/"&amp;RIGHT(LEFT(A505,IFERROR(FIND(" ",A505),LEN(A505)+1)-1),4),TEXT(A505,"dd")&amp;"/"&amp;TEXT(A505,"mm")&amp;"/"&amp;TEXT(A505,"yyyy")))</f>
        <v>45408</v>
      </c>
      <c r="F505" t="s">
        <v>1987</v>
      </c>
      <c r="G505" s="1">
        <f>VLOOKUP(B505,Results!A:D,3,FALSE)</f>
        <v>45436</v>
      </c>
    </row>
    <row r="506" spans="1:7" hidden="1" x14ac:dyDescent="0.25">
      <c r="A506" t="s">
        <v>1951</v>
      </c>
      <c r="B506" t="s">
        <v>1647</v>
      </c>
      <c r="C506" t="s">
        <v>223</v>
      </c>
      <c r="D506" t="s">
        <v>44</v>
      </c>
      <c r="E506" s="1">
        <f>DATEVALUE(IFERROR(RIGHT(LEFT(A506,FIND("-",A506,4)-1),2)&amp;"/"&amp;LEFT(A506,FIND("-",A506)-1)&amp;"/"&amp;RIGHT(LEFT(A506,IFERROR(FIND(" ",A506),LEN(A506)+1)-1),4),TEXT(A506,"dd")&amp;"/"&amp;TEXT(A506,"mm")&amp;"/"&amp;TEXT(A506,"yyyy")))</f>
        <v>45408</v>
      </c>
      <c r="F506" t="s">
        <v>1987</v>
      </c>
      <c r="G506" s="1">
        <f>VLOOKUP(B506,Results!A:D,3,FALSE)</f>
        <v>45436</v>
      </c>
    </row>
    <row r="507" spans="1:7" hidden="1" x14ac:dyDescent="0.25">
      <c r="A507" t="s">
        <v>1984</v>
      </c>
      <c r="B507" t="s">
        <v>1647</v>
      </c>
      <c r="C507" t="s">
        <v>223</v>
      </c>
      <c r="D507" t="s">
        <v>44</v>
      </c>
      <c r="E507" s="1">
        <f>DATEVALUE(IFERROR(RIGHT(LEFT(A507,FIND("-",A507,4)-1),2)&amp;"/"&amp;LEFT(A507,FIND("-",A507)-1)&amp;"/"&amp;RIGHT(LEFT(A507,IFERROR(FIND(" ",A507),LEN(A507)+1)-1),4),TEXT(A507,"dd")&amp;"/"&amp;TEXT(A507,"mm")&amp;"/"&amp;TEXT(A507,"yyyy")))</f>
        <v>45408</v>
      </c>
      <c r="F507" t="s">
        <v>1987</v>
      </c>
      <c r="G507" s="1">
        <f>VLOOKUP(B507,Results!A:D,3,FALSE)</f>
        <v>45436</v>
      </c>
    </row>
    <row r="508" spans="1:7" hidden="1" x14ac:dyDescent="0.25">
      <c r="A508" t="s">
        <v>1950</v>
      </c>
      <c r="B508" t="s">
        <v>840</v>
      </c>
      <c r="C508" t="s">
        <v>223</v>
      </c>
      <c r="D508" t="s">
        <v>10</v>
      </c>
      <c r="E508" s="1">
        <f>DATEVALUE(IFERROR(RIGHT(LEFT(A508,FIND("-",A508,4)-1),2)&amp;"/"&amp;LEFT(A508,FIND("-",A508)-1)&amp;"/"&amp;RIGHT(LEFT(A508,IFERROR(FIND(" ",A508),LEN(A508)+1)-1),4),TEXT(A508,"dd")&amp;"/"&amp;TEXT(A508,"mm")&amp;"/"&amp;TEXT(A508,"yyyy")))</f>
        <v>45408</v>
      </c>
      <c r="F508" t="s">
        <v>995</v>
      </c>
      <c r="G508" s="1">
        <f>VLOOKUP(B508,Results!A:D,3,FALSE)</f>
        <v>45441</v>
      </c>
    </row>
    <row r="509" spans="1:7" hidden="1" x14ac:dyDescent="0.25">
      <c r="A509" t="s">
        <v>1950</v>
      </c>
      <c r="B509" t="s">
        <v>840</v>
      </c>
      <c r="C509" t="s">
        <v>223</v>
      </c>
      <c r="D509" t="s">
        <v>10</v>
      </c>
      <c r="E509" s="1">
        <f>DATEVALUE(IFERROR(RIGHT(LEFT(A509,FIND("-",A509,4)-1),2)&amp;"/"&amp;LEFT(A509,FIND("-",A509)-1)&amp;"/"&amp;RIGHT(LEFT(A509,IFERROR(FIND(" ",A509),LEN(A509)+1)-1),4),TEXT(A509,"dd")&amp;"/"&amp;TEXT(A509,"mm")&amp;"/"&amp;TEXT(A509,"yyyy")))</f>
        <v>45408</v>
      </c>
      <c r="F509" t="s">
        <v>995</v>
      </c>
      <c r="G509" s="1">
        <f>VLOOKUP(B509,Results!A:D,3,FALSE)</f>
        <v>45441</v>
      </c>
    </row>
    <row r="510" spans="1:7" hidden="1" x14ac:dyDescent="0.25">
      <c r="A510" t="s">
        <v>2347</v>
      </c>
      <c r="B510" t="s">
        <v>2350</v>
      </c>
      <c r="C510" t="s">
        <v>6</v>
      </c>
      <c r="D510" t="s">
        <v>411</v>
      </c>
      <c r="E510" s="1">
        <f>DATEVALUE(IFERROR(RIGHT(LEFT(A510,FIND("-",A510,4)-1),2)&amp;"/"&amp;LEFT(A510,FIND("-",A510)-1)&amp;"/"&amp;RIGHT(LEFT(A510,IFERROR(FIND(" ",A510),LEN(A510)+1)-1),4),TEXT(A510,"dd")&amp;"/"&amp;TEXT(A510,"mm")&amp;"/"&amp;TEXT(A510,"yyyy")))</f>
        <v>45408</v>
      </c>
      <c r="F510" t="s">
        <v>2538</v>
      </c>
      <c r="G510" s="1" t="e">
        <f>VLOOKUP(B510,Results!A:D,3,FALSE)</f>
        <v>#N/A</v>
      </c>
    </row>
    <row r="511" spans="1:7" hidden="1" x14ac:dyDescent="0.25">
      <c r="A511" t="s">
        <v>1952</v>
      </c>
      <c r="B511" t="s">
        <v>1953</v>
      </c>
      <c r="C511" t="s">
        <v>20</v>
      </c>
      <c r="D511" t="s">
        <v>44</v>
      </c>
      <c r="E511" s="1">
        <f>DATEVALUE(IFERROR(RIGHT(LEFT(A511,FIND("-",A511,4)-1),2)&amp;"/"&amp;LEFT(A511,FIND("-",A511)-1)&amp;"/"&amp;RIGHT(LEFT(A511,IFERROR(FIND(" ",A511),LEN(A511)+1)-1),4),TEXT(A511,"dd")&amp;"/"&amp;TEXT(A511,"mm")&amp;"/"&amp;TEXT(A511,"yyyy")))</f>
        <v>45408</v>
      </c>
      <c r="F511" t="s">
        <v>995</v>
      </c>
      <c r="G511" s="1" t="e">
        <f>VLOOKUP(B511,Results!A:D,3,FALSE)</f>
        <v>#N/A</v>
      </c>
    </row>
    <row r="512" spans="1:7" hidden="1" x14ac:dyDescent="0.25">
      <c r="A512" t="s">
        <v>1810</v>
      </c>
      <c r="B512" t="s">
        <v>274</v>
      </c>
      <c r="C512" t="s">
        <v>223</v>
      </c>
      <c r="D512" t="s">
        <v>44</v>
      </c>
      <c r="E512" s="1">
        <f>DATEVALUE(IFERROR(RIGHT(LEFT(A512,FIND("-",A512,4)-1),2)&amp;"/"&amp;LEFT(A512,FIND("-",A512)-1)&amp;"/"&amp;RIGHT(LEFT(A512,IFERROR(FIND(" ",A512),LEN(A512)+1)-1),4),TEXT(A512,"dd")&amp;"/"&amp;TEXT(A512,"mm")&amp;"/"&amp;TEXT(A512,"yyyy")))</f>
        <v>45408</v>
      </c>
      <c r="F512" t="s">
        <v>1806</v>
      </c>
      <c r="G512" s="1" t="e">
        <f>VLOOKUP(B512,Results!A:D,3,FALSE)</f>
        <v>#N/A</v>
      </c>
    </row>
    <row r="513" spans="1:7" hidden="1" x14ac:dyDescent="0.25">
      <c r="A513" t="s">
        <v>1947</v>
      </c>
      <c r="B513" t="s">
        <v>274</v>
      </c>
      <c r="C513" t="s">
        <v>223</v>
      </c>
      <c r="D513" t="s">
        <v>44</v>
      </c>
      <c r="E513" s="1">
        <f>DATEVALUE(IFERROR(RIGHT(LEFT(A513,FIND("-",A513,4)-1),2)&amp;"/"&amp;LEFT(A513,FIND("-",A513)-1)&amp;"/"&amp;RIGHT(LEFT(A513,IFERROR(FIND(" ",A513),LEN(A513)+1)-1),4),TEXT(A513,"dd")&amp;"/"&amp;TEXT(A513,"mm")&amp;"/"&amp;TEXT(A513,"yyyy")))</f>
        <v>45408</v>
      </c>
      <c r="F513" t="s">
        <v>1987</v>
      </c>
      <c r="G513" s="1" t="e">
        <f>VLOOKUP(B513,Results!A:D,3,FALSE)</f>
        <v>#N/A</v>
      </c>
    </row>
    <row r="514" spans="1:7" hidden="1" x14ac:dyDescent="0.25">
      <c r="A514" t="s">
        <v>2355</v>
      </c>
      <c r="B514" t="s">
        <v>464</v>
      </c>
      <c r="C514" t="s">
        <v>20</v>
      </c>
      <c r="D514" t="s">
        <v>44</v>
      </c>
      <c r="E514" s="1">
        <f>DATEVALUE(IFERROR(RIGHT(LEFT(A514,FIND("-",A514,4)-1),2)&amp;"/"&amp;LEFT(A514,FIND("-",A514)-1)&amp;"/"&amp;RIGHT(LEFT(A514,IFERROR(FIND(" ",A514),LEN(A514)+1)-1),4),TEXT(A514,"dd")&amp;"/"&amp;TEXT(A514,"mm")&amp;"/"&amp;TEXT(A514,"yyyy")))</f>
        <v>45408</v>
      </c>
      <c r="F514" t="s">
        <v>2538</v>
      </c>
      <c r="G514" s="1" t="e">
        <f>VLOOKUP(B514,Results!A:D,3,FALSE)</f>
        <v>#N/A</v>
      </c>
    </row>
    <row r="515" spans="1:7" hidden="1" x14ac:dyDescent="0.25">
      <c r="A515" t="s">
        <v>2405</v>
      </c>
      <c r="B515" t="s">
        <v>2406</v>
      </c>
      <c r="C515" t="s">
        <v>6</v>
      </c>
      <c r="D515" t="s">
        <v>44</v>
      </c>
      <c r="E515" s="1">
        <f>DATEVALUE(IFERROR(RIGHT(LEFT(A515,FIND("-",A515,4)-1),2)&amp;"/"&amp;LEFT(A515,FIND("-",A515)-1)&amp;"/"&amp;RIGHT(LEFT(A515,IFERROR(FIND(" ",A515),LEN(A515)+1)-1),4),TEXT(A515,"dd")&amp;"/"&amp;TEXT(A515,"mm")&amp;"/"&amp;TEXT(A515,"yyyy")))</f>
        <v>45408</v>
      </c>
      <c r="F515" t="s">
        <v>2538</v>
      </c>
      <c r="G515" s="1" t="e">
        <f>VLOOKUP(B515,Results!A:D,3,FALSE)</f>
        <v>#N/A</v>
      </c>
    </row>
    <row r="516" spans="1:7" hidden="1" x14ac:dyDescent="0.25">
      <c r="A516" t="s">
        <v>1947</v>
      </c>
      <c r="B516" t="s">
        <v>967</v>
      </c>
      <c r="C516" t="s">
        <v>223</v>
      </c>
      <c r="D516" t="s">
        <v>297</v>
      </c>
      <c r="E516" s="1">
        <f>DATEVALUE(IFERROR(RIGHT(LEFT(A516,FIND("-",A516,4)-1),2)&amp;"/"&amp;LEFT(A516,FIND("-",A516)-1)&amp;"/"&amp;RIGHT(LEFT(A516,IFERROR(FIND(" ",A516),LEN(A516)+1)-1),4),TEXT(A516,"dd")&amp;"/"&amp;TEXT(A516,"mm")&amp;"/"&amp;TEXT(A516,"yyyy")))</f>
        <v>45408</v>
      </c>
      <c r="F516" t="s">
        <v>995</v>
      </c>
      <c r="G516" s="1" t="e">
        <f>VLOOKUP(B516,Results!A:D,3,FALSE)</f>
        <v>#N/A</v>
      </c>
    </row>
    <row r="517" spans="1:7" hidden="1" x14ac:dyDescent="0.25">
      <c r="A517" t="s">
        <v>1948</v>
      </c>
      <c r="B517" t="s">
        <v>507</v>
      </c>
      <c r="C517" t="s">
        <v>223</v>
      </c>
      <c r="D517" t="s">
        <v>297</v>
      </c>
      <c r="E517" s="1">
        <f>DATEVALUE(IFERROR(RIGHT(LEFT(A517,FIND("-",A517,4)-1),2)&amp;"/"&amp;LEFT(A517,FIND("-",A517)-1)&amp;"/"&amp;RIGHT(LEFT(A517,IFERROR(FIND(" ",A517),LEN(A517)+1)-1),4),TEXT(A517,"dd")&amp;"/"&amp;TEXT(A517,"mm")&amp;"/"&amp;TEXT(A517,"yyyy")))</f>
        <v>45408</v>
      </c>
      <c r="F517" t="s">
        <v>995</v>
      </c>
      <c r="G517" s="1" t="e">
        <f>VLOOKUP(B517,Results!A:D,3,FALSE)</f>
        <v>#N/A</v>
      </c>
    </row>
    <row r="518" spans="1:7" hidden="1" x14ac:dyDescent="0.25">
      <c r="A518" t="s">
        <v>1951</v>
      </c>
      <c r="B518" t="s">
        <v>419</v>
      </c>
      <c r="C518" t="s">
        <v>223</v>
      </c>
      <c r="D518" t="s">
        <v>30</v>
      </c>
      <c r="E518" s="1">
        <f>DATEVALUE(IFERROR(RIGHT(LEFT(A518,FIND("-",A518,4)-1),2)&amp;"/"&amp;LEFT(A518,FIND("-",A518)-1)&amp;"/"&amp;RIGHT(LEFT(A518,IFERROR(FIND(" ",A518),LEN(A518)+1)-1),4),TEXT(A518,"dd")&amp;"/"&amp;TEXT(A518,"mm")&amp;"/"&amp;TEXT(A518,"yyyy")))</f>
        <v>45408</v>
      </c>
      <c r="F518" t="s">
        <v>1987</v>
      </c>
      <c r="G518" s="1" t="e">
        <f>VLOOKUP(B518,Results!A:D,3,FALSE)</f>
        <v>#N/A</v>
      </c>
    </row>
    <row r="519" spans="1:7" hidden="1" x14ac:dyDescent="0.25">
      <c r="A519" t="s">
        <v>1948</v>
      </c>
      <c r="B519" t="s">
        <v>2368</v>
      </c>
      <c r="C519" t="s">
        <v>6</v>
      </c>
      <c r="D519" t="s">
        <v>30</v>
      </c>
      <c r="E519" s="1">
        <f>DATEVALUE(IFERROR(RIGHT(LEFT(A519,FIND("-",A519,4)-1),2)&amp;"/"&amp;LEFT(A519,FIND("-",A519)-1)&amp;"/"&amp;RIGHT(LEFT(A519,IFERROR(FIND(" ",A519),LEN(A519)+1)-1),4),TEXT(A519,"dd")&amp;"/"&amp;TEXT(A519,"mm")&amp;"/"&amp;TEXT(A519,"yyyy")))</f>
        <v>45408</v>
      </c>
      <c r="F519" t="s">
        <v>2538</v>
      </c>
      <c r="G519" s="1" t="e">
        <f>VLOOKUP(B519,Results!A:D,3,FALSE)</f>
        <v>#N/A</v>
      </c>
    </row>
    <row r="520" spans="1:7" hidden="1" x14ac:dyDescent="0.25">
      <c r="A520" t="s">
        <v>1948</v>
      </c>
      <c r="B520" t="s">
        <v>975</v>
      </c>
      <c r="C520" t="s">
        <v>223</v>
      </c>
      <c r="D520" t="s">
        <v>10</v>
      </c>
      <c r="E520" s="1">
        <f>DATEVALUE(IFERROR(RIGHT(LEFT(A520,FIND("-",A520,4)-1),2)&amp;"/"&amp;LEFT(A520,FIND("-",A520)-1)&amp;"/"&amp;RIGHT(LEFT(A520,IFERROR(FIND(" ",A520),LEN(A520)+1)-1),4),TEXT(A520,"dd")&amp;"/"&amp;TEXT(A520,"mm")&amp;"/"&amp;TEXT(A520,"yyyy")))</f>
        <v>45408</v>
      </c>
      <c r="F520" t="s">
        <v>995</v>
      </c>
      <c r="G520" s="1" t="e">
        <f>VLOOKUP(B520,Results!A:D,3,FALSE)</f>
        <v>#N/A</v>
      </c>
    </row>
    <row r="521" spans="1:7" hidden="1" x14ac:dyDescent="0.25">
      <c r="A521" t="s">
        <v>1948</v>
      </c>
      <c r="B521" t="s">
        <v>1949</v>
      </c>
      <c r="C521" t="s">
        <v>20</v>
      </c>
      <c r="D521" t="s">
        <v>10</v>
      </c>
      <c r="E521" s="1">
        <f>DATEVALUE(IFERROR(RIGHT(LEFT(A521,FIND("-",A521,4)-1),2)&amp;"/"&amp;LEFT(A521,FIND("-",A521)-1)&amp;"/"&amp;RIGHT(LEFT(A521,IFERROR(FIND(" ",A521),LEN(A521)+1)-1),4),TEXT(A521,"dd")&amp;"/"&amp;TEXT(A521,"mm")&amp;"/"&amp;TEXT(A521,"yyyy")))</f>
        <v>45408</v>
      </c>
      <c r="F521" t="s">
        <v>995</v>
      </c>
      <c r="G521" s="1" t="e">
        <f>VLOOKUP(B521,Results!A:D,3,FALSE)</f>
        <v>#N/A</v>
      </c>
    </row>
    <row r="522" spans="1:7" hidden="1" x14ac:dyDescent="0.25">
      <c r="A522" t="s">
        <v>1950</v>
      </c>
      <c r="B522" t="s">
        <v>978</v>
      </c>
      <c r="C522" t="s">
        <v>20</v>
      </c>
      <c r="D522" t="s">
        <v>10</v>
      </c>
      <c r="E522" s="1">
        <f>DATEVALUE(IFERROR(RIGHT(LEFT(A522,FIND("-",A522,4)-1),2)&amp;"/"&amp;LEFT(A522,FIND("-",A522)-1)&amp;"/"&amp;RIGHT(LEFT(A522,IFERROR(FIND(" ",A522),LEN(A522)+1)-1),4),TEXT(A522,"dd")&amp;"/"&amp;TEXT(A522,"mm")&amp;"/"&amp;TEXT(A522,"yyyy")))</f>
        <v>45408</v>
      </c>
      <c r="F522" t="s">
        <v>995</v>
      </c>
      <c r="G522" s="1" t="e">
        <f>VLOOKUP(B522,Results!A:D,3,FALSE)</f>
        <v>#N/A</v>
      </c>
    </row>
    <row r="523" spans="1:7" x14ac:dyDescent="0.25">
      <c r="A523" t="s">
        <v>1810</v>
      </c>
      <c r="B523" t="s">
        <v>273</v>
      </c>
      <c r="C523" t="s">
        <v>20</v>
      </c>
      <c r="D523" t="s">
        <v>10</v>
      </c>
      <c r="E523" s="1">
        <f>DATEVALUE(IFERROR(RIGHT(LEFT(A523,FIND("-",A523,4)-1),2)&amp;"/"&amp;LEFT(A523,FIND("-",A523)-1)&amp;"/"&amp;RIGHT(LEFT(A523,IFERROR(FIND(" ",A523),LEN(A523)+1)-1),4),TEXT(A523,"dd")&amp;"/"&amp;TEXT(A523,"mm")&amp;"/"&amp;TEXT(A523,"yyyy")))</f>
        <v>45408</v>
      </c>
      <c r="F523" t="s">
        <v>1826</v>
      </c>
      <c r="G523" s="1" t="e">
        <f>VLOOKUP(B523,Results!A:D,3,FALSE)</f>
        <v>#N/A</v>
      </c>
    </row>
    <row r="524" spans="1:7" x14ac:dyDescent="0.25">
      <c r="A524" t="s">
        <v>1810</v>
      </c>
      <c r="B524" t="s">
        <v>950</v>
      </c>
      <c r="C524" t="s">
        <v>20</v>
      </c>
      <c r="D524" t="s">
        <v>10</v>
      </c>
      <c r="E524" s="1">
        <f>DATEVALUE(IFERROR(RIGHT(LEFT(A524,FIND("-",A524,4)-1),2)&amp;"/"&amp;LEFT(A524,FIND("-",A524)-1)&amp;"/"&amp;RIGHT(LEFT(A524,IFERROR(FIND(" ",A524),LEN(A524)+1)-1),4),TEXT(A524,"dd")&amp;"/"&amp;TEXT(A524,"mm")&amp;"/"&amp;TEXT(A524,"yyyy")))</f>
        <v>45408</v>
      </c>
      <c r="F524" t="s">
        <v>1826</v>
      </c>
      <c r="G524" s="1" t="e">
        <f>VLOOKUP(B524,Results!A:D,3,FALSE)</f>
        <v>#N/A</v>
      </c>
    </row>
    <row r="525" spans="1:7" hidden="1" x14ac:dyDescent="0.25">
      <c r="A525" t="s">
        <v>2378</v>
      </c>
      <c r="B525" t="s">
        <v>2379</v>
      </c>
      <c r="C525" t="s">
        <v>20</v>
      </c>
      <c r="D525" t="s">
        <v>10</v>
      </c>
      <c r="E525" s="1">
        <f>DATEVALUE(IFERROR(RIGHT(LEFT(A525,FIND("-",A525,4)-1),2)&amp;"/"&amp;LEFT(A525,FIND("-",A525)-1)&amp;"/"&amp;RIGHT(LEFT(A525,IFERROR(FIND(" ",A525),LEN(A525)+1)-1),4),TEXT(A525,"dd")&amp;"/"&amp;TEXT(A525,"mm")&amp;"/"&amp;TEXT(A525,"yyyy")))</f>
        <v>45408</v>
      </c>
      <c r="F525" t="s">
        <v>2538</v>
      </c>
      <c r="G525" s="1" t="e">
        <f>VLOOKUP(B525,Results!A:D,3,FALSE)</f>
        <v>#N/A</v>
      </c>
    </row>
    <row r="526" spans="1:7" hidden="1" x14ac:dyDescent="0.25">
      <c r="A526" t="s">
        <v>1950</v>
      </c>
      <c r="B526" t="s">
        <v>2382</v>
      </c>
      <c r="C526" t="s">
        <v>6</v>
      </c>
      <c r="D526" t="s">
        <v>10</v>
      </c>
      <c r="E526" s="1">
        <f>DATEVALUE(IFERROR(RIGHT(LEFT(A526,FIND("-",A526,4)-1),2)&amp;"/"&amp;LEFT(A526,FIND("-",A526)-1)&amp;"/"&amp;RIGHT(LEFT(A526,IFERROR(FIND(" ",A526),LEN(A526)+1)-1),4),TEXT(A526,"dd")&amp;"/"&amp;TEXT(A526,"mm")&amp;"/"&amp;TEXT(A526,"yyyy")))</f>
        <v>45408</v>
      </c>
      <c r="F526" t="s">
        <v>2538</v>
      </c>
      <c r="G526" s="1" t="e">
        <f>VLOOKUP(B526,Results!A:D,3,FALSE)</f>
        <v>#N/A</v>
      </c>
    </row>
    <row r="527" spans="1:7" hidden="1" x14ac:dyDescent="0.25">
      <c r="A527" t="s">
        <v>2383</v>
      </c>
      <c r="B527" t="s">
        <v>344</v>
      </c>
      <c r="C527" t="s">
        <v>6</v>
      </c>
      <c r="D527" t="s">
        <v>10</v>
      </c>
      <c r="E527" s="1">
        <f>DATEVALUE(IFERROR(RIGHT(LEFT(A527,FIND("-",A527,4)-1),2)&amp;"/"&amp;LEFT(A527,FIND("-",A527)-1)&amp;"/"&amp;RIGHT(LEFT(A527,IFERROR(FIND(" ",A527),LEN(A527)+1)-1),4),TEXT(A527,"dd")&amp;"/"&amp;TEXT(A527,"mm")&amp;"/"&amp;TEXT(A527,"yyyy")))</f>
        <v>45408</v>
      </c>
      <c r="F527" t="s">
        <v>2538</v>
      </c>
      <c r="G527" s="1" t="e">
        <f>VLOOKUP(B527,Results!A:D,3,FALSE)</f>
        <v>#N/A</v>
      </c>
    </row>
    <row r="528" spans="1:7" hidden="1" x14ac:dyDescent="0.25">
      <c r="A528" t="s">
        <v>2387</v>
      </c>
      <c r="B528" t="s">
        <v>2389</v>
      </c>
      <c r="C528" t="s">
        <v>6</v>
      </c>
      <c r="D528" t="s">
        <v>10</v>
      </c>
      <c r="E528" s="1">
        <f>DATEVALUE(IFERROR(RIGHT(LEFT(A528,FIND("-",A528,4)-1),2)&amp;"/"&amp;LEFT(A528,FIND("-",A528)-1)&amp;"/"&amp;RIGHT(LEFT(A528,IFERROR(FIND(" ",A528),LEN(A528)+1)-1),4),TEXT(A528,"dd")&amp;"/"&amp;TEXT(A528,"mm")&amp;"/"&amp;TEXT(A528,"yyyy")))</f>
        <v>45408</v>
      </c>
      <c r="F528" t="s">
        <v>2538</v>
      </c>
      <c r="G528" s="1" t="e">
        <f>VLOOKUP(B528,Results!A:D,3,FALSE)</f>
        <v>#N/A</v>
      </c>
    </row>
    <row r="529" spans="1:7" hidden="1" x14ac:dyDescent="0.25">
      <c r="A529" t="s">
        <v>2387</v>
      </c>
      <c r="B529" t="s">
        <v>2391</v>
      </c>
      <c r="C529" t="s">
        <v>6</v>
      </c>
      <c r="D529" t="s">
        <v>10</v>
      </c>
      <c r="E529" s="1">
        <f>DATEVALUE(IFERROR(RIGHT(LEFT(A529,FIND("-",A529,4)-1),2)&amp;"/"&amp;LEFT(A529,FIND("-",A529)-1)&amp;"/"&amp;RIGHT(LEFT(A529,IFERROR(FIND(" ",A529),LEN(A529)+1)-1),4),TEXT(A529,"dd")&amp;"/"&amp;TEXT(A529,"mm")&amp;"/"&amp;TEXT(A529,"yyyy")))</f>
        <v>45408</v>
      </c>
      <c r="F529" t="s">
        <v>2538</v>
      </c>
      <c r="G529" s="1" t="e">
        <f>VLOOKUP(B529,Results!A:D,3,FALSE)</f>
        <v>#N/A</v>
      </c>
    </row>
    <row r="530" spans="1:7" hidden="1" x14ac:dyDescent="0.25">
      <c r="A530" t="s">
        <v>1984</v>
      </c>
      <c r="B530" t="s">
        <v>2410</v>
      </c>
      <c r="C530" t="s">
        <v>6</v>
      </c>
      <c r="D530" t="s">
        <v>10</v>
      </c>
      <c r="E530" s="1">
        <f>DATEVALUE(IFERROR(RIGHT(LEFT(A530,FIND("-",A530,4)-1),2)&amp;"/"&amp;LEFT(A530,FIND("-",A530)-1)&amp;"/"&amp;RIGHT(LEFT(A530,IFERROR(FIND(" ",A530),LEN(A530)+1)-1),4),TEXT(A530,"dd")&amp;"/"&amp;TEXT(A530,"mm")&amp;"/"&amp;TEXT(A530,"yyyy")))</f>
        <v>45408</v>
      </c>
      <c r="F530" t="s">
        <v>2538</v>
      </c>
      <c r="G530" s="1" t="e">
        <f>VLOOKUP(B530,Results!A:D,3,FALSE)</f>
        <v>#N/A</v>
      </c>
    </row>
    <row r="531" spans="1:7" hidden="1" x14ac:dyDescent="0.25">
      <c r="A531" t="s">
        <v>1947</v>
      </c>
      <c r="B531" t="s">
        <v>796</v>
      </c>
      <c r="C531" t="s">
        <v>20</v>
      </c>
      <c r="D531" t="s">
        <v>23</v>
      </c>
      <c r="E531" s="1">
        <f>DATEVALUE(IFERROR(RIGHT(LEFT(A531,FIND("-",A531,4)-1),2)&amp;"/"&amp;LEFT(A531,FIND("-",A531)-1)&amp;"/"&amp;RIGHT(LEFT(A531,IFERROR(FIND(" ",A531),LEN(A531)+1)-1),4),TEXT(A531,"dd")&amp;"/"&amp;TEXT(A531,"mm")&amp;"/"&amp;TEXT(A531,"yyyy")))</f>
        <v>45408</v>
      </c>
      <c r="F531" t="s">
        <v>995</v>
      </c>
      <c r="G531" s="1" t="e">
        <f>VLOOKUP(B531,Results!A:D,3,FALSE)</f>
        <v>#N/A</v>
      </c>
    </row>
    <row r="532" spans="1:7" x14ac:dyDescent="0.25">
      <c r="A532" t="s">
        <v>1810</v>
      </c>
      <c r="B532" t="s">
        <v>764</v>
      </c>
      <c r="C532" t="s">
        <v>223</v>
      </c>
      <c r="D532" t="s">
        <v>23</v>
      </c>
      <c r="E532" s="1">
        <f>DATEVALUE(IFERROR(RIGHT(LEFT(A532,FIND("-",A532,4)-1),2)&amp;"/"&amp;LEFT(A532,FIND("-",A532)-1)&amp;"/"&amp;RIGHT(LEFT(A532,IFERROR(FIND(" ",A532),LEN(A532)+1)-1),4),TEXT(A532,"dd")&amp;"/"&amp;TEXT(A532,"mm")&amp;"/"&amp;TEXT(A532,"yyyy")))</f>
        <v>45408</v>
      </c>
      <c r="F532" t="s">
        <v>1826</v>
      </c>
      <c r="G532" s="1" t="e">
        <f>VLOOKUP(B532,Results!A:D,3,FALSE)</f>
        <v>#N/A</v>
      </c>
    </row>
    <row r="533" spans="1:7" hidden="1" x14ac:dyDescent="0.25">
      <c r="A533" t="s">
        <v>1947</v>
      </c>
      <c r="B533" t="s">
        <v>1974</v>
      </c>
      <c r="C533" t="s">
        <v>223</v>
      </c>
      <c r="D533" t="s">
        <v>23</v>
      </c>
      <c r="E533" s="1">
        <f>DATEVALUE(IFERROR(RIGHT(LEFT(A533,FIND("-",A533,4)-1),2)&amp;"/"&amp;LEFT(A533,FIND("-",A533)-1)&amp;"/"&amp;RIGHT(LEFT(A533,IFERROR(FIND(" ",A533),LEN(A533)+1)-1),4),TEXT(A533,"dd")&amp;"/"&amp;TEXT(A533,"mm")&amp;"/"&amp;TEXT(A533,"yyyy")))</f>
        <v>45408</v>
      </c>
      <c r="F533" t="s">
        <v>1987</v>
      </c>
      <c r="G533" s="1" t="e">
        <f>VLOOKUP(B533,Results!A:D,3,FALSE)</f>
        <v>#N/A</v>
      </c>
    </row>
    <row r="534" spans="1:7" hidden="1" x14ac:dyDescent="0.25">
      <c r="A534" t="s">
        <v>1948</v>
      </c>
      <c r="B534" t="s">
        <v>1850</v>
      </c>
      <c r="C534" t="s">
        <v>223</v>
      </c>
      <c r="D534" t="s">
        <v>23</v>
      </c>
      <c r="E534" s="1">
        <f>DATEVALUE(IFERROR(RIGHT(LEFT(A534,FIND("-",A534,4)-1),2)&amp;"/"&amp;LEFT(A534,FIND("-",A534)-1)&amp;"/"&amp;RIGHT(LEFT(A534,IFERROR(FIND(" ",A534),LEN(A534)+1)-1),4),TEXT(A534,"dd")&amp;"/"&amp;TEXT(A534,"mm")&amp;"/"&amp;TEXT(A534,"yyyy")))</f>
        <v>45408</v>
      </c>
      <c r="F534" t="s">
        <v>1987</v>
      </c>
      <c r="G534" s="1" t="e">
        <f>VLOOKUP(B534,Results!A:D,3,FALSE)</f>
        <v>#N/A</v>
      </c>
    </row>
    <row r="535" spans="1:7" hidden="1" x14ac:dyDescent="0.25">
      <c r="A535" t="s">
        <v>2344</v>
      </c>
      <c r="B535" t="s">
        <v>666</v>
      </c>
      <c r="C535" t="s">
        <v>20</v>
      </c>
      <c r="D535" t="s">
        <v>23</v>
      </c>
      <c r="E535" s="1">
        <f>DATEVALUE(IFERROR(RIGHT(LEFT(A535,FIND("-",A535,4)-1),2)&amp;"/"&amp;LEFT(A535,FIND("-",A535)-1)&amp;"/"&amp;RIGHT(LEFT(A535,IFERROR(FIND(" ",A535),LEN(A535)+1)-1),4),TEXT(A535,"dd")&amp;"/"&amp;TEXT(A535,"mm")&amp;"/"&amp;TEXT(A535,"yyyy")))</f>
        <v>45408</v>
      </c>
      <c r="F535" t="s">
        <v>2538</v>
      </c>
      <c r="G535" s="1" t="e">
        <f>VLOOKUP(B535,Results!A:D,3,FALSE)</f>
        <v>#N/A</v>
      </c>
    </row>
    <row r="536" spans="1:7" hidden="1" x14ac:dyDescent="0.25">
      <c r="A536" t="s">
        <v>2355</v>
      </c>
      <c r="B536" t="s">
        <v>2357</v>
      </c>
      <c r="C536" t="s">
        <v>6</v>
      </c>
      <c r="D536" t="s">
        <v>23</v>
      </c>
      <c r="E536" s="1">
        <f>DATEVALUE(IFERROR(RIGHT(LEFT(A536,FIND("-",A536,4)-1),2)&amp;"/"&amp;LEFT(A536,FIND("-",A536)-1)&amp;"/"&amp;RIGHT(LEFT(A536,IFERROR(FIND(" ",A536),LEN(A536)+1)-1),4),TEXT(A536,"dd")&amp;"/"&amp;TEXT(A536,"mm")&amp;"/"&amp;TEXT(A536,"yyyy")))</f>
        <v>45408</v>
      </c>
      <c r="F536" t="s">
        <v>2538</v>
      </c>
      <c r="G536" s="1" t="e">
        <f>VLOOKUP(B536,Results!A:D,3,FALSE)</f>
        <v>#N/A</v>
      </c>
    </row>
    <row r="537" spans="1:7" hidden="1" x14ac:dyDescent="0.25">
      <c r="A537" t="s">
        <v>1948</v>
      </c>
      <c r="B537" t="s">
        <v>2369</v>
      </c>
      <c r="C537" t="s">
        <v>6</v>
      </c>
      <c r="D537" t="s">
        <v>23</v>
      </c>
      <c r="E537" s="1">
        <f>DATEVALUE(IFERROR(RIGHT(LEFT(A537,FIND("-",A537,4)-1),2)&amp;"/"&amp;LEFT(A537,FIND("-",A537)-1)&amp;"/"&amp;RIGHT(LEFT(A537,IFERROR(FIND(" ",A537),LEN(A537)+1)-1),4),TEXT(A537,"dd")&amp;"/"&amp;TEXT(A537,"mm")&amp;"/"&amp;TEXT(A537,"yyyy")))</f>
        <v>45408</v>
      </c>
      <c r="F537" t="s">
        <v>2538</v>
      </c>
      <c r="G537" s="1" t="e">
        <f>VLOOKUP(B537,Results!A:D,3,FALSE)</f>
        <v>#N/A</v>
      </c>
    </row>
    <row r="538" spans="1:7" hidden="1" x14ac:dyDescent="0.25">
      <c r="A538" t="s">
        <v>2383</v>
      </c>
      <c r="B538" t="s">
        <v>2385</v>
      </c>
      <c r="C538" t="s">
        <v>6</v>
      </c>
      <c r="D538" t="s">
        <v>23</v>
      </c>
      <c r="E538" s="1">
        <f>DATEVALUE(IFERROR(RIGHT(LEFT(A538,FIND("-",A538,4)-1),2)&amp;"/"&amp;LEFT(A538,FIND("-",A538)-1)&amp;"/"&amp;RIGHT(LEFT(A538,IFERROR(FIND(" ",A538),LEN(A538)+1)-1),4),TEXT(A538,"dd")&amp;"/"&amp;TEXT(A538,"mm")&amp;"/"&amp;TEXT(A538,"yyyy")))</f>
        <v>45408</v>
      </c>
      <c r="F538" t="s">
        <v>2538</v>
      </c>
      <c r="G538" s="1" t="e">
        <f>VLOOKUP(B538,Results!A:D,3,FALSE)</f>
        <v>#N/A</v>
      </c>
    </row>
    <row r="539" spans="1:7" hidden="1" x14ac:dyDescent="0.25">
      <c r="A539" t="s">
        <v>2398</v>
      </c>
      <c r="B539" t="s">
        <v>350</v>
      </c>
      <c r="C539" t="s">
        <v>6</v>
      </c>
      <c r="D539" t="s">
        <v>23</v>
      </c>
      <c r="E539" s="1">
        <f>DATEVALUE(IFERROR(RIGHT(LEFT(A539,FIND("-",A539,4)-1),2)&amp;"/"&amp;LEFT(A539,FIND("-",A539)-1)&amp;"/"&amp;RIGHT(LEFT(A539,IFERROR(FIND(" ",A539),LEN(A539)+1)-1),4),TEXT(A539,"dd")&amp;"/"&amp;TEXT(A539,"mm")&amp;"/"&amp;TEXT(A539,"yyyy")))</f>
        <v>45408</v>
      </c>
      <c r="F539" t="s">
        <v>2538</v>
      </c>
      <c r="G539" s="1" t="e">
        <f>VLOOKUP(B539,Results!A:D,3,FALSE)</f>
        <v>#N/A</v>
      </c>
    </row>
    <row r="540" spans="1:7" hidden="1" x14ac:dyDescent="0.25">
      <c r="A540" t="s">
        <v>2403</v>
      </c>
      <c r="B540" t="s">
        <v>2404</v>
      </c>
      <c r="C540" t="s">
        <v>6</v>
      </c>
      <c r="D540" t="s">
        <v>23</v>
      </c>
      <c r="E540" s="1">
        <f>DATEVALUE(IFERROR(RIGHT(LEFT(A540,FIND("-",A540,4)-1),2)&amp;"/"&amp;LEFT(A540,FIND("-",A540)-1)&amp;"/"&amp;RIGHT(LEFT(A540,IFERROR(FIND(" ",A540),LEN(A540)+1)-1),4),TEXT(A540,"dd")&amp;"/"&amp;TEXT(A540,"mm")&amp;"/"&amp;TEXT(A540,"yyyy")))</f>
        <v>45408</v>
      </c>
      <c r="F540" t="s">
        <v>2538</v>
      </c>
      <c r="G540" s="1" t="e">
        <f>VLOOKUP(B540,Results!A:D,3,FALSE)</f>
        <v>#N/A</v>
      </c>
    </row>
    <row r="541" spans="1:7" hidden="1" x14ac:dyDescent="0.25">
      <c r="A541" t="s">
        <v>1984</v>
      </c>
      <c r="B541" t="s">
        <v>2411</v>
      </c>
      <c r="C541" t="s">
        <v>6</v>
      </c>
      <c r="D541" t="s">
        <v>23</v>
      </c>
      <c r="E541" s="1">
        <f>DATEVALUE(IFERROR(RIGHT(LEFT(A541,FIND("-",A541,4)-1),2)&amp;"/"&amp;LEFT(A541,FIND("-",A541)-1)&amp;"/"&amp;RIGHT(LEFT(A541,IFERROR(FIND(" ",A541),LEN(A541)+1)-1),4),TEXT(A541,"dd")&amp;"/"&amp;TEXT(A541,"mm")&amp;"/"&amp;TEXT(A541,"yyyy")))</f>
        <v>45408</v>
      </c>
      <c r="F541" t="s">
        <v>2538</v>
      </c>
      <c r="G541" s="1" t="e">
        <f>VLOOKUP(B541,Results!A:D,3,FALSE)</f>
        <v>#N/A</v>
      </c>
    </row>
    <row r="542" spans="1:7" hidden="1" x14ac:dyDescent="0.25">
      <c r="A542" t="s">
        <v>1947</v>
      </c>
      <c r="B542" t="s">
        <v>2340</v>
      </c>
      <c r="C542" t="s">
        <v>6</v>
      </c>
      <c r="D542" t="s">
        <v>131</v>
      </c>
      <c r="E542" s="1">
        <f>DATEVALUE(IFERROR(RIGHT(LEFT(A542,FIND("-",A542,4)-1),2)&amp;"/"&amp;LEFT(A542,FIND("-",A542)-1)&amp;"/"&amp;RIGHT(LEFT(A542,IFERROR(FIND(" ",A542),LEN(A542)+1)-1),4),TEXT(A542,"dd")&amp;"/"&amp;TEXT(A542,"mm")&amp;"/"&amp;TEXT(A542,"yyyy")))</f>
        <v>45408</v>
      </c>
      <c r="F542" t="s">
        <v>2538</v>
      </c>
      <c r="G542" s="1" t="e">
        <f>VLOOKUP(B542,Results!A:D,3,FALSE)</f>
        <v>#N/A</v>
      </c>
    </row>
    <row r="543" spans="1:7" hidden="1" x14ac:dyDescent="0.25">
      <c r="A543" t="s">
        <v>1947</v>
      </c>
      <c r="B543" t="s">
        <v>2341</v>
      </c>
      <c r="C543" t="s">
        <v>6</v>
      </c>
      <c r="D543" t="s">
        <v>131</v>
      </c>
      <c r="E543" s="1">
        <f>DATEVALUE(IFERROR(RIGHT(LEFT(A543,FIND("-",A543,4)-1),2)&amp;"/"&amp;LEFT(A543,FIND("-",A543)-1)&amp;"/"&amp;RIGHT(LEFT(A543,IFERROR(FIND(" ",A543),LEN(A543)+1)-1),4),TEXT(A543,"dd")&amp;"/"&amp;TEXT(A543,"mm")&amp;"/"&amp;TEXT(A543,"yyyy")))</f>
        <v>45408</v>
      </c>
      <c r="F543" t="s">
        <v>2538</v>
      </c>
      <c r="G543" s="1" t="e">
        <f>VLOOKUP(B543,Results!A:D,3,FALSE)</f>
        <v>#N/A</v>
      </c>
    </row>
    <row r="544" spans="1:7" hidden="1" x14ac:dyDescent="0.25">
      <c r="A544" t="s">
        <v>1947</v>
      </c>
      <c r="B544" t="s">
        <v>2343</v>
      </c>
      <c r="C544" t="s">
        <v>6</v>
      </c>
      <c r="D544" t="s">
        <v>131</v>
      </c>
      <c r="E544" s="1">
        <f>DATEVALUE(IFERROR(RIGHT(LEFT(A544,FIND("-",A544,4)-1),2)&amp;"/"&amp;LEFT(A544,FIND("-",A544)-1)&amp;"/"&amp;RIGHT(LEFT(A544,IFERROR(FIND(" ",A544),LEN(A544)+1)-1),4),TEXT(A544,"dd")&amp;"/"&amp;TEXT(A544,"mm")&amp;"/"&amp;TEXT(A544,"yyyy")))</f>
        <v>45408</v>
      </c>
      <c r="F544" t="s">
        <v>2538</v>
      </c>
      <c r="G544" s="1" t="e">
        <f>VLOOKUP(B544,Results!A:D,3,FALSE)</f>
        <v>#N/A</v>
      </c>
    </row>
    <row r="545" spans="1:7" hidden="1" x14ac:dyDescent="0.25">
      <c r="A545" t="s">
        <v>2344</v>
      </c>
      <c r="B545" t="s">
        <v>2345</v>
      </c>
      <c r="C545" t="s">
        <v>6</v>
      </c>
      <c r="D545" t="s">
        <v>131</v>
      </c>
      <c r="E545" s="1">
        <f>DATEVALUE(IFERROR(RIGHT(LEFT(A545,FIND("-",A545,4)-1),2)&amp;"/"&amp;LEFT(A545,FIND("-",A545)-1)&amp;"/"&amp;RIGHT(LEFT(A545,IFERROR(FIND(" ",A545),LEN(A545)+1)-1),4),TEXT(A545,"dd")&amp;"/"&amp;TEXT(A545,"mm")&amp;"/"&amp;TEXT(A545,"yyyy")))</f>
        <v>45408</v>
      </c>
      <c r="F545" t="s">
        <v>2538</v>
      </c>
      <c r="G545" s="1" t="e">
        <f>VLOOKUP(B545,Results!A:D,3,FALSE)</f>
        <v>#N/A</v>
      </c>
    </row>
    <row r="546" spans="1:7" hidden="1" x14ac:dyDescent="0.25">
      <c r="A546" t="s">
        <v>2347</v>
      </c>
      <c r="B546" t="s">
        <v>2351</v>
      </c>
      <c r="C546" t="s">
        <v>6</v>
      </c>
      <c r="D546" t="s">
        <v>131</v>
      </c>
      <c r="E546" s="1">
        <f>DATEVALUE(IFERROR(RIGHT(LEFT(A546,FIND("-",A546,4)-1),2)&amp;"/"&amp;LEFT(A546,FIND("-",A546)-1)&amp;"/"&amp;RIGHT(LEFT(A546,IFERROR(FIND(" ",A546),LEN(A546)+1)-1),4),TEXT(A546,"dd")&amp;"/"&amp;TEXT(A546,"mm")&amp;"/"&amp;TEXT(A546,"yyyy")))</f>
        <v>45408</v>
      </c>
      <c r="F546" t="s">
        <v>2538</v>
      </c>
      <c r="G546" s="1" t="e">
        <f>VLOOKUP(B546,Results!A:D,3,FALSE)</f>
        <v>#N/A</v>
      </c>
    </row>
    <row r="547" spans="1:7" hidden="1" x14ac:dyDescent="0.25">
      <c r="A547" t="s">
        <v>2352</v>
      </c>
      <c r="B547" t="s">
        <v>2353</v>
      </c>
      <c r="C547" t="s">
        <v>6</v>
      </c>
      <c r="D547" t="s">
        <v>131</v>
      </c>
      <c r="E547" s="1">
        <f>DATEVALUE(IFERROR(RIGHT(LEFT(A547,FIND("-",A547,4)-1),2)&amp;"/"&amp;LEFT(A547,FIND("-",A547)-1)&amp;"/"&amp;RIGHT(LEFT(A547,IFERROR(FIND(" ",A547),LEN(A547)+1)-1),4),TEXT(A547,"dd")&amp;"/"&amp;TEXT(A547,"mm")&amp;"/"&amp;TEXT(A547,"yyyy")))</f>
        <v>45408</v>
      </c>
      <c r="F547" t="s">
        <v>2538</v>
      </c>
      <c r="G547" s="1" t="e">
        <f>VLOOKUP(B547,Results!A:D,3,FALSE)</f>
        <v>#N/A</v>
      </c>
    </row>
    <row r="548" spans="1:7" hidden="1" x14ac:dyDescent="0.25">
      <c r="A548" t="s">
        <v>2355</v>
      </c>
      <c r="B548" t="s">
        <v>2358</v>
      </c>
      <c r="C548" t="s">
        <v>6</v>
      </c>
      <c r="D548" t="s">
        <v>131</v>
      </c>
      <c r="E548" s="1">
        <f>DATEVALUE(IFERROR(RIGHT(LEFT(A548,FIND("-",A548,4)-1),2)&amp;"/"&amp;LEFT(A548,FIND("-",A548)-1)&amp;"/"&amp;RIGHT(LEFT(A548,IFERROR(FIND(" ",A548),LEN(A548)+1)-1),4),TEXT(A548,"dd")&amp;"/"&amp;TEXT(A548,"mm")&amp;"/"&amp;TEXT(A548,"yyyy")))</f>
        <v>45408</v>
      </c>
      <c r="F548" t="s">
        <v>2538</v>
      </c>
      <c r="G548" s="1" t="e">
        <f>VLOOKUP(B548,Results!A:D,3,FALSE)</f>
        <v>#N/A</v>
      </c>
    </row>
    <row r="549" spans="1:7" hidden="1" x14ac:dyDescent="0.25">
      <c r="A549" t="s">
        <v>2362</v>
      </c>
      <c r="B549" t="s">
        <v>2365</v>
      </c>
      <c r="C549" t="s">
        <v>6</v>
      </c>
      <c r="D549" t="s">
        <v>131</v>
      </c>
      <c r="E549" s="1">
        <f>DATEVALUE(IFERROR(RIGHT(LEFT(A549,FIND("-",A549,4)-1),2)&amp;"/"&amp;LEFT(A549,FIND("-",A549)-1)&amp;"/"&amp;RIGHT(LEFT(A549,IFERROR(FIND(" ",A549),LEN(A549)+1)-1),4),TEXT(A549,"dd")&amp;"/"&amp;TEXT(A549,"mm")&amp;"/"&amp;TEXT(A549,"yyyy")))</f>
        <v>45408</v>
      </c>
      <c r="F549" t="s">
        <v>2538</v>
      </c>
      <c r="G549" s="1" t="e">
        <f>VLOOKUP(B549,Results!A:D,3,FALSE)</f>
        <v>#N/A</v>
      </c>
    </row>
    <row r="550" spans="1:7" hidden="1" x14ac:dyDescent="0.25">
      <c r="A550" t="s">
        <v>2362</v>
      </c>
      <c r="B550" t="s">
        <v>2366</v>
      </c>
      <c r="C550" t="s">
        <v>6</v>
      </c>
      <c r="D550" t="s">
        <v>131</v>
      </c>
      <c r="E550" s="1">
        <f>DATEVALUE(IFERROR(RIGHT(LEFT(A550,FIND("-",A550,4)-1),2)&amp;"/"&amp;LEFT(A550,FIND("-",A550)-1)&amp;"/"&amp;RIGHT(LEFT(A550,IFERROR(FIND(" ",A550),LEN(A550)+1)-1),4),TEXT(A550,"dd")&amp;"/"&amp;TEXT(A550,"mm")&amp;"/"&amp;TEXT(A550,"yyyy")))</f>
        <v>45408</v>
      </c>
      <c r="F550" t="s">
        <v>2538</v>
      </c>
      <c r="G550" s="1" t="e">
        <f>VLOOKUP(B550,Results!A:D,3,FALSE)</f>
        <v>#N/A</v>
      </c>
    </row>
    <row r="551" spans="1:7" hidden="1" x14ac:dyDescent="0.25">
      <c r="A551" t="s">
        <v>2372</v>
      </c>
      <c r="B551" t="s">
        <v>2373</v>
      </c>
      <c r="C551" t="s">
        <v>6</v>
      </c>
      <c r="D551" t="s">
        <v>131</v>
      </c>
      <c r="E551" s="1">
        <f>DATEVALUE(IFERROR(RIGHT(LEFT(A551,FIND("-",A551,4)-1),2)&amp;"/"&amp;LEFT(A551,FIND("-",A551)-1)&amp;"/"&amp;RIGHT(LEFT(A551,IFERROR(FIND(" ",A551),LEN(A551)+1)-1),4),TEXT(A551,"dd")&amp;"/"&amp;TEXT(A551,"mm")&amp;"/"&amp;TEXT(A551,"yyyy")))</f>
        <v>45408</v>
      </c>
      <c r="F551" t="s">
        <v>2538</v>
      </c>
      <c r="G551" s="1" t="e">
        <f>VLOOKUP(B551,Results!A:D,3,FALSE)</f>
        <v>#N/A</v>
      </c>
    </row>
    <row r="552" spans="1:7" hidden="1" x14ac:dyDescent="0.25">
      <c r="A552" t="s">
        <v>2372</v>
      </c>
      <c r="B552" t="s">
        <v>2374</v>
      </c>
      <c r="C552" t="s">
        <v>6</v>
      </c>
      <c r="D552" t="s">
        <v>131</v>
      </c>
      <c r="E552" s="1">
        <f>DATEVALUE(IFERROR(RIGHT(LEFT(A552,FIND("-",A552,4)-1),2)&amp;"/"&amp;LEFT(A552,FIND("-",A552)-1)&amp;"/"&amp;RIGHT(LEFT(A552,IFERROR(FIND(" ",A552),LEN(A552)+1)-1),4),TEXT(A552,"dd")&amp;"/"&amp;TEXT(A552,"mm")&amp;"/"&amp;TEXT(A552,"yyyy")))</f>
        <v>45408</v>
      </c>
      <c r="F552" t="s">
        <v>2538</v>
      </c>
      <c r="G552" s="1" t="e">
        <f>VLOOKUP(B552,Results!A:D,3,FALSE)</f>
        <v>#N/A</v>
      </c>
    </row>
    <row r="553" spans="1:7" hidden="1" x14ac:dyDescent="0.25">
      <c r="A553" t="s">
        <v>2372</v>
      </c>
      <c r="B553" t="s">
        <v>2375</v>
      </c>
      <c r="C553" t="s">
        <v>6</v>
      </c>
      <c r="D553" t="s">
        <v>131</v>
      </c>
      <c r="E553" s="1">
        <f>DATEVALUE(IFERROR(RIGHT(LEFT(A553,FIND("-",A553,4)-1),2)&amp;"/"&amp;LEFT(A553,FIND("-",A553)-1)&amp;"/"&amp;RIGHT(LEFT(A553,IFERROR(FIND(" ",A553),LEN(A553)+1)-1),4),TEXT(A553,"dd")&amp;"/"&amp;TEXT(A553,"mm")&amp;"/"&amp;TEXT(A553,"yyyy")))</f>
        <v>45408</v>
      </c>
      <c r="F553" t="s">
        <v>2538</v>
      </c>
      <c r="G553" s="1" t="e">
        <f>VLOOKUP(B553,Results!A:D,3,FALSE)</f>
        <v>#N/A</v>
      </c>
    </row>
    <row r="554" spans="1:7" hidden="1" x14ac:dyDescent="0.25">
      <c r="A554" t="s">
        <v>2383</v>
      </c>
      <c r="B554" t="s">
        <v>2384</v>
      </c>
      <c r="C554" t="s">
        <v>6</v>
      </c>
      <c r="D554" t="s">
        <v>131</v>
      </c>
      <c r="E554" s="1">
        <f>DATEVALUE(IFERROR(RIGHT(LEFT(A554,FIND("-",A554,4)-1),2)&amp;"/"&amp;LEFT(A554,FIND("-",A554)-1)&amp;"/"&amp;RIGHT(LEFT(A554,IFERROR(FIND(" ",A554),LEN(A554)+1)-1),4),TEXT(A554,"dd")&amp;"/"&amp;TEXT(A554,"mm")&amp;"/"&amp;TEXT(A554,"yyyy")))</f>
        <v>45408</v>
      </c>
      <c r="F554" t="s">
        <v>2538</v>
      </c>
      <c r="G554" s="1" t="e">
        <f>VLOOKUP(B554,Results!A:D,3,FALSE)</f>
        <v>#N/A</v>
      </c>
    </row>
    <row r="555" spans="1:7" hidden="1" x14ac:dyDescent="0.25">
      <c r="A555" t="s">
        <v>2383</v>
      </c>
      <c r="B555" t="s">
        <v>2386</v>
      </c>
      <c r="C555" t="s">
        <v>6</v>
      </c>
      <c r="D555" t="s">
        <v>131</v>
      </c>
      <c r="E555" s="1">
        <f>DATEVALUE(IFERROR(RIGHT(LEFT(A555,FIND("-",A555,4)-1),2)&amp;"/"&amp;LEFT(A555,FIND("-",A555)-1)&amp;"/"&amp;RIGHT(LEFT(A555,IFERROR(FIND(" ",A555),LEN(A555)+1)-1),4),TEXT(A555,"dd")&amp;"/"&amp;TEXT(A555,"mm")&amp;"/"&amp;TEXT(A555,"yyyy")))</f>
        <v>45408</v>
      </c>
      <c r="F555" t="s">
        <v>2538</v>
      </c>
      <c r="G555" s="1" t="e">
        <f>VLOOKUP(B555,Results!A:D,3,FALSE)</f>
        <v>#N/A</v>
      </c>
    </row>
    <row r="556" spans="1:7" hidden="1" x14ac:dyDescent="0.25">
      <c r="A556" t="s">
        <v>2387</v>
      </c>
      <c r="B556" t="s">
        <v>2390</v>
      </c>
      <c r="C556" t="s">
        <v>6</v>
      </c>
      <c r="D556" t="s">
        <v>131</v>
      </c>
      <c r="E556" s="1">
        <f>DATEVALUE(IFERROR(RIGHT(LEFT(A556,FIND("-",A556,4)-1),2)&amp;"/"&amp;LEFT(A556,FIND("-",A556)-1)&amp;"/"&amp;RIGHT(LEFT(A556,IFERROR(FIND(" ",A556),LEN(A556)+1)-1),4),TEXT(A556,"dd")&amp;"/"&amp;TEXT(A556,"mm")&amp;"/"&amp;TEXT(A556,"yyyy")))</f>
        <v>45408</v>
      </c>
      <c r="F556" t="s">
        <v>2538</v>
      </c>
      <c r="G556" s="1" t="e">
        <f>VLOOKUP(B556,Results!A:D,3,FALSE)</f>
        <v>#N/A</v>
      </c>
    </row>
    <row r="557" spans="1:7" hidden="1" x14ac:dyDescent="0.25">
      <c r="A557" t="s">
        <v>2387</v>
      </c>
      <c r="B557" t="s">
        <v>2393</v>
      </c>
      <c r="C557" t="s">
        <v>6</v>
      </c>
      <c r="D557" t="s">
        <v>131</v>
      </c>
      <c r="E557" s="1">
        <f>DATEVALUE(IFERROR(RIGHT(LEFT(A557,FIND("-",A557,4)-1),2)&amp;"/"&amp;LEFT(A557,FIND("-",A557)-1)&amp;"/"&amp;RIGHT(LEFT(A557,IFERROR(FIND(" ",A557),LEN(A557)+1)-1),4),TEXT(A557,"dd")&amp;"/"&amp;TEXT(A557,"mm")&amp;"/"&amp;TEXT(A557,"yyyy")))</f>
        <v>45408</v>
      </c>
      <c r="F557" t="s">
        <v>2538</v>
      </c>
      <c r="G557" s="1" t="e">
        <f>VLOOKUP(B557,Results!A:D,3,FALSE)</f>
        <v>#N/A</v>
      </c>
    </row>
    <row r="558" spans="1:7" hidden="1" x14ac:dyDescent="0.25">
      <c r="A558" t="s">
        <v>2394</v>
      </c>
      <c r="B558" t="s">
        <v>319</v>
      </c>
      <c r="C558" t="s">
        <v>6</v>
      </c>
      <c r="D558" t="s">
        <v>131</v>
      </c>
      <c r="E558" s="1">
        <f>DATEVALUE(IFERROR(RIGHT(LEFT(A558,FIND("-",A558,4)-1),2)&amp;"/"&amp;LEFT(A558,FIND("-",A558)-1)&amp;"/"&amp;RIGHT(LEFT(A558,IFERROR(FIND(" ",A558),LEN(A558)+1)-1),4),TEXT(A558,"dd")&amp;"/"&amp;TEXT(A558,"mm")&amp;"/"&amp;TEXT(A558,"yyyy")))</f>
        <v>45408</v>
      </c>
      <c r="F558" t="s">
        <v>2538</v>
      </c>
      <c r="G558" s="1" t="e">
        <f>VLOOKUP(B558,Results!A:D,3,FALSE)</f>
        <v>#N/A</v>
      </c>
    </row>
    <row r="559" spans="1:7" hidden="1" x14ac:dyDescent="0.25">
      <c r="A559" t="s">
        <v>1951</v>
      </c>
      <c r="B559" t="s">
        <v>2395</v>
      </c>
      <c r="C559" t="s">
        <v>6</v>
      </c>
      <c r="D559" t="s">
        <v>131</v>
      </c>
      <c r="E559" s="1">
        <f>DATEVALUE(IFERROR(RIGHT(LEFT(A559,FIND("-",A559,4)-1),2)&amp;"/"&amp;LEFT(A559,FIND("-",A559)-1)&amp;"/"&amp;RIGHT(LEFT(A559,IFERROR(FIND(" ",A559),LEN(A559)+1)-1),4),TEXT(A559,"dd")&amp;"/"&amp;TEXT(A559,"mm")&amp;"/"&amp;TEXT(A559,"yyyy")))</f>
        <v>45408</v>
      </c>
      <c r="F559" t="s">
        <v>2538</v>
      </c>
      <c r="G559" s="1" t="e">
        <f>VLOOKUP(B559,Results!A:D,3,FALSE)</f>
        <v>#N/A</v>
      </c>
    </row>
    <row r="560" spans="1:7" hidden="1" x14ac:dyDescent="0.25">
      <c r="A560" t="s">
        <v>2400</v>
      </c>
      <c r="B560" t="s">
        <v>2401</v>
      </c>
      <c r="C560" t="s">
        <v>6</v>
      </c>
      <c r="D560" t="s">
        <v>131</v>
      </c>
      <c r="E560" s="1">
        <f>DATEVALUE(IFERROR(RIGHT(LEFT(A560,FIND("-",A560,4)-1),2)&amp;"/"&amp;LEFT(A560,FIND("-",A560)-1)&amp;"/"&amp;RIGHT(LEFT(A560,IFERROR(FIND(" ",A560),LEN(A560)+1)-1),4),TEXT(A560,"dd")&amp;"/"&amp;TEXT(A560,"mm")&amp;"/"&amp;TEXT(A560,"yyyy")))</f>
        <v>45408</v>
      </c>
      <c r="F560" t="s">
        <v>2538</v>
      </c>
      <c r="G560" s="1" t="e">
        <f>VLOOKUP(B560,Results!A:D,3,FALSE)</f>
        <v>#N/A</v>
      </c>
    </row>
    <row r="561" spans="1:7" hidden="1" x14ac:dyDescent="0.25">
      <c r="A561" t="s">
        <v>1952</v>
      </c>
      <c r="B561" t="s">
        <v>2402</v>
      </c>
      <c r="C561" t="s">
        <v>6</v>
      </c>
      <c r="D561" t="s">
        <v>131</v>
      </c>
      <c r="E561" s="1">
        <f>DATEVALUE(IFERROR(RIGHT(LEFT(A561,FIND("-",A561,4)-1),2)&amp;"/"&amp;LEFT(A561,FIND("-",A561)-1)&amp;"/"&amp;RIGHT(LEFT(A561,IFERROR(FIND(" ",A561),LEN(A561)+1)-1),4),TEXT(A561,"dd")&amp;"/"&amp;TEXT(A561,"mm")&amp;"/"&amp;TEXT(A561,"yyyy")))</f>
        <v>45408</v>
      </c>
      <c r="F561" t="s">
        <v>2538</v>
      </c>
      <c r="G561" s="1" t="e">
        <f>VLOOKUP(B561,Results!A:D,3,FALSE)</f>
        <v>#N/A</v>
      </c>
    </row>
    <row r="562" spans="1:7" x14ac:dyDescent="0.25">
      <c r="A562" t="s">
        <v>1810</v>
      </c>
      <c r="B562" t="s">
        <v>948</v>
      </c>
      <c r="C562" t="s">
        <v>20</v>
      </c>
      <c r="D562" t="s">
        <v>13</v>
      </c>
      <c r="E562" s="1">
        <f>DATEVALUE(IFERROR(RIGHT(LEFT(A562,FIND("-",A562,4)-1),2)&amp;"/"&amp;LEFT(A562,FIND("-",A562)-1)&amp;"/"&amp;RIGHT(LEFT(A562,IFERROR(FIND(" ",A562),LEN(A562)+1)-1),4),TEXT(A562,"dd")&amp;"/"&amp;TEXT(A562,"mm")&amp;"/"&amp;TEXT(A562,"yyyy")))</f>
        <v>45408</v>
      </c>
      <c r="F562" t="s">
        <v>1826</v>
      </c>
      <c r="G562" s="1" t="e">
        <f>VLOOKUP(B562,Results!A:D,3,FALSE)</f>
        <v>#N/A</v>
      </c>
    </row>
    <row r="563" spans="1:7" hidden="1" x14ac:dyDescent="0.25">
      <c r="A563" t="s">
        <v>1947</v>
      </c>
      <c r="B563" t="s">
        <v>351</v>
      </c>
      <c r="C563" t="s">
        <v>6</v>
      </c>
      <c r="D563" t="s">
        <v>13</v>
      </c>
      <c r="E563" s="1">
        <f>DATEVALUE(IFERROR(RIGHT(LEFT(A563,FIND("-",A563,4)-1),2)&amp;"/"&amp;LEFT(A563,FIND("-",A563)-1)&amp;"/"&amp;RIGHT(LEFT(A563,IFERROR(FIND(" ",A563),LEN(A563)+1)-1),4),TEXT(A563,"dd")&amp;"/"&amp;TEXT(A563,"mm")&amp;"/"&amp;TEXT(A563,"yyyy")))</f>
        <v>45408</v>
      </c>
      <c r="F563" t="s">
        <v>2538</v>
      </c>
      <c r="G563" s="1" t="e">
        <f>VLOOKUP(B563,Results!A:D,3,FALSE)</f>
        <v>#N/A</v>
      </c>
    </row>
    <row r="564" spans="1:7" hidden="1" x14ac:dyDescent="0.25">
      <c r="A564" t="s">
        <v>2344</v>
      </c>
      <c r="B564" t="s">
        <v>36</v>
      </c>
      <c r="C564" t="s">
        <v>6</v>
      </c>
      <c r="D564" t="s">
        <v>13</v>
      </c>
      <c r="E564" s="1">
        <f>DATEVALUE(IFERROR(RIGHT(LEFT(A564,FIND("-",A564,4)-1),2)&amp;"/"&amp;LEFT(A564,FIND("-",A564)-1)&amp;"/"&amp;RIGHT(LEFT(A564,IFERROR(FIND(" ",A564),LEN(A564)+1)-1),4),TEXT(A564,"dd")&amp;"/"&amp;TEXT(A564,"mm")&amp;"/"&amp;TEXT(A564,"yyyy")))</f>
        <v>45408</v>
      </c>
      <c r="F564" t="s">
        <v>2538</v>
      </c>
      <c r="G564" s="1" t="e">
        <f>VLOOKUP(B564,Results!A:D,3,FALSE)</f>
        <v>#N/A</v>
      </c>
    </row>
    <row r="565" spans="1:7" hidden="1" x14ac:dyDescent="0.25">
      <c r="A565" t="s">
        <v>2352</v>
      </c>
      <c r="B565" t="s">
        <v>2354</v>
      </c>
      <c r="C565" t="s">
        <v>6</v>
      </c>
      <c r="D565" t="s">
        <v>13</v>
      </c>
      <c r="E565" s="1">
        <f>DATEVALUE(IFERROR(RIGHT(LEFT(A565,FIND("-",A565,4)-1),2)&amp;"/"&amp;LEFT(A565,FIND("-",A565)-1)&amp;"/"&amp;RIGHT(LEFT(A565,IFERROR(FIND(" ",A565),LEN(A565)+1)-1),4),TEXT(A565,"dd")&amp;"/"&amp;TEXT(A565,"mm")&amp;"/"&amp;TEXT(A565,"yyyy")))</f>
        <v>45408</v>
      </c>
      <c r="F565" t="s">
        <v>2538</v>
      </c>
      <c r="G565" s="1" t="e">
        <f>VLOOKUP(B565,Results!A:D,3,FALSE)</f>
        <v>#N/A</v>
      </c>
    </row>
    <row r="566" spans="1:7" hidden="1" x14ac:dyDescent="0.25">
      <c r="A566" t="s">
        <v>2362</v>
      </c>
      <c r="B566" t="s">
        <v>204</v>
      </c>
      <c r="C566" t="s">
        <v>6</v>
      </c>
      <c r="D566" t="s">
        <v>13</v>
      </c>
      <c r="E566" s="1">
        <f>DATEVALUE(IFERROR(RIGHT(LEFT(A566,FIND("-",A566,4)-1),2)&amp;"/"&amp;LEFT(A566,FIND("-",A566)-1)&amp;"/"&amp;RIGHT(LEFT(A566,IFERROR(FIND(" ",A566),LEN(A566)+1)-1),4),TEXT(A566,"dd")&amp;"/"&amp;TEXT(A566,"mm")&amp;"/"&amp;TEXT(A566,"yyyy")))</f>
        <v>45408</v>
      </c>
      <c r="F566" t="s">
        <v>2538</v>
      </c>
      <c r="G566" s="1" t="e">
        <f>VLOOKUP(B566,Results!A:D,3,FALSE)</f>
        <v>#N/A</v>
      </c>
    </row>
    <row r="567" spans="1:7" hidden="1" x14ac:dyDescent="0.25">
      <c r="A567" t="s">
        <v>2362</v>
      </c>
      <c r="B567" t="s">
        <v>2364</v>
      </c>
      <c r="C567" t="s">
        <v>6</v>
      </c>
      <c r="D567" t="s">
        <v>13</v>
      </c>
      <c r="E567" s="1">
        <f>DATEVALUE(IFERROR(RIGHT(LEFT(A567,FIND("-",A567,4)-1),2)&amp;"/"&amp;LEFT(A567,FIND("-",A567)-1)&amp;"/"&amp;RIGHT(LEFT(A567,IFERROR(FIND(" ",A567),LEN(A567)+1)-1),4),TEXT(A567,"dd")&amp;"/"&amp;TEXT(A567,"mm")&amp;"/"&amp;TEXT(A567,"yyyy")))</f>
        <v>45408</v>
      </c>
      <c r="F567" t="s">
        <v>2538</v>
      </c>
      <c r="G567" s="1" t="e">
        <f>VLOOKUP(B567,Results!A:D,3,FALSE)</f>
        <v>#N/A</v>
      </c>
    </row>
    <row r="568" spans="1:7" hidden="1" x14ac:dyDescent="0.25">
      <c r="A568" t="s">
        <v>1948</v>
      </c>
      <c r="B568" t="s">
        <v>1815</v>
      </c>
      <c r="C568" t="s">
        <v>20</v>
      </c>
      <c r="D568" t="s">
        <v>13</v>
      </c>
      <c r="E568" s="1">
        <f>DATEVALUE(IFERROR(RIGHT(LEFT(A568,FIND("-",A568,4)-1),2)&amp;"/"&amp;LEFT(A568,FIND("-",A568)-1)&amp;"/"&amp;RIGHT(LEFT(A568,IFERROR(FIND(" ",A568),LEN(A568)+1)-1),4),TEXT(A568,"dd")&amp;"/"&amp;TEXT(A568,"mm")&amp;"/"&amp;TEXT(A568,"yyyy")))</f>
        <v>45408</v>
      </c>
      <c r="F568" t="s">
        <v>2538</v>
      </c>
      <c r="G568" s="1" t="e">
        <f>VLOOKUP(B568,Results!A:D,3,FALSE)</f>
        <v>#N/A</v>
      </c>
    </row>
    <row r="569" spans="1:7" hidden="1" x14ac:dyDescent="0.25">
      <c r="A569" t="s">
        <v>2398</v>
      </c>
      <c r="B569" t="s">
        <v>348</v>
      </c>
      <c r="C569" t="s">
        <v>6</v>
      </c>
      <c r="D569" t="s">
        <v>13</v>
      </c>
      <c r="E569" s="1">
        <f>DATEVALUE(IFERROR(RIGHT(LEFT(A569,FIND("-",A569,4)-1),2)&amp;"/"&amp;LEFT(A569,FIND("-",A569)-1)&amp;"/"&amp;RIGHT(LEFT(A569,IFERROR(FIND(" ",A569),LEN(A569)+1)-1),4),TEXT(A569,"dd")&amp;"/"&amp;TEXT(A569,"mm")&amp;"/"&amp;TEXT(A569,"yyyy")))</f>
        <v>45408</v>
      </c>
      <c r="F569" t="s">
        <v>2538</v>
      </c>
      <c r="G569" s="1" t="e">
        <f>VLOOKUP(B569,Results!A:D,3,FALSE)</f>
        <v>#N/A</v>
      </c>
    </row>
    <row r="570" spans="1:7" hidden="1" x14ac:dyDescent="0.25">
      <c r="A570" t="s">
        <v>1984</v>
      </c>
      <c r="B570" t="s">
        <v>2409</v>
      </c>
      <c r="C570" t="s">
        <v>6</v>
      </c>
      <c r="D570" t="s">
        <v>13</v>
      </c>
      <c r="E570" s="1">
        <f>DATEVALUE(IFERROR(RIGHT(LEFT(A570,FIND("-",A570,4)-1),2)&amp;"/"&amp;LEFT(A570,FIND("-",A570)-1)&amp;"/"&amp;RIGHT(LEFT(A570,IFERROR(FIND(" ",A570),LEN(A570)+1)-1),4),TEXT(A570,"dd")&amp;"/"&amp;TEXT(A570,"mm")&amp;"/"&amp;TEXT(A570,"yyyy")))</f>
        <v>45408</v>
      </c>
      <c r="F570" t="s">
        <v>2538</v>
      </c>
      <c r="G570" s="1" t="e">
        <f>VLOOKUP(B570,Results!A:D,3,FALSE)</f>
        <v>#N/A</v>
      </c>
    </row>
    <row r="571" spans="1:7" hidden="1" x14ac:dyDescent="0.25">
      <c r="A571" t="s">
        <v>1948</v>
      </c>
      <c r="B571" t="s">
        <v>2371</v>
      </c>
      <c r="C571" t="s">
        <v>6</v>
      </c>
      <c r="D571" t="s">
        <v>7</v>
      </c>
      <c r="E571" s="1">
        <f>DATEVALUE(IFERROR(RIGHT(LEFT(A571,FIND("-",A571,4)-1),2)&amp;"/"&amp;LEFT(A571,FIND("-",A571)-1)&amp;"/"&amp;RIGHT(LEFT(A571,IFERROR(FIND(" ",A571),LEN(A571)+1)-1),4),TEXT(A571,"dd")&amp;"/"&amp;TEXT(A571,"mm")&amp;"/"&amp;TEXT(A571,"yyyy")))</f>
        <v>45408</v>
      </c>
      <c r="F571" t="s">
        <v>2538</v>
      </c>
      <c r="G571" s="1" t="e">
        <f>VLOOKUP(B571,Results!A:D,3,FALSE)</f>
        <v>#N/A</v>
      </c>
    </row>
    <row r="572" spans="1:7" hidden="1" x14ac:dyDescent="0.25">
      <c r="A572" t="s">
        <v>2372</v>
      </c>
      <c r="B572" t="s">
        <v>2376</v>
      </c>
      <c r="C572" t="s">
        <v>6</v>
      </c>
      <c r="D572" t="s">
        <v>7</v>
      </c>
      <c r="E572" s="1">
        <f>DATEVALUE(IFERROR(RIGHT(LEFT(A572,FIND("-",A572,4)-1),2)&amp;"/"&amp;LEFT(A572,FIND("-",A572)-1)&amp;"/"&amp;RIGHT(LEFT(A572,IFERROR(FIND(" ",A572),LEN(A572)+1)-1),4),TEXT(A572,"dd")&amp;"/"&amp;TEXT(A572,"mm")&amp;"/"&amp;TEXT(A572,"yyyy")))</f>
        <v>45408</v>
      </c>
      <c r="F572" t="s">
        <v>2538</v>
      </c>
      <c r="G572" s="1" t="e">
        <f>VLOOKUP(B572,Results!A:D,3,FALSE)</f>
        <v>#N/A</v>
      </c>
    </row>
    <row r="573" spans="1:7" hidden="1" x14ac:dyDescent="0.25">
      <c r="A573" t="s">
        <v>1947</v>
      </c>
      <c r="B573" t="s">
        <v>1822</v>
      </c>
      <c r="C573" t="s">
        <v>20</v>
      </c>
      <c r="D573" t="s">
        <v>80</v>
      </c>
      <c r="E573" s="1">
        <f>DATEVALUE(IFERROR(RIGHT(LEFT(A573,FIND("-",A573,4)-1),2)&amp;"/"&amp;LEFT(A573,FIND("-",A573)-1)&amp;"/"&amp;RIGHT(LEFT(A573,IFERROR(FIND(" ",A573),LEN(A573)+1)-1),4),TEXT(A573,"dd")&amp;"/"&amp;TEXT(A573,"mm")&amp;"/"&amp;TEXT(A573,"yyyy")))</f>
        <v>45408</v>
      </c>
      <c r="F573" t="s">
        <v>995</v>
      </c>
      <c r="G573" s="1" t="e">
        <f>VLOOKUP(B573,Results!A:D,3,FALSE)</f>
        <v>#N/A</v>
      </c>
    </row>
    <row r="574" spans="1:7" hidden="1" x14ac:dyDescent="0.25">
      <c r="A574" t="s">
        <v>1947</v>
      </c>
      <c r="B574" t="s">
        <v>356</v>
      </c>
      <c r="C574" t="s">
        <v>20</v>
      </c>
      <c r="D574" t="s">
        <v>80</v>
      </c>
      <c r="E574" s="1">
        <f>DATEVALUE(IFERROR(RIGHT(LEFT(A574,FIND("-",A574,4)-1),2)&amp;"/"&amp;LEFT(A574,FIND("-",A574)-1)&amp;"/"&amp;RIGHT(LEFT(A574,IFERROR(FIND(" ",A574),LEN(A574)+1)-1),4),TEXT(A574,"dd")&amp;"/"&amp;TEXT(A574,"mm")&amp;"/"&amp;TEXT(A574,"yyyy")))</f>
        <v>45408</v>
      </c>
      <c r="F574" t="s">
        <v>995</v>
      </c>
      <c r="G574" s="1" t="e">
        <f>VLOOKUP(B574,Results!A:D,3,FALSE)</f>
        <v>#N/A</v>
      </c>
    </row>
    <row r="575" spans="1:7" hidden="1" x14ac:dyDescent="0.25">
      <c r="A575" t="s">
        <v>2344</v>
      </c>
      <c r="B575" t="s">
        <v>2346</v>
      </c>
      <c r="C575" t="s">
        <v>6</v>
      </c>
      <c r="D575" t="s">
        <v>80</v>
      </c>
      <c r="E575" s="1">
        <f>DATEVALUE(IFERROR(RIGHT(LEFT(A575,FIND("-",A575,4)-1),2)&amp;"/"&amp;LEFT(A575,FIND("-",A575)-1)&amp;"/"&amp;RIGHT(LEFT(A575,IFERROR(FIND(" ",A575),LEN(A575)+1)-1),4),TEXT(A575,"dd")&amp;"/"&amp;TEXT(A575,"mm")&amp;"/"&amp;TEXT(A575,"yyyy")))</f>
        <v>45408</v>
      </c>
      <c r="F575" t="s">
        <v>2538</v>
      </c>
      <c r="G575" s="1" t="e">
        <f>VLOOKUP(B575,Results!A:D,3,FALSE)</f>
        <v>#N/A</v>
      </c>
    </row>
    <row r="576" spans="1:7" hidden="1" x14ac:dyDescent="0.25">
      <c r="A576" t="s">
        <v>2347</v>
      </c>
      <c r="B576" t="s">
        <v>2349</v>
      </c>
      <c r="C576" t="s">
        <v>6</v>
      </c>
      <c r="D576" t="s">
        <v>80</v>
      </c>
      <c r="E576" s="1">
        <f>DATEVALUE(IFERROR(RIGHT(LEFT(A576,FIND("-",A576,4)-1),2)&amp;"/"&amp;LEFT(A576,FIND("-",A576)-1)&amp;"/"&amp;RIGHT(LEFT(A576,IFERROR(FIND(" ",A576),LEN(A576)+1)-1),4),TEXT(A576,"dd")&amp;"/"&amp;TEXT(A576,"mm")&amp;"/"&amp;TEXT(A576,"yyyy")))</f>
        <v>45408</v>
      </c>
      <c r="F576" t="s">
        <v>2538</v>
      </c>
      <c r="G576" s="1" t="e">
        <f>VLOOKUP(B576,Results!A:D,3,FALSE)</f>
        <v>#N/A</v>
      </c>
    </row>
    <row r="577" spans="1:7" hidden="1" x14ac:dyDescent="0.25">
      <c r="A577" t="s">
        <v>1948</v>
      </c>
      <c r="B577" t="s">
        <v>2370</v>
      </c>
      <c r="C577" t="s">
        <v>6</v>
      </c>
      <c r="D577" t="s">
        <v>80</v>
      </c>
      <c r="E577" s="1">
        <f>DATEVALUE(IFERROR(RIGHT(LEFT(A577,FIND("-",A577,4)-1),2)&amp;"/"&amp;LEFT(A577,FIND("-",A577)-1)&amp;"/"&amp;RIGHT(LEFT(A577,IFERROR(FIND(" ",A577),LEN(A577)+1)-1),4),TEXT(A577,"dd")&amp;"/"&amp;TEXT(A577,"mm")&amp;"/"&amp;TEXT(A577,"yyyy")))</f>
        <v>45408</v>
      </c>
      <c r="F577" t="s">
        <v>2538</v>
      </c>
      <c r="G577" s="1" t="e">
        <f>VLOOKUP(B577,Results!A:D,3,FALSE)</f>
        <v>#N/A</v>
      </c>
    </row>
    <row r="578" spans="1:7" hidden="1" x14ac:dyDescent="0.25">
      <c r="A578" t="s">
        <v>2378</v>
      </c>
      <c r="B578" t="s">
        <v>2380</v>
      </c>
      <c r="C578" t="s">
        <v>6</v>
      </c>
      <c r="D578" t="s">
        <v>80</v>
      </c>
      <c r="E578" s="1">
        <f>DATEVALUE(IFERROR(RIGHT(LEFT(A578,FIND("-",A578,4)-1),2)&amp;"/"&amp;LEFT(A578,FIND("-",A578)-1)&amp;"/"&amp;RIGHT(LEFT(A578,IFERROR(FIND(" ",A578),LEN(A578)+1)-1),4),TEXT(A578,"dd")&amp;"/"&amp;TEXT(A578,"mm")&amp;"/"&amp;TEXT(A578,"yyyy")))</f>
        <v>45408</v>
      </c>
      <c r="F578" t="s">
        <v>2538</v>
      </c>
      <c r="G578" s="1" t="e">
        <f>VLOOKUP(B578,Results!A:D,3,FALSE)</f>
        <v>#N/A</v>
      </c>
    </row>
    <row r="579" spans="1:7" hidden="1" x14ac:dyDescent="0.25">
      <c r="A579" t="s">
        <v>1950</v>
      </c>
      <c r="B579" t="s">
        <v>447</v>
      </c>
      <c r="C579" t="s">
        <v>20</v>
      </c>
      <c r="D579" t="s">
        <v>74</v>
      </c>
      <c r="E579" s="1">
        <f>DATEVALUE(IFERROR(RIGHT(LEFT(A579,FIND("-",A579,4)-1),2)&amp;"/"&amp;LEFT(A579,FIND("-",A579)-1)&amp;"/"&amp;RIGHT(LEFT(A579,IFERROR(FIND(" ",A579),LEN(A579)+1)-1),4),TEXT(A579,"dd")&amp;"/"&amp;TEXT(A579,"mm")&amp;"/"&amp;TEXT(A579,"yyyy")))</f>
        <v>45408</v>
      </c>
      <c r="F579" t="s">
        <v>995</v>
      </c>
      <c r="G579" s="1" t="e">
        <f>VLOOKUP(B579,Results!A:D,3,FALSE)</f>
        <v>#N/A</v>
      </c>
    </row>
    <row r="580" spans="1:7" hidden="1" x14ac:dyDescent="0.25">
      <c r="A580" t="s">
        <v>1952</v>
      </c>
      <c r="B580" t="s">
        <v>790</v>
      </c>
      <c r="C580" t="s">
        <v>20</v>
      </c>
      <c r="D580" t="s">
        <v>74</v>
      </c>
      <c r="E580" s="1">
        <f>DATEVALUE(IFERROR(RIGHT(LEFT(A580,FIND("-",A580,4)-1),2)&amp;"/"&amp;LEFT(A580,FIND("-",A580)-1)&amp;"/"&amp;RIGHT(LEFT(A580,IFERROR(FIND(" ",A580),LEN(A580)+1)-1),4),TEXT(A580,"dd")&amp;"/"&amp;TEXT(A580,"mm")&amp;"/"&amp;TEXT(A580,"yyyy")))</f>
        <v>45408</v>
      </c>
      <c r="F580" t="s">
        <v>995</v>
      </c>
      <c r="G580" s="1" t="e">
        <f>VLOOKUP(B580,Results!A:D,3,FALSE)</f>
        <v>#N/A</v>
      </c>
    </row>
    <row r="581" spans="1:7" hidden="1" x14ac:dyDescent="0.25">
      <c r="A581" t="s">
        <v>1951</v>
      </c>
      <c r="B581" t="s">
        <v>1973</v>
      </c>
      <c r="C581" t="s">
        <v>223</v>
      </c>
      <c r="D581" t="s">
        <v>74</v>
      </c>
      <c r="E581" s="1">
        <f>DATEVALUE(IFERROR(RIGHT(LEFT(A581,FIND("-",A581,4)-1),2)&amp;"/"&amp;LEFT(A581,FIND("-",A581)-1)&amp;"/"&amp;RIGHT(LEFT(A581,IFERROR(FIND(" ",A581),LEN(A581)+1)-1),4),TEXT(A581,"dd")&amp;"/"&amp;TEXT(A581,"mm")&amp;"/"&amp;TEXT(A581,"yyyy")))</f>
        <v>45408</v>
      </c>
      <c r="F581" t="s">
        <v>1987</v>
      </c>
      <c r="G581" s="1" t="e">
        <f>VLOOKUP(B581,Results!A:D,3,FALSE)</f>
        <v>#N/A</v>
      </c>
    </row>
    <row r="582" spans="1:7" hidden="1" x14ac:dyDescent="0.25">
      <c r="A582" t="s">
        <v>1984</v>
      </c>
      <c r="B582" t="s">
        <v>1973</v>
      </c>
      <c r="C582" t="s">
        <v>223</v>
      </c>
      <c r="D582" t="s">
        <v>74</v>
      </c>
      <c r="E582" s="1">
        <f>DATEVALUE(IFERROR(RIGHT(LEFT(A582,FIND("-",A582,4)-1),2)&amp;"/"&amp;LEFT(A582,FIND("-",A582)-1)&amp;"/"&amp;RIGHT(LEFT(A582,IFERROR(FIND(" ",A582),LEN(A582)+1)-1),4),TEXT(A582,"dd")&amp;"/"&amp;TEXT(A582,"mm")&amp;"/"&amp;TEXT(A582,"yyyy")))</f>
        <v>45408</v>
      </c>
      <c r="F582" t="s">
        <v>1987</v>
      </c>
      <c r="G582" s="1" t="e">
        <f>VLOOKUP(B582,Results!A:D,3,FALSE)</f>
        <v>#N/A</v>
      </c>
    </row>
    <row r="583" spans="1:7" hidden="1" x14ac:dyDescent="0.25">
      <c r="A583" t="s">
        <v>2355</v>
      </c>
      <c r="B583" t="s">
        <v>2356</v>
      </c>
      <c r="C583" t="s">
        <v>6</v>
      </c>
      <c r="D583" t="s">
        <v>74</v>
      </c>
      <c r="E583" s="1">
        <f>DATEVALUE(IFERROR(RIGHT(LEFT(A583,FIND("-",A583,4)-1),2)&amp;"/"&amp;LEFT(A583,FIND("-",A583)-1)&amp;"/"&amp;RIGHT(LEFT(A583,IFERROR(FIND(" ",A583),LEN(A583)+1)-1),4),TEXT(A583,"dd")&amp;"/"&amp;TEXT(A583,"mm")&amp;"/"&amp;TEXT(A583,"yyyy")))</f>
        <v>45408</v>
      </c>
      <c r="F583" t="s">
        <v>2538</v>
      </c>
      <c r="G583" s="1" t="e">
        <f>VLOOKUP(B583,Results!A:D,3,FALSE)</f>
        <v>#N/A</v>
      </c>
    </row>
    <row r="584" spans="1:7" hidden="1" x14ac:dyDescent="0.25">
      <c r="A584" t="s">
        <v>2361</v>
      </c>
      <c r="B584" t="s">
        <v>281</v>
      </c>
      <c r="C584" t="s">
        <v>6</v>
      </c>
      <c r="D584" t="s">
        <v>74</v>
      </c>
      <c r="E584" s="1">
        <f>DATEVALUE(IFERROR(RIGHT(LEFT(A584,FIND("-",A584,4)-1),2)&amp;"/"&amp;LEFT(A584,FIND("-",A584)-1)&amp;"/"&amp;RIGHT(LEFT(A584,IFERROR(FIND(" ",A584),LEN(A584)+1)-1),4),TEXT(A584,"dd")&amp;"/"&amp;TEXT(A584,"mm")&amp;"/"&amp;TEXT(A584,"yyyy")))</f>
        <v>45408</v>
      </c>
      <c r="F584" t="s">
        <v>2538</v>
      </c>
      <c r="G584" s="1" t="e">
        <f>VLOOKUP(B584,Results!A:D,3,FALSE)</f>
        <v>#N/A</v>
      </c>
    </row>
    <row r="585" spans="1:7" hidden="1" x14ac:dyDescent="0.25">
      <c r="A585" t="s">
        <v>2398</v>
      </c>
      <c r="B585" t="s">
        <v>2399</v>
      </c>
      <c r="C585" t="s">
        <v>6</v>
      </c>
      <c r="D585" t="s">
        <v>74</v>
      </c>
      <c r="E585" s="1">
        <f>DATEVALUE(IFERROR(RIGHT(LEFT(A585,FIND("-",A585,4)-1),2)&amp;"/"&amp;LEFT(A585,FIND("-",A585)-1)&amp;"/"&amp;RIGHT(LEFT(A585,IFERROR(FIND(" ",A585),LEN(A585)+1)-1),4),TEXT(A585,"dd")&amp;"/"&amp;TEXT(A585,"mm")&amp;"/"&amp;TEXT(A585,"yyyy")))</f>
        <v>45408</v>
      </c>
      <c r="F585" t="s">
        <v>2538</v>
      </c>
      <c r="G585" s="1" t="e">
        <f>VLOOKUP(B585,Results!A:D,3,FALSE)</f>
        <v>#N/A</v>
      </c>
    </row>
    <row r="586" spans="1:7" hidden="1" x14ac:dyDescent="0.25">
      <c r="A586" t="s">
        <v>1948</v>
      </c>
      <c r="B586" t="s">
        <v>769</v>
      </c>
      <c r="C586" t="s">
        <v>223</v>
      </c>
      <c r="D586" t="s">
        <v>40</v>
      </c>
      <c r="E586" s="1">
        <f>DATEVALUE(IFERROR(RIGHT(LEFT(A586,FIND("-",A586,4)-1),2)&amp;"/"&amp;LEFT(A586,FIND("-",A586)-1)&amp;"/"&amp;RIGHT(LEFT(A586,IFERROR(FIND(" ",A586),LEN(A586)+1)-1),4),TEXT(A586,"dd")&amp;"/"&amp;TEXT(A586,"mm")&amp;"/"&amp;TEXT(A586,"yyyy")))</f>
        <v>45408</v>
      </c>
      <c r="F586" t="s">
        <v>1987</v>
      </c>
      <c r="G586" s="1" t="e">
        <f>VLOOKUP(B586,Results!A:D,3,FALSE)</f>
        <v>#N/A</v>
      </c>
    </row>
    <row r="587" spans="1:7" hidden="1" x14ac:dyDescent="0.25">
      <c r="A587" t="s">
        <v>1952</v>
      </c>
      <c r="B587" t="s">
        <v>769</v>
      </c>
      <c r="C587" t="s">
        <v>223</v>
      </c>
      <c r="D587" t="s">
        <v>40</v>
      </c>
      <c r="E587" s="1">
        <f>DATEVALUE(IFERROR(RIGHT(LEFT(A587,FIND("-",A587,4)-1),2)&amp;"/"&amp;LEFT(A587,FIND("-",A587)-1)&amp;"/"&amp;RIGHT(LEFT(A587,IFERROR(FIND(" ",A587),LEN(A587)+1)-1),4),TEXT(A587,"dd")&amp;"/"&amp;TEXT(A587,"mm")&amp;"/"&amp;TEXT(A587,"yyyy")))</f>
        <v>45408</v>
      </c>
      <c r="F587" t="s">
        <v>1987</v>
      </c>
      <c r="G587" s="1" t="e">
        <f>VLOOKUP(B587,Results!A:D,3,FALSE)</f>
        <v>#N/A</v>
      </c>
    </row>
    <row r="588" spans="1:7" hidden="1" x14ac:dyDescent="0.25">
      <c r="A588" t="s">
        <v>2352</v>
      </c>
      <c r="B588" t="s">
        <v>45</v>
      </c>
      <c r="C588" t="s">
        <v>20</v>
      </c>
      <c r="D588" t="s">
        <v>40</v>
      </c>
      <c r="E588" s="1">
        <f>DATEVALUE(IFERROR(RIGHT(LEFT(A588,FIND("-",A588,4)-1),2)&amp;"/"&amp;LEFT(A588,FIND("-",A588)-1)&amp;"/"&amp;RIGHT(LEFT(A588,IFERROR(FIND(" ",A588),LEN(A588)+1)-1),4),TEXT(A588,"dd")&amp;"/"&amp;TEXT(A588,"mm")&amp;"/"&amp;TEXT(A588,"yyyy")))</f>
        <v>45408</v>
      </c>
      <c r="F588" t="s">
        <v>2538</v>
      </c>
      <c r="G588" s="1" t="e">
        <f>VLOOKUP(B588,Results!A:D,3,FALSE)</f>
        <v>#N/A</v>
      </c>
    </row>
    <row r="589" spans="1:7" hidden="1" x14ac:dyDescent="0.25">
      <c r="A589" t="s">
        <v>2407</v>
      </c>
      <c r="B589" t="s">
        <v>2408</v>
      </c>
      <c r="C589" t="s">
        <v>6</v>
      </c>
      <c r="D589" t="s">
        <v>40</v>
      </c>
      <c r="E589" s="1">
        <f>DATEVALUE(IFERROR(RIGHT(LEFT(A589,FIND("-",A589,4)-1),2)&amp;"/"&amp;LEFT(A589,FIND("-",A589)-1)&amp;"/"&amp;RIGHT(LEFT(A589,IFERROR(FIND(" ",A589),LEN(A589)+1)-1),4),TEXT(A589,"dd")&amp;"/"&amp;TEXT(A589,"mm")&amp;"/"&amp;TEXT(A589,"yyyy")))</f>
        <v>45408</v>
      </c>
      <c r="F589" t="s">
        <v>2538</v>
      </c>
      <c r="G589" s="1" t="e">
        <f>VLOOKUP(B589,Results!A:D,3,FALSE)</f>
        <v>#N/A</v>
      </c>
    </row>
    <row r="590" spans="1:7" x14ac:dyDescent="0.25">
      <c r="A590" t="s">
        <v>1810</v>
      </c>
      <c r="B590" t="s">
        <v>951</v>
      </c>
      <c r="C590" t="s">
        <v>20</v>
      </c>
      <c r="D590" t="s">
        <v>318</v>
      </c>
      <c r="E590" s="1">
        <f>DATEVALUE(IFERROR(RIGHT(LEFT(A590,FIND("-",A590,4)-1),2)&amp;"/"&amp;LEFT(A590,FIND("-",A590)-1)&amp;"/"&amp;RIGHT(LEFT(A590,IFERROR(FIND(" ",A590),LEN(A590)+1)-1),4),TEXT(A590,"dd")&amp;"/"&amp;TEXT(A590,"mm")&amp;"/"&amp;TEXT(A590,"yyyy")))</f>
        <v>45408</v>
      </c>
      <c r="F590" t="s">
        <v>1826</v>
      </c>
      <c r="G590" s="1" t="e">
        <f>VLOOKUP(B590,Results!A:D,3,FALSE)</f>
        <v>#N/A</v>
      </c>
    </row>
    <row r="591" spans="1:7" hidden="1" x14ac:dyDescent="0.25">
      <c r="A591" t="s">
        <v>1947</v>
      </c>
      <c r="B591" t="s">
        <v>2342</v>
      </c>
      <c r="C591" t="s">
        <v>6</v>
      </c>
      <c r="D591" t="s">
        <v>28</v>
      </c>
      <c r="E591" s="1">
        <f>DATEVALUE(IFERROR(RIGHT(LEFT(A591,FIND("-",A591,4)-1),2)&amp;"/"&amp;LEFT(A591,FIND("-",A591)-1)&amp;"/"&amp;RIGHT(LEFT(A591,IFERROR(FIND(" ",A591),LEN(A591)+1)-1),4),TEXT(A591,"dd")&amp;"/"&amp;TEXT(A591,"mm")&amp;"/"&amp;TEXT(A591,"yyyy")))</f>
        <v>45408</v>
      </c>
      <c r="F591" t="s">
        <v>2538</v>
      </c>
      <c r="G591" s="1" t="e">
        <f>VLOOKUP(B591,Results!A:D,3,FALSE)</f>
        <v>#N/A</v>
      </c>
    </row>
    <row r="592" spans="1:7" hidden="1" x14ac:dyDescent="0.25">
      <c r="A592" t="s">
        <v>1950</v>
      </c>
      <c r="B592" t="s">
        <v>2381</v>
      </c>
      <c r="C592" t="s">
        <v>6</v>
      </c>
      <c r="D592" t="s">
        <v>28</v>
      </c>
      <c r="E592" s="1">
        <f>DATEVALUE(IFERROR(RIGHT(LEFT(A592,FIND("-",A592,4)-1),2)&amp;"/"&amp;LEFT(A592,FIND("-",A592)-1)&amp;"/"&amp;RIGHT(LEFT(A592,IFERROR(FIND(" ",A592),LEN(A592)+1)-1),4),TEXT(A592,"dd")&amp;"/"&amp;TEXT(A592,"mm")&amp;"/"&amp;TEXT(A592,"yyyy")))</f>
        <v>45408</v>
      </c>
      <c r="F592" t="s">
        <v>2538</v>
      </c>
      <c r="G592" s="1" t="e">
        <f>VLOOKUP(B592,Results!A:D,3,FALSE)</f>
        <v>#N/A</v>
      </c>
    </row>
    <row r="593" spans="1:7" hidden="1" x14ac:dyDescent="0.25">
      <c r="A593" t="s">
        <v>1951</v>
      </c>
      <c r="B593" t="s">
        <v>2397</v>
      </c>
      <c r="C593" t="s">
        <v>6</v>
      </c>
      <c r="D593" t="s">
        <v>28</v>
      </c>
      <c r="E593" s="1">
        <f>DATEVALUE(IFERROR(RIGHT(LEFT(A593,FIND("-",A593,4)-1),2)&amp;"/"&amp;LEFT(A593,FIND("-",A593)-1)&amp;"/"&amp;RIGHT(LEFT(A593,IFERROR(FIND(" ",A593),LEN(A593)+1)-1),4),TEXT(A593,"dd")&amp;"/"&amp;TEXT(A593,"mm")&amp;"/"&amp;TEXT(A593,"yyyy")))</f>
        <v>45408</v>
      </c>
      <c r="F593" t="s">
        <v>2538</v>
      </c>
      <c r="G593" s="1" t="e">
        <f>VLOOKUP(B593,Results!A:D,3,FALSE)</f>
        <v>#N/A</v>
      </c>
    </row>
    <row r="594" spans="1:7" hidden="1" x14ac:dyDescent="0.25">
      <c r="A594" t="s">
        <v>2347</v>
      </c>
      <c r="B594" t="s">
        <v>2301</v>
      </c>
      <c r="C594" t="s">
        <v>6</v>
      </c>
      <c r="D594" t="s">
        <v>33</v>
      </c>
      <c r="E594" s="1">
        <f>DATEVALUE(IFERROR(RIGHT(LEFT(A594,FIND("-",A594,4)-1),2)&amp;"/"&amp;LEFT(A594,FIND("-",A594)-1)&amp;"/"&amp;RIGHT(LEFT(A594,IFERROR(FIND(" ",A594),LEN(A594)+1)-1),4),TEXT(A594,"dd")&amp;"/"&amp;TEXT(A594,"mm")&amp;"/"&amp;TEXT(A594,"yyyy")))</f>
        <v>45408</v>
      </c>
      <c r="F594" t="s">
        <v>2538</v>
      </c>
      <c r="G594" s="1" t="e">
        <f>VLOOKUP(B594,Results!A:D,3,FALSE)</f>
        <v>#N/A</v>
      </c>
    </row>
    <row r="595" spans="1:7" hidden="1" x14ac:dyDescent="0.25">
      <c r="A595" t="s">
        <v>2359</v>
      </c>
      <c r="B595" t="s">
        <v>2360</v>
      </c>
      <c r="C595" t="s">
        <v>6</v>
      </c>
      <c r="D595" t="s">
        <v>33</v>
      </c>
      <c r="E595" s="1">
        <f>DATEVALUE(IFERROR(RIGHT(LEFT(A595,FIND("-",A595,4)-1),2)&amp;"/"&amp;LEFT(A595,FIND("-",A595)-1)&amp;"/"&amp;RIGHT(LEFT(A595,IFERROR(FIND(" ",A595),LEN(A595)+1)-1),4),TEXT(A595,"dd")&amp;"/"&amp;TEXT(A595,"mm")&amp;"/"&amp;TEXT(A595,"yyyy")))</f>
        <v>45408</v>
      </c>
      <c r="F595" t="s">
        <v>2538</v>
      </c>
      <c r="G595" s="1" t="e">
        <f>VLOOKUP(B595,Results!A:D,3,FALSE)</f>
        <v>#N/A</v>
      </c>
    </row>
    <row r="596" spans="1:7" hidden="1" x14ac:dyDescent="0.25">
      <c r="A596" t="s">
        <v>2362</v>
      </c>
      <c r="B596" t="s">
        <v>292</v>
      </c>
      <c r="C596" t="s">
        <v>6</v>
      </c>
      <c r="D596" t="s">
        <v>33</v>
      </c>
      <c r="E596" s="1">
        <f>DATEVALUE(IFERROR(RIGHT(LEFT(A596,FIND("-",A596,4)-1),2)&amp;"/"&amp;LEFT(A596,FIND("-",A596)-1)&amp;"/"&amp;RIGHT(LEFT(A596,IFERROR(FIND(" ",A596),LEN(A596)+1)-1),4),TEXT(A596,"dd")&amp;"/"&amp;TEXT(A596,"mm")&amp;"/"&amp;TEXT(A596,"yyyy")))</f>
        <v>45408</v>
      </c>
      <c r="F596" t="s">
        <v>2538</v>
      </c>
      <c r="G596" s="1" t="e">
        <f>VLOOKUP(B596,Results!A:D,3,FALSE)</f>
        <v>#N/A</v>
      </c>
    </row>
    <row r="597" spans="1:7" hidden="1" x14ac:dyDescent="0.25">
      <c r="A597" t="s">
        <v>2387</v>
      </c>
      <c r="B597" t="s">
        <v>2392</v>
      </c>
      <c r="C597" t="s">
        <v>6</v>
      </c>
      <c r="D597" t="s">
        <v>33</v>
      </c>
      <c r="E597" s="1">
        <f>DATEVALUE(IFERROR(RIGHT(LEFT(A597,FIND("-",A597,4)-1),2)&amp;"/"&amp;LEFT(A597,FIND("-",A597)-1)&amp;"/"&amp;RIGHT(LEFT(A597,IFERROR(FIND(" ",A597),LEN(A597)+1)-1),4),TEXT(A597,"dd")&amp;"/"&amp;TEXT(A597,"mm")&amp;"/"&amp;TEXT(A597,"yyyy")))</f>
        <v>45408</v>
      </c>
      <c r="F597" t="s">
        <v>2538</v>
      </c>
      <c r="G597" s="1" t="e">
        <f>VLOOKUP(B597,Results!A:D,3,FALSE)</f>
        <v>#N/A</v>
      </c>
    </row>
    <row r="598" spans="1:7" hidden="1" x14ac:dyDescent="0.25">
      <c r="A598" t="s">
        <v>2394</v>
      </c>
      <c r="B598" t="s">
        <v>2253</v>
      </c>
      <c r="C598" t="s">
        <v>6</v>
      </c>
      <c r="D598" t="s">
        <v>33</v>
      </c>
      <c r="E598" s="1">
        <f>DATEVALUE(IFERROR(RIGHT(LEFT(A598,FIND("-",A598,4)-1),2)&amp;"/"&amp;LEFT(A598,FIND("-",A598)-1)&amp;"/"&amp;RIGHT(LEFT(A598,IFERROR(FIND(" ",A598),LEN(A598)+1)-1),4),TEXT(A598,"dd")&amp;"/"&amp;TEXT(A598,"mm")&amp;"/"&amp;TEXT(A598,"yyyy")))</f>
        <v>45408</v>
      </c>
      <c r="F598" t="s">
        <v>2538</v>
      </c>
      <c r="G598" s="1" t="e">
        <f>VLOOKUP(B598,Results!A:D,3,FALSE)</f>
        <v>#N/A</v>
      </c>
    </row>
    <row r="599" spans="1:7" hidden="1" x14ac:dyDescent="0.25">
      <c r="A599" t="s">
        <v>1951</v>
      </c>
      <c r="B599" t="s">
        <v>2396</v>
      </c>
      <c r="C599" t="s">
        <v>6</v>
      </c>
      <c r="D599" t="s">
        <v>33</v>
      </c>
      <c r="E599" s="1">
        <f>DATEVALUE(IFERROR(RIGHT(LEFT(A599,FIND("-",A599,4)-1),2)&amp;"/"&amp;LEFT(A599,FIND("-",A599)-1)&amp;"/"&amp;RIGHT(LEFT(A599,IFERROR(FIND(" ",A599),LEN(A599)+1)-1),4),TEXT(A599,"dd")&amp;"/"&amp;TEXT(A599,"mm")&amp;"/"&amp;TEXT(A599,"yyyy")))</f>
        <v>45408</v>
      </c>
      <c r="F599" t="s">
        <v>2538</v>
      </c>
      <c r="G599" s="1" t="e">
        <f>VLOOKUP(B599,Results!A:D,3,FALSE)</f>
        <v>#N/A</v>
      </c>
    </row>
    <row r="600" spans="1:7" hidden="1" x14ac:dyDescent="0.25">
      <c r="A600" t="s">
        <v>2347</v>
      </c>
      <c r="B600" t="s">
        <v>2348</v>
      </c>
      <c r="C600" t="s">
        <v>6</v>
      </c>
      <c r="D600" t="s">
        <v>50</v>
      </c>
      <c r="E600" s="1">
        <f>DATEVALUE(IFERROR(RIGHT(LEFT(A600,FIND("-",A600,4)-1),2)&amp;"/"&amp;LEFT(A600,FIND("-",A600)-1)&amp;"/"&amp;RIGHT(LEFT(A600,IFERROR(FIND(" ",A600),LEN(A600)+1)-1),4),TEXT(A600,"dd")&amp;"/"&amp;TEXT(A600,"mm")&amp;"/"&amp;TEXT(A600,"yyyy")))</f>
        <v>45408</v>
      </c>
      <c r="F600" t="s">
        <v>2538</v>
      </c>
      <c r="G600" s="1" t="e">
        <f>VLOOKUP(B600,Results!A:D,3,FALSE)</f>
        <v>#N/A</v>
      </c>
    </row>
    <row r="601" spans="1:7" hidden="1" x14ac:dyDescent="0.25">
      <c r="A601" t="s">
        <v>2359</v>
      </c>
      <c r="B601" t="s">
        <v>885</v>
      </c>
      <c r="C601" t="s">
        <v>20</v>
      </c>
      <c r="D601" t="s">
        <v>50</v>
      </c>
      <c r="E601" s="1">
        <f>DATEVALUE(IFERROR(RIGHT(LEFT(A601,FIND("-",A601,4)-1),2)&amp;"/"&amp;LEFT(A601,FIND("-",A601)-1)&amp;"/"&amp;RIGHT(LEFT(A601,IFERROR(FIND(" ",A601),LEN(A601)+1)-1),4),TEXT(A601,"dd")&amp;"/"&amp;TEXT(A601,"mm")&amp;"/"&amp;TEXT(A601,"yyyy")))</f>
        <v>45408</v>
      </c>
      <c r="F601" t="s">
        <v>2538</v>
      </c>
      <c r="G601" s="1" t="e">
        <f>VLOOKUP(B601,Results!A:D,3,FALSE)</f>
        <v>#N/A</v>
      </c>
    </row>
    <row r="602" spans="1:7" hidden="1" x14ac:dyDescent="0.25">
      <c r="A602" t="s">
        <v>2362</v>
      </c>
      <c r="B602" t="s">
        <v>2363</v>
      </c>
      <c r="C602" t="s">
        <v>6</v>
      </c>
      <c r="D602" t="s">
        <v>50</v>
      </c>
      <c r="E602" s="1">
        <f>DATEVALUE(IFERROR(RIGHT(LEFT(A602,FIND("-",A602,4)-1),2)&amp;"/"&amp;LEFT(A602,FIND("-",A602)-1)&amp;"/"&amp;RIGHT(LEFT(A602,IFERROR(FIND(" ",A602),LEN(A602)+1)-1),4),TEXT(A602,"dd")&amp;"/"&amp;TEXT(A602,"mm")&amp;"/"&amp;TEXT(A602,"yyyy")))</f>
        <v>45408</v>
      </c>
      <c r="F602" t="s">
        <v>2538</v>
      </c>
      <c r="G602" s="1" t="e">
        <f>VLOOKUP(B602,Results!A:D,3,FALSE)</f>
        <v>#N/A</v>
      </c>
    </row>
    <row r="603" spans="1:7" hidden="1" x14ac:dyDescent="0.25">
      <c r="A603" t="s">
        <v>2372</v>
      </c>
      <c r="B603" t="s">
        <v>2377</v>
      </c>
      <c r="C603" t="s">
        <v>6</v>
      </c>
      <c r="D603" t="s">
        <v>50</v>
      </c>
      <c r="E603" s="1">
        <f>DATEVALUE(IFERROR(RIGHT(LEFT(A603,FIND("-",A603,4)-1),2)&amp;"/"&amp;LEFT(A603,FIND("-",A603)-1)&amp;"/"&amp;RIGHT(LEFT(A603,IFERROR(FIND(" ",A603),LEN(A603)+1)-1),4),TEXT(A603,"dd")&amp;"/"&amp;TEXT(A603,"mm")&amp;"/"&amp;TEXT(A603,"yyyy")))</f>
        <v>45408</v>
      </c>
      <c r="F603" t="s">
        <v>2538</v>
      </c>
      <c r="G603" s="1" t="e">
        <f>VLOOKUP(B603,Results!A:D,3,FALSE)</f>
        <v>#N/A</v>
      </c>
    </row>
    <row r="604" spans="1:7" hidden="1" x14ac:dyDescent="0.25">
      <c r="A604" t="s">
        <v>2362</v>
      </c>
      <c r="B604" t="s">
        <v>2367</v>
      </c>
      <c r="C604" t="s">
        <v>6</v>
      </c>
      <c r="E604" s="1">
        <f>DATEVALUE(IFERROR(RIGHT(LEFT(A604,FIND("-",A604,4)-1),2)&amp;"/"&amp;LEFT(A604,FIND("-",A604)-1)&amp;"/"&amp;RIGHT(LEFT(A604,IFERROR(FIND(" ",A604),LEN(A604)+1)-1),4),TEXT(A604,"dd")&amp;"/"&amp;TEXT(A604,"mm")&amp;"/"&amp;TEXT(A604,"yyyy")))</f>
        <v>45408</v>
      </c>
      <c r="F604" t="s">
        <v>2538</v>
      </c>
      <c r="G604" s="1" t="e">
        <f>VLOOKUP(B604,Results!A:D,3,FALSE)</f>
        <v>#N/A</v>
      </c>
    </row>
    <row r="605" spans="1:7" hidden="1" x14ac:dyDescent="0.25">
      <c r="A605" t="s">
        <v>2387</v>
      </c>
      <c r="B605" t="s">
        <v>2388</v>
      </c>
      <c r="C605" t="s">
        <v>6</v>
      </c>
      <c r="E605" s="1">
        <f>DATEVALUE(IFERROR(RIGHT(LEFT(A605,FIND("-",A605,4)-1),2)&amp;"/"&amp;LEFT(A605,FIND("-",A605)-1)&amp;"/"&amp;RIGHT(LEFT(A605,IFERROR(FIND(" ",A605),LEN(A605)+1)-1),4),TEXT(A605,"dd")&amp;"/"&amp;TEXT(A605,"mm")&amp;"/"&amp;TEXT(A605,"yyyy")))</f>
        <v>45408</v>
      </c>
      <c r="F605" t="s">
        <v>2538</v>
      </c>
      <c r="G605" s="1" t="e">
        <f>VLOOKUP(B605,Results!A:D,3,FALSE)</f>
        <v>#N/A</v>
      </c>
    </row>
    <row r="606" spans="1:7" hidden="1" x14ac:dyDescent="0.25">
      <c r="A606" t="s">
        <v>1947</v>
      </c>
      <c r="B606" t="s">
        <v>1822</v>
      </c>
      <c r="C606" t="s">
        <v>20</v>
      </c>
      <c r="D606" t="s">
        <v>80</v>
      </c>
      <c r="E606" s="1">
        <f>DATEVALUE(IFERROR(RIGHT(LEFT(A606,FIND("-",A606,4)-1),2)&amp;"/"&amp;LEFT(A606,FIND("-",A606)-1)&amp;"/"&amp;RIGHT(LEFT(A606,IFERROR(FIND(" ",A606),LEN(A606)+1)-1),4),TEXT(A606,"dd")&amp;"/"&amp;TEXT(A606,"mm")&amp;"/"&amp;TEXT(A606,"yyyy")))</f>
        <v>45408</v>
      </c>
      <c r="F606" t="s">
        <v>995</v>
      </c>
      <c r="G606" s="1" t="e">
        <f>VLOOKUP(B606,Results!A:D,3,FALSE)</f>
        <v>#N/A</v>
      </c>
    </row>
    <row r="607" spans="1:7" hidden="1" x14ac:dyDescent="0.25">
      <c r="A607" t="s">
        <v>1947</v>
      </c>
      <c r="B607" t="s">
        <v>967</v>
      </c>
      <c r="C607" t="s">
        <v>223</v>
      </c>
      <c r="D607" t="s">
        <v>297</v>
      </c>
      <c r="E607" s="1">
        <f>DATEVALUE(IFERROR(RIGHT(LEFT(A607,FIND("-",A607,4)-1),2)&amp;"/"&amp;LEFT(A607,FIND("-",A607)-1)&amp;"/"&amp;RIGHT(LEFT(A607,IFERROR(FIND(" ",A607),LEN(A607)+1)-1),4),TEXT(A607,"dd")&amp;"/"&amp;TEXT(A607,"mm")&amp;"/"&amp;TEXT(A607,"yyyy")))</f>
        <v>45408</v>
      </c>
      <c r="F607" t="s">
        <v>995</v>
      </c>
      <c r="G607" s="1" t="e">
        <f>VLOOKUP(B607,Results!A:D,3,FALSE)</f>
        <v>#N/A</v>
      </c>
    </row>
    <row r="608" spans="1:7" hidden="1" x14ac:dyDescent="0.25">
      <c r="A608" t="s">
        <v>1947</v>
      </c>
      <c r="B608" t="s">
        <v>356</v>
      </c>
      <c r="C608" t="s">
        <v>20</v>
      </c>
      <c r="D608" t="s">
        <v>80</v>
      </c>
      <c r="E608" s="1">
        <f>DATEVALUE(IFERROR(RIGHT(LEFT(A608,FIND("-",A608,4)-1),2)&amp;"/"&amp;LEFT(A608,FIND("-",A608)-1)&amp;"/"&amp;RIGHT(LEFT(A608,IFERROR(FIND(" ",A608),LEN(A608)+1)-1),4),TEXT(A608,"dd")&amp;"/"&amp;TEXT(A608,"mm")&amp;"/"&amp;TEXT(A608,"yyyy")))</f>
        <v>45408</v>
      </c>
      <c r="F608" t="s">
        <v>995</v>
      </c>
      <c r="G608" s="1" t="e">
        <f>VLOOKUP(B608,Results!A:D,3,FALSE)</f>
        <v>#N/A</v>
      </c>
    </row>
    <row r="609" spans="1:7" hidden="1" x14ac:dyDescent="0.25">
      <c r="A609" t="s">
        <v>1947</v>
      </c>
      <c r="B609" t="s">
        <v>796</v>
      </c>
      <c r="C609" t="s">
        <v>20</v>
      </c>
      <c r="D609" t="s">
        <v>23</v>
      </c>
      <c r="E609" s="1">
        <f>DATEVALUE(IFERROR(RIGHT(LEFT(A609,FIND("-",A609,4)-1),2)&amp;"/"&amp;LEFT(A609,FIND("-",A609)-1)&amp;"/"&amp;RIGHT(LEFT(A609,IFERROR(FIND(" ",A609),LEN(A609)+1)-1),4),TEXT(A609,"dd")&amp;"/"&amp;TEXT(A609,"mm")&amp;"/"&amp;TEXT(A609,"yyyy")))</f>
        <v>45408</v>
      </c>
      <c r="F609" t="s">
        <v>995</v>
      </c>
      <c r="G609" s="1" t="e">
        <f>VLOOKUP(B609,Results!A:D,3,FALSE)</f>
        <v>#N/A</v>
      </c>
    </row>
    <row r="610" spans="1:7" hidden="1" x14ac:dyDescent="0.25">
      <c r="A610" t="s">
        <v>1948</v>
      </c>
      <c r="B610" t="s">
        <v>975</v>
      </c>
      <c r="C610" t="s">
        <v>223</v>
      </c>
      <c r="D610" t="s">
        <v>10</v>
      </c>
      <c r="E610" s="1">
        <f>DATEVALUE(IFERROR(RIGHT(LEFT(A610,FIND("-",A610,4)-1),2)&amp;"/"&amp;LEFT(A610,FIND("-",A610)-1)&amp;"/"&amp;RIGHT(LEFT(A610,IFERROR(FIND(" ",A610),LEN(A610)+1)-1),4),TEXT(A610,"dd")&amp;"/"&amp;TEXT(A610,"mm")&amp;"/"&amp;TEXT(A610,"yyyy")))</f>
        <v>45408</v>
      </c>
      <c r="F610" t="s">
        <v>995</v>
      </c>
      <c r="G610" s="1" t="e">
        <f>VLOOKUP(B610,Results!A:D,3,FALSE)</f>
        <v>#N/A</v>
      </c>
    </row>
    <row r="611" spans="1:7" hidden="1" x14ac:dyDescent="0.25">
      <c r="A611" t="s">
        <v>1948</v>
      </c>
      <c r="B611" t="s">
        <v>507</v>
      </c>
      <c r="C611" t="s">
        <v>223</v>
      </c>
      <c r="D611" t="s">
        <v>297</v>
      </c>
      <c r="E611" s="1">
        <f>DATEVALUE(IFERROR(RIGHT(LEFT(A611,FIND("-",A611,4)-1),2)&amp;"/"&amp;LEFT(A611,FIND("-",A611)-1)&amp;"/"&amp;RIGHT(LEFT(A611,IFERROR(FIND(" ",A611),LEN(A611)+1)-1),4),TEXT(A611,"dd")&amp;"/"&amp;TEXT(A611,"mm")&amp;"/"&amp;TEXT(A611,"yyyy")))</f>
        <v>45408</v>
      </c>
      <c r="F611" t="s">
        <v>995</v>
      </c>
      <c r="G611" s="1" t="e">
        <f>VLOOKUP(B611,Results!A:D,3,FALSE)</f>
        <v>#N/A</v>
      </c>
    </row>
    <row r="612" spans="1:7" hidden="1" x14ac:dyDescent="0.25">
      <c r="A612" t="s">
        <v>1948</v>
      </c>
      <c r="B612" t="s">
        <v>1949</v>
      </c>
      <c r="C612" t="s">
        <v>20</v>
      </c>
      <c r="D612" t="s">
        <v>10</v>
      </c>
      <c r="E612" s="1">
        <f>DATEVALUE(IFERROR(RIGHT(LEFT(A612,FIND("-",A612,4)-1),2)&amp;"/"&amp;LEFT(A612,FIND("-",A612)-1)&amp;"/"&amp;RIGHT(LEFT(A612,IFERROR(FIND(" ",A612),LEN(A612)+1)-1),4),TEXT(A612,"dd")&amp;"/"&amp;TEXT(A612,"mm")&amp;"/"&amp;TEXT(A612,"yyyy")))</f>
        <v>45408</v>
      </c>
      <c r="F612" t="s">
        <v>995</v>
      </c>
      <c r="G612" s="1" t="e">
        <f>VLOOKUP(B612,Results!A:D,3,FALSE)</f>
        <v>#N/A</v>
      </c>
    </row>
    <row r="613" spans="1:7" hidden="1" x14ac:dyDescent="0.25">
      <c r="A613" t="s">
        <v>1950</v>
      </c>
      <c r="B613" t="s">
        <v>447</v>
      </c>
      <c r="C613" t="s">
        <v>20</v>
      </c>
      <c r="D613" t="s">
        <v>74</v>
      </c>
      <c r="E613" s="1">
        <f>DATEVALUE(IFERROR(RIGHT(LEFT(A613,FIND("-",A613,4)-1),2)&amp;"/"&amp;LEFT(A613,FIND("-",A613)-1)&amp;"/"&amp;RIGHT(LEFT(A613,IFERROR(FIND(" ",A613),LEN(A613)+1)-1),4),TEXT(A613,"dd")&amp;"/"&amp;TEXT(A613,"mm")&amp;"/"&amp;TEXT(A613,"yyyy")))</f>
        <v>45408</v>
      </c>
      <c r="F613" t="s">
        <v>995</v>
      </c>
      <c r="G613" s="1" t="e">
        <f>VLOOKUP(B613,Results!A:D,3,FALSE)</f>
        <v>#N/A</v>
      </c>
    </row>
    <row r="614" spans="1:7" hidden="1" x14ac:dyDescent="0.25">
      <c r="A614" t="s">
        <v>1950</v>
      </c>
      <c r="B614" t="s">
        <v>978</v>
      </c>
      <c r="C614" t="s">
        <v>20</v>
      </c>
      <c r="D614" t="s">
        <v>10</v>
      </c>
      <c r="E614" s="1">
        <f>DATEVALUE(IFERROR(RIGHT(LEFT(A614,FIND("-",A614,4)-1),2)&amp;"/"&amp;LEFT(A614,FIND("-",A614)-1)&amp;"/"&amp;RIGHT(LEFT(A614,IFERROR(FIND(" ",A614),LEN(A614)+1)-1),4),TEXT(A614,"dd")&amp;"/"&amp;TEXT(A614,"mm")&amp;"/"&amp;TEXT(A614,"yyyy")))</f>
        <v>45408</v>
      </c>
      <c r="F614" t="s">
        <v>995</v>
      </c>
      <c r="G614" s="1" t="e">
        <f>VLOOKUP(B614,Results!A:D,3,FALSE)</f>
        <v>#N/A</v>
      </c>
    </row>
    <row r="615" spans="1:7" hidden="1" x14ac:dyDescent="0.25">
      <c r="A615" t="s">
        <v>1952</v>
      </c>
      <c r="B615" t="s">
        <v>1953</v>
      </c>
      <c r="C615" t="s">
        <v>20</v>
      </c>
      <c r="D615" t="s">
        <v>44</v>
      </c>
      <c r="E615" s="1">
        <f>DATEVALUE(IFERROR(RIGHT(LEFT(A615,FIND("-",A615,4)-1),2)&amp;"/"&amp;LEFT(A615,FIND("-",A615)-1)&amp;"/"&amp;RIGHT(LEFT(A615,IFERROR(FIND(" ",A615),LEN(A615)+1)-1),4),TEXT(A615,"dd")&amp;"/"&amp;TEXT(A615,"mm")&amp;"/"&amp;TEXT(A615,"yyyy")))</f>
        <v>45408</v>
      </c>
      <c r="F615" t="s">
        <v>995</v>
      </c>
      <c r="G615" s="1" t="e">
        <f>VLOOKUP(B615,Results!A:D,3,FALSE)</f>
        <v>#N/A</v>
      </c>
    </row>
    <row r="616" spans="1:7" hidden="1" x14ac:dyDescent="0.25">
      <c r="A616" t="s">
        <v>1952</v>
      </c>
      <c r="B616" t="s">
        <v>790</v>
      </c>
      <c r="C616" t="s">
        <v>20</v>
      </c>
      <c r="D616" t="s">
        <v>74</v>
      </c>
      <c r="E616" s="1">
        <f>DATEVALUE(IFERROR(RIGHT(LEFT(A616,FIND("-",A616,4)-1),2)&amp;"/"&amp;LEFT(A616,FIND("-",A616)-1)&amp;"/"&amp;RIGHT(LEFT(A616,IFERROR(FIND(" ",A616),LEN(A616)+1)-1),4),TEXT(A616,"dd")&amp;"/"&amp;TEXT(A616,"mm")&amp;"/"&amp;TEXT(A616,"yyyy")))</f>
        <v>45408</v>
      </c>
      <c r="F616" t="s">
        <v>995</v>
      </c>
      <c r="G616" s="1" t="e">
        <f>VLOOKUP(B616,Results!A:D,3,FALSE)</f>
        <v>#N/A</v>
      </c>
    </row>
    <row r="617" spans="1:7" hidden="1" x14ac:dyDescent="0.25">
      <c r="A617" t="s">
        <v>1947</v>
      </c>
      <c r="B617" t="s">
        <v>274</v>
      </c>
      <c r="C617" t="s">
        <v>223</v>
      </c>
      <c r="D617" t="s">
        <v>44</v>
      </c>
      <c r="E617" s="1">
        <f>DATEVALUE(IFERROR(RIGHT(LEFT(A617,FIND("-",A617,4)-1),2)&amp;"/"&amp;LEFT(A617,FIND("-",A617)-1)&amp;"/"&amp;RIGHT(LEFT(A617,IFERROR(FIND(" ",A617),LEN(A617)+1)-1),4),TEXT(A617,"dd")&amp;"/"&amp;TEXT(A617,"mm")&amp;"/"&amp;TEXT(A617,"yyyy")))</f>
        <v>45408</v>
      </c>
      <c r="F617" t="s">
        <v>1987</v>
      </c>
      <c r="G617" s="1" t="e">
        <f>VLOOKUP(B617,Results!A:D,3,FALSE)</f>
        <v>#N/A</v>
      </c>
    </row>
    <row r="618" spans="1:7" hidden="1" x14ac:dyDescent="0.25">
      <c r="A618" t="s">
        <v>1947</v>
      </c>
      <c r="B618" t="s">
        <v>1974</v>
      </c>
      <c r="C618" t="s">
        <v>223</v>
      </c>
      <c r="D618" t="s">
        <v>23</v>
      </c>
      <c r="E618" s="1">
        <f>DATEVALUE(IFERROR(RIGHT(LEFT(A618,FIND("-",A618,4)-1),2)&amp;"/"&amp;LEFT(A618,FIND("-",A618)-1)&amp;"/"&amp;RIGHT(LEFT(A618,IFERROR(FIND(" ",A618),LEN(A618)+1)-1),4),TEXT(A618,"dd")&amp;"/"&amp;TEXT(A618,"mm")&amp;"/"&amp;TEXT(A618,"yyyy")))</f>
        <v>45408</v>
      </c>
      <c r="F618" t="s">
        <v>1987</v>
      </c>
      <c r="G618" s="1" t="e">
        <f>VLOOKUP(B618,Results!A:D,3,FALSE)</f>
        <v>#N/A</v>
      </c>
    </row>
    <row r="619" spans="1:7" hidden="1" x14ac:dyDescent="0.25">
      <c r="A619" t="s">
        <v>1948</v>
      </c>
      <c r="B619" t="s">
        <v>769</v>
      </c>
      <c r="C619" t="s">
        <v>223</v>
      </c>
      <c r="D619" t="s">
        <v>40</v>
      </c>
      <c r="E619" s="1">
        <f>DATEVALUE(IFERROR(RIGHT(LEFT(A619,FIND("-",A619,4)-1),2)&amp;"/"&amp;LEFT(A619,FIND("-",A619)-1)&amp;"/"&amp;RIGHT(LEFT(A619,IFERROR(FIND(" ",A619),LEN(A619)+1)-1),4),TEXT(A619,"dd")&amp;"/"&amp;TEXT(A619,"mm")&amp;"/"&amp;TEXT(A619,"yyyy")))</f>
        <v>45408</v>
      </c>
      <c r="F619" t="s">
        <v>1987</v>
      </c>
      <c r="G619" s="1" t="e">
        <f>VLOOKUP(B619,Results!A:D,3,FALSE)</f>
        <v>#N/A</v>
      </c>
    </row>
    <row r="620" spans="1:7" hidden="1" x14ac:dyDescent="0.25">
      <c r="A620" t="s">
        <v>1948</v>
      </c>
      <c r="B620" t="s">
        <v>1850</v>
      </c>
      <c r="C620" t="s">
        <v>223</v>
      </c>
      <c r="D620" t="s">
        <v>23</v>
      </c>
      <c r="E620" s="1">
        <f>DATEVALUE(IFERROR(RIGHT(LEFT(A620,FIND("-",A620,4)-1),2)&amp;"/"&amp;LEFT(A620,FIND("-",A620)-1)&amp;"/"&amp;RIGHT(LEFT(A620,IFERROR(FIND(" ",A620),LEN(A620)+1)-1),4),TEXT(A620,"dd")&amp;"/"&amp;TEXT(A620,"mm")&amp;"/"&amp;TEXT(A620,"yyyy")))</f>
        <v>45408</v>
      </c>
      <c r="F620" t="s">
        <v>1987</v>
      </c>
      <c r="G620" s="1" t="e">
        <f>VLOOKUP(B620,Results!A:D,3,FALSE)</f>
        <v>#N/A</v>
      </c>
    </row>
    <row r="621" spans="1:7" hidden="1" x14ac:dyDescent="0.25">
      <c r="A621" t="s">
        <v>1951</v>
      </c>
      <c r="B621" t="s">
        <v>419</v>
      </c>
      <c r="C621" t="s">
        <v>223</v>
      </c>
      <c r="D621" t="s">
        <v>30</v>
      </c>
      <c r="E621" s="1">
        <f>DATEVALUE(IFERROR(RIGHT(LEFT(A621,FIND("-",A621,4)-1),2)&amp;"/"&amp;LEFT(A621,FIND("-",A621)-1)&amp;"/"&amp;RIGHT(LEFT(A621,IFERROR(FIND(" ",A621),LEN(A621)+1)-1),4),TEXT(A621,"dd")&amp;"/"&amp;TEXT(A621,"mm")&amp;"/"&amp;TEXT(A621,"yyyy")))</f>
        <v>45408</v>
      </c>
      <c r="F621" t="s">
        <v>1987</v>
      </c>
      <c r="G621" s="1" t="e">
        <f>VLOOKUP(B621,Results!A:D,3,FALSE)</f>
        <v>#N/A</v>
      </c>
    </row>
    <row r="622" spans="1:7" hidden="1" x14ac:dyDescent="0.25">
      <c r="A622" t="s">
        <v>1951</v>
      </c>
      <c r="B622" t="s">
        <v>1973</v>
      </c>
      <c r="C622" t="s">
        <v>223</v>
      </c>
      <c r="D622" t="s">
        <v>74</v>
      </c>
      <c r="E622" s="1">
        <f>DATEVALUE(IFERROR(RIGHT(LEFT(A622,FIND("-",A622,4)-1),2)&amp;"/"&amp;LEFT(A622,FIND("-",A622)-1)&amp;"/"&amp;RIGHT(LEFT(A622,IFERROR(FIND(" ",A622),LEN(A622)+1)-1),4),TEXT(A622,"dd")&amp;"/"&amp;TEXT(A622,"mm")&amp;"/"&amp;TEXT(A622,"yyyy")))</f>
        <v>45408</v>
      </c>
      <c r="F622" t="s">
        <v>1987</v>
      </c>
      <c r="G622" s="1" t="e">
        <f>VLOOKUP(B622,Results!A:D,3,FALSE)</f>
        <v>#N/A</v>
      </c>
    </row>
    <row r="623" spans="1:7" hidden="1" x14ac:dyDescent="0.25">
      <c r="A623" t="s">
        <v>1951</v>
      </c>
      <c r="B623" t="s">
        <v>450</v>
      </c>
      <c r="C623" t="s">
        <v>223</v>
      </c>
      <c r="D623" t="s">
        <v>74</v>
      </c>
      <c r="E623" s="1">
        <f>DATEVALUE(IFERROR(RIGHT(LEFT(A623,FIND("-",A623,4)-1),2)&amp;"/"&amp;LEFT(A623,FIND("-",A623)-1)&amp;"/"&amp;RIGHT(LEFT(A623,IFERROR(FIND(" ",A623),LEN(A623)+1)-1),4),TEXT(A623,"dd")&amp;"/"&amp;TEXT(A623,"mm")&amp;"/"&amp;TEXT(A623,"yyyy")))</f>
        <v>45408</v>
      </c>
      <c r="F623" t="s">
        <v>1987</v>
      </c>
      <c r="G623" s="1" t="e">
        <f>VLOOKUP(B623,Results!A:D,3,FALSE)</f>
        <v>#N/A</v>
      </c>
    </row>
    <row r="624" spans="1:7" hidden="1" x14ac:dyDescent="0.25">
      <c r="A624" t="s">
        <v>1952</v>
      </c>
      <c r="B624" t="s">
        <v>769</v>
      </c>
      <c r="C624" t="s">
        <v>223</v>
      </c>
      <c r="D624" t="s">
        <v>40</v>
      </c>
      <c r="E624" s="1">
        <f>DATEVALUE(IFERROR(RIGHT(LEFT(A624,FIND("-",A624,4)-1),2)&amp;"/"&amp;LEFT(A624,FIND("-",A624)-1)&amp;"/"&amp;RIGHT(LEFT(A624,IFERROR(FIND(" ",A624),LEN(A624)+1)-1),4),TEXT(A624,"dd")&amp;"/"&amp;TEXT(A624,"mm")&amp;"/"&amp;TEXT(A624,"yyyy")))</f>
        <v>45408</v>
      </c>
      <c r="F624" t="s">
        <v>1987</v>
      </c>
      <c r="G624" s="1" t="e">
        <f>VLOOKUP(B624,Results!A:D,3,FALSE)</f>
        <v>#N/A</v>
      </c>
    </row>
    <row r="625" spans="1:7" hidden="1" x14ac:dyDescent="0.25">
      <c r="A625" t="s">
        <v>1984</v>
      </c>
      <c r="B625" t="s">
        <v>1973</v>
      </c>
      <c r="C625" t="s">
        <v>223</v>
      </c>
      <c r="D625" t="s">
        <v>74</v>
      </c>
      <c r="E625" s="1">
        <f>DATEVALUE(IFERROR(RIGHT(LEFT(A625,FIND("-",A625,4)-1),2)&amp;"/"&amp;LEFT(A625,FIND("-",A625)-1)&amp;"/"&amp;RIGHT(LEFT(A625,IFERROR(FIND(" ",A625),LEN(A625)+1)-1),4),TEXT(A625,"dd")&amp;"/"&amp;TEXT(A625,"mm")&amp;"/"&amp;TEXT(A625,"yyyy")))</f>
        <v>45408</v>
      </c>
      <c r="F625" t="s">
        <v>1987</v>
      </c>
      <c r="G625" s="1" t="e">
        <f>VLOOKUP(B625,Results!A:D,3,FALSE)</f>
        <v>#N/A</v>
      </c>
    </row>
    <row r="626" spans="1:7" x14ac:dyDescent="0.25">
      <c r="A626" t="s">
        <v>1810</v>
      </c>
      <c r="B626" t="s">
        <v>273</v>
      </c>
      <c r="C626" t="s">
        <v>20</v>
      </c>
      <c r="D626" t="s">
        <v>10</v>
      </c>
      <c r="E626" s="1">
        <f>DATEVALUE(IFERROR(RIGHT(LEFT(A626,FIND("-",A626,4)-1),2)&amp;"/"&amp;LEFT(A626,FIND("-",A626)-1)&amp;"/"&amp;RIGHT(LEFT(A626,IFERROR(FIND(" ",A626),LEN(A626)+1)-1),4),TEXT(A626,"dd")&amp;"/"&amp;TEXT(A626,"mm")&amp;"/"&amp;TEXT(A626,"yyyy")))</f>
        <v>45408</v>
      </c>
      <c r="F626" t="s">
        <v>1826</v>
      </c>
      <c r="G626" s="1" t="e">
        <f>VLOOKUP(B626,Results!A:D,3,FALSE)</f>
        <v>#N/A</v>
      </c>
    </row>
    <row r="627" spans="1:7" x14ac:dyDescent="0.25">
      <c r="A627" t="s">
        <v>1810</v>
      </c>
      <c r="B627" t="s">
        <v>948</v>
      </c>
      <c r="C627" t="s">
        <v>20</v>
      </c>
      <c r="D627" t="s">
        <v>13</v>
      </c>
      <c r="E627" s="1">
        <f>DATEVALUE(IFERROR(RIGHT(LEFT(A627,FIND("-",A627,4)-1),2)&amp;"/"&amp;LEFT(A627,FIND("-",A627)-1)&amp;"/"&amp;RIGHT(LEFT(A627,IFERROR(FIND(" ",A627),LEN(A627)+1)-1),4),TEXT(A627,"dd")&amp;"/"&amp;TEXT(A627,"mm")&amp;"/"&amp;TEXT(A627,"yyyy")))</f>
        <v>45408</v>
      </c>
      <c r="F627" t="s">
        <v>1826</v>
      </c>
      <c r="G627" s="1" t="e">
        <f>VLOOKUP(B627,Results!A:D,3,FALSE)</f>
        <v>#N/A</v>
      </c>
    </row>
    <row r="628" spans="1:7" x14ac:dyDescent="0.25">
      <c r="A628" t="s">
        <v>1810</v>
      </c>
      <c r="B628" t="s">
        <v>950</v>
      </c>
      <c r="C628" t="s">
        <v>20</v>
      </c>
      <c r="D628" t="s">
        <v>10</v>
      </c>
      <c r="E628" s="1">
        <f>DATEVALUE(IFERROR(RIGHT(LEFT(A628,FIND("-",A628,4)-1),2)&amp;"/"&amp;LEFT(A628,FIND("-",A628)-1)&amp;"/"&amp;RIGHT(LEFT(A628,IFERROR(FIND(" ",A628),LEN(A628)+1)-1),4),TEXT(A628,"dd")&amp;"/"&amp;TEXT(A628,"mm")&amp;"/"&amp;TEXT(A628,"yyyy")))</f>
        <v>45408</v>
      </c>
      <c r="F628" t="s">
        <v>1826</v>
      </c>
      <c r="G628" s="1" t="e">
        <f>VLOOKUP(B628,Results!A:D,3,FALSE)</f>
        <v>#N/A</v>
      </c>
    </row>
    <row r="629" spans="1:7" x14ac:dyDescent="0.25">
      <c r="A629" t="s">
        <v>1810</v>
      </c>
      <c r="B629" t="s">
        <v>951</v>
      </c>
      <c r="C629" t="s">
        <v>20</v>
      </c>
      <c r="D629" t="s">
        <v>318</v>
      </c>
      <c r="E629" s="1">
        <f>DATEVALUE(IFERROR(RIGHT(LEFT(A629,FIND("-",A629,4)-1),2)&amp;"/"&amp;LEFT(A629,FIND("-",A629)-1)&amp;"/"&amp;RIGHT(LEFT(A629,IFERROR(FIND(" ",A629),LEN(A629)+1)-1),4),TEXT(A629,"dd")&amp;"/"&amp;TEXT(A629,"mm")&amp;"/"&amp;TEXT(A629,"yyyy")))</f>
        <v>45408</v>
      </c>
      <c r="F629" t="s">
        <v>1826</v>
      </c>
      <c r="G629" s="1" t="e">
        <f>VLOOKUP(B629,Results!A:D,3,FALSE)</f>
        <v>#N/A</v>
      </c>
    </row>
    <row r="630" spans="1:7" x14ac:dyDescent="0.25">
      <c r="A630" t="s">
        <v>1810</v>
      </c>
      <c r="B630" t="s">
        <v>764</v>
      </c>
      <c r="C630" t="s">
        <v>223</v>
      </c>
      <c r="D630" t="s">
        <v>23</v>
      </c>
      <c r="E630" s="1">
        <f>DATEVALUE(IFERROR(RIGHT(LEFT(A630,FIND("-",A630,4)-1),2)&amp;"/"&amp;LEFT(A630,FIND("-",A630)-1)&amp;"/"&amp;RIGHT(LEFT(A630,IFERROR(FIND(" ",A630),LEN(A630)+1)-1),4),TEXT(A630,"dd")&amp;"/"&amp;TEXT(A630,"mm")&amp;"/"&amp;TEXT(A630,"yyyy")))</f>
        <v>45408</v>
      </c>
      <c r="F630" t="s">
        <v>1826</v>
      </c>
      <c r="G630" s="1" t="e">
        <f>VLOOKUP(B630,Results!A:D,3,FALSE)</f>
        <v>#N/A</v>
      </c>
    </row>
    <row r="631" spans="1:7" x14ac:dyDescent="0.25">
      <c r="A631" t="s">
        <v>1810</v>
      </c>
      <c r="B631" t="s">
        <v>273</v>
      </c>
      <c r="C631" t="s">
        <v>20</v>
      </c>
      <c r="D631" t="s">
        <v>10</v>
      </c>
      <c r="E631" s="1">
        <f>DATEVALUE(IFERROR(RIGHT(LEFT(A631,FIND("-",A631,4)-1),2)&amp;"/"&amp;LEFT(A631,FIND("-",A631)-1)&amp;"/"&amp;RIGHT(LEFT(A631,IFERROR(FIND(" ",A631),LEN(A631)+1)-1),4),TEXT(A631,"dd")&amp;"/"&amp;TEXT(A631,"mm")&amp;"/"&amp;TEXT(A631,"yyyy")))</f>
        <v>45408</v>
      </c>
      <c r="F631" t="s">
        <v>1826</v>
      </c>
      <c r="G631" s="1" t="e">
        <f>VLOOKUP(B631,Results!A:D,3,FALSE)</f>
        <v>#N/A</v>
      </c>
    </row>
    <row r="632" spans="1:7" x14ac:dyDescent="0.25">
      <c r="A632" t="s">
        <v>1810</v>
      </c>
      <c r="B632" t="s">
        <v>948</v>
      </c>
      <c r="C632" t="s">
        <v>20</v>
      </c>
      <c r="D632" t="s">
        <v>13</v>
      </c>
      <c r="E632" s="1">
        <f>DATEVALUE(IFERROR(RIGHT(LEFT(A632,FIND("-",A632,4)-1),2)&amp;"/"&amp;LEFT(A632,FIND("-",A632)-1)&amp;"/"&amp;RIGHT(LEFT(A632,IFERROR(FIND(" ",A632),LEN(A632)+1)-1),4),TEXT(A632,"dd")&amp;"/"&amp;TEXT(A632,"mm")&amp;"/"&amp;TEXT(A632,"yyyy")))</f>
        <v>45408</v>
      </c>
      <c r="F632" t="s">
        <v>1826</v>
      </c>
      <c r="G632" s="1" t="e">
        <f>VLOOKUP(B632,Results!A:D,3,FALSE)</f>
        <v>#N/A</v>
      </c>
    </row>
    <row r="633" spans="1:7" x14ac:dyDescent="0.25">
      <c r="A633" t="s">
        <v>1810</v>
      </c>
      <c r="B633" t="s">
        <v>950</v>
      </c>
      <c r="C633" t="s">
        <v>20</v>
      </c>
      <c r="D633" t="s">
        <v>10</v>
      </c>
      <c r="E633" s="1">
        <f>DATEVALUE(IFERROR(RIGHT(LEFT(A633,FIND("-",A633,4)-1),2)&amp;"/"&amp;LEFT(A633,FIND("-",A633)-1)&amp;"/"&amp;RIGHT(LEFT(A633,IFERROR(FIND(" ",A633),LEN(A633)+1)-1),4),TEXT(A633,"dd")&amp;"/"&amp;TEXT(A633,"mm")&amp;"/"&amp;TEXT(A633,"yyyy")))</f>
        <v>45408</v>
      </c>
      <c r="F633" t="s">
        <v>1826</v>
      </c>
      <c r="G633" s="1" t="e">
        <f>VLOOKUP(B633,Results!A:D,3,FALSE)</f>
        <v>#N/A</v>
      </c>
    </row>
    <row r="634" spans="1:7" x14ac:dyDescent="0.25">
      <c r="A634" t="s">
        <v>1810</v>
      </c>
      <c r="B634" t="s">
        <v>951</v>
      </c>
      <c r="C634" t="s">
        <v>20</v>
      </c>
      <c r="D634" t="s">
        <v>318</v>
      </c>
      <c r="E634" s="1">
        <f>DATEVALUE(IFERROR(RIGHT(LEFT(A634,FIND("-",A634,4)-1),2)&amp;"/"&amp;LEFT(A634,FIND("-",A634)-1)&amp;"/"&amp;RIGHT(LEFT(A634,IFERROR(FIND(" ",A634),LEN(A634)+1)-1),4),TEXT(A634,"dd")&amp;"/"&amp;TEXT(A634,"mm")&amp;"/"&amp;TEXT(A634,"yyyy")))</f>
        <v>45408</v>
      </c>
      <c r="F634" t="s">
        <v>1826</v>
      </c>
      <c r="G634" s="1" t="e">
        <f>VLOOKUP(B634,Results!A:D,3,FALSE)</f>
        <v>#N/A</v>
      </c>
    </row>
    <row r="635" spans="1:7" x14ac:dyDescent="0.25">
      <c r="A635" t="s">
        <v>1810</v>
      </c>
      <c r="B635" t="s">
        <v>764</v>
      </c>
      <c r="C635" t="s">
        <v>223</v>
      </c>
      <c r="D635" t="s">
        <v>23</v>
      </c>
      <c r="E635" s="1">
        <f>DATEVALUE(IFERROR(RIGHT(LEFT(A635,FIND("-",A635,4)-1),2)&amp;"/"&amp;LEFT(A635,FIND("-",A635)-1)&amp;"/"&amp;RIGHT(LEFT(A635,IFERROR(FIND(" ",A635),LEN(A635)+1)-1),4),TEXT(A635,"dd")&amp;"/"&amp;TEXT(A635,"mm")&amp;"/"&amp;TEXT(A635,"yyyy")))</f>
        <v>45408</v>
      </c>
      <c r="F635" t="s">
        <v>1826</v>
      </c>
      <c r="G635" s="1" t="e">
        <f>VLOOKUP(B635,Results!A:D,3,FALSE)</f>
        <v>#N/A</v>
      </c>
    </row>
    <row r="636" spans="1:7" x14ac:dyDescent="0.25">
      <c r="A636" t="s">
        <v>1809</v>
      </c>
      <c r="B636" t="s">
        <v>980</v>
      </c>
      <c r="C636" t="s">
        <v>223</v>
      </c>
      <c r="D636" t="s">
        <v>23</v>
      </c>
      <c r="E636" s="1">
        <f>DATEVALUE(IFERROR(RIGHT(LEFT(A636,FIND("-",A636,4)-1),2)&amp;"/"&amp;LEFT(A636,FIND("-",A636)-1)&amp;"/"&amp;RIGHT(LEFT(A636,IFERROR(FIND(" ",A636),LEN(A636)+1)-1),4),TEXT(A636,"dd")&amp;"/"&amp;TEXT(A636,"mm")&amp;"/"&amp;TEXT(A636,"yyyy")))</f>
        <v>45407</v>
      </c>
      <c r="F636" t="s">
        <v>1826</v>
      </c>
      <c r="G636" s="1">
        <f>VLOOKUP(B636,Results!A:D,3,FALSE)</f>
        <v>45414</v>
      </c>
    </row>
    <row r="637" spans="1:7" hidden="1" x14ac:dyDescent="0.25">
      <c r="A637" t="s">
        <v>2309</v>
      </c>
      <c r="B637" t="s">
        <v>253</v>
      </c>
      <c r="C637" t="s">
        <v>20</v>
      </c>
      <c r="D637" t="s">
        <v>40</v>
      </c>
      <c r="E637" s="1">
        <f>DATEVALUE(IFERROR(RIGHT(LEFT(A637,FIND("-",A637,4)-1),2)&amp;"/"&amp;LEFT(A637,FIND("-",A637)-1)&amp;"/"&amp;RIGHT(LEFT(A637,IFERROR(FIND(" ",A637),LEN(A637)+1)-1),4),TEXT(A637,"dd")&amp;"/"&amp;TEXT(A637,"mm")&amp;"/"&amp;TEXT(A637,"yyyy")))</f>
        <v>45407</v>
      </c>
      <c r="F637" t="s">
        <v>2538</v>
      </c>
      <c r="G637" s="1">
        <f>VLOOKUP(B637,Results!A:D,3,FALSE)</f>
        <v>45414</v>
      </c>
    </row>
    <row r="638" spans="1:7" x14ac:dyDescent="0.25">
      <c r="A638" t="s">
        <v>1809</v>
      </c>
      <c r="B638" t="s">
        <v>980</v>
      </c>
      <c r="C638" t="s">
        <v>223</v>
      </c>
      <c r="D638" t="s">
        <v>23</v>
      </c>
      <c r="E638" s="1">
        <f>DATEVALUE(IFERROR(RIGHT(LEFT(A638,FIND("-",A638,4)-1),2)&amp;"/"&amp;LEFT(A638,FIND("-",A638)-1)&amp;"/"&amp;RIGHT(LEFT(A638,IFERROR(FIND(" ",A638),LEN(A638)+1)-1),4),TEXT(A638,"dd")&amp;"/"&amp;TEXT(A638,"mm")&amp;"/"&amp;TEXT(A638,"yyyy")))</f>
        <v>45407</v>
      </c>
      <c r="F638" t="s">
        <v>1826</v>
      </c>
      <c r="G638" s="1">
        <f>VLOOKUP(B638,Results!A:D,3,FALSE)</f>
        <v>45414</v>
      </c>
    </row>
    <row r="639" spans="1:7" x14ac:dyDescent="0.25">
      <c r="A639" t="s">
        <v>1809</v>
      </c>
      <c r="B639" t="s">
        <v>980</v>
      </c>
      <c r="C639" t="s">
        <v>223</v>
      </c>
      <c r="D639" t="s">
        <v>23</v>
      </c>
      <c r="E639" s="1">
        <f>DATEVALUE(IFERROR(RIGHT(LEFT(A639,FIND("-",A639,4)-1),2)&amp;"/"&amp;LEFT(A639,FIND("-",A639)-1)&amp;"/"&amp;RIGHT(LEFT(A639,IFERROR(FIND(" ",A639),LEN(A639)+1)-1),4),TEXT(A639,"dd")&amp;"/"&amp;TEXT(A639,"mm")&amp;"/"&amp;TEXT(A639,"yyyy")))</f>
        <v>45407</v>
      </c>
      <c r="F639" t="s">
        <v>1826</v>
      </c>
      <c r="G639" s="1">
        <f>VLOOKUP(B639,Results!A:D,3,FALSE)</f>
        <v>45414</v>
      </c>
    </row>
    <row r="640" spans="1:7" x14ac:dyDescent="0.25">
      <c r="A640" t="s">
        <v>1809</v>
      </c>
      <c r="B640" t="s">
        <v>984</v>
      </c>
      <c r="C640" t="s">
        <v>223</v>
      </c>
      <c r="D640" t="s">
        <v>44</v>
      </c>
      <c r="E640" s="1">
        <f>DATEVALUE(IFERROR(RIGHT(LEFT(A640,FIND("-",A640,4)-1),2)&amp;"/"&amp;LEFT(A640,FIND("-",A640)-1)&amp;"/"&amp;RIGHT(LEFT(A640,IFERROR(FIND(" ",A640),LEN(A640)+1)-1),4),TEXT(A640,"dd")&amp;"/"&amp;TEXT(A640,"mm")&amp;"/"&amp;TEXT(A640,"yyyy")))</f>
        <v>45407</v>
      </c>
      <c r="F640" t="s">
        <v>1826</v>
      </c>
      <c r="G640" s="1">
        <f>VLOOKUP(B640,Results!A:D,3,FALSE)</f>
        <v>45415</v>
      </c>
    </row>
    <row r="641" spans="1:7" hidden="1" x14ac:dyDescent="0.25">
      <c r="A641" t="s">
        <v>1943</v>
      </c>
      <c r="B641" t="s">
        <v>952</v>
      </c>
      <c r="C641" t="s">
        <v>20</v>
      </c>
      <c r="D641" t="s">
        <v>30</v>
      </c>
      <c r="E641" s="1">
        <f>DATEVALUE(IFERROR(RIGHT(LEFT(A641,FIND("-",A641,4)-1),2)&amp;"/"&amp;LEFT(A641,FIND("-",A641)-1)&amp;"/"&amp;RIGHT(LEFT(A641,IFERROR(FIND(" ",A641),LEN(A641)+1)-1),4),TEXT(A641,"dd")&amp;"/"&amp;TEXT(A641,"mm")&amp;"/"&amp;TEXT(A641,"yyyy")))</f>
        <v>45407</v>
      </c>
      <c r="F641" t="s">
        <v>995</v>
      </c>
      <c r="G641" s="1">
        <f>VLOOKUP(B641,Results!A:D,3,FALSE)</f>
        <v>45415</v>
      </c>
    </row>
    <row r="642" spans="1:7" hidden="1" x14ac:dyDescent="0.25">
      <c r="A642" t="s">
        <v>1940</v>
      </c>
      <c r="B642" t="s">
        <v>517</v>
      </c>
      <c r="C642" t="s">
        <v>223</v>
      </c>
      <c r="D642" t="s">
        <v>74</v>
      </c>
      <c r="E642" s="1">
        <f>DATEVALUE(IFERROR(RIGHT(LEFT(A642,FIND("-",A642,4)-1),2)&amp;"/"&amp;LEFT(A642,FIND("-",A642)-1)&amp;"/"&amp;RIGHT(LEFT(A642,IFERROR(FIND(" ",A642),LEN(A642)+1)-1),4),TEXT(A642,"dd")&amp;"/"&amp;TEXT(A642,"mm")&amp;"/"&amp;TEXT(A642,"yyyy")))</f>
        <v>45407</v>
      </c>
      <c r="F642" t="s">
        <v>1987</v>
      </c>
      <c r="G642" s="1">
        <f>VLOOKUP(B642,Results!A:D,3,FALSE)</f>
        <v>45415</v>
      </c>
    </row>
    <row r="643" spans="1:7" hidden="1" x14ac:dyDescent="0.25">
      <c r="A643" t="s">
        <v>1942</v>
      </c>
      <c r="B643" t="s">
        <v>517</v>
      </c>
      <c r="C643" t="s">
        <v>223</v>
      </c>
      <c r="D643" t="s">
        <v>74</v>
      </c>
      <c r="E643" s="1">
        <f>DATEVALUE(IFERROR(RIGHT(LEFT(A643,FIND("-",A643,4)-1),2)&amp;"/"&amp;LEFT(A643,FIND("-",A643)-1)&amp;"/"&amp;RIGHT(LEFT(A643,IFERROR(FIND(" ",A643),LEN(A643)+1)-1),4),TEXT(A643,"dd")&amp;"/"&amp;TEXT(A643,"mm")&amp;"/"&amp;TEXT(A643,"yyyy")))</f>
        <v>45407</v>
      </c>
      <c r="F643" t="s">
        <v>1987</v>
      </c>
      <c r="G643" s="1">
        <f>VLOOKUP(B643,Results!A:D,3,FALSE)</f>
        <v>45415</v>
      </c>
    </row>
    <row r="644" spans="1:7" hidden="1" x14ac:dyDescent="0.25">
      <c r="A644" t="s">
        <v>1943</v>
      </c>
      <c r="B644" t="s">
        <v>952</v>
      </c>
      <c r="C644" t="s">
        <v>20</v>
      </c>
      <c r="D644" t="s">
        <v>30</v>
      </c>
      <c r="E644" s="1">
        <f>DATEVALUE(IFERROR(RIGHT(LEFT(A644,FIND("-",A644,4)-1),2)&amp;"/"&amp;LEFT(A644,FIND("-",A644)-1)&amp;"/"&amp;RIGHT(LEFT(A644,IFERROR(FIND(" ",A644),LEN(A644)+1)-1),4),TEXT(A644,"dd")&amp;"/"&amp;TEXT(A644,"mm")&amp;"/"&amp;TEXT(A644,"yyyy")))</f>
        <v>45407</v>
      </c>
      <c r="F644" t="s">
        <v>995</v>
      </c>
      <c r="G644" s="1">
        <f>VLOOKUP(B644,Results!A:D,3,FALSE)</f>
        <v>45415</v>
      </c>
    </row>
    <row r="645" spans="1:7" hidden="1" x14ac:dyDescent="0.25">
      <c r="A645" t="s">
        <v>1940</v>
      </c>
      <c r="B645" t="s">
        <v>517</v>
      </c>
      <c r="C645" t="s">
        <v>223</v>
      </c>
      <c r="D645" t="s">
        <v>74</v>
      </c>
      <c r="E645" s="1">
        <f>DATEVALUE(IFERROR(RIGHT(LEFT(A645,FIND("-",A645,4)-1),2)&amp;"/"&amp;LEFT(A645,FIND("-",A645)-1)&amp;"/"&amp;RIGHT(LEFT(A645,IFERROR(FIND(" ",A645),LEN(A645)+1)-1),4),TEXT(A645,"dd")&amp;"/"&amp;TEXT(A645,"mm")&amp;"/"&amp;TEXT(A645,"yyyy")))</f>
        <v>45407</v>
      </c>
      <c r="F645" t="s">
        <v>1987</v>
      </c>
      <c r="G645" s="1">
        <f>VLOOKUP(B645,Results!A:D,3,FALSE)</f>
        <v>45415</v>
      </c>
    </row>
    <row r="646" spans="1:7" hidden="1" x14ac:dyDescent="0.25">
      <c r="A646" t="s">
        <v>1942</v>
      </c>
      <c r="B646" t="s">
        <v>517</v>
      </c>
      <c r="C646" t="s">
        <v>223</v>
      </c>
      <c r="D646" t="s">
        <v>74</v>
      </c>
      <c r="E646" s="1">
        <f>DATEVALUE(IFERROR(RIGHT(LEFT(A646,FIND("-",A646,4)-1),2)&amp;"/"&amp;LEFT(A646,FIND("-",A646)-1)&amp;"/"&amp;RIGHT(LEFT(A646,IFERROR(FIND(" ",A646),LEN(A646)+1)-1),4),TEXT(A646,"dd")&amp;"/"&amp;TEXT(A646,"mm")&amp;"/"&amp;TEXT(A646,"yyyy")))</f>
        <v>45407</v>
      </c>
      <c r="F646" t="s">
        <v>1987</v>
      </c>
      <c r="G646" s="1">
        <f>VLOOKUP(B646,Results!A:D,3,FALSE)</f>
        <v>45415</v>
      </c>
    </row>
    <row r="647" spans="1:7" x14ac:dyDescent="0.25">
      <c r="A647" t="s">
        <v>1809</v>
      </c>
      <c r="B647" t="s">
        <v>984</v>
      </c>
      <c r="C647" t="s">
        <v>223</v>
      </c>
      <c r="D647" t="s">
        <v>44</v>
      </c>
      <c r="E647" s="1">
        <f>DATEVALUE(IFERROR(RIGHT(LEFT(A647,FIND("-",A647,4)-1),2)&amp;"/"&amp;LEFT(A647,FIND("-",A647)-1)&amp;"/"&amp;RIGHT(LEFT(A647,IFERROR(FIND(" ",A647),LEN(A647)+1)-1),4),TEXT(A647,"dd")&amp;"/"&amp;TEXT(A647,"mm")&amp;"/"&amp;TEXT(A647,"yyyy")))</f>
        <v>45407</v>
      </c>
      <c r="F647" t="s">
        <v>1826</v>
      </c>
      <c r="G647" s="1">
        <f>VLOOKUP(B647,Results!A:D,3,FALSE)</f>
        <v>45415</v>
      </c>
    </row>
    <row r="648" spans="1:7" x14ac:dyDescent="0.25">
      <c r="A648" t="s">
        <v>1809</v>
      </c>
      <c r="B648" t="s">
        <v>984</v>
      </c>
      <c r="C648" t="s">
        <v>223</v>
      </c>
      <c r="D648" t="s">
        <v>44</v>
      </c>
      <c r="E648" s="1">
        <f>DATEVALUE(IFERROR(RIGHT(LEFT(A648,FIND("-",A648,4)-1),2)&amp;"/"&amp;LEFT(A648,FIND("-",A648)-1)&amp;"/"&amp;RIGHT(LEFT(A648,IFERROR(FIND(" ",A648),LEN(A648)+1)-1),4),TEXT(A648,"dd")&amp;"/"&amp;TEXT(A648,"mm")&amp;"/"&amp;TEXT(A648,"yyyy")))</f>
        <v>45407</v>
      </c>
      <c r="F648" t="s">
        <v>1826</v>
      </c>
      <c r="G648" s="1">
        <f>VLOOKUP(B648,Results!A:D,3,FALSE)</f>
        <v>45415</v>
      </c>
    </row>
    <row r="649" spans="1:7" hidden="1" x14ac:dyDescent="0.25">
      <c r="A649" t="s">
        <v>1945</v>
      </c>
      <c r="B649" t="s">
        <v>842</v>
      </c>
      <c r="C649" t="s">
        <v>20</v>
      </c>
      <c r="D649" t="s">
        <v>23</v>
      </c>
      <c r="E649" s="1">
        <f>DATEVALUE(IFERROR(RIGHT(LEFT(A649,FIND("-",A649,4)-1),2)&amp;"/"&amp;LEFT(A649,FIND("-",A649)-1)&amp;"/"&amp;RIGHT(LEFT(A649,IFERROR(FIND(" ",A649),LEN(A649)+1)-1),4),TEXT(A649,"dd")&amp;"/"&amp;TEXT(A649,"mm")&amp;"/"&amp;TEXT(A649,"yyyy")))</f>
        <v>45407</v>
      </c>
      <c r="F649" t="s">
        <v>995</v>
      </c>
      <c r="G649" s="1">
        <f>VLOOKUP(B649,Results!A:D,3,FALSE)</f>
        <v>45418</v>
      </c>
    </row>
    <row r="650" spans="1:7" hidden="1" x14ac:dyDescent="0.25">
      <c r="A650" t="s">
        <v>1940</v>
      </c>
      <c r="B650" t="s">
        <v>1281</v>
      </c>
      <c r="C650" t="s">
        <v>6</v>
      </c>
      <c r="D650" t="s">
        <v>40</v>
      </c>
      <c r="E650" s="1">
        <f>DATEVALUE(IFERROR(RIGHT(LEFT(A650,FIND("-",A650,4)-1),2)&amp;"/"&amp;LEFT(A650,FIND("-",A650)-1)&amp;"/"&amp;RIGHT(LEFT(A650,IFERROR(FIND(" ",A650),LEN(A650)+1)-1),4),TEXT(A650,"dd")&amp;"/"&amp;TEXT(A650,"mm")&amp;"/"&amp;TEXT(A650,"yyyy")))</f>
        <v>45407</v>
      </c>
      <c r="F650" t="s">
        <v>2538</v>
      </c>
      <c r="G650" s="1">
        <f>VLOOKUP(B650,Results!A:D,3,FALSE)</f>
        <v>45418</v>
      </c>
    </row>
    <row r="651" spans="1:7" hidden="1" x14ac:dyDescent="0.25">
      <c r="A651" t="s">
        <v>1945</v>
      </c>
      <c r="B651" t="s">
        <v>842</v>
      </c>
      <c r="C651" t="s">
        <v>20</v>
      </c>
      <c r="D651" t="s">
        <v>23</v>
      </c>
      <c r="E651" s="1">
        <f>DATEVALUE(IFERROR(RIGHT(LEFT(A651,FIND("-",A651,4)-1),2)&amp;"/"&amp;LEFT(A651,FIND("-",A651)-1)&amp;"/"&amp;RIGHT(LEFT(A651,IFERROR(FIND(" ",A651),LEN(A651)+1)-1),4),TEXT(A651,"dd")&amp;"/"&amp;TEXT(A651,"mm")&amp;"/"&amp;TEXT(A651,"yyyy")))</f>
        <v>45407</v>
      </c>
      <c r="F651" t="s">
        <v>995</v>
      </c>
      <c r="G651" s="1">
        <f>VLOOKUP(B651,Results!A:D,3,FALSE)</f>
        <v>45418</v>
      </c>
    </row>
    <row r="652" spans="1:7" hidden="1" x14ac:dyDescent="0.25">
      <c r="A652" t="s">
        <v>2309</v>
      </c>
      <c r="B652" t="s">
        <v>1744</v>
      </c>
      <c r="C652" t="s">
        <v>6</v>
      </c>
      <c r="D652" t="s">
        <v>23</v>
      </c>
      <c r="E652" s="1">
        <f>DATEVALUE(IFERROR(RIGHT(LEFT(A652,FIND("-",A652,4)-1),2)&amp;"/"&amp;LEFT(A652,FIND("-",A652)-1)&amp;"/"&amp;RIGHT(LEFT(A652,IFERROR(FIND(" ",A652),LEN(A652)+1)-1),4),TEXT(A652,"dd")&amp;"/"&amp;TEXT(A652,"mm")&amp;"/"&amp;TEXT(A652,"yyyy")))</f>
        <v>45407</v>
      </c>
      <c r="F652" t="s">
        <v>2538</v>
      </c>
      <c r="G652" s="1">
        <f>VLOOKUP(B652,Results!A:D,3,FALSE)</f>
        <v>45419</v>
      </c>
    </row>
    <row r="653" spans="1:7" hidden="1" x14ac:dyDescent="0.25">
      <c r="A653" t="s">
        <v>2281</v>
      </c>
      <c r="B653" t="s">
        <v>1318</v>
      </c>
      <c r="C653" t="s">
        <v>6</v>
      </c>
      <c r="D653" t="s">
        <v>33</v>
      </c>
      <c r="E653" s="1">
        <f>DATEVALUE(IFERROR(RIGHT(LEFT(A653,FIND("-",A653,4)-1),2)&amp;"/"&amp;LEFT(A653,FIND("-",A653)-1)&amp;"/"&amp;RIGHT(LEFT(A653,IFERROR(FIND(" ",A653),LEN(A653)+1)-1),4),TEXT(A653,"dd")&amp;"/"&amp;TEXT(A653,"mm")&amp;"/"&amp;TEXT(A653,"yyyy")))</f>
        <v>45407</v>
      </c>
      <c r="F653" t="s">
        <v>2538</v>
      </c>
      <c r="G653" s="1">
        <f>VLOOKUP(B653,Results!A:D,3,FALSE)</f>
        <v>45419</v>
      </c>
    </row>
    <row r="654" spans="1:7" hidden="1" x14ac:dyDescent="0.25">
      <c r="A654" t="s">
        <v>2297</v>
      </c>
      <c r="B654" t="s">
        <v>750</v>
      </c>
      <c r="C654" t="s">
        <v>20</v>
      </c>
      <c r="D654" t="s">
        <v>13</v>
      </c>
      <c r="E654" s="1">
        <f>DATEVALUE(IFERROR(RIGHT(LEFT(A654,FIND("-",A654,4)-1),2)&amp;"/"&amp;LEFT(A654,FIND("-",A654)-1)&amp;"/"&amp;RIGHT(LEFT(A654,IFERROR(FIND(" ",A654),LEN(A654)+1)-1),4),TEXT(A654,"dd")&amp;"/"&amp;TEXT(A654,"mm")&amp;"/"&amp;TEXT(A654,"yyyy")))</f>
        <v>45407</v>
      </c>
      <c r="F654" t="s">
        <v>2538</v>
      </c>
      <c r="G654" s="1">
        <f>VLOOKUP(B654,Results!A:D,3,FALSE)</f>
        <v>45420</v>
      </c>
    </row>
    <row r="655" spans="1:7" hidden="1" x14ac:dyDescent="0.25">
      <c r="A655" t="s">
        <v>1940</v>
      </c>
      <c r="B655" t="s">
        <v>1385</v>
      </c>
      <c r="C655" t="s">
        <v>6</v>
      </c>
      <c r="D655" t="s">
        <v>33</v>
      </c>
      <c r="E655" s="1">
        <f>DATEVALUE(IFERROR(RIGHT(LEFT(A655,FIND("-",A655,4)-1),2)&amp;"/"&amp;LEFT(A655,FIND("-",A655)-1)&amp;"/"&amp;RIGHT(LEFT(A655,IFERROR(FIND(" ",A655),LEN(A655)+1)-1),4),TEXT(A655,"dd")&amp;"/"&amp;TEXT(A655,"mm")&amp;"/"&amp;TEXT(A655,"yyyy")))</f>
        <v>45407</v>
      </c>
      <c r="F655" t="s">
        <v>2538</v>
      </c>
      <c r="G655" s="1">
        <f>VLOOKUP(B655,Results!A:D,3,FALSE)</f>
        <v>45420</v>
      </c>
    </row>
    <row r="656" spans="1:7" hidden="1" x14ac:dyDescent="0.25">
      <c r="A656" t="s">
        <v>1944</v>
      </c>
      <c r="B656" t="s">
        <v>1451</v>
      </c>
      <c r="C656" t="s">
        <v>6</v>
      </c>
      <c r="D656" t="s">
        <v>10</v>
      </c>
      <c r="E656" s="1">
        <f>DATEVALUE(IFERROR(RIGHT(LEFT(A656,FIND("-",A656,4)-1),2)&amp;"/"&amp;LEFT(A656,FIND("-",A656)-1)&amp;"/"&amp;RIGHT(LEFT(A656,IFERROR(FIND(" ",A656),LEN(A656)+1)-1),4),TEXT(A656,"dd")&amp;"/"&amp;TEXT(A656,"mm")&amp;"/"&amp;TEXT(A656,"yyyy")))</f>
        <v>45407</v>
      </c>
      <c r="F656" t="s">
        <v>2538</v>
      </c>
      <c r="G656" s="1">
        <f>VLOOKUP(B656,Results!A:D,3,FALSE)</f>
        <v>45421</v>
      </c>
    </row>
    <row r="657" spans="1:7" hidden="1" x14ac:dyDescent="0.25">
      <c r="A657" t="s">
        <v>1944</v>
      </c>
      <c r="B657" t="s">
        <v>272</v>
      </c>
      <c r="C657" t="s">
        <v>223</v>
      </c>
      <c r="D657" t="s">
        <v>13</v>
      </c>
      <c r="E657" s="1">
        <f>DATEVALUE(IFERROR(RIGHT(LEFT(A657,FIND("-",A657,4)-1),2)&amp;"/"&amp;LEFT(A657,FIND("-",A657)-1)&amp;"/"&amp;RIGHT(LEFT(A657,IFERROR(FIND(" ",A657),LEN(A657)+1)-1),4),TEXT(A657,"dd")&amp;"/"&amp;TEXT(A657,"mm")&amp;"/"&amp;TEXT(A657,"yyyy")))</f>
        <v>45407</v>
      </c>
      <c r="F657" t="s">
        <v>995</v>
      </c>
      <c r="G657" s="1">
        <f>VLOOKUP(B657,Results!A:D,3,FALSE)</f>
        <v>45421</v>
      </c>
    </row>
    <row r="658" spans="1:7" hidden="1" x14ac:dyDescent="0.25">
      <c r="A658" t="s">
        <v>2297</v>
      </c>
      <c r="B658" t="s">
        <v>1417</v>
      </c>
      <c r="C658" t="s">
        <v>6</v>
      </c>
      <c r="D658" t="s">
        <v>74</v>
      </c>
      <c r="E658" s="1">
        <f>DATEVALUE(IFERROR(RIGHT(LEFT(A658,FIND("-",A658,4)-1),2)&amp;"/"&amp;LEFT(A658,FIND("-",A658)-1)&amp;"/"&amp;RIGHT(LEFT(A658,IFERROR(FIND(" ",A658),LEN(A658)+1)-1),4),TEXT(A658,"dd")&amp;"/"&amp;TEXT(A658,"mm")&amp;"/"&amp;TEXT(A658,"yyyy")))</f>
        <v>45407</v>
      </c>
      <c r="F658" t="s">
        <v>2538</v>
      </c>
      <c r="G658" s="1">
        <f>VLOOKUP(B658,Results!A:D,3,FALSE)</f>
        <v>45421</v>
      </c>
    </row>
    <row r="659" spans="1:7" hidden="1" x14ac:dyDescent="0.25">
      <c r="A659" t="s">
        <v>1944</v>
      </c>
      <c r="B659" t="s">
        <v>272</v>
      </c>
      <c r="C659" t="s">
        <v>223</v>
      </c>
      <c r="D659" t="s">
        <v>13</v>
      </c>
      <c r="E659" s="1">
        <f>DATEVALUE(IFERROR(RIGHT(LEFT(A659,FIND("-",A659,4)-1),2)&amp;"/"&amp;LEFT(A659,FIND("-",A659)-1)&amp;"/"&amp;RIGHT(LEFT(A659,IFERROR(FIND(" ",A659),LEN(A659)+1)-1),4),TEXT(A659,"dd")&amp;"/"&amp;TEXT(A659,"mm")&amp;"/"&amp;TEXT(A659,"yyyy")))</f>
        <v>45407</v>
      </c>
      <c r="F659" t="s">
        <v>995</v>
      </c>
      <c r="G659" s="1">
        <f>VLOOKUP(B659,Results!A:D,3,FALSE)</f>
        <v>45421</v>
      </c>
    </row>
    <row r="660" spans="1:7" hidden="1" x14ac:dyDescent="0.25">
      <c r="A660" t="s">
        <v>1941</v>
      </c>
      <c r="B660" t="s">
        <v>828</v>
      </c>
      <c r="C660" t="s">
        <v>223</v>
      </c>
      <c r="D660" t="s">
        <v>40</v>
      </c>
      <c r="E660" s="1">
        <f>DATEVALUE(IFERROR(RIGHT(LEFT(A660,FIND("-",A660,4)-1),2)&amp;"/"&amp;LEFT(A660,FIND("-",A660)-1)&amp;"/"&amp;RIGHT(LEFT(A660,IFERROR(FIND(" ",A660),LEN(A660)+1)-1),4),TEXT(A660,"dd")&amp;"/"&amp;TEXT(A660,"mm")&amp;"/"&amp;TEXT(A660,"yyyy")))</f>
        <v>45407</v>
      </c>
      <c r="F660" t="s">
        <v>1987</v>
      </c>
      <c r="G660" s="1">
        <f>VLOOKUP(B660,Results!A:D,3,FALSE)</f>
        <v>45422</v>
      </c>
    </row>
    <row r="661" spans="1:7" hidden="1" x14ac:dyDescent="0.25">
      <c r="A661" t="s">
        <v>1943</v>
      </c>
      <c r="B661" t="s">
        <v>828</v>
      </c>
      <c r="C661" t="s">
        <v>223</v>
      </c>
      <c r="D661" t="s">
        <v>40</v>
      </c>
      <c r="E661" s="1">
        <f>DATEVALUE(IFERROR(RIGHT(LEFT(A661,FIND("-",A661,4)-1),2)&amp;"/"&amp;LEFT(A661,FIND("-",A661)-1)&amp;"/"&amp;RIGHT(LEFT(A661,IFERROR(FIND(" ",A661),LEN(A661)+1)-1),4),TEXT(A661,"dd")&amp;"/"&amp;TEXT(A661,"mm")&amp;"/"&amp;TEXT(A661,"yyyy")))</f>
        <v>45407</v>
      </c>
      <c r="F661" t="s">
        <v>1987</v>
      </c>
      <c r="G661" s="1">
        <f>VLOOKUP(B661,Results!A:D,3,FALSE)</f>
        <v>45422</v>
      </c>
    </row>
    <row r="662" spans="1:7" hidden="1" x14ac:dyDescent="0.25">
      <c r="A662" t="s">
        <v>1941</v>
      </c>
      <c r="B662" t="s">
        <v>828</v>
      </c>
      <c r="C662" t="s">
        <v>223</v>
      </c>
      <c r="D662" t="s">
        <v>40</v>
      </c>
      <c r="E662" s="1">
        <f>DATEVALUE(IFERROR(RIGHT(LEFT(A662,FIND("-",A662,4)-1),2)&amp;"/"&amp;LEFT(A662,FIND("-",A662)-1)&amp;"/"&amp;RIGHT(LEFT(A662,IFERROR(FIND(" ",A662),LEN(A662)+1)-1),4),TEXT(A662,"dd")&amp;"/"&amp;TEXT(A662,"mm")&amp;"/"&amp;TEXT(A662,"yyyy")))</f>
        <v>45407</v>
      </c>
      <c r="F662" t="s">
        <v>1987</v>
      </c>
      <c r="G662" s="1">
        <f>VLOOKUP(B662,Results!A:D,3,FALSE)</f>
        <v>45422</v>
      </c>
    </row>
    <row r="663" spans="1:7" hidden="1" x14ac:dyDescent="0.25">
      <c r="A663" t="s">
        <v>1943</v>
      </c>
      <c r="B663" t="s">
        <v>828</v>
      </c>
      <c r="C663" t="s">
        <v>223</v>
      </c>
      <c r="D663" t="s">
        <v>40</v>
      </c>
      <c r="E663" s="1">
        <f>DATEVALUE(IFERROR(RIGHT(LEFT(A663,FIND("-",A663,4)-1),2)&amp;"/"&amp;LEFT(A663,FIND("-",A663)-1)&amp;"/"&amp;RIGHT(LEFT(A663,IFERROR(FIND(" ",A663),LEN(A663)+1)-1),4),TEXT(A663,"dd")&amp;"/"&amp;TEXT(A663,"mm")&amp;"/"&amp;TEXT(A663,"yyyy")))</f>
        <v>45407</v>
      </c>
      <c r="F663" t="s">
        <v>1987</v>
      </c>
      <c r="G663" s="1">
        <f>VLOOKUP(B663,Results!A:D,3,FALSE)</f>
        <v>45422</v>
      </c>
    </row>
    <row r="664" spans="1:7" hidden="1" x14ac:dyDescent="0.25">
      <c r="A664" t="s">
        <v>2325</v>
      </c>
      <c r="B664" t="s">
        <v>1792</v>
      </c>
      <c r="C664" t="s">
        <v>6</v>
      </c>
      <c r="D664" t="s">
        <v>10</v>
      </c>
      <c r="E664" s="1">
        <f>DATEVALUE(IFERROR(RIGHT(LEFT(A664,FIND("-",A664,4)-1),2)&amp;"/"&amp;LEFT(A664,FIND("-",A664)-1)&amp;"/"&amp;RIGHT(LEFT(A664,IFERROR(FIND(" ",A664),LEN(A664)+1)-1),4),TEXT(A664,"dd")&amp;"/"&amp;TEXT(A664,"mm")&amp;"/"&amp;TEXT(A664,"yyyy")))</f>
        <v>45407</v>
      </c>
      <c r="F664" t="s">
        <v>2538</v>
      </c>
      <c r="G664" s="1">
        <f>VLOOKUP(B664,Results!A:D,3,FALSE)</f>
        <v>45426</v>
      </c>
    </row>
    <row r="665" spans="1:7" hidden="1" x14ac:dyDescent="0.25">
      <c r="A665" t="s">
        <v>2303</v>
      </c>
      <c r="B665" t="s">
        <v>1610</v>
      </c>
      <c r="C665" t="s">
        <v>6</v>
      </c>
      <c r="D665" t="s">
        <v>13</v>
      </c>
      <c r="E665" s="1">
        <f>DATEVALUE(IFERROR(RIGHT(LEFT(A665,FIND("-",A665,4)-1),2)&amp;"/"&amp;LEFT(A665,FIND("-",A665)-1)&amp;"/"&amp;RIGHT(LEFT(A665,IFERROR(FIND(" ",A665),LEN(A665)+1)-1),4),TEXT(A665,"dd")&amp;"/"&amp;TEXT(A665,"mm")&amp;"/"&amp;TEXT(A665,"yyyy")))</f>
        <v>45407</v>
      </c>
      <c r="F665" t="s">
        <v>2538</v>
      </c>
      <c r="G665" s="1">
        <f>VLOOKUP(B665,Results!A:D,3,FALSE)</f>
        <v>45430</v>
      </c>
    </row>
    <row r="666" spans="1:7" hidden="1" x14ac:dyDescent="0.25">
      <c r="A666" t="s">
        <v>2285</v>
      </c>
      <c r="B666" t="s">
        <v>424</v>
      </c>
      <c r="C666" t="s">
        <v>20</v>
      </c>
      <c r="D666" t="s">
        <v>10</v>
      </c>
      <c r="E666" s="1">
        <f>DATEVALUE(IFERROR(RIGHT(LEFT(A666,FIND("-",A666,4)-1),2)&amp;"/"&amp;LEFT(A666,FIND("-",A666)-1)&amp;"/"&amp;RIGHT(LEFT(A666,IFERROR(FIND(" ",A666),LEN(A666)+1)-1),4),TEXT(A666,"dd")&amp;"/"&amp;TEXT(A666,"mm")&amp;"/"&amp;TEXT(A666,"yyyy")))</f>
        <v>45407</v>
      </c>
      <c r="F666" t="s">
        <v>2538</v>
      </c>
      <c r="G666" s="1">
        <f>VLOOKUP(B666,Results!A:D,3,FALSE)</f>
        <v>45435</v>
      </c>
    </row>
    <row r="667" spans="1:7" hidden="1" x14ac:dyDescent="0.25">
      <c r="A667" t="s">
        <v>1941</v>
      </c>
      <c r="B667" t="s">
        <v>1647</v>
      </c>
      <c r="C667" t="s">
        <v>223</v>
      </c>
      <c r="D667" t="s">
        <v>44</v>
      </c>
      <c r="E667" s="1">
        <f>DATEVALUE(IFERROR(RIGHT(LEFT(A667,FIND("-",A667,4)-1),2)&amp;"/"&amp;LEFT(A667,FIND("-",A667)-1)&amp;"/"&amp;RIGHT(LEFT(A667,IFERROR(FIND(" ",A667),LEN(A667)+1)-1),4),TEXT(A667,"dd")&amp;"/"&amp;TEXT(A667,"mm")&amp;"/"&amp;TEXT(A667,"yyyy")))</f>
        <v>45407</v>
      </c>
      <c r="F667" t="s">
        <v>1987</v>
      </c>
      <c r="G667" s="1">
        <f>VLOOKUP(B667,Results!A:D,3,FALSE)</f>
        <v>45436</v>
      </c>
    </row>
    <row r="668" spans="1:7" hidden="1" x14ac:dyDescent="0.25">
      <c r="A668" t="s">
        <v>1943</v>
      </c>
      <c r="B668" t="s">
        <v>1647</v>
      </c>
      <c r="C668" t="s">
        <v>223</v>
      </c>
      <c r="D668" t="s">
        <v>44</v>
      </c>
      <c r="E668" s="1">
        <f>DATEVALUE(IFERROR(RIGHT(LEFT(A668,FIND("-",A668,4)-1),2)&amp;"/"&amp;LEFT(A668,FIND("-",A668)-1)&amp;"/"&amp;RIGHT(LEFT(A668,IFERROR(FIND(" ",A668),LEN(A668)+1)-1),4),TEXT(A668,"dd")&amp;"/"&amp;TEXT(A668,"mm")&amp;"/"&amp;TEXT(A668,"yyyy")))</f>
        <v>45407</v>
      </c>
      <c r="F668" t="s">
        <v>1987</v>
      </c>
      <c r="G668" s="1">
        <f>VLOOKUP(B668,Results!A:D,3,FALSE)</f>
        <v>45436</v>
      </c>
    </row>
    <row r="669" spans="1:7" hidden="1" x14ac:dyDescent="0.25">
      <c r="A669" t="s">
        <v>1941</v>
      </c>
      <c r="B669" t="s">
        <v>1647</v>
      </c>
      <c r="C669" t="s">
        <v>223</v>
      </c>
      <c r="D669" t="s">
        <v>44</v>
      </c>
      <c r="E669" s="1">
        <f>DATEVALUE(IFERROR(RIGHT(LEFT(A669,FIND("-",A669,4)-1),2)&amp;"/"&amp;LEFT(A669,FIND("-",A669)-1)&amp;"/"&amp;RIGHT(LEFT(A669,IFERROR(FIND(" ",A669),LEN(A669)+1)-1),4),TEXT(A669,"dd")&amp;"/"&amp;TEXT(A669,"mm")&amp;"/"&amp;TEXT(A669,"yyyy")))</f>
        <v>45407</v>
      </c>
      <c r="F669" t="s">
        <v>1987</v>
      </c>
      <c r="G669" s="1">
        <f>VLOOKUP(B669,Results!A:D,3,FALSE)</f>
        <v>45436</v>
      </c>
    </row>
    <row r="670" spans="1:7" hidden="1" x14ac:dyDescent="0.25">
      <c r="A670" t="s">
        <v>1943</v>
      </c>
      <c r="B670" t="s">
        <v>1647</v>
      </c>
      <c r="C670" t="s">
        <v>223</v>
      </c>
      <c r="D670" t="s">
        <v>44</v>
      </c>
      <c r="E670" s="1">
        <f>DATEVALUE(IFERROR(RIGHT(LEFT(A670,FIND("-",A670,4)-1),2)&amp;"/"&amp;LEFT(A670,FIND("-",A670)-1)&amp;"/"&amp;RIGHT(LEFT(A670,IFERROR(FIND(" ",A670),LEN(A670)+1)-1),4),TEXT(A670,"dd")&amp;"/"&amp;TEXT(A670,"mm")&amp;"/"&amp;TEXT(A670,"yyyy")))</f>
        <v>45407</v>
      </c>
      <c r="F670" t="s">
        <v>1987</v>
      </c>
      <c r="G670" s="1">
        <f>VLOOKUP(B670,Results!A:D,3,FALSE)</f>
        <v>45436</v>
      </c>
    </row>
    <row r="671" spans="1:7" hidden="1" x14ac:dyDescent="0.25">
      <c r="A671" t="s">
        <v>1941</v>
      </c>
      <c r="B671" t="s">
        <v>753</v>
      </c>
      <c r="C671" t="s">
        <v>20</v>
      </c>
      <c r="D671" t="s">
        <v>411</v>
      </c>
      <c r="E671" s="1">
        <f>DATEVALUE(IFERROR(RIGHT(LEFT(A671,FIND("-",A671,4)-1),2)&amp;"/"&amp;LEFT(A671,FIND("-",A671)-1)&amp;"/"&amp;RIGHT(LEFT(A671,IFERROR(FIND(" ",A671),LEN(A671)+1)-1),4),TEXT(A671,"dd")&amp;"/"&amp;TEXT(A671,"mm")&amp;"/"&amp;TEXT(A671,"yyyy")))</f>
        <v>45407</v>
      </c>
      <c r="F671" t="s">
        <v>995</v>
      </c>
      <c r="G671" s="1" t="e">
        <f>VLOOKUP(B671,Results!A:D,3,FALSE)</f>
        <v>#N/A</v>
      </c>
    </row>
    <row r="672" spans="1:7" x14ac:dyDescent="0.25">
      <c r="A672" t="s">
        <v>1809</v>
      </c>
      <c r="B672" t="s">
        <v>732</v>
      </c>
      <c r="C672" t="s">
        <v>223</v>
      </c>
      <c r="D672" t="s">
        <v>44</v>
      </c>
      <c r="E672" s="1">
        <f>DATEVALUE(IFERROR(RIGHT(LEFT(A672,FIND("-",A672,4)-1),2)&amp;"/"&amp;LEFT(A672,FIND("-",A672)-1)&amp;"/"&amp;RIGHT(LEFT(A672,IFERROR(FIND(" ",A672),LEN(A672)+1)-1),4),TEXT(A672,"dd")&amp;"/"&amp;TEXT(A672,"mm")&amp;"/"&amp;TEXT(A672,"yyyy")))</f>
        <v>45407</v>
      </c>
      <c r="F672" t="s">
        <v>1826</v>
      </c>
      <c r="G672" s="1" t="e">
        <f>VLOOKUP(B672,Results!A:D,3,FALSE)</f>
        <v>#N/A</v>
      </c>
    </row>
    <row r="673" spans="1:7" x14ac:dyDescent="0.25">
      <c r="A673" t="s">
        <v>1809</v>
      </c>
      <c r="B673" t="s">
        <v>487</v>
      </c>
      <c r="C673" t="s">
        <v>223</v>
      </c>
      <c r="D673" t="s">
        <v>44</v>
      </c>
      <c r="E673" s="1">
        <f>DATEVALUE(IFERROR(RIGHT(LEFT(A673,FIND("-",A673,4)-1),2)&amp;"/"&amp;LEFT(A673,FIND("-",A673)-1)&amp;"/"&amp;RIGHT(LEFT(A673,IFERROR(FIND(" ",A673),LEN(A673)+1)-1),4),TEXT(A673,"dd")&amp;"/"&amp;TEXT(A673,"mm")&amp;"/"&amp;TEXT(A673,"yyyy")))</f>
        <v>45407</v>
      </c>
      <c r="F673" t="s">
        <v>1826</v>
      </c>
      <c r="G673" s="1" t="e">
        <f>VLOOKUP(B673,Results!A:D,3,FALSE)</f>
        <v>#N/A</v>
      </c>
    </row>
    <row r="674" spans="1:7" hidden="1" x14ac:dyDescent="0.25">
      <c r="A674" t="s">
        <v>1943</v>
      </c>
      <c r="B674" t="s">
        <v>274</v>
      </c>
      <c r="C674" t="s">
        <v>223</v>
      </c>
      <c r="D674" t="s">
        <v>44</v>
      </c>
      <c r="E674" s="1">
        <f>DATEVALUE(IFERROR(RIGHT(LEFT(A674,FIND("-",A674,4)-1),2)&amp;"/"&amp;LEFT(A674,FIND("-",A674)-1)&amp;"/"&amp;RIGHT(LEFT(A674,IFERROR(FIND(" ",A674),LEN(A674)+1)-1),4),TEXT(A674,"dd")&amp;"/"&amp;TEXT(A674,"mm")&amp;"/"&amp;TEXT(A674,"yyyy")))</f>
        <v>45407</v>
      </c>
      <c r="F674" t="s">
        <v>1987</v>
      </c>
      <c r="G674" s="1" t="e">
        <f>VLOOKUP(B674,Results!A:D,3,FALSE)</f>
        <v>#N/A</v>
      </c>
    </row>
    <row r="675" spans="1:7" hidden="1" x14ac:dyDescent="0.25">
      <c r="A675" t="s">
        <v>1982</v>
      </c>
      <c r="B675" t="s">
        <v>1893</v>
      </c>
      <c r="C675" t="s">
        <v>20</v>
      </c>
      <c r="D675" t="s">
        <v>44</v>
      </c>
      <c r="E675" s="1">
        <f>DATEVALUE(IFERROR(RIGHT(LEFT(A675,FIND("-",A675,4)-1),2)&amp;"/"&amp;LEFT(A675,FIND("-",A675)-1)&amp;"/"&amp;RIGHT(LEFT(A675,IFERROR(FIND(" ",A675),LEN(A675)+1)-1),4),TEXT(A675,"dd")&amp;"/"&amp;TEXT(A675,"mm")&amp;"/"&amp;TEXT(A675,"yyyy")))</f>
        <v>45407</v>
      </c>
      <c r="F675" t="s">
        <v>2538</v>
      </c>
      <c r="G675" s="1" t="e">
        <f>VLOOKUP(B675,Results!A:D,3,FALSE)</f>
        <v>#N/A</v>
      </c>
    </row>
    <row r="676" spans="1:7" hidden="1" x14ac:dyDescent="0.25">
      <c r="A676" t="s">
        <v>1940</v>
      </c>
      <c r="B676" t="s">
        <v>2275</v>
      </c>
      <c r="C676" t="s">
        <v>6</v>
      </c>
      <c r="D676" t="s">
        <v>44</v>
      </c>
      <c r="E676" s="1">
        <f>DATEVALUE(IFERROR(RIGHT(LEFT(A676,FIND("-",A676,4)-1),2)&amp;"/"&amp;LEFT(A676,FIND("-",A676)-1)&amp;"/"&amp;RIGHT(LEFT(A676,IFERROR(FIND(" ",A676),LEN(A676)+1)-1),4),TEXT(A676,"dd")&amp;"/"&amp;TEXT(A676,"mm")&amp;"/"&amp;TEXT(A676,"yyyy")))</f>
        <v>45407</v>
      </c>
      <c r="F676" t="s">
        <v>2538</v>
      </c>
      <c r="G676" s="1" t="e">
        <f>VLOOKUP(B676,Results!A:D,3,FALSE)</f>
        <v>#N/A</v>
      </c>
    </row>
    <row r="677" spans="1:7" hidden="1" x14ac:dyDescent="0.25">
      <c r="A677" t="s">
        <v>2295</v>
      </c>
      <c r="B677" t="s">
        <v>396</v>
      </c>
      <c r="C677" t="s">
        <v>20</v>
      </c>
      <c r="D677" t="s">
        <v>44</v>
      </c>
      <c r="E677" s="1">
        <f>DATEVALUE(IFERROR(RIGHT(LEFT(A677,FIND("-",A677,4)-1),2)&amp;"/"&amp;LEFT(A677,FIND("-",A677)-1)&amp;"/"&amp;RIGHT(LEFT(A677,IFERROR(FIND(" ",A677),LEN(A677)+1)-1),4),TEXT(A677,"dd")&amp;"/"&amp;TEXT(A677,"mm")&amp;"/"&amp;TEXT(A677,"yyyy")))</f>
        <v>45407</v>
      </c>
      <c r="F677" t="s">
        <v>2538</v>
      </c>
      <c r="G677" s="1" t="e">
        <f>VLOOKUP(B677,Results!A:D,3,FALSE)</f>
        <v>#N/A</v>
      </c>
    </row>
    <row r="678" spans="1:7" hidden="1" x14ac:dyDescent="0.25">
      <c r="A678" t="s">
        <v>1943</v>
      </c>
      <c r="B678" t="s">
        <v>426</v>
      </c>
      <c r="C678" t="s">
        <v>223</v>
      </c>
      <c r="D678" t="s">
        <v>297</v>
      </c>
      <c r="E678" s="1">
        <f>DATEVALUE(IFERROR(RIGHT(LEFT(A678,FIND("-",A678,4)-1),2)&amp;"/"&amp;LEFT(A678,FIND("-",A678)-1)&amp;"/"&amp;RIGHT(LEFT(A678,IFERROR(FIND(" ",A678),LEN(A678)+1)-1),4),TEXT(A678,"dd")&amp;"/"&amp;TEXT(A678,"mm")&amp;"/"&amp;TEXT(A678,"yyyy")))</f>
        <v>45407</v>
      </c>
      <c r="F678" t="s">
        <v>995</v>
      </c>
      <c r="G678" s="1" t="e">
        <f>VLOOKUP(B678,Results!A:D,3,FALSE)</f>
        <v>#N/A</v>
      </c>
    </row>
    <row r="679" spans="1:7" x14ac:dyDescent="0.25">
      <c r="A679" t="s">
        <v>1809</v>
      </c>
      <c r="B679" t="s">
        <v>961</v>
      </c>
      <c r="C679" t="s">
        <v>20</v>
      </c>
      <c r="D679" t="s">
        <v>297</v>
      </c>
      <c r="E679" s="1">
        <f>DATEVALUE(IFERROR(RIGHT(LEFT(A679,FIND("-",A679,4)-1),2)&amp;"/"&amp;LEFT(A679,FIND("-",A679)-1)&amp;"/"&amp;RIGHT(LEFT(A679,IFERROR(FIND(" ",A679),LEN(A679)+1)-1),4),TEXT(A679,"dd")&amp;"/"&amp;TEXT(A679,"mm")&amp;"/"&amp;TEXT(A679,"yyyy")))</f>
        <v>45407</v>
      </c>
      <c r="F679" t="s">
        <v>1826</v>
      </c>
      <c r="G679" s="1" t="e">
        <f>VLOOKUP(B679,Results!A:D,3,FALSE)</f>
        <v>#N/A</v>
      </c>
    </row>
    <row r="680" spans="1:7" hidden="1" x14ac:dyDescent="0.25">
      <c r="A680" t="s">
        <v>1982</v>
      </c>
      <c r="B680" t="s">
        <v>582</v>
      </c>
      <c r="C680" t="s">
        <v>223</v>
      </c>
      <c r="D680" t="s">
        <v>30</v>
      </c>
      <c r="E680" s="1">
        <f>DATEVALUE(IFERROR(RIGHT(LEFT(A680,FIND("-",A680,4)-1),2)&amp;"/"&amp;LEFT(A680,FIND("-",A680)-1)&amp;"/"&amp;RIGHT(LEFT(A680,IFERROR(FIND(" ",A680),LEN(A680)+1)-1),4),TEXT(A680,"dd")&amp;"/"&amp;TEXT(A680,"mm")&amp;"/"&amp;TEXT(A680,"yyyy")))</f>
        <v>45407</v>
      </c>
      <c r="F680" t="s">
        <v>1987</v>
      </c>
      <c r="G680" s="1" t="e">
        <f>VLOOKUP(B680,Results!A:D,3,FALSE)</f>
        <v>#N/A</v>
      </c>
    </row>
    <row r="681" spans="1:7" hidden="1" x14ac:dyDescent="0.25">
      <c r="A681" t="s">
        <v>2261</v>
      </c>
      <c r="B681" t="s">
        <v>2266</v>
      </c>
      <c r="C681" t="s">
        <v>6</v>
      </c>
      <c r="D681" t="s">
        <v>30</v>
      </c>
      <c r="E681" s="1">
        <f>DATEVALUE(IFERROR(RIGHT(LEFT(A681,FIND("-",A681,4)-1),2)&amp;"/"&amp;LEFT(A681,FIND("-",A681)-1)&amp;"/"&amp;RIGHT(LEFT(A681,IFERROR(FIND(" ",A681),LEN(A681)+1)-1),4),TEXT(A681,"dd")&amp;"/"&amp;TEXT(A681,"mm")&amp;"/"&amp;TEXT(A681,"yyyy")))</f>
        <v>45407</v>
      </c>
      <c r="F681" t="s">
        <v>2538</v>
      </c>
      <c r="G681" s="1" t="e">
        <f>VLOOKUP(B681,Results!A:D,3,FALSE)</f>
        <v>#N/A</v>
      </c>
    </row>
    <row r="682" spans="1:7" hidden="1" x14ac:dyDescent="0.25">
      <c r="A682" t="s">
        <v>2268</v>
      </c>
      <c r="B682" t="s">
        <v>2270</v>
      </c>
      <c r="C682" t="s">
        <v>6</v>
      </c>
      <c r="D682" t="s">
        <v>30</v>
      </c>
      <c r="E682" s="1">
        <f>DATEVALUE(IFERROR(RIGHT(LEFT(A682,FIND("-",A682,4)-1),2)&amp;"/"&amp;LEFT(A682,FIND("-",A682)-1)&amp;"/"&amp;RIGHT(LEFT(A682,IFERROR(FIND(" ",A682),LEN(A682)+1)-1),4),TEXT(A682,"dd")&amp;"/"&amp;TEXT(A682,"mm")&amp;"/"&amp;TEXT(A682,"yyyy")))</f>
        <v>45407</v>
      </c>
      <c r="F682" t="s">
        <v>2538</v>
      </c>
      <c r="G682" s="1" t="e">
        <f>VLOOKUP(B682,Results!A:D,3,FALSE)</f>
        <v>#N/A</v>
      </c>
    </row>
    <row r="683" spans="1:7" hidden="1" x14ac:dyDescent="0.25">
      <c r="A683" t="s">
        <v>2325</v>
      </c>
      <c r="B683" t="s">
        <v>734</v>
      </c>
      <c r="C683" t="s">
        <v>20</v>
      </c>
      <c r="D683" t="s">
        <v>30</v>
      </c>
      <c r="E683" s="1">
        <f>DATEVALUE(IFERROR(RIGHT(LEFT(A683,FIND("-",A683,4)-1),2)&amp;"/"&amp;LEFT(A683,FIND("-",A683)-1)&amp;"/"&amp;RIGHT(LEFT(A683,IFERROR(FIND(" ",A683),LEN(A683)+1)-1),4),TEXT(A683,"dd")&amp;"/"&amp;TEXT(A683,"mm")&amp;"/"&amp;TEXT(A683,"yyyy")))</f>
        <v>45407</v>
      </c>
      <c r="F683" t="s">
        <v>2538</v>
      </c>
      <c r="G683" s="1" t="e">
        <f>VLOOKUP(B683,Results!A:D,3,FALSE)</f>
        <v>#N/A</v>
      </c>
    </row>
    <row r="684" spans="1:7" hidden="1" x14ac:dyDescent="0.25">
      <c r="A684" t="s">
        <v>2331</v>
      </c>
      <c r="B684" t="s">
        <v>352</v>
      </c>
      <c r="C684" t="s">
        <v>6</v>
      </c>
      <c r="D684" t="s">
        <v>30</v>
      </c>
      <c r="E684" s="1">
        <f>DATEVALUE(IFERROR(RIGHT(LEFT(A684,FIND("-",A684,4)-1),2)&amp;"/"&amp;LEFT(A684,FIND("-",A684)-1)&amp;"/"&amp;RIGHT(LEFT(A684,IFERROR(FIND(" ",A684),LEN(A684)+1)-1),4),TEXT(A684,"dd")&amp;"/"&amp;TEXT(A684,"mm")&amp;"/"&amp;TEXT(A684,"yyyy")))</f>
        <v>45407</v>
      </c>
      <c r="F684" t="s">
        <v>2538</v>
      </c>
      <c r="G684" s="1" t="e">
        <f>VLOOKUP(B684,Results!A:D,3,FALSE)</f>
        <v>#N/A</v>
      </c>
    </row>
    <row r="685" spans="1:7" hidden="1" x14ac:dyDescent="0.25">
      <c r="A685" t="s">
        <v>2335</v>
      </c>
      <c r="B685" t="s">
        <v>2337</v>
      </c>
      <c r="C685" t="s">
        <v>6</v>
      </c>
      <c r="D685" t="s">
        <v>30</v>
      </c>
      <c r="E685" s="1">
        <f>DATEVALUE(IFERROR(RIGHT(LEFT(A685,FIND("-",A685,4)-1),2)&amp;"/"&amp;LEFT(A685,FIND("-",A685)-1)&amp;"/"&amp;RIGHT(LEFT(A685,IFERROR(FIND(" ",A685),LEN(A685)+1)-1),4),TEXT(A685,"dd")&amp;"/"&amp;TEXT(A685,"mm")&amp;"/"&amp;TEXT(A685,"yyyy")))</f>
        <v>45407</v>
      </c>
      <c r="F685" t="s">
        <v>2538</v>
      </c>
      <c r="G685" s="1" t="e">
        <f>VLOOKUP(B685,Results!A:D,3,FALSE)</f>
        <v>#N/A</v>
      </c>
    </row>
    <row r="686" spans="1:7" hidden="1" x14ac:dyDescent="0.25">
      <c r="A686" t="s">
        <v>1940</v>
      </c>
      <c r="B686" t="s">
        <v>823</v>
      </c>
      <c r="C686" t="s">
        <v>20</v>
      </c>
      <c r="D686" t="s">
        <v>10</v>
      </c>
      <c r="E686" s="1">
        <f>DATEVALUE(IFERROR(RIGHT(LEFT(A686,FIND("-",A686,4)-1),2)&amp;"/"&amp;LEFT(A686,FIND("-",A686)-1)&amp;"/"&amp;RIGHT(LEFT(A686,IFERROR(FIND(" ",A686),LEN(A686)+1)-1),4),TEXT(A686,"dd")&amp;"/"&amp;TEXT(A686,"mm")&amp;"/"&amp;TEXT(A686,"yyyy")))</f>
        <v>45407</v>
      </c>
      <c r="F686" t="s">
        <v>995</v>
      </c>
      <c r="G686" s="1" t="e">
        <f>VLOOKUP(B686,Results!A:D,3,FALSE)</f>
        <v>#N/A</v>
      </c>
    </row>
    <row r="687" spans="1:7" hidden="1" x14ac:dyDescent="0.25">
      <c r="A687" t="s">
        <v>1945</v>
      </c>
      <c r="B687" t="s">
        <v>744</v>
      </c>
      <c r="C687" t="s">
        <v>223</v>
      </c>
      <c r="D687" t="s">
        <v>10</v>
      </c>
      <c r="E687" s="1">
        <f>DATEVALUE(IFERROR(RIGHT(LEFT(A687,FIND("-",A687,4)-1),2)&amp;"/"&amp;LEFT(A687,FIND("-",A687)-1)&amp;"/"&amp;RIGHT(LEFT(A687,IFERROR(FIND(" ",A687),LEN(A687)+1)-1),4),TEXT(A687,"dd")&amp;"/"&amp;TEXT(A687,"mm")&amp;"/"&amp;TEXT(A687,"yyyy")))</f>
        <v>45407</v>
      </c>
      <c r="F687" t="s">
        <v>995</v>
      </c>
      <c r="G687" s="1" t="e">
        <f>VLOOKUP(B687,Results!A:D,3,FALSE)</f>
        <v>#N/A</v>
      </c>
    </row>
    <row r="688" spans="1:7" hidden="1" x14ac:dyDescent="0.25">
      <c r="A688" t="s">
        <v>1982</v>
      </c>
      <c r="B688" t="s">
        <v>2251</v>
      </c>
      <c r="C688" t="s">
        <v>6</v>
      </c>
      <c r="D688" t="s">
        <v>10</v>
      </c>
      <c r="E688" s="1">
        <f>DATEVALUE(IFERROR(RIGHT(LEFT(A688,FIND("-",A688,4)-1),2)&amp;"/"&amp;LEFT(A688,FIND("-",A688)-1)&amp;"/"&amp;RIGHT(LEFT(A688,IFERROR(FIND(" ",A688),LEN(A688)+1)-1),4),TEXT(A688,"dd")&amp;"/"&amp;TEXT(A688,"mm")&amp;"/"&amp;TEXT(A688,"yyyy")))</f>
        <v>45407</v>
      </c>
      <c r="F688" t="s">
        <v>2538</v>
      </c>
      <c r="G688" s="1" t="e">
        <f>VLOOKUP(B688,Results!A:D,3,FALSE)</f>
        <v>#N/A</v>
      </c>
    </row>
    <row r="689" spans="1:7" hidden="1" x14ac:dyDescent="0.25">
      <c r="A689" t="s">
        <v>1982</v>
      </c>
      <c r="B689" t="s">
        <v>2254</v>
      </c>
      <c r="C689" t="s">
        <v>6</v>
      </c>
      <c r="D689" t="s">
        <v>10</v>
      </c>
      <c r="E689" s="1">
        <f>DATEVALUE(IFERROR(RIGHT(LEFT(A689,FIND("-",A689,4)-1),2)&amp;"/"&amp;LEFT(A689,FIND("-",A689)-1)&amp;"/"&amp;RIGHT(LEFT(A689,IFERROR(FIND(" ",A689),LEN(A689)+1)-1),4),TEXT(A689,"dd")&amp;"/"&amp;TEXT(A689,"mm")&amp;"/"&amp;TEXT(A689,"yyyy")))</f>
        <v>45407</v>
      </c>
      <c r="F689" t="s">
        <v>2538</v>
      </c>
      <c r="G689" s="1" t="e">
        <f>VLOOKUP(B689,Results!A:D,3,FALSE)</f>
        <v>#N/A</v>
      </c>
    </row>
    <row r="690" spans="1:7" hidden="1" x14ac:dyDescent="0.25">
      <c r="A690" t="s">
        <v>2256</v>
      </c>
      <c r="B690" t="s">
        <v>2259</v>
      </c>
      <c r="C690" t="s">
        <v>6</v>
      </c>
      <c r="D690" t="s">
        <v>10</v>
      </c>
      <c r="E690" s="1">
        <f>DATEVALUE(IFERROR(RIGHT(LEFT(A690,FIND("-",A690,4)-1),2)&amp;"/"&amp;LEFT(A690,FIND("-",A690)-1)&amp;"/"&amp;RIGHT(LEFT(A690,IFERROR(FIND(" ",A690),LEN(A690)+1)-1),4),TEXT(A690,"dd")&amp;"/"&amp;TEXT(A690,"mm")&amp;"/"&amp;TEXT(A690,"yyyy")))</f>
        <v>45407</v>
      </c>
      <c r="F690" t="s">
        <v>2538</v>
      </c>
      <c r="G690" s="1" t="e">
        <f>VLOOKUP(B690,Results!A:D,3,FALSE)</f>
        <v>#N/A</v>
      </c>
    </row>
    <row r="691" spans="1:7" hidden="1" x14ac:dyDescent="0.25">
      <c r="A691" t="s">
        <v>2268</v>
      </c>
      <c r="B691" t="s">
        <v>2273</v>
      </c>
      <c r="C691" t="s">
        <v>6</v>
      </c>
      <c r="D691" t="s">
        <v>10</v>
      </c>
      <c r="E691" s="1">
        <f>DATEVALUE(IFERROR(RIGHT(LEFT(A691,FIND("-",A691,4)-1),2)&amp;"/"&amp;LEFT(A691,FIND("-",A691)-1)&amp;"/"&amp;RIGHT(LEFT(A691,IFERROR(FIND(" ",A691),LEN(A691)+1)-1),4),TEXT(A691,"dd")&amp;"/"&amp;TEXT(A691,"mm")&amp;"/"&amp;TEXT(A691,"yyyy")))</f>
        <v>45407</v>
      </c>
      <c r="F691" t="s">
        <v>2538</v>
      </c>
      <c r="G691" s="1" t="e">
        <f>VLOOKUP(B691,Results!A:D,3,FALSE)</f>
        <v>#N/A</v>
      </c>
    </row>
    <row r="692" spans="1:7" hidden="1" x14ac:dyDescent="0.25">
      <c r="A692" t="s">
        <v>1940</v>
      </c>
      <c r="B692" t="s">
        <v>2277</v>
      </c>
      <c r="C692" t="s">
        <v>6</v>
      </c>
      <c r="D692" t="s">
        <v>10</v>
      </c>
      <c r="E692" s="1">
        <f>DATEVALUE(IFERROR(RIGHT(LEFT(A692,FIND("-",A692,4)-1),2)&amp;"/"&amp;LEFT(A692,FIND("-",A692)-1)&amp;"/"&amp;RIGHT(LEFT(A692,IFERROR(FIND(" ",A692),LEN(A692)+1)-1),4),TEXT(A692,"dd")&amp;"/"&amp;TEXT(A692,"mm")&amp;"/"&amp;TEXT(A692,"yyyy")))</f>
        <v>45407</v>
      </c>
      <c r="F692" t="s">
        <v>2538</v>
      </c>
      <c r="G692" s="1" t="e">
        <f>VLOOKUP(B692,Results!A:D,3,FALSE)</f>
        <v>#N/A</v>
      </c>
    </row>
    <row r="693" spans="1:7" hidden="1" x14ac:dyDescent="0.25">
      <c r="A693" t="s">
        <v>2281</v>
      </c>
      <c r="B693" t="s">
        <v>2282</v>
      </c>
      <c r="C693" t="s">
        <v>6</v>
      </c>
      <c r="D693" t="s">
        <v>10</v>
      </c>
      <c r="E693" s="1">
        <f>DATEVALUE(IFERROR(RIGHT(LEFT(A693,FIND("-",A693,4)-1),2)&amp;"/"&amp;LEFT(A693,FIND("-",A693)-1)&amp;"/"&amp;RIGHT(LEFT(A693,IFERROR(FIND(" ",A693),LEN(A693)+1)-1),4),TEXT(A693,"dd")&amp;"/"&amp;TEXT(A693,"mm")&amp;"/"&amp;TEXT(A693,"yyyy")))</f>
        <v>45407</v>
      </c>
      <c r="F693" t="s">
        <v>2538</v>
      </c>
      <c r="G693" s="1" t="e">
        <f>VLOOKUP(B693,Results!A:D,3,FALSE)</f>
        <v>#N/A</v>
      </c>
    </row>
    <row r="694" spans="1:7" hidden="1" x14ac:dyDescent="0.25">
      <c r="A694" t="s">
        <v>1941</v>
      </c>
      <c r="B694" t="s">
        <v>2292</v>
      </c>
      <c r="C694" t="s">
        <v>6</v>
      </c>
      <c r="D694" t="s">
        <v>10</v>
      </c>
      <c r="E694" s="1">
        <f>DATEVALUE(IFERROR(RIGHT(LEFT(A694,FIND("-",A694,4)-1),2)&amp;"/"&amp;LEFT(A694,FIND("-",A694)-1)&amp;"/"&amp;RIGHT(LEFT(A694,IFERROR(FIND(" ",A694),LEN(A694)+1)-1),4),TEXT(A694,"dd")&amp;"/"&amp;TEXT(A694,"mm")&amp;"/"&amp;TEXT(A694,"yyyy")))</f>
        <v>45407</v>
      </c>
      <c r="F694" t="s">
        <v>2538</v>
      </c>
      <c r="G694" s="1" t="e">
        <f>VLOOKUP(B694,Results!A:D,3,FALSE)</f>
        <v>#N/A</v>
      </c>
    </row>
    <row r="695" spans="1:7" hidden="1" x14ac:dyDescent="0.25">
      <c r="A695" t="s">
        <v>1941</v>
      </c>
      <c r="B695" t="s">
        <v>2293</v>
      </c>
      <c r="C695" t="s">
        <v>6</v>
      </c>
      <c r="D695" t="s">
        <v>10</v>
      </c>
      <c r="E695" s="1">
        <f>DATEVALUE(IFERROR(RIGHT(LEFT(A695,FIND("-",A695,4)-1),2)&amp;"/"&amp;LEFT(A695,FIND("-",A695)-1)&amp;"/"&amp;RIGHT(LEFT(A695,IFERROR(FIND(" ",A695),LEN(A695)+1)-1),4),TEXT(A695,"dd")&amp;"/"&amp;TEXT(A695,"mm")&amp;"/"&amp;TEXT(A695,"yyyy")))</f>
        <v>45407</v>
      </c>
      <c r="F695" t="s">
        <v>2538</v>
      </c>
      <c r="G695" s="1" t="e">
        <f>VLOOKUP(B695,Results!A:D,3,FALSE)</f>
        <v>#N/A</v>
      </c>
    </row>
    <row r="696" spans="1:7" hidden="1" x14ac:dyDescent="0.25">
      <c r="A696" t="s">
        <v>2304</v>
      </c>
      <c r="B696" t="s">
        <v>2306</v>
      </c>
      <c r="C696" t="s">
        <v>6</v>
      </c>
      <c r="D696" t="s">
        <v>10</v>
      </c>
      <c r="E696" s="1">
        <f>DATEVALUE(IFERROR(RIGHT(LEFT(A696,FIND("-",A696,4)-1),2)&amp;"/"&amp;LEFT(A696,FIND("-",A696)-1)&amp;"/"&amp;RIGHT(LEFT(A696,IFERROR(FIND(" ",A696),LEN(A696)+1)-1),4),TEXT(A696,"dd")&amp;"/"&amp;TEXT(A696,"mm")&amp;"/"&amp;TEXT(A696,"yyyy")))</f>
        <v>45407</v>
      </c>
      <c r="F696" t="s">
        <v>2538</v>
      </c>
      <c r="G696" s="1" t="e">
        <f>VLOOKUP(B696,Results!A:D,3,FALSE)</f>
        <v>#N/A</v>
      </c>
    </row>
    <row r="697" spans="1:7" x14ac:dyDescent="0.25">
      <c r="A697" t="s">
        <v>1809</v>
      </c>
      <c r="B697" t="s">
        <v>423</v>
      </c>
      <c r="C697" t="s">
        <v>223</v>
      </c>
      <c r="D697" t="s">
        <v>23</v>
      </c>
      <c r="E697" s="1">
        <f>DATEVALUE(IFERROR(RIGHT(LEFT(A697,FIND("-",A697,4)-1),2)&amp;"/"&amp;LEFT(A697,FIND("-",A697)-1)&amp;"/"&amp;RIGHT(LEFT(A697,IFERROR(FIND(" ",A697),LEN(A697)+1)-1),4),TEXT(A697,"dd")&amp;"/"&amp;TEXT(A697,"mm")&amp;"/"&amp;TEXT(A697,"yyyy")))</f>
        <v>45407</v>
      </c>
      <c r="F697" t="s">
        <v>1826</v>
      </c>
      <c r="G697" s="1" t="e">
        <f>VLOOKUP(B697,Results!A:D,3,FALSE)</f>
        <v>#N/A</v>
      </c>
    </row>
    <row r="698" spans="1:7" x14ac:dyDescent="0.25">
      <c r="A698" t="s">
        <v>1809</v>
      </c>
      <c r="B698" t="s">
        <v>642</v>
      </c>
      <c r="C698" t="s">
        <v>223</v>
      </c>
      <c r="D698" t="s">
        <v>23</v>
      </c>
      <c r="E698" s="1">
        <f>DATEVALUE(IFERROR(RIGHT(LEFT(A698,FIND("-",A698,4)-1),2)&amp;"/"&amp;LEFT(A698,FIND("-",A698)-1)&amp;"/"&amp;RIGHT(LEFT(A698,IFERROR(FIND(" ",A698),LEN(A698)+1)-1),4),TEXT(A698,"dd")&amp;"/"&amp;TEXT(A698,"mm")&amp;"/"&amp;TEXT(A698,"yyyy")))</f>
        <v>45407</v>
      </c>
      <c r="F698" t="s">
        <v>1826</v>
      </c>
      <c r="G698" s="1" t="e">
        <f>VLOOKUP(B698,Results!A:D,3,FALSE)</f>
        <v>#N/A</v>
      </c>
    </row>
    <row r="699" spans="1:7" x14ac:dyDescent="0.25">
      <c r="A699" t="s">
        <v>1809</v>
      </c>
      <c r="B699" t="s">
        <v>783</v>
      </c>
      <c r="C699" t="s">
        <v>223</v>
      </c>
      <c r="D699" t="s">
        <v>23</v>
      </c>
      <c r="E699" s="1">
        <f>DATEVALUE(IFERROR(RIGHT(LEFT(A699,FIND("-",A699,4)-1),2)&amp;"/"&amp;LEFT(A699,FIND("-",A699)-1)&amp;"/"&amp;RIGHT(LEFT(A699,IFERROR(FIND(" ",A699),LEN(A699)+1)-1),4),TEXT(A699,"dd")&amp;"/"&amp;TEXT(A699,"mm")&amp;"/"&amp;TEXT(A699,"yyyy")))</f>
        <v>45407</v>
      </c>
      <c r="F699" t="s">
        <v>1826</v>
      </c>
      <c r="G699" s="1" t="e">
        <f>VLOOKUP(B699,Results!A:D,3,FALSE)</f>
        <v>#N/A</v>
      </c>
    </row>
    <row r="700" spans="1:7" hidden="1" x14ac:dyDescent="0.25">
      <c r="A700" t="s">
        <v>1982</v>
      </c>
      <c r="B700" t="s">
        <v>1974</v>
      </c>
      <c r="C700" t="s">
        <v>223</v>
      </c>
      <c r="D700" t="s">
        <v>23</v>
      </c>
      <c r="E700" s="1">
        <f>DATEVALUE(IFERROR(RIGHT(LEFT(A700,FIND("-",A700,4)-1),2)&amp;"/"&amp;LEFT(A700,FIND("-",A700)-1)&amp;"/"&amp;RIGHT(LEFT(A700,IFERROR(FIND(" ",A700),LEN(A700)+1)-1),4),TEXT(A700,"dd")&amp;"/"&amp;TEXT(A700,"mm")&amp;"/"&amp;TEXT(A700,"yyyy")))</f>
        <v>45407</v>
      </c>
      <c r="F700" t="s">
        <v>1987</v>
      </c>
      <c r="G700" s="1" t="e">
        <f>VLOOKUP(B700,Results!A:D,3,FALSE)</f>
        <v>#N/A</v>
      </c>
    </row>
    <row r="701" spans="1:7" hidden="1" x14ac:dyDescent="0.25">
      <c r="A701" t="s">
        <v>2256</v>
      </c>
      <c r="B701" t="s">
        <v>1848</v>
      </c>
      <c r="C701" t="s">
        <v>20</v>
      </c>
      <c r="D701" t="s">
        <v>23</v>
      </c>
      <c r="E701" s="1">
        <f>DATEVALUE(IFERROR(RIGHT(LEFT(A701,FIND("-",A701,4)-1),2)&amp;"/"&amp;LEFT(A701,FIND("-",A701)-1)&amp;"/"&amp;RIGHT(LEFT(A701,IFERROR(FIND(" ",A701),LEN(A701)+1)-1),4),TEXT(A701,"dd")&amp;"/"&amp;TEXT(A701,"mm")&amp;"/"&amp;TEXT(A701,"yyyy")))</f>
        <v>45407</v>
      </c>
      <c r="F701" t="s">
        <v>2538</v>
      </c>
      <c r="G701" s="1" t="e">
        <f>VLOOKUP(B701,Results!A:D,3,FALSE)</f>
        <v>#N/A</v>
      </c>
    </row>
    <row r="702" spans="1:7" hidden="1" x14ac:dyDescent="0.25">
      <c r="A702" t="s">
        <v>1940</v>
      </c>
      <c r="B702" t="s">
        <v>350</v>
      </c>
      <c r="C702" t="s">
        <v>6</v>
      </c>
      <c r="D702" t="s">
        <v>23</v>
      </c>
      <c r="E702" s="1">
        <f>DATEVALUE(IFERROR(RIGHT(LEFT(A702,FIND("-",A702,4)-1),2)&amp;"/"&amp;LEFT(A702,FIND("-",A702)-1)&amp;"/"&amp;RIGHT(LEFT(A702,IFERROR(FIND(" ",A702),LEN(A702)+1)-1),4),TEXT(A702,"dd")&amp;"/"&amp;TEXT(A702,"mm")&amp;"/"&amp;TEXT(A702,"yyyy")))</f>
        <v>45407</v>
      </c>
      <c r="F702" t="s">
        <v>2538</v>
      </c>
      <c r="G702" s="1" t="e">
        <f>VLOOKUP(B702,Results!A:D,3,FALSE)</f>
        <v>#N/A</v>
      </c>
    </row>
    <row r="703" spans="1:7" hidden="1" x14ac:dyDescent="0.25">
      <c r="A703" t="s">
        <v>1940</v>
      </c>
      <c r="B703" t="s">
        <v>2279</v>
      </c>
      <c r="C703" t="s">
        <v>6</v>
      </c>
      <c r="D703" t="s">
        <v>23</v>
      </c>
      <c r="E703" s="1">
        <f>DATEVALUE(IFERROR(RIGHT(LEFT(A703,FIND("-",A703,4)-1),2)&amp;"/"&amp;LEFT(A703,FIND("-",A703)-1)&amp;"/"&amp;RIGHT(LEFT(A703,IFERROR(FIND(" ",A703),LEN(A703)+1)-1),4),TEXT(A703,"dd")&amp;"/"&amp;TEXT(A703,"mm")&amp;"/"&amp;TEXT(A703,"yyyy")))</f>
        <v>45407</v>
      </c>
      <c r="F703" t="s">
        <v>2538</v>
      </c>
      <c r="G703" s="1" t="e">
        <f>VLOOKUP(B703,Results!A:D,3,FALSE)</f>
        <v>#N/A</v>
      </c>
    </row>
    <row r="704" spans="1:7" hidden="1" x14ac:dyDescent="0.25">
      <c r="A704" t="s">
        <v>1943</v>
      </c>
      <c r="B704" t="s">
        <v>2320</v>
      </c>
      <c r="C704" t="s">
        <v>6</v>
      </c>
      <c r="D704" t="s">
        <v>23</v>
      </c>
      <c r="E704" s="1">
        <f>DATEVALUE(IFERROR(RIGHT(LEFT(A704,FIND("-",A704,4)-1),2)&amp;"/"&amp;LEFT(A704,FIND("-",A704)-1)&amp;"/"&amp;RIGHT(LEFT(A704,IFERROR(FIND(" ",A704),LEN(A704)+1)-1),4),TEXT(A704,"dd")&amp;"/"&amp;TEXT(A704,"mm")&amp;"/"&amp;TEXT(A704,"yyyy")))</f>
        <v>45407</v>
      </c>
      <c r="F704" t="s">
        <v>2538</v>
      </c>
      <c r="G704" s="1" t="e">
        <f>VLOOKUP(B704,Results!A:D,3,FALSE)</f>
        <v>#N/A</v>
      </c>
    </row>
    <row r="705" spans="1:7" hidden="1" x14ac:dyDescent="0.25">
      <c r="A705" t="s">
        <v>1982</v>
      </c>
      <c r="B705" t="s">
        <v>2255</v>
      </c>
      <c r="C705" t="s">
        <v>6</v>
      </c>
      <c r="D705" t="s">
        <v>131</v>
      </c>
      <c r="E705" s="1">
        <f>DATEVALUE(IFERROR(RIGHT(LEFT(A705,FIND("-",A705,4)-1),2)&amp;"/"&amp;LEFT(A705,FIND("-",A705)-1)&amp;"/"&amp;RIGHT(LEFT(A705,IFERROR(FIND(" ",A705),LEN(A705)+1)-1),4),TEXT(A705,"dd")&amp;"/"&amp;TEXT(A705,"mm")&amp;"/"&amp;TEXT(A705,"yyyy")))</f>
        <v>45407</v>
      </c>
      <c r="F705" t="s">
        <v>2538</v>
      </c>
      <c r="G705" s="1" t="e">
        <f>VLOOKUP(B705,Results!A:D,3,FALSE)</f>
        <v>#N/A</v>
      </c>
    </row>
    <row r="706" spans="1:7" hidden="1" x14ac:dyDescent="0.25">
      <c r="A706" t="s">
        <v>2256</v>
      </c>
      <c r="B706" t="s">
        <v>2258</v>
      </c>
      <c r="C706" t="s">
        <v>6</v>
      </c>
      <c r="D706" t="s">
        <v>131</v>
      </c>
      <c r="E706" s="1">
        <f>DATEVALUE(IFERROR(RIGHT(LEFT(A706,FIND("-",A706,4)-1),2)&amp;"/"&amp;LEFT(A706,FIND("-",A706)-1)&amp;"/"&amp;RIGHT(LEFT(A706,IFERROR(FIND(" ",A706),LEN(A706)+1)-1),4),TEXT(A706,"dd")&amp;"/"&amp;TEXT(A706,"mm")&amp;"/"&amp;TEXT(A706,"yyyy")))</f>
        <v>45407</v>
      </c>
      <c r="F706" t="s">
        <v>2538</v>
      </c>
      <c r="G706" s="1" t="e">
        <f>VLOOKUP(B706,Results!A:D,3,FALSE)</f>
        <v>#N/A</v>
      </c>
    </row>
    <row r="707" spans="1:7" hidden="1" x14ac:dyDescent="0.25">
      <c r="A707" t="s">
        <v>2261</v>
      </c>
      <c r="B707" t="s">
        <v>2262</v>
      </c>
      <c r="C707" t="s">
        <v>6</v>
      </c>
      <c r="D707" t="s">
        <v>131</v>
      </c>
      <c r="E707" s="1">
        <f>DATEVALUE(IFERROR(RIGHT(LEFT(A707,FIND("-",A707,4)-1),2)&amp;"/"&amp;LEFT(A707,FIND("-",A707)-1)&amp;"/"&amp;RIGHT(LEFT(A707,IFERROR(FIND(" ",A707),LEN(A707)+1)-1),4),TEXT(A707,"dd")&amp;"/"&amp;TEXT(A707,"mm")&amp;"/"&amp;TEXT(A707,"yyyy")))</f>
        <v>45407</v>
      </c>
      <c r="F707" t="s">
        <v>2538</v>
      </c>
      <c r="G707" s="1" t="e">
        <f>VLOOKUP(B707,Results!A:D,3,FALSE)</f>
        <v>#N/A</v>
      </c>
    </row>
    <row r="708" spans="1:7" hidden="1" x14ac:dyDescent="0.25">
      <c r="A708" t="s">
        <v>2261</v>
      </c>
      <c r="B708" t="s">
        <v>2265</v>
      </c>
      <c r="C708" t="s">
        <v>6</v>
      </c>
      <c r="D708" t="s">
        <v>131</v>
      </c>
      <c r="E708" s="1">
        <f>DATEVALUE(IFERROR(RIGHT(LEFT(A708,FIND("-",A708,4)-1),2)&amp;"/"&amp;LEFT(A708,FIND("-",A708)-1)&amp;"/"&amp;RIGHT(LEFT(A708,IFERROR(FIND(" ",A708),LEN(A708)+1)-1),4),TEXT(A708,"dd")&amp;"/"&amp;TEXT(A708,"mm")&amp;"/"&amp;TEXT(A708,"yyyy")))</f>
        <v>45407</v>
      </c>
      <c r="F708" t="s">
        <v>2538</v>
      </c>
      <c r="G708" s="1" t="e">
        <f>VLOOKUP(B708,Results!A:D,3,FALSE)</f>
        <v>#N/A</v>
      </c>
    </row>
    <row r="709" spans="1:7" hidden="1" x14ac:dyDescent="0.25">
      <c r="A709" t="s">
        <v>2268</v>
      </c>
      <c r="B709" t="s">
        <v>2271</v>
      </c>
      <c r="C709" t="s">
        <v>6</v>
      </c>
      <c r="D709" t="s">
        <v>131</v>
      </c>
      <c r="E709" s="1">
        <f>DATEVALUE(IFERROR(RIGHT(LEFT(A709,FIND("-",A709,4)-1),2)&amp;"/"&amp;LEFT(A709,FIND("-",A709)-1)&amp;"/"&amp;RIGHT(LEFT(A709,IFERROR(FIND(" ",A709),LEN(A709)+1)-1),4),TEXT(A709,"dd")&amp;"/"&amp;TEXT(A709,"mm")&amp;"/"&amp;TEXT(A709,"yyyy")))</f>
        <v>45407</v>
      </c>
      <c r="F709" t="s">
        <v>2538</v>
      </c>
      <c r="G709" s="1" t="e">
        <f>VLOOKUP(B709,Results!A:D,3,FALSE)</f>
        <v>#N/A</v>
      </c>
    </row>
    <row r="710" spans="1:7" hidden="1" x14ac:dyDescent="0.25">
      <c r="A710" t="s">
        <v>2268</v>
      </c>
      <c r="B710" t="s">
        <v>2272</v>
      </c>
      <c r="C710" t="s">
        <v>6</v>
      </c>
      <c r="D710" t="s">
        <v>131</v>
      </c>
      <c r="E710" s="1">
        <f>DATEVALUE(IFERROR(RIGHT(LEFT(A710,FIND("-",A710,4)-1),2)&amp;"/"&amp;LEFT(A710,FIND("-",A710)-1)&amp;"/"&amp;RIGHT(LEFT(A710,IFERROR(FIND(" ",A710),LEN(A710)+1)-1),4),TEXT(A710,"dd")&amp;"/"&amp;TEXT(A710,"mm")&amp;"/"&amp;TEXT(A710,"yyyy")))</f>
        <v>45407</v>
      </c>
      <c r="F710" t="s">
        <v>2538</v>
      </c>
      <c r="G710" s="1" t="e">
        <f>VLOOKUP(B710,Results!A:D,3,FALSE)</f>
        <v>#N/A</v>
      </c>
    </row>
    <row r="711" spans="1:7" hidden="1" x14ac:dyDescent="0.25">
      <c r="A711" t="s">
        <v>2281</v>
      </c>
      <c r="B711" t="s">
        <v>2283</v>
      </c>
      <c r="C711" t="s">
        <v>6</v>
      </c>
      <c r="D711" t="s">
        <v>131</v>
      </c>
      <c r="E711" s="1">
        <f>DATEVALUE(IFERROR(RIGHT(LEFT(A711,FIND("-",A711,4)-1),2)&amp;"/"&amp;LEFT(A711,FIND("-",A711)-1)&amp;"/"&amp;RIGHT(LEFT(A711,IFERROR(FIND(" ",A711),LEN(A711)+1)-1),4),TEXT(A711,"dd")&amp;"/"&amp;TEXT(A711,"mm")&amp;"/"&amp;TEXT(A711,"yyyy")))</f>
        <v>45407</v>
      </c>
      <c r="F711" t="s">
        <v>2538</v>
      </c>
      <c r="G711" s="1" t="e">
        <f>VLOOKUP(B711,Results!A:D,3,FALSE)</f>
        <v>#N/A</v>
      </c>
    </row>
    <row r="712" spans="1:7" hidden="1" x14ac:dyDescent="0.25">
      <c r="A712" t="s">
        <v>2285</v>
      </c>
      <c r="B712" t="s">
        <v>2286</v>
      </c>
      <c r="C712" t="s">
        <v>6</v>
      </c>
      <c r="D712" t="s">
        <v>131</v>
      </c>
      <c r="E712" s="1">
        <f>DATEVALUE(IFERROR(RIGHT(LEFT(A712,FIND("-",A712,4)-1),2)&amp;"/"&amp;LEFT(A712,FIND("-",A712)-1)&amp;"/"&amp;RIGHT(LEFT(A712,IFERROR(FIND(" ",A712),LEN(A712)+1)-1),4),TEXT(A712,"dd")&amp;"/"&amp;TEXT(A712,"mm")&amp;"/"&amp;TEXT(A712,"yyyy")))</f>
        <v>45407</v>
      </c>
      <c r="F712" t="s">
        <v>2538</v>
      </c>
      <c r="G712" s="1" t="e">
        <f>VLOOKUP(B712,Results!A:D,3,FALSE)</f>
        <v>#N/A</v>
      </c>
    </row>
    <row r="713" spans="1:7" hidden="1" x14ac:dyDescent="0.25">
      <c r="A713" t="s">
        <v>2287</v>
      </c>
      <c r="B713" t="s">
        <v>2289</v>
      </c>
      <c r="C713" t="s">
        <v>6</v>
      </c>
      <c r="D713" t="s">
        <v>131</v>
      </c>
      <c r="E713" s="1">
        <f>DATEVALUE(IFERROR(RIGHT(LEFT(A713,FIND("-",A713,4)-1),2)&amp;"/"&amp;LEFT(A713,FIND("-",A713)-1)&amp;"/"&amp;RIGHT(LEFT(A713,IFERROR(FIND(" ",A713),LEN(A713)+1)-1),4),TEXT(A713,"dd")&amp;"/"&amp;TEXT(A713,"mm")&amp;"/"&amp;TEXT(A713,"yyyy")))</f>
        <v>45407</v>
      </c>
      <c r="F713" t="s">
        <v>2538</v>
      </c>
      <c r="G713" s="1" t="e">
        <f>VLOOKUP(B713,Results!A:D,3,FALSE)</f>
        <v>#N/A</v>
      </c>
    </row>
    <row r="714" spans="1:7" hidden="1" x14ac:dyDescent="0.25">
      <c r="A714" t="s">
        <v>2287</v>
      </c>
      <c r="B714" t="s">
        <v>2291</v>
      </c>
      <c r="C714" t="s">
        <v>6</v>
      </c>
      <c r="D714" t="s">
        <v>131</v>
      </c>
      <c r="E714" s="1">
        <f>DATEVALUE(IFERROR(RIGHT(LEFT(A714,FIND("-",A714,4)-1),2)&amp;"/"&amp;LEFT(A714,FIND("-",A714)-1)&amp;"/"&amp;RIGHT(LEFT(A714,IFERROR(FIND(" ",A714),LEN(A714)+1)-1),4),TEXT(A714,"dd")&amp;"/"&amp;TEXT(A714,"mm")&amp;"/"&amp;TEXT(A714,"yyyy")))</f>
        <v>45407</v>
      </c>
      <c r="F714" t="s">
        <v>2538</v>
      </c>
      <c r="G714" s="1" t="e">
        <f>VLOOKUP(B714,Results!A:D,3,FALSE)</f>
        <v>#N/A</v>
      </c>
    </row>
    <row r="715" spans="1:7" hidden="1" x14ac:dyDescent="0.25">
      <c r="A715" t="s">
        <v>1941</v>
      </c>
      <c r="B715" t="s">
        <v>2294</v>
      </c>
      <c r="C715" t="s">
        <v>6</v>
      </c>
      <c r="D715" t="s">
        <v>131</v>
      </c>
      <c r="E715" s="1">
        <f>DATEVALUE(IFERROR(RIGHT(LEFT(A715,FIND("-",A715,4)-1),2)&amp;"/"&amp;LEFT(A715,FIND("-",A715)-1)&amp;"/"&amp;RIGHT(LEFT(A715,IFERROR(FIND(" ",A715),LEN(A715)+1)-1),4),TEXT(A715,"dd")&amp;"/"&amp;TEXT(A715,"mm")&amp;"/"&amp;TEXT(A715,"yyyy")))</f>
        <v>45407</v>
      </c>
      <c r="F715" t="s">
        <v>2538</v>
      </c>
      <c r="G715" s="1" t="e">
        <f>VLOOKUP(B715,Results!A:D,3,FALSE)</f>
        <v>#N/A</v>
      </c>
    </row>
    <row r="716" spans="1:7" hidden="1" x14ac:dyDescent="0.25">
      <c r="A716" t="s">
        <v>2299</v>
      </c>
      <c r="B716" t="s">
        <v>2300</v>
      </c>
      <c r="C716" t="s">
        <v>6</v>
      </c>
      <c r="D716" t="s">
        <v>131</v>
      </c>
      <c r="E716" s="1">
        <f>DATEVALUE(IFERROR(RIGHT(LEFT(A716,FIND("-",A716,4)-1),2)&amp;"/"&amp;LEFT(A716,FIND("-",A716)-1)&amp;"/"&amp;RIGHT(LEFT(A716,IFERROR(FIND(" ",A716),LEN(A716)+1)-1),4),TEXT(A716,"dd")&amp;"/"&amp;TEXT(A716,"mm")&amp;"/"&amp;TEXT(A716,"yyyy")))</f>
        <v>45407</v>
      </c>
      <c r="F716" t="s">
        <v>2538</v>
      </c>
      <c r="G716" s="1" t="e">
        <f>VLOOKUP(B716,Results!A:D,3,FALSE)</f>
        <v>#N/A</v>
      </c>
    </row>
    <row r="717" spans="1:7" hidden="1" x14ac:dyDescent="0.25">
      <c r="A717" t="s">
        <v>2304</v>
      </c>
      <c r="B717" t="s">
        <v>2305</v>
      </c>
      <c r="C717" t="s">
        <v>6</v>
      </c>
      <c r="D717" t="s">
        <v>131</v>
      </c>
      <c r="E717" s="1">
        <f>DATEVALUE(IFERROR(RIGHT(LEFT(A717,FIND("-",A717,4)-1),2)&amp;"/"&amp;LEFT(A717,FIND("-",A717)-1)&amp;"/"&amp;RIGHT(LEFT(A717,IFERROR(FIND(" ",A717),LEN(A717)+1)-1),4),TEXT(A717,"dd")&amp;"/"&amp;TEXT(A717,"mm")&amp;"/"&amp;TEXT(A717,"yyyy")))</f>
        <v>45407</v>
      </c>
      <c r="F717" t="s">
        <v>2538</v>
      </c>
      <c r="G717" s="1" t="e">
        <f>VLOOKUP(B717,Results!A:D,3,FALSE)</f>
        <v>#N/A</v>
      </c>
    </row>
    <row r="718" spans="1:7" hidden="1" x14ac:dyDescent="0.25">
      <c r="A718" t="s">
        <v>2309</v>
      </c>
      <c r="B718" t="s">
        <v>2310</v>
      </c>
      <c r="C718" t="s">
        <v>6</v>
      </c>
      <c r="D718" t="s">
        <v>131</v>
      </c>
      <c r="E718" s="1">
        <f>DATEVALUE(IFERROR(RIGHT(LEFT(A718,FIND("-",A718,4)-1),2)&amp;"/"&amp;LEFT(A718,FIND("-",A718)-1)&amp;"/"&amp;RIGHT(LEFT(A718,IFERROR(FIND(" ",A718),LEN(A718)+1)-1),4),TEXT(A718,"dd")&amp;"/"&amp;TEXT(A718,"mm")&amp;"/"&amp;TEXT(A718,"yyyy")))</f>
        <v>45407</v>
      </c>
      <c r="F718" t="s">
        <v>2538</v>
      </c>
      <c r="G718" s="1" t="e">
        <f>VLOOKUP(B718,Results!A:D,3,FALSE)</f>
        <v>#N/A</v>
      </c>
    </row>
    <row r="719" spans="1:7" hidden="1" x14ac:dyDescent="0.25">
      <c r="A719" t="s">
        <v>2309</v>
      </c>
      <c r="B719" t="s">
        <v>2314</v>
      </c>
      <c r="C719" t="s">
        <v>6</v>
      </c>
      <c r="D719" t="s">
        <v>131</v>
      </c>
      <c r="E719" s="1">
        <f>DATEVALUE(IFERROR(RIGHT(LEFT(A719,FIND("-",A719,4)-1),2)&amp;"/"&amp;LEFT(A719,FIND("-",A719)-1)&amp;"/"&amp;RIGHT(LEFT(A719,IFERROR(FIND(" ",A719),LEN(A719)+1)-1),4),TEXT(A719,"dd")&amp;"/"&amp;TEXT(A719,"mm")&amp;"/"&amp;TEXT(A719,"yyyy")))</f>
        <v>45407</v>
      </c>
      <c r="F719" t="s">
        <v>2538</v>
      </c>
      <c r="G719" s="1" t="e">
        <f>VLOOKUP(B719,Results!A:D,3,FALSE)</f>
        <v>#N/A</v>
      </c>
    </row>
    <row r="720" spans="1:7" hidden="1" x14ac:dyDescent="0.25">
      <c r="A720" t="s">
        <v>2309</v>
      </c>
      <c r="B720" t="s">
        <v>2315</v>
      </c>
      <c r="C720" t="s">
        <v>6</v>
      </c>
      <c r="D720" t="s">
        <v>131</v>
      </c>
      <c r="E720" s="1">
        <f>DATEVALUE(IFERROR(RIGHT(LEFT(A720,FIND("-",A720,4)-1),2)&amp;"/"&amp;LEFT(A720,FIND("-",A720)-1)&amp;"/"&amp;RIGHT(LEFT(A720,IFERROR(FIND(" ",A720),LEN(A720)+1)-1),4),TEXT(A720,"dd")&amp;"/"&amp;TEXT(A720,"mm")&amp;"/"&amp;TEXT(A720,"yyyy")))</f>
        <v>45407</v>
      </c>
      <c r="F720" t="s">
        <v>2538</v>
      </c>
      <c r="G720" s="1" t="e">
        <f>VLOOKUP(B720,Results!A:D,3,FALSE)</f>
        <v>#N/A</v>
      </c>
    </row>
    <row r="721" spans="1:7" hidden="1" x14ac:dyDescent="0.25">
      <c r="A721" t="s">
        <v>2309</v>
      </c>
      <c r="B721" t="s">
        <v>2317</v>
      </c>
      <c r="C721" t="s">
        <v>6</v>
      </c>
      <c r="D721" t="s">
        <v>131</v>
      </c>
      <c r="E721" s="1">
        <f>DATEVALUE(IFERROR(RIGHT(LEFT(A721,FIND("-",A721,4)-1),2)&amp;"/"&amp;LEFT(A721,FIND("-",A721)-1)&amp;"/"&amp;RIGHT(LEFT(A721,IFERROR(FIND(" ",A721),LEN(A721)+1)-1),4),TEXT(A721,"dd")&amp;"/"&amp;TEXT(A721,"mm")&amp;"/"&amp;TEXT(A721,"yyyy")))</f>
        <v>45407</v>
      </c>
      <c r="F721" t="s">
        <v>2538</v>
      </c>
      <c r="G721" s="1" t="e">
        <f>VLOOKUP(B721,Results!A:D,3,FALSE)</f>
        <v>#N/A</v>
      </c>
    </row>
    <row r="722" spans="1:7" hidden="1" x14ac:dyDescent="0.25">
      <c r="A722" t="s">
        <v>1943</v>
      </c>
      <c r="B722" t="s">
        <v>2321</v>
      </c>
      <c r="C722" t="s">
        <v>6</v>
      </c>
      <c r="D722" t="s">
        <v>131</v>
      </c>
      <c r="E722" s="1">
        <f>DATEVALUE(IFERROR(RIGHT(LEFT(A722,FIND("-",A722,4)-1),2)&amp;"/"&amp;LEFT(A722,FIND("-",A722)-1)&amp;"/"&amp;RIGHT(LEFT(A722,IFERROR(FIND(" ",A722),LEN(A722)+1)-1),4),TEXT(A722,"dd")&amp;"/"&amp;TEXT(A722,"mm")&amp;"/"&amp;TEXT(A722,"yyyy")))</f>
        <v>45407</v>
      </c>
      <c r="F722" t="s">
        <v>2538</v>
      </c>
      <c r="G722" s="1" t="e">
        <f>VLOOKUP(B722,Results!A:D,3,FALSE)</f>
        <v>#N/A</v>
      </c>
    </row>
    <row r="723" spans="1:7" hidden="1" x14ac:dyDescent="0.25">
      <c r="A723" t="s">
        <v>2325</v>
      </c>
      <c r="B723" t="s">
        <v>2327</v>
      </c>
      <c r="C723" t="s">
        <v>6</v>
      </c>
      <c r="D723" t="s">
        <v>131</v>
      </c>
      <c r="E723" s="1">
        <f>DATEVALUE(IFERROR(RIGHT(LEFT(A723,FIND("-",A723,4)-1),2)&amp;"/"&amp;LEFT(A723,FIND("-",A723)-1)&amp;"/"&amp;RIGHT(LEFT(A723,IFERROR(FIND(" ",A723),LEN(A723)+1)-1),4),TEXT(A723,"dd")&amp;"/"&amp;TEXT(A723,"mm")&amp;"/"&amp;TEXT(A723,"yyyy")))</f>
        <v>45407</v>
      </c>
      <c r="F723" t="s">
        <v>2538</v>
      </c>
      <c r="G723" s="1" t="e">
        <f>VLOOKUP(B723,Results!A:D,3,FALSE)</f>
        <v>#N/A</v>
      </c>
    </row>
    <row r="724" spans="1:7" hidden="1" x14ac:dyDescent="0.25">
      <c r="A724" t="s">
        <v>2328</v>
      </c>
      <c r="B724" t="s">
        <v>2329</v>
      </c>
      <c r="C724" t="s">
        <v>6</v>
      </c>
      <c r="D724" t="s">
        <v>131</v>
      </c>
      <c r="E724" s="1">
        <f>DATEVALUE(IFERROR(RIGHT(LEFT(A724,FIND("-",A724,4)-1),2)&amp;"/"&amp;LEFT(A724,FIND("-",A724)-1)&amp;"/"&amp;RIGHT(LEFT(A724,IFERROR(FIND(" ",A724),LEN(A724)+1)-1),4),TEXT(A724,"dd")&amp;"/"&amp;TEXT(A724,"mm")&amp;"/"&amp;TEXT(A724,"yyyy")))</f>
        <v>45407</v>
      </c>
      <c r="F724" t="s">
        <v>2538</v>
      </c>
      <c r="G724" s="1" t="e">
        <f>VLOOKUP(B724,Results!A:D,3,FALSE)</f>
        <v>#N/A</v>
      </c>
    </row>
    <row r="725" spans="1:7" hidden="1" x14ac:dyDescent="0.25">
      <c r="A725" t="s">
        <v>2335</v>
      </c>
      <c r="B725" t="s">
        <v>2336</v>
      </c>
      <c r="C725" t="s">
        <v>6</v>
      </c>
      <c r="D725" t="s">
        <v>131</v>
      </c>
      <c r="E725" s="1">
        <f>DATEVALUE(IFERROR(RIGHT(LEFT(A725,FIND("-",A725,4)-1),2)&amp;"/"&amp;LEFT(A725,FIND("-",A725)-1)&amp;"/"&amp;RIGHT(LEFT(A725,IFERROR(FIND(" ",A725),LEN(A725)+1)-1),4),TEXT(A725,"dd")&amp;"/"&amp;TEXT(A725,"mm")&amp;"/"&amp;TEXT(A725,"yyyy")))</f>
        <v>45407</v>
      </c>
      <c r="F725" t="s">
        <v>2538</v>
      </c>
      <c r="G725" s="1" t="e">
        <f>VLOOKUP(B725,Results!A:D,3,FALSE)</f>
        <v>#N/A</v>
      </c>
    </row>
    <row r="726" spans="1:7" hidden="1" x14ac:dyDescent="0.25">
      <c r="A726" t="s">
        <v>1945</v>
      </c>
      <c r="B726" t="s">
        <v>2339</v>
      </c>
      <c r="C726" t="s">
        <v>6</v>
      </c>
      <c r="D726" t="s">
        <v>131</v>
      </c>
      <c r="E726" s="1">
        <f>DATEVALUE(IFERROR(RIGHT(LEFT(A726,FIND("-",A726,4)-1),2)&amp;"/"&amp;LEFT(A726,FIND("-",A726)-1)&amp;"/"&amp;RIGHT(LEFT(A726,IFERROR(FIND(" ",A726),LEN(A726)+1)-1),4),TEXT(A726,"dd")&amp;"/"&amp;TEXT(A726,"mm")&amp;"/"&amp;TEXT(A726,"yyyy")))</f>
        <v>45407</v>
      </c>
      <c r="F726" t="s">
        <v>2538</v>
      </c>
      <c r="G726" s="1" t="e">
        <f>VLOOKUP(B726,Results!A:D,3,FALSE)</f>
        <v>#N/A</v>
      </c>
    </row>
    <row r="727" spans="1:7" hidden="1" x14ac:dyDescent="0.25">
      <c r="A727" t="s">
        <v>1940</v>
      </c>
      <c r="B727" t="s">
        <v>880</v>
      </c>
      <c r="C727" t="s">
        <v>20</v>
      </c>
      <c r="D727" t="s">
        <v>13</v>
      </c>
      <c r="E727" s="1">
        <f>DATEVALUE(IFERROR(RIGHT(LEFT(A727,FIND("-",A727,4)-1),2)&amp;"/"&amp;LEFT(A727,FIND("-",A727)-1)&amp;"/"&amp;RIGHT(LEFT(A727,IFERROR(FIND(" ",A727),LEN(A727)+1)-1),4),TEXT(A727,"dd")&amp;"/"&amp;TEXT(A727,"mm")&amp;"/"&amp;TEXT(A727,"yyyy")))</f>
        <v>45407</v>
      </c>
      <c r="F727" t="s">
        <v>995</v>
      </c>
      <c r="G727" s="1" t="e">
        <f>VLOOKUP(B727,Results!A:D,3,FALSE)</f>
        <v>#N/A</v>
      </c>
    </row>
    <row r="728" spans="1:7" hidden="1" x14ac:dyDescent="0.25">
      <c r="A728" t="s">
        <v>2261</v>
      </c>
      <c r="B728" t="s">
        <v>2263</v>
      </c>
      <c r="C728" t="s">
        <v>6</v>
      </c>
      <c r="D728" t="s">
        <v>13</v>
      </c>
      <c r="E728" s="1">
        <f>DATEVALUE(IFERROR(RIGHT(LEFT(A728,FIND("-",A728,4)-1),2)&amp;"/"&amp;LEFT(A728,FIND("-",A728)-1)&amp;"/"&amp;RIGHT(LEFT(A728,IFERROR(FIND(" ",A728),LEN(A728)+1)-1),4),TEXT(A728,"dd")&amp;"/"&amp;TEXT(A728,"mm")&amp;"/"&amp;TEXT(A728,"yyyy")))</f>
        <v>45407</v>
      </c>
      <c r="F728" t="s">
        <v>2538</v>
      </c>
      <c r="G728" s="1" t="e">
        <f>VLOOKUP(B728,Results!A:D,3,FALSE)</f>
        <v>#N/A</v>
      </c>
    </row>
    <row r="729" spans="1:7" hidden="1" x14ac:dyDescent="0.25">
      <c r="A729" t="s">
        <v>2261</v>
      </c>
      <c r="B729" t="s">
        <v>2267</v>
      </c>
      <c r="C729" t="s">
        <v>6</v>
      </c>
      <c r="D729" t="s">
        <v>13</v>
      </c>
      <c r="E729" s="1">
        <f>DATEVALUE(IFERROR(RIGHT(LEFT(A729,FIND("-",A729,4)-1),2)&amp;"/"&amp;LEFT(A729,FIND("-",A729)-1)&amp;"/"&amp;RIGHT(LEFT(A729,IFERROR(FIND(" ",A729),LEN(A729)+1)-1),4),TEXT(A729,"dd")&amp;"/"&amp;TEXT(A729,"mm")&amp;"/"&amp;TEXT(A729,"yyyy")))</f>
        <v>45407</v>
      </c>
      <c r="F729" t="s">
        <v>2538</v>
      </c>
      <c r="G729" s="1" t="e">
        <f>VLOOKUP(B729,Results!A:D,3,FALSE)</f>
        <v>#N/A</v>
      </c>
    </row>
    <row r="730" spans="1:7" hidden="1" x14ac:dyDescent="0.25">
      <c r="A730" t="s">
        <v>1940</v>
      </c>
      <c r="B730" t="s">
        <v>2276</v>
      </c>
      <c r="C730" t="s">
        <v>6</v>
      </c>
      <c r="D730" t="s">
        <v>13</v>
      </c>
      <c r="E730" s="1">
        <f>DATEVALUE(IFERROR(RIGHT(LEFT(A730,FIND("-",A730,4)-1),2)&amp;"/"&amp;LEFT(A730,FIND("-",A730)-1)&amp;"/"&amp;RIGHT(LEFT(A730,IFERROR(FIND(" ",A730),LEN(A730)+1)-1),4),TEXT(A730,"dd")&amp;"/"&amp;TEXT(A730,"mm")&amp;"/"&amp;TEXT(A730,"yyyy")))</f>
        <v>45407</v>
      </c>
      <c r="F730" t="s">
        <v>2538</v>
      </c>
      <c r="G730" s="1" t="e">
        <f>VLOOKUP(B730,Results!A:D,3,FALSE)</f>
        <v>#N/A</v>
      </c>
    </row>
    <row r="731" spans="1:7" hidden="1" x14ac:dyDescent="0.25">
      <c r="A731" t="s">
        <v>2281</v>
      </c>
      <c r="B731" t="s">
        <v>2284</v>
      </c>
      <c r="C731" t="s">
        <v>6</v>
      </c>
      <c r="D731" t="s">
        <v>13</v>
      </c>
      <c r="E731" s="1">
        <f>DATEVALUE(IFERROR(RIGHT(LEFT(A731,FIND("-",A731,4)-1),2)&amp;"/"&amp;LEFT(A731,FIND("-",A731)-1)&amp;"/"&amp;RIGHT(LEFT(A731,IFERROR(FIND(" ",A731),LEN(A731)+1)-1),4),TEXT(A731,"dd")&amp;"/"&amp;TEXT(A731,"mm")&amp;"/"&amp;TEXT(A731,"yyyy")))</f>
        <v>45407</v>
      </c>
      <c r="F731" t="s">
        <v>2538</v>
      </c>
      <c r="G731" s="1" t="e">
        <f>VLOOKUP(B731,Results!A:D,3,FALSE)</f>
        <v>#N/A</v>
      </c>
    </row>
    <row r="732" spans="1:7" hidden="1" x14ac:dyDescent="0.25">
      <c r="A732" t="s">
        <v>2297</v>
      </c>
      <c r="B732" t="s">
        <v>2298</v>
      </c>
      <c r="C732" t="s">
        <v>6</v>
      </c>
      <c r="D732" t="s">
        <v>13</v>
      </c>
      <c r="E732" s="1">
        <f>DATEVALUE(IFERROR(RIGHT(LEFT(A732,FIND("-",A732,4)-1),2)&amp;"/"&amp;LEFT(A732,FIND("-",A732)-1)&amp;"/"&amp;RIGHT(LEFT(A732,IFERROR(FIND(" ",A732),LEN(A732)+1)-1),4),TEXT(A732,"dd")&amp;"/"&amp;TEXT(A732,"mm")&amp;"/"&amp;TEXT(A732,"yyyy")))</f>
        <v>45407</v>
      </c>
      <c r="F732" t="s">
        <v>2538</v>
      </c>
      <c r="G732" s="1" t="e">
        <f>VLOOKUP(B732,Results!A:D,3,FALSE)</f>
        <v>#N/A</v>
      </c>
    </row>
    <row r="733" spans="1:7" hidden="1" x14ac:dyDescent="0.25">
      <c r="A733" t="s">
        <v>1942</v>
      </c>
      <c r="B733" t="s">
        <v>2112</v>
      </c>
      <c r="C733" t="s">
        <v>6</v>
      </c>
      <c r="D733" t="s">
        <v>13</v>
      </c>
      <c r="E733" s="1">
        <f>DATEVALUE(IFERROR(RIGHT(LEFT(A733,FIND("-",A733,4)-1),2)&amp;"/"&amp;LEFT(A733,FIND("-",A733)-1)&amp;"/"&amp;RIGHT(LEFT(A733,IFERROR(FIND(" ",A733),LEN(A733)+1)-1),4),TEXT(A733,"dd")&amp;"/"&amp;TEXT(A733,"mm")&amp;"/"&amp;TEXT(A733,"yyyy")))</f>
        <v>45407</v>
      </c>
      <c r="F733" t="s">
        <v>2538</v>
      </c>
      <c r="G733" s="1" t="e">
        <f>VLOOKUP(B733,Results!A:D,3,FALSE)</f>
        <v>#N/A</v>
      </c>
    </row>
    <row r="734" spans="1:7" hidden="1" x14ac:dyDescent="0.25">
      <c r="A734" t="s">
        <v>2304</v>
      </c>
      <c r="B734" t="s">
        <v>2308</v>
      </c>
      <c r="C734" t="s">
        <v>6</v>
      </c>
      <c r="D734" t="s">
        <v>13</v>
      </c>
      <c r="E734" s="1">
        <f>DATEVALUE(IFERROR(RIGHT(LEFT(A734,FIND("-",A734,4)-1),2)&amp;"/"&amp;LEFT(A734,FIND("-",A734)-1)&amp;"/"&amp;RIGHT(LEFT(A734,IFERROR(FIND(" ",A734),LEN(A734)+1)-1),4),TEXT(A734,"dd")&amp;"/"&amp;TEXT(A734,"mm")&amp;"/"&amp;TEXT(A734,"yyyy")))</f>
        <v>45407</v>
      </c>
      <c r="F734" t="s">
        <v>2538</v>
      </c>
      <c r="G734" s="1" t="e">
        <f>VLOOKUP(B734,Results!A:D,3,FALSE)</f>
        <v>#N/A</v>
      </c>
    </row>
    <row r="735" spans="1:7" hidden="1" x14ac:dyDescent="0.25">
      <c r="A735" t="s">
        <v>2325</v>
      </c>
      <c r="B735" t="s">
        <v>2326</v>
      </c>
      <c r="C735" t="s">
        <v>6</v>
      </c>
      <c r="D735" t="s">
        <v>13</v>
      </c>
      <c r="E735" s="1">
        <f>DATEVALUE(IFERROR(RIGHT(LEFT(A735,FIND("-",A735,4)-1),2)&amp;"/"&amp;LEFT(A735,FIND("-",A735)-1)&amp;"/"&amp;RIGHT(LEFT(A735,IFERROR(FIND(" ",A735),LEN(A735)+1)-1),4),TEXT(A735,"dd")&amp;"/"&amp;TEXT(A735,"mm")&amp;"/"&amp;TEXT(A735,"yyyy")))</f>
        <v>45407</v>
      </c>
      <c r="F735" t="s">
        <v>2538</v>
      </c>
      <c r="G735" s="1" t="e">
        <f>VLOOKUP(B735,Results!A:D,3,FALSE)</f>
        <v>#N/A</v>
      </c>
    </row>
    <row r="736" spans="1:7" hidden="1" x14ac:dyDescent="0.25">
      <c r="A736" t="s">
        <v>1942</v>
      </c>
      <c r="B736" t="s">
        <v>923</v>
      </c>
      <c r="C736" t="s">
        <v>223</v>
      </c>
      <c r="D736" t="s">
        <v>7</v>
      </c>
      <c r="E736" s="1">
        <f>DATEVALUE(IFERROR(RIGHT(LEFT(A736,FIND("-",A736,4)-1),2)&amp;"/"&amp;LEFT(A736,FIND("-",A736)-1)&amp;"/"&amp;RIGHT(LEFT(A736,IFERROR(FIND(" ",A736),LEN(A736)+1)-1),4),TEXT(A736,"dd")&amp;"/"&amp;TEXT(A736,"mm")&amp;"/"&amp;TEXT(A736,"yyyy")))</f>
        <v>45407</v>
      </c>
      <c r="F736" t="s">
        <v>995</v>
      </c>
      <c r="G736" s="1" t="e">
        <f>VLOOKUP(B736,Results!A:D,3,FALSE)</f>
        <v>#N/A</v>
      </c>
    </row>
    <row r="737" spans="1:7" hidden="1" x14ac:dyDescent="0.25">
      <c r="A737" t="s">
        <v>1940</v>
      </c>
      <c r="B737" t="s">
        <v>2278</v>
      </c>
      <c r="C737" t="s">
        <v>6</v>
      </c>
      <c r="D737" t="s">
        <v>7</v>
      </c>
      <c r="E737" s="1">
        <f>DATEVALUE(IFERROR(RIGHT(LEFT(A737,FIND("-",A737,4)-1),2)&amp;"/"&amp;LEFT(A737,FIND("-",A737)-1)&amp;"/"&amp;RIGHT(LEFT(A737,IFERROR(FIND(" ",A737),LEN(A737)+1)-1),4),TEXT(A737,"dd")&amp;"/"&amp;TEXT(A737,"mm")&amp;"/"&amp;TEXT(A737,"yyyy")))</f>
        <v>45407</v>
      </c>
      <c r="F737" t="s">
        <v>2538</v>
      </c>
      <c r="G737" s="1" t="e">
        <f>VLOOKUP(B737,Results!A:D,3,FALSE)</f>
        <v>#N/A</v>
      </c>
    </row>
    <row r="738" spans="1:7" hidden="1" x14ac:dyDescent="0.25">
      <c r="A738" t="s">
        <v>2304</v>
      </c>
      <c r="B738" t="s">
        <v>2307</v>
      </c>
      <c r="C738" t="s">
        <v>6</v>
      </c>
      <c r="D738" t="s">
        <v>7</v>
      </c>
      <c r="E738" s="1">
        <f>DATEVALUE(IFERROR(RIGHT(LEFT(A738,FIND("-",A738,4)-1),2)&amp;"/"&amp;LEFT(A738,FIND("-",A738)-1)&amp;"/"&amp;RIGHT(LEFT(A738,IFERROR(FIND(" ",A738),LEN(A738)+1)-1),4),TEXT(A738,"dd")&amp;"/"&amp;TEXT(A738,"mm")&amp;"/"&amp;TEXT(A738,"yyyy")))</f>
        <v>45407</v>
      </c>
      <c r="F738" t="s">
        <v>2538</v>
      </c>
      <c r="G738" s="1" t="e">
        <f>VLOOKUP(B738,Results!A:D,3,FALSE)</f>
        <v>#N/A</v>
      </c>
    </row>
    <row r="739" spans="1:7" hidden="1" x14ac:dyDescent="0.25">
      <c r="A739" t="s">
        <v>2309</v>
      </c>
      <c r="B739" t="s">
        <v>2316</v>
      </c>
      <c r="C739" t="s">
        <v>6</v>
      </c>
      <c r="D739" t="s">
        <v>7</v>
      </c>
      <c r="E739" s="1">
        <f>DATEVALUE(IFERROR(RIGHT(LEFT(A739,FIND("-",A739,4)-1),2)&amp;"/"&amp;LEFT(A739,FIND("-",A739)-1)&amp;"/"&amp;RIGHT(LEFT(A739,IFERROR(FIND(" ",A739),LEN(A739)+1)-1),4),TEXT(A739,"dd")&amp;"/"&amp;TEXT(A739,"mm")&amp;"/"&amp;TEXT(A739,"yyyy")))</f>
        <v>45407</v>
      </c>
      <c r="F739" t="s">
        <v>2538</v>
      </c>
      <c r="G739" s="1" t="e">
        <f>VLOOKUP(B739,Results!A:D,3,FALSE)</f>
        <v>#N/A</v>
      </c>
    </row>
    <row r="740" spans="1:7" hidden="1" x14ac:dyDescent="0.25">
      <c r="A740" t="s">
        <v>1941</v>
      </c>
      <c r="B740" t="s">
        <v>942</v>
      </c>
      <c r="C740" t="s">
        <v>20</v>
      </c>
      <c r="D740" t="s">
        <v>80</v>
      </c>
      <c r="E740" s="1">
        <f>DATEVALUE(IFERROR(RIGHT(LEFT(A740,FIND("-",A740,4)-1),2)&amp;"/"&amp;LEFT(A740,FIND("-",A740)-1)&amp;"/"&amp;RIGHT(LEFT(A740,IFERROR(FIND(" ",A740),LEN(A740)+1)-1),4),TEXT(A740,"dd")&amp;"/"&amp;TEXT(A740,"mm")&amp;"/"&amp;TEXT(A740,"yyyy")))</f>
        <v>45407</v>
      </c>
      <c r="F740" t="s">
        <v>995</v>
      </c>
      <c r="G740" s="1" t="e">
        <f>VLOOKUP(B740,Results!A:D,3,FALSE)</f>
        <v>#N/A</v>
      </c>
    </row>
    <row r="741" spans="1:7" hidden="1" x14ac:dyDescent="0.25">
      <c r="A741" t="s">
        <v>1945</v>
      </c>
      <c r="B741" t="s">
        <v>1946</v>
      </c>
      <c r="C741" t="s">
        <v>20</v>
      </c>
      <c r="D741" t="s">
        <v>80</v>
      </c>
      <c r="E741" s="1">
        <f>DATEVALUE(IFERROR(RIGHT(LEFT(A741,FIND("-",A741,4)-1),2)&amp;"/"&amp;LEFT(A741,FIND("-",A741)-1)&amp;"/"&amp;RIGHT(LEFT(A741,IFERROR(FIND(" ",A741),LEN(A741)+1)-1),4),TEXT(A741,"dd")&amp;"/"&amp;TEXT(A741,"mm")&amp;"/"&amp;TEXT(A741,"yyyy")))</f>
        <v>45407</v>
      </c>
      <c r="F741" t="s">
        <v>995</v>
      </c>
      <c r="G741" s="1" t="e">
        <f>VLOOKUP(B741,Results!A:D,3,FALSE)</f>
        <v>#N/A</v>
      </c>
    </row>
    <row r="742" spans="1:7" hidden="1" x14ac:dyDescent="0.25">
      <c r="A742" t="s">
        <v>2256</v>
      </c>
      <c r="B742" t="s">
        <v>2257</v>
      </c>
      <c r="C742" t="s">
        <v>6</v>
      </c>
      <c r="D742" t="s">
        <v>80</v>
      </c>
      <c r="E742" s="1">
        <f>DATEVALUE(IFERROR(RIGHT(LEFT(A742,FIND("-",A742,4)-1),2)&amp;"/"&amp;LEFT(A742,FIND("-",A742)-1)&amp;"/"&amp;RIGHT(LEFT(A742,IFERROR(FIND(" ",A742),LEN(A742)+1)-1),4),TEXT(A742,"dd")&amp;"/"&amp;TEXT(A742,"mm")&amp;"/"&amp;TEXT(A742,"yyyy")))</f>
        <v>45407</v>
      </c>
      <c r="F742" t="s">
        <v>2538</v>
      </c>
      <c r="G742" s="1" t="e">
        <f>VLOOKUP(B742,Results!A:D,3,FALSE)</f>
        <v>#N/A</v>
      </c>
    </row>
    <row r="743" spans="1:7" hidden="1" x14ac:dyDescent="0.25">
      <c r="A743" t="s">
        <v>2261</v>
      </c>
      <c r="B743" t="s">
        <v>1822</v>
      </c>
      <c r="C743" t="s">
        <v>20</v>
      </c>
      <c r="D743" t="s">
        <v>80</v>
      </c>
      <c r="E743" s="1">
        <f>DATEVALUE(IFERROR(RIGHT(LEFT(A743,FIND("-",A743,4)-1),2)&amp;"/"&amp;LEFT(A743,FIND("-",A743)-1)&amp;"/"&amp;RIGHT(LEFT(A743,IFERROR(FIND(" ",A743),LEN(A743)+1)-1),4),TEXT(A743,"dd")&amp;"/"&amp;TEXT(A743,"mm")&amp;"/"&amp;TEXT(A743,"yyyy")))</f>
        <v>45407</v>
      </c>
      <c r="F743" t="s">
        <v>2538</v>
      </c>
      <c r="G743" s="1" t="e">
        <f>VLOOKUP(B743,Results!A:D,3,FALSE)</f>
        <v>#N/A</v>
      </c>
    </row>
    <row r="744" spans="1:7" hidden="1" x14ac:dyDescent="0.25">
      <c r="A744" t="s">
        <v>2261</v>
      </c>
      <c r="B744" t="s">
        <v>2264</v>
      </c>
      <c r="C744" t="s">
        <v>6</v>
      </c>
      <c r="D744" t="s">
        <v>80</v>
      </c>
      <c r="E744" s="1">
        <f>DATEVALUE(IFERROR(RIGHT(LEFT(A744,FIND("-",A744,4)-1),2)&amp;"/"&amp;LEFT(A744,FIND("-",A744)-1)&amp;"/"&amp;RIGHT(LEFT(A744,IFERROR(FIND(" ",A744),LEN(A744)+1)-1),4),TEXT(A744,"dd")&amp;"/"&amp;TEXT(A744,"mm")&amp;"/"&amp;TEXT(A744,"yyyy")))</f>
        <v>45407</v>
      </c>
      <c r="F744" t="s">
        <v>2538</v>
      </c>
      <c r="G744" s="1" t="e">
        <f>VLOOKUP(B744,Results!A:D,3,FALSE)</f>
        <v>#N/A</v>
      </c>
    </row>
    <row r="745" spans="1:7" hidden="1" x14ac:dyDescent="0.25">
      <c r="A745" t="s">
        <v>2295</v>
      </c>
      <c r="B745" t="s">
        <v>2296</v>
      </c>
      <c r="C745" t="s">
        <v>6</v>
      </c>
      <c r="D745" t="s">
        <v>80</v>
      </c>
      <c r="E745" s="1">
        <f>DATEVALUE(IFERROR(RIGHT(LEFT(A745,FIND("-",A745,4)-1),2)&amp;"/"&amp;LEFT(A745,FIND("-",A745)-1)&amp;"/"&amp;RIGHT(LEFT(A745,IFERROR(FIND(" ",A745),LEN(A745)+1)-1),4),TEXT(A745,"dd")&amp;"/"&amp;TEXT(A745,"mm")&amp;"/"&amp;TEXT(A745,"yyyy")))</f>
        <v>45407</v>
      </c>
      <c r="F745" t="s">
        <v>2538</v>
      </c>
      <c r="G745" s="1" t="e">
        <f>VLOOKUP(B745,Results!A:D,3,FALSE)</f>
        <v>#N/A</v>
      </c>
    </row>
    <row r="746" spans="1:7" hidden="1" x14ac:dyDescent="0.25">
      <c r="A746" t="s">
        <v>2322</v>
      </c>
      <c r="B746" t="s">
        <v>2323</v>
      </c>
      <c r="C746" t="s">
        <v>6</v>
      </c>
      <c r="D746" t="s">
        <v>80</v>
      </c>
      <c r="E746" s="1">
        <f>DATEVALUE(IFERROR(RIGHT(LEFT(A746,FIND("-",A746,4)-1),2)&amp;"/"&amp;LEFT(A746,FIND("-",A746)-1)&amp;"/"&amp;RIGHT(LEFT(A746,IFERROR(FIND(" ",A746),LEN(A746)+1)-1),4),TEXT(A746,"dd")&amp;"/"&amp;TEXT(A746,"mm")&amp;"/"&amp;TEXT(A746,"yyyy")))</f>
        <v>45407</v>
      </c>
      <c r="F746" t="s">
        <v>2538</v>
      </c>
      <c r="G746" s="1" t="e">
        <f>VLOOKUP(B746,Results!A:D,3,FALSE)</f>
        <v>#N/A</v>
      </c>
    </row>
    <row r="747" spans="1:7" hidden="1" x14ac:dyDescent="0.25">
      <c r="A747" t="s">
        <v>1982</v>
      </c>
      <c r="B747" t="s">
        <v>1973</v>
      </c>
      <c r="C747" t="s">
        <v>223</v>
      </c>
      <c r="D747" t="s">
        <v>74</v>
      </c>
      <c r="E747" s="1">
        <f>DATEVALUE(IFERROR(RIGHT(LEFT(A747,FIND("-",A747,4)-1),2)&amp;"/"&amp;LEFT(A747,FIND("-",A747)-1)&amp;"/"&amp;RIGHT(LEFT(A747,IFERROR(FIND(" ",A747),LEN(A747)+1)-1),4),TEXT(A747,"dd")&amp;"/"&amp;TEXT(A747,"mm")&amp;"/"&amp;TEXT(A747,"yyyy")))</f>
        <v>45407</v>
      </c>
      <c r="F747" t="s">
        <v>1987</v>
      </c>
      <c r="G747" s="1" t="e">
        <f>VLOOKUP(B747,Results!A:D,3,FALSE)</f>
        <v>#N/A</v>
      </c>
    </row>
    <row r="748" spans="1:7" hidden="1" x14ac:dyDescent="0.25">
      <c r="A748" t="s">
        <v>1943</v>
      </c>
      <c r="B748" t="s">
        <v>1973</v>
      </c>
      <c r="C748" t="s">
        <v>223</v>
      </c>
      <c r="D748" t="s">
        <v>74</v>
      </c>
      <c r="E748" s="1">
        <f>DATEVALUE(IFERROR(RIGHT(LEFT(A748,FIND("-",A748,4)-1),2)&amp;"/"&amp;LEFT(A748,FIND("-",A748)-1)&amp;"/"&amp;RIGHT(LEFT(A748,IFERROR(FIND(" ",A748),LEN(A748)+1)-1),4),TEXT(A748,"dd")&amp;"/"&amp;TEXT(A748,"mm")&amp;"/"&amp;TEXT(A748,"yyyy")))</f>
        <v>45407</v>
      </c>
      <c r="F748" t="s">
        <v>1987</v>
      </c>
      <c r="G748" s="1" t="e">
        <f>VLOOKUP(B748,Results!A:D,3,FALSE)</f>
        <v>#N/A</v>
      </c>
    </row>
    <row r="749" spans="1:7" hidden="1" x14ac:dyDescent="0.25">
      <c r="A749" t="s">
        <v>1945</v>
      </c>
      <c r="B749" t="s">
        <v>1973</v>
      </c>
      <c r="C749" t="s">
        <v>223</v>
      </c>
      <c r="D749" t="s">
        <v>74</v>
      </c>
      <c r="E749" s="1">
        <f>DATEVALUE(IFERROR(RIGHT(LEFT(A749,FIND("-",A749,4)-1),2)&amp;"/"&amp;LEFT(A749,FIND("-",A749)-1)&amp;"/"&amp;RIGHT(LEFT(A749,IFERROR(FIND(" ",A749),LEN(A749)+1)-1),4),TEXT(A749,"dd")&amp;"/"&amp;TEXT(A749,"mm")&amp;"/"&amp;TEXT(A749,"yyyy")))</f>
        <v>45407</v>
      </c>
      <c r="F749" t="s">
        <v>1987</v>
      </c>
      <c r="G749" s="1" t="e">
        <f>VLOOKUP(B749,Results!A:D,3,FALSE)</f>
        <v>#N/A</v>
      </c>
    </row>
    <row r="750" spans="1:7" hidden="1" x14ac:dyDescent="0.25">
      <c r="A750" t="s">
        <v>2268</v>
      </c>
      <c r="B750" t="s">
        <v>220</v>
      </c>
      <c r="C750" t="s">
        <v>6</v>
      </c>
      <c r="D750" t="s">
        <v>74</v>
      </c>
      <c r="E750" s="1">
        <f>DATEVALUE(IFERROR(RIGHT(LEFT(A750,FIND("-",A750,4)-1),2)&amp;"/"&amp;LEFT(A750,FIND("-",A750)-1)&amp;"/"&amp;RIGHT(LEFT(A750,IFERROR(FIND(" ",A750),LEN(A750)+1)-1),4),TEXT(A750,"dd")&amp;"/"&amp;TEXT(A750,"mm")&amp;"/"&amp;TEXT(A750,"yyyy")))</f>
        <v>45407</v>
      </c>
      <c r="F750" t="s">
        <v>2538</v>
      </c>
      <c r="G750" s="1" t="e">
        <f>VLOOKUP(B750,Results!A:D,3,FALSE)</f>
        <v>#N/A</v>
      </c>
    </row>
    <row r="751" spans="1:7" hidden="1" x14ac:dyDescent="0.25">
      <c r="A751" t="s">
        <v>1942</v>
      </c>
      <c r="B751" t="s">
        <v>2302</v>
      </c>
      <c r="C751" t="s">
        <v>6</v>
      </c>
      <c r="D751" t="s">
        <v>74</v>
      </c>
      <c r="E751" s="1">
        <f>DATEVALUE(IFERROR(RIGHT(LEFT(A751,FIND("-",A751,4)-1),2)&amp;"/"&amp;LEFT(A751,FIND("-",A751)-1)&amp;"/"&amp;RIGHT(LEFT(A751,IFERROR(FIND(" ",A751),LEN(A751)+1)-1),4),TEXT(A751,"dd")&amp;"/"&amp;TEXT(A751,"mm")&amp;"/"&amp;TEXT(A751,"yyyy")))</f>
        <v>45407</v>
      </c>
      <c r="F751" t="s">
        <v>2538</v>
      </c>
      <c r="G751" s="1" t="e">
        <f>VLOOKUP(B751,Results!A:D,3,FALSE)</f>
        <v>#N/A</v>
      </c>
    </row>
    <row r="752" spans="1:7" hidden="1" x14ac:dyDescent="0.25">
      <c r="A752" t="s">
        <v>2309</v>
      </c>
      <c r="B752" t="s">
        <v>447</v>
      </c>
      <c r="C752" t="s">
        <v>20</v>
      </c>
      <c r="D752" t="s">
        <v>74</v>
      </c>
      <c r="E752" s="1">
        <f>DATEVALUE(IFERROR(RIGHT(LEFT(A752,FIND("-",A752,4)-1),2)&amp;"/"&amp;LEFT(A752,FIND("-",A752)-1)&amp;"/"&amp;RIGHT(LEFT(A752,IFERROR(FIND(" ",A752),LEN(A752)+1)-1),4),TEXT(A752,"dd")&amp;"/"&amp;TEXT(A752,"mm")&amp;"/"&amp;TEXT(A752,"yyyy")))</f>
        <v>45407</v>
      </c>
      <c r="F752" t="s">
        <v>2538</v>
      </c>
      <c r="G752" s="1" t="e">
        <f>VLOOKUP(B752,Results!A:D,3,FALSE)</f>
        <v>#N/A</v>
      </c>
    </row>
    <row r="753" spans="1:7" hidden="1" x14ac:dyDescent="0.25">
      <c r="A753" t="s">
        <v>2309</v>
      </c>
      <c r="B753" t="s">
        <v>2312</v>
      </c>
      <c r="C753" t="s">
        <v>6</v>
      </c>
      <c r="D753" t="s">
        <v>74</v>
      </c>
      <c r="E753" s="1">
        <f>DATEVALUE(IFERROR(RIGHT(LEFT(A753,FIND("-",A753,4)-1),2)&amp;"/"&amp;LEFT(A753,FIND("-",A753)-1)&amp;"/"&amp;RIGHT(LEFT(A753,IFERROR(FIND(" ",A753),LEN(A753)+1)-1),4),TEXT(A753,"dd")&amp;"/"&amp;TEXT(A753,"mm")&amp;"/"&amp;TEXT(A753,"yyyy")))</f>
        <v>45407</v>
      </c>
      <c r="F753" t="s">
        <v>2538</v>
      </c>
      <c r="G753" s="1" t="e">
        <f>VLOOKUP(B753,Results!A:D,3,FALSE)</f>
        <v>#N/A</v>
      </c>
    </row>
    <row r="754" spans="1:7" hidden="1" x14ac:dyDescent="0.25">
      <c r="A754" t="s">
        <v>1943</v>
      </c>
      <c r="B754" t="s">
        <v>2318</v>
      </c>
      <c r="C754" t="s">
        <v>6</v>
      </c>
      <c r="D754" t="s">
        <v>74</v>
      </c>
      <c r="E754" s="1">
        <f>DATEVALUE(IFERROR(RIGHT(LEFT(A754,FIND("-",A754,4)-1),2)&amp;"/"&amp;LEFT(A754,FIND("-",A754)-1)&amp;"/"&amp;RIGHT(LEFT(A754,IFERROR(FIND(" ",A754),LEN(A754)+1)-1),4),TEXT(A754,"dd")&amp;"/"&amp;TEXT(A754,"mm")&amp;"/"&amp;TEXT(A754,"yyyy")))</f>
        <v>45407</v>
      </c>
      <c r="F754" t="s">
        <v>2538</v>
      </c>
      <c r="G754" s="1" t="e">
        <f>VLOOKUP(B754,Results!A:D,3,FALSE)</f>
        <v>#N/A</v>
      </c>
    </row>
    <row r="755" spans="1:7" hidden="1" x14ac:dyDescent="0.25">
      <c r="A755" t="s">
        <v>1945</v>
      </c>
      <c r="B755" t="s">
        <v>275</v>
      </c>
      <c r="C755" t="s">
        <v>20</v>
      </c>
      <c r="D755" t="s">
        <v>97</v>
      </c>
      <c r="E755" s="1">
        <f>DATEVALUE(IFERROR(RIGHT(LEFT(A755,FIND("-",A755,4)-1),2)&amp;"/"&amp;LEFT(A755,FIND("-",A755)-1)&amp;"/"&amp;RIGHT(LEFT(A755,IFERROR(FIND(" ",A755),LEN(A755)+1)-1),4),TEXT(A755,"dd")&amp;"/"&amp;TEXT(A755,"mm")&amp;"/"&amp;TEXT(A755,"yyyy")))</f>
        <v>45407</v>
      </c>
      <c r="F755" t="s">
        <v>995</v>
      </c>
      <c r="G755" s="1" t="e">
        <f>VLOOKUP(B755,Results!A:D,3,FALSE)</f>
        <v>#N/A</v>
      </c>
    </row>
    <row r="756" spans="1:7" hidden="1" x14ac:dyDescent="0.25">
      <c r="A756" t="s">
        <v>1809</v>
      </c>
      <c r="B756" t="s">
        <v>769</v>
      </c>
      <c r="C756" t="s">
        <v>223</v>
      </c>
      <c r="D756" t="s">
        <v>40</v>
      </c>
      <c r="E756" s="1">
        <f>DATEVALUE(IFERROR(RIGHT(LEFT(A756,FIND("-",A756,4)-1),2)&amp;"/"&amp;LEFT(A756,FIND("-",A756)-1)&amp;"/"&amp;RIGHT(LEFT(A756,IFERROR(FIND(" ",A756),LEN(A756)+1)-1),4),TEXT(A756,"dd")&amp;"/"&amp;TEXT(A756,"mm")&amp;"/"&amp;TEXT(A756,"yyyy")))</f>
        <v>45407</v>
      </c>
      <c r="F756" t="s">
        <v>1806</v>
      </c>
      <c r="G756" s="1" t="e">
        <f>VLOOKUP(B756,Results!A:D,3,FALSE)</f>
        <v>#N/A</v>
      </c>
    </row>
    <row r="757" spans="1:7" hidden="1" x14ac:dyDescent="0.25">
      <c r="A757" t="s">
        <v>1940</v>
      </c>
      <c r="B757" t="s">
        <v>369</v>
      </c>
      <c r="C757" t="s">
        <v>223</v>
      </c>
      <c r="D757" t="s">
        <v>40</v>
      </c>
      <c r="E757" s="1">
        <f>DATEVALUE(IFERROR(RIGHT(LEFT(A757,FIND("-",A757,4)-1),2)&amp;"/"&amp;LEFT(A757,FIND("-",A757)-1)&amp;"/"&amp;RIGHT(LEFT(A757,IFERROR(FIND(" ",A757),LEN(A757)+1)-1),4),TEXT(A757,"dd")&amp;"/"&amp;TEXT(A757,"mm")&amp;"/"&amp;TEXT(A757,"yyyy")))</f>
        <v>45407</v>
      </c>
      <c r="F757" t="s">
        <v>1987</v>
      </c>
      <c r="G757" s="1" t="e">
        <f>VLOOKUP(B757,Results!A:D,3,FALSE)</f>
        <v>#N/A</v>
      </c>
    </row>
    <row r="758" spans="1:7" hidden="1" x14ac:dyDescent="0.25">
      <c r="A758" t="s">
        <v>1941</v>
      </c>
      <c r="B758" t="s">
        <v>329</v>
      </c>
      <c r="C758" t="s">
        <v>223</v>
      </c>
      <c r="D758" t="s">
        <v>40</v>
      </c>
      <c r="E758" s="1">
        <f>DATEVALUE(IFERROR(RIGHT(LEFT(A758,FIND("-",A758,4)-1),2)&amp;"/"&amp;LEFT(A758,FIND("-",A758)-1)&amp;"/"&amp;RIGHT(LEFT(A758,IFERROR(FIND(" ",A758),LEN(A758)+1)-1),4),TEXT(A758,"dd")&amp;"/"&amp;TEXT(A758,"mm")&amp;"/"&amp;TEXT(A758,"yyyy")))</f>
        <v>45407</v>
      </c>
      <c r="F758" t="s">
        <v>1987</v>
      </c>
      <c r="G758" s="1" t="e">
        <f>VLOOKUP(B758,Results!A:D,3,FALSE)</f>
        <v>#N/A</v>
      </c>
    </row>
    <row r="759" spans="1:7" hidden="1" x14ac:dyDescent="0.25">
      <c r="A759" t="s">
        <v>1943</v>
      </c>
      <c r="B759" t="s">
        <v>769</v>
      </c>
      <c r="C759" t="s">
        <v>223</v>
      </c>
      <c r="D759" t="s">
        <v>40</v>
      </c>
      <c r="E759" s="1">
        <f>DATEVALUE(IFERROR(RIGHT(LEFT(A759,FIND("-",A759,4)-1),2)&amp;"/"&amp;LEFT(A759,FIND("-",A759)-1)&amp;"/"&amp;RIGHT(LEFT(A759,IFERROR(FIND(" ",A759),LEN(A759)+1)-1),4),TEXT(A759,"dd")&amp;"/"&amp;TEXT(A759,"mm")&amp;"/"&amp;TEXT(A759,"yyyy")))</f>
        <v>45407</v>
      </c>
      <c r="F759" t="s">
        <v>1987</v>
      </c>
      <c r="G759" s="1" t="e">
        <f>VLOOKUP(B759,Results!A:D,3,FALSE)</f>
        <v>#N/A</v>
      </c>
    </row>
    <row r="760" spans="1:7" hidden="1" x14ac:dyDescent="0.25">
      <c r="A760" t="s">
        <v>1943</v>
      </c>
      <c r="B760" t="s">
        <v>329</v>
      </c>
      <c r="C760" t="s">
        <v>223</v>
      </c>
      <c r="D760" t="s">
        <v>40</v>
      </c>
      <c r="E760" s="1">
        <f>DATEVALUE(IFERROR(RIGHT(LEFT(A760,FIND("-",A760,4)-1),2)&amp;"/"&amp;LEFT(A760,FIND("-",A760)-1)&amp;"/"&amp;RIGHT(LEFT(A760,IFERROR(FIND(" ",A760),LEN(A760)+1)-1),4),TEXT(A760,"dd")&amp;"/"&amp;TEXT(A760,"mm")&amp;"/"&amp;TEXT(A760,"yyyy")))</f>
        <v>45407</v>
      </c>
      <c r="F760" t="s">
        <v>1987</v>
      </c>
      <c r="G760" s="1" t="e">
        <f>VLOOKUP(B760,Results!A:D,3,FALSE)</f>
        <v>#N/A</v>
      </c>
    </row>
    <row r="761" spans="1:7" hidden="1" x14ac:dyDescent="0.25">
      <c r="A761" t="s">
        <v>2256</v>
      </c>
      <c r="B761" t="s">
        <v>2260</v>
      </c>
      <c r="C761" t="s">
        <v>6</v>
      </c>
      <c r="D761" t="s">
        <v>40</v>
      </c>
      <c r="E761" s="1">
        <f>DATEVALUE(IFERROR(RIGHT(LEFT(A761,FIND("-",A761,4)-1),2)&amp;"/"&amp;LEFT(A761,FIND("-",A761)-1)&amp;"/"&amp;RIGHT(LEFT(A761,IFERROR(FIND(" ",A761),LEN(A761)+1)-1),4),TEXT(A761,"dd")&amp;"/"&amp;TEXT(A761,"mm")&amp;"/"&amp;TEXT(A761,"yyyy")))</f>
        <v>45407</v>
      </c>
      <c r="F761" t="s">
        <v>2538</v>
      </c>
      <c r="G761" s="1" t="e">
        <f>VLOOKUP(B761,Results!A:D,3,FALSE)</f>
        <v>#N/A</v>
      </c>
    </row>
    <row r="762" spans="1:7" hidden="1" x14ac:dyDescent="0.25">
      <c r="A762" t="s">
        <v>2287</v>
      </c>
      <c r="B762" t="s">
        <v>2288</v>
      </c>
      <c r="C762" t="s">
        <v>6</v>
      </c>
      <c r="D762" t="s">
        <v>40</v>
      </c>
      <c r="E762" s="1">
        <f>DATEVALUE(IFERROR(RIGHT(LEFT(A762,FIND("-",A762,4)-1),2)&amp;"/"&amp;LEFT(A762,FIND("-",A762)-1)&amp;"/"&amp;RIGHT(LEFT(A762,IFERROR(FIND(" ",A762),LEN(A762)+1)-1),4),TEXT(A762,"dd")&amp;"/"&amp;TEXT(A762,"mm")&amp;"/"&amp;TEXT(A762,"yyyy")))</f>
        <v>45407</v>
      </c>
      <c r="F762" t="s">
        <v>2538</v>
      </c>
      <c r="G762" s="1" t="e">
        <f>VLOOKUP(B762,Results!A:D,3,FALSE)</f>
        <v>#N/A</v>
      </c>
    </row>
    <row r="763" spans="1:7" hidden="1" x14ac:dyDescent="0.25">
      <c r="A763" t="s">
        <v>2335</v>
      </c>
      <c r="B763" t="s">
        <v>2338</v>
      </c>
      <c r="C763" t="s">
        <v>6</v>
      </c>
      <c r="D763" t="s">
        <v>40</v>
      </c>
      <c r="E763" s="1">
        <f>DATEVALUE(IFERROR(RIGHT(LEFT(A763,FIND("-",A763,4)-1),2)&amp;"/"&amp;LEFT(A763,FIND("-",A763)-1)&amp;"/"&amp;RIGHT(LEFT(A763,IFERROR(FIND(" ",A763),LEN(A763)+1)-1),4),TEXT(A763,"dd")&amp;"/"&amp;TEXT(A763,"mm")&amp;"/"&amp;TEXT(A763,"yyyy")))</f>
        <v>45407</v>
      </c>
      <c r="F763" t="s">
        <v>2538</v>
      </c>
      <c r="G763" s="1" t="e">
        <f>VLOOKUP(B763,Results!A:D,3,FALSE)</f>
        <v>#N/A</v>
      </c>
    </row>
    <row r="764" spans="1:7" hidden="1" x14ac:dyDescent="0.25">
      <c r="A764" t="s">
        <v>2268</v>
      </c>
      <c r="B764" t="s">
        <v>2269</v>
      </c>
      <c r="C764" t="s">
        <v>6</v>
      </c>
      <c r="D764" t="s">
        <v>318</v>
      </c>
      <c r="E764" s="1">
        <f>DATEVALUE(IFERROR(RIGHT(LEFT(A764,FIND("-",A764,4)-1),2)&amp;"/"&amp;LEFT(A764,FIND("-",A764)-1)&amp;"/"&amp;RIGHT(LEFT(A764,IFERROR(FIND(" ",A764),LEN(A764)+1)-1),4),TEXT(A764,"dd")&amp;"/"&amp;TEXT(A764,"mm")&amp;"/"&amp;TEXT(A764,"yyyy")))</f>
        <v>45407</v>
      </c>
      <c r="F764" t="s">
        <v>2538</v>
      </c>
      <c r="G764" s="1" t="e">
        <f>VLOOKUP(B764,Results!A:D,3,FALSE)</f>
        <v>#N/A</v>
      </c>
    </row>
    <row r="765" spans="1:7" hidden="1" x14ac:dyDescent="0.25">
      <c r="A765" t="s">
        <v>1940</v>
      </c>
      <c r="B765" t="s">
        <v>889</v>
      </c>
      <c r="C765" t="s">
        <v>20</v>
      </c>
      <c r="D765" t="s">
        <v>28</v>
      </c>
      <c r="E765" s="1">
        <f>DATEVALUE(IFERROR(RIGHT(LEFT(A765,FIND("-",A765,4)-1),2)&amp;"/"&amp;LEFT(A765,FIND("-",A765)-1)&amp;"/"&amp;RIGHT(LEFT(A765,IFERROR(FIND(" ",A765),LEN(A765)+1)-1),4),TEXT(A765,"dd")&amp;"/"&amp;TEXT(A765,"mm")&amp;"/"&amp;TEXT(A765,"yyyy")))</f>
        <v>45407</v>
      </c>
      <c r="F765" t="s">
        <v>995</v>
      </c>
      <c r="G765" s="1" t="e">
        <f>VLOOKUP(B765,Results!A:D,3,FALSE)</f>
        <v>#N/A</v>
      </c>
    </row>
    <row r="766" spans="1:7" hidden="1" x14ac:dyDescent="0.25">
      <c r="A766" t="s">
        <v>1944</v>
      </c>
      <c r="B766" t="s">
        <v>682</v>
      </c>
      <c r="C766" t="s">
        <v>223</v>
      </c>
      <c r="D766" t="s">
        <v>28</v>
      </c>
      <c r="E766" s="1">
        <f>DATEVALUE(IFERROR(RIGHT(LEFT(A766,FIND("-",A766,4)-1),2)&amp;"/"&amp;LEFT(A766,FIND("-",A766)-1)&amp;"/"&amp;RIGHT(LEFT(A766,IFERROR(FIND(" ",A766),LEN(A766)+1)-1),4),TEXT(A766,"dd")&amp;"/"&amp;TEXT(A766,"mm")&amp;"/"&amp;TEXT(A766,"yyyy")))</f>
        <v>45407</v>
      </c>
      <c r="F766" t="s">
        <v>995</v>
      </c>
      <c r="G766" s="1" t="e">
        <f>VLOOKUP(B766,Results!A:D,3,FALSE)</f>
        <v>#N/A</v>
      </c>
    </row>
    <row r="767" spans="1:7" hidden="1" x14ac:dyDescent="0.25">
      <c r="A767" t="s">
        <v>2309</v>
      </c>
      <c r="B767" t="s">
        <v>2313</v>
      </c>
      <c r="C767" t="s">
        <v>6</v>
      </c>
      <c r="D767" t="s">
        <v>28</v>
      </c>
      <c r="E767" s="1">
        <f>DATEVALUE(IFERROR(RIGHT(LEFT(A767,FIND("-",A767,4)-1),2)&amp;"/"&amp;LEFT(A767,FIND("-",A767)-1)&amp;"/"&amp;RIGHT(LEFT(A767,IFERROR(FIND(" ",A767),LEN(A767)+1)-1),4),TEXT(A767,"dd")&amp;"/"&amp;TEXT(A767,"mm")&amp;"/"&amp;TEXT(A767,"yyyy")))</f>
        <v>45407</v>
      </c>
      <c r="F767" t="s">
        <v>2538</v>
      </c>
      <c r="G767" s="1" t="e">
        <f>VLOOKUP(B767,Results!A:D,3,FALSE)</f>
        <v>#N/A</v>
      </c>
    </row>
    <row r="768" spans="1:7" hidden="1" x14ac:dyDescent="0.25">
      <c r="A768" t="s">
        <v>1944</v>
      </c>
      <c r="B768" t="s">
        <v>2330</v>
      </c>
      <c r="C768" t="s">
        <v>6</v>
      </c>
      <c r="D768" t="s">
        <v>28</v>
      </c>
      <c r="E768" s="1">
        <f>DATEVALUE(IFERROR(RIGHT(LEFT(A768,FIND("-",A768,4)-1),2)&amp;"/"&amp;LEFT(A768,FIND("-",A768)-1)&amp;"/"&amp;RIGHT(LEFT(A768,IFERROR(FIND(" ",A768),LEN(A768)+1)-1),4),TEXT(A768,"dd")&amp;"/"&amp;TEXT(A768,"mm")&amp;"/"&amp;TEXT(A768,"yyyy")))</f>
        <v>45407</v>
      </c>
      <c r="F768" t="s">
        <v>2538</v>
      </c>
      <c r="G768" s="1" t="e">
        <f>VLOOKUP(B768,Results!A:D,3,FALSE)</f>
        <v>#N/A</v>
      </c>
    </row>
    <row r="769" spans="1:7" hidden="1" x14ac:dyDescent="0.25">
      <c r="A769" t="s">
        <v>2332</v>
      </c>
      <c r="B769" t="s">
        <v>2333</v>
      </c>
      <c r="C769" t="s">
        <v>6</v>
      </c>
      <c r="D769" t="s">
        <v>28</v>
      </c>
      <c r="E769" s="1">
        <f>DATEVALUE(IFERROR(RIGHT(LEFT(A769,FIND("-",A769,4)-1),2)&amp;"/"&amp;LEFT(A769,FIND("-",A769)-1)&amp;"/"&amp;RIGHT(LEFT(A769,IFERROR(FIND(" ",A769),LEN(A769)+1)-1),4),TEXT(A769,"dd")&amp;"/"&amp;TEXT(A769,"mm")&amp;"/"&amp;TEXT(A769,"yyyy")))</f>
        <v>45407</v>
      </c>
      <c r="F769" t="s">
        <v>2538</v>
      </c>
      <c r="G769" s="1" t="e">
        <f>VLOOKUP(B769,Results!A:D,3,FALSE)</f>
        <v>#N/A</v>
      </c>
    </row>
    <row r="770" spans="1:7" hidden="1" x14ac:dyDescent="0.25">
      <c r="A770" t="s">
        <v>1982</v>
      </c>
      <c r="B770" t="s">
        <v>2252</v>
      </c>
      <c r="C770" t="s">
        <v>6</v>
      </c>
      <c r="D770" t="s">
        <v>33</v>
      </c>
      <c r="E770" s="1">
        <f>DATEVALUE(IFERROR(RIGHT(LEFT(A770,FIND("-",A770,4)-1),2)&amp;"/"&amp;LEFT(A770,FIND("-",A770)-1)&amp;"/"&amp;RIGHT(LEFT(A770,IFERROR(FIND(" ",A770),LEN(A770)+1)-1),4),TEXT(A770,"dd")&amp;"/"&amp;TEXT(A770,"mm")&amp;"/"&amp;TEXT(A770,"yyyy")))</f>
        <v>45407</v>
      </c>
      <c r="F770" t="s">
        <v>2538</v>
      </c>
      <c r="G770" s="1" t="e">
        <f>VLOOKUP(B770,Results!A:D,3,FALSE)</f>
        <v>#N/A</v>
      </c>
    </row>
    <row r="771" spans="1:7" hidden="1" x14ac:dyDescent="0.25">
      <c r="A771" t="s">
        <v>1982</v>
      </c>
      <c r="B771" t="s">
        <v>2253</v>
      </c>
      <c r="C771" t="s">
        <v>6</v>
      </c>
      <c r="D771" t="s">
        <v>33</v>
      </c>
      <c r="E771" s="1">
        <f>DATEVALUE(IFERROR(RIGHT(LEFT(A771,FIND("-",A771,4)-1),2)&amp;"/"&amp;LEFT(A771,FIND("-",A771)-1)&amp;"/"&amp;RIGHT(LEFT(A771,IFERROR(FIND(" ",A771),LEN(A771)+1)-1),4),TEXT(A771,"dd")&amp;"/"&amp;TEXT(A771,"mm")&amp;"/"&amp;TEXT(A771,"yyyy")))</f>
        <v>45407</v>
      </c>
      <c r="F771" t="s">
        <v>2538</v>
      </c>
      <c r="G771" s="1" t="e">
        <f>VLOOKUP(B771,Results!A:D,3,FALSE)</f>
        <v>#N/A</v>
      </c>
    </row>
    <row r="772" spans="1:7" hidden="1" x14ac:dyDescent="0.25">
      <c r="A772" t="s">
        <v>2287</v>
      </c>
      <c r="B772" t="s">
        <v>2290</v>
      </c>
      <c r="C772" t="s">
        <v>6</v>
      </c>
      <c r="D772" t="s">
        <v>33</v>
      </c>
      <c r="E772" s="1">
        <f>DATEVALUE(IFERROR(RIGHT(LEFT(A772,FIND("-",A772,4)-1),2)&amp;"/"&amp;LEFT(A772,FIND("-",A772)-1)&amp;"/"&amp;RIGHT(LEFT(A772,IFERROR(FIND(" ",A772),LEN(A772)+1)-1),4),TEXT(A772,"dd")&amp;"/"&amp;TEXT(A772,"mm")&amp;"/"&amp;TEXT(A772,"yyyy")))</f>
        <v>45407</v>
      </c>
      <c r="F772" t="s">
        <v>2538</v>
      </c>
      <c r="G772" s="1" t="e">
        <f>VLOOKUP(B772,Results!A:D,3,FALSE)</f>
        <v>#N/A</v>
      </c>
    </row>
    <row r="773" spans="1:7" hidden="1" x14ac:dyDescent="0.25">
      <c r="A773" t="s">
        <v>2299</v>
      </c>
      <c r="B773" t="s">
        <v>2301</v>
      </c>
      <c r="C773" t="s">
        <v>6</v>
      </c>
      <c r="D773" t="s">
        <v>33</v>
      </c>
      <c r="E773" s="1">
        <f>DATEVALUE(IFERROR(RIGHT(LEFT(A773,FIND("-",A773,4)-1),2)&amp;"/"&amp;LEFT(A773,FIND("-",A773)-1)&amp;"/"&amp;RIGHT(LEFT(A773,IFERROR(FIND(" ",A773),LEN(A773)+1)-1),4),TEXT(A773,"dd")&amp;"/"&amp;TEXT(A773,"mm")&amp;"/"&amp;TEXT(A773,"yyyy")))</f>
        <v>45407</v>
      </c>
      <c r="F773" t="s">
        <v>2538</v>
      </c>
      <c r="G773" s="1" t="e">
        <f>VLOOKUP(B773,Results!A:D,3,FALSE)</f>
        <v>#N/A</v>
      </c>
    </row>
    <row r="774" spans="1:7" hidden="1" x14ac:dyDescent="0.25">
      <c r="A774" t="s">
        <v>2299</v>
      </c>
      <c r="B774" t="s">
        <v>232</v>
      </c>
      <c r="C774" t="s">
        <v>20</v>
      </c>
      <c r="D774" t="s">
        <v>33</v>
      </c>
      <c r="E774" s="1">
        <f>DATEVALUE(IFERROR(RIGHT(LEFT(A774,FIND("-",A774,4)-1),2)&amp;"/"&amp;LEFT(A774,FIND("-",A774)-1)&amp;"/"&amp;RIGHT(LEFT(A774,IFERROR(FIND(" ",A774),LEN(A774)+1)-1),4),TEXT(A774,"dd")&amp;"/"&amp;TEXT(A774,"mm")&amp;"/"&amp;TEXT(A774,"yyyy")))</f>
        <v>45407</v>
      </c>
      <c r="F774" t="s">
        <v>2538</v>
      </c>
      <c r="G774" s="1" t="e">
        <f>VLOOKUP(B774,Results!A:D,3,FALSE)</f>
        <v>#N/A</v>
      </c>
    </row>
    <row r="775" spans="1:7" hidden="1" x14ac:dyDescent="0.25">
      <c r="A775" t="s">
        <v>1942</v>
      </c>
      <c r="B775" t="s">
        <v>896</v>
      </c>
      <c r="C775" t="s">
        <v>20</v>
      </c>
      <c r="D775" t="s">
        <v>33</v>
      </c>
      <c r="E775" s="1">
        <f>DATEVALUE(IFERROR(RIGHT(LEFT(A775,FIND("-",A775,4)-1),2)&amp;"/"&amp;LEFT(A775,FIND("-",A775)-1)&amp;"/"&amp;RIGHT(LEFT(A775,IFERROR(FIND(" ",A775),LEN(A775)+1)-1),4),TEXT(A775,"dd")&amp;"/"&amp;TEXT(A775,"mm")&amp;"/"&amp;TEXT(A775,"yyyy")))</f>
        <v>45407</v>
      </c>
      <c r="F775" t="s">
        <v>2538</v>
      </c>
      <c r="G775" s="1" t="e">
        <f>VLOOKUP(B775,Results!A:D,3,FALSE)</f>
        <v>#N/A</v>
      </c>
    </row>
    <row r="776" spans="1:7" hidden="1" x14ac:dyDescent="0.25">
      <c r="A776" t="s">
        <v>1943</v>
      </c>
      <c r="B776" t="s">
        <v>2319</v>
      </c>
      <c r="C776" t="s">
        <v>6</v>
      </c>
      <c r="D776" t="s">
        <v>33</v>
      </c>
      <c r="E776" s="1">
        <f>DATEVALUE(IFERROR(RIGHT(LEFT(A776,FIND("-",A776,4)-1),2)&amp;"/"&amp;LEFT(A776,FIND("-",A776)-1)&amp;"/"&amp;RIGHT(LEFT(A776,IFERROR(FIND(" ",A776),LEN(A776)+1)-1),4),TEXT(A776,"dd")&amp;"/"&amp;TEXT(A776,"mm")&amp;"/"&amp;TEXT(A776,"yyyy")))</f>
        <v>45407</v>
      </c>
      <c r="F776" t="s">
        <v>2538</v>
      </c>
      <c r="G776" s="1" t="e">
        <f>VLOOKUP(B776,Results!A:D,3,FALSE)</f>
        <v>#N/A</v>
      </c>
    </row>
    <row r="777" spans="1:7" hidden="1" x14ac:dyDescent="0.25">
      <c r="A777" t="s">
        <v>1944</v>
      </c>
      <c r="B777" t="s">
        <v>651</v>
      </c>
      <c r="C777" t="s">
        <v>20</v>
      </c>
      <c r="D777" t="s">
        <v>33</v>
      </c>
      <c r="E777" s="1">
        <f>DATEVALUE(IFERROR(RIGHT(LEFT(A777,FIND("-",A777,4)-1),2)&amp;"/"&amp;LEFT(A777,FIND("-",A777)-1)&amp;"/"&amp;RIGHT(LEFT(A777,IFERROR(FIND(" ",A777),LEN(A777)+1)-1),4),TEXT(A777,"dd")&amp;"/"&amp;TEXT(A777,"mm")&amp;"/"&amp;TEXT(A777,"yyyy")))</f>
        <v>45407</v>
      </c>
      <c r="F777" t="s">
        <v>2538</v>
      </c>
      <c r="G777" s="1" t="e">
        <f>VLOOKUP(B777,Results!A:D,3,FALSE)</f>
        <v>#N/A</v>
      </c>
    </row>
    <row r="778" spans="1:7" hidden="1" x14ac:dyDescent="0.25">
      <c r="A778" t="s">
        <v>2332</v>
      </c>
      <c r="B778" t="s">
        <v>2334</v>
      </c>
      <c r="C778" t="s">
        <v>6</v>
      </c>
      <c r="D778" t="s">
        <v>33</v>
      </c>
      <c r="E778" s="1">
        <f>DATEVALUE(IFERROR(RIGHT(LEFT(A778,FIND("-",A778,4)-1),2)&amp;"/"&amp;LEFT(A778,FIND("-",A778)-1)&amp;"/"&amp;RIGHT(LEFT(A778,IFERROR(FIND(" ",A778),LEN(A778)+1)-1),4),TEXT(A778,"dd")&amp;"/"&amp;TEXT(A778,"mm")&amp;"/"&amp;TEXT(A778,"yyyy")))</f>
        <v>45407</v>
      </c>
      <c r="F778" t="s">
        <v>2538</v>
      </c>
      <c r="G778" s="1" t="e">
        <f>VLOOKUP(B778,Results!A:D,3,FALSE)</f>
        <v>#N/A</v>
      </c>
    </row>
    <row r="779" spans="1:7" hidden="1" x14ac:dyDescent="0.25">
      <c r="A779" t="s">
        <v>1945</v>
      </c>
      <c r="B779" t="s">
        <v>1861</v>
      </c>
      <c r="C779" t="s">
        <v>223</v>
      </c>
      <c r="D779" t="s">
        <v>84</v>
      </c>
      <c r="E779" s="1">
        <f>DATEVALUE(IFERROR(RIGHT(LEFT(A779,FIND("-",A779,4)-1),2)&amp;"/"&amp;LEFT(A779,FIND("-",A779)-1)&amp;"/"&amp;RIGHT(LEFT(A779,IFERROR(FIND(" ",A779),LEN(A779)+1)-1),4),TEXT(A779,"dd")&amp;"/"&amp;TEXT(A779,"mm")&amp;"/"&amp;TEXT(A779,"yyyy")))</f>
        <v>45407</v>
      </c>
      <c r="F779" t="s">
        <v>995</v>
      </c>
      <c r="G779" s="1" t="e">
        <f>VLOOKUP(B779,Results!A:D,3,FALSE)</f>
        <v>#N/A</v>
      </c>
    </row>
    <row r="780" spans="1:7" hidden="1" x14ac:dyDescent="0.25">
      <c r="A780" t="s">
        <v>1941</v>
      </c>
      <c r="B780" t="s">
        <v>1983</v>
      </c>
      <c r="C780" t="s">
        <v>223</v>
      </c>
      <c r="D780" t="s">
        <v>84</v>
      </c>
      <c r="E780" s="1">
        <f>DATEVALUE(IFERROR(RIGHT(LEFT(A780,FIND("-",A780,4)-1),2)&amp;"/"&amp;LEFT(A780,FIND("-",A780)-1)&amp;"/"&amp;RIGHT(LEFT(A780,IFERROR(FIND(" ",A780),LEN(A780)+1)-1),4),TEXT(A780,"dd")&amp;"/"&amp;TEXT(A780,"mm")&amp;"/"&amp;TEXT(A780,"yyyy")))</f>
        <v>45407</v>
      </c>
      <c r="F780" t="s">
        <v>1987</v>
      </c>
      <c r="G780" s="1" t="e">
        <f>VLOOKUP(B780,Results!A:D,3,FALSE)</f>
        <v>#N/A</v>
      </c>
    </row>
    <row r="781" spans="1:7" hidden="1" x14ac:dyDescent="0.25">
      <c r="A781" t="s">
        <v>1940</v>
      </c>
      <c r="B781" t="s">
        <v>2274</v>
      </c>
      <c r="C781" t="s">
        <v>6</v>
      </c>
      <c r="D781" t="s">
        <v>50</v>
      </c>
      <c r="E781" s="1">
        <f>DATEVALUE(IFERROR(RIGHT(LEFT(A781,FIND("-",A781,4)-1),2)&amp;"/"&amp;LEFT(A781,FIND("-",A781)-1)&amp;"/"&amp;RIGHT(LEFT(A781,IFERROR(FIND(" ",A781),LEN(A781)+1)-1),4),TEXT(A781,"dd")&amp;"/"&amp;TEXT(A781,"mm")&amp;"/"&amp;TEXT(A781,"yyyy")))</f>
        <v>45407</v>
      </c>
      <c r="F781" t="s">
        <v>2538</v>
      </c>
      <c r="G781" s="1" t="e">
        <f>VLOOKUP(B781,Results!A:D,3,FALSE)</f>
        <v>#N/A</v>
      </c>
    </row>
    <row r="782" spans="1:7" hidden="1" x14ac:dyDescent="0.25">
      <c r="A782" t="s">
        <v>1940</v>
      </c>
      <c r="B782" t="s">
        <v>2280</v>
      </c>
      <c r="C782" t="s">
        <v>6</v>
      </c>
      <c r="D782" t="s">
        <v>50</v>
      </c>
      <c r="E782" s="1">
        <f>DATEVALUE(IFERROR(RIGHT(LEFT(A782,FIND("-",A782,4)-1),2)&amp;"/"&amp;LEFT(A782,FIND("-",A782)-1)&amp;"/"&amp;RIGHT(LEFT(A782,IFERROR(FIND(" ",A782),LEN(A782)+1)-1),4),TEXT(A782,"dd")&amp;"/"&amp;TEXT(A782,"mm")&amp;"/"&amp;TEXT(A782,"yyyy")))</f>
        <v>45407</v>
      </c>
      <c r="F782" t="s">
        <v>2538</v>
      </c>
      <c r="G782" s="1" t="e">
        <f>VLOOKUP(B782,Results!A:D,3,FALSE)</f>
        <v>#N/A</v>
      </c>
    </row>
    <row r="783" spans="1:7" hidden="1" x14ac:dyDescent="0.25">
      <c r="A783" t="s">
        <v>2328</v>
      </c>
      <c r="B783" t="s">
        <v>2274</v>
      </c>
      <c r="C783" t="s">
        <v>6</v>
      </c>
      <c r="D783" t="s">
        <v>50</v>
      </c>
      <c r="E783" s="1">
        <f>DATEVALUE(IFERROR(RIGHT(LEFT(A783,FIND("-",A783,4)-1),2)&amp;"/"&amp;LEFT(A783,FIND("-",A783)-1)&amp;"/"&amp;RIGHT(LEFT(A783,IFERROR(FIND(" ",A783),LEN(A783)+1)-1),4),TEXT(A783,"dd")&amp;"/"&amp;TEXT(A783,"mm")&amp;"/"&amp;TEXT(A783,"yyyy")))</f>
        <v>45407</v>
      </c>
      <c r="F783" t="s">
        <v>2538</v>
      </c>
      <c r="G783" s="1" t="e">
        <f>VLOOKUP(B783,Results!A:D,3,FALSE)</f>
        <v>#N/A</v>
      </c>
    </row>
    <row r="784" spans="1:7" hidden="1" x14ac:dyDescent="0.25">
      <c r="A784" t="s">
        <v>2309</v>
      </c>
      <c r="B784" t="s">
        <v>2311</v>
      </c>
      <c r="C784" t="s">
        <v>6</v>
      </c>
      <c r="E784" s="1">
        <f>DATEVALUE(IFERROR(RIGHT(LEFT(A784,FIND("-",A784,4)-1),2)&amp;"/"&amp;LEFT(A784,FIND("-",A784)-1)&amp;"/"&amp;RIGHT(LEFT(A784,IFERROR(FIND(" ",A784),LEN(A784)+1)-1),4),TEXT(A784,"dd")&amp;"/"&amp;TEXT(A784,"mm")&amp;"/"&amp;TEXT(A784,"yyyy")))</f>
        <v>45407</v>
      </c>
      <c r="F784" t="s">
        <v>2538</v>
      </c>
      <c r="G784" s="1" t="e">
        <f>VLOOKUP(B784,Results!A:D,3,FALSE)</f>
        <v>#N/A</v>
      </c>
    </row>
    <row r="785" spans="1:7" hidden="1" x14ac:dyDescent="0.25">
      <c r="A785" t="s">
        <v>2322</v>
      </c>
      <c r="B785" t="s">
        <v>2324</v>
      </c>
      <c r="C785" t="s">
        <v>6</v>
      </c>
      <c r="E785" s="1">
        <f>DATEVALUE(IFERROR(RIGHT(LEFT(A785,FIND("-",A785,4)-1),2)&amp;"/"&amp;LEFT(A785,FIND("-",A785)-1)&amp;"/"&amp;RIGHT(LEFT(A785,IFERROR(FIND(" ",A785),LEN(A785)+1)-1),4),TEXT(A785,"dd")&amp;"/"&amp;TEXT(A785,"mm")&amp;"/"&amp;TEXT(A785,"yyyy")))</f>
        <v>45407</v>
      </c>
      <c r="F785" t="s">
        <v>2538</v>
      </c>
      <c r="G785" s="1" t="e">
        <f>VLOOKUP(B785,Results!A:D,3,FALSE)</f>
        <v>#N/A</v>
      </c>
    </row>
    <row r="786" spans="1:7" hidden="1" x14ac:dyDescent="0.25">
      <c r="A786" t="s">
        <v>2325</v>
      </c>
      <c r="B786" t="s">
        <v>236</v>
      </c>
      <c r="C786" t="s">
        <v>6</v>
      </c>
      <c r="E786" s="1">
        <f>DATEVALUE(IFERROR(RIGHT(LEFT(A786,FIND("-",A786,4)-1),2)&amp;"/"&amp;LEFT(A786,FIND("-",A786)-1)&amp;"/"&amp;RIGHT(LEFT(A786,IFERROR(FIND(" ",A786),LEN(A786)+1)-1),4),TEXT(A786,"dd")&amp;"/"&amp;TEXT(A786,"mm")&amp;"/"&amp;TEXT(A786,"yyyy")))</f>
        <v>45407</v>
      </c>
      <c r="F786" t="s">
        <v>2538</v>
      </c>
      <c r="G786" s="1" t="e">
        <f>VLOOKUP(B786,Results!A:D,3,FALSE)</f>
        <v>#N/A</v>
      </c>
    </row>
    <row r="787" spans="1:7" hidden="1" x14ac:dyDescent="0.25">
      <c r="A787" t="s">
        <v>1940</v>
      </c>
      <c r="B787" t="s">
        <v>823</v>
      </c>
      <c r="C787" t="s">
        <v>20</v>
      </c>
      <c r="D787" t="s">
        <v>10</v>
      </c>
      <c r="E787" s="1">
        <f>DATEVALUE(IFERROR(RIGHT(LEFT(A787,FIND("-",A787,4)-1),2)&amp;"/"&amp;LEFT(A787,FIND("-",A787)-1)&amp;"/"&amp;RIGHT(LEFT(A787,IFERROR(FIND(" ",A787),LEN(A787)+1)-1),4),TEXT(A787,"dd")&amp;"/"&amp;TEXT(A787,"mm")&amp;"/"&amp;TEXT(A787,"yyyy")))</f>
        <v>45407</v>
      </c>
      <c r="F787" t="s">
        <v>995</v>
      </c>
      <c r="G787" s="1" t="e">
        <f>VLOOKUP(B787,Results!A:D,3,FALSE)</f>
        <v>#N/A</v>
      </c>
    </row>
    <row r="788" spans="1:7" hidden="1" x14ac:dyDescent="0.25">
      <c r="A788" t="s">
        <v>1940</v>
      </c>
      <c r="B788" t="s">
        <v>2557</v>
      </c>
      <c r="C788" t="s">
        <v>20</v>
      </c>
      <c r="D788" t="s">
        <v>28</v>
      </c>
      <c r="E788" s="1">
        <f>DATEVALUE(IFERROR(RIGHT(LEFT(A788,FIND("-",A788,4)-1),2)&amp;"/"&amp;LEFT(A788,FIND("-",A788)-1)&amp;"/"&amp;RIGHT(LEFT(A788,IFERROR(FIND(" ",A788),LEN(A788)+1)-1),4),TEXT(A788,"dd")&amp;"/"&amp;TEXT(A788,"mm")&amp;"/"&amp;TEXT(A788,"yyyy")))</f>
        <v>45407</v>
      </c>
      <c r="F788" t="s">
        <v>995</v>
      </c>
      <c r="G788" s="1" t="e">
        <f>VLOOKUP(B788,Results!A:D,3,FALSE)</f>
        <v>#N/A</v>
      </c>
    </row>
    <row r="789" spans="1:7" hidden="1" x14ac:dyDescent="0.25">
      <c r="A789" t="s">
        <v>1940</v>
      </c>
      <c r="B789" t="s">
        <v>880</v>
      </c>
      <c r="C789" t="s">
        <v>20</v>
      </c>
      <c r="D789" t="s">
        <v>13</v>
      </c>
      <c r="E789" s="1">
        <f>DATEVALUE(IFERROR(RIGHT(LEFT(A789,FIND("-",A789,4)-1),2)&amp;"/"&amp;LEFT(A789,FIND("-",A789)-1)&amp;"/"&amp;RIGHT(LEFT(A789,IFERROR(FIND(" ",A789),LEN(A789)+1)-1),4),TEXT(A789,"dd")&amp;"/"&amp;TEXT(A789,"mm")&amp;"/"&amp;TEXT(A789,"yyyy")))</f>
        <v>45407</v>
      </c>
      <c r="F789" t="s">
        <v>995</v>
      </c>
      <c r="G789" s="1" t="e">
        <f>VLOOKUP(B789,Results!A:D,3,FALSE)</f>
        <v>#N/A</v>
      </c>
    </row>
    <row r="790" spans="1:7" hidden="1" x14ac:dyDescent="0.25">
      <c r="A790" t="s">
        <v>1940</v>
      </c>
      <c r="B790" t="s">
        <v>889</v>
      </c>
      <c r="C790" t="s">
        <v>20</v>
      </c>
      <c r="D790" t="s">
        <v>28</v>
      </c>
      <c r="E790" s="1">
        <f>DATEVALUE(IFERROR(RIGHT(LEFT(A790,FIND("-",A790,4)-1),2)&amp;"/"&amp;LEFT(A790,FIND("-",A790)-1)&amp;"/"&amp;RIGHT(LEFT(A790,IFERROR(FIND(" ",A790),LEN(A790)+1)-1),4),TEXT(A790,"dd")&amp;"/"&amp;TEXT(A790,"mm")&amp;"/"&amp;TEXT(A790,"yyyy")))</f>
        <v>45407</v>
      </c>
      <c r="F790" t="s">
        <v>995</v>
      </c>
      <c r="G790" s="1" t="e">
        <f>VLOOKUP(B790,Results!A:D,3,FALSE)</f>
        <v>#N/A</v>
      </c>
    </row>
    <row r="791" spans="1:7" hidden="1" x14ac:dyDescent="0.25">
      <c r="A791" t="s">
        <v>1941</v>
      </c>
      <c r="B791" t="s">
        <v>942</v>
      </c>
      <c r="C791" t="s">
        <v>20</v>
      </c>
      <c r="D791" t="s">
        <v>80</v>
      </c>
      <c r="E791" s="1">
        <f>DATEVALUE(IFERROR(RIGHT(LEFT(A791,FIND("-",A791,4)-1),2)&amp;"/"&amp;LEFT(A791,FIND("-",A791)-1)&amp;"/"&amp;RIGHT(LEFT(A791,IFERROR(FIND(" ",A791),LEN(A791)+1)-1),4),TEXT(A791,"dd")&amp;"/"&amp;TEXT(A791,"mm")&amp;"/"&amp;TEXT(A791,"yyyy")))</f>
        <v>45407</v>
      </c>
      <c r="F791" t="s">
        <v>995</v>
      </c>
      <c r="G791" s="1" t="e">
        <f>VLOOKUP(B791,Results!A:D,3,FALSE)</f>
        <v>#N/A</v>
      </c>
    </row>
    <row r="792" spans="1:7" hidden="1" x14ac:dyDescent="0.25">
      <c r="A792" t="s">
        <v>1941</v>
      </c>
      <c r="B792" t="s">
        <v>753</v>
      </c>
      <c r="C792" t="s">
        <v>20</v>
      </c>
      <c r="D792" t="s">
        <v>411</v>
      </c>
      <c r="E792" s="1">
        <f>DATEVALUE(IFERROR(RIGHT(LEFT(A792,FIND("-",A792,4)-1),2)&amp;"/"&amp;LEFT(A792,FIND("-",A792)-1)&amp;"/"&amp;RIGHT(LEFT(A792,IFERROR(FIND(" ",A792),LEN(A792)+1)-1),4),TEXT(A792,"dd")&amp;"/"&amp;TEXT(A792,"mm")&amp;"/"&amp;TEXT(A792,"yyyy")))</f>
        <v>45407</v>
      </c>
      <c r="F792" t="s">
        <v>995</v>
      </c>
      <c r="G792" s="1" t="e">
        <f>VLOOKUP(B792,Results!A:D,3,FALSE)</f>
        <v>#N/A</v>
      </c>
    </row>
    <row r="793" spans="1:7" hidden="1" x14ac:dyDescent="0.25">
      <c r="A793" t="s">
        <v>1942</v>
      </c>
      <c r="B793" t="s">
        <v>923</v>
      </c>
      <c r="C793" t="s">
        <v>223</v>
      </c>
      <c r="D793" t="s">
        <v>7</v>
      </c>
      <c r="E793" s="1">
        <f>DATEVALUE(IFERROR(RIGHT(LEFT(A793,FIND("-",A793,4)-1),2)&amp;"/"&amp;LEFT(A793,FIND("-",A793)-1)&amp;"/"&amp;RIGHT(LEFT(A793,IFERROR(FIND(" ",A793),LEN(A793)+1)-1),4),TEXT(A793,"dd")&amp;"/"&amp;TEXT(A793,"mm")&amp;"/"&amp;TEXT(A793,"yyyy")))</f>
        <v>45407</v>
      </c>
      <c r="F793" t="s">
        <v>995</v>
      </c>
      <c r="G793" s="1" t="e">
        <f>VLOOKUP(B793,Results!A:D,3,FALSE)</f>
        <v>#N/A</v>
      </c>
    </row>
    <row r="794" spans="1:7" hidden="1" x14ac:dyDescent="0.25">
      <c r="A794" t="s">
        <v>1943</v>
      </c>
      <c r="B794" t="s">
        <v>426</v>
      </c>
      <c r="C794" t="s">
        <v>223</v>
      </c>
      <c r="D794" t="s">
        <v>297</v>
      </c>
      <c r="E794" s="1">
        <f>DATEVALUE(IFERROR(RIGHT(LEFT(A794,FIND("-",A794,4)-1),2)&amp;"/"&amp;LEFT(A794,FIND("-",A794)-1)&amp;"/"&amp;RIGHT(LEFT(A794,IFERROR(FIND(" ",A794),LEN(A794)+1)-1),4),TEXT(A794,"dd")&amp;"/"&amp;TEXT(A794,"mm")&amp;"/"&amp;TEXT(A794,"yyyy")))</f>
        <v>45407</v>
      </c>
      <c r="F794" t="s">
        <v>995</v>
      </c>
      <c r="G794" s="1" t="e">
        <f>VLOOKUP(B794,Results!A:D,3,FALSE)</f>
        <v>#N/A</v>
      </c>
    </row>
    <row r="795" spans="1:7" hidden="1" x14ac:dyDescent="0.25">
      <c r="A795" t="s">
        <v>1944</v>
      </c>
      <c r="B795" t="s">
        <v>682</v>
      </c>
      <c r="C795" t="s">
        <v>223</v>
      </c>
      <c r="D795" t="s">
        <v>28</v>
      </c>
      <c r="E795" s="1">
        <f>DATEVALUE(IFERROR(RIGHT(LEFT(A795,FIND("-",A795,4)-1),2)&amp;"/"&amp;LEFT(A795,FIND("-",A795)-1)&amp;"/"&amp;RIGHT(LEFT(A795,IFERROR(FIND(" ",A795),LEN(A795)+1)-1),4),TEXT(A795,"dd")&amp;"/"&amp;TEXT(A795,"mm")&amp;"/"&amp;TEXT(A795,"yyyy")))</f>
        <v>45407</v>
      </c>
      <c r="F795" t="s">
        <v>995</v>
      </c>
      <c r="G795" s="1" t="e">
        <f>VLOOKUP(B795,Results!A:D,3,FALSE)</f>
        <v>#N/A</v>
      </c>
    </row>
    <row r="796" spans="1:7" hidden="1" x14ac:dyDescent="0.25">
      <c r="A796" t="s">
        <v>1945</v>
      </c>
      <c r="B796" t="s">
        <v>275</v>
      </c>
      <c r="C796" t="s">
        <v>20</v>
      </c>
      <c r="D796" t="s">
        <v>97</v>
      </c>
      <c r="E796" s="1">
        <f>DATEVALUE(IFERROR(RIGHT(LEFT(A796,FIND("-",A796,4)-1),2)&amp;"/"&amp;LEFT(A796,FIND("-",A796)-1)&amp;"/"&amp;RIGHT(LEFT(A796,IFERROR(FIND(" ",A796),LEN(A796)+1)-1),4),TEXT(A796,"dd")&amp;"/"&amp;TEXT(A796,"mm")&amp;"/"&amp;TEXT(A796,"yyyy")))</f>
        <v>45407</v>
      </c>
      <c r="F796" t="s">
        <v>995</v>
      </c>
      <c r="G796" s="1" t="e">
        <f>VLOOKUP(B796,Results!A:D,3,FALSE)</f>
        <v>#N/A</v>
      </c>
    </row>
    <row r="797" spans="1:7" hidden="1" x14ac:dyDescent="0.25">
      <c r="A797" t="s">
        <v>1945</v>
      </c>
      <c r="B797" t="s">
        <v>744</v>
      </c>
      <c r="C797" t="s">
        <v>223</v>
      </c>
      <c r="D797" t="s">
        <v>10</v>
      </c>
      <c r="E797" s="1">
        <f>DATEVALUE(IFERROR(RIGHT(LEFT(A797,FIND("-",A797,4)-1),2)&amp;"/"&amp;LEFT(A797,FIND("-",A797)-1)&amp;"/"&amp;RIGHT(LEFT(A797,IFERROR(FIND(" ",A797),LEN(A797)+1)-1),4),TEXT(A797,"dd")&amp;"/"&amp;TEXT(A797,"mm")&amp;"/"&amp;TEXT(A797,"yyyy")))</f>
        <v>45407</v>
      </c>
      <c r="F797" t="s">
        <v>995</v>
      </c>
      <c r="G797" s="1" t="e">
        <f>VLOOKUP(B797,Results!A:D,3,FALSE)</f>
        <v>#N/A</v>
      </c>
    </row>
    <row r="798" spans="1:7" hidden="1" x14ac:dyDescent="0.25">
      <c r="A798" t="s">
        <v>1945</v>
      </c>
      <c r="B798" t="s">
        <v>1861</v>
      </c>
      <c r="C798" t="s">
        <v>223</v>
      </c>
      <c r="D798" t="s">
        <v>84</v>
      </c>
      <c r="E798" s="1">
        <f>DATEVALUE(IFERROR(RIGHT(LEFT(A798,FIND("-",A798,4)-1),2)&amp;"/"&amp;LEFT(A798,FIND("-",A798)-1)&amp;"/"&amp;RIGHT(LEFT(A798,IFERROR(FIND(" ",A798),LEN(A798)+1)-1),4),TEXT(A798,"dd")&amp;"/"&amp;TEXT(A798,"mm")&amp;"/"&amp;TEXT(A798,"yyyy")))</f>
        <v>45407</v>
      </c>
      <c r="F798" t="s">
        <v>995</v>
      </c>
      <c r="G798" s="1" t="e">
        <f>VLOOKUP(B798,Results!A:D,3,FALSE)</f>
        <v>#N/A</v>
      </c>
    </row>
    <row r="799" spans="1:7" hidden="1" x14ac:dyDescent="0.25">
      <c r="A799" t="s">
        <v>1945</v>
      </c>
      <c r="B799" t="s">
        <v>1946</v>
      </c>
      <c r="C799" t="s">
        <v>20</v>
      </c>
      <c r="D799" t="s">
        <v>80</v>
      </c>
      <c r="E799" s="1">
        <f>DATEVALUE(IFERROR(RIGHT(LEFT(A799,FIND("-",A799,4)-1),2)&amp;"/"&amp;LEFT(A799,FIND("-",A799)-1)&amp;"/"&amp;RIGHT(LEFT(A799,IFERROR(FIND(" ",A799),LEN(A799)+1)-1),4),TEXT(A799,"dd")&amp;"/"&amp;TEXT(A799,"mm")&amp;"/"&amp;TEXT(A799,"yyyy")))</f>
        <v>45407</v>
      </c>
      <c r="F799" t="s">
        <v>995</v>
      </c>
      <c r="G799" s="1" t="e">
        <f>VLOOKUP(B799,Results!A:D,3,FALSE)</f>
        <v>#N/A</v>
      </c>
    </row>
    <row r="800" spans="1:7" hidden="1" x14ac:dyDescent="0.25">
      <c r="A800" t="s">
        <v>1982</v>
      </c>
      <c r="B800" t="s">
        <v>1973</v>
      </c>
      <c r="C800" t="s">
        <v>223</v>
      </c>
      <c r="D800" t="s">
        <v>74</v>
      </c>
      <c r="E800" s="1">
        <f>DATEVALUE(IFERROR(RIGHT(LEFT(A800,FIND("-",A800,4)-1),2)&amp;"/"&amp;LEFT(A800,FIND("-",A800)-1)&amp;"/"&amp;RIGHT(LEFT(A800,IFERROR(FIND(" ",A800),LEN(A800)+1)-1),4),TEXT(A800,"dd")&amp;"/"&amp;TEXT(A800,"mm")&amp;"/"&amp;TEXT(A800,"yyyy")))</f>
        <v>45407</v>
      </c>
      <c r="F800" t="s">
        <v>1987</v>
      </c>
      <c r="G800" s="1" t="e">
        <f>VLOOKUP(B800,Results!A:D,3,FALSE)</f>
        <v>#N/A</v>
      </c>
    </row>
    <row r="801" spans="1:7" hidden="1" x14ac:dyDescent="0.25">
      <c r="A801" t="s">
        <v>1982</v>
      </c>
      <c r="B801" t="s">
        <v>582</v>
      </c>
      <c r="C801" t="s">
        <v>223</v>
      </c>
      <c r="D801" t="s">
        <v>30</v>
      </c>
      <c r="E801" s="1">
        <f>DATEVALUE(IFERROR(RIGHT(LEFT(A801,FIND("-",A801,4)-1),2)&amp;"/"&amp;LEFT(A801,FIND("-",A801)-1)&amp;"/"&amp;RIGHT(LEFT(A801,IFERROR(FIND(" ",A801),LEN(A801)+1)-1),4),TEXT(A801,"dd")&amp;"/"&amp;TEXT(A801,"mm")&amp;"/"&amp;TEXT(A801,"yyyy")))</f>
        <v>45407</v>
      </c>
      <c r="F801" t="s">
        <v>1987</v>
      </c>
      <c r="G801" s="1" t="e">
        <f>VLOOKUP(B801,Results!A:D,3,FALSE)</f>
        <v>#N/A</v>
      </c>
    </row>
    <row r="802" spans="1:7" hidden="1" x14ac:dyDescent="0.25">
      <c r="A802" t="s">
        <v>1982</v>
      </c>
      <c r="B802" t="s">
        <v>1974</v>
      </c>
      <c r="C802" t="s">
        <v>223</v>
      </c>
      <c r="D802" t="s">
        <v>23</v>
      </c>
      <c r="E802" s="1">
        <f>DATEVALUE(IFERROR(RIGHT(LEFT(A802,FIND("-",A802,4)-1),2)&amp;"/"&amp;LEFT(A802,FIND("-",A802)-1)&amp;"/"&amp;RIGHT(LEFT(A802,IFERROR(FIND(" ",A802),LEN(A802)+1)-1),4),TEXT(A802,"dd")&amp;"/"&amp;TEXT(A802,"mm")&amp;"/"&amp;TEXT(A802,"yyyy")))</f>
        <v>45407</v>
      </c>
      <c r="F802" t="s">
        <v>1987</v>
      </c>
      <c r="G802" s="1" t="e">
        <f>VLOOKUP(B802,Results!A:D,3,FALSE)</f>
        <v>#N/A</v>
      </c>
    </row>
    <row r="803" spans="1:7" hidden="1" x14ac:dyDescent="0.25">
      <c r="A803" t="s">
        <v>1940</v>
      </c>
      <c r="B803" t="s">
        <v>369</v>
      </c>
      <c r="C803" t="s">
        <v>223</v>
      </c>
      <c r="D803" t="s">
        <v>40</v>
      </c>
      <c r="E803" s="1">
        <f>DATEVALUE(IFERROR(RIGHT(LEFT(A803,FIND("-",A803,4)-1),2)&amp;"/"&amp;LEFT(A803,FIND("-",A803)-1)&amp;"/"&amp;RIGHT(LEFT(A803,IFERROR(FIND(" ",A803),LEN(A803)+1)-1),4),TEXT(A803,"dd")&amp;"/"&amp;TEXT(A803,"mm")&amp;"/"&amp;TEXT(A803,"yyyy")))</f>
        <v>45407</v>
      </c>
      <c r="F803" t="s">
        <v>1987</v>
      </c>
      <c r="G803" s="1" t="e">
        <f>VLOOKUP(B803,Results!A:D,3,FALSE)</f>
        <v>#N/A</v>
      </c>
    </row>
    <row r="804" spans="1:7" hidden="1" x14ac:dyDescent="0.25">
      <c r="A804" t="s">
        <v>1941</v>
      </c>
      <c r="B804" t="s">
        <v>329</v>
      </c>
      <c r="C804" t="s">
        <v>223</v>
      </c>
      <c r="D804" t="s">
        <v>40</v>
      </c>
      <c r="E804" s="1">
        <f>DATEVALUE(IFERROR(RIGHT(LEFT(A804,FIND("-",A804,4)-1),2)&amp;"/"&amp;LEFT(A804,FIND("-",A804)-1)&amp;"/"&amp;RIGHT(LEFT(A804,IFERROR(FIND(" ",A804),LEN(A804)+1)-1),4),TEXT(A804,"dd")&amp;"/"&amp;TEXT(A804,"mm")&amp;"/"&amp;TEXT(A804,"yyyy")))</f>
        <v>45407</v>
      </c>
      <c r="F804" t="s">
        <v>1987</v>
      </c>
      <c r="G804" s="1" t="e">
        <f>VLOOKUP(B804,Results!A:D,3,FALSE)</f>
        <v>#N/A</v>
      </c>
    </row>
    <row r="805" spans="1:7" hidden="1" x14ac:dyDescent="0.25">
      <c r="A805" t="s">
        <v>1941</v>
      </c>
      <c r="B805" t="s">
        <v>1983</v>
      </c>
      <c r="C805" t="s">
        <v>223</v>
      </c>
      <c r="D805" t="s">
        <v>84</v>
      </c>
      <c r="E805" s="1">
        <f>DATEVALUE(IFERROR(RIGHT(LEFT(A805,FIND("-",A805,4)-1),2)&amp;"/"&amp;LEFT(A805,FIND("-",A805)-1)&amp;"/"&amp;RIGHT(LEFT(A805,IFERROR(FIND(" ",A805),LEN(A805)+1)-1),4),TEXT(A805,"dd")&amp;"/"&amp;TEXT(A805,"mm")&amp;"/"&amp;TEXT(A805,"yyyy")))</f>
        <v>45407</v>
      </c>
      <c r="F805" t="s">
        <v>1987</v>
      </c>
      <c r="G805" s="1" t="e">
        <f>VLOOKUP(B805,Results!A:D,3,FALSE)</f>
        <v>#N/A</v>
      </c>
    </row>
    <row r="806" spans="1:7" hidden="1" x14ac:dyDescent="0.25">
      <c r="A806" t="s">
        <v>1943</v>
      </c>
      <c r="B806" t="s">
        <v>769</v>
      </c>
      <c r="C806" t="s">
        <v>223</v>
      </c>
      <c r="D806" t="s">
        <v>40</v>
      </c>
      <c r="E806" s="1">
        <f>DATEVALUE(IFERROR(RIGHT(LEFT(A806,FIND("-",A806,4)-1),2)&amp;"/"&amp;LEFT(A806,FIND("-",A806)-1)&amp;"/"&amp;RIGHT(LEFT(A806,IFERROR(FIND(" ",A806),LEN(A806)+1)-1),4),TEXT(A806,"dd")&amp;"/"&amp;TEXT(A806,"mm")&amp;"/"&amp;TEXT(A806,"yyyy")))</f>
        <v>45407</v>
      </c>
      <c r="F806" t="s">
        <v>1987</v>
      </c>
      <c r="G806" s="1" t="e">
        <f>VLOOKUP(B806,Results!A:D,3,FALSE)</f>
        <v>#N/A</v>
      </c>
    </row>
    <row r="807" spans="1:7" hidden="1" x14ac:dyDescent="0.25">
      <c r="A807" t="s">
        <v>1943</v>
      </c>
      <c r="B807" t="s">
        <v>329</v>
      </c>
      <c r="C807" t="s">
        <v>223</v>
      </c>
      <c r="D807" t="s">
        <v>40</v>
      </c>
      <c r="E807" s="1">
        <f>DATEVALUE(IFERROR(RIGHT(LEFT(A807,FIND("-",A807,4)-1),2)&amp;"/"&amp;LEFT(A807,FIND("-",A807)-1)&amp;"/"&amp;RIGHT(LEFT(A807,IFERROR(FIND(" ",A807),LEN(A807)+1)-1),4),TEXT(A807,"dd")&amp;"/"&amp;TEXT(A807,"mm")&amp;"/"&amp;TEXT(A807,"yyyy")))</f>
        <v>45407</v>
      </c>
      <c r="F807" t="s">
        <v>1987</v>
      </c>
      <c r="G807" s="1" t="e">
        <f>VLOOKUP(B807,Results!A:D,3,FALSE)</f>
        <v>#N/A</v>
      </c>
    </row>
    <row r="808" spans="1:7" hidden="1" x14ac:dyDescent="0.25">
      <c r="A808" t="s">
        <v>1943</v>
      </c>
      <c r="B808" t="s">
        <v>1973</v>
      </c>
      <c r="C808" t="s">
        <v>223</v>
      </c>
      <c r="D808" t="s">
        <v>74</v>
      </c>
      <c r="E808" s="1">
        <f>DATEVALUE(IFERROR(RIGHT(LEFT(A808,FIND("-",A808,4)-1),2)&amp;"/"&amp;LEFT(A808,FIND("-",A808)-1)&amp;"/"&amp;RIGHT(LEFT(A808,IFERROR(FIND(" ",A808),LEN(A808)+1)-1),4),TEXT(A808,"dd")&amp;"/"&amp;TEXT(A808,"mm")&amp;"/"&amp;TEXT(A808,"yyyy")))</f>
        <v>45407</v>
      </c>
      <c r="F808" t="s">
        <v>1987</v>
      </c>
      <c r="G808" s="1" t="e">
        <f>VLOOKUP(B808,Results!A:D,3,FALSE)</f>
        <v>#N/A</v>
      </c>
    </row>
    <row r="809" spans="1:7" hidden="1" x14ac:dyDescent="0.25">
      <c r="A809" t="s">
        <v>1943</v>
      </c>
      <c r="B809" t="s">
        <v>274</v>
      </c>
      <c r="C809" t="s">
        <v>223</v>
      </c>
      <c r="D809" t="s">
        <v>44</v>
      </c>
      <c r="E809" s="1">
        <f>DATEVALUE(IFERROR(RIGHT(LEFT(A809,FIND("-",A809,4)-1),2)&amp;"/"&amp;LEFT(A809,FIND("-",A809)-1)&amp;"/"&amp;RIGHT(LEFT(A809,IFERROR(FIND(" ",A809),LEN(A809)+1)-1),4),TEXT(A809,"dd")&amp;"/"&amp;TEXT(A809,"mm")&amp;"/"&amp;TEXT(A809,"yyyy")))</f>
        <v>45407</v>
      </c>
      <c r="F809" t="s">
        <v>1987</v>
      </c>
      <c r="G809" s="1" t="e">
        <f>VLOOKUP(B809,Results!A:D,3,FALSE)</f>
        <v>#N/A</v>
      </c>
    </row>
    <row r="810" spans="1:7" hidden="1" x14ac:dyDescent="0.25">
      <c r="A810" t="s">
        <v>1944</v>
      </c>
      <c r="B810" t="s">
        <v>450</v>
      </c>
      <c r="C810" t="s">
        <v>223</v>
      </c>
      <c r="D810" t="s">
        <v>74</v>
      </c>
      <c r="E810" s="1">
        <f>DATEVALUE(IFERROR(RIGHT(LEFT(A810,FIND("-",A810,4)-1),2)&amp;"/"&amp;LEFT(A810,FIND("-",A810)-1)&amp;"/"&amp;RIGHT(LEFT(A810,IFERROR(FIND(" ",A810),LEN(A810)+1)-1),4),TEXT(A810,"dd")&amp;"/"&amp;TEXT(A810,"mm")&amp;"/"&amp;TEXT(A810,"yyyy")))</f>
        <v>45407</v>
      </c>
      <c r="F810" t="s">
        <v>1987</v>
      </c>
      <c r="G810" s="1" t="e">
        <f>VLOOKUP(B810,Results!A:D,3,FALSE)</f>
        <v>#N/A</v>
      </c>
    </row>
    <row r="811" spans="1:7" hidden="1" x14ac:dyDescent="0.25">
      <c r="A811" t="s">
        <v>1945</v>
      </c>
      <c r="B811" t="s">
        <v>1973</v>
      </c>
      <c r="C811" t="s">
        <v>223</v>
      </c>
      <c r="D811" t="s">
        <v>74</v>
      </c>
      <c r="E811" s="1">
        <f>DATEVALUE(IFERROR(RIGHT(LEFT(A811,FIND("-",A811,4)-1),2)&amp;"/"&amp;LEFT(A811,FIND("-",A811)-1)&amp;"/"&amp;RIGHT(LEFT(A811,IFERROR(FIND(" ",A811),LEN(A811)+1)-1),4),TEXT(A811,"dd")&amp;"/"&amp;TEXT(A811,"mm")&amp;"/"&amp;TEXT(A811,"yyyy")))</f>
        <v>45407</v>
      </c>
      <c r="F811" t="s">
        <v>1987</v>
      </c>
      <c r="G811" s="1" t="e">
        <f>VLOOKUP(B811,Results!A:D,3,FALSE)</f>
        <v>#N/A</v>
      </c>
    </row>
    <row r="812" spans="1:7" x14ac:dyDescent="0.25">
      <c r="A812" t="s">
        <v>1809</v>
      </c>
      <c r="B812" t="s">
        <v>732</v>
      </c>
      <c r="C812" t="s">
        <v>223</v>
      </c>
      <c r="D812" t="s">
        <v>44</v>
      </c>
      <c r="E812" s="1">
        <f>DATEVALUE(IFERROR(RIGHT(LEFT(A812,FIND("-",A812,4)-1),2)&amp;"/"&amp;LEFT(A812,FIND("-",A812)-1)&amp;"/"&amp;RIGHT(LEFT(A812,IFERROR(FIND(" ",A812),LEN(A812)+1)-1),4),TEXT(A812,"dd")&amp;"/"&amp;TEXT(A812,"mm")&amp;"/"&amp;TEXT(A812,"yyyy")))</f>
        <v>45407</v>
      </c>
      <c r="F812" t="s">
        <v>1826</v>
      </c>
      <c r="G812" s="1" t="e">
        <f>VLOOKUP(B812,Results!A:D,3,FALSE)</f>
        <v>#N/A</v>
      </c>
    </row>
    <row r="813" spans="1:7" x14ac:dyDescent="0.25">
      <c r="A813" t="s">
        <v>1809</v>
      </c>
      <c r="B813" t="s">
        <v>423</v>
      </c>
      <c r="C813" t="s">
        <v>223</v>
      </c>
      <c r="D813" t="s">
        <v>23</v>
      </c>
      <c r="E813" s="1">
        <f>DATEVALUE(IFERROR(RIGHT(LEFT(A813,FIND("-",A813,4)-1),2)&amp;"/"&amp;LEFT(A813,FIND("-",A813)-1)&amp;"/"&amp;RIGHT(LEFT(A813,IFERROR(FIND(" ",A813),LEN(A813)+1)-1),4),TEXT(A813,"dd")&amp;"/"&amp;TEXT(A813,"mm")&amp;"/"&amp;TEXT(A813,"yyyy")))</f>
        <v>45407</v>
      </c>
      <c r="F813" t="s">
        <v>1826</v>
      </c>
      <c r="G813" s="1" t="e">
        <f>VLOOKUP(B813,Results!A:D,3,FALSE)</f>
        <v>#N/A</v>
      </c>
    </row>
    <row r="814" spans="1:7" x14ac:dyDescent="0.25">
      <c r="A814" t="s">
        <v>1809</v>
      </c>
      <c r="B814" t="s">
        <v>642</v>
      </c>
      <c r="C814" t="s">
        <v>20</v>
      </c>
      <c r="D814" t="s">
        <v>23</v>
      </c>
      <c r="E814" s="1">
        <f>DATEVALUE(IFERROR(RIGHT(LEFT(A814,FIND("-",A814,4)-1),2)&amp;"/"&amp;LEFT(A814,FIND("-",A814)-1)&amp;"/"&amp;RIGHT(LEFT(A814,IFERROR(FIND(" ",A814),LEN(A814)+1)-1),4),TEXT(A814,"dd")&amp;"/"&amp;TEXT(A814,"mm")&amp;"/"&amp;TEXT(A814,"yyyy")))</f>
        <v>45407</v>
      </c>
      <c r="F814" t="s">
        <v>1826</v>
      </c>
      <c r="G814" s="1" t="e">
        <f>VLOOKUP(B814,Results!A:D,3,FALSE)</f>
        <v>#N/A</v>
      </c>
    </row>
    <row r="815" spans="1:7" x14ac:dyDescent="0.25">
      <c r="A815" t="s">
        <v>1809</v>
      </c>
      <c r="B815" t="s">
        <v>783</v>
      </c>
      <c r="C815" t="s">
        <v>223</v>
      </c>
      <c r="D815" t="s">
        <v>23</v>
      </c>
      <c r="E815" s="1">
        <f>DATEVALUE(IFERROR(RIGHT(LEFT(A815,FIND("-",A815,4)-1),2)&amp;"/"&amp;LEFT(A815,FIND("-",A815)-1)&amp;"/"&amp;RIGHT(LEFT(A815,IFERROR(FIND(" ",A815),LEN(A815)+1)-1),4),TEXT(A815,"dd")&amp;"/"&amp;TEXT(A815,"mm")&amp;"/"&amp;TEXT(A815,"yyyy")))</f>
        <v>45407</v>
      </c>
      <c r="F815" t="s">
        <v>1826</v>
      </c>
      <c r="G815" s="1" t="e">
        <f>VLOOKUP(B815,Results!A:D,3,FALSE)</f>
        <v>#N/A</v>
      </c>
    </row>
    <row r="816" spans="1:7" x14ac:dyDescent="0.25">
      <c r="A816" t="s">
        <v>1809</v>
      </c>
      <c r="B816" t="s">
        <v>961</v>
      </c>
      <c r="C816" t="s">
        <v>20</v>
      </c>
      <c r="D816" t="s">
        <v>297</v>
      </c>
      <c r="E816" s="1">
        <f>DATEVALUE(IFERROR(RIGHT(LEFT(A816,FIND("-",A816,4)-1),2)&amp;"/"&amp;LEFT(A816,FIND("-",A816)-1)&amp;"/"&amp;RIGHT(LEFT(A816,IFERROR(FIND(" ",A816),LEN(A816)+1)-1),4),TEXT(A816,"dd")&amp;"/"&amp;TEXT(A816,"mm")&amp;"/"&amp;TEXT(A816,"yyyy")))</f>
        <v>45407</v>
      </c>
      <c r="F816" t="s">
        <v>1826</v>
      </c>
      <c r="G816" s="1" t="e">
        <f>VLOOKUP(B816,Results!A:D,3,FALSE)</f>
        <v>#N/A</v>
      </c>
    </row>
    <row r="817" spans="1:7" x14ac:dyDescent="0.25">
      <c r="A817" t="s">
        <v>1809</v>
      </c>
      <c r="B817" t="s">
        <v>487</v>
      </c>
      <c r="C817" t="s">
        <v>223</v>
      </c>
      <c r="D817" t="s">
        <v>44</v>
      </c>
      <c r="E817" s="1">
        <f>DATEVALUE(IFERROR(RIGHT(LEFT(A817,FIND("-",A817,4)-1),2)&amp;"/"&amp;LEFT(A817,FIND("-",A817)-1)&amp;"/"&amp;RIGHT(LEFT(A817,IFERROR(FIND(" ",A817),LEN(A817)+1)-1),4),TEXT(A817,"dd")&amp;"/"&amp;TEXT(A817,"mm")&amp;"/"&amp;TEXT(A817,"yyyy")))</f>
        <v>45407</v>
      </c>
      <c r="F817" t="s">
        <v>1826</v>
      </c>
      <c r="G817" s="1" t="e">
        <f>VLOOKUP(B817,Results!A:D,3,FALSE)</f>
        <v>#N/A</v>
      </c>
    </row>
    <row r="818" spans="1:7" x14ac:dyDescent="0.25">
      <c r="A818" t="s">
        <v>1809</v>
      </c>
      <c r="B818" t="s">
        <v>732</v>
      </c>
      <c r="C818" t="s">
        <v>223</v>
      </c>
      <c r="D818" t="s">
        <v>44</v>
      </c>
      <c r="E818" s="1">
        <f>DATEVALUE(IFERROR(RIGHT(LEFT(A818,FIND("-",A818,4)-1),2)&amp;"/"&amp;LEFT(A818,FIND("-",A818)-1)&amp;"/"&amp;RIGHT(LEFT(A818,IFERROR(FIND(" ",A818),LEN(A818)+1)-1),4),TEXT(A818,"dd")&amp;"/"&amp;TEXT(A818,"mm")&amp;"/"&amp;TEXT(A818,"yyyy")))</f>
        <v>45407</v>
      </c>
      <c r="F818" t="s">
        <v>1826</v>
      </c>
      <c r="G818" s="1" t="e">
        <f>VLOOKUP(B818,Results!A:D,3,FALSE)</f>
        <v>#N/A</v>
      </c>
    </row>
    <row r="819" spans="1:7" x14ac:dyDescent="0.25">
      <c r="A819" t="s">
        <v>1809</v>
      </c>
      <c r="B819" t="s">
        <v>423</v>
      </c>
      <c r="C819" t="s">
        <v>223</v>
      </c>
      <c r="D819" t="s">
        <v>23</v>
      </c>
      <c r="E819" s="1">
        <f>DATEVALUE(IFERROR(RIGHT(LEFT(A819,FIND("-",A819,4)-1),2)&amp;"/"&amp;LEFT(A819,FIND("-",A819)-1)&amp;"/"&amp;RIGHT(LEFT(A819,IFERROR(FIND(" ",A819),LEN(A819)+1)-1),4),TEXT(A819,"dd")&amp;"/"&amp;TEXT(A819,"mm")&amp;"/"&amp;TEXT(A819,"yyyy")))</f>
        <v>45407</v>
      </c>
      <c r="F819" t="s">
        <v>1826</v>
      </c>
      <c r="G819" s="1" t="e">
        <f>VLOOKUP(B819,Results!A:D,3,FALSE)</f>
        <v>#N/A</v>
      </c>
    </row>
    <row r="820" spans="1:7" x14ac:dyDescent="0.25">
      <c r="A820" t="s">
        <v>1809</v>
      </c>
      <c r="B820" t="s">
        <v>642</v>
      </c>
      <c r="C820" t="s">
        <v>20</v>
      </c>
      <c r="D820" t="s">
        <v>23</v>
      </c>
      <c r="E820" s="1">
        <f>DATEVALUE(IFERROR(RIGHT(LEFT(A820,FIND("-",A820,4)-1),2)&amp;"/"&amp;LEFT(A820,FIND("-",A820)-1)&amp;"/"&amp;RIGHT(LEFT(A820,IFERROR(FIND(" ",A820),LEN(A820)+1)-1),4),TEXT(A820,"dd")&amp;"/"&amp;TEXT(A820,"mm")&amp;"/"&amp;TEXT(A820,"yyyy")))</f>
        <v>45407</v>
      </c>
      <c r="F820" t="s">
        <v>1826</v>
      </c>
      <c r="G820" s="1" t="e">
        <f>VLOOKUP(B820,Results!A:D,3,FALSE)</f>
        <v>#N/A</v>
      </c>
    </row>
    <row r="821" spans="1:7" x14ac:dyDescent="0.25">
      <c r="A821" t="s">
        <v>1809</v>
      </c>
      <c r="B821" t="s">
        <v>783</v>
      </c>
      <c r="C821" t="s">
        <v>223</v>
      </c>
      <c r="D821" t="s">
        <v>23</v>
      </c>
      <c r="E821" s="1">
        <f>DATEVALUE(IFERROR(RIGHT(LEFT(A821,FIND("-",A821,4)-1),2)&amp;"/"&amp;LEFT(A821,FIND("-",A821)-1)&amp;"/"&amp;RIGHT(LEFT(A821,IFERROR(FIND(" ",A821),LEN(A821)+1)-1),4),TEXT(A821,"dd")&amp;"/"&amp;TEXT(A821,"mm")&amp;"/"&amp;TEXT(A821,"yyyy")))</f>
        <v>45407</v>
      </c>
      <c r="F821" t="s">
        <v>1826</v>
      </c>
      <c r="G821" s="1" t="e">
        <f>VLOOKUP(B821,Results!A:D,3,FALSE)</f>
        <v>#N/A</v>
      </c>
    </row>
    <row r="822" spans="1:7" x14ac:dyDescent="0.25">
      <c r="A822" t="s">
        <v>1809</v>
      </c>
      <c r="B822" t="s">
        <v>961</v>
      </c>
      <c r="C822" t="s">
        <v>20</v>
      </c>
      <c r="D822" t="s">
        <v>297</v>
      </c>
      <c r="E822" s="1">
        <f>DATEVALUE(IFERROR(RIGHT(LEFT(A822,FIND("-",A822,4)-1),2)&amp;"/"&amp;LEFT(A822,FIND("-",A822)-1)&amp;"/"&amp;RIGHT(LEFT(A822,IFERROR(FIND(" ",A822),LEN(A822)+1)-1),4),TEXT(A822,"dd")&amp;"/"&amp;TEXT(A822,"mm")&amp;"/"&amp;TEXT(A822,"yyyy")))</f>
        <v>45407</v>
      </c>
      <c r="F822" t="s">
        <v>1826</v>
      </c>
      <c r="G822" s="1" t="e">
        <f>VLOOKUP(B822,Results!A:D,3,FALSE)</f>
        <v>#N/A</v>
      </c>
    </row>
    <row r="823" spans="1:7" x14ac:dyDescent="0.25">
      <c r="A823" t="s">
        <v>1809</v>
      </c>
      <c r="B823" t="s">
        <v>487</v>
      </c>
      <c r="C823" t="s">
        <v>223</v>
      </c>
      <c r="D823" t="s">
        <v>44</v>
      </c>
      <c r="E823" s="1">
        <f>DATEVALUE(IFERROR(RIGHT(LEFT(A823,FIND("-",A823,4)-1),2)&amp;"/"&amp;LEFT(A823,FIND("-",A823)-1)&amp;"/"&amp;RIGHT(LEFT(A823,IFERROR(FIND(" ",A823),LEN(A823)+1)-1),4),TEXT(A823,"dd")&amp;"/"&amp;TEXT(A823,"mm")&amp;"/"&amp;TEXT(A823,"yyyy")))</f>
        <v>45407</v>
      </c>
      <c r="F823" t="s">
        <v>1826</v>
      </c>
      <c r="G823" s="1" t="e">
        <f>VLOOKUP(B823,Results!A:D,3,FALSE)</f>
        <v>#N/A</v>
      </c>
    </row>
    <row r="824" spans="1:7" hidden="1" x14ac:dyDescent="0.25">
      <c r="A824" t="s">
        <v>1935</v>
      </c>
      <c r="B824" t="s">
        <v>1071</v>
      </c>
      <c r="C824" t="s">
        <v>6</v>
      </c>
      <c r="D824" t="s">
        <v>13</v>
      </c>
      <c r="E824" s="1">
        <f>DATEVALUE(IFERROR(RIGHT(LEFT(A824,FIND("-",A824,4)-1),2)&amp;"/"&amp;LEFT(A824,FIND("-",A824)-1)&amp;"/"&amp;RIGHT(LEFT(A824,IFERROR(FIND(" ",A824),LEN(A824)+1)-1),4),TEXT(A824,"dd")&amp;"/"&amp;TEXT(A824,"mm")&amp;"/"&amp;TEXT(A824,"yyyy")))</f>
        <v>45406</v>
      </c>
      <c r="F824" t="s">
        <v>2538</v>
      </c>
      <c r="G824" s="1">
        <f>VLOOKUP(B824,Results!A:D,3,FALSE)</f>
        <v>45414</v>
      </c>
    </row>
    <row r="825" spans="1:7" hidden="1" x14ac:dyDescent="0.25">
      <c r="A825" t="s">
        <v>2074</v>
      </c>
      <c r="B825" t="s">
        <v>1156</v>
      </c>
      <c r="C825" t="s">
        <v>6</v>
      </c>
      <c r="D825" t="s">
        <v>13</v>
      </c>
      <c r="E825" s="1">
        <f>DATEVALUE(IFERROR(RIGHT(LEFT(A825,FIND("-",A825,4)-1),2)&amp;"/"&amp;LEFT(A825,FIND("-",A825)-1)&amp;"/"&amp;RIGHT(LEFT(A825,IFERROR(FIND(" ",A825),LEN(A825)+1)-1),4),TEXT(A825,"dd")&amp;"/"&amp;TEXT(A825,"mm")&amp;"/"&amp;TEXT(A825,"yyyy")))</f>
        <v>45406</v>
      </c>
      <c r="F825" t="s">
        <v>2538</v>
      </c>
      <c r="G825" s="1">
        <f>VLOOKUP(B825,Results!A:D,3,FALSE)</f>
        <v>45415</v>
      </c>
    </row>
    <row r="826" spans="1:7" hidden="1" x14ac:dyDescent="0.25">
      <c r="A826" t="s">
        <v>2104</v>
      </c>
      <c r="B826" t="s">
        <v>307</v>
      </c>
      <c r="C826" t="s">
        <v>6</v>
      </c>
      <c r="D826" t="s">
        <v>7</v>
      </c>
      <c r="E826" s="1">
        <f>DATEVALUE(IFERROR(RIGHT(LEFT(A826,FIND("-",A826,4)-1),2)&amp;"/"&amp;LEFT(A826,FIND("-",A826)-1)&amp;"/"&amp;RIGHT(LEFT(A826,IFERROR(FIND(" ",A826),LEN(A826)+1)-1),4),TEXT(A826,"dd")&amp;"/"&amp;TEXT(A826,"mm")&amp;"/"&amp;TEXT(A826,"yyyy")))</f>
        <v>45406</v>
      </c>
      <c r="F826" t="s">
        <v>2538</v>
      </c>
      <c r="G826" s="1">
        <f>VLOOKUP(B826,Results!A:D,3,FALSE)</f>
        <v>45415</v>
      </c>
    </row>
    <row r="827" spans="1:7" hidden="1" x14ac:dyDescent="0.25">
      <c r="A827" t="s">
        <v>1980</v>
      </c>
      <c r="B827" t="s">
        <v>517</v>
      </c>
      <c r="C827" t="s">
        <v>223</v>
      </c>
      <c r="D827" t="s">
        <v>74</v>
      </c>
      <c r="E827" s="1">
        <f>DATEVALUE(IFERROR(RIGHT(LEFT(A827,FIND("-",A827,4)-1),2)&amp;"/"&amp;LEFT(A827,FIND("-",A827)-1)&amp;"/"&amp;RIGHT(LEFT(A827,IFERROR(FIND(" ",A827),LEN(A827)+1)-1),4),TEXT(A827,"dd")&amp;"/"&amp;TEXT(A827,"mm")&amp;"/"&amp;TEXT(A827,"yyyy")))</f>
        <v>45406</v>
      </c>
      <c r="F827" t="s">
        <v>1987</v>
      </c>
      <c r="G827" s="1">
        <f>VLOOKUP(B827,Results!A:D,3,FALSE)</f>
        <v>45415</v>
      </c>
    </row>
    <row r="828" spans="1:7" hidden="1" x14ac:dyDescent="0.25">
      <c r="A828" t="s">
        <v>2104</v>
      </c>
      <c r="B828" t="s">
        <v>1165</v>
      </c>
      <c r="C828" t="s">
        <v>6</v>
      </c>
      <c r="D828" t="s">
        <v>33</v>
      </c>
      <c r="E828" s="1">
        <f>DATEVALUE(IFERROR(RIGHT(LEFT(A828,FIND("-",A828,4)-1),2)&amp;"/"&amp;LEFT(A828,FIND("-",A828)-1)&amp;"/"&amp;RIGHT(LEFT(A828,IFERROR(FIND(" ",A828),LEN(A828)+1)-1),4),TEXT(A828,"dd")&amp;"/"&amp;TEXT(A828,"mm")&amp;"/"&amp;TEXT(A828,"yyyy")))</f>
        <v>45406</v>
      </c>
      <c r="F828" t="s">
        <v>2538</v>
      </c>
      <c r="G828" s="1">
        <f>VLOOKUP(B828,Results!A:D,3,FALSE)</f>
        <v>45415</v>
      </c>
    </row>
    <row r="829" spans="1:7" hidden="1" x14ac:dyDescent="0.25">
      <c r="A829" t="s">
        <v>1980</v>
      </c>
      <c r="B829" t="s">
        <v>517</v>
      </c>
      <c r="C829" t="s">
        <v>223</v>
      </c>
      <c r="D829" t="s">
        <v>74</v>
      </c>
      <c r="E829" s="1">
        <f>DATEVALUE(IFERROR(RIGHT(LEFT(A829,FIND("-",A829,4)-1),2)&amp;"/"&amp;LEFT(A829,FIND("-",A829)-1)&amp;"/"&amp;RIGHT(LEFT(A829,IFERROR(FIND(" ",A829),LEN(A829)+1)-1),4),TEXT(A829,"dd")&amp;"/"&amp;TEXT(A829,"mm")&amp;"/"&amp;TEXT(A829,"yyyy")))</f>
        <v>45406</v>
      </c>
      <c r="F829" t="s">
        <v>1987</v>
      </c>
      <c r="G829" s="1">
        <f>VLOOKUP(B829,Results!A:D,3,FALSE)</f>
        <v>45415</v>
      </c>
    </row>
    <row r="830" spans="1:7" hidden="1" x14ac:dyDescent="0.25">
      <c r="A830" t="s">
        <v>2064</v>
      </c>
      <c r="B830" t="s">
        <v>186</v>
      </c>
      <c r="C830" t="s">
        <v>6</v>
      </c>
      <c r="D830" t="s">
        <v>13</v>
      </c>
      <c r="E830" s="1">
        <f>DATEVALUE(IFERROR(RIGHT(LEFT(A830,FIND("-",A830,4)-1),2)&amp;"/"&amp;LEFT(A830,FIND("-",A830)-1)&amp;"/"&amp;RIGHT(LEFT(A830,IFERROR(FIND(" ",A830),LEN(A830)+1)-1),4),TEXT(A830,"dd")&amp;"/"&amp;TEXT(A830,"mm")&amp;"/"&amp;TEXT(A830,"yyyy")))</f>
        <v>45406</v>
      </c>
      <c r="F830" t="s">
        <v>2538</v>
      </c>
      <c r="G830" s="1">
        <f>VLOOKUP(B830,Results!A:D,3,FALSE)</f>
        <v>45416</v>
      </c>
    </row>
    <row r="831" spans="1:7" hidden="1" x14ac:dyDescent="0.25">
      <c r="A831" t="s">
        <v>2194</v>
      </c>
      <c r="B831" t="s">
        <v>149</v>
      </c>
      <c r="C831" t="s">
        <v>6</v>
      </c>
      <c r="D831" t="s">
        <v>10</v>
      </c>
      <c r="E831" s="1">
        <f>DATEVALUE(IFERROR(RIGHT(LEFT(A831,FIND("-",A831,4)-1),2)&amp;"/"&amp;LEFT(A831,FIND("-",A831)-1)&amp;"/"&amp;RIGHT(LEFT(A831,IFERROR(FIND(" ",A831),LEN(A831)+1)-1),4),TEXT(A831,"dd")&amp;"/"&amp;TEXT(A831,"mm")&amp;"/"&amp;TEXT(A831,"yyyy")))</f>
        <v>45406</v>
      </c>
      <c r="F831" t="s">
        <v>2538</v>
      </c>
      <c r="G831" s="1">
        <f>VLOOKUP(B831,Results!A:D,3,FALSE)</f>
        <v>45418</v>
      </c>
    </row>
    <row r="832" spans="1:7" hidden="1" x14ac:dyDescent="0.25">
      <c r="A832" t="s">
        <v>1936</v>
      </c>
      <c r="B832" t="s">
        <v>1329</v>
      </c>
      <c r="C832" t="s">
        <v>223</v>
      </c>
      <c r="D832" t="s">
        <v>23</v>
      </c>
      <c r="E832" s="1">
        <f>DATEVALUE(IFERROR(RIGHT(LEFT(A832,FIND("-",A832,4)-1),2)&amp;"/"&amp;LEFT(A832,FIND("-",A832)-1)&amp;"/"&amp;RIGHT(LEFT(A832,IFERROR(FIND(" ",A832),LEN(A832)+1)-1),4),TEXT(A832,"dd")&amp;"/"&amp;TEXT(A832,"mm")&amp;"/"&amp;TEXT(A832,"yyyy")))</f>
        <v>45406</v>
      </c>
      <c r="F832" t="s">
        <v>1987</v>
      </c>
      <c r="G832" s="1">
        <f>VLOOKUP(B832,Results!A:D,3,FALSE)</f>
        <v>45419</v>
      </c>
    </row>
    <row r="833" spans="1:7" hidden="1" x14ac:dyDescent="0.25">
      <c r="A833" t="s">
        <v>2194</v>
      </c>
      <c r="B833" t="s">
        <v>1294</v>
      </c>
      <c r="C833" t="s">
        <v>6</v>
      </c>
      <c r="D833" t="s">
        <v>74</v>
      </c>
      <c r="E833" s="1">
        <f>DATEVALUE(IFERROR(RIGHT(LEFT(A833,FIND("-",A833,4)-1),2)&amp;"/"&amp;LEFT(A833,FIND("-",A833)-1)&amp;"/"&amp;RIGHT(LEFT(A833,IFERROR(FIND(" ",A833),LEN(A833)+1)-1),4),TEXT(A833,"dd")&amp;"/"&amp;TEXT(A833,"mm")&amp;"/"&amp;TEXT(A833,"yyyy")))</f>
        <v>45406</v>
      </c>
      <c r="F833" t="s">
        <v>2538</v>
      </c>
      <c r="G833" s="1">
        <f>VLOOKUP(B833,Results!A:D,3,FALSE)</f>
        <v>45419</v>
      </c>
    </row>
    <row r="834" spans="1:7" hidden="1" x14ac:dyDescent="0.25">
      <c r="A834" t="s">
        <v>1934</v>
      </c>
      <c r="B834" t="s">
        <v>781</v>
      </c>
      <c r="C834" t="s">
        <v>223</v>
      </c>
      <c r="D834" t="s">
        <v>40</v>
      </c>
      <c r="E834" s="1">
        <f>DATEVALUE(IFERROR(RIGHT(LEFT(A834,FIND("-",A834,4)-1),2)&amp;"/"&amp;LEFT(A834,FIND("-",A834)-1)&amp;"/"&amp;RIGHT(LEFT(A834,IFERROR(FIND(" ",A834),LEN(A834)+1)-1),4),TEXT(A834,"dd")&amp;"/"&amp;TEXT(A834,"mm")&amp;"/"&amp;TEXT(A834,"yyyy")))</f>
        <v>45406</v>
      </c>
      <c r="F834" t="s">
        <v>1987</v>
      </c>
      <c r="G834" s="1">
        <f>VLOOKUP(B834,Results!A:D,3,FALSE)</f>
        <v>45419</v>
      </c>
    </row>
    <row r="835" spans="1:7" hidden="1" x14ac:dyDescent="0.25">
      <c r="A835" t="s">
        <v>1981</v>
      </c>
      <c r="B835" t="s">
        <v>781</v>
      </c>
      <c r="C835" t="s">
        <v>223</v>
      </c>
      <c r="D835" t="s">
        <v>40</v>
      </c>
      <c r="E835" s="1">
        <f>DATEVALUE(IFERROR(RIGHT(LEFT(A835,FIND("-",A835,4)-1),2)&amp;"/"&amp;LEFT(A835,FIND("-",A835)-1)&amp;"/"&amp;RIGHT(LEFT(A835,IFERROR(FIND(" ",A835),LEN(A835)+1)-1),4),TEXT(A835,"dd")&amp;"/"&amp;TEXT(A835,"mm")&amp;"/"&amp;TEXT(A835,"yyyy")))</f>
        <v>45406</v>
      </c>
      <c r="F835" t="s">
        <v>1987</v>
      </c>
      <c r="G835" s="1">
        <f>VLOOKUP(B835,Results!A:D,3,FALSE)</f>
        <v>45419</v>
      </c>
    </row>
    <row r="836" spans="1:7" hidden="1" x14ac:dyDescent="0.25">
      <c r="A836" t="s">
        <v>1934</v>
      </c>
      <c r="B836" t="s">
        <v>781</v>
      </c>
      <c r="C836" t="s">
        <v>223</v>
      </c>
      <c r="D836" t="s">
        <v>40</v>
      </c>
      <c r="E836" s="1">
        <f>DATEVALUE(IFERROR(RIGHT(LEFT(A836,FIND("-",A836,4)-1),2)&amp;"/"&amp;LEFT(A836,FIND("-",A836)-1)&amp;"/"&amp;RIGHT(LEFT(A836,IFERROR(FIND(" ",A836),LEN(A836)+1)-1),4),TEXT(A836,"dd")&amp;"/"&amp;TEXT(A836,"mm")&amp;"/"&amp;TEXT(A836,"yyyy")))</f>
        <v>45406</v>
      </c>
      <c r="F836" t="s">
        <v>1987</v>
      </c>
      <c r="G836" s="1">
        <f>VLOOKUP(B836,Results!A:D,3,FALSE)</f>
        <v>45419</v>
      </c>
    </row>
    <row r="837" spans="1:7" hidden="1" x14ac:dyDescent="0.25">
      <c r="A837" t="s">
        <v>1936</v>
      </c>
      <c r="B837" t="s">
        <v>1329</v>
      </c>
      <c r="C837" t="s">
        <v>223</v>
      </c>
      <c r="D837" t="s">
        <v>23</v>
      </c>
      <c r="E837" s="1">
        <f>DATEVALUE(IFERROR(RIGHT(LEFT(A837,FIND("-",A837,4)-1),2)&amp;"/"&amp;LEFT(A837,FIND("-",A837)-1)&amp;"/"&amp;RIGHT(LEFT(A837,IFERROR(FIND(" ",A837),LEN(A837)+1)-1),4),TEXT(A837,"dd")&amp;"/"&amp;TEXT(A837,"mm")&amp;"/"&amp;TEXT(A837,"yyyy")))</f>
        <v>45406</v>
      </c>
      <c r="F837" t="s">
        <v>1987</v>
      </c>
      <c r="G837" s="1">
        <f>VLOOKUP(B837,Results!A:D,3,FALSE)</f>
        <v>45419</v>
      </c>
    </row>
    <row r="838" spans="1:7" hidden="1" x14ac:dyDescent="0.25">
      <c r="A838" t="s">
        <v>1981</v>
      </c>
      <c r="B838" t="s">
        <v>781</v>
      </c>
      <c r="C838" t="s">
        <v>223</v>
      </c>
      <c r="D838" t="s">
        <v>40</v>
      </c>
      <c r="E838" s="1">
        <f>DATEVALUE(IFERROR(RIGHT(LEFT(A838,FIND("-",A838,4)-1),2)&amp;"/"&amp;LEFT(A838,FIND("-",A838)-1)&amp;"/"&amp;RIGHT(LEFT(A838,IFERROR(FIND(" ",A838),LEN(A838)+1)-1),4),TEXT(A838,"dd")&amp;"/"&amp;TEXT(A838,"mm")&amp;"/"&amp;TEXT(A838,"yyyy")))</f>
        <v>45406</v>
      </c>
      <c r="F838" t="s">
        <v>1987</v>
      </c>
      <c r="G838" s="1">
        <f>VLOOKUP(B838,Results!A:D,3,FALSE)</f>
        <v>45419</v>
      </c>
    </row>
    <row r="839" spans="1:7" x14ac:dyDescent="0.25">
      <c r="A839" t="s">
        <v>1823</v>
      </c>
      <c r="B839" t="s">
        <v>576</v>
      </c>
      <c r="C839" t="s">
        <v>20</v>
      </c>
      <c r="D839" t="s">
        <v>30</v>
      </c>
      <c r="E839" s="1">
        <f>DATEVALUE(IFERROR(RIGHT(LEFT(A839,FIND("-",A839,4)-1),2)&amp;"/"&amp;LEFT(A839,FIND("-",A839)-1)&amp;"/"&amp;RIGHT(LEFT(A839,IFERROR(FIND(" ",A839),LEN(A839)+1)-1),4),TEXT(A839,"dd")&amp;"/"&amp;TEXT(A839,"mm")&amp;"/"&amp;TEXT(A839,"yyyy")))</f>
        <v>45406</v>
      </c>
      <c r="F839" t="s">
        <v>1826</v>
      </c>
      <c r="G839" s="1">
        <f>VLOOKUP(B839,Results!A:D,3,FALSE)</f>
        <v>45420</v>
      </c>
    </row>
    <row r="840" spans="1:7" hidden="1" x14ac:dyDescent="0.25">
      <c r="A840" t="s">
        <v>2194</v>
      </c>
      <c r="B840" t="s">
        <v>1368</v>
      </c>
      <c r="C840" t="s">
        <v>6</v>
      </c>
      <c r="D840" t="s">
        <v>10</v>
      </c>
      <c r="E840" s="1">
        <f>DATEVALUE(IFERROR(RIGHT(LEFT(A840,FIND("-",A840,4)-1),2)&amp;"/"&amp;LEFT(A840,FIND("-",A840)-1)&amp;"/"&amp;RIGHT(LEFT(A840,IFERROR(FIND(" ",A840),LEN(A840)+1)-1),4),TEXT(A840,"dd")&amp;"/"&amp;TEXT(A840,"mm")&amp;"/"&amp;TEXT(A840,"yyyy")))</f>
        <v>45406</v>
      </c>
      <c r="F840" t="s">
        <v>2538</v>
      </c>
      <c r="G840" s="1">
        <f>VLOOKUP(B840,Results!A:D,3,FALSE)</f>
        <v>45420</v>
      </c>
    </row>
    <row r="841" spans="1:7" hidden="1" x14ac:dyDescent="0.25">
      <c r="A841" t="s">
        <v>1936</v>
      </c>
      <c r="B841" t="s">
        <v>1750</v>
      </c>
      <c r="C841" t="s">
        <v>6</v>
      </c>
      <c r="D841" t="s">
        <v>23</v>
      </c>
      <c r="E841" s="1">
        <f>DATEVALUE(IFERROR(RIGHT(LEFT(A841,FIND("-",A841,4)-1),2)&amp;"/"&amp;LEFT(A841,FIND("-",A841)-1)&amp;"/"&amp;RIGHT(LEFT(A841,IFERROR(FIND(" ",A841),LEN(A841)+1)-1),4),TEXT(A841,"dd")&amp;"/"&amp;TEXT(A841,"mm")&amp;"/"&amp;TEXT(A841,"yyyy")))</f>
        <v>45406</v>
      </c>
      <c r="F841" t="s">
        <v>2538</v>
      </c>
      <c r="G841" s="1">
        <f>VLOOKUP(B841,Results!A:D,3,FALSE)</f>
        <v>45420</v>
      </c>
    </row>
    <row r="842" spans="1:7" hidden="1" x14ac:dyDescent="0.25">
      <c r="A842" t="s">
        <v>2239</v>
      </c>
      <c r="B842" t="s">
        <v>391</v>
      </c>
      <c r="C842" t="s">
        <v>20</v>
      </c>
      <c r="D842" t="s">
        <v>40</v>
      </c>
      <c r="E842" s="1">
        <f>DATEVALUE(IFERROR(RIGHT(LEFT(A842,FIND("-",A842,4)-1),2)&amp;"/"&amp;LEFT(A842,FIND("-",A842)-1)&amp;"/"&amp;RIGHT(LEFT(A842,IFERROR(FIND(" ",A842),LEN(A842)+1)-1),4),TEXT(A842,"dd")&amp;"/"&amp;TEXT(A842,"mm")&amp;"/"&amp;TEXT(A842,"yyyy")))</f>
        <v>45406</v>
      </c>
      <c r="F842" t="s">
        <v>2538</v>
      </c>
      <c r="G842" s="1">
        <f>VLOOKUP(B842,Results!A:D,3,FALSE)</f>
        <v>45420</v>
      </c>
    </row>
    <row r="843" spans="1:7" hidden="1" x14ac:dyDescent="0.25">
      <c r="A843" t="s">
        <v>2155</v>
      </c>
      <c r="B843" t="s">
        <v>379</v>
      </c>
      <c r="C843" t="s">
        <v>20</v>
      </c>
      <c r="D843" t="s">
        <v>28</v>
      </c>
      <c r="E843" s="1">
        <f>DATEVALUE(IFERROR(RIGHT(LEFT(A843,FIND("-",A843,4)-1),2)&amp;"/"&amp;LEFT(A843,FIND("-",A843)-1)&amp;"/"&amp;RIGHT(LEFT(A843,IFERROR(FIND(" ",A843),LEN(A843)+1)-1),4),TEXT(A843,"dd")&amp;"/"&amp;TEXT(A843,"mm")&amp;"/"&amp;TEXT(A843,"yyyy")))</f>
        <v>45406</v>
      </c>
      <c r="F843" t="s">
        <v>2538</v>
      </c>
      <c r="G843" s="1">
        <f>VLOOKUP(B843,Results!A:D,3,FALSE)</f>
        <v>45420</v>
      </c>
    </row>
    <row r="844" spans="1:7" x14ac:dyDescent="0.25">
      <c r="A844" t="s">
        <v>1823</v>
      </c>
      <c r="B844" t="s">
        <v>576</v>
      </c>
      <c r="C844" t="s">
        <v>20</v>
      </c>
      <c r="D844" t="s">
        <v>30</v>
      </c>
      <c r="E844" s="1">
        <f>DATEVALUE(IFERROR(RIGHT(LEFT(A844,FIND("-",A844,4)-1),2)&amp;"/"&amp;LEFT(A844,FIND("-",A844)-1)&amp;"/"&amp;RIGHT(LEFT(A844,IFERROR(FIND(" ",A844),LEN(A844)+1)-1),4),TEXT(A844,"dd")&amp;"/"&amp;TEXT(A844,"mm")&amp;"/"&amp;TEXT(A844,"yyyy")))</f>
        <v>45406</v>
      </c>
      <c r="F844" t="s">
        <v>1826</v>
      </c>
      <c r="G844" s="1">
        <f>VLOOKUP(B844,Results!A:D,3,FALSE)</f>
        <v>45420</v>
      </c>
    </row>
    <row r="845" spans="1:7" x14ac:dyDescent="0.25">
      <c r="A845" t="s">
        <v>1823</v>
      </c>
      <c r="B845" t="s">
        <v>576</v>
      </c>
      <c r="C845" t="s">
        <v>20</v>
      </c>
      <c r="D845" t="s">
        <v>30</v>
      </c>
      <c r="E845" s="1">
        <f>DATEVALUE(IFERROR(RIGHT(LEFT(A845,FIND("-",A845,4)-1),2)&amp;"/"&amp;LEFT(A845,FIND("-",A845)-1)&amp;"/"&amp;RIGHT(LEFT(A845,IFERROR(FIND(" ",A845),LEN(A845)+1)-1),4),TEXT(A845,"dd")&amp;"/"&amp;TEXT(A845,"mm")&amp;"/"&amp;TEXT(A845,"yyyy")))</f>
        <v>45406</v>
      </c>
      <c r="F845" t="s">
        <v>1826</v>
      </c>
      <c r="G845" s="1">
        <f>VLOOKUP(B845,Results!A:D,3,FALSE)</f>
        <v>45420</v>
      </c>
    </row>
    <row r="846" spans="1:7" x14ac:dyDescent="0.25">
      <c r="A846" t="s">
        <v>1823</v>
      </c>
      <c r="B846" t="s">
        <v>1427</v>
      </c>
      <c r="C846" t="s">
        <v>20</v>
      </c>
      <c r="D846" t="s">
        <v>23</v>
      </c>
      <c r="E846" s="1">
        <f>DATEVALUE(IFERROR(RIGHT(LEFT(A846,FIND("-",A846,4)-1),2)&amp;"/"&amp;LEFT(A846,FIND("-",A846)-1)&amp;"/"&amp;RIGHT(LEFT(A846,IFERROR(FIND(" ",A846),LEN(A846)+1)-1),4),TEXT(A846,"dd")&amp;"/"&amp;TEXT(A846,"mm")&amp;"/"&amp;TEXT(A846,"yyyy")))</f>
        <v>45406</v>
      </c>
      <c r="F846" t="s">
        <v>1826</v>
      </c>
      <c r="G846" s="1">
        <f>VLOOKUP(B846,Results!A:D,3,FALSE)</f>
        <v>45421</v>
      </c>
    </row>
    <row r="847" spans="1:7" hidden="1" x14ac:dyDescent="0.25">
      <c r="A847" t="s">
        <v>2147</v>
      </c>
      <c r="B847" t="s">
        <v>1773</v>
      </c>
      <c r="C847" t="s">
        <v>6</v>
      </c>
      <c r="D847" t="s">
        <v>80</v>
      </c>
      <c r="E847" s="1">
        <f>DATEVALUE(IFERROR(RIGHT(LEFT(A847,FIND("-",A847,4)-1),2)&amp;"/"&amp;LEFT(A847,FIND("-",A847)-1)&amp;"/"&amp;RIGHT(LEFT(A847,IFERROR(FIND(" ",A847),LEN(A847)+1)-1),4),TEXT(A847,"dd")&amp;"/"&amp;TEXT(A847,"mm")&amp;"/"&amp;TEXT(A847,"yyyy")))</f>
        <v>45406</v>
      </c>
      <c r="F847" t="s">
        <v>2538</v>
      </c>
      <c r="G847" s="1">
        <f>VLOOKUP(B847,Results!A:D,3,FALSE)</f>
        <v>45421</v>
      </c>
    </row>
    <row r="848" spans="1:7" x14ac:dyDescent="0.25">
      <c r="A848" t="s">
        <v>1823</v>
      </c>
      <c r="B848" t="s">
        <v>1427</v>
      </c>
      <c r="C848" t="s">
        <v>20</v>
      </c>
      <c r="D848" t="s">
        <v>23</v>
      </c>
      <c r="E848" s="1">
        <f>DATEVALUE(IFERROR(RIGHT(LEFT(A848,FIND("-",A848,4)-1),2)&amp;"/"&amp;LEFT(A848,FIND("-",A848)-1)&amp;"/"&amp;RIGHT(LEFT(A848,IFERROR(FIND(" ",A848),LEN(A848)+1)-1),4),TEXT(A848,"dd")&amp;"/"&amp;TEXT(A848,"mm")&amp;"/"&amp;TEXT(A848,"yyyy")))</f>
        <v>45406</v>
      </c>
      <c r="F848" t="s">
        <v>1826</v>
      </c>
      <c r="G848" s="1">
        <f>VLOOKUP(B848,Results!A:D,3,FALSE)</f>
        <v>45421</v>
      </c>
    </row>
    <row r="849" spans="1:7" x14ac:dyDescent="0.25">
      <c r="A849" t="s">
        <v>1823</v>
      </c>
      <c r="B849" t="s">
        <v>1427</v>
      </c>
      <c r="C849" t="s">
        <v>20</v>
      </c>
      <c r="D849" t="s">
        <v>23</v>
      </c>
      <c r="E849" s="1">
        <f>DATEVALUE(IFERROR(RIGHT(LEFT(A849,FIND("-",A849,4)-1),2)&amp;"/"&amp;LEFT(A849,FIND("-",A849)-1)&amp;"/"&amp;RIGHT(LEFT(A849,IFERROR(FIND(" ",A849),LEN(A849)+1)-1),4),TEXT(A849,"dd")&amp;"/"&amp;TEXT(A849,"mm")&amp;"/"&amp;TEXT(A849,"yyyy")))</f>
        <v>45406</v>
      </c>
      <c r="F849" t="s">
        <v>1826</v>
      </c>
      <c r="G849" s="1">
        <f>VLOOKUP(B849,Results!A:D,3,FALSE)</f>
        <v>45421</v>
      </c>
    </row>
    <row r="850" spans="1:7" hidden="1" x14ac:dyDescent="0.25">
      <c r="A850" t="s">
        <v>1935</v>
      </c>
      <c r="B850" t="s">
        <v>381</v>
      </c>
      <c r="C850" t="s">
        <v>223</v>
      </c>
      <c r="D850" t="s">
        <v>30</v>
      </c>
      <c r="E850" s="1">
        <f>DATEVALUE(IFERROR(RIGHT(LEFT(A850,FIND("-",A850,4)-1),2)&amp;"/"&amp;LEFT(A850,FIND("-",A850)-1)&amp;"/"&amp;RIGHT(LEFT(A850,IFERROR(FIND(" ",A850),LEN(A850)+1)-1),4),TEXT(A850,"dd")&amp;"/"&amp;TEXT(A850,"mm")&amp;"/"&amp;TEXT(A850,"yyyy")))</f>
        <v>45406</v>
      </c>
      <c r="F850" t="s">
        <v>995</v>
      </c>
      <c r="G850" s="1">
        <f>VLOOKUP(B850,Results!A:D,3,FALSE)</f>
        <v>45422</v>
      </c>
    </row>
    <row r="851" spans="1:7" hidden="1" x14ac:dyDescent="0.25">
      <c r="A851" t="s">
        <v>1934</v>
      </c>
      <c r="B851" t="s">
        <v>844</v>
      </c>
      <c r="C851" t="s">
        <v>223</v>
      </c>
      <c r="D851" t="s">
        <v>10</v>
      </c>
      <c r="E851" s="1">
        <f>DATEVALUE(IFERROR(RIGHT(LEFT(A851,FIND("-",A851,4)-1),2)&amp;"/"&amp;LEFT(A851,FIND("-",A851)-1)&amp;"/"&amp;RIGHT(LEFT(A851,IFERROR(FIND(" ",A851),LEN(A851)+1)-1),4),TEXT(A851,"dd")&amp;"/"&amp;TEXT(A851,"mm")&amp;"/"&amp;TEXT(A851,"yyyy")))</f>
        <v>45406</v>
      </c>
      <c r="F851" t="s">
        <v>1987</v>
      </c>
      <c r="G851" s="1">
        <f>VLOOKUP(B851,Results!A:D,3,FALSE)</f>
        <v>45422</v>
      </c>
    </row>
    <row r="852" spans="1:7" hidden="1" x14ac:dyDescent="0.25">
      <c r="A852" t="s">
        <v>1939</v>
      </c>
      <c r="B852" t="s">
        <v>844</v>
      </c>
      <c r="C852" t="s">
        <v>223</v>
      </c>
      <c r="D852" t="s">
        <v>10</v>
      </c>
      <c r="E852" s="1">
        <f>DATEVALUE(IFERROR(RIGHT(LEFT(A852,FIND("-",A852,4)-1),2)&amp;"/"&amp;LEFT(A852,FIND("-",A852)-1)&amp;"/"&amp;RIGHT(LEFT(A852,IFERROR(FIND(" ",A852),LEN(A852)+1)-1),4),TEXT(A852,"dd")&amp;"/"&amp;TEXT(A852,"mm")&amp;"/"&amp;TEXT(A852,"yyyy")))</f>
        <v>45406</v>
      </c>
      <c r="F852" t="s">
        <v>1987</v>
      </c>
      <c r="G852" s="1">
        <f>VLOOKUP(B852,Results!A:D,3,FALSE)</f>
        <v>45422</v>
      </c>
    </row>
    <row r="853" spans="1:7" hidden="1" x14ac:dyDescent="0.25">
      <c r="A853" t="s">
        <v>1981</v>
      </c>
      <c r="B853" t="s">
        <v>844</v>
      </c>
      <c r="C853" t="s">
        <v>223</v>
      </c>
      <c r="D853" t="s">
        <v>10</v>
      </c>
      <c r="E853" s="1">
        <f>DATEVALUE(IFERROR(RIGHT(LEFT(A853,FIND("-",A853,4)-1),2)&amp;"/"&amp;LEFT(A853,FIND("-",A853)-1)&amp;"/"&amp;RIGHT(LEFT(A853,IFERROR(FIND(" ",A853),LEN(A853)+1)-1),4),TEXT(A853,"dd")&amp;"/"&amp;TEXT(A853,"mm")&amp;"/"&amp;TEXT(A853,"yyyy")))</f>
        <v>45406</v>
      </c>
      <c r="F853" t="s">
        <v>1987</v>
      </c>
      <c r="G853" s="1">
        <f>VLOOKUP(B853,Results!A:D,3,FALSE)</f>
        <v>45422</v>
      </c>
    </row>
    <row r="854" spans="1:7" hidden="1" x14ac:dyDescent="0.25">
      <c r="A854" t="s">
        <v>2147</v>
      </c>
      <c r="B854" t="s">
        <v>1505</v>
      </c>
      <c r="C854" t="s">
        <v>6</v>
      </c>
      <c r="D854" t="s">
        <v>23</v>
      </c>
      <c r="E854" s="1">
        <f>DATEVALUE(IFERROR(RIGHT(LEFT(A854,FIND("-",A854,4)-1),2)&amp;"/"&amp;LEFT(A854,FIND("-",A854)-1)&amp;"/"&amp;RIGHT(LEFT(A854,IFERROR(FIND(" ",A854),LEN(A854)+1)-1),4),TEXT(A854,"dd")&amp;"/"&amp;TEXT(A854,"mm")&amp;"/"&amp;TEXT(A854,"yyyy")))</f>
        <v>45406</v>
      </c>
      <c r="F854" t="s">
        <v>2538</v>
      </c>
      <c r="G854" s="1">
        <f>VLOOKUP(B854,Results!A:D,3,FALSE)</f>
        <v>45422</v>
      </c>
    </row>
    <row r="855" spans="1:7" hidden="1" x14ac:dyDescent="0.25">
      <c r="A855" t="s">
        <v>1938</v>
      </c>
      <c r="B855" t="s">
        <v>1777</v>
      </c>
      <c r="C855" t="s">
        <v>6</v>
      </c>
      <c r="D855" t="s">
        <v>40</v>
      </c>
      <c r="E855" s="1">
        <f>DATEVALUE(IFERROR(RIGHT(LEFT(A855,FIND("-",A855,4)-1),2)&amp;"/"&amp;LEFT(A855,FIND("-",A855)-1)&amp;"/"&amp;RIGHT(LEFT(A855,IFERROR(FIND(" ",A855),LEN(A855)+1)-1),4),TEXT(A855,"dd")&amp;"/"&amp;TEXT(A855,"mm")&amp;"/"&amp;TEXT(A855,"yyyy")))</f>
        <v>45406</v>
      </c>
      <c r="F855" t="s">
        <v>2538</v>
      </c>
      <c r="G855" s="1">
        <f>VLOOKUP(B855,Results!A:D,3,FALSE)</f>
        <v>45422</v>
      </c>
    </row>
    <row r="856" spans="1:7" hidden="1" x14ac:dyDescent="0.25">
      <c r="A856" t="s">
        <v>1935</v>
      </c>
      <c r="B856" t="s">
        <v>381</v>
      </c>
      <c r="C856" t="s">
        <v>223</v>
      </c>
      <c r="D856" t="s">
        <v>30</v>
      </c>
      <c r="E856" s="1">
        <f>DATEVALUE(IFERROR(RIGHT(LEFT(A856,FIND("-",A856,4)-1),2)&amp;"/"&amp;LEFT(A856,FIND("-",A856)-1)&amp;"/"&amp;RIGHT(LEFT(A856,IFERROR(FIND(" ",A856),LEN(A856)+1)-1),4),TEXT(A856,"dd")&amp;"/"&amp;TEXT(A856,"mm")&amp;"/"&amp;TEXT(A856,"yyyy")))</f>
        <v>45406</v>
      </c>
      <c r="F856" t="s">
        <v>995</v>
      </c>
      <c r="G856" s="1">
        <f>VLOOKUP(B856,Results!A:D,3,FALSE)</f>
        <v>45422</v>
      </c>
    </row>
    <row r="857" spans="1:7" hidden="1" x14ac:dyDescent="0.25">
      <c r="A857" t="s">
        <v>1934</v>
      </c>
      <c r="B857" t="s">
        <v>844</v>
      </c>
      <c r="C857" t="s">
        <v>223</v>
      </c>
      <c r="D857" t="s">
        <v>10</v>
      </c>
      <c r="E857" s="1">
        <f>DATEVALUE(IFERROR(RIGHT(LEFT(A857,FIND("-",A857,4)-1),2)&amp;"/"&amp;LEFT(A857,FIND("-",A857)-1)&amp;"/"&amp;RIGHT(LEFT(A857,IFERROR(FIND(" ",A857),LEN(A857)+1)-1),4),TEXT(A857,"dd")&amp;"/"&amp;TEXT(A857,"mm")&amp;"/"&amp;TEXT(A857,"yyyy")))</f>
        <v>45406</v>
      </c>
      <c r="F857" t="s">
        <v>1987</v>
      </c>
      <c r="G857" s="1">
        <f>VLOOKUP(B857,Results!A:D,3,FALSE)</f>
        <v>45422</v>
      </c>
    </row>
    <row r="858" spans="1:7" hidden="1" x14ac:dyDescent="0.25">
      <c r="A858" t="s">
        <v>1939</v>
      </c>
      <c r="B858" t="s">
        <v>844</v>
      </c>
      <c r="C858" t="s">
        <v>223</v>
      </c>
      <c r="D858" t="s">
        <v>10</v>
      </c>
      <c r="E858" s="1">
        <f>DATEVALUE(IFERROR(RIGHT(LEFT(A858,FIND("-",A858,4)-1),2)&amp;"/"&amp;LEFT(A858,FIND("-",A858)-1)&amp;"/"&amp;RIGHT(LEFT(A858,IFERROR(FIND(" ",A858),LEN(A858)+1)-1),4),TEXT(A858,"dd")&amp;"/"&amp;TEXT(A858,"mm")&amp;"/"&amp;TEXT(A858,"yyyy")))</f>
        <v>45406</v>
      </c>
      <c r="F858" t="s">
        <v>1987</v>
      </c>
      <c r="G858" s="1">
        <f>VLOOKUP(B858,Results!A:D,3,FALSE)</f>
        <v>45422</v>
      </c>
    </row>
    <row r="859" spans="1:7" hidden="1" x14ac:dyDescent="0.25">
      <c r="A859" t="s">
        <v>1981</v>
      </c>
      <c r="B859" t="s">
        <v>844</v>
      </c>
      <c r="C859" t="s">
        <v>223</v>
      </c>
      <c r="D859" t="s">
        <v>10</v>
      </c>
      <c r="E859" s="1">
        <f>DATEVALUE(IFERROR(RIGHT(LEFT(A859,FIND("-",A859,4)-1),2)&amp;"/"&amp;LEFT(A859,FIND("-",A859)-1)&amp;"/"&amp;RIGHT(LEFT(A859,IFERROR(FIND(" ",A859),LEN(A859)+1)-1),4),TEXT(A859,"dd")&amp;"/"&amp;TEXT(A859,"mm")&amp;"/"&amp;TEXT(A859,"yyyy")))</f>
        <v>45406</v>
      </c>
      <c r="F859" t="s">
        <v>1987</v>
      </c>
      <c r="G859" s="1">
        <f>VLOOKUP(B859,Results!A:D,3,FALSE)</f>
        <v>45422</v>
      </c>
    </row>
    <row r="860" spans="1:7" hidden="1" x14ac:dyDescent="0.25">
      <c r="A860" t="s">
        <v>2064</v>
      </c>
      <c r="B860" t="s">
        <v>1548</v>
      </c>
      <c r="C860" t="s">
        <v>6</v>
      </c>
      <c r="D860" t="s">
        <v>30</v>
      </c>
      <c r="E860" s="1">
        <f>DATEVALUE(IFERROR(RIGHT(LEFT(A860,FIND("-",A860,4)-1),2)&amp;"/"&amp;LEFT(A860,FIND("-",A860)-1)&amp;"/"&amp;RIGHT(LEFT(A860,IFERROR(FIND(" ",A860),LEN(A860)+1)-1),4),TEXT(A860,"dd")&amp;"/"&amp;TEXT(A860,"mm")&amp;"/"&amp;TEXT(A860,"yyyy")))</f>
        <v>45406</v>
      </c>
      <c r="F860" t="s">
        <v>2538</v>
      </c>
      <c r="G860" s="1">
        <f>VLOOKUP(B860,Results!A:D,3,FALSE)</f>
        <v>45425</v>
      </c>
    </row>
    <row r="861" spans="1:7" hidden="1" x14ac:dyDescent="0.25">
      <c r="A861" t="s">
        <v>1939</v>
      </c>
      <c r="B861" t="s">
        <v>1558</v>
      </c>
      <c r="C861" t="s">
        <v>6</v>
      </c>
      <c r="D861" t="s">
        <v>13</v>
      </c>
      <c r="E861" s="1">
        <f>DATEVALUE(IFERROR(RIGHT(LEFT(A861,FIND("-",A861,4)-1),2)&amp;"/"&amp;LEFT(A861,FIND("-",A861)-1)&amp;"/"&amp;RIGHT(LEFT(A861,IFERROR(FIND(" ",A861),LEN(A861)+1)-1),4),TEXT(A861,"dd")&amp;"/"&amp;TEXT(A861,"mm")&amp;"/"&amp;TEXT(A861,"yyyy")))</f>
        <v>45406</v>
      </c>
      <c r="F861" t="s">
        <v>2538</v>
      </c>
      <c r="G861" s="1">
        <f>VLOOKUP(B861,Results!A:D,3,FALSE)</f>
        <v>45426</v>
      </c>
    </row>
    <row r="862" spans="1:7" hidden="1" x14ac:dyDescent="0.25">
      <c r="A862" t="s">
        <v>1935</v>
      </c>
      <c r="B862" t="s">
        <v>1616</v>
      </c>
      <c r="C862" t="s">
        <v>6</v>
      </c>
      <c r="D862" t="s">
        <v>13</v>
      </c>
      <c r="E862" s="1">
        <f>DATEVALUE(IFERROR(RIGHT(LEFT(A862,FIND("-",A862,4)-1),2)&amp;"/"&amp;LEFT(A862,FIND("-",A862)-1)&amp;"/"&amp;RIGHT(LEFT(A862,IFERROR(FIND(" ",A862),LEN(A862)+1)-1),4),TEXT(A862,"dd")&amp;"/"&amp;TEXT(A862,"mm")&amp;"/"&amp;TEXT(A862,"yyyy")))</f>
        <v>45406</v>
      </c>
      <c r="F862" t="s">
        <v>2538</v>
      </c>
      <c r="G862" s="1">
        <f>VLOOKUP(B862,Results!A:D,3,FALSE)</f>
        <v>45432</v>
      </c>
    </row>
    <row r="863" spans="1:7" hidden="1" x14ac:dyDescent="0.25">
      <c r="A863" t="s">
        <v>1980</v>
      </c>
      <c r="B863" t="s">
        <v>75</v>
      </c>
      <c r="C863" t="s">
        <v>20</v>
      </c>
      <c r="D863" t="s">
        <v>13</v>
      </c>
      <c r="E863" s="1">
        <f>DATEVALUE(IFERROR(RIGHT(LEFT(A863,FIND("-",A863,4)-1),2)&amp;"/"&amp;LEFT(A863,FIND("-",A863)-1)&amp;"/"&amp;RIGHT(LEFT(A863,IFERROR(FIND(" ",A863),LEN(A863)+1)-1),4),TEXT(A863,"dd")&amp;"/"&amp;TEXT(A863,"mm")&amp;"/"&amp;TEXT(A863,"yyyy")))</f>
        <v>45406</v>
      </c>
      <c r="F863" t="s">
        <v>2538</v>
      </c>
      <c r="G863" s="1">
        <f>VLOOKUP(B863,Results!A:D,3,FALSE)</f>
        <v>45432</v>
      </c>
    </row>
    <row r="864" spans="1:7" hidden="1" x14ac:dyDescent="0.25">
      <c r="A864" t="s">
        <v>1936</v>
      </c>
      <c r="B864" t="s">
        <v>1647</v>
      </c>
      <c r="C864" t="s">
        <v>223</v>
      </c>
      <c r="D864" t="s">
        <v>44</v>
      </c>
      <c r="E864" s="1">
        <f>DATEVALUE(IFERROR(RIGHT(LEFT(A864,FIND("-",A864,4)-1),2)&amp;"/"&amp;LEFT(A864,FIND("-",A864)-1)&amp;"/"&amp;RIGHT(LEFT(A864,IFERROR(FIND(" ",A864),LEN(A864)+1)-1),4),TEXT(A864,"dd")&amp;"/"&amp;TEXT(A864,"mm")&amp;"/"&amp;TEXT(A864,"yyyy")))</f>
        <v>45406</v>
      </c>
      <c r="F864" t="s">
        <v>1987</v>
      </c>
      <c r="G864" s="1">
        <f>VLOOKUP(B864,Results!A:D,3,FALSE)</f>
        <v>45436</v>
      </c>
    </row>
    <row r="865" spans="1:7" hidden="1" x14ac:dyDescent="0.25">
      <c r="A865" t="s">
        <v>1981</v>
      </c>
      <c r="B865" t="s">
        <v>1647</v>
      </c>
      <c r="C865" t="s">
        <v>223</v>
      </c>
      <c r="D865" t="s">
        <v>44</v>
      </c>
      <c r="E865" s="1">
        <f>DATEVALUE(IFERROR(RIGHT(LEFT(A865,FIND("-",A865,4)-1),2)&amp;"/"&amp;LEFT(A865,FIND("-",A865)-1)&amp;"/"&amp;RIGHT(LEFT(A865,IFERROR(FIND(" ",A865),LEN(A865)+1)-1),4),TEXT(A865,"dd")&amp;"/"&amp;TEXT(A865,"mm")&amp;"/"&amp;TEXT(A865,"yyyy")))</f>
        <v>45406</v>
      </c>
      <c r="F865" t="s">
        <v>1987</v>
      </c>
      <c r="G865" s="1">
        <f>VLOOKUP(B865,Results!A:D,3,FALSE)</f>
        <v>45436</v>
      </c>
    </row>
    <row r="866" spans="1:7" hidden="1" x14ac:dyDescent="0.25">
      <c r="A866" t="s">
        <v>1936</v>
      </c>
      <c r="B866" t="s">
        <v>1647</v>
      </c>
      <c r="C866" t="s">
        <v>223</v>
      </c>
      <c r="D866" t="s">
        <v>44</v>
      </c>
      <c r="E866" s="1">
        <f>DATEVALUE(IFERROR(RIGHT(LEFT(A866,FIND("-",A866,4)-1),2)&amp;"/"&amp;LEFT(A866,FIND("-",A866)-1)&amp;"/"&amp;RIGHT(LEFT(A866,IFERROR(FIND(" ",A866),LEN(A866)+1)-1),4),TEXT(A866,"dd")&amp;"/"&amp;TEXT(A866,"mm")&amp;"/"&amp;TEXT(A866,"yyyy")))</f>
        <v>45406</v>
      </c>
      <c r="F866" t="s">
        <v>1987</v>
      </c>
      <c r="G866" s="1">
        <f>VLOOKUP(B866,Results!A:D,3,FALSE)</f>
        <v>45436</v>
      </c>
    </row>
    <row r="867" spans="1:7" hidden="1" x14ac:dyDescent="0.25">
      <c r="A867" t="s">
        <v>1981</v>
      </c>
      <c r="B867" t="s">
        <v>1647</v>
      </c>
      <c r="C867" t="s">
        <v>223</v>
      </c>
      <c r="D867" t="s">
        <v>44</v>
      </c>
      <c r="E867" s="1">
        <f>DATEVALUE(IFERROR(RIGHT(LEFT(A867,FIND("-",A867,4)-1),2)&amp;"/"&amp;LEFT(A867,FIND("-",A867)-1)&amp;"/"&amp;RIGHT(LEFT(A867,IFERROR(FIND(" ",A867),LEN(A867)+1)-1),4),TEXT(A867,"dd")&amp;"/"&amp;TEXT(A867,"mm")&amp;"/"&amp;TEXT(A867,"yyyy")))</f>
        <v>45406</v>
      </c>
      <c r="F867" t="s">
        <v>1987</v>
      </c>
      <c r="G867" s="1">
        <f>VLOOKUP(B867,Results!A:D,3,FALSE)</f>
        <v>45436</v>
      </c>
    </row>
    <row r="868" spans="1:7" hidden="1" x14ac:dyDescent="0.25">
      <c r="A868" t="s">
        <v>1938</v>
      </c>
      <c r="B868" t="s">
        <v>1682</v>
      </c>
      <c r="C868" t="s">
        <v>6</v>
      </c>
      <c r="D868" t="s">
        <v>13</v>
      </c>
      <c r="E868" s="1">
        <f>DATEVALUE(IFERROR(RIGHT(LEFT(A868,FIND("-",A868,4)-1),2)&amp;"/"&amp;LEFT(A868,FIND("-",A868)-1)&amp;"/"&amp;RIGHT(LEFT(A868,IFERROR(FIND(" ",A868),LEN(A868)+1)-1),4),TEXT(A868,"dd")&amp;"/"&amp;TEXT(A868,"mm")&amp;"/"&amp;TEXT(A868,"yyyy")))</f>
        <v>45406</v>
      </c>
      <c r="F868" t="s">
        <v>2538</v>
      </c>
      <c r="G868" s="1">
        <f>VLOOKUP(B868,Results!A:D,3,FALSE)</f>
        <v>45440</v>
      </c>
    </row>
    <row r="869" spans="1:7" hidden="1" x14ac:dyDescent="0.25">
      <c r="A869" t="s">
        <v>2155</v>
      </c>
      <c r="B869" t="s">
        <v>1678</v>
      </c>
      <c r="C869" t="s">
        <v>6</v>
      </c>
      <c r="D869" t="s">
        <v>40</v>
      </c>
      <c r="E869" s="1">
        <f>DATEVALUE(IFERROR(RIGHT(LEFT(A869,FIND("-",A869,4)-1),2)&amp;"/"&amp;LEFT(A869,FIND("-",A869)-1)&amp;"/"&amp;RIGHT(LEFT(A869,IFERROR(FIND(" ",A869),LEN(A869)+1)-1),4),TEXT(A869,"dd")&amp;"/"&amp;TEXT(A869,"mm")&amp;"/"&amp;TEXT(A869,"yyyy")))</f>
        <v>45406</v>
      </c>
      <c r="F869" t="s">
        <v>2538</v>
      </c>
      <c r="G869" s="1">
        <f>VLOOKUP(B869,Results!A:D,3,FALSE)</f>
        <v>45440</v>
      </c>
    </row>
    <row r="870" spans="1:7" hidden="1" x14ac:dyDescent="0.25">
      <c r="A870" t="s">
        <v>2095</v>
      </c>
      <c r="B870" t="s">
        <v>2099</v>
      </c>
      <c r="C870" t="s">
        <v>6</v>
      </c>
      <c r="D870" t="s">
        <v>411</v>
      </c>
      <c r="E870" s="1">
        <f>DATEVALUE(IFERROR(RIGHT(LEFT(A870,FIND("-",A870,4)-1),2)&amp;"/"&amp;LEFT(A870,FIND("-",A870)-1)&amp;"/"&amp;RIGHT(LEFT(A870,IFERROR(FIND(" ",A870),LEN(A870)+1)-1),4),TEXT(A870,"dd")&amp;"/"&amp;TEXT(A870,"mm")&amp;"/"&amp;TEXT(A870,"yyyy")))</f>
        <v>45406</v>
      </c>
      <c r="F870" t="s">
        <v>2538</v>
      </c>
      <c r="G870" s="1" t="e">
        <f>VLOOKUP(B870,Results!A:D,3,FALSE)</f>
        <v>#N/A</v>
      </c>
    </row>
    <row r="871" spans="1:7" hidden="1" x14ac:dyDescent="0.25">
      <c r="A871" t="s">
        <v>1938</v>
      </c>
      <c r="B871" t="s">
        <v>753</v>
      </c>
      <c r="C871" t="s">
        <v>20</v>
      </c>
      <c r="D871" t="s">
        <v>411</v>
      </c>
      <c r="E871" s="1">
        <f>DATEVALUE(IFERROR(RIGHT(LEFT(A871,FIND("-",A871,4)-1),2)&amp;"/"&amp;LEFT(A871,FIND("-",A871)-1)&amp;"/"&amp;RIGHT(LEFT(A871,IFERROR(FIND(" ",A871),LEN(A871)+1)-1),4),TEXT(A871,"dd")&amp;"/"&amp;TEXT(A871,"mm")&amp;"/"&amp;TEXT(A871,"yyyy")))</f>
        <v>45406</v>
      </c>
      <c r="F871" t="s">
        <v>2538</v>
      </c>
      <c r="G871" s="1" t="e">
        <f>VLOOKUP(B871,Results!A:D,3,FALSE)</f>
        <v>#N/A</v>
      </c>
    </row>
    <row r="872" spans="1:7" x14ac:dyDescent="0.25">
      <c r="A872" t="s">
        <v>1823</v>
      </c>
      <c r="B872" t="s">
        <v>985</v>
      </c>
      <c r="C872" t="s">
        <v>20</v>
      </c>
      <c r="D872" t="s">
        <v>44</v>
      </c>
      <c r="E872" s="1">
        <f>DATEVALUE(IFERROR(RIGHT(LEFT(A872,FIND("-",A872,4)-1),2)&amp;"/"&amp;LEFT(A872,FIND("-",A872)-1)&amp;"/"&amp;RIGHT(LEFT(A872,IFERROR(FIND(" ",A872),LEN(A872)+1)-1),4),TEXT(A872,"dd")&amp;"/"&amp;TEXT(A872,"mm")&amp;"/"&amp;TEXT(A872,"yyyy")))</f>
        <v>45406</v>
      </c>
      <c r="F872" t="s">
        <v>1826</v>
      </c>
      <c r="G872" s="1" t="e">
        <f>VLOOKUP(B872,Results!A:D,3,FALSE)</f>
        <v>#N/A</v>
      </c>
    </row>
    <row r="873" spans="1:7" hidden="1" x14ac:dyDescent="0.25">
      <c r="A873" t="s">
        <v>1934</v>
      </c>
      <c r="B873" t="s">
        <v>274</v>
      </c>
      <c r="C873" t="s">
        <v>223</v>
      </c>
      <c r="D873" t="s">
        <v>44</v>
      </c>
      <c r="E873" s="1">
        <f>DATEVALUE(IFERROR(RIGHT(LEFT(A873,FIND("-",A873,4)-1),2)&amp;"/"&amp;LEFT(A873,FIND("-",A873)-1)&amp;"/"&amp;RIGHT(LEFT(A873,IFERROR(FIND(" ",A873),LEN(A873)+1)-1),4),TEXT(A873,"dd")&amp;"/"&amp;TEXT(A873,"mm")&amp;"/"&amp;TEXT(A873,"yyyy")))</f>
        <v>45406</v>
      </c>
      <c r="F873" t="s">
        <v>1987</v>
      </c>
      <c r="G873" s="1" t="e">
        <f>VLOOKUP(B873,Results!A:D,3,FALSE)</f>
        <v>#N/A</v>
      </c>
    </row>
    <row r="874" spans="1:7" hidden="1" x14ac:dyDescent="0.25">
      <c r="A874" t="s">
        <v>1939</v>
      </c>
      <c r="B874" t="s">
        <v>274</v>
      </c>
      <c r="C874" t="s">
        <v>223</v>
      </c>
      <c r="D874" t="s">
        <v>44</v>
      </c>
      <c r="E874" s="1">
        <f>DATEVALUE(IFERROR(RIGHT(LEFT(A874,FIND("-",A874,4)-1),2)&amp;"/"&amp;LEFT(A874,FIND("-",A874)-1)&amp;"/"&amp;RIGHT(LEFT(A874,IFERROR(FIND(" ",A874),LEN(A874)+1)-1),4),TEXT(A874,"dd")&amp;"/"&amp;TEXT(A874,"mm")&amp;"/"&amp;TEXT(A874,"yyyy")))</f>
        <v>45406</v>
      </c>
      <c r="F874" t="s">
        <v>1987</v>
      </c>
      <c r="G874" s="1" t="e">
        <f>VLOOKUP(B874,Results!A:D,3,FALSE)</f>
        <v>#N/A</v>
      </c>
    </row>
    <row r="875" spans="1:7" hidden="1" x14ac:dyDescent="0.25">
      <c r="A875" t="s">
        <v>1981</v>
      </c>
      <c r="B875" t="s">
        <v>274</v>
      </c>
      <c r="C875" t="s">
        <v>223</v>
      </c>
      <c r="D875" t="s">
        <v>44</v>
      </c>
      <c r="E875" s="1">
        <f>DATEVALUE(IFERROR(RIGHT(LEFT(A875,FIND("-",A875,4)-1),2)&amp;"/"&amp;LEFT(A875,FIND("-",A875)-1)&amp;"/"&amp;RIGHT(LEFT(A875,IFERROR(FIND(" ",A875),LEN(A875)+1)-1),4),TEXT(A875,"dd")&amp;"/"&amp;TEXT(A875,"mm")&amp;"/"&amp;TEXT(A875,"yyyy")))</f>
        <v>45406</v>
      </c>
      <c r="F875" t="s">
        <v>1987</v>
      </c>
      <c r="G875" s="1" t="e">
        <f>VLOOKUP(B875,Results!A:D,3,FALSE)</f>
        <v>#N/A</v>
      </c>
    </row>
    <row r="876" spans="1:7" hidden="1" x14ac:dyDescent="0.25">
      <c r="A876" t="s">
        <v>1935</v>
      </c>
      <c r="B876" t="s">
        <v>2090</v>
      </c>
      <c r="C876" t="s">
        <v>6</v>
      </c>
      <c r="D876" t="s">
        <v>44</v>
      </c>
      <c r="E876" s="1">
        <f>DATEVALUE(IFERROR(RIGHT(LEFT(A876,FIND("-",A876,4)-1),2)&amp;"/"&amp;LEFT(A876,FIND("-",A876)-1)&amp;"/"&amp;RIGHT(LEFT(A876,IFERROR(FIND(" ",A876),LEN(A876)+1)-1),4),TEXT(A876,"dd")&amp;"/"&amp;TEXT(A876,"mm")&amp;"/"&amp;TEXT(A876,"yyyy")))</f>
        <v>45406</v>
      </c>
      <c r="F876" t="s">
        <v>2538</v>
      </c>
      <c r="G876" s="1" t="e">
        <f>VLOOKUP(B876,Results!A:D,3,FALSE)</f>
        <v>#N/A</v>
      </c>
    </row>
    <row r="877" spans="1:7" hidden="1" x14ac:dyDescent="0.25">
      <c r="A877" t="s">
        <v>2095</v>
      </c>
      <c r="B877" t="s">
        <v>2097</v>
      </c>
      <c r="C877" t="s">
        <v>6</v>
      </c>
      <c r="D877" t="s">
        <v>44</v>
      </c>
      <c r="E877" s="1">
        <f>DATEVALUE(IFERROR(RIGHT(LEFT(A877,FIND("-",A877,4)-1),2)&amp;"/"&amp;LEFT(A877,FIND("-",A877)-1)&amp;"/"&amp;RIGHT(LEFT(A877,IFERROR(FIND(" ",A877),LEN(A877)+1)-1),4),TEXT(A877,"dd")&amp;"/"&amp;TEXT(A877,"mm")&amp;"/"&amp;TEXT(A877,"yyyy")))</f>
        <v>45406</v>
      </c>
      <c r="F877" t="s">
        <v>2538</v>
      </c>
      <c r="G877" s="1" t="e">
        <f>VLOOKUP(B877,Results!A:D,3,FALSE)</f>
        <v>#N/A</v>
      </c>
    </row>
    <row r="878" spans="1:7" hidden="1" x14ac:dyDescent="0.25">
      <c r="A878" t="s">
        <v>1936</v>
      </c>
      <c r="B878" t="s">
        <v>2132</v>
      </c>
      <c r="C878" t="s">
        <v>6</v>
      </c>
      <c r="D878" t="s">
        <v>44</v>
      </c>
      <c r="E878" s="1">
        <f>DATEVALUE(IFERROR(RIGHT(LEFT(A878,FIND("-",A878,4)-1),2)&amp;"/"&amp;LEFT(A878,FIND("-",A878)-1)&amp;"/"&amp;RIGHT(LEFT(A878,IFERROR(FIND(" ",A878),LEN(A878)+1)-1),4),TEXT(A878,"dd")&amp;"/"&amp;TEXT(A878,"mm")&amp;"/"&amp;TEXT(A878,"yyyy")))</f>
        <v>45406</v>
      </c>
      <c r="F878" t="s">
        <v>2538</v>
      </c>
      <c r="G878" s="1" t="e">
        <f>VLOOKUP(B878,Results!A:D,3,FALSE)</f>
        <v>#N/A</v>
      </c>
    </row>
    <row r="879" spans="1:7" hidden="1" x14ac:dyDescent="0.25">
      <c r="A879" t="s">
        <v>2135</v>
      </c>
      <c r="B879" t="s">
        <v>2145</v>
      </c>
      <c r="C879" t="s">
        <v>6</v>
      </c>
      <c r="D879" t="s">
        <v>44</v>
      </c>
      <c r="E879" s="1">
        <f>DATEVALUE(IFERROR(RIGHT(LEFT(A879,FIND("-",A879,4)-1),2)&amp;"/"&amp;LEFT(A879,FIND("-",A879)-1)&amp;"/"&amp;RIGHT(LEFT(A879,IFERROR(FIND(" ",A879),LEN(A879)+1)-1),4),TEXT(A879,"dd")&amp;"/"&amp;TEXT(A879,"mm")&amp;"/"&amp;TEXT(A879,"yyyy")))</f>
        <v>45406</v>
      </c>
      <c r="F879" t="s">
        <v>2538</v>
      </c>
      <c r="G879" s="1" t="e">
        <f>VLOOKUP(B879,Results!A:D,3,FALSE)</f>
        <v>#N/A</v>
      </c>
    </row>
    <row r="880" spans="1:7" hidden="1" x14ac:dyDescent="0.25">
      <c r="A880" t="s">
        <v>1938</v>
      </c>
      <c r="B880" t="s">
        <v>2169</v>
      </c>
      <c r="C880" t="s">
        <v>6</v>
      </c>
      <c r="D880" t="s">
        <v>44</v>
      </c>
      <c r="E880" s="1">
        <f>DATEVALUE(IFERROR(RIGHT(LEFT(A880,FIND("-",A880,4)-1),2)&amp;"/"&amp;LEFT(A880,FIND("-",A880)-1)&amp;"/"&amp;RIGHT(LEFT(A880,IFERROR(FIND(" ",A880),LEN(A880)+1)-1),4),TEXT(A880,"dd")&amp;"/"&amp;TEXT(A880,"mm")&amp;"/"&amp;TEXT(A880,"yyyy")))</f>
        <v>45406</v>
      </c>
      <c r="F880" t="s">
        <v>2538</v>
      </c>
      <c r="G880" s="1" t="e">
        <f>VLOOKUP(B880,Results!A:D,3,FALSE)</f>
        <v>#N/A</v>
      </c>
    </row>
    <row r="881" spans="1:7" hidden="1" x14ac:dyDescent="0.25">
      <c r="A881" t="s">
        <v>2176</v>
      </c>
      <c r="B881" t="s">
        <v>575</v>
      </c>
      <c r="C881" t="s">
        <v>20</v>
      </c>
      <c r="D881" t="s">
        <v>44</v>
      </c>
      <c r="E881" s="1">
        <f>DATEVALUE(IFERROR(RIGHT(LEFT(A881,FIND("-",A881,4)-1),2)&amp;"/"&amp;LEFT(A881,FIND("-",A881)-1)&amp;"/"&amp;RIGHT(LEFT(A881,IFERROR(FIND(" ",A881),LEN(A881)+1)-1),4),TEXT(A881,"dd")&amp;"/"&amp;TEXT(A881,"mm")&amp;"/"&amp;TEXT(A881,"yyyy")))</f>
        <v>45406</v>
      </c>
      <c r="F881" t="s">
        <v>2538</v>
      </c>
      <c r="G881" s="1" t="e">
        <f>VLOOKUP(B881,Results!A:D,3,FALSE)</f>
        <v>#N/A</v>
      </c>
    </row>
    <row r="882" spans="1:7" hidden="1" x14ac:dyDescent="0.25">
      <c r="A882" t="s">
        <v>2239</v>
      </c>
      <c r="B882" t="s">
        <v>294</v>
      </c>
      <c r="C882" t="s">
        <v>6</v>
      </c>
      <c r="D882" t="s">
        <v>44</v>
      </c>
      <c r="E882" s="1">
        <f>DATEVALUE(IFERROR(RIGHT(LEFT(A882,FIND("-",A882,4)-1),2)&amp;"/"&amp;LEFT(A882,FIND("-",A882)-1)&amp;"/"&amp;RIGHT(LEFT(A882,IFERROR(FIND(" ",A882),LEN(A882)+1)-1),4),TEXT(A882,"dd")&amp;"/"&amp;TEXT(A882,"mm")&amp;"/"&amp;TEXT(A882,"yyyy")))</f>
        <v>45406</v>
      </c>
      <c r="F882" t="s">
        <v>2538</v>
      </c>
      <c r="G882" s="1" t="e">
        <f>VLOOKUP(B882,Results!A:D,3,FALSE)</f>
        <v>#N/A</v>
      </c>
    </row>
    <row r="883" spans="1:7" hidden="1" x14ac:dyDescent="0.25">
      <c r="A883" t="s">
        <v>2116</v>
      </c>
      <c r="B883" t="s">
        <v>2122</v>
      </c>
      <c r="C883" t="s">
        <v>6</v>
      </c>
      <c r="D883" t="s">
        <v>297</v>
      </c>
      <c r="E883" s="1">
        <f>DATEVALUE(IFERROR(RIGHT(LEFT(A883,FIND("-",A883,4)-1),2)&amp;"/"&amp;LEFT(A883,FIND("-",A883)-1)&amp;"/"&amp;RIGHT(LEFT(A883,IFERROR(FIND(" ",A883),LEN(A883)+1)-1),4),TEXT(A883,"dd")&amp;"/"&amp;TEXT(A883,"mm")&amp;"/"&amp;TEXT(A883,"yyyy")))</f>
        <v>45406</v>
      </c>
      <c r="F883" t="s">
        <v>2538</v>
      </c>
      <c r="G883" s="1" t="e">
        <f>VLOOKUP(B883,Results!A:D,3,FALSE)</f>
        <v>#N/A</v>
      </c>
    </row>
    <row r="884" spans="1:7" hidden="1" x14ac:dyDescent="0.25">
      <c r="A884" t="s">
        <v>1935</v>
      </c>
      <c r="B884" t="s">
        <v>704</v>
      </c>
      <c r="C884" t="s">
        <v>20</v>
      </c>
      <c r="D884" t="s">
        <v>30</v>
      </c>
      <c r="E884" s="1">
        <f>DATEVALUE(IFERROR(RIGHT(LEFT(A884,FIND("-",A884,4)-1),2)&amp;"/"&amp;LEFT(A884,FIND("-",A884)-1)&amp;"/"&amp;RIGHT(LEFT(A884,IFERROR(FIND(" ",A884),LEN(A884)+1)-1),4),TEXT(A884,"dd")&amp;"/"&amp;TEXT(A884,"mm")&amp;"/"&amp;TEXT(A884,"yyyy")))</f>
        <v>45406</v>
      </c>
      <c r="F884" t="s">
        <v>995</v>
      </c>
      <c r="G884" s="1" t="e">
        <f>VLOOKUP(B884,Results!A:D,3,FALSE)</f>
        <v>#N/A</v>
      </c>
    </row>
    <row r="885" spans="1:7" hidden="1" x14ac:dyDescent="0.25">
      <c r="A885" t="s">
        <v>1936</v>
      </c>
      <c r="B885" t="s">
        <v>734</v>
      </c>
      <c r="C885" t="s">
        <v>20</v>
      </c>
      <c r="D885" t="s">
        <v>30</v>
      </c>
      <c r="E885" s="1">
        <f>DATEVALUE(IFERROR(RIGHT(LEFT(A885,FIND("-",A885,4)-1),2)&amp;"/"&amp;LEFT(A885,FIND("-",A885)-1)&amp;"/"&amp;RIGHT(LEFT(A885,IFERROR(FIND(" ",A885),LEN(A885)+1)-1),4),TEXT(A885,"dd")&amp;"/"&amp;TEXT(A885,"mm")&amp;"/"&amp;TEXT(A885,"yyyy")))</f>
        <v>45406</v>
      </c>
      <c r="F885" t="s">
        <v>995</v>
      </c>
      <c r="G885" s="1" t="e">
        <f>VLOOKUP(B885,Results!A:D,3,FALSE)</f>
        <v>#N/A</v>
      </c>
    </row>
    <row r="886" spans="1:7" hidden="1" x14ac:dyDescent="0.25">
      <c r="A886" t="s">
        <v>1934</v>
      </c>
      <c r="B886" t="s">
        <v>582</v>
      </c>
      <c r="C886" t="s">
        <v>223</v>
      </c>
      <c r="D886" t="s">
        <v>30</v>
      </c>
      <c r="E886" s="1">
        <f>DATEVALUE(IFERROR(RIGHT(LEFT(A886,FIND("-",A886,4)-1),2)&amp;"/"&amp;LEFT(A886,FIND("-",A886)-1)&amp;"/"&amp;RIGHT(LEFT(A886,IFERROR(FIND(" ",A886),LEN(A886)+1)-1),4),TEXT(A886,"dd")&amp;"/"&amp;TEXT(A886,"mm")&amp;"/"&amp;TEXT(A886,"yyyy")))</f>
        <v>45406</v>
      </c>
      <c r="F886" t="s">
        <v>1987</v>
      </c>
      <c r="G886" s="1" t="e">
        <f>VLOOKUP(B886,Results!A:D,3,FALSE)</f>
        <v>#N/A</v>
      </c>
    </row>
    <row r="887" spans="1:7" hidden="1" x14ac:dyDescent="0.25">
      <c r="A887" t="s">
        <v>1939</v>
      </c>
      <c r="B887" t="s">
        <v>609</v>
      </c>
      <c r="C887" t="s">
        <v>223</v>
      </c>
      <c r="D887" t="s">
        <v>30</v>
      </c>
      <c r="E887" s="1">
        <f>DATEVALUE(IFERROR(RIGHT(LEFT(A887,FIND("-",A887,4)-1),2)&amp;"/"&amp;LEFT(A887,FIND("-",A887)-1)&amp;"/"&amp;RIGHT(LEFT(A887,IFERROR(FIND(" ",A887),LEN(A887)+1)-1),4),TEXT(A887,"dd")&amp;"/"&amp;TEXT(A887,"mm")&amp;"/"&amp;TEXT(A887,"yyyy")))</f>
        <v>45406</v>
      </c>
      <c r="F887" t="s">
        <v>1987</v>
      </c>
      <c r="G887" s="1" t="e">
        <f>VLOOKUP(B887,Results!A:D,3,FALSE)</f>
        <v>#N/A</v>
      </c>
    </row>
    <row r="888" spans="1:7" hidden="1" x14ac:dyDescent="0.25">
      <c r="A888" t="s">
        <v>1934</v>
      </c>
      <c r="B888" t="s">
        <v>216</v>
      </c>
      <c r="C888" t="s">
        <v>20</v>
      </c>
      <c r="D888" t="s">
        <v>30</v>
      </c>
      <c r="E888" s="1">
        <f>DATEVALUE(IFERROR(RIGHT(LEFT(A888,FIND("-",A888,4)-1),2)&amp;"/"&amp;LEFT(A888,FIND("-",A888)-1)&amp;"/"&amp;RIGHT(LEFT(A888,IFERROR(FIND(" ",A888),LEN(A888)+1)-1),4),TEXT(A888,"dd")&amp;"/"&amp;TEXT(A888,"mm")&amp;"/"&amp;TEXT(A888,"yyyy")))</f>
        <v>45406</v>
      </c>
      <c r="F888" t="s">
        <v>2538</v>
      </c>
      <c r="G888" s="1" t="e">
        <f>VLOOKUP(B888,Results!A:D,3,FALSE)</f>
        <v>#N/A</v>
      </c>
    </row>
    <row r="889" spans="1:7" hidden="1" x14ac:dyDescent="0.25">
      <c r="A889" t="s">
        <v>2054</v>
      </c>
      <c r="B889" t="s">
        <v>2055</v>
      </c>
      <c r="C889" t="s">
        <v>6</v>
      </c>
      <c r="D889" t="s">
        <v>30</v>
      </c>
      <c r="E889" s="1">
        <f>DATEVALUE(IFERROR(RIGHT(LEFT(A889,FIND("-",A889,4)-1),2)&amp;"/"&amp;LEFT(A889,FIND("-",A889)-1)&amp;"/"&amp;RIGHT(LEFT(A889,IFERROR(FIND(" ",A889),LEN(A889)+1)-1),4),TEXT(A889,"dd")&amp;"/"&amp;TEXT(A889,"mm")&amp;"/"&amp;TEXT(A889,"yyyy")))</f>
        <v>45406</v>
      </c>
      <c r="F889" t="s">
        <v>2538</v>
      </c>
      <c r="G889" s="1" t="e">
        <f>VLOOKUP(B889,Results!A:D,3,FALSE)</f>
        <v>#N/A</v>
      </c>
    </row>
    <row r="890" spans="1:7" hidden="1" x14ac:dyDescent="0.25">
      <c r="A890" t="s">
        <v>1935</v>
      </c>
      <c r="B890" t="s">
        <v>2089</v>
      </c>
      <c r="C890" t="s">
        <v>6</v>
      </c>
      <c r="D890" t="s">
        <v>30</v>
      </c>
      <c r="E890" s="1">
        <f>DATEVALUE(IFERROR(RIGHT(LEFT(A890,FIND("-",A890,4)-1),2)&amp;"/"&amp;LEFT(A890,FIND("-",A890)-1)&amp;"/"&amp;RIGHT(LEFT(A890,IFERROR(FIND(" ",A890),LEN(A890)+1)-1),4),TEXT(A890,"dd")&amp;"/"&amp;TEXT(A890,"mm")&amp;"/"&amp;TEXT(A890,"yyyy")))</f>
        <v>45406</v>
      </c>
      <c r="F890" t="s">
        <v>2538</v>
      </c>
      <c r="G890" s="1" t="e">
        <f>VLOOKUP(B890,Results!A:D,3,FALSE)</f>
        <v>#N/A</v>
      </c>
    </row>
    <row r="891" spans="1:7" hidden="1" x14ac:dyDescent="0.25">
      <c r="A891" t="s">
        <v>2104</v>
      </c>
      <c r="B891" t="s">
        <v>1814</v>
      </c>
      <c r="C891" t="s">
        <v>20</v>
      </c>
      <c r="D891" t="s">
        <v>30</v>
      </c>
      <c r="E891" s="1">
        <f>DATEVALUE(IFERROR(RIGHT(LEFT(A891,FIND("-",A891,4)-1),2)&amp;"/"&amp;LEFT(A891,FIND("-",A891)-1)&amp;"/"&amp;RIGHT(LEFT(A891,IFERROR(FIND(" ",A891),LEN(A891)+1)-1),4),TEXT(A891,"dd")&amp;"/"&amp;TEXT(A891,"mm")&amp;"/"&amp;TEXT(A891,"yyyy")))</f>
        <v>45406</v>
      </c>
      <c r="F891" t="s">
        <v>2538</v>
      </c>
      <c r="G891" s="1" t="e">
        <f>VLOOKUP(B891,Results!A:D,3,FALSE)</f>
        <v>#N/A</v>
      </c>
    </row>
    <row r="892" spans="1:7" hidden="1" x14ac:dyDescent="0.25">
      <c r="A892" t="s">
        <v>2104</v>
      </c>
      <c r="B892" t="s">
        <v>2107</v>
      </c>
      <c r="C892" t="s">
        <v>6</v>
      </c>
      <c r="D892" t="s">
        <v>30</v>
      </c>
      <c r="E892" s="1">
        <f>DATEVALUE(IFERROR(RIGHT(LEFT(A892,FIND("-",A892,4)-1),2)&amp;"/"&amp;LEFT(A892,FIND("-",A892)-1)&amp;"/"&amp;RIGHT(LEFT(A892,IFERROR(FIND(" ",A892),LEN(A892)+1)-1),4),TEXT(A892,"dd")&amp;"/"&amp;TEXT(A892,"mm")&amp;"/"&amp;TEXT(A892,"yyyy")))</f>
        <v>45406</v>
      </c>
      <c r="F892" t="s">
        <v>2538</v>
      </c>
      <c r="G892" s="1" t="e">
        <f>VLOOKUP(B892,Results!A:D,3,FALSE)</f>
        <v>#N/A</v>
      </c>
    </row>
    <row r="893" spans="1:7" hidden="1" x14ac:dyDescent="0.25">
      <c r="A893" t="s">
        <v>1936</v>
      </c>
      <c r="B893" t="s">
        <v>2134</v>
      </c>
      <c r="C893" t="s">
        <v>6</v>
      </c>
      <c r="D893" t="s">
        <v>30</v>
      </c>
      <c r="E893" s="1">
        <f>DATEVALUE(IFERROR(RIGHT(LEFT(A893,FIND("-",A893,4)-1),2)&amp;"/"&amp;LEFT(A893,FIND("-",A893)-1)&amp;"/"&amp;RIGHT(LEFT(A893,IFERROR(FIND(" ",A893),LEN(A893)+1)-1),4),TEXT(A893,"dd")&amp;"/"&amp;TEXT(A893,"mm")&amp;"/"&amp;TEXT(A893,"yyyy")))</f>
        <v>45406</v>
      </c>
      <c r="F893" t="s">
        <v>2538</v>
      </c>
      <c r="G893" s="1" t="e">
        <f>VLOOKUP(B893,Results!A:D,3,FALSE)</f>
        <v>#N/A</v>
      </c>
    </row>
    <row r="894" spans="1:7" hidden="1" x14ac:dyDescent="0.25">
      <c r="A894" t="s">
        <v>1938</v>
      </c>
      <c r="B894" t="s">
        <v>2173</v>
      </c>
      <c r="C894" t="s">
        <v>6</v>
      </c>
      <c r="D894" t="s">
        <v>30</v>
      </c>
      <c r="E894" s="1">
        <f>DATEVALUE(IFERROR(RIGHT(LEFT(A894,FIND("-",A894,4)-1),2)&amp;"/"&amp;LEFT(A894,FIND("-",A894)-1)&amp;"/"&amp;RIGHT(LEFT(A894,IFERROR(FIND(" ",A894),LEN(A894)+1)-1),4),TEXT(A894,"dd")&amp;"/"&amp;TEXT(A894,"mm")&amp;"/"&amp;TEXT(A894,"yyyy")))</f>
        <v>45406</v>
      </c>
      <c r="F894" t="s">
        <v>2538</v>
      </c>
      <c r="G894" s="1" t="e">
        <f>VLOOKUP(B894,Results!A:D,3,FALSE)</f>
        <v>#N/A</v>
      </c>
    </row>
    <row r="895" spans="1:7" hidden="1" x14ac:dyDescent="0.25">
      <c r="A895" t="s">
        <v>1980</v>
      </c>
      <c r="B895" t="s">
        <v>2231</v>
      </c>
      <c r="C895" t="s">
        <v>6</v>
      </c>
      <c r="D895" t="s">
        <v>30</v>
      </c>
      <c r="E895" s="1">
        <f>DATEVALUE(IFERROR(RIGHT(LEFT(A895,FIND("-",A895,4)-1),2)&amp;"/"&amp;LEFT(A895,FIND("-",A895)-1)&amp;"/"&amp;RIGHT(LEFT(A895,IFERROR(FIND(" ",A895),LEN(A895)+1)-1),4),TEXT(A895,"dd")&amp;"/"&amp;TEXT(A895,"mm")&amp;"/"&amp;TEXT(A895,"yyyy")))</f>
        <v>45406</v>
      </c>
      <c r="F895" t="s">
        <v>2538</v>
      </c>
      <c r="G895" s="1" t="e">
        <f>VLOOKUP(B895,Results!A:D,3,FALSE)</f>
        <v>#N/A</v>
      </c>
    </row>
    <row r="896" spans="1:7" hidden="1" x14ac:dyDescent="0.25">
      <c r="A896" t="s">
        <v>1936</v>
      </c>
      <c r="B896" t="s">
        <v>715</v>
      </c>
      <c r="C896" t="s">
        <v>223</v>
      </c>
      <c r="D896" t="s">
        <v>10</v>
      </c>
      <c r="E896" s="1">
        <f>DATEVALUE(IFERROR(RIGHT(LEFT(A896,FIND("-",A896,4)-1),2)&amp;"/"&amp;LEFT(A896,FIND("-",A896)-1)&amp;"/"&amp;RIGHT(LEFT(A896,IFERROR(FIND(" ",A896),LEN(A896)+1)-1),4),TEXT(A896,"dd")&amp;"/"&amp;TEXT(A896,"mm")&amp;"/"&amp;TEXT(A896,"yyyy")))</f>
        <v>45406</v>
      </c>
      <c r="F896" t="s">
        <v>995</v>
      </c>
      <c r="G896" s="1" t="e">
        <f>VLOOKUP(B896,Results!A:D,3,FALSE)</f>
        <v>#N/A</v>
      </c>
    </row>
    <row r="897" spans="1:7" x14ac:dyDescent="0.25">
      <c r="A897" t="s">
        <v>1823</v>
      </c>
      <c r="B897" t="s">
        <v>900</v>
      </c>
      <c r="C897" t="s">
        <v>223</v>
      </c>
      <c r="D897" t="s">
        <v>10</v>
      </c>
      <c r="E897" s="1">
        <f>DATEVALUE(IFERROR(RIGHT(LEFT(A897,FIND("-",A897,4)-1),2)&amp;"/"&amp;LEFT(A897,FIND("-",A897)-1)&amp;"/"&amp;RIGHT(LEFT(A897,IFERROR(FIND(" ",A897),LEN(A897)+1)-1),4),TEXT(A897,"dd")&amp;"/"&amp;TEXT(A897,"mm")&amp;"/"&amp;TEXT(A897,"yyyy")))</f>
        <v>45406</v>
      </c>
      <c r="F897" t="s">
        <v>1826</v>
      </c>
      <c r="G897" s="1" t="e">
        <f>VLOOKUP(B897,Results!A:D,3,FALSE)</f>
        <v>#N/A</v>
      </c>
    </row>
    <row r="898" spans="1:7" x14ac:dyDescent="0.25">
      <c r="A898" t="s">
        <v>1823</v>
      </c>
      <c r="B898" t="s">
        <v>950</v>
      </c>
      <c r="C898" t="s">
        <v>20</v>
      </c>
      <c r="D898" t="s">
        <v>10</v>
      </c>
      <c r="E898" s="1">
        <f>DATEVALUE(IFERROR(RIGHT(LEFT(A898,FIND("-",A898,4)-1),2)&amp;"/"&amp;LEFT(A898,FIND("-",A898)-1)&amp;"/"&amp;RIGHT(LEFT(A898,IFERROR(FIND(" ",A898),LEN(A898)+1)-1),4),TEXT(A898,"dd")&amp;"/"&amp;TEXT(A898,"mm")&amp;"/"&amp;TEXT(A898,"yyyy")))</f>
        <v>45406</v>
      </c>
      <c r="F898" t="s">
        <v>1826</v>
      </c>
      <c r="G898" s="1" t="e">
        <f>VLOOKUP(B898,Results!A:D,3,FALSE)</f>
        <v>#N/A</v>
      </c>
    </row>
    <row r="899" spans="1:7" hidden="1" x14ac:dyDescent="0.25">
      <c r="A899" t="s">
        <v>1935</v>
      </c>
      <c r="B899" t="s">
        <v>529</v>
      </c>
      <c r="C899" t="s">
        <v>223</v>
      </c>
      <c r="D899" t="s">
        <v>10</v>
      </c>
      <c r="E899" s="1">
        <f>DATEVALUE(IFERROR(RIGHT(LEFT(A899,FIND("-",A899,4)-1),2)&amp;"/"&amp;LEFT(A899,FIND("-",A899)-1)&amp;"/"&amp;RIGHT(LEFT(A899,IFERROR(FIND(" ",A899),LEN(A899)+1)-1),4),TEXT(A899,"dd")&amp;"/"&amp;TEXT(A899,"mm")&amp;"/"&amp;TEXT(A899,"yyyy")))</f>
        <v>45406</v>
      </c>
      <c r="F899" t="s">
        <v>1987</v>
      </c>
      <c r="G899" s="1" t="e">
        <f>VLOOKUP(B899,Results!A:D,3,FALSE)</f>
        <v>#N/A</v>
      </c>
    </row>
    <row r="900" spans="1:7" hidden="1" x14ac:dyDescent="0.25">
      <c r="A900" t="s">
        <v>2054</v>
      </c>
      <c r="B900" t="s">
        <v>2056</v>
      </c>
      <c r="C900" t="s">
        <v>6</v>
      </c>
      <c r="D900" t="s">
        <v>10</v>
      </c>
      <c r="E900" s="1">
        <f>DATEVALUE(IFERROR(RIGHT(LEFT(A900,FIND("-",A900,4)-1),2)&amp;"/"&amp;LEFT(A900,FIND("-",A900)-1)&amp;"/"&amp;RIGHT(LEFT(A900,IFERROR(FIND(" ",A900),LEN(A900)+1)-1),4),TEXT(A900,"dd")&amp;"/"&amp;TEXT(A900,"mm")&amp;"/"&amp;TEXT(A900,"yyyy")))</f>
        <v>45406</v>
      </c>
      <c r="F900" t="s">
        <v>2538</v>
      </c>
      <c r="G900" s="1" t="e">
        <f>VLOOKUP(B900,Results!A:D,3,FALSE)</f>
        <v>#N/A</v>
      </c>
    </row>
    <row r="901" spans="1:7" hidden="1" x14ac:dyDescent="0.25">
      <c r="A901" t="s">
        <v>2074</v>
      </c>
      <c r="B901" t="s">
        <v>731</v>
      </c>
      <c r="C901" t="s">
        <v>20</v>
      </c>
      <c r="D901" t="s">
        <v>10</v>
      </c>
      <c r="E901" s="1">
        <f>DATEVALUE(IFERROR(RIGHT(LEFT(A901,FIND("-",A901,4)-1),2)&amp;"/"&amp;LEFT(A901,FIND("-",A901)-1)&amp;"/"&amp;RIGHT(LEFT(A901,IFERROR(FIND(" ",A901),LEN(A901)+1)-1),4),TEXT(A901,"dd")&amp;"/"&amp;TEXT(A901,"mm")&amp;"/"&amp;TEXT(A901,"yyyy")))</f>
        <v>45406</v>
      </c>
      <c r="F901" t="s">
        <v>2538</v>
      </c>
      <c r="G901" s="1" t="e">
        <f>VLOOKUP(B901,Results!A:D,3,FALSE)</f>
        <v>#N/A</v>
      </c>
    </row>
    <row r="902" spans="1:7" hidden="1" x14ac:dyDescent="0.25">
      <c r="A902" t="s">
        <v>2095</v>
      </c>
      <c r="B902" t="s">
        <v>2098</v>
      </c>
      <c r="C902" t="s">
        <v>6</v>
      </c>
      <c r="D902" t="s">
        <v>10</v>
      </c>
      <c r="E902" s="1">
        <f>DATEVALUE(IFERROR(RIGHT(LEFT(A902,FIND("-",A902,4)-1),2)&amp;"/"&amp;LEFT(A902,FIND("-",A902)-1)&amp;"/"&amp;RIGHT(LEFT(A902,IFERROR(FIND(" ",A902),LEN(A902)+1)-1),4),TEXT(A902,"dd")&amp;"/"&amp;TEXT(A902,"mm")&amp;"/"&amp;TEXT(A902,"yyyy")))</f>
        <v>45406</v>
      </c>
      <c r="F902" t="s">
        <v>2538</v>
      </c>
      <c r="G902" s="1" t="e">
        <f>VLOOKUP(B902,Results!A:D,3,FALSE)</f>
        <v>#N/A</v>
      </c>
    </row>
    <row r="903" spans="1:7" hidden="1" x14ac:dyDescent="0.25">
      <c r="A903" t="s">
        <v>2104</v>
      </c>
      <c r="B903" t="s">
        <v>2108</v>
      </c>
      <c r="C903" t="s">
        <v>6</v>
      </c>
      <c r="D903" t="s">
        <v>10</v>
      </c>
      <c r="E903" s="1">
        <f>DATEVALUE(IFERROR(RIGHT(LEFT(A903,FIND("-",A903,4)-1),2)&amp;"/"&amp;LEFT(A903,FIND("-",A903)-1)&amp;"/"&amp;RIGHT(LEFT(A903,IFERROR(FIND(" ",A903),LEN(A903)+1)-1),4),TEXT(A903,"dd")&amp;"/"&amp;TEXT(A903,"mm")&amp;"/"&amp;TEXT(A903,"yyyy")))</f>
        <v>45406</v>
      </c>
      <c r="F903" t="s">
        <v>2538</v>
      </c>
      <c r="G903" s="1" t="e">
        <f>VLOOKUP(B903,Results!A:D,3,FALSE)</f>
        <v>#N/A</v>
      </c>
    </row>
    <row r="904" spans="1:7" hidden="1" x14ac:dyDescent="0.25">
      <c r="A904" t="s">
        <v>2104</v>
      </c>
      <c r="B904" t="s">
        <v>2109</v>
      </c>
      <c r="C904" t="s">
        <v>6</v>
      </c>
      <c r="D904" t="s">
        <v>10</v>
      </c>
      <c r="E904" s="1">
        <f>DATEVALUE(IFERROR(RIGHT(LEFT(A904,FIND("-",A904,4)-1),2)&amp;"/"&amp;LEFT(A904,FIND("-",A904)-1)&amp;"/"&amp;RIGHT(LEFT(A904,IFERROR(FIND(" ",A904),LEN(A904)+1)-1),4),TEXT(A904,"dd")&amp;"/"&amp;TEXT(A904,"mm")&amp;"/"&amp;TEXT(A904,"yyyy")))</f>
        <v>45406</v>
      </c>
      <c r="F904" t="s">
        <v>2538</v>
      </c>
      <c r="G904" s="1" t="e">
        <f>VLOOKUP(B904,Results!A:D,3,FALSE)</f>
        <v>#N/A</v>
      </c>
    </row>
    <row r="905" spans="1:7" hidden="1" x14ac:dyDescent="0.25">
      <c r="A905" t="s">
        <v>1936</v>
      </c>
      <c r="B905" t="s">
        <v>197</v>
      </c>
      <c r="C905" t="s">
        <v>6</v>
      </c>
      <c r="D905" t="s">
        <v>10</v>
      </c>
      <c r="E905" s="1">
        <f>DATEVALUE(IFERROR(RIGHT(LEFT(A905,FIND("-",A905,4)-1),2)&amp;"/"&amp;LEFT(A905,FIND("-",A905)-1)&amp;"/"&amp;RIGHT(LEFT(A905,IFERROR(FIND(" ",A905),LEN(A905)+1)-1),4),TEXT(A905,"dd")&amp;"/"&amp;TEXT(A905,"mm")&amp;"/"&amp;TEXT(A905,"yyyy")))</f>
        <v>45406</v>
      </c>
      <c r="F905" t="s">
        <v>2538</v>
      </c>
      <c r="G905" s="1" t="e">
        <f>VLOOKUP(B905,Results!A:D,3,FALSE)</f>
        <v>#N/A</v>
      </c>
    </row>
    <row r="906" spans="1:7" hidden="1" x14ac:dyDescent="0.25">
      <c r="A906" t="s">
        <v>1936</v>
      </c>
      <c r="B906" t="s">
        <v>2126</v>
      </c>
      <c r="C906" t="s">
        <v>6</v>
      </c>
      <c r="D906" t="s">
        <v>10</v>
      </c>
      <c r="E906" s="1">
        <f>DATEVALUE(IFERROR(RIGHT(LEFT(A906,FIND("-",A906,4)-1),2)&amp;"/"&amp;LEFT(A906,FIND("-",A906)-1)&amp;"/"&amp;RIGHT(LEFT(A906,IFERROR(FIND(" ",A906),LEN(A906)+1)-1),4),TEXT(A906,"dd")&amp;"/"&amp;TEXT(A906,"mm")&amp;"/"&amp;TEXT(A906,"yyyy")))</f>
        <v>45406</v>
      </c>
      <c r="F906" t="s">
        <v>2538</v>
      </c>
      <c r="G906" s="1" t="e">
        <f>VLOOKUP(B906,Results!A:D,3,FALSE)</f>
        <v>#N/A</v>
      </c>
    </row>
    <row r="907" spans="1:7" hidden="1" x14ac:dyDescent="0.25">
      <c r="A907" t="s">
        <v>2135</v>
      </c>
      <c r="B907" t="s">
        <v>2139</v>
      </c>
      <c r="C907" t="s">
        <v>6</v>
      </c>
      <c r="D907" t="s">
        <v>10</v>
      </c>
      <c r="E907" s="1">
        <f>DATEVALUE(IFERROR(RIGHT(LEFT(A907,FIND("-",A907,4)-1),2)&amp;"/"&amp;LEFT(A907,FIND("-",A907)-1)&amp;"/"&amp;RIGHT(LEFT(A907,IFERROR(FIND(" ",A907),LEN(A907)+1)-1),4),TEXT(A907,"dd")&amp;"/"&amp;TEXT(A907,"mm")&amp;"/"&amp;TEXT(A907,"yyyy")))</f>
        <v>45406</v>
      </c>
      <c r="F907" t="s">
        <v>2538</v>
      </c>
      <c r="G907" s="1" t="e">
        <f>VLOOKUP(B907,Results!A:D,3,FALSE)</f>
        <v>#N/A</v>
      </c>
    </row>
    <row r="908" spans="1:7" hidden="1" x14ac:dyDescent="0.25">
      <c r="A908" t="s">
        <v>2155</v>
      </c>
      <c r="B908" t="s">
        <v>276</v>
      </c>
      <c r="C908" t="s">
        <v>20</v>
      </c>
      <c r="D908" t="s">
        <v>10</v>
      </c>
      <c r="E908" s="1">
        <f>DATEVALUE(IFERROR(RIGHT(LEFT(A908,FIND("-",A908,4)-1),2)&amp;"/"&amp;LEFT(A908,FIND("-",A908)-1)&amp;"/"&amp;RIGHT(LEFT(A908,IFERROR(FIND(" ",A908),LEN(A908)+1)-1),4),TEXT(A908,"dd")&amp;"/"&amp;TEXT(A908,"mm")&amp;"/"&amp;TEXT(A908,"yyyy")))</f>
        <v>45406</v>
      </c>
      <c r="F908" t="s">
        <v>2538</v>
      </c>
      <c r="G908" s="1" t="e">
        <f>VLOOKUP(B908,Results!A:D,3,FALSE)</f>
        <v>#N/A</v>
      </c>
    </row>
    <row r="909" spans="1:7" hidden="1" x14ac:dyDescent="0.25">
      <c r="A909" t="s">
        <v>2155</v>
      </c>
      <c r="B909" t="s">
        <v>2156</v>
      </c>
      <c r="C909" t="s">
        <v>6</v>
      </c>
      <c r="D909" t="s">
        <v>10</v>
      </c>
      <c r="E909" s="1">
        <f>DATEVALUE(IFERROR(RIGHT(LEFT(A909,FIND("-",A909,4)-1),2)&amp;"/"&amp;LEFT(A909,FIND("-",A909)-1)&amp;"/"&amp;RIGHT(LEFT(A909,IFERROR(FIND(" ",A909),LEN(A909)+1)-1),4),TEXT(A909,"dd")&amp;"/"&amp;TEXT(A909,"mm")&amp;"/"&amp;TEXT(A909,"yyyy")))</f>
        <v>45406</v>
      </c>
      <c r="F909" t="s">
        <v>2538</v>
      </c>
      <c r="G909" s="1" t="e">
        <f>VLOOKUP(B909,Results!A:D,3,FALSE)</f>
        <v>#N/A</v>
      </c>
    </row>
    <row r="910" spans="1:7" hidden="1" x14ac:dyDescent="0.25">
      <c r="A910" t="s">
        <v>2155</v>
      </c>
      <c r="B910" t="s">
        <v>2157</v>
      </c>
      <c r="C910" t="s">
        <v>6</v>
      </c>
      <c r="D910" t="s">
        <v>10</v>
      </c>
      <c r="E910" s="1">
        <f>DATEVALUE(IFERROR(RIGHT(LEFT(A910,FIND("-",A910,4)-1),2)&amp;"/"&amp;LEFT(A910,FIND("-",A910)-1)&amp;"/"&amp;RIGHT(LEFT(A910,IFERROR(FIND(" ",A910),LEN(A910)+1)-1),4),TEXT(A910,"dd")&amp;"/"&amp;TEXT(A910,"mm")&amp;"/"&amp;TEXT(A910,"yyyy")))</f>
        <v>45406</v>
      </c>
      <c r="F910" t="s">
        <v>2538</v>
      </c>
      <c r="G910" s="1" t="e">
        <f>VLOOKUP(B910,Results!A:D,3,FALSE)</f>
        <v>#N/A</v>
      </c>
    </row>
    <row r="911" spans="1:7" hidden="1" x14ac:dyDescent="0.25">
      <c r="A911" t="s">
        <v>2155</v>
      </c>
      <c r="B911" t="s">
        <v>2159</v>
      </c>
      <c r="C911" t="s">
        <v>6</v>
      </c>
      <c r="D911" t="s">
        <v>10</v>
      </c>
      <c r="E911" s="1">
        <f>DATEVALUE(IFERROR(RIGHT(LEFT(A911,FIND("-",A911,4)-1),2)&amp;"/"&amp;LEFT(A911,FIND("-",A911)-1)&amp;"/"&amp;RIGHT(LEFT(A911,IFERROR(FIND(" ",A911),LEN(A911)+1)-1),4),TEXT(A911,"dd")&amp;"/"&amp;TEXT(A911,"mm")&amp;"/"&amp;TEXT(A911,"yyyy")))</f>
        <v>45406</v>
      </c>
      <c r="F911" t="s">
        <v>2538</v>
      </c>
      <c r="G911" s="1" t="e">
        <f>VLOOKUP(B911,Results!A:D,3,FALSE)</f>
        <v>#N/A</v>
      </c>
    </row>
    <row r="912" spans="1:7" hidden="1" x14ac:dyDescent="0.25">
      <c r="A912" t="s">
        <v>2155</v>
      </c>
      <c r="B912" t="s">
        <v>2161</v>
      </c>
      <c r="C912" t="s">
        <v>6</v>
      </c>
      <c r="D912" t="s">
        <v>10</v>
      </c>
      <c r="E912" s="1">
        <f>DATEVALUE(IFERROR(RIGHT(LEFT(A912,FIND("-",A912,4)-1),2)&amp;"/"&amp;LEFT(A912,FIND("-",A912)-1)&amp;"/"&amp;RIGHT(LEFT(A912,IFERROR(FIND(" ",A912),LEN(A912)+1)-1),4),TEXT(A912,"dd")&amp;"/"&amp;TEXT(A912,"mm")&amp;"/"&amp;TEXT(A912,"yyyy")))</f>
        <v>45406</v>
      </c>
      <c r="F912" t="s">
        <v>2538</v>
      </c>
      <c r="G912" s="1" t="e">
        <f>VLOOKUP(B912,Results!A:D,3,FALSE)</f>
        <v>#N/A</v>
      </c>
    </row>
    <row r="913" spans="1:7" hidden="1" x14ac:dyDescent="0.25">
      <c r="A913" t="s">
        <v>1938</v>
      </c>
      <c r="B913" t="s">
        <v>2171</v>
      </c>
      <c r="C913" t="s">
        <v>6</v>
      </c>
      <c r="D913" t="s">
        <v>10</v>
      </c>
      <c r="E913" s="1">
        <f>DATEVALUE(IFERROR(RIGHT(LEFT(A913,FIND("-",A913,4)-1),2)&amp;"/"&amp;LEFT(A913,FIND("-",A913)-1)&amp;"/"&amp;RIGHT(LEFT(A913,IFERROR(FIND(" ",A913),LEN(A913)+1)-1),4),TEXT(A913,"dd")&amp;"/"&amp;TEXT(A913,"mm")&amp;"/"&amp;TEXT(A913,"yyyy")))</f>
        <v>45406</v>
      </c>
      <c r="F913" t="s">
        <v>2538</v>
      </c>
      <c r="G913" s="1" t="e">
        <f>VLOOKUP(B913,Results!A:D,3,FALSE)</f>
        <v>#N/A</v>
      </c>
    </row>
    <row r="914" spans="1:7" hidden="1" x14ac:dyDescent="0.25">
      <c r="A914" t="s">
        <v>2176</v>
      </c>
      <c r="B914" t="s">
        <v>437</v>
      </c>
      <c r="C914" t="s">
        <v>20</v>
      </c>
      <c r="D914" t="s">
        <v>10</v>
      </c>
      <c r="E914" s="1">
        <f>DATEVALUE(IFERROR(RIGHT(LEFT(A914,FIND("-",A914,4)-1),2)&amp;"/"&amp;LEFT(A914,FIND("-",A914)-1)&amp;"/"&amp;RIGHT(LEFT(A914,IFERROR(FIND(" ",A914),LEN(A914)+1)-1),4),TEXT(A914,"dd")&amp;"/"&amp;TEXT(A914,"mm")&amp;"/"&amp;TEXT(A914,"yyyy")))</f>
        <v>45406</v>
      </c>
      <c r="F914" t="s">
        <v>2538</v>
      </c>
      <c r="G914" s="1" t="e">
        <f>VLOOKUP(B914,Results!A:D,3,FALSE)</f>
        <v>#N/A</v>
      </c>
    </row>
    <row r="915" spans="1:7" hidden="1" x14ac:dyDescent="0.25">
      <c r="A915" t="s">
        <v>2187</v>
      </c>
      <c r="B915" t="s">
        <v>629</v>
      </c>
      <c r="C915" t="s">
        <v>20</v>
      </c>
      <c r="D915" t="s">
        <v>10</v>
      </c>
      <c r="E915" s="1">
        <f>DATEVALUE(IFERROR(RIGHT(LEFT(A915,FIND("-",A915,4)-1),2)&amp;"/"&amp;LEFT(A915,FIND("-",A915)-1)&amp;"/"&amp;RIGHT(LEFT(A915,IFERROR(FIND(" ",A915),LEN(A915)+1)-1),4),TEXT(A915,"dd")&amp;"/"&amp;TEXT(A915,"mm")&amp;"/"&amp;TEXT(A915,"yyyy")))</f>
        <v>45406</v>
      </c>
      <c r="F915" t="s">
        <v>2538</v>
      </c>
      <c r="G915" s="1" t="e">
        <f>VLOOKUP(B915,Results!A:D,3,FALSE)</f>
        <v>#N/A</v>
      </c>
    </row>
    <row r="916" spans="1:7" hidden="1" x14ac:dyDescent="0.25">
      <c r="A916" t="s">
        <v>2187</v>
      </c>
      <c r="B916" t="s">
        <v>2192</v>
      </c>
      <c r="C916" t="s">
        <v>6</v>
      </c>
      <c r="D916" t="s">
        <v>10</v>
      </c>
      <c r="E916" s="1">
        <f>DATEVALUE(IFERROR(RIGHT(LEFT(A916,FIND("-",A916,4)-1),2)&amp;"/"&amp;LEFT(A916,FIND("-",A916)-1)&amp;"/"&amp;RIGHT(LEFT(A916,IFERROR(FIND(" ",A916),LEN(A916)+1)-1),4),TEXT(A916,"dd")&amp;"/"&amp;TEXT(A916,"mm")&amp;"/"&amp;TEXT(A916,"yyyy")))</f>
        <v>45406</v>
      </c>
      <c r="F916" t="s">
        <v>2538</v>
      </c>
      <c r="G916" s="1" t="e">
        <f>VLOOKUP(B916,Results!A:D,3,FALSE)</f>
        <v>#N/A</v>
      </c>
    </row>
    <row r="917" spans="1:7" hidden="1" x14ac:dyDescent="0.25">
      <c r="A917" t="s">
        <v>2194</v>
      </c>
      <c r="B917" t="s">
        <v>2195</v>
      </c>
      <c r="C917" t="s">
        <v>6</v>
      </c>
      <c r="D917" t="s">
        <v>10</v>
      </c>
      <c r="E917" s="1">
        <f>DATEVALUE(IFERROR(RIGHT(LEFT(A917,FIND("-",A917,4)-1),2)&amp;"/"&amp;LEFT(A917,FIND("-",A917)-1)&amp;"/"&amp;RIGHT(LEFT(A917,IFERROR(FIND(" ",A917),LEN(A917)+1)-1),4),TEXT(A917,"dd")&amp;"/"&amp;TEXT(A917,"mm")&amp;"/"&amp;TEXT(A917,"yyyy")))</f>
        <v>45406</v>
      </c>
      <c r="F917" t="s">
        <v>2538</v>
      </c>
      <c r="G917" s="1" t="e">
        <f>VLOOKUP(B917,Results!A:D,3,FALSE)</f>
        <v>#N/A</v>
      </c>
    </row>
    <row r="918" spans="1:7" hidden="1" x14ac:dyDescent="0.25">
      <c r="A918" t="s">
        <v>2217</v>
      </c>
      <c r="B918" t="s">
        <v>2220</v>
      </c>
      <c r="C918" t="s">
        <v>6</v>
      </c>
      <c r="D918" t="s">
        <v>10</v>
      </c>
      <c r="E918" s="1">
        <f>DATEVALUE(IFERROR(RIGHT(LEFT(A918,FIND("-",A918,4)-1),2)&amp;"/"&amp;LEFT(A918,FIND("-",A918)-1)&amp;"/"&amp;RIGHT(LEFT(A918,IFERROR(FIND(" ",A918),LEN(A918)+1)-1),4),TEXT(A918,"dd")&amp;"/"&amp;TEXT(A918,"mm")&amp;"/"&amp;TEXT(A918,"yyyy")))</f>
        <v>45406</v>
      </c>
      <c r="F918" t="s">
        <v>2538</v>
      </c>
      <c r="G918" s="1" t="e">
        <f>VLOOKUP(B918,Results!A:D,3,FALSE)</f>
        <v>#N/A</v>
      </c>
    </row>
    <row r="919" spans="1:7" hidden="1" x14ac:dyDescent="0.25">
      <c r="A919" t="s">
        <v>2217</v>
      </c>
      <c r="B919" t="s">
        <v>2222</v>
      </c>
      <c r="C919" t="s">
        <v>6</v>
      </c>
      <c r="D919" t="s">
        <v>10</v>
      </c>
      <c r="E919" s="1">
        <f>DATEVALUE(IFERROR(RIGHT(LEFT(A919,FIND("-",A919,4)-1),2)&amp;"/"&amp;LEFT(A919,FIND("-",A919)-1)&amp;"/"&amp;RIGHT(LEFT(A919,IFERROR(FIND(" ",A919),LEN(A919)+1)-1),4),TEXT(A919,"dd")&amp;"/"&amp;TEXT(A919,"mm")&amp;"/"&amp;TEXT(A919,"yyyy")))</f>
        <v>45406</v>
      </c>
      <c r="F919" t="s">
        <v>2538</v>
      </c>
      <c r="G919" s="1" t="e">
        <f>VLOOKUP(B919,Results!A:D,3,FALSE)</f>
        <v>#N/A</v>
      </c>
    </row>
    <row r="920" spans="1:7" hidden="1" x14ac:dyDescent="0.25">
      <c r="A920" t="s">
        <v>2217</v>
      </c>
      <c r="B920" t="s">
        <v>2224</v>
      </c>
      <c r="C920" t="s">
        <v>6</v>
      </c>
      <c r="D920" t="s">
        <v>10</v>
      </c>
      <c r="E920" s="1">
        <f>DATEVALUE(IFERROR(RIGHT(LEFT(A920,FIND("-",A920,4)-1),2)&amp;"/"&amp;LEFT(A920,FIND("-",A920)-1)&amp;"/"&amp;RIGHT(LEFT(A920,IFERROR(FIND(" ",A920),LEN(A920)+1)-1),4),TEXT(A920,"dd")&amp;"/"&amp;TEXT(A920,"mm")&amp;"/"&amp;TEXT(A920,"yyyy")))</f>
        <v>45406</v>
      </c>
      <c r="F920" t="s">
        <v>2538</v>
      </c>
      <c r="G920" s="1" t="e">
        <f>VLOOKUP(B920,Results!A:D,3,FALSE)</f>
        <v>#N/A</v>
      </c>
    </row>
    <row r="921" spans="1:7" hidden="1" x14ac:dyDescent="0.25">
      <c r="A921" t="s">
        <v>2225</v>
      </c>
      <c r="B921" t="s">
        <v>2226</v>
      </c>
      <c r="C921" t="s">
        <v>20</v>
      </c>
      <c r="D921" t="s">
        <v>10</v>
      </c>
      <c r="E921" s="1">
        <f>DATEVALUE(IFERROR(RIGHT(LEFT(A921,FIND("-",A921,4)-1),2)&amp;"/"&amp;LEFT(A921,FIND("-",A921)-1)&amp;"/"&amp;RIGHT(LEFT(A921,IFERROR(FIND(" ",A921),LEN(A921)+1)-1),4),TEXT(A921,"dd")&amp;"/"&amp;TEXT(A921,"mm")&amp;"/"&amp;TEXT(A921,"yyyy")))</f>
        <v>45406</v>
      </c>
      <c r="F921" t="s">
        <v>2538</v>
      </c>
      <c r="G921" s="1" t="e">
        <f>VLOOKUP(B921,Results!A:D,3,FALSE)</f>
        <v>#N/A</v>
      </c>
    </row>
    <row r="922" spans="1:7" hidden="1" x14ac:dyDescent="0.25">
      <c r="A922" t="s">
        <v>2225</v>
      </c>
      <c r="B922" t="s">
        <v>2229</v>
      </c>
      <c r="C922" t="s">
        <v>6</v>
      </c>
      <c r="D922" t="s">
        <v>10</v>
      </c>
      <c r="E922" s="1">
        <f>DATEVALUE(IFERROR(RIGHT(LEFT(A922,FIND("-",A922,4)-1),2)&amp;"/"&amp;LEFT(A922,FIND("-",A922)-1)&amp;"/"&amp;RIGHT(LEFT(A922,IFERROR(FIND(" ",A922),LEN(A922)+1)-1),4),TEXT(A922,"dd")&amp;"/"&amp;TEXT(A922,"mm")&amp;"/"&amp;TEXT(A922,"yyyy")))</f>
        <v>45406</v>
      </c>
      <c r="F922" t="s">
        <v>2538</v>
      </c>
      <c r="G922" s="1" t="e">
        <f>VLOOKUP(B922,Results!A:D,3,FALSE)</f>
        <v>#N/A</v>
      </c>
    </row>
    <row r="923" spans="1:7" hidden="1" x14ac:dyDescent="0.25">
      <c r="A923" t="s">
        <v>2237</v>
      </c>
      <c r="B923" t="s">
        <v>788</v>
      </c>
      <c r="C923" t="s">
        <v>20</v>
      </c>
      <c r="D923" t="s">
        <v>10</v>
      </c>
      <c r="E923" s="1">
        <f>DATEVALUE(IFERROR(RIGHT(LEFT(A923,FIND("-",A923,4)-1),2)&amp;"/"&amp;LEFT(A923,FIND("-",A923)-1)&amp;"/"&amp;RIGHT(LEFT(A923,IFERROR(FIND(" ",A923),LEN(A923)+1)-1),4),TEXT(A923,"dd")&amp;"/"&amp;TEXT(A923,"mm")&amp;"/"&amp;TEXT(A923,"yyyy")))</f>
        <v>45406</v>
      </c>
      <c r="F923" t="s">
        <v>2538</v>
      </c>
      <c r="G923" s="1" t="e">
        <f>VLOOKUP(B923,Results!A:D,3,FALSE)</f>
        <v>#N/A</v>
      </c>
    </row>
    <row r="924" spans="1:7" hidden="1" x14ac:dyDescent="0.25">
      <c r="A924" t="s">
        <v>2241</v>
      </c>
      <c r="B924" t="s">
        <v>2242</v>
      </c>
      <c r="C924" t="s">
        <v>6</v>
      </c>
      <c r="D924" t="s">
        <v>10</v>
      </c>
      <c r="E924" s="1">
        <f>DATEVALUE(IFERROR(RIGHT(LEFT(A924,FIND("-",A924,4)-1),2)&amp;"/"&amp;LEFT(A924,FIND("-",A924)-1)&amp;"/"&amp;RIGHT(LEFT(A924,IFERROR(FIND(" ",A924),LEN(A924)+1)-1),4),TEXT(A924,"dd")&amp;"/"&amp;TEXT(A924,"mm")&amp;"/"&amp;TEXT(A924,"yyyy")))</f>
        <v>45406</v>
      </c>
      <c r="F924" t="s">
        <v>2538</v>
      </c>
      <c r="G924" s="1" t="e">
        <f>VLOOKUP(B924,Results!A:D,3,FALSE)</f>
        <v>#N/A</v>
      </c>
    </row>
    <row r="925" spans="1:7" hidden="1" x14ac:dyDescent="0.25">
      <c r="A925" t="s">
        <v>1981</v>
      </c>
      <c r="B925" t="s">
        <v>2244</v>
      </c>
      <c r="C925" t="s">
        <v>6</v>
      </c>
      <c r="D925" t="s">
        <v>10</v>
      </c>
      <c r="E925" s="1">
        <f>DATEVALUE(IFERROR(RIGHT(LEFT(A925,FIND("-",A925,4)-1),2)&amp;"/"&amp;LEFT(A925,FIND("-",A925)-1)&amp;"/"&amp;RIGHT(LEFT(A925,IFERROR(FIND(" ",A925),LEN(A925)+1)-1),4),TEXT(A925,"dd")&amp;"/"&amp;TEXT(A925,"mm")&amp;"/"&amp;TEXT(A925,"yyyy")))</f>
        <v>45406</v>
      </c>
      <c r="F925" t="s">
        <v>2538</v>
      </c>
      <c r="G925" s="1" t="e">
        <f>VLOOKUP(B925,Results!A:D,3,FALSE)</f>
        <v>#N/A</v>
      </c>
    </row>
    <row r="926" spans="1:7" hidden="1" x14ac:dyDescent="0.25">
      <c r="A926" t="s">
        <v>1934</v>
      </c>
      <c r="B926" t="s">
        <v>2052</v>
      </c>
      <c r="C926" t="s">
        <v>6</v>
      </c>
      <c r="D926" t="s">
        <v>23</v>
      </c>
      <c r="E926" s="1">
        <f>DATEVALUE(IFERROR(RIGHT(LEFT(A926,FIND("-",A926,4)-1),2)&amp;"/"&amp;LEFT(A926,FIND("-",A926)-1)&amp;"/"&amp;RIGHT(LEFT(A926,IFERROR(FIND(" ",A926),LEN(A926)+1)-1),4),TEXT(A926,"dd")&amp;"/"&amp;TEXT(A926,"mm")&amp;"/"&amp;TEXT(A926,"yyyy")))</f>
        <v>45406</v>
      </c>
      <c r="F926" t="s">
        <v>2538</v>
      </c>
      <c r="G926" s="1" t="e">
        <f>VLOOKUP(B926,Results!A:D,3,FALSE)</f>
        <v>#N/A</v>
      </c>
    </row>
    <row r="927" spans="1:7" hidden="1" x14ac:dyDescent="0.25">
      <c r="A927" t="s">
        <v>2147</v>
      </c>
      <c r="B927" t="s">
        <v>2153</v>
      </c>
      <c r="C927" t="s">
        <v>6</v>
      </c>
      <c r="D927" t="s">
        <v>23</v>
      </c>
      <c r="E927" s="1">
        <f>DATEVALUE(IFERROR(RIGHT(LEFT(A927,FIND("-",A927,4)-1),2)&amp;"/"&amp;LEFT(A927,FIND("-",A927)-1)&amp;"/"&amp;RIGHT(LEFT(A927,IFERROR(FIND(" ",A927),LEN(A927)+1)-1),4),TEXT(A927,"dd")&amp;"/"&amp;TEXT(A927,"mm")&amp;"/"&amp;TEXT(A927,"yyyy")))</f>
        <v>45406</v>
      </c>
      <c r="F927" t="s">
        <v>2538</v>
      </c>
      <c r="G927" s="1" t="e">
        <f>VLOOKUP(B927,Results!A:D,3,FALSE)</f>
        <v>#N/A</v>
      </c>
    </row>
    <row r="928" spans="1:7" hidden="1" x14ac:dyDescent="0.25">
      <c r="A928" t="s">
        <v>2194</v>
      </c>
      <c r="B928" t="s">
        <v>2201</v>
      </c>
      <c r="C928" t="s">
        <v>6</v>
      </c>
      <c r="D928" t="s">
        <v>23</v>
      </c>
      <c r="E928" s="1">
        <f>DATEVALUE(IFERROR(RIGHT(LEFT(A928,FIND("-",A928,4)-1),2)&amp;"/"&amp;LEFT(A928,FIND("-",A928)-1)&amp;"/"&amp;RIGHT(LEFT(A928,IFERROR(FIND(" ",A928),LEN(A928)+1)-1),4),TEXT(A928,"dd")&amp;"/"&amp;TEXT(A928,"mm")&amp;"/"&amp;TEXT(A928,"yyyy")))</f>
        <v>45406</v>
      </c>
      <c r="F928" t="s">
        <v>2538</v>
      </c>
      <c r="G928" s="1" t="e">
        <f>VLOOKUP(B928,Results!A:D,3,FALSE)</f>
        <v>#N/A</v>
      </c>
    </row>
    <row r="929" spans="1:7" hidden="1" x14ac:dyDescent="0.25">
      <c r="A929" t="s">
        <v>1939</v>
      </c>
      <c r="B929" t="s">
        <v>2203</v>
      </c>
      <c r="C929" t="s">
        <v>6</v>
      </c>
      <c r="D929" t="s">
        <v>23</v>
      </c>
      <c r="E929" s="1">
        <f>DATEVALUE(IFERROR(RIGHT(LEFT(A929,FIND("-",A929,4)-1),2)&amp;"/"&amp;LEFT(A929,FIND("-",A929)-1)&amp;"/"&amp;RIGHT(LEFT(A929,IFERROR(FIND(" ",A929),LEN(A929)+1)-1),4),TEXT(A929,"dd")&amp;"/"&amp;TEXT(A929,"mm")&amp;"/"&amp;TEXT(A929,"yyyy")))</f>
        <v>45406</v>
      </c>
      <c r="F929" t="s">
        <v>2538</v>
      </c>
      <c r="G929" s="1" t="e">
        <f>VLOOKUP(B929,Results!A:D,3,FALSE)</f>
        <v>#N/A</v>
      </c>
    </row>
    <row r="930" spans="1:7" hidden="1" x14ac:dyDescent="0.25">
      <c r="A930" t="s">
        <v>2209</v>
      </c>
      <c r="B930" t="s">
        <v>2210</v>
      </c>
      <c r="C930" t="s">
        <v>6</v>
      </c>
      <c r="D930" t="s">
        <v>23</v>
      </c>
      <c r="E930" s="1">
        <f>DATEVALUE(IFERROR(RIGHT(LEFT(A930,FIND("-",A930,4)-1),2)&amp;"/"&amp;LEFT(A930,FIND("-",A930)-1)&amp;"/"&amp;RIGHT(LEFT(A930,IFERROR(FIND(" ",A930),LEN(A930)+1)-1),4),TEXT(A930,"dd")&amp;"/"&amp;TEXT(A930,"mm")&amp;"/"&amp;TEXT(A930,"yyyy")))</f>
        <v>45406</v>
      </c>
      <c r="F930" t="s">
        <v>2538</v>
      </c>
      <c r="G930" s="1" t="e">
        <f>VLOOKUP(B930,Results!A:D,3,FALSE)</f>
        <v>#N/A</v>
      </c>
    </row>
    <row r="931" spans="1:7" hidden="1" x14ac:dyDescent="0.25">
      <c r="A931" t="s">
        <v>2209</v>
      </c>
      <c r="B931" t="s">
        <v>326</v>
      </c>
      <c r="C931" t="s">
        <v>6</v>
      </c>
      <c r="D931" t="s">
        <v>23</v>
      </c>
      <c r="E931" s="1">
        <f>DATEVALUE(IFERROR(RIGHT(LEFT(A931,FIND("-",A931,4)-1),2)&amp;"/"&amp;LEFT(A931,FIND("-",A931)-1)&amp;"/"&amp;RIGHT(LEFT(A931,IFERROR(FIND(" ",A931),LEN(A931)+1)-1),4),TEXT(A931,"dd")&amp;"/"&amp;TEXT(A931,"mm")&amp;"/"&amp;TEXT(A931,"yyyy")))</f>
        <v>45406</v>
      </c>
      <c r="F931" t="s">
        <v>2538</v>
      </c>
      <c r="G931" s="1" t="e">
        <f>VLOOKUP(B931,Results!A:D,3,FALSE)</f>
        <v>#N/A</v>
      </c>
    </row>
    <row r="932" spans="1:7" hidden="1" x14ac:dyDescent="0.25">
      <c r="A932" t="s">
        <v>2239</v>
      </c>
      <c r="B932" t="s">
        <v>2240</v>
      </c>
      <c r="C932" t="s">
        <v>6</v>
      </c>
      <c r="D932" t="s">
        <v>23</v>
      </c>
      <c r="E932" s="1">
        <f>DATEVALUE(IFERROR(RIGHT(LEFT(A932,FIND("-",A932,4)-1),2)&amp;"/"&amp;LEFT(A932,FIND("-",A932)-1)&amp;"/"&amp;RIGHT(LEFT(A932,IFERROR(FIND(" ",A932),LEN(A932)+1)-1),4),TEXT(A932,"dd")&amp;"/"&amp;TEXT(A932,"mm")&amp;"/"&amp;TEXT(A932,"yyyy")))</f>
        <v>45406</v>
      </c>
      <c r="F932" t="s">
        <v>2538</v>
      </c>
      <c r="G932" s="1" t="e">
        <f>VLOOKUP(B932,Results!A:D,3,FALSE)</f>
        <v>#N/A</v>
      </c>
    </row>
    <row r="933" spans="1:7" hidden="1" x14ac:dyDescent="0.25">
      <c r="A933" t="s">
        <v>2241</v>
      </c>
      <c r="B933" t="s">
        <v>2243</v>
      </c>
      <c r="C933" t="s">
        <v>6</v>
      </c>
      <c r="D933" t="s">
        <v>23</v>
      </c>
      <c r="E933" s="1">
        <f>DATEVALUE(IFERROR(RIGHT(LEFT(A933,FIND("-",A933,4)-1),2)&amp;"/"&amp;LEFT(A933,FIND("-",A933)-1)&amp;"/"&amp;RIGHT(LEFT(A933,IFERROR(FIND(" ",A933),LEN(A933)+1)-1),4),TEXT(A933,"dd")&amp;"/"&amp;TEXT(A933,"mm")&amp;"/"&amp;TEXT(A933,"yyyy")))</f>
        <v>45406</v>
      </c>
      <c r="F933" t="s">
        <v>2538</v>
      </c>
      <c r="G933" s="1" t="e">
        <f>VLOOKUP(B933,Results!A:D,3,FALSE)</f>
        <v>#N/A</v>
      </c>
    </row>
    <row r="934" spans="1:7" hidden="1" x14ac:dyDescent="0.25">
      <c r="A934" t="s">
        <v>1934</v>
      </c>
      <c r="B934" t="s">
        <v>2053</v>
      </c>
      <c r="C934" t="s">
        <v>6</v>
      </c>
      <c r="D934" t="s">
        <v>131</v>
      </c>
      <c r="E934" s="1">
        <f>DATEVALUE(IFERROR(RIGHT(LEFT(A934,FIND("-",A934,4)-1),2)&amp;"/"&amp;LEFT(A934,FIND("-",A934)-1)&amp;"/"&amp;RIGHT(LEFT(A934,IFERROR(FIND(" ",A934),LEN(A934)+1)-1),4),TEXT(A934,"dd")&amp;"/"&amp;TEXT(A934,"mm")&amp;"/"&amp;TEXT(A934,"yyyy")))</f>
        <v>45406</v>
      </c>
      <c r="F934" t="s">
        <v>2538</v>
      </c>
      <c r="G934" s="1" t="e">
        <f>VLOOKUP(B934,Results!A:D,3,FALSE)</f>
        <v>#N/A</v>
      </c>
    </row>
    <row r="935" spans="1:7" hidden="1" x14ac:dyDescent="0.25">
      <c r="A935" t="s">
        <v>2054</v>
      </c>
      <c r="B935" t="s">
        <v>2059</v>
      </c>
      <c r="C935" t="s">
        <v>6</v>
      </c>
      <c r="D935" t="s">
        <v>131</v>
      </c>
      <c r="E935" s="1">
        <f>DATEVALUE(IFERROR(RIGHT(LEFT(A935,FIND("-",A935,4)-1),2)&amp;"/"&amp;LEFT(A935,FIND("-",A935)-1)&amp;"/"&amp;RIGHT(LEFT(A935,IFERROR(FIND(" ",A935),LEN(A935)+1)-1),4),TEXT(A935,"dd")&amp;"/"&amp;TEXT(A935,"mm")&amp;"/"&amp;TEXT(A935,"yyyy")))</f>
        <v>45406</v>
      </c>
      <c r="F935" t="s">
        <v>2538</v>
      </c>
      <c r="G935" s="1" t="e">
        <f>VLOOKUP(B935,Results!A:D,3,FALSE)</f>
        <v>#N/A</v>
      </c>
    </row>
    <row r="936" spans="1:7" hidden="1" x14ac:dyDescent="0.25">
      <c r="A936" t="s">
        <v>2054</v>
      </c>
      <c r="B936" t="s">
        <v>2061</v>
      </c>
      <c r="C936" t="s">
        <v>6</v>
      </c>
      <c r="D936" t="s">
        <v>131</v>
      </c>
      <c r="E936" s="1">
        <f>DATEVALUE(IFERROR(RIGHT(LEFT(A936,FIND("-",A936,4)-1),2)&amp;"/"&amp;LEFT(A936,FIND("-",A936)-1)&amp;"/"&amp;RIGHT(LEFT(A936,IFERROR(FIND(" ",A936),LEN(A936)+1)-1),4),TEXT(A936,"dd")&amp;"/"&amp;TEXT(A936,"mm")&amp;"/"&amp;TEXT(A936,"yyyy")))</f>
        <v>45406</v>
      </c>
      <c r="F936" t="s">
        <v>2538</v>
      </c>
      <c r="G936" s="1" t="e">
        <f>VLOOKUP(B936,Results!A:D,3,FALSE)</f>
        <v>#N/A</v>
      </c>
    </row>
    <row r="937" spans="1:7" hidden="1" x14ac:dyDescent="0.25">
      <c r="A937" t="s">
        <v>2064</v>
      </c>
      <c r="B937" t="s">
        <v>2065</v>
      </c>
      <c r="C937" t="s">
        <v>6</v>
      </c>
      <c r="D937" t="s">
        <v>131</v>
      </c>
      <c r="E937" s="1">
        <f>DATEVALUE(IFERROR(RIGHT(LEFT(A937,FIND("-",A937,4)-1),2)&amp;"/"&amp;LEFT(A937,FIND("-",A937)-1)&amp;"/"&amp;RIGHT(LEFT(A937,IFERROR(FIND(" ",A937),LEN(A937)+1)-1),4),TEXT(A937,"dd")&amp;"/"&amp;TEXT(A937,"mm")&amp;"/"&amp;TEXT(A937,"yyyy")))</f>
        <v>45406</v>
      </c>
      <c r="F937" t="s">
        <v>2538</v>
      </c>
      <c r="G937" s="1" t="e">
        <f>VLOOKUP(B937,Results!A:D,3,FALSE)</f>
        <v>#N/A</v>
      </c>
    </row>
    <row r="938" spans="1:7" hidden="1" x14ac:dyDescent="0.25">
      <c r="A938" t="s">
        <v>2064</v>
      </c>
      <c r="B938" t="s">
        <v>2067</v>
      </c>
      <c r="C938" t="s">
        <v>6</v>
      </c>
      <c r="D938" t="s">
        <v>131</v>
      </c>
      <c r="E938" s="1">
        <f>DATEVALUE(IFERROR(RIGHT(LEFT(A938,FIND("-",A938,4)-1),2)&amp;"/"&amp;LEFT(A938,FIND("-",A938)-1)&amp;"/"&amp;RIGHT(LEFT(A938,IFERROR(FIND(" ",A938),LEN(A938)+1)-1),4),TEXT(A938,"dd")&amp;"/"&amp;TEXT(A938,"mm")&amp;"/"&amp;TEXT(A938,"yyyy")))</f>
        <v>45406</v>
      </c>
      <c r="F938" t="s">
        <v>2538</v>
      </c>
      <c r="G938" s="1" t="e">
        <f>VLOOKUP(B938,Results!A:D,3,FALSE)</f>
        <v>#N/A</v>
      </c>
    </row>
    <row r="939" spans="1:7" hidden="1" x14ac:dyDescent="0.25">
      <c r="A939" t="s">
        <v>2064</v>
      </c>
      <c r="B939" t="s">
        <v>2068</v>
      </c>
      <c r="C939" t="s">
        <v>6</v>
      </c>
      <c r="D939" t="s">
        <v>131</v>
      </c>
      <c r="E939" s="1">
        <f>DATEVALUE(IFERROR(RIGHT(LEFT(A939,FIND("-",A939,4)-1),2)&amp;"/"&amp;LEFT(A939,FIND("-",A939)-1)&amp;"/"&amp;RIGHT(LEFT(A939,IFERROR(FIND(" ",A939),LEN(A939)+1)-1),4),TEXT(A939,"dd")&amp;"/"&amp;TEXT(A939,"mm")&amp;"/"&amp;TEXT(A939,"yyyy")))</f>
        <v>45406</v>
      </c>
      <c r="F939" t="s">
        <v>2538</v>
      </c>
      <c r="G939" s="1" t="e">
        <f>VLOOKUP(B939,Results!A:D,3,FALSE)</f>
        <v>#N/A</v>
      </c>
    </row>
    <row r="940" spans="1:7" hidden="1" x14ac:dyDescent="0.25">
      <c r="A940" t="s">
        <v>2064</v>
      </c>
      <c r="B940" t="s">
        <v>2069</v>
      </c>
      <c r="C940" t="s">
        <v>6</v>
      </c>
      <c r="D940" t="s">
        <v>131</v>
      </c>
      <c r="E940" s="1">
        <f>DATEVALUE(IFERROR(RIGHT(LEFT(A940,FIND("-",A940,4)-1),2)&amp;"/"&amp;LEFT(A940,FIND("-",A940)-1)&amp;"/"&amp;RIGHT(LEFT(A940,IFERROR(FIND(" ",A940),LEN(A940)+1)-1),4),TEXT(A940,"dd")&amp;"/"&amp;TEXT(A940,"mm")&amp;"/"&amp;TEXT(A940,"yyyy")))</f>
        <v>45406</v>
      </c>
      <c r="F940" t="s">
        <v>2538</v>
      </c>
      <c r="G940" s="1" t="e">
        <f>VLOOKUP(B940,Results!A:D,3,FALSE)</f>
        <v>#N/A</v>
      </c>
    </row>
    <row r="941" spans="1:7" hidden="1" x14ac:dyDescent="0.25">
      <c r="A941" t="s">
        <v>2064</v>
      </c>
      <c r="B941" t="s">
        <v>2071</v>
      </c>
      <c r="C941" t="s">
        <v>6</v>
      </c>
      <c r="D941" t="s">
        <v>131</v>
      </c>
      <c r="E941" s="1">
        <f>DATEVALUE(IFERROR(RIGHT(LEFT(A941,FIND("-",A941,4)-1),2)&amp;"/"&amp;LEFT(A941,FIND("-",A941)-1)&amp;"/"&amp;RIGHT(LEFT(A941,IFERROR(FIND(" ",A941),LEN(A941)+1)-1),4),TEXT(A941,"dd")&amp;"/"&amp;TEXT(A941,"mm")&amp;"/"&amp;TEXT(A941,"yyyy")))</f>
        <v>45406</v>
      </c>
      <c r="F941" t="s">
        <v>2538</v>
      </c>
      <c r="G941" s="1" t="e">
        <f>VLOOKUP(B941,Results!A:D,3,FALSE)</f>
        <v>#N/A</v>
      </c>
    </row>
    <row r="942" spans="1:7" hidden="1" x14ac:dyDescent="0.25">
      <c r="A942" t="s">
        <v>2064</v>
      </c>
      <c r="B942" t="s">
        <v>2072</v>
      </c>
      <c r="C942" t="s">
        <v>6</v>
      </c>
      <c r="D942" t="s">
        <v>131</v>
      </c>
      <c r="E942" s="1">
        <f>DATEVALUE(IFERROR(RIGHT(LEFT(A942,FIND("-",A942,4)-1),2)&amp;"/"&amp;LEFT(A942,FIND("-",A942)-1)&amp;"/"&amp;RIGHT(LEFT(A942,IFERROR(FIND(" ",A942),LEN(A942)+1)-1),4),TEXT(A942,"dd")&amp;"/"&amp;TEXT(A942,"mm")&amp;"/"&amp;TEXT(A942,"yyyy")))</f>
        <v>45406</v>
      </c>
      <c r="F942" t="s">
        <v>2538</v>
      </c>
      <c r="G942" s="1" t="e">
        <f>VLOOKUP(B942,Results!A:D,3,FALSE)</f>
        <v>#N/A</v>
      </c>
    </row>
    <row r="943" spans="1:7" hidden="1" x14ac:dyDescent="0.25">
      <c r="A943" t="s">
        <v>2074</v>
      </c>
      <c r="B943" t="s">
        <v>2080</v>
      </c>
      <c r="C943" t="s">
        <v>6</v>
      </c>
      <c r="D943" t="s">
        <v>131</v>
      </c>
      <c r="E943" s="1">
        <f>DATEVALUE(IFERROR(RIGHT(LEFT(A943,FIND("-",A943,4)-1),2)&amp;"/"&amp;LEFT(A943,FIND("-",A943)-1)&amp;"/"&amp;RIGHT(LEFT(A943,IFERROR(FIND(" ",A943),LEN(A943)+1)-1),4),TEXT(A943,"dd")&amp;"/"&amp;TEXT(A943,"mm")&amp;"/"&amp;TEXT(A943,"yyyy")))</f>
        <v>45406</v>
      </c>
      <c r="F943" t="s">
        <v>2538</v>
      </c>
      <c r="G943" s="1" t="e">
        <f>VLOOKUP(B943,Results!A:D,3,FALSE)</f>
        <v>#N/A</v>
      </c>
    </row>
    <row r="944" spans="1:7" hidden="1" x14ac:dyDescent="0.25">
      <c r="A944" t="s">
        <v>1935</v>
      </c>
      <c r="B944" t="s">
        <v>2086</v>
      </c>
      <c r="C944" t="s">
        <v>6</v>
      </c>
      <c r="D944" t="s">
        <v>131</v>
      </c>
      <c r="E944" s="1">
        <f>DATEVALUE(IFERROR(RIGHT(LEFT(A944,FIND("-",A944,4)-1),2)&amp;"/"&amp;LEFT(A944,FIND("-",A944)-1)&amp;"/"&amp;RIGHT(LEFT(A944,IFERROR(FIND(" ",A944),LEN(A944)+1)-1),4),TEXT(A944,"dd")&amp;"/"&amp;TEXT(A944,"mm")&amp;"/"&amp;TEXT(A944,"yyyy")))</f>
        <v>45406</v>
      </c>
      <c r="F944" t="s">
        <v>2538</v>
      </c>
      <c r="G944" s="1" t="e">
        <f>VLOOKUP(B944,Results!A:D,3,FALSE)</f>
        <v>#N/A</v>
      </c>
    </row>
    <row r="945" spans="1:7" hidden="1" x14ac:dyDescent="0.25">
      <c r="A945" t="s">
        <v>1935</v>
      </c>
      <c r="B945" t="s">
        <v>2088</v>
      </c>
      <c r="C945" t="s">
        <v>6</v>
      </c>
      <c r="D945" t="s">
        <v>131</v>
      </c>
      <c r="E945" s="1">
        <f>DATEVALUE(IFERROR(RIGHT(LEFT(A945,FIND("-",A945,4)-1),2)&amp;"/"&amp;LEFT(A945,FIND("-",A945)-1)&amp;"/"&amp;RIGHT(LEFT(A945,IFERROR(FIND(" ",A945),LEN(A945)+1)-1),4),TEXT(A945,"dd")&amp;"/"&amp;TEXT(A945,"mm")&amp;"/"&amp;TEXT(A945,"yyyy")))</f>
        <v>45406</v>
      </c>
      <c r="F945" t="s">
        <v>2538</v>
      </c>
      <c r="G945" s="1" t="e">
        <f>VLOOKUP(B945,Results!A:D,3,FALSE)</f>
        <v>#N/A</v>
      </c>
    </row>
    <row r="946" spans="1:7" hidden="1" x14ac:dyDescent="0.25">
      <c r="A946" t="s">
        <v>1935</v>
      </c>
      <c r="B946" t="s">
        <v>2092</v>
      </c>
      <c r="C946" t="s">
        <v>6</v>
      </c>
      <c r="D946" t="s">
        <v>131</v>
      </c>
      <c r="E946" s="1">
        <f>DATEVALUE(IFERROR(RIGHT(LEFT(A946,FIND("-",A946,4)-1),2)&amp;"/"&amp;LEFT(A946,FIND("-",A946)-1)&amp;"/"&amp;RIGHT(LEFT(A946,IFERROR(FIND(" ",A946),LEN(A946)+1)-1),4),TEXT(A946,"dd")&amp;"/"&amp;TEXT(A946,"mm")&amp;"/"&amp;TEXT(A946,"yyyy")))</f>
        <v>45406</v>
      </c>
      <c r="F946" t="s">
        <v>2538</v>
      </c>
      <c r="G946" s="1" t="e">
        <f>VLOOKUP(B946,Results!A:D,3,FALSE)</f>
        <v>#N/A</v>
      </c>
    </row>
    <row r="947" spans="1:7" hidden="1" x14ac:dyDescent="0.25">
      <c r="A947" t="s">
        <v>1935</v>
      </c>
      <c r="B947" t="s">
        <v>2094</v>
      </c>
      <c r="C947" t="s">
        <v>6</v>
      </c>
      <c r="D947" t="s">
        <v>131</v>
      </c>
      <c r="E947" s="1">
        <f>DATEVALUE(IFERROR(RIGHT(LEFT(A947,FIND("-",A947,4)-1),2)&amp;"/"&amp;LEFT(A947,FIND("-",A947)-1)&amp;"/"&amp;RIGHT(LEFT(A947,IFERROR(FIND(" ",A947),LEN(A947)+1)-1),4),TEXT(A947,"dd")&amp;"/"&amp;TEXT(A947,"mm")&amp;"/"&amp;TEXT(A947,"yyyy")))</f>
        <v>45406</v>
      </c>
      <c r="F947" t="s">
        <v>2538</v>
      </c>
      <c r="G947" s="1" t="e">
        <f>VLOOKUP(B947,Results!A:D,3,FALSE)</f>
        <v>#N/A</v>
      </c>
    </row>
    <row r="948" spans="1:7" hidden="1" x14ac:dyDescent="0.25">
      <c r="A948" t="s">
        <v>2095</v>
      </c>
      <c r="B948" t="s">
        <v>2096</v>
      </c>
      <c r="C948" t="s">
        <v>6</v>
      </c>
      <c r="D948" t="s">
        <v>131</v>
      </c>
      <c r="E948" s="1">
        <f>DATEVALUE(IFERROR(RIGHT(LEFT(A948,FIND("-",A948,4)-1),2)&amp;"/"&amp;LEFT(A948,FIND("-",A948)-1)&amp;"/"&amp;RIGHT(LEFT(A948,IFERROR(FIND(" ",A948),LEN(A948)+1)-1),4),TEXT(A948,"dd")&amp;"/"&amp;TEXT(A948,"mm")&amp;"/"&amp;TEXT(A948,"yyyy")))</f>
        <v>45406</v>
      </c>
      <c r="F948" t="s">
        <v>2538</v>
      </c>
      <c r="G948" s="1" t="e">
        <f>VLOOKUP(B948,Results!A:D,3,FALSE)</f>
        <v>#N/A</v>
      </c>
    </row>
    <row r="949" spans="1:7" hidden="1" x14ac:dyDescent="0.25">
      <c r="A949" t="s">
        <v>2095</v>
      </c>
      <c r="B949" t="s">
        <v>2103</v>
      </c>
      <c r="C949" t="s">
        <v>6</v>
      </c>
      <c r="D949" t="s">
        <v>131</v>
      </c>
      <c r="E949" s="1">
        <f>DATEVALUE(IFERROR(RIGHT(LEFT(A949,FIND("-",A949,4)-1),2)&amp;"/"&amp;LEFT(A949,FIND("-",A949)-1)&amp;"/"&amp;RIGHT(LEFT(A949,IFERROR(FIND(" ",A949),LEN(A949)+1)-1),4),TEXT(A949,"dd")&amp;"/"&amp;TEXT(A949,"mm")&amp;"/"&amp;TEXT(A949,"yyyy")))</f>
        <v>45406</v>
      </c>
      <c r="F949" t="s">
        <v>2538</v>
      </c>
      <c r="G949" s="1" t="e">
        <f>VLOOKUP(B949,Results!A:D,3,FALSE)</f>
        <v>#N/A</v>
      </c>
    </row>
    <row r="950" spans="1:7" hidden="1" x14ac:dyDescent="0.25">
      <c r="A950" t="s">
        <v>2104</v>
      </c>
      <c r="B950" t="s">
        <v>2115</v>
      </c>
      <c r="C950" t="s">
        <v>6</v>
      </c>
      <c r="D950" t="s">
        <v>131</v>
      </c>
      <c r="E950" s="1">
        <f>DATEVALUE(IFERROR(RIGHT(LEFT(A950,FIND("-",A950,4)-1),2)&amp;"/"&amp;LEFT(A950,FIND("-",A950)-1)&amp;"/"&amp;RIGHT(LEFT(A950,IFERROR(FIND(" ",A950),LEN(A950)+1)-1),4),TEXT(A950,"dd")&amp;"/"&amp;TEXT(A950,"mm")&amp;"/"&amp;TEXT(A950,"yyyy")))</f>
        <v>45406</v>
      </c>
      <c r="F950" t="s">
        <v>2538</v>
      </c>
      <c r="G950" s="1" t="e">
        <f>VLOOKUP(B950,Results!A:D,3,FALSE)</f>
        <v>#N/A</v>
      </c>
    </row>
    <row r="951" spans="1:7" hidden="1" x14ac:dyDescent="0.25">
      <c r="A951" t="s">
        <v>2116</v>
      </c>
      <c r="B951" t="s">
        <v>2118</v>
      </c>
      <c r="C951" t="s">
        <v>6</v>
      </c>
      <c r="D951" t="s">
        <v>131</v>
      </c>
      <c r="E951" s="1">
        <f>DATEVALUE(IFERROR(RIGHT(LEFT(A951,FIND("-",A951,4)-1),2)&amp;"/"&amp;LEFT(A951,FIND("-",A951)-1)&amp;"/"&amp;RIGHT(LEFT(A951,IFERROR(FIND(" ",A951),LEN(A951)+1)-1),4),TEXT(A951,"dd")&amp;"/"&amp;TEXT(A951,"mm")&amp;"/"&amp;TEXT(A951,"yyyy")))</f>
        <v>45406</v>
      </c>
      <c r="F951" t="s">
        <v>2538</v>
      </c>
      <c r="G951" s="1" t="e">
        <f>VLOOKUP(B951,Results!A:D,3,FALSE)</f>
        <v>#N/A</v>
      </c>
    </row>
    <row r="952" spans="1:7" hidden="1" x14ac:dyDescent="0.25">
      <c r="A952" t="s">
        <v>2116</v>
      </c>
      <c r="B952" t="s">
        <v>2119</v>
      </c>
      <c r="C952" t="s">
        <v>6</v>
      </c>
      <c r="D952" t="s">
        <v>131</v>
      </c>
      <c r="E952" s="1">
        <f>DATEVALUE(IFERROR(RIGHT(LEFT(A952,FIND("-",A952,4)-1),2)&amp;"/"&amp;LEFT(A952,FIND("-",A952)-1)&amp;"/"&amp;RIGHT(LEFT(A952,IFERROR(FIND(" ",A952),LEN(A952)+1)-1),4),TEXT(A952,"dd")&amp;"/"&amp;TEXT(A952,"mm")&amp;"/"&amp;TEXT(A952,"yyyy")))</f>
        <v>45406</v>
      </c>
      <c r="F952" t="s">
        <v>2538</v>
      </c>
      <c r="G952" s="1" t="e">
        <f>VLOOKUP(B952,Results!A:D,3,FALSE)</f>
        <v>#N/A</v>
      </c>
    </row>
    <row r="953" spans="1:7" hidden="1" x14ac:dyDescent="0.25">
      <c r="A953" t="s">
        <v>2116</v>
      </c>
      <c r="B953" t="s">
        <v>2120</v>
      </c>
      <c r="C953" t="s">
        <v>6</v>
      </c>
      <c r="D953" t="s">
        <v>131</v>
      </c>
      <c r="E953" s="1">
        <f>DATEVALUE(IFERROR(RIGHT(LEFT(A953,FIND("-",A953,4)-1),2)&amp;"/"&amp;LEFT(A953,FIND("-",A953)-1)&amp;"/"&amp;RIGHT(LEFT(A953,IFERROR(FIND(" ",A953),LEN(A953)+1)-1),4),TEXT(A953,"dd")&amp;"/"&amp;TEXT(A953,"mm")&amp;"/"&amp;TEXT(A953,"yyyy")))</f>
        <v>45406</v>
      </c>
      <c r="F953" t="s">
        <v>2538</v>
      </c>
      <c r="G953" s="1" t="e">
        <f>VLOOKUP(B953,Results!A:D,3,FALSE)</f>
        <v>#N/A</v>
      </c>
    </row>
    <row r="954" spans="1:7" hidden="1" x14ac:dyDescent="0.25">
      <c r="A954" t="s">
        <v>2116</v>
      </c>
      <c r="B954" t="s">
        <v>2121</v>
      </c>
      <c r="C954" t="s">
        <v>6</v>
      </c>
      <c r="D954" t="s">
        <v>131</v>
      </c>
      <c r="E954" s="1">
        <f>DATEVALUE(IFERROR(RIGHT(LEFT(A954,FIND("-",A954,4)-1),2)&amp;"/"&amp;LEFT(A954,FIND("-",A954)-1)&amp;"/"&amp;RIGHT(LEFT(A954,IFERROR(FIND(" ",A954),LEN(A954)+1)-1),4),TEXT(A954,"dd")&amp;"/"&amp;TEXT(A954,"mm")&amp;"/"&amp;TEXT(A954,"yyyy")))</f>
        <v>45406</v>
      </c>
      <c r="F954" t="s">
        <v>2538</v>
      </c>
      <c r="G954" s="1" t="e">
        <f>VLOOKUP(B954,Results!A:D,3,FALSE)</f>
        <v>#N/A</v>
      </c>
    </row>
    <row r="955" spans="1:7" hidden="1" x14ac:dyDescent="0.25">
      <c r="A955" t="s">
        <v>1936</v>
      </c>
      <c r="B955" t="s">
        <v>2127</v>
      </c>
      <c r="C955" t="s">
        <v>6</v>
      </c>
      <c r="D955" t="s">
        <v>131</v>
      </c>
      <c r="E955" s="1">
        <f>DATEVALUE(IFERROR(RIGHT(LEFT(A955,FIND("-",A955,4)-1),2)&amp;"/"&amp;LEFT(A955,FIND("-",A955)-1)&amp;"/"&amp;RIGHT(LEFT(A955,IFERROR(FIND(" ",A955),LEN(A955)+1)-1),4),TEXT(A955,"dd")&amp;"/"&amp;TEXT(A955,"mm")&amp;"/"&amp;TEXT(A955,"yyyy")))</f>
        <v>45406</v>
      </c>
      <c r="F955" t="s">
        <v>2538</v>
      </c>
      <c r="G955" s="1" t="e">
        <f>VLOOKUP(B955,Results!A:D,3,FALSE)</f>
        <v>#N/A</v>
      </c>
    </row>
    <row r="956" spans="1:7" hidden="1" x14ac:dyDescent="0.25">
      <c r="A956" t="s">
        <v>1936</v>
      </c>
      <c r="B956" t="s">
        <v>2128</v>
      </c>
      <c r="C956" t="s">
        <v>6</v>
      </c>
      <c r="D956" t="s">
        <v>131</v>
      </c>
      <c r="E956" s="1">
        <f>DATEVALUE(IFERROR(RIGHT(LEFT(A956,FIND("-",A956,4)-1),2)&amp;"/"&amp;LEFT(A956,FIND("-",A956)-1)&amp;"/"&amp;RIGHT(LEFT(A956,IFERROR(FIND(" ",A956),LEN(A956)+1)-1),4),TEXT(A956,"dd")&amp;"/"&amp;TEXT(A956,"mm")&amp;"/"&amp;TEXT(A956,"yyyy")))</f>
        <v>45406</v>
      </c>
      <c r="F956" t="s">
        <v>2538</v>
      </c>
      <c r="G956" s="1" t="e">
        <f>VLOOKUP(B956,Results!A:D,3,FALSE)</f>
        <v>#N/A</v>
      </c>
    </row>
    <row r="957" spans="1:7" hidden="1" x14ac:dyDescent="0.25">
      <c r="A957" t="s">
        <v>1936</v>
      </c>
      <c r="B957" t="s">
        <v>2129</v>
      </c>
      <c r="C957" t="s">
        <v>6</v>
      </c>
      <c r="D957" t="s">
        <v>131</v>
      </c>
      <c r="E957" s="1">
        <f>DATEVALUE(IFERROR(RIGHT(LEFT(A957,FIND("-",A957,4)-1),2)&amp;"/"&amp;LEFT(A957,FIND("-",A957)-1)&amp;"/"&amp;RIGHT(LEFT(A957,IFERROR(FIND(" ",A957),LEN(A957)+1)-1),4),TEXT(A957,"dd")&amp;"/"&amp;TEXT(A957,"mm")&amp;"/"&amp;TEXT(A957,"yyyy")))</f>
        <v>45406</v>
      </c>
      <c r="F957" t="s">
        <v>2538</v>
      </c>
      <c r="G957" s="1" t="e">
        <f>VLOOKUP(B957,Results!A:D,3,FALSE)</f>
        <v>#N/A</v>
      </c>
    </row>
    <row r="958" spans="1:7" hidden="1" x14ac:dyDescent="0.25">
      <c r="A958" t="s">
        <v>1936</v>
      </c>
      <c r="B958" t="s">
        <v>2130</v>
      </c>
      <c r="C958" t="s">
        <v>6</v>
      </c>
      <c r="D958" t="s">
        <v>131</v>
      </c>
      <c r="E958" s="1">
        <f>DATEVALUE(IFERROR(RIGHT(LEFT(A958,FIND("-",A958,4)-1),2)&amp;"/"&amp;LEFT(A958,FIND("-",A958)-1)&amp;"/"&amp;RIGHT(LEFT(A958,IFERROR(FIND(" ",A958),LEN(A958)+1)-1),4),TEXT(A958,"dd")&amp;"/"&amp;TEXT(A958,"mm")&amp;"/"&amp;TEXT(A958,"yyyy")))</f>
        <v>45406</v>
      </c>
      <c r="F958" t="s">
        <v>2538</v>
      </c>
      <c r="G958" s="1" t="e">
        <f>VLOOKUP(B958,Results!A:D,3,FALSE)</f>
        <v>#N/A</v>
      </c>
    </row>
    <row r="959" spans="1:7" hidden="1" x14ac:dyDescent="0.25">
      <c r="A959" t="s">
        <v>1936</v>
      </c>
      <c r="B959" t="s">
        <v>2133</v>
      </c>
      <c r="C959" t="s">
        <v>6</v>
      </c>
      <c r="D959" t="s">
        <v>131</v>
      </c>
      <c r="E959" s="1">
        <f>DATEVALUE(IFERROR(RIGHT(LEFT(A959,FIND("-",A959,4)-1),2)&amp;"/"&amp;LEFT(A959,FIND("-",A959)-1)&amp;"/"&amp;RIGHT(LEFT(A959,IFERROR(FIND(" ",A959),LEN(A959)+1)-1),4),TEXT(A959,"dd")&amp;"/"&amp;TEXT(A959,"mm")&amp;"/"&amp;TEXT(A959,"yyyy")))</f>
        <v>45406</v>
      </c>
      <c r="F959" t="s">
        <v>2538</v>
      </c>
      <c r="G959" s="1" t="e">
        <f>VLOOKUP(B959,Results!A:D,3,FALSE)</f>
        <v>#N/A</v>
      </c>
    </row>
    <row r="960" spans="1:7" hidden="1" x14ac:dyDescent="0.25">
      <c r="A960" t="s">
        <v>2135</v>
      </c>
      <c r="B960" t="s">
        <v>2136</v>
      </c>
      <c r="C960" t="s">
        <v>6</v>
      </c>
      <c r="D960" t="s">
        <v>131</v>
      </c>
      <c r="E960" s="1">
        <f>DATEVALUE(IFERROR(RIGHT(LEFT(A960,FIND("-",A960,4)-1),2)&amp;"/"&amp;LEFT(A960,FIND("-",A960)-1)&amp;"/"&amp;RIGHT(LEFT(A960,IFERROR(FIND(" ",A960),LEN(A960)+1)-1),4),TEXT(A960,"dd")&amp;"/"&amp;TEXT(A960,"mm")&amp;"/"&amp;TEXT(A960,"yyyy")))</f>
        <v>45406</v>
      </c>
      <c r="F960" t="s">
        <v>2538</v>
      </c>
      <c r="G960" s="1" t="e">
        <f>VLOOKUP(B960,Results!A:D,3,FALSE)</f>
        <v>#N/A</v>
      </c>
    </row>
    <row r="961" spans="1:7" hidden="1" x14ac:dyDescent="0.25">
      <c r="A961" t="s">
        <v>2135</v>
      </c>
      <c r="B961" t="s">
        <v>2138</v>
      </c>
      <c r="C961" t="s">
        <v>6</v>
      </c>
      <c r="D961" t="s">
        <v>131</v>
      </c>
      <c r="E961" s="1">
        <f>DATEVALUE(IFERROR(RIGHT(LEFT(A961,FIND("-",A961,4)-1),2)&amp;"/"&amp;LEFT(A961,FIND("-",A961)-1)&amp;"/"&amp;RIGHT(LEFT(A961,IFERROR(FIND(" ",A961),LEN(A961)+1)-1),4),TEXT(A961,"dd")&amp;"/"&amp;TEXT(A961,"mm")&amp;"/"&amp;TEXT(A961,"yyyy")))</f>
        <v>45406</v>
      </c>
      <c r="F961" t="s">
        <v>2538</v>
      </c>
      <c r="G961" s="1" t="e">
        <f>VLOOKUP(B961,Results!A:D,3,FALSE)</f>
        <v>#N/A</v>
      </c>
    </row>
    <row r="962" spans="1:7" hidden="1" x14ac:dyDescent="0.25">
      <c r="A962" t="s">
        <v>2135</v>
      </c>
      <c r="B962" t="s">
        <v>2141</v>
      </c>
      <c r="C962" t="s">
        <v>6</v>
      </c>
      <c r="D962" t="s">
        <v>131</v>
      </c>
      <c r="E962" s="1">
        <f>DATEVALUE(IFERROR(RIGHT(LEFT(A962,FIND("-",A962,4)-1),2)&amp;"/"&amp;LEFT(A962,FIND("-",A962)-1)&amp;"/"&amp;RIGHT(LEFT(A962,IFERROR(FIND(" ",A962),LEN(A962)+1)-1),4),TEXT(A962,"dd")&amp;"/"&amp;TEXT(A962,"mm")&amp;"/"&amp;TEXT(A962,"yyyy")))</f>
        <v>45406</v>
      </c>
      <c r="F962" t="s">
        <v>2538</v>
      </c>
      <c r="G962" s="1" t="e">
        <f>VLOOKUP(B962,Results!A:D,3,FALSE)</f>
        <v>#N/A</v>
      </c>
    </row>
    <row r="963" spans="1:7" hidden="1" x14ac:dyDescent="0.25">
      <c r="A963" t="s">
        <v>2135</v>
      </c>
      <c r="B963" t="s">
        <v>2142</v>
      </c>
      <c r="C963" t="s">
        <v>6</v>
      </c>
      <c r="D963" t="s">
        <v>131</v>
      </c>
      <c r="E963" s="1">
        <f>DATEVALUE(IFERROR(RIGHT(LEFT(A963,FIND("-",A963,4)-1),2)&amp;"/"&amp;LEFT(A963,FIND("-",A963)-1)&amp;"/"&amp;RIGHT(LEFT(A963,IFERROR(FIND(" ",A963),LEN(A963)+1)-1),4),TEXT(A963,"dd")&amp;"/"&amp;TEXT(A963,"mm")&amp;"/"&amp;TEXT(A963,"yyyy")))</f>
        <v>45406</v>
      </c>
      <c r="F963" t="s">
        <v>2538</v>
      </c>
      <c r="G963" s="1" t="e">
        <f>VLOOKUP(B963,Results!A:D,3,FALSE)</f>
        <v>#N/A</v>
      </c>
    </row>
    <row r="964" spans="1:7" hidden="1" x14ac:dyDescent="0.25">
      <c r="A964" t="s">
        <v>2135</v>
      </c>
      <c r="B964" t="s">
        <v>2143</v>
      </c>
      <c r="C964" t="s">
        <v>6</v>
      </c>
      <c r="D964" t="s">
        <v>131</v>
      </c>
      <c r="E964" s="1">
        <f>DATEVALUE(IFERROR(RIGHT(LEFT(A964,FIND("-",A964,4)-1),2)&amp;"/"&amp;LEFT(A964,FIND("-",A964)-1)&amp;"/"&amp;RIGHT(LEFT(A964,IFERROR(FIND(" ",A964),LEN(A964)+1)-1),4),TEXT(A964,"dd")&amp;"/"&amp;TEXT(A964,"mm")&amp;"/"&amp;TEXT(A964,"yyyy")))</f>
        <v>45406</v>
      </c>
      <c r="F964" t="s">
        <v>2538</v>
      </c>
      <c r="G964" s="1" t="e">
        <f>VLOOKUP(B964,Results!A:D,3,FALSE)</f>
        <v>#N/A</v>
      </c>
    </row>
    <row r="965" spans="1:7" hidden="1" x14ac:dyDescent="0.25">
      <c r="A965" t="s">
        <v>2135</v>
      </c>
      <c r="B965" t="s">
        <v>2144</v>
      </c>
      <c r="C965" t="s">
        <v>6</v>
      </c>
      <c r="D965" t="s">
        <v>131</v>
      </c>
      <c r="E965" s="1">
        <f>DATEVALUE(IFERROR(RIGHT(LEFT(A965,FIND("-",A965,4)-1),2)&amp;"/"&amp;LEFT(A965,FIND("-",A965)-1)&amp;"/"&amp;RIGHT(LEFT(A965,IFERROR(FIND(" ",A965),LEN(A965)+1)-1),4),TEXT(A965,"dd")&amp;"/"&amp;TEXT(A965,"mm")&amp;"/"&amp;TEXT(A965,"yyyy")))</f>
        <v>45406</v>
      </c>
      <c r="F965" t="s">
        <v>2538</v>
      </c>
      <c r="G965" s="1" t="e">
        <f>VLOOKUP(B965,Results!A:D,3,FALSE)</f>
        <v>#N/A</v>
      </c>
    </row>
    <row r="966" spans="1:7" hidden="1" x14ac:dyDescent="0.25">
      <c r="A966" t="s">
        <v>2135</v>
      </c>
      <c r="B966" t="s">
        <v>2146</v>
      </c>
      <c r="C966" t="s">
        <v>6</v>
      </c>
      <c r="D966" t="s">
        <v>131</v>
      </c>
      <c r="E966" s="1">
        <f>DATEVALUE(IFERROR(RIGHT(LEFT(A966,FIND("-",A966,4)-1),2)&amp;"/"&amp;LEFT(A966,FIND("-",A966)-1)&amp;"/"&amp;RIGHT(LEFT(A966,IFERROR(FIND(" ",A966),LEN(A966)+1)-1),4),TEXT(A966,"dd")&amp;"/"&amp;TEXT(A966,"mm")&amp;"/"&amp;TEXT(A966,"yyyy")))</f>
        <v>45406</v>
      </c>
      <c r="F966" t="s">
        <v>2538</v>
      </c>
      <c r="G966" s="1" t="e">
        <f>VLOOKUP(B966,Results!A:D,3,FALSE)</f>
        <v>#N/A</v>
      </c>
    </row>
    <row r="967" spans="1:7" hidden="1" x14ac:dyDescent="0.25">
      <c r="A967" t="s">
        <v>2147</v>
      </c>
      <c r="B967" t="s">
        <v>2152</v>
      </c>
      <c r="C967" t="s">
        <v>6</v>
      </c>
      <c r="D967" t="s">
        <v>131</v>
      </c>
      <c r="E967" s="1">
        <f>DATEVALUE(IFERROR(RIGHT(LEFT(A967,FIND("-",A967,4)-1),2)&amp;"/"&amp;LEFT(A967,FIND("-",A967)-1)&amp;"/"&amp;RIGHT(LEFT(A967,IFERROR(FIND(" ",A967),LEN(A967)+1)-1),4),TEXT(A967,"dd")&amp;"/"&amp;TEXT(A967,"mm")&amp;"/"&amp;TEXT(A967,"yyyy")))</f>
        <v>45406</v>
      </c>
      <c r="F967" t="s">
        <v>2538</v>
      </c>
      <c r="G967" s="1" t="e">
        <f>VLOOKUP(B967,Results!A:D,3,FALSE)</f>
        <v>#N/A</v>
      </c>
    </row>
    <row r="968" spans="1:7" hidden="1" x14ac:dyDescent="0.25">
      <c r="A968" t="s">
        <v>2155</v>
      </c>
      <c r="B968" t="s">
        <v>2158</v>
      </c>
      <c r="C968" t="s">
        <v>6</v>
      </c>
      <c r="D968" t="s">
        <v>131</v>
      </c>
      <c r="E968" s="1">
        <f>DATEVALUE(IFERROR(RIGHT(LEFT(A968,FIND("-",A968,4)-1),2)&amp;"/"&amp;LEFT(A968,FIND("-",A968)-1)&amp;"/"&amp;RIGHT(LEFT(A968,IFERROR(FIND(" ",A968),LEN(A968)+1)-1),4),TEXT(A968,"dd")&amp;"/"&amp;TEXT(A968,"mm")&amp;"/"&amp;TEXT(A968,"yyyy")))</f>
        <v>45406</v>
      </c>
      <c r="F968" t="s">
        <v>2538</v>
      </c>
      <c r="G968" s="1" t="e">
        <f>VLOOKUP(B968,Results!A:D,3,FALSE)</f>
        <v>#N/A</v>
      </c>
    </row>
    <row r="969" spans="1:7" hidden="1" x14ac:dyDescent="0.25">
      <c r="A969" t="s">
        <v>2155</v>
      </c>
      <c r="B969" t="s">
        <v>2162</v>
      </c>
      <c r="C969" t="s">
        <v>6</v>
      </c>
      <c r="D969" t="s">
        <v>131</v>
      </c>
      <c r="E969" s="1">
        <f>DATEVALUE(IFERROR(RIGHT(LEFT(A969,FIND("-",A969,4)-1),2)&amp;"/"&amp;LEFT(A969,FIND("-",A969)-1)&amp;"/"&amp;RIGHT(LEFT(A969,IFERROR(FIND(" ",A969),LEN(A969)+1)-1),4),TEXT(A969,"dd")&amp;"/"&amp;TEXT(A969,"mm")&amp;"/"&amp;TEXT(A969,"yyyy")))</f>
        <v>45406</v>
      </c>
      <c r="F969" t="s">
        <v>2538</v>
      </c>
      <c r="G969" s="1" t="e">
        <f>VLOOKUP(B969,Results!A:D,3,FALSE)</f>
        <v>#N/A</v>
      </c>
    </row>
    <row r="970" spans="1:7" hidden="1" x14ac:dyDescent="0.25">
      <c r="A970" t="s">
        <v>2155</v>
      </c>
      <c r="B970" t="s">
        <v>2164</v>
      </c>
      <c r="C970" t="s">
        <v>6</v>
      </c>
      <c r="D970" t="s">
        <v>131</v>
      </c>
      <c r="E970" s="1">
        <f>DATEVALUE(IFERROR(RIGHT(LEFT(A970,FIND("-",A970,4)-1),2)&amp;"/"&amp;LEFT(A970,FIND("-",A970)-1)&amp;"/"&amp;RIGHT(LEFT(A970,IFERROR(FIND(" ",A970),LEN(A970)+1)-1),4),TEXT(A970,"dd")&amp;"/"&amp;TEXT(A970,"mm")&amp;"/"&amp;TEXT(A970,"yyyy")))</f>
        <v>45406</v>
      </c>
      <c r="F970" t="s">
        <v>2538</v>
      </c>
      <c r="G970" s="1" t="e">
        <f>VLOOKUP(B970,Results!A:D,3,FALSE)</f>
        <v>#N/A</v>
      </c>
    </row>
    <row r="971" spans="1:7" hidden="1" x14ac:dyDescent="0.25">
      <c r="A971" t="s">
        <v>1938</v>
      </c>
      <c r="B971" t="s">
        <v>2172</v>
      </c>
      <c r="C971" t="s">
        <v>6</v>
      </c>
      <c r="D971" t="s">
        <v>131</v>
      </c>
      <c r="E971" s="1">
        <f>DATEVALUE(IFERROR(RIGHT(LEFT(A971,FIND("-",A971,4)-1),2)&amp;"/"&amp;LEFT(A971,FIND("-",A971)-1)&amp;"/"&amp;RIGHT(LEFT(A971,IFERROR(FIND(" ",A971),LEN(A971)+1)-1),4),TEXT(A971,"dd")&amp;"/"&amp;TEXT(A971,"mm")&amp;"/"&amp;TEXT(A971,"yyyy")))</f>
        <v>45406</v>
      </c>
      <c r="F971" t="s">
        <v>2538</v>
      </c>
      <c r="G971" s="1" t="e">
        <f>VLOOKUP(B971,Results!A:D,3,FALSE)</f>
        <v>#N/A</v>
      </c>
    </row>
    <row r="972" spans="1:7" hidden="1" x14ac:dyDescent="0.25">
      <c r="A972" t="s">
        <v>1938</v>
      </c>
      <c r="B972" t="s">
        <v>2174</v>
      </c>
      <c r="C972" t="s">
        <v>6</v>
      </c>
      <c r="D972" t="s">
        <v>131</v>
      </c>
      <c r="E972" s="1">
        <f>DATEVALUE(IFERROR(RIGHT(LEFT(A972,FIND("-",A972,4)-1),2)&amp;"/"&amp;LEFT(A972,FIND("-",A972)-1)&amp;"/"&amp;RIGHT(LEFT(A972,IFERROR(FIND(" ",A972),LEN(A972)+1)-1),4),TEXT(A972,"dd")&amp;"/"&amp;TEXT(A972,"mm")&amp;"/"&amp;TEXT(A972,"yyyy")))</f>
        <v>45406</v>
      </c>
      <c r="F972" t="s">
        <v>2538</v>
      </c>
      <c r="G972" s="1" t="e">
        <f>VLOOKUP(B972,Results!A:D,3,FALSE)</f>
        <v>#N/A</v>
      </c>
    </row>
    <row r="973" spans="1:7" hidden="1" x14ac:dyDescent="0.25">
      <c r="A973" t="s">
        <v>2176</v>
      </c>
      <c r="B973" t="s">
        <v>2180</v>
      </c>
      <c r="C973" t="s">
        <v>6</v>
      </c>
      <c r="D973" t="s">
        <v>131</v>
      </c>
      <c r="E973" s="1">
        <f>DATEVALUE(IFERROR(RIGHT(LEFT(A973,FIND("-",A973,4)-1),2)&amp;"/"&amp;LEFT(A973,FIND("-",A973)-1)&amp;"/"&amp;RIGHT(LEFT(A973,IFERROR(FIND(" ",A973),LEN(A973)+1)-1),4),TEXT(A973,"dd")&amp;"/"&amp;TEXT(A973,"mm")&amp;"/"&amp;TEXT(A973,"yyyy")))</f>
        <v>45406</v>
      </c>
      <c r="F973" t="s">
        <v>2538</v>
      </c>
      <c r="G973" s="1" t="e">
        <f>VLOOKUP(B973,Results!A:D,3,FALSE)</f>
        <v>#N/A</v>
      </c>
    </row>
    <row r="974" spans="1:7" hidden="1" x14ac:dyDescent="0.25">
      <c r="A974" t="s">
        <v>2176</v>
      </c>
      <c r="B974" t="s">
        <v>2186</v>
      </c>
      <c r="C974" t="s">
        <v>6</v>
      </c>
      <c r="D974" t="s">
        <v>131</v>
      </c>
      <c r="E974" s="1">
        <f>DATEVALUE(IFERROR(RIGHT(LEFT(A974,FIND("-",A974,4)-1),2)&amp;"/"&amp;LEFT(A974,FIND("-",A974)-1)&amp;"/"&amp;RIGHT(LEFT(A974,IFERROR(FIND(" ",A974),LEN(A974)+1)-1),4),TEXT(A974,"dd")&amp;"/"&amp;TEXT(A974,"mm")&amp;"/"&amp;TEXT(A974,"yyyy")))</f>
        <v>45406</v>
      </c>
      <c r="F974" t="s">
        <v>2538</v>
      </c>
      <c r="G974" s="1" t="e">
        <f>VLOOKUP(B974,Results!A:D,3,FALSE)</f>
        <v>#N/A</v>
      </c>
    </row>
    <row r="975" spans="1:7" hidden="1" x14ac:dyDescent="0.25">
      <c r="A975" t="s">
        <v>2187</v>
      </c>
      <c r="B975" t="s">
        <v>2189</v>
      </c>
      <c r="C975" t="s">
        <v>6</v>
      </c>
      <c r="D975" t="s">
        <v>131</v>
      </c>
      <c r="E975" s="1">
        <f>DATEVALUE(IFERROR(RIGHT(LEFT(A975,FIND("-",A975,4)-1),2)&amp;"/"&amp;LEFT(A975,FIND("-",A975)-1)&amp;"/"&amp;RIGHT(LEFT(A975,IFERROR(FIND(" ",A975),LEN(A975)+1)-1),4),TEXT(A975,"dd")&amp;"/"&amp;TEXT(A975,"mm")&amp;"/"&amp;TEXT(A975,"yyyy")))</f>
        <v>45406</v>
      </c>
      <c r="F975" t="s">
        <v>2538</v>
      </c>
      <c r="G975" s="1" t="e">
        <f>VLOOKUP(B975,Results!A:D,3,FALSE)</f>
        <v>#N/A</v>
      </c>
    </row>
    <row r="976" spans="1:7" hidden="1" x14ac:dyDescent="0.25">
      <c r="A976" t="s">
        <v>2187</v>
      </c>
      <c r="B976" t="s">
        <v>2190</v>
      </c>
      <c r="C976" t="s">
        <v>6</v>
      </c>
      <c r="D976" t="s">
        <v>131</v>
      </c>
      <c r="E976" s="1">
        <f>DATEVALUE(IFERROR(RIGHT(LEFT(A976,FIND("-",A976,4)-1),2)&amp;"/"&amp;LEFT(A976,FIND("-",A976)-1)&amp;"/"&amp;RIGHT(LEFT(A976,IFERROR(FIND(" ",A976),LEN(A976)+1)-1),4),TEXT(A976,"dd")&amp;"/"&amp;TEXT(A976,"mm")&amp;"/"&amp;TEXT(A976,"yyyy")))</f>
        <v>45406</v>
      </c>
      <c r="F976" t="s">
        <v>2538</v>
      </c>
      <c r="G976" s="1" t="e">
        <f>VLOOKUP(B976,Results!A:D,3,FALSE)</f>
        <v>#N/A</v>
      </c>
    </row>
    <row r="977" spans="1:7" hidden="1" x14ac:dyDescent="0.25">
      <c r="A977" t="s">
        <v>2187</v>
      </c>
      <c r="B977" t="s">
        <v>2191</v>
      </c>
      <c r="C977" t="s">
        <v>6</v>
      </c>
      <c r="D977" t="s">
        <v>131</v>
      </c>
      <c r="E977" s="1">
        <f>DATEVALUE(IFERROR(RIGHT(LEFT(A977,FIND("-",A977,4)-1),2)&amp;"/"&amp;LEFT(A977,FIND("-",A977)-1)&amp;"/"&amp;RIGHT(LEFT(A977,IFERROR(FIND(" ",A977),LEN(A977)+1)-1),4),TEXT(A977,"dd")&amp;"/"&amp;TEXT(A977,"mm")&amp;"/"&amp;TEXT(A977,"yyyy")))</f>
        <v>45406</v>
      </c>
      <c r="F977" t="s">
        <v>2538</v>
      </c>
      <c r="G977" s="1" t="e">
        <f>VLOOKUP(B977,Results!A:D,3,FALSE)</f>
        <v>#N/A</v>
      </c>
    </row>
    <row r="978" spans="1:7" hidden="1" x14ac:dyDescent="0.25">
      <c r="A978" t="s">
        <v>2187</v>
      </c>
      <c r="B978" t="s">
        <v>2193</v>
      </c>
      <c r="C978" t="s">
        <v>6</v>
      </c>
      <c r="D978" t="s">
        <v>131</v>
      </c>
      <c r="E978" s="1">
        <f>DATEVALUE(IFERROR(RIGHT(LEFT(A978,FIND("-",A978,4)-1),2)&amp;"/"&amp;LEFT(A978,FIND("-",A978)-1)&amp;"/"&amp;RIGHT(LEFT(A978,IFERROR(FIND(" ",A978),LEN(A978)+1)-1),4),TEXT(A978,"dd")&amp;"/"&amp;TEXT(A978,"mm")&amp;"/"&amp;TEXT(A978,"yyyy")))</f>
        <v>45406</v>
      </c>
      <c r="F978" t="s">
        <v>2538</v>
      </c>
      <c r="G978" s="1" t="e">
        <f>VLOOKUP(B978,Results!A:D,3,FALSE)</f>
        <v>#N/A</v>
      </c>
    </row>
    <row r="979" spans="1:7" hidden="1" x14ac:dyDescent="0.25">
      <c r="A979" t="s">
        <v>2194</v>
      </c>
      <c r="B979" t="s">
        <v>2198</v>
      </c>
      <c r="C979" t="s">
        <v>6</v>
      </c>
      <c r="D979" t="s">
        <v>131</v>
      </c>
      <c r="E979" s="1">
        <f>DATEVALUE(IFERROR(RIGHT(LEFT(A979,FIND("-",A979,4)-1),2)&amp;"/"&amp;LEFT(A979,FIND("-",A979)-1)&amp;"/"&amp;RIGHT(LEFT(A979,IFERROR(FIND(" ",A979),LEN(A979)+1)-1),4),TEXT(A979,"dd")&amp;"/"&amp;TEXT(A979,"mm")&amp;"/"&amp;TEXT(A979,"yyyy")))</f>
        <v>45406</v>
      </c>
      <c r="F979" t="s">
        <v>2538</v>
      </c>
      <c r="G979" s="1" t="e">
        <f>VLOOKUP(B979,Results!A:D,3,FALSE)</f>
        <v>#N/A</v>
      </c>
    </row>
    <row r="980" spans="1:7" hidden="1" x14ac:dyDescent="0.25">
      <c r="A980" t="s">
        <v>1939</v>
      </c>
      <c r="B980" t="s">
        <v>2204</v>
      </c>
      <c r="C980" t="s">
        <v>6</v>
      </c>
      <c r="D980" t="s">
        <v>131</v>
      </c>
      <c r="E980" s="1">
        <f>DATEVALUE(IFERROR(RIGHT(LEFT(A980,FIND("-",A980,4)-1),2)&amp;"/"&amp;LEFT(A980,FIND("-",A980)-1)&amp;"/"&amp;RIGHT(LEFT(A980,IFERROR(FIND(" ",A980),LEN(A980)+1)-1),4),TEXT(A980,"dd")&amp;"/"&amp;TEXT(A980,"mm")&amp;"/"&amp;TEXT(A980,"yyyy")))</f>
        <v>45406</v>
      </c>
      <c r="F980" t="s">
        <v>2538</v>
      </c>
      <c r="G980" s="1" t="e">
        <f>VLOOKUP(B980,Results!A:D,3,FALSE)</f>
        <v>#N/A</v>
      </c>
    </row>
    <row r="981" spans="1:7" hidden="1" x14ac:dyDescent="0.25">
      <c r="A981" t="s">
        <v>1939</v>
      </c>
      <c r="B981" t="s">
        <v>2206</v>
      </c>
      <c r="C981" t="s">
        <v>6</v>
      </c>
      <c r="D981" t="s">
        <v>131</v>
      </c>
      <c r="E981" s="1">
        <f>DATEVALUE(IFERROR(RIGHT(LEFT(A981,FIND("-",A981,4)-1),2)&amp;"/"&amp;LEFT(A981,FIND("-",A981)-1)&amp;"/"&amp;RIGHT(LEFT(A981,IFERROR(FIND(" ",A981),LEN(A981)+1)-1),4),TEXT(A981,"dd")&amp;"/"&amp;TEXT(A981,"mm")&amp;"/"&amp;TEXT(A981,"yyyy")))</f>
        <v>45406</v>
      </c>
      <c r="F981" t="s">
        <v>2538</v>
      </c>
      <c r="G981" s="1" t="e">
        <f>VLOOKUP(B981,Results!A:D,3,FALSE)</f>
        <v>#N/A</v>
      </c>
    </row>
    <row r="982" spans="1:7" hidden="1" x14ac:dyDescent="0.25">
      <c r="A982" t="s">
        <v>2209</v>
      </c>
      <c r="B982" t="s">
        <v>2213</v>
      </c>
      <c r="C982" t="s">
        <v>6</v>
      </c>
      <c r="D982" t="s">
        <v>131</v>
      </c>
      <c r="E982" s="1">
        <f>DATEVALUE(IFERROR(RIGHT(LEFT(A982,FIND("-",A982,4)-1),2)&amp;"/"&amp;LEFT(A982,FIND("-",A982)-1)&amp;"/"&amp;RIGHT(LEFT(A982,IFERROR(FIND(" ",A982),LEN(A982)+1)-1),4),TEXT(A982,"dd")&amp;"/"&amp;TEXT(A982,"mm")&amp;"/"&amp;TEXT(A982,"yyyy")))</f>
        <v>45406</v>
      </c>
      <c r="F982" t="s">
        <v>2538</v>
      </c>
      <c r="G982" s="1" t="e">
        <f>VLOOKUP(B982,Results!A:D,3,FALSE)</f>
        <v>#N/A</v>
      </c>
    </row>
    <row r="983" spans="1:7" hidden="1" x14ac:dyDescent="0.25">
      <c r="A983" t="s">
        <v>2209</v>
      </c>
      <c r="B983" t="s">
        <v>2214</v>
      </c>
      <c r="C983" t="s">
        <v>6</v>
      </c>
      <c r="D983" t="s">
        <v>131</v>
      </c>
      <c r="E983" s="1">
        <f>DATEVALUE(IFERROR(RIGHT(LEFT(A983,FIND("-",A983,4)-1),2)&amp;"/"&amp;LEFT(A983,FIND("-",A983)-1)&amp;"/"&amp;RIGHT(LEFT(A983,IFERROR(FIND(" ",A983),LEN(A983)+1)-1),4),TEXT(A983,"dd")&amp;"/"&amp;TEXT(A983,"mm")&amp;"/"&amp;TEXT(A983,"yyyy")))</f>
        <v>45406</v>
      </c>
      <c r="F983" t="s">
        <v>2538</v>
      </c>
      <c r="G983" s="1" t="e">
        <f>VLOOKUP(B983,Results!A:D,3,FALSE)</f>
        <v>#N/A</v>
      </c>
    </row>
    <row r="984" spans="1:7" hidden="1" x14ac:dyDescent="0.25">
      <c r="A984" t="s">
        <v>2217</v>
      </c>
      <c r="B984" t="s">
        <v>2219</v>
      </c>
      <c r="C984" t="s">
        <v>6</v>
      </c>
      <c r="D984" t="s">
        <v>131</v>
      </c>
      <c r="E984" s="1">
        <f>DATEVALUE(IFERROR(RIGHT(LEFT(A984,FIND("-",A984,4)-1),2)&amp;"/"&amp;LEFT(A984,FIND("-",A984)-1)&amp;"/"&amp;RIGHT(LEFT(A984,IFERROR(FIND(" ",A984),LEN(A984)+1)-1),4),TEXT(A984,"dd")&amp;"/"&amp;TEXT(A984,"mm")&amp;"/"&amp;TEXT(A984,"yyyy")))</f>
        <v>45406</v>
      </c>
      <c r="F984" t="s">
        <v>2538</v>
      </c>
      <c r="G984" s="1" t="e">
        <f>VLOOKUP(B984,Results!A:D,3,FALSE)</f>
        <v>#N/A</v>
      </c>
    </row>
    <row r="985" spans="1:7" hidden="1" x14ac:dyDescent="0.25">
      <c r="A985" t="s">
        <v>2217</v>
      </c>
      <c r="B985" t="s">
        <v>2221</v>
      </c>
      <c r="C985" t="s">
        <v>6</v>
      </c>
      <c r="D985" t="s">
        <v>131</v>
      </c>
      <c r="E985" s="1">
        <f>DATEVALUE(IFERROR(RIGHT(LEFT(A985,FIND("-",A985,4)-1),2)&amp;"/"&amp;LEFT(A985,FIND("-",A985)-1)&amp;"/"&amp;RIGHT(LEFT(A985,IFERROR(FIND(" ",A985),LEN(A985)+1)-1),4),TEXT(A985,"dd")&amp;"/"&amp;TEXT(A985,"mm")&amp;"/"&amp;TEXT(A985,"yyyy")))</f>
        <v>45406</v>
      </c>
      <c r="F985" t="s">
        <v>2538</v>
      </c>
      <c r="G985" s="1" t="e">
        <f>VLOOKUP(B985,Results!A:D,3,FALSE)</f>
        <v>#N/A</v>
      </c>
    </row>
    <row r="986" spans="1:7" hidden="1" x14ac:dyDescent="0.25">
      <c r="A986" t="s">
        <v>2225</v>
      </c>
      <c r="B986" t="s">
        <v>2227</v>
      </c>
      <c r="C986" t="s">
        <v>6</v>
      </c>
      <c r="D986" t="s">
        <v>131</v>
      </c>
      <c r="E986" s="1">
        <f>DATEVALUE(IFERROR(RIGHT(LEFT(A986,FIND("-",A986,4)-1),2)&amp;"/"&amp;LEFT(A986,FIND("-",A986)-1)&amp;"/"&amp;RIGHT(LEFT(A986,IFERROR(FIND(" ",A986),LEN(A986)+1)-1),4),TEXT(A986,"dd")&amp;"/"&amp;TEXT(A986,"mm")&amp;"/"&amp;TEXT(A986,"yyyy")))</f>
        <v>45406</v>
      </c>
      <c r="F986" t="s">
        <v>2538</v>
      </c>
      <c r="G986" s="1" t="e">
        <f>VLOOKUP(B986,Results!A:D,3,FALSE)</f>
        <v>#N/A</v>
      </c>
    </row>
    <row r="987" spans="1:7" hidden="1" x14ac:dyDescent="0.25">
      <c r="A987" t="s">
        <v>1980</v>
      </c>
      <c r="B987" t="s">
        <v>2234</v>
      </c>
      <c r="C987" t="s">
        <v>6</v>
      </c>
      <c r="D987" t="s">
        <v>131</v>
      </c>
      <c r="E987" s="1">
        <f>DATEVALUE(IFERROR(RIGHT(LEFT(A987,FIND("-",A987,4)-1),2)&amp;"/"&amp;LEFT(A987,FIND("-",A987)-1)&amp;"/"&amp;RIGHT(LEFT(A987,IFERROR(FIND(" ",A987),LEN(A987)+1)-1),4),TEXT(A987,"dd")&amp;"/"&amp;TEXT(A987,"mm")&amp;"/"&amp;TEXT(A987,"yyyy")))</f>
        <v>45406</v>
      </c>
      <c r="F987" t="s">
        <v>2538</v>
      </c>
      <c r="G987" s="1" t="e">
        <f>VLOOKUP(B987,Results!A:D,3,FALSE)</f>
        <v>#N/A</v>
      </c>
    </row>
    <row r="988" spans="1:7" hidden="1" x14ac:dyDescent="0.25">
      <c r="A988" t="s">
        <v>1980</v>
      </c>
      <c r="B988" t="s">
        <v>2235</v>
      </c>
      <c r="C988" t="s">
        <v>6</v>
      </c>
      <c r="D988" t="s">
        <v>131</v>
      </c>
      <c r="E988" s="1">
        <f>DATEVALUE(IFERROR(RIGHT(LEFT(A988,FIND("-",A988,4)-1),2)&amp;"/"&amp;LEFT(A988,FIND("-",A988)-1)&amp;"/"&amp;RIGHT(LEFT(A988,IFERROR(FIND(" ",A988),LEN(A988)+1)-1),4),TEXT(A988,"dd")&amp;"/"&amp;TEXT(A988,"mm")&amp;"/"&amp;TEXT(A988,"yyyy")))</f>
        <v>45406</v>
      </c>
      <c r="F988" t="s">
        <v>2538</v>
      </c>
      <c r="G988" s="1" t="e">
        <f>VLOOKUP(B988,Results!A:D,3,FALSE)</f>
        <v>#N/A</v>
      </c>
    </row>
    <row r="989" spans="1:7" hidden="1" x14ac:dyDescent="0.25">
      <c r="A989" t="s">
        <v>1980</v>
      </c>
      <c r="B989" t="s">
        <v>2236</v>
      </c>
      <c r="C989" t="s">
        <v>6</v>
      </c>
      <c r="D989" t="s">
        <v>131</v>
      </c>
      <c r="E989" s="1">
        <f>DATEVALUE(IFERROR(RIGHT(LEFT(A989,FIND("-",A989,4)-1),2)&amp;"/"&amp;LEFT(A989,FIND("-",A989)-1)&amp;"/"&amp;RIGHT(LEFT(A989,IFERROR(FIND(" ",A989),LEN(A989)+1)-1),4),TEXT(A989,"dd")&amp;"/"&amp;TEXT(A989,"mm")&amp;"/"&amp;TEXT(A989,"yyyy")))</f>
        <v>45406</v>
      </c>
      <c r="F989" t="s">
        <v>2538</v>
      </c>
      <c r="G989" s="1" t="e">
        <f>VLOOKUP(B989,Results!A:D,3,FALSE)</f>
        <v>#N/A</v>
      </c>
    </row>
    <row r="990" spans="1:7" hidden="1" x14ac:dyDescent="0.25">
      <c r="A990" t="s">
        <v>2237</v>
      </c>
      <c r="B990" t="s">
        <v>2238</v>
      </c>
      <c r="C990" t="s">
        <v>6</v>
      </c>
      <c r="D990" t="s">
        <v>131</v>
      </c>
      <c r="E990" s="1">
        <f>DATEVALUE(IFERROR(RIGHT(LEFT(A990,FIND("-",A990,4)-1),2)&amp;"/"&amp;LEFT(A990,FIND("-",A990)-1)&amp;"/"&amp;RIGHT(LEFT(A990,IFERROR(FIND(" ",A990),LEN(A990)+1)-1),4),TEXT(A990,"dd")&amp;"/"&amp;TEXT(A990,"mm")&amp;"/"&amp;TEXT(A990,"yyyy")))</f>
        <v>45406</v>
      </c>
      <c r="F990" t="s">
        <v>2538</v>
      </c>
      <c r="G990" s="1" t="e">
        <f>VLOOKUP(B990,Results!A:D,3,FALSE)</f>
        <v>#N/A</v>
      </c>
    </row>
    <row r="991" spans="1:7" hidden="1" x14ac:dyDescent="0.25">
      <c r="A991" t="s">
        <v>1981</v>
      </c>
      <c r="B991" t="s">
        <v>2245</v>
      </c>
      <c r="C991" t="s">
        <v>6</v>
      </c>
      <c r="D991" t="s">
        <v>131</v>
      </c>
      <c r="E991" s="1">
        <f>DATEVALUE(IFERROR(RIGHT(LEFT(A991,FIND("-",A991,4)-1),2)&amp;"/"&amp;LEFT(A991,FIND("-",A991)-1)&amp;"/"&amp;RIGHT(LEFT(A991,IFERROR(FIND(" ",A991),LEN(A991)+1)-1),4),TEXT(A991,"dd")&amp;"/"&amp;TEXT(A991,"mm")&amp;"/"&amp;TEXT(A991,"yyyy")))</f>
        <v>45406</v>
      </c>
      <c r="F991" t="s">
        <v>2538</v>
      </c>
      <c r="G991" s="1" t="e">
        <f>VLOOKUP(B991,Results!A:D,3,FALSE)</f>
        <v>#N/A</v>
      </c>
    </row>
    <row r="992" spans="1:7" hidden="1" x14ac:dyDescent="0.25">
      <c r="A992" t="s">
        <v>1981</v>
      </c>
      <c r="B992" t="s">
        <v>2248</v>
      </c>
      <c r="C992" t="s">
        <v>6</v>
      </c>
      <c r="D992" t="s">
        <v>131</v>
      </c>
      <c r="E992" s="1">
        <f>DATEVALUE(IFERROR(RIGHT(LEFT(A992,FIND("-",A992,4)-1),2)&amp;"/"&amp;LEFT(A992,FIND("-",A992)-1)&amp;"/"&amp;RIGHT(LEFT(A992,IFERROR(FIND(" ",A992),LEN(A992)+1)-1),4),TEXT(A992,"dd")&amp;"/"&amp;TEXT(A992,"mm")&amp;"/"&amp;TEXT(A992,"yyyy")))</f>
        <v>45406</v>
      </c>
      <c r="F992" t="s">
        <v>2538</v>
      </c>
      <c r="G992" s="1" t="e">
        <f>VLOOKUP(B992,Results!A:D,3,FALSE)</f>
        <v>#N/A</v>
      </c>
    </row>
    <row r="993" spans="1:7" hidden="1" x14ac:dyDescent="0.25">
      <c r="A993" t="s">
        <v>1981</v>
      </c>
      <c r="B993" t="s">
        <v>2249</v>
      </c>
      <c r="C993" t="s">
        <v>6</v>
      </c>
      <c r="D993" t="s">
        <v>131</v>
      </c>
      <c r="E993" s="1">
        <f>DATEVALUE(IFERROR(RIGHT(LEFT(A993,FIND("-",A993,4)-1),2)&amp;"/"&amp;LEFT(A993,FIND("-",A993)-1)&amp;"/"&amp;RIGHT(LEFT(A993,IFERROR(FIND(" ",A993),LEN(A993)+1)-1),4),TEXT(A993,"dd")&amp;"/"&amp;TEXT(A993,"mm")&amp;"/"&amp;TEXT(A993,"yyyy")))</f>
        <v>45406</v>
      </c>
      <c r="F993" t="s">
        <v>2538</v>
      </c>
      <c r="G993" s="1" t="e">
        <f>VLOOKUP(B993,Results!A:D,3,FALSE)</f>
        <v>#N/A</v>
      </c>
    </row>
    <row r="994" spans="1:7" hidden="1" x14ac:dyDescent="0.25">
      <c r="A994" t="s">
        <v>1981</v>
      </c>
      <c r="B994" t="s">
        <v>2250</v>
      </c>
      <c r="C994" t="s">
        <v>6</v>
      </c>
      <c r="D994" t="s">
        <v>131</v>
      </c>
      <c r="E994" s="1">
        <f>DATEVALUE(IFERROR(RIGHT(LEFT(A994,FIND("-",A994,4)-1),2)&amp;"/"&amp;LEFT(A994,FIND("-",A994)-1)&amp;"/"&amp;RIGHT(LEFT(A994,IFERROR(FIND(" ",A994),LEN(A994)+1)-1),4),TEXT(A994,"dd")&amp;"/"&amp;TEXT(A994,"mm")&amp;"/"&amp;TEXT(A994,"yyyy")))</f>
        <v>45406</v>
      </c>
      <c r="F994" t="s">
        <v>2538</v>
      </c>
      <c r="G994" s="1" t="e">
        <f>VLOOKUP(B994,Results!A:D,3,FALSE)</f>
        <v>#N/A</v>
      </c>
    </row>
    <row r="995" spans="1:7" hidden="1" x14ac:dyDescent="0.25">
      <c r="A995" t="s">
        <v>1934</v>
      </c>
      <c r="B995" t="s">
        <v>267</v>
      </c>
      <c r="C995" t="s">
        <v>20</v>
      </c>
      <c r="D995" t="s">
        <v>13</v>
      </c>
      <c r="E995" s="1">
        <f>DATEVALUE(IFERROR(RIGHT(LEFT(A995,FIND("-",A995,4)-1),2)&amp;"/"&amp;LEFT(A995,FIND("-",A995)-1)&amp;"/"&amp;RIGHT(LEFT(A995,IFERROR(FIND(" ",A995),LEN(A995)+1)-1),4),TEXT(A995,"dd")&amp;"/"&amp;TEXT(A995,"mm")&amp;"/"&amp;TEXT(A995,"yyyy")))</f>
        <v>45406</v>
      </c>
      <c r="F995" t="s">
        <v>995</v>
      </c>
      <c r="G995" s="1" t="e">
        <f>VLOOKUP(B995,Results!A:D,3,FALSE)</f>
        <v>#N/A</v>
      </c>
    </row>
    <row r="996" spans="1:7" x14ac:dyDescent="0.25">
      <c r="A996" t="s">
        <v>1823</v>
      </c>
      <c r="B996" t="s">
        <v>544</v>
      </c>
      <c r="C996" t="s">
        <v>20</v>
      </c>
      <c r="D996" t="s">
        <v>13</v>
      </c>
      <c r="E996" s="1">
        <f>DATEVALUE(IFERROR(RIGHT(LEFT(A996,FIND("-",A996,4)-1),2)&amp;"/"&amp;LEFT(A996,FIND("-",A996)-1)&amp;"/"&amp;RIGHT(LEFT(A996,IFERROR(FIND(" ",A996),LEN(A996)+1)-1),4),TEXT(A996,"dd")&amp;"/"&amp;TEXT(A996,"mm")&amp;"/"&amp;TEXT(A996,"yyyy")))</f>
        <v>45406</v>
      </c>
      <c r="F996" t="s">
        <v>1826</v>
      </c>
      <c r="G996" s="1" t="e">
        <f>VLOOKUP(B996,Results!A:D,3,FALSE)</f>
        <v>#N/A</v>
      </c>
    </row>
    <row r="997" spans="1:7" x14ac:dyDescent="0.25">
      <c r="A997" t="s">
        <v>1823</v>
      </c>
      <c r="B997" t="s">
        <v>1824</v>
      </c>
      <c r="C997" t="s">
        <v>20</v>
      </c>
      <c r="D997" t="s">
        <v>13</v>
      </c>
      <c r="E997" s="1">
        <f>DATEVALUE(IFERROR(RIGHT(LEFT(A997,FIND("-",A997,4)-1),2)&amp;"/"&amp;LEFT(A997,FIND("-",A997)-1)&amp;"/"&amp;RIGHT(LEFT(A997,IFERROR(FIND(" ",A997),LEN(A997)+1)-1),4),TEXT(A997,"dd")&amp;"/"&amp;TEXT(A997,"mm")&amp;"/"&amp;TEXT(A997,"yyyy")))</f>
        <v>45406</v>
      </c>
      <c r="F997" t="s">
        <v>1826</v>
      </c>
      <c r="G997" s="1" t="e">
        <f>VLOOKUP(B997,Results!A:D,3,FALSE)</f>
        <v>#N/A</v>
      </c>
    </row>
    <row r="998" spans="1:7" hidden="1" x14ac:dyDescent="0.25">
      <c r="A998" t="s">
        <v>1981</v>
      </c>
      <c r="B998" t="s">
        <v>331</v>
      </c>
      <c r="C998" t="s">
        <v>223</v>
      </c>
      <c r="D998" t="s">
        <v>13</v>
      </c>
      <c r="E998" s="1">
        <f>DATEVALUE(IFERROR(RIGHT(LEFT(A998,FIND("-",A998,4)-1),2)&amp;"/"&amp;LEFT(A998,FIND("-",A998)-1)&amp;"/"&amp;RIGHT(LEFT(A998,IFERROR(FIND(" ",A998),LEN(A998)+1)-1),4),TEXT(A998,"dd")&amp;"/"&amp;TEXT(A998,"mm")&amp;"/"&amp;TEXT(A998,"yyyy")))</f>
        <v>45406</v>
      </c>
      <c r="F998" t="s">
        <v>1987</v>
      </c>
      <c r="G998" s="1" t="e">
        <f>VLOOKUP(B998,Results!A:D,3,FALSE)</f>
        <v>#N/A</v>
      </c>
    </row>
    <row r="999" spans="1:7" hidden="1" x14ac:dyDescent="0.25">
      <c r="A999" t="s">
        <v>2074</v>
      </c>
      <c r="B999" t="s">
        <v>2075</v>
      </c>
      <c r="C999" t="s">
        <v>6</v>
      </c>
      <c r="D999" t="s">
        <v>13</v>
      </c>
      <c r="E999" s="1">
        <f>DATEVALUE(IFERROR(RIGHT(LEFT(A999,FIND("-",A999,4)-1),2)&amp;"/"&amp;LEFT(A999,FIND("-",A999)-1)&amp;"/"&amp;RIGHT(LEFT(A999,IFERROR(FIND(" ",A999),LEN(A999)+1)-1),4),TEXT(A999,"dd")&amp;"/"&amp;TEXT(A999,"mm")&amp;"/"&amp;TEXT(A999,"yyyy")))</f>
        <v>45406</v>
      </c>
      <c r="F999" t="s">
        <v>2538</v>
      </c>
      <c r="G999" s="1" t="e">
        <f>VLOOKUP(B999,Results!A:D,3,FALSE)</f>
        <v>#N/A</v>
      </c>
    </row>
    <row r="1000" spans="1:7" hidden="1" x14ac:dyDescent="0.25">
      <c r="A1000" t="s">
        <v>2074</v>
      </c>
      <c r="B1000" t="s">
        <v>612</v>
      </c>
      <c r="C1000" t="s">
        <v>20</v>
      </c>
      <c r="D1000" t="s">
        <v>13</v>
      </c>
      <c r="E1000" s="1">
        <f>DATEVALUE(IFERROR(RIGHT(LEFT(A1000,FIND("-",A1000,4)-1),2)&amp;"/"&amp;LEFT(A1000,FIND("-",A1000)-1)&amp;"/"&amp;RIGHT(LEFT(A1000,IFERROR(FIND(" ",A1000),LEN(A1000)+1)-1),4),TEXT(A1000,"dd")&amp;"/"&amp;TEXT(A1000,"mm")&amp;"/"&amp;TEXT(A1000,"yyyy")))</f>
        <v>45406</v>
      </c>
      <c r="F1000" t="s">
        <v>2538</v>
      </c>
      <c r="G1000" s="1" t="e">
        <f>VLOOKUP(B1000,Results!A:D,3,FALSE)</f>
        <v>#N/A</v>
      </c>
    </row>
    <row r="1001" spans="1:7" hidden="1" x14ac:dyDescent="0.25">
      <c r="A1001" t="s">
        <v>2074</v>
      </c>
      <c r="B1001" t="s">
        <v>2082</v>
      </c>
      <c r="C1001" t="s">
        <v>6</v>
      </c>
      <c r="D1001" t="s">
        <v>13</v>
      </c>
      <c r="E1001" s="1">
        <f>DATEVALUE(IFERROR(RIGHT(LEFT(A1001,FIND("-",A1001,4)-1),2)&amp;"/"&amp;LEFT(A1001,FIND("-",A1001)-1)&amp;"/"&amp;RIGHT(LEFT(A1001,IFERROR(FIND(" ",A1001),LEN(A1001)+1)-1),4),TEXT(A1001,"dd")&amp;"/"&amp;TEXT(A1001,"mm")&amp;"/"&amp;TEXT(A1001,"yyyy")))</f>
        <v>45406</v>
      </c>
      <c r="F1001" t="s">
        <v>2538</v>
      </c>
      <c r="G1001" s="1" t="e">
        <f>VLOOKUP(B1001,Results!A:D,3,FALSE)</f>
        <v>#N/A</v>
      </c>
    </row>
    <row r="1002" spans="1:7" hidden="1" x14ac:dyDescent="0.25">
      <c r="A1002" t="s">
        <v>2074</v>
      </c>
      <c r="B1002" t="s">
        <v>2083</v>
      </c>
      <c r="C1002" t="s">
        <v>6</v>
      </c>
      <c r="D1002" t="s">
        <v>13</v>
      </c>
      <c r="E1002" s="1">
        <f>DATEVALUE(IFERROR(RIGHT(LEFT(A1002,FIND("-",A1002,4)-1),2)&amp;"/"&amp;LEFT(A1002,FIND("-",A1002)-1)&amp;"/"&amp;RIGHT(LEFT(A1002,IFERROR(FIND(" ",A1002),LEN(A1002)+1)-1),4),TEXT(A1002,"dd")&amp;"/"&amp;TEXT(A1002,"mm")&amp;"/"&amp;TEXT(A1002,"yyyy")))</f>
        <v>45406</v>
      </c>
      <c r="F1002" t="s">
        <v>2538</v>
      </c>
      <c r="G1002" s="1" t="e">
        <f>VLOOKUP(B1002,Results!A:D,3,FALSE)</f>
        <v>#N/A</v>
      </c>
    </row>
    <row r="1003" spans="1:7" hidden="1" x14ac:dyDescent="0.25">
      <c r="A1003" t="s">
        <v>1935</v>
      </c>
      <c r="B1003" t="s">
        <v>2084</v>
      </c>
      <c r="C1003" t="s">
        <v>6</v>
      </c>
      <c r="D1003" t="s">
        <v>13</v>
      </c>
      <c r="E1003" s="1">
        <f>DATEVALUE(IFERROR(RIGHT(LEFT(A1003,FIND("-",A1003,4)-1),2)&amp;"/"&amp;LEFT(A1003,FIND("-",A1003)-1)&amp;"/"&amp;RIGHT(LEFT(A1003,IFERROR(FIND(" ",A1003),LEN(A1003)+1)-1),4),TEXT(A1003,"dd")&amp;"/"&amp;TEXT(A1003,"mm")&amp;"/"&amp;TEXT(A1003,"yyyy")))</f>
        <v>45406</v>
      </c>
      <c r="F1003" t="s">
        <v>2538</v>
      </c>
      <c r="G1003" s="1" t="e">
        <f>VLOOKUP(B1003,Results!A:D,3,FALSE)</f>
        <v>#N/A</v>
      </c>
    </row>
    <row r="1004" spans="1:7" hidden="1" x14ac:dyDescent="0.25">
      <c r="A1004" t="s">
        <v>1935</v>
      </c>
      <c r="B1004" t="s">
        <v>2087</v>
      </c>
      <c r="C1004" t="s">
        <v>6</v>
      </c>
      <c r="D1004" t="s">
        <v>13</v>
      </c>
      <c r="E1004" s="1">
        <f>DATEVALUE(IFERROR(RIGHT(LEFT(A1004,FIND("-",A1004,4)-1),2)&amp;"/"&amp;LEFT(A1004,FIND("-",A1004)-1)&amp;"/"&amp;RIGHT(LEFT(A1004,IFERROR(FIND(" ",A1004),LEN(A1004)+1)-1),4),TEXT(A1004,"dd")&amp;"/"&amp;TEXT(A1004,"mm")&amp;"/"&amp;TEXT(A1004,"yyyy")))</f>
        <v>45406</v>
      </c>
      <c r="F1004" t="s">
        <v>2538</v>
      </c>
      <c r="G1004" s="1" t="e">
        <f>VLOOKUP(B1004,Results!A:D,3,FALSE)</f>
        <v>#N/A</v>
      </c>
    </row>
    <row r="1005" spans="1:7" hidden="1" x14ac:dyDescent="0.25">
      <c r="A1005" t="s">
        <v>1935</v>
      </c>
      <c r="B1005" t="s">
        <v>880</v>
      </c>
      <c r="C1005" t="s">
        <v>20</v>
      </c>
      <c r="D1005" t="s">
        <v>13</v>
      </c>
      <c r="E1005" s="1">
        <f>DATEVALUE(IFERROR(RIGHT(LEFT(A1005,FIND("-",A1005,4)-1),2)&amp;"/"&amp;LEFT(A1005,FIND("-",A1005)-1)&amp;"/"&amp;RIGHT(LEFT(A1005,IFERROR(FIND(" ",A1005),LEN(A1005)+1)-1),4),TEXT(A1005,"dd")&amp;"/"&amp;TEXT(A1005,"mm")&amp;"/"&amp;TEXT(A1005,"yyyy")))</f>
        <v>45406</v>
      </c>
      <c r="F1005" t="s">
        <v>2538</v>
      </c>
      <c r="G1005" s="1" t="e">
        <f>VLOOKUP(B1005,Results!A:D,3,FALSE)</f>
        <v>#N/A</v>
      </c>
    </row>
    <row r="1006" spans="1:7" hidden="1" x14ac:dyDescent="0.25">
      <c r="A1006" t="s">
        <v>2104</v>
      </c>
      <c r="B1006" t="s">
        <v>2112</v>
      </c>
      <c r="C1006" t="s">
        <v>6</v>
      </c>
      <c r="D1006" t="s">
        <v>13</v>
      </c>
      <c r="E1006" s="1">
        <f>DATEVALUE(IFERROR(RIGHT(LEFT(A1006,FIND("-",A1006,4)-1),2)&amp;"/"&amp;LEFT(A1006,FIND("-",A1006)-1)&amp;"/"&amp;RIGHT(LEFT(A1006,IFERROR(FIND(" ",A1006),LEN(A1006)+1)-1),4),TEXT(A1006,"dd")&amp;"/"&amp;TEXT(A1006,"mm")&amp;"/"&amp;TEXT(A1006,"yyyy")))</f>
        <v>45406</v>
      </c>
      <c r="F1006" t="s">
        <v>2538</v>
      </c>
      <c r="G1006" s="1" t="e">
        <f>VLOOKUP(B1006,Results!A:D,3,FALSE)</f>
        <v>#N/A</v>
      </c>
    </row>
    <row r="1007" spans="1:7" hidden="1" x14ac:dyDescent="0.25">
      <c r="A1007" t="s">
        <v>2116</v>
      </c>
      <c r="B1007" t="s">
        <v>709</v>
      </c>
      <c r="C1007" t="s">
        <v>20</v>
      </c>
      <c r="D1007" t="s">
        <v>13</v>
      </c>
      <c r="E1007" s="1">
        <f>DATEVALUE(IFERROR(RIGHT(LEFT(A1007,FIND("-",A1007,4)-1),2)&amp;"/"&amp;LEFT(A1007,FIND("-",A1007)-1)&amp;"/"&amp;RIGHT(LEFT(A1007,IFERROR(FIND(" ",A1007),LEN(A1007)+1)-1),4),TEXT(A1007,"dd")&amp;"/"&amp;TEXT(A1007,"mm")&amp;"/"&amp;TEXT(A1007,"yyyy")))</f>
        <v>45406</v>
      </c>
      <c r="F1007" t="s">
        <v>2538</v>
      </c>
      <c r="G1007" s="1" t="e">
        <f>VLOOKUP(B1007,Results!A:D,3,FALSE)</f>
        <v>#N/A</v>
      </c>
    </row>
    <row r="1008" spans="1:7" hidden="1" x14ac:dyDescent="0.25">
      <c r="A1008" t="s">
        <v>2116</v>
      </c>
      <c r="B1008" t="s">
        <v>2124</v>
      </c>
      <c r="C1008" t="s">
        <v>6</v>
      </c>
      <c r="D1008" t="s">
        <v>13</v>
      </c>
      <c r="E1008" s="1">
        <f>DATEVALUE(IFERROR(RIGHT(LEFT(A1008,FIND("-",A1008,4)-1),2)&amp;"/"&amp;LEFT(A1008,FIND("-",A1008)-1)&amp;"/"&amp;RIGHT(LEFT(A1008,IFERROR(FIND(" ",A1008),LEN(A1008)+1)-1),4),TEXT(A1008,"dd")&amp;"/"&amp;TEXT(A1008,"mm")&amp;"/"&amp;TEXT(A1008,"yyyy")))</f>
        <v>45406</v>
      </c>
      <c r="F1008" t="s">
        <v>2538</v>
      </c>
      <c r="G1008" s="1" t="e">
        <f>VLOOKUP(B1008,Results!A:D,3,FALSE)</f>
        <v>#N/A</v>
      </c>
    </row>
    <row r="1009" spans="1:7" hidden="1" x14ac:dyDescent="0.25">
      <c r="A1009" t="s">
        <v>2116</v>
      </c>
      <c r="B1009" t="s">
        <v>2125</v>
      </c>
      <c r="C1009" t="s">
        <v>6</v>
      </c>
      <c r="D1009" t="s">
        <v>13</v>
      </c>
      <c r="E1009" s="1">
        <f>DATEVALUE(IFERROR(RIGHT(LEFT(A1009,FIND("-",A1009,4)-1),2)&amp;"/"&amp;LEFT(A1009,FIND("-",A1009)-1)&amp;"/"&amp;RIGHT(LEFT(A1009,IFERROR(FIND(" ",A1009),LEN(A1009)+1)-1),4),TEXT(A1009,"dd")&amp;"/"&amp;TEXT(A1009,"mm")&amp;"/"&amp;TEXT(A1009,"yyyy")))</f>
        <v>45406</v>
      </c>
      <c r="F1009" t="s">
        <v>2538</v>
      </c>
      <c r="G1009" s="1" t="e">
        <f>VLOOKUP(B1009,Results!A:D,3,FALSE)</f>
        <v>#N/A</v>
      </c>
    </row>
    <row r="1010" spans="1:7" hidden="1" x14ac:dyDescent="0.25">
      <c r="A1010" t="s">
        <v>1936</v>
      </c>
      <c r="B1010" t="s">
        <v>739</v>
      </c>
      <c r="C1010" t="s">
        <v>20</v>
      </c>
      <c r="D1010" t="s">
        <v>13</v>
      </c>
      <c r="E1010" s="1">
        <f>DATEVALUE(IFERROR(RIGHT(LEFT(A1010,FIND("-",A1010,4)-1),2)&amp;"/"&amp;LEFT(A1010,FIND("-",A1010)-1)&amp;"/"&amp;RIGHT(LEFT(A1010,IFERROR(FIND(" ",A1010),LEN(A1010)+1)-1),4),TEXT(A1010,"dd")&amp;"/"&amp;TEXT(A1010,"mm")&amp;"/"&amp;TEXT(A1010,"yyyy")))</f>
        <v>45406</v>
      </c>
      <c r="F1010" t="s">
        <v>2538</v>
      </c>
      <c r="G1010" s="1" t="e">
        <f>VLOOKUP(B1010,Results!A:D,3,FALSE)</f>
        <v>#N/A</v>
      </c>
    </row>
    <row r="1011" spans="1:7" hidden="1" x14ac:dyDescent="0.25">
      <c r="A1011" t="s">
        <v>2147</v>
      </c>
      <c r="B1011" t="s">
        <v>374</v>
      </c>
      <c r="C1011" t="s">
        <v>20</v>
      </c>
      <c r="D1011" t="s">
        <v>13</v>
      </c>
      <c r="E1011" s="1">
        <f>DATEVALUE(IFERROR(RIGHT(LEFT(A1011,FIND("-",A1011,4)-1),2)&amp;"/"&amp;LEFT(A1011,FIND("-",A1011)-1)&amp;"/"&amp;RIGHT(LEFT(A1011,IFERROR(FIND(" ",A1011),LEN(A1011)+1)-1),4),TEXT(A1011,"dd")&amp;"/"&amp;TEXT(A1011,"mm")&amp;"/"&amp;TEXT(A1011,"yyyy")))</f>
        <v>45406</v>
      </c>
      <c r="F1011" t="s">
        <v>2538</v>
      </c>
      <c r="G1011" s="1" t="e">
        <f>VLOOKUP(B1011,Results!A:D,3,FALSE)</f>
        <v>#N/A</v>
      </c>
    </row>
    <row r="1012" spans="1:7" hidden="1" x14ac:dyDescent="0.25">
      <c r="A1012" t="s">
        <v>2147</v>
      </c>
      <c r="B1012" t="s">
        <v>2149</v>
      </c>
      <c r="C1012" t="s">
        <v>6</v>
      </c>
      <c r="D1012" t="s">
        <v>13</v>
      </c>
      <c r="E1012" s="1">
        <f>DATEVALUE(IFERROR(RIGHT(LEFT(A1012,FIND("-",A1012,4)-1),2)&amp;"/"&amp;LEFT(A1012,FIND("-",A1012)-1)&amp;"/"&amp;RIGHT(LEFT(A1012,IFERROR(FIND(" ",A1012),LEN(A1012)+1)-1),4),TEXT(A1012,"dd")&amp;"/"&amp;TEXT(A1012,"mm")&amp;"/"&amp;TEXT(A1012,"yyyy")))</f>
        <v>45406</v>
      </c>
      <c r="F1012" t="s">
        <v>2538</v>
      </c>
      <c r="G1012" s="1" t="e">
        <f>VLOOKUP(B1012,Results!A:D,3,FALSE)</f>
        <v>#N/A</v>
      </c>
    </row>
    <row r="1013" spans="1:7" hidden="1" x14ac:dyDescent="0.25">
      <c r="A1013" t="s">
        <v>2147</v>
      </c>
      <c r="B1013" t="s">
        <v>2151</v>
      </c>
      <c r="C1013" t="s">
        <v>6</v>
      </c>
      <c r="D1013" t="s">
        <v>13</v>
      </c>
      <c r="E1013" s="1">
        <f>DATEVALUE(IFERROR(RIGHT(LEFT(A1013,FIND("-",A1013,4)-1),2)&amp;"/"&amp;LEFT(A1013,FIND("-",A1013)-1)&amp;"/"&amp;RIGHT(LEFT(A1013,IFERROR(FIND(" ",A1013),LEN(A1013)+1)-1),4),TEXT(A1013,"dd")&amp;"/"&amp;TEXT(A1013,"mm")&amp;"/"&amp;TEXT(A1013,"yyyy")))</f>
        <v>45406</v>
      </c>
      <c r="F1013" t="s">
        <v>2538</v>
      </c>
      <c r="G1013" s="1" t="e">
        <f>VLOOKUP(B1013,Results!A:D,3,FALSE)</f>
        <v>#N/A</v>
      </c>
    </row>
    <row r="1014" spans="1:7" hidden="1" x14ac:dyDescent="0.25">
      <c r="A1014" t="s">
        <v>2155</v>
      </c>
      <c r="B1014" t="s">
        <v>2166</v>
      </c>
      <c r="C1014" t="s">
        <v>6</v>
      </c>
      <c r="D1014" t="s">
        <v>13</v>
      </c>
      <c r="E1014" s="1">
        <f>DATEVALUE(IFERROR(RIGHT(LEFT(A1014,FIND("-",A1014,4)-1),2)&amp;"/"&amp;LEFT(A1014,FIND("-",A1014)-1)&amp;"/"&amp;RIGHT(LEFT(A1014,IFERROR(FIND(" ",A1014),LEN(A1014)+1)-1),4),TEXT(A1014,"dd")&amp;"/"&amp;TEXT(A1014,"mm")&amp;"/"&amp;TEXT(A1014,"yyyy")))</f>
        <v>45406</v>
      </c>
      <c r="F1014" t="s">
        <v>2538</v>
      </c>
      <c r="G1014" s="1" t="e">
        <f>VLOOKUP(B1014,Results!A:D,3,FALSE)</f>
        <v>#N/A</v>
      </c>
    </row>
    <row r="1015" spans="1:7" hidden="1" x14ac:dyDescent="0.25">
      <c r="A1015" t="s">
        <v>1938</v>
      </c>
      <c r="B1015" t="s">
        <v>2175</v>
      </c>
      <c r="C1015" t="s">
        <v>6</v>
      </c>
      <c r="D1015" t="s">
        <v>13</v>
      </c>
      <c r="E1015" s="1">
        <f>DATEVALUE(IFERROR(RIGHT(LEFT(A1015,FIND("-",A1015,4)-1),2)&amp;"/"&amp;LEFT(A1015,FIND("-",A1015)-1)&amp;"/"&amp;RIGHT(LEFT(A1015,IFERROR(FIND(" ",A1015),LEN(A1015)+1)-1),4),TEXT(A1015,"dd")&amp;"/"&amp;TEXT(A1015,"mm")&amp;"/"&amp;TEXT(A1015,"yyyy")))</f>
        <v>45406</v>
      </c>
      <c r="F1015" t="s">
        <v>2538</v>
      </c>
      <c r="G1015" s="1" t="e">
        <f>VLOOKUP(B1015,Results!A:D,3,FALSE)</f>
        <v>#N/A</v>
      </c>
    </row>
    <row r="1016" spans="1:7" hidden="1" x14ac:dyDescent="0.25">
      <c r="A1016" t="s">
        <v>2176</v>
      </c>
      <c r="B1016" t="s">
        <v>2178</v>
      </c>
      <c r="C1016" t="s">
        <v>6</v>
      </c>
      <c r="D1016" t="s">
        <v>13</v>
      </c>
      <c r="E1016" s="1">
        <f>DATEVALUE(IFERROR(RIGHT(LEFT(A1016,FIND("-",A1016,4)-1),2)&amp;"/"&amp;LEFT(A1016,FIND("-",A1016)-1)&amp;"/"&amp;RIGHT(LEFT(A1016,IFERROR(FIND(" ",A1016),LEN(A1016)+1)-1),4),TEXT(A1016,"dd")&amp;"/"&amp;TEXT(A1016,"mm")&amp;"/"&amp;TEXT(A1016,"yyyy")))</f>
        <v>45406</v>
      </c>
      <c r="F1016" t="s">
        <v>2538</v>
      </c>
      <c r="G1016" s="1" t="e">
        <f>VLOOKUP(B1016,Results!A:D,3,FALSE)</f>
        <v>#N/A</v>
      </c>
    </row>
    <row r="1017" spans="1:7" hidden="1" x14ac:dyDescent="0.25">
      <c r="A1017" t="s">
        <v>2176</v>
      </c>
      <c r="B1017" t="s">
        <v>2183</v>
      </c>
      <c r="C1017" t="s">
        <v>6</v>
      </c>
      <c r="D1017" t="s">
        <v>13</v>
      </c>
      <c r="E1017" s="1">
        <f>DATEVALUE(IFERROR(RIGHT(LEFT(A1017,FIND("-",A1017,4)-1),2)&amp;"/"&amp;LEFT(A1017,FIND("-",A1017)-1)&amp;"/"&amp;RIGHT(LEFT(A1017,IFERROR(FIND(" ",A1017),LEN(A1017)+1)-1),4),TEXT(A1017,"dd")&amp;"/"&amp;TEXT(A1017,"mm")&amp;"/"&amp;TEXT(A1017,"yyyy")))</f>
        <v>45406</v>
      </c>
      <c r="F1017" t="s">
        <v>2538</v>
      </c>
      <c r="G1017" s="1" t="e">
        <f>VLOOKUP(B1017,Results!A:D,3,FALSE)</f>
        <v>#N/A</v>
      </c>
    </row>
    <row r="1018" spans="1:7" hidden="1" x14ac:dyDescent="0.25">
      <c r="A1018" t="s">
        <v>2176</v>
      </c>
      <c r="B1018" t="s">
        <v>345</v>
      </c>
      <c r="C1018" t="s">
        <v>6</v>
      </c>
      <c r="D1018" t="s">
        <v>13</v>
      </c>
      <c r="E1018" s="1">
        <f>DATEVALUE(IFERROR(RIGHT(LEFT(A1018,FIND("-",A1018,4)-1),2)&amp;"/"&amp;LEFT(A1018,FIND("-",A1018)-1)&amp;"/"&amp;RIGHT(LEFT(A1018,IFERROR(FIND(" ",A1018),LEN(A1018)+1)-1),4),TEXT(A1018,"dd")&amp;"/"&amp;TEXT(A1018,"mm")&amp;"/"&amp;TEXT(A1018,"yyyy")))</f>
        <v>45406</v>
      </c>
      <c r="F1018" t="s">
        <v>2538</v>
      </c>
      <c r="G1018" s="1" t="e">
        <f>VLOOKUP(B1018,Results!A:D,3,FALSE)</f>
        <v>#N/A</v>
      </c>
    </row>
    <row r="1019" spans="1:7" hidden="1" x14ac:dyDescent="0.25">
      <c r="A1019" t="s">
        <v>2176</v>
      </c>
      <c r="B1019" t="s">
        <v>2185</v>
      </c>
      <c r="C1019" t="s">
        <v>6</v>
      </c>
      <c r="D1019" t="s">
        <v>13</v>
      </c>
      <c r="E1019" s="1">
        <f>DATEVALUE(IFERROR(RIGHT(LEFT(A1019,FIND("-",A1019,4)-1),2)&amp;"/"&amp;LEFT(A1019,FIND("-",A1019)-1)&amp;"/"&amp;RIGHT(LEFT(A1019,IFERROR(FIND(" ",A1019),LEN(A1019)+1)-1),4),TEXT(A1019,"dd")&amp;"/"&amp;TEXT(A1019,"mm")&amp;"/"&amp;TEXT(A1019,"yyyy")))</f>
        <v>45406</v>
      </c>
      <c r="F1019" t="s">
        <v>2538</v>
      </c>
      <c r="G1019" s="1" t="e">
        <f>VLOOKUP(B1019,Results!A:D,3,FALSE)</f>
        <v>#N/A</v>
      </c>
    </row>
    <row r="1020" spans="1:7" hidden="1" x14ac:dyDescent="0.25">
      <c r="A1020" t="s">
        <v>2225</v>
      </c>
      <c r="B1020" t="s">
        <v>2230</v>
      </c>
      <c r="C1020" t="s">
        <v>6</v>
      </c>
      <c r="D1020" t="s">
        <v>13</v>
      </c>
      <c r="E1020" s="1">
        <f>DATEVALUE(IFERROR(RIGHT(LEFT(A1020,FIND("-",A1020,4)-1),2)&amp;"/"&amp;LEFT(A1020,FIND("-",A1020)-1)&amp;"/"&amp;RIGHT(LEFT(A1020,IFERROR(FIND(" ",A1020),LEN(A1020)+1)-1),4),TEXT(A1020,"dd")&amp;"/"&amp;TEXT(A1020,"mm")&amp;"/"&amp;TEXT(A1020,"yyyy")))</f>
        <v>45406</v>
      </c>
      <c r="F1020" t="s">
        <v>2538</v>
      </c>
      <c r="G1020" s="1" t="e">
        <f>VLOOKUP(B1020,Results!A:D,3,FALSE)</f>
        <v>#N/A</v>
      </c>
    </row>
    <row r="1021" spans="1:7" hidden="1" x14ac:dyDescent="0.25">
      <c r="A1021" t="s">
        <v>1980</v>
      </c>
      <c r="B1021" t="s">
        <v>2232</v>
      </c>
      <c r="C1021" t="s">
        <v>20</v>
      </c>
      <c r="D1021" t="s">
        <v>13</v>
      </c>
      <c r="E1021" s="1">
        <f>DATEVALUE(IFERROR(RIGHT(LEFT(A1021,FIND("-",A1021,4)-1),2)&amp;"/"&amp;LEFT(A1021,FIND("-",A1021)-1)&amp;"/"&amp;RIGHT(LEFT(A1021,IFERROR(FIND(" ",A1021),LEN(A1021)+1)-1),4),TEXT(A1021,"dd")&amp;"/"&amp;TEXT(A1021,"mm")&amp;"/"&amp;TEXT(A1021,"yyyy")))</f>
        <v>45406</v>
      </c>
      <c r="F1021" t="s">
        <v>2538</v>
      </c>
      <c r="G1021" s="1" t="e">
        <f>VLOOKUP(B1021,Results!A:D,3,FALSE)</f>
        <v>#N/A</v>
      </c>
    </row>
    <row r="1022" spans="1:7" hidden="1" x14ac:dyDescent="0.25">
      <c r="A1022" t="s">
        <v>2074</v>
      </c>
      <c r="B1022" t="s">
        <v>2078</v>
      </c>
      <c r="C1022" t="s">
        <v>6</v>
      </c>
      <c r="D1022" t="s">
        <v>7</v>
      </c>
      <c r="E1022" s="1">
        <f>DATEVALUE(IFERROR(RIGHT(LEFT(A1022,FIND("-",A1022,4)-1),2)&amp;"/"&amp;LEFT(A1022,FIND("-",A1022)-1)&amp;"/"&amp;RIGHT(LEFT(A1022,IFERROR(FIND(" ",A1022),LEN(A1022)+1)-1),4),TEXT(A1022,"dd")&amp;"/"&amp;TEXT(A1022,"mm")&amp;"/"&amp;TEXT(A1022,"yyyy")))</f>
        <v>45406</v>
      </c>
      <c r="F1022" t="s">
        <v>2538</v>
      </c>
      <c r="G1022" s="1" t="e">
        <f>VLOOKUP(B1022,Results!A:D,3,FALSE)</f>
        <v>#N/A</v>
      </c>
    </row>
    <row r="1023" spans="1:7" hidden="1" x14ac:dyDescent="0.25">
      <c r="A1023" t="s">
        <v>1935</v>
      </c>
      <c r="B1023" t="s">
        <v>2093</v>
      </c>
      <c r="C1023" t="s">
        <v>6</v>
      </c>
      <c r="D1023" t="s">
        <v>7</v>
      </c>
      <c r="E1023" s="1">
        <f>DATEVALUE(IFERROR(RIGHT(LEFT(A1023,FIND("-",A1023,4)-1),2)&amp;"/"&amp;LEFT(A1023,FIND("-",A1023)-1)&amp;"/"&amp;RIGHT(LEFT(A1023,IFERROR(FIND(" ",A1023),LEN(A1023)+1)-1),4),TEXT(A1023,"dd")&amp;"/"&amp;TEXT(A1023,"mm")&amp;"/"&amp;TEXT(A1023,"yyyy")))</f>
        <v>45406</v>
      </c>
      <c r="F1023" t="s">
        <v>2538</v>
      </c>
      <c r="G1023" s="1" t="e">
        <f>VLOOKUP(B1023,Results!A:D,3,FALSE)</f>
        <v>#N/A</v>
      </c>
    </row>
    <row r="1024" spans="1:7" hidden="1" x14ac:dyDescent="0.25">
      <c r="A1024" t="s">
        <v>1938</v>
      </c>
      <c r="B1024" t="s">
        <v>1891</v>
      </c>
      <c r="C1024" t="s">
        <v>20</v>
      </c>
      <c r="D1024" t="s">
        <v>7</v>
      </c>
      <c r="E1024" s="1">
        <f>DATEVALUE(IFERROR(RIGHT(LEFT(A1024,FIND("-",A1024,4)-1),2)&amp;"/"&amp;LEFT(A1024,FIND("-",A1024)-1)&amp;"/"&amp;RIGHT(LEFT(A1024,IFERROR(FIND(" ",A1024),LEN(A1024)+1)-1),4),TEXT(A1024,"dd")&amp;"/"&amp;TEXT(A1024,"mm")&amp;"/"&amp;TEXT(A1024,"yyyy")))</f>
        <v>45406</v>
      </c>
      <c r="F1024" t="s">
        <v>2538</v>
      </c>
      <c r="G1024" s="1" t="e">
        <f>VLOOKUP(B1024,Results!A:D,3,FALSE)</f>
        <v>#N/A</v>
      </c>
    </row>
    <row r="1025" spans="1:7" hidden="1" x14ac:dyDescent="0.25">
      <c r="A1025" t="s">
        <v>2176</v>
      </c>
      <c r="B1025" t="s">
        <v>2182</v>
      </c>
      <c r="C1025" t="s">
        <v>6</v>
      </c>
      <c r="D1025" t="s">
        <v>7</v>
      </c>
      <c r="E1025" s="1">
        <f>DATEVALUE(IFERROR(RIGHT(LEFT(A1025,FIND("-",A1025,4)-1),2)&amp;"/"&amp;LEFT(A1025,FIND("-",A1025)-1)&amp;"/"&amp;RIGHT(LEFT(A1025,IFERROR(FIND(" ",A1025),LEN(A1025)+1)-1),4),TEXT(A1025,"dd")&amp;"/"&amp;TEXT(A1025,"mm")&amp;"/"&amp;TEXT(A1025,"yyyy")))</f>
        <v>45406</v>
      </c>
      <c r="F1025" t="s">
        <v>2538</v>
      </c>
      <c r="G1025" s="1" t="e">
        <f>VLOOKUP(B1025,Results!A:D,3,FALSE)</f>
        <v>#N/A</v>
      </c>
    </row>
    <row r="1026" spans="1:7" hidden="1" x14ac:dyDescent="0.25">
      <c r="A1026" t="s">
        <v>1939</v>
      </c>
      <c r="B1026" t="s">
        <v>754</v>
      </c>
      <c r="C1026" t="s">
        <v>223</v>
      </c>
      <c r="D1026" t="s">
        <v>80</v>
      </c>
      <c r="E1026" s="1">
        <f>DATEVALUE(IFERROR(RIGHT(LEFT(A1026,FIND("-",A1026,4)-1),2)&amp;"/"&amp;LEFT(A1026,FIND("-",A1026)-1)&amp;"/"&amp;RIGHT(LEFT(A1026,IFERROR(FIND(" ",A1026),LEN(A1026)+1)-1),4),TEXT(A1026,"dd")&amp;"/"&amp;TEXT(A1026,"mm")&amp;"/"&amp;TEXT(A1026,"yyyy")))</f>
        <v>45406</v>
      </c>
      <c r="F1026" t="s">
        <v>995</v>
      </c>
      <c r="G1026" s="1" t="e">
        <f>VLOOKUP(B1026,Results!A:D,3,FALSE)</f>
        <v>#N/A</v>
      </c>
    </row>
    <row r="1027" spans="1:7" hidden="1" x14ac:dyDescent="0.25">
      <c r="A1027" t="s">
        <v>2064</v>
      </c>
      <c r="B1027" t="s">
        <v>2073</v>
      </c>
      <c r="C1027" t="s">
        <v>6</v>
      </c>
      <c r="D1027" t="s">
        <v>80</v>
      </c>
      <c r="E1027" s="1">
        <f>DATEVALUE(IFERROR(RIGHT(LEFT(A1027,FIND("-",A1027,4)-1),2)&amp;"/"&amp;LEFT(A1027,FIND("-",A1027)-1)&amp;"/"&amp;RIGHT(LEFT(A1027,IFERROR(FIND(" ",A1027),LEN(A1027)+1)-1),4),TEXT(A1027,"dd")&amp;"/"&amp;TEXT(A1027,"mm")&amp;"/"&amp;TEXT(A1027,"yyyy")))</f>
        <v>45406</v>
      </c>
      <c r="F1027" t="s">
        <v>2538</v>
      </c>
      <c r="G1027" s="1" t="e">
        <f>VLOOKUP(B1027,Results!A:D,3,FALSE)</f>
        <v>#N/A</v>
      </c>
    </row>
    <row r="1028" spans="1:7" hidden="1" x14ac:dyDescent="0.25">
      <c r="A1028" t="s">
        <v>1936</v>
      </c>
      <c r="B1028" t="s">
        <v>2131</v>
      </c>
      <c r="C1028" t="s">
        <v>6</v>
      </c>
      <c r="D1028" t="s">
        <v>80</v>
      </c>
      <c r="E1028" s="1">
        <f>DATEVALUE(IFERROR(RIGHT(LEFT(A1028,FIND("-",A1028,4)-1),2)&amp;"/"&amp;LEFT(A1028,FIND("-",A1028)-1)&amp;"/"&amp;RIGHT(LEFT(A1028,IFERROR(FIND(" ",A1028),LEN(A1028)+1)-1),4),TEXT(A1028,"dd")&amp;"/"&amp;TEXT(A1028,"mm")&amp;"/"&amp;TEXT(A1028,"yyyy")))</f>
        <v>45406</v>
      </c>
      <c r="F1028" t="s">
        <v>2538</v>
      </c>
      <c r="G1028" s="1" t="e">
        <f>VLOOKUP(B1028,Results!A:D,3,FALSE)</f>
        <v>#N/A</v>
      </c>
    </row>
    <row r="1029" spans="1:7" hidden="1" x14ac:dyDescent="0.25">
      <c r="A1029" t="s">
        <v>2209</v>
      </c>
      <c r="B1029" t="s">
        <v>2211</v>
      </c>
      <c r="C1029" t="s">
        <v>6</v>
      </c>
      <c r="D1029" t="s">
        <v>80</v>
      </c>
      <c r="E1029" s="1">
        <f>DATEVALUE(IFERROR(RIGHT(LEFT(A1029,FIND("-",A1029,4)-1),2)&amp;"/"&amp;LEFT(A1029,FIND("-",A1029)-1)&amp;"/"&amp;RIGHT(LEFT(A1029,IFERROR(FIND(" ",A1029),LEN(A1029)+1)-1),4),TEXT(A1029,"dd")&amp;"/"&amp;TEXT(A1029,"mm")&amp;"/"&amp;TEXT(A1029,"yyyy")))</f>
        <v>45406</v>
      </c>
      <c r="F1029" t="s">
        <v>2538</v>
      </c>
      <c r="G1029" s="1" t="e">
        <f>VLOOKUP(B1029,Results!A:D,3,FALSE)</f>
        <v>#N/A</v>
      </c>
    </row>
    <row r="1030" spans="1:7" x14ac:dyDescent="0.25">
      <c r="A1030" t="s">
        <v>1823</v>
      </c>
      <c r="B1030" t="s">
        <v>941</v>
      </c>
      <c r="C1030" t="s">
        <v>223</v>
      </c>
      <c r="D1030" t="s">
        <v>74</v>
      </c>
      <c r="E1030" s="1">
        <f>DATEVALUE(IFERROR(RIGHT(LEFT(A1030,FIND("-",A1030,4)-1),2)&amp;"/"&amp;LEFT(A1030,FIND("-",A1030)-1)&amp;"/"&amp;RIGHT(LEFT(A1030,IFERROR(FIND(" ",A1030),LEN(A1030)+1)-1),4),TEXT(A1030,"dd")&amp;"/"&amp;TEXT(A1030,"mm")&amp;"/"&amp;TEXT(A1030,"yyyy")))</f>
        <v>45406</v>
      </c>
      <c r="F1030" t="s">
        <v>1826</v>
      </c>
      <c r="G1030" s="1" t="e">
        <f>VLOOKUP(B1030,Results!A:D,3,FALSE)</f>
        <v>#N/A</v>
      </c>
    </row>
    <row r="1031" spans="1:7" hidden="1" x14ac:dyDescent="0.25">
      <c r="A1031" t="s">
        <v>1934</v>
      </c>
      <c r="B1031" t="s">
        <v>1973</v>
      </c>
      <c r="C1031" t="s">
        <v>223</v>
      </c>
      <c r="D1031" t="s">
        <v>74</v>
      </c>
      <c r="E1031" s="1">
        <f>DATEVALUE(IFERROR(RIGHT(LEFT(A1031,FIND("-",A1031,4)-1),2)&amp;"/"&amp;LEFT(A1031,FIND("-",A1031)-1)&amp;"/"&amp;RIGHT(LEFT(A1031,IFERROR(FIND(" ",A1031),LEN(A1031)+1)-1),4),TEXT(A1031,"dd")&amp;"/"&amp;TEXT(A1031,"mm")&amp;"/"&amp;TEXT(A1031,"yyyy")))</f>
        <v>45406</v>
      </c>
      <c r="F1031" t="s">
        <v>1987</v>
      </c>
      <c r="G1031" s="1" t="e">
        <f>VLOOKUP(B1031,Results!A:D,3,FALSE)</f>
        <v>#N/A</v>
      </c>
    </row>
    <row r="1032" spans="1:7" hidden="1" x14ac:dyDescent="0.25">
      <c r="A1032" t="s">
        <v>1938</v>
      </c>
      <c r="B1032" t="s">
        <v>1973</v>
      </c>
      <c r="C1032" t="s">
        <v>223</v>
      </c>
      <c r="D1032" t="s">
        <v>74</v>
      </c>
      <c r="E1032" s="1">
        <f>DATEVALUE(IFERROR(RIGHT(LEFT(A1032,FIND("-",A1032,4)-1),2)&amp;"/"&amp;LEFT(A1032,FIND("-",A1032)-1)&amp;"/"&amp;RIGHT(LEFT(A1032,IFERROR(FIND(" ",A1032),LEN(A1032)+1)-1),4),TEXT(A1032,"dd")&amp;"/"&amp;TEXT(A1032,"mm")&amp;"/"&amp;TEXT(A1032,"yyyy")))</f>
        <v>45406</v>
      </c>
      <c r="F1032" t="s">
        <v>1987</v>
      </c>
      <c r="G1032" s="1" t="e">
        <f>VLOOKUP(B1032,Results!A:D,3,FALSE)</f>
        <v>#N/A</v>
      </c>
    </row>
    <row r="1033" spans="1:7" hidden="1" x14ac:dyDescent="0.25">
      <c r="A1033" t="s">
        <v>2054</v>
      </c>
      <c r="B1033" t="s">
        <v>2058</v>
      </c>
      <c r="C1033" t="s">
        <v>6</v>
      </c>
      <c r="D1033" t="s">
        <v>74</v>
      </c>
      <c r="E1033" s="1">
        <f>DATEVALUE(IFERROR(RIGHT(LEFT(A1033,FIND("-",A1033,4)-1),2)&amp;"/"&amp;LEFT(A1033,FIND("-",A1033)-1)&amp;"/"&amp;RIGHT(LEFT(A1033,IFERROR(FIND(" ",A1033),LEN(A1033)+1)-1),4),TEXT(A1033,"dd")&amp;"/"&amp;TEXT(A1033,"mm")&amp;"/"&amp;TEXT(A1033,"yyyy")))</f>
        <v>45406</v>
      </c>
      <c r="F1033" t="s">
        <v>2538</v>
      </c>
      <c r="G1033" s="1" t="e">
        <f>VLOOKUP(B1033,Results!A:D,3,FALSE)</f>
        <v>#N/A</v>
      </c>
    </row>
    <row r="1034" spans="1:7" hidden="1" x14ac:dyDescent="0.25">
      <c r="A1034" t="s">
        <v>2054</v>
      </c>
      <c r="B1034" t="s">
        <v>966</v>
      </c>
      <c r="C1034" t="s">
        <v>20</v>
      </c>
      <c r="D1034" t="s">
        <v>74</v>
      </c>
      <c r="E1034" s="1">
        <f>DATEVALUE(IFERROR(RIGHT(LEFT(A1034,FIND("-",A1034,4)-1),2)&amp;"/"&amp;LEFT(A1034,FIND("-",A1034)-1)&amp;"/"&amp;RIGHT(LEFT(A1034,IFERROR(FIND(" ",A1034),LEN(A1034)+1)-1),4),TEXT(A1034,"dd")&amp;"/"&amp;TEXT(A1034,"mm")&amp;"/"&amp;TEXT(A1034,"yyyy")))</f>
        <v>45406</v>
      </c>
      <c r="F1034" t="s">
        <v>2538</v>
      </c>
      <c r="G1034" s="1" t="e">
        <f>VLOOKUP(B1034,Results!A:D,3,FALSE)</f>
        <v>#N/A</v>
      </c>
    </row>
    <row r="1035" spans="1:7" hidden="1" x14ac:dyDescent="0.25">
      <c r="A1035" t="s">
        <v>2054</v>
      </c>
      <c r="B1035" t="s">
        <v>2063</v>
      </c>
      <c r="C1035" t="s">
        <v>6</v>
      </c>
      <c r="D1035" t="s">
        <v>74</v>
      </c>
      <c r="E1035" s="1">
        <f>DATEVALUE(IFERROR(RIGHT(LEFT(A1035,FIND("-",A1035,4)-1),2)&amp;"/"&amp;LEFT(A1035,FIND("-",A1035)-1)&amp;"/"&amp;RIGHT(LEFT(A1035,IFERROR(FIND(" ",A1035),LEN(A1035)+1)-1),4),TEXT(A1035,"dd")&amp;"/"&amp;TEXT(A1035,"mm")&amp;"/"&amp;TEXT(A1035,"yyyy")))</f>
        <v>45406</v>
      </c>
      <c r="F1035" t="s">
        <v>2538</v>
      </c>
      <c r="G1035" s="1" t="e">
        <f>VLOOKUP(B1035,Results!A:D,3,FALSE)</f>
        <v>#N/A</v>
      </c>
    </row>
    <row r="1036" spans="1:7" hidden="1" x14ac:dyDescent="0.25">
      <c r="A1036" t="s">
        <v>2074</v>
      </c>
      <c r="B1036" t="s">
        <v>2077</v>
      </c>
      <c r="C1036" t="s">
        <v>6</v>
      </c>
      <c r="D1036" t="s">
        <v>74</v>
      </c>
      <c r="E1036" s="1">
        <f>DATEVALUE(IFERROR(RIGHT(LEFT(A1036,FIND("-",A1036,4)-1),2)&amp;"/"&amp;LEFT(A1036,FIND("-",A1036)-1)&amp;"/"&amp;RIGHT(LEFT(A1036,IFERROR(FIND(" ",A1036),LEN(A1036)+1)-1),4),TEXT(A1036,"dd")&amp;"/"&amp;TEXT(A1036,"mm")&amp;"/"&amp;TEXT(A1036,"yyyy")))</f>
        <v>45406</v>
      </c>
      <c r="F1036" t="s">
        <v>2538</v>
      </c>
      <c r="G1036" s="1" t="e">
        <f>VLOOKUP(B1036,Results!A:D,3,FALSE)</f>
        <v>#N/A</v>
      </c>
    </row>
    <row r="1037" spans="1:7" hidden="1" x14ac:dyDescent="0.25">
      <c r="A1037" t="s">
        <v>2074</v>
      </c>
      <c r="B1037" t="s">
        <v>790</v>
      </c>
      <c r="C1037" t="s">
        <v>20</v>
      </c>
      <c r="D1037" t="s">
        <v>74</v>
      </c>
      <c r="E1037" s="1">
        <f>DATEVALUE(IFERROR(RIGHT(LEFT(A1037,FIND("-",A1037,4)-1),2)&amp;"/"&amp;LEFT(A1037,FIND("-",A1037)-1)&amp;"/"&amp;RIGHT(LEFT(A1037,IFERROR(FIND(" ",A1037),LEN(A1037)+1)-1),4),TEXT(A1037,"dd")&amp;"/"&amp;TEXT(A1037,"mm")&amp;"/"&amp;TEXT(A1037,"yyyy")))</f>
        <v>45406</v>
      </c>
      <c r="F1037" t="s">
        <v>2538</v>
      </c>
      <c r="G1037" s="1" t="e">
        <f>VLOOKUP(B1037,Results!A:D,3,FALSE)</f>
        <v>#N/A</v>
      </c>
    </row>
    <row r="1038" spans="1:7" hidden="1" x14ac:dyDescent="0.25">
      <c r="A1038" t="s">
        <v>1935</v>
      </c>
      <c r="B1038" t="s">
        <v>2091</v>
      </c>
      <c r="C1038" t="s">
        <v>6</v>
      </c>
      <c r="D1038" t="s">
        <v>74</v>
      </c>
      <c r="E1038" s="1">
        <f>DATEVALUE(IFERROR(RIGHT(LEFT(A1038,FIND("-",A1038,4)-1),2)&amp;"/"&amp;LEFT(A1038,FIND("-",A1038)-1)&amp;"/"&amp;RIGHT(LEFT(A1038,IFERROR(FIND(" ",A1038),LEN(A1038)+1)-1),4),TEXT(A1038,"dd")&amp;"/"&amp;TEXT(A1038,"mm")&amp;"/"&amp;TEXT(A1038,"yyyy")))</f>
        <v>45406</v>
      </c>
      <c r="F1038" t="s">
        <v>2538</v>
      </c>
      <c r="G1038" s="1" t="e">
        <f>VLOOKUP(B1038,Results!A:D,3,FALSE)</f>
        <v>#N/A</v>
      </c>
    </row>
    <row r="1039" spans="1:7" hidden="1" x14ac:dyDescent="0.25">
      <c r="A1039" t="s">
        <v>2095</v>
      </c>
      <c r="B1039" t="s">
        <v>2100</v>
      </c>
      <c r="C1039" t="s">
        <v>6</v>
      </c>
      <c r="D1039" t="s">
        <v>74</v>
      </c>
      <c r="E1039" s="1">
        <f>DATEVALUE(IFERROR(RIGHT(LEFT(A1039,FIND("-",A1039,4)-1),2)&amp;"/"&amp;LEFT(A1039,FIND("-",A1039)-1)&amp;"/"&amp;RIGHT(LEFT(A1039,IFERROR(FIND(" ",A1039),LEN(A1039)+1)-1),4),TEXT(A1039,"dd")&amp;"/"&amp;TEXT(A1039,"mm")&amp;"/"&amp;TEXT(A1039,"yyyy")))</f>
        <v>45406</v>
      </c>
      <c r="F1039" t="s">
        <v>2538</v>
      </c>
      <c r="G1039" s="1" t="e">
        <f>VLOOKUP(B1039,Results!A:D,3,FALSE)</f>
        <v>#N/A</v>
      </c>
    </row>
    <row r="1040" spans="1:7" hidden="1" x14ac:dyDescent="0.25">
      <c r="A1040" t="s">
        <v>2104</v>
      </c>
      <c r="B1040" t="s">
        <v>2106</v>
      </c>
      <c r="C1040" t="s">
        <v>6</v>
      </c>
      <c r="D1040" t="s">
        <v>74</v>
      </c>
      <c r="E1040" s="1">
        <f>DATEVALUE(IFERROR(RIGHT(LEFT(A1040,FIND("-",A1040,4)-1),2)&amp;"/"&amp;LEFT(A1040,FIND("-",A1040)-1)&amp;"/"&amp;RIGHT(LEFT(A1040,IFERROR(FIND(" ",A1040),LEN(A1040)+1)-1),4),TEXT(A1040,"dd")&amp;"/"&amp;TEXT(A1040,"mm")&amp;"/"&amp;TEXT(A1040,"yyyy")))</f>
        <v>45406</v>
      </c>
      <c r="F1040" t="s">
        <v>2538</v>
      </c>
      <c r="G1040" s="1" t="e">
        <f>VLOOKUP(B1040,Results!A:D,3,FALSE)</f>
        <v>#N/A</v>
      </c>
    </row>
    <row r="1041" spans="1:7" hidden="1" x14ac:dyDescent="0.25">
      <c r="A1041" t="s">
        <v>2135</v>
      </c>
      <c r="B1041" t="s">
        <v>2137</v>
      </c>
      <c r="C1041" t="s">
        <v>6</v>
      </c>
      <c r="D1041" t="s">
        <v>74</v>
      </c>
      <c r="E1041" s="1">
        <f>DATEVALUE(IFERROR(RIGHT(LEFT(A1041,FIND("-",A1041,4)-1),2)&amp;"/"&amp;LEFT(A1041,FIND("-",A1041)-1)&amp;"/"&amp;RIGHT(LEFT(A1041,IFERROR(FIND(" ",A1041),LEN(A1041)+1)-1),4),TEXT(A1041,"dd")&amp;"/"&amp;TEXT(A1041,"mm")&amp;"/"&amp;TEXT(A1041,"yyyy")))</f>
        <v>45406</v>
      </c>
      <c r="F1041" t="s">
        <v>2538</v>
      </c>
      <c r="G1041" s="1" t="e">
        <f>VLOOKUP(B1041,Results!A:D,3,FALSE)</f>
        <v>#N/A</v>
      </c>
    </row>
    <row r="1042" spans="1:7" hidden="1" x14ac:dyDescent="0.25">
      <c r="A1042" t="s">
        <v>1938</v>
      </c>
      <c r="B1042" t="s">
        <v>808</v>
      </c>
      <c r="C1042" t="s">
        <v>20</v>
      </c>
      <c r="D1042" t="s">
        <v>74</v>
      </c>
      <c r="E1042" s="1">
        <f>DATEVALUE(IFERROR(RIGHT(LEFT(A1042,FIND("-",A1042,4)-1),2)&amp;"/"&amp;LEFT(A1042,FIND("-",A1042)-1)&amp;"/"&amp;RIGHT(LEFT(A1042,IFERROR(FIND(" ",A1042),LEN(A1042)+1)-1),4),TEXT(A1042,"dd")&amp;"/"&amp;TEXT(A1042,"mm")&amp;"/"&amp;TEXT(A1042,"yyyy")))</f>
        <v>45406</v>
      </c>
      <c r="F1042" t="s">
        <v>2538</v>
      </c>
      <c r="G1042" s="1" t="e">
        <f>VLOOKUP(B1042,Results!A:D,3,FALSE)</f>
        <v>#N/A</v>
      </c>
    </row>
    <row r="1043" spans="1:7" hidden="1" x14ac:dyDescent="0.25">
      <c r="A1043" t="s">
        <v>2194</v>
      </c>
      <c r="B1043" t="s">
        <v>2197</v>
      </c>
      <c r="C1043" t="s">
        <v>6</v>
      </c>
      <c r="D1043" t="s">
        <v>74</v>
      </c>
      <c r="E1043" s="1">
        <f>DATEVALUE(IFERROR(RIGHT(LEFT(A1043,FIND("-",A1043,4)-1),2)&amp;"/"&amp;LEFT(A1043,FIND("-",A1043)-1)&amp;"/"&amp;RIGHT(LEFT(A1043,IFERROR(FIND(" ",A1043),LEN(A1043)+1)-1),4),TEXT(A1043,"dd")&amp;"/"&amp;TEXT(A1043,"mm")&amp;"/"&amp;TEXT(A1043,"yyyy")))</f>
        <v>45406</v>
      </c>
      <c r="F1043" t="s">
        <v>2538</v>
      </c>
      <c r="G1043" s="1" t="e">
        <f>VLOOKUP(B1043,Results!A:D,3,FALSE)</f>
        <v>#N/A</v>
      </c>
    </row>
    <row r="1044" spans="1:7" hidden="1" x14ac:dyDescent="0.25">
      <c r="A1044" t="s">
        <v>2217</v>
      </c>
      <c r="B1044" t="s">
        <v>2223</v>
      </c>
      <c r="C1044" t="s">
        <v>6</v>
      </c>
      <c r="D1044" t="s">
        <v>74</v>
      </c>
      <c r="E1044" s="1">
        <f>DATEVALUE(IFERROR(RIGHT(LEFT(A1044,FIND("-",A1044,4)-1),2)&amp;"/"&amp;LEFT(A1044,FIND("-",A1044)-1)&amp;"/"&amp;RIGHT(LEFT(A1044,IFERROR(FIND(" ",A1044),LEN(A1044)+1)-1),4),TEXT(A1044,"dd")&amp;"/"&amp;TEXT(A1044,"mm")&amp;"/"&amp;TEXT(A1044,"yyyy")))</f>
        <v>45406</v>
      </c>
      <c r="F1044" t="s">
        <v>2538</v>
      </c>
      <c r="G1044" s="1" t="e">
        <f>VLOOKUP(B1044,Results!A:D,3,FALSE)</f>
        <v>#N/A</v>
      </c>
    </row>
    <row r="1045" spans="1:7" hidden="1" x14ac:dyDescent="0.25">
      <c r="A1045" t="s">
        <v>2104</v>
      </c>
      <c r="B1045" t="s">
        <v>2114</v>
      </c>
      <c r="C1045" t="s">
        <v>6</v>
      </c>
      <c r="D1045" t="s">
        <v>97</v>
      </c>
      <c r="E1045" s="1">
        <f>DATEVALUE(IFERROR(RIGHT(LEFT(A1045,FIND("-",A1045,4)-1),2)&amp;"/"&amp;LEFT(A1045,FIND("-",A1045)-1)&amp;"/"&amp;RIGHT(LEFT(A1045,IFERROR(FIND(" ",A1045),LEN(A1045)+1)-1),4),TEXT(A1045,"dd")&amp;"/"&amp;TEXT(A1045,"mm")&amp;"/"&amp;TEXT(A1045,"yyyy")))</f>
        <v>45406</v>
      </c>
      <c r="F1045" t="s">
        <v>2538</v>
      </c>
      <c r="G1045" s="1" t="e">
        <f>VLOOKUP(B1045,Results!A:D,3,FALSE)</f>
        <v>#N/A</v>
      </c>
    </row>
    <row r="1046" spans="1:7" hidden="1" x14ac:dyDescent="0.25">
      <c r="A1046" t="s">
        <v>1939</v>
      </c>
      <c r="B1046" t="s">
        <v>371</v>
      </c>
      <c r="C1046" t="s">
        <v>223</v>
      </c>
      <c r="D1046" t="s">
        <v>40</v>
      </c>
      <c r="E1046" s="1">
        <f>DATEVALUE(IFERROR(RIGHT(LEFT(A1046,FIND("-",A1046,4)-1),2)&amp;"/"&amp;LEFT(A1046,FIND("-",A1046)-1)&amp;"/"&amp;RIGHT(LEFT(A1046,IFERROR(FIND(" ",A1046),LEN(A1046)+1)-1),4),TEXT(A1046,"dd")&amp;"/"&amp;TEXT(A1046,"mm")&amp;"/"&amp;TEXT(A1046,"yyyy")))</f>
        <v>45406</v>
      </c>
      <c r="F1046" t="s">
        <v>995</v>
      </c>
      <c r="G1046" s="1" t="e">
        <f>VLOOKUP(B1046,Results!A:D,3,FALSE)</f>
        <v>#N/A</v>
      </c>
    </row>
    <row r="1047" spans="1:7" hidden="1" x14ac:dyDescent="0.25">
      <c r="A1047" t="s">
        <v>1935</v>
      </c>
      <c r="B1047" t="s">
        <v>329</v>
      </c>
      <c r="C1047" t="s">
        <v>223</v>
      </c>
      <c r="D1047" t="s">
        <v>40</v>
      </c>
      <c r="E1047" s="1">
        <f>DATEVALUE(IFERROR(RIGHT(LEFT(A1047,FIND("-",A1047,4)-1),2)&amp;"/"&amp;LEFT(A1047,FIND("-",A1047)-1)&amp;"/"&amp;RIGHT(LEFT(A1047,IFERROR(FIND(" ",A1047),LEN(A1047)+1)-1),4),TEXT(A1047,"dd")&amp;"/"&amp;TEXT(A1047,"mm")&amp;"/"&amp;TEXT(A1047,"yyyy")))</f>
        <v>45406</v>
      </c>
      <c r="F1047" t="s">
        <v>1987</v>
      </c>
      <c r="G1047" s="1" t="e">
        <f>VLOOKUP(B1047,Results!A:D,3,FALSE)</f>
        <v>#N/A</v>
      </c>
    </row>
    <row r="1048" spans="1:7" hidden="1" x14ac:dyDescent="0.25">
      <c r="A1048" t="s">
        <v>1938</v>
      </c>
      <c r="B1048" t="s">
        <v>369</v>
      </c>
      <c r="C1048" t="s">
        <v>223</v>
      </c>
      <c r="D1048" t="s">
        <v>40</v>
      </c>
      <c r="E1048" s="1">
        <f>DATEVALUE(IFERROR(RIGHT(LEFT(A1048,FIND("-",A1048,4)-1),2)&amp;"/"&amp;LEFT(A1048,FIND("-",A1048)-1)&amp;"/"&amp;RIGHT(LEFT(A1048,IFERROR(FIND(" ",A1048),LEN(A1048)+1)-1),4),TEXT(A1048,"dd")&amp;"/"&amp;TEXT(A1048,"mm")&amp;"/"&amp;TEXT(A1048,"yyyy")))</f>
        <v>45406</v>
      </c>
      <c r="F1048" t="s">
        <v>1987</v>
      </c>
      <c r="G1048" s="1" t="e">
        <f>VLOOKUP(B1048,Results!A:D,3,FALSE)</f>
        <v>#N/A</v>
      </c>
    </row>
    <row r="1049" spans="1:7" hidden="1" x14ac:dyDescent="0.25">
      <c r="A1049" t="s">
        <v>2155</v>
      </c>
      <c r="B1049" t="s">
        <v>2167</v>
      </c>
      <c r="C1049" t="s">
        <v>6</v>
      </c>
      <c r="D1049" t="s">
        <v>40</v>
      </c>
      <c r="E1049" s="1">
        <f>DATEVALUE(IFERROR(RIGHT(LEFT(A1049,FIND("-",A1049,4)-1),2)&amp;"/"&amp;LEFT(A1049,FIND("-",A1049)-1)&amp;"/"&amp;RIGHT(LEFT(A1049,IFERROR(FIND(" ",A1049),LEN(A1049)+1)-1),4),TEXT(A1049,"dd")&amp;"/"&amp;TEXT(A1049,"mm")&amp;"/"&amp;TEXT(A1049,"yyyy")))</f>
        <v>45406</v>
      </c>
      <c r="F1049" t="s">
        <v>2538</v>
      </c>
      <c r="G1049" s="1" t="e">
        <f>VLOOKUP(B1049,Results!A:D,3,FALSE)</f>
        <v>#N/A</v>
      </c>
    </row>
    <row r="1050" spans="1:7" hidden="1" x14ac:dyDescent="0.25">
      <c r="A1050" t="s">
        <v>2194</v>
      </c>
      <c r="B1050" t="s">
        <v>2200</v>
      </c>
      <c r="C1050" t="s">
        <v>6</v>
      </c>
      <c r="D1050" t="s">
        <v>40</v>
      </c>
      <c r="E1050" s="1">
        <f>DATEVALUE(IFERROR(RIGHT(LEFT(A1050,FIND("-",A1050,4)-1),2)&amp;"/"&amp;LEFT(A1050,FIND("-",A1050)-1)&amp;"/"&amp;RIGHT(LEFT(A1050,IFERROR(FIND(" ",A1050),LEN(A1050)+1)-1),4),TEXT(A1050,"dd")&amp;"/"&amp;TEXT(A1050,"mm")&amp;"/"&amp;TEXT(A1050,"yyyy")))</f>
        <v>45406</v>
      </c>
      <c r="F1050" t="s">
        <v>2538</v>
      </c>
      <c r="G1050" s="1" t="e">
        <f>VLOOKUP(B1050,Results!A:D,3,FALSE)</f>
        <v>#N/A</v>
      </c>
    </row>
    <row r="1051" spans="1:7" hidden="1" x14ac:dyDescent="0.25">
      <c r="A1051" t="s">
        <v>1939</v>
      </c>
      <c r="B1051" t="s">
        <v>2205</v>
      </c>
      <c r="C1051" t="s">
        <v>6</v>
      </c>
      <c r="D1051" t="s">
        <v>40</v>
      </c>
      <c r="E1051" s="1">
        <f>DATEVALUE(IFERROR(RIGHT(LEFT(A1051,FIND("-",A1051,4)-1),2)&amp;"/"&amp;LEFT(A1051,FIND("-",A1051)-1)&amp;"/"&amp;RIGHT(LEFT(A1051,IFERROR(FIND(" ",A1051),LEN(A1051)+1)-1),4),TEXT(A1051,"dd")&amp;"/"&amp;TEXT(A1051,"mm")&amp;"/"&amp;TEXT(A1051,"yyyy")))</f>
        <v>45406</v>
      </c>
      <c r="F1051" t="s">
        <v>2538</v>
      </c>
      <c r="G1051" s="1" t="e">
        <f>VLOOKUP(B1051,Results!A:D,3,FALSE)</f>
        <v>#N/A</v>
      </c>
    </row>
    <row r="1052" spans="1:7" hidden="1" x14ac:dyDescent="0.25">
      <c r="A1052" t="s">
        <v>2209</v>
      </c>
      <c r="B1052" t="s">
        <v>2215</v>
      </c>
      <c r="C1052" t="s">
        <v>6</v>
      </c>
      <c r="D1052" t="s">
        <v>40</v>
      </c>
      <c r="E1052" s="1">
        <f>DATEVALUE(IFERROR(RIGHT(LEFT(A1052,FIND("-",A1052,4)-1),2)&amp;"/"&amp;LEFT(A1052,FIND("-",A1052)-1)&amp;"/"&amp;RIGHT(LEFT(A1052,IFERROR(FIND(" ",A1052),LEN(A1052)+1)-1),4),TEXT(A1052,"dd")&amp;"/"&amp;TEXT(A1052,"mm")&amp;"/"&amp;TEXT(A1052,"yyyy")))</f>
        <v>45406</v>
      </c>
      <c r="F1052" t="s">
        <v>2538</v>
      </c>
      <c r="G1052" s="1" t="e">
        <f>VLOOKUP(B1052,Results!A:D,3,FALSE)</f>
        <v>#N/A</v>
      </c>
    </row>
    <row r="1053" spans="1:7" hidden="1" x14ac:dyDescent="0.25">
      <c r="A1053" t="s">
        <v>2209</v>
      </c>
      <c r="B1053" t="s">
        <v>623</v>
      </c>
      <c r="C1053" t="s">
        <v>20</v>
      </c>
      <c r="D1053" t="s">
        <v>40</v>
      </c>
      <c r="E1053" s="1">
        <f>DATEVALUE(IFERROR(RIGHT(LEFT(A1053,FIND("-",A1053,4)-1),2)&amp;"/"&amp;LEFT(A1053,FIND("-",A1053)-1)&amp;"/"&amp;RIGHT(LEFT(A1053,IFERROR(FIND(" ",A1053),LEN(A1053)+1)-1),4),TEXT(A1053,"dd")&amp;"/"&amp;TEXT(A1053,"mm")&amp;"/"&amp;TEXT(A1053,"yyyy")))</f>
        <v>45406</v>
      </c>
      <c r="F1053" t="s">
        <v>2538</v>
      </c>
      <c r="G1053" s="1" t="e">
        <f>VLOOKUP(B1053,Results!A:D,3,FALSE)</f>
        <v>#N/A</v>
      </c>
    </row>
    <row r="1054" spans="1:7" hidden="1" x14ac:dyDescent="0.25">
      <c r="A1054" t="s">
        <v>2209</v>
      </c>
      <c r="B1054" t="s">
        <v>2216</v>
      </c>
      <c r="C1054" t="s">
        <v>6</v>
      </c>
      <c r="D1054" t="s">
        <v>40</v>
      </c>
      <c r="E1054" s="1">
        <f>DATEVALUE(IFERROR(RIGHT(LEFT(A1054,FIND("-",A1054,4)-1),2)&amp;"/"&amp;LEFT(A1054,FIND("-",A1054)-1)&amp;"/"&amp;RIGHT(LEFT(A1054,IFERROR(FIND(" ",A1054),LEN(A1054)+1)-1),4),TEXT(A1054,"dd")&amp;"/"&amp;TEXT(A1054,"mm")&amp;"/"&amp;TEXT(A1054,"yyyy")))</f>
        <v>45406</v>
      </c>
      <c r="F1054" t="s">
        <v>2538</v>
      </c>
      <c r="G1054" s="1" t="e">
        <f>VLOOKUP(B1054,Results!A:D,3,FALSE)</f>
        <v>#N/A</v>
      </c>
    </row>
    <row r="1055" spans="1:7" hidden="1" x14ac:dyDescent="0.25">
      <c r="A1055" t="s">
        <v>2155</v>
      </c>
      <c r="B1055" t="s">
        <v>2168</v>
      </c>
      <c r="C1055" t="s">
        <v>6</v>
      </c>
      <c r="D1055" t="s">
        <v>435</v>
      </c>
      <c r="E1055" s="1">
        <f>DATEVALUE(IFERROR(RIGHT(LEFT(A1055,FIND("-",A1055,4)-1),2)&amp;"/"&amp;LEFT(A1055,FIND("-",A1055)-1)&amp;"/"&amp;RIGHT(LEFT(A1055,IFERROR(FIND(" ",A1055),LEN(A1055)+1)-1),4),TEXT(A1055,"dd")&amp;"/"&amp;TEXT(A1055,"mm")&amp;"/"&amp;TEXT(A1055,"yyyy")))</f>
        <v>45406</v>
      </c>
      <c r="F1055" t="s">
        <v>2538</v>
      </c>
      <c r="G1055" s="1" t="e">
        <f>VLOOKUP(B1055,Results!A:D,3,FALSE)</f>
        <v>#N/A</v>
      </c>
    </row>
    <row r="1056" spans="1:7" hidden="1" x14ac:dyDescent="0.25">
      <c r="A1056" t="s">
        <v>1935</v>
      </c>
      <c r="B1056" t="s">
        <v>161</v>
      </c>
      <c r="C1056" t="s">
        <v>20</v>
      </c>
      <c r="D1056" t="s">
        <v>28</v>
      </c>
      <c r="E1056" s="1">
        <f>DATEVALUE(IFERROR(RIGHT(LEFT(A1056,FIND("-",A1056,4)-1),2)&amp;"/"&amp;LEFT(A1056,FIND("-",A1056)-1)&amp;"/"&amp;RIGHT(LEFT(A1056,IFERROR(FIND(" ",A1056),LEN(A1056)+1)-1),4),TEXT(A1056,"dd")&amp;"/"&amp;TEXT(A1056,"mm")&amp;"/"&amp;TEXT(A1056,"yyyy")))</f>
        <v>45406</v>
      </c>
      <c r="F1056" t="s">
        <v>995</v>
      </c>
      <c r="G1056" s="1" t="e">
        <f>VLOOKUP(B1056,Results!A:D,3,FALSE)</f>
        <v>#N/A</v>
      </c>
    </row>
    <row r="1057" spans="1:7" hidden="1" x14ac:dyDescent="0.25">
      <c r="A1057" t="s">
        <v>1938</v>
      </c>
      <c r="B1057" t="s">
        <v>255</v>
      </c>
      <c r="C1057" t="s">
        <v>20</v>
      </c>
      <c r="D1057" t="s">
        <v>28</v>
      </c>
      <c r="E1057" s="1">
        <f>DATEVALUE(IFERROR(RIGHT(LEFT(A1057,FIND("-",A1057,4)-1),2)&amp;"/"&amp;LEFT(A1057,FIND("-",A1057)-1)&amp;"/"&amp;RIGHT(LEFT(A1057,IFERROR(FIND(" ",A1057),LEN(A1057)+1)-1),4),TEXT(A1057,"dd")&amp;"/"&amp;TEXT(A1057,"mm")&amp;"/"&amp;TEXT(A1057,"yyyy")))</f>
        <v>45406</v>
      </c>
      <c r="F1057" t="s">
        <v>995</v>
      </c>
      <c r="G1057" s="1" t="e">
        <f>VLOOKUP(B1057,Results!A:D,3,FALSE)</f>
        <v>#N/A</v>
      </c>
    </row>
    <row r="1058" spans="1:7" hidden="1" x14ac:dyDescent="0.25">
      <c r="A1058" t="s">
        <v>1939</v>
      </c>
      <c r="B1058" t="s">
        <v>963</v>
      </c>
      <c r="C1058" t="s">
        <v>20</v>
      </c>
      <c r="D1058" t="s">
        <v>28</v>
      </c>
      <c r="E1058" s="1">
        <f>DATEVALUE(IFERROR(RIGHT(LEFT(A1058,FIND("-",A1058,4)-1),2)&amp;"/"&amp;LEFT(A1058,FIND("-",A1058)-1)&amp;"/"&amp;RIGHT(LEFT(A1058,IFERROR(FIND(" ",A1058),LEN(A1058)+1)-1),4),TEXT(A1058,"dd")&amp;"/"&amp;TEXT(A1058,"mm")&amp;"/"&amp;TEXT(A1058,"yyyy")))</f>
        <v>45406</v>
      </c>
      <c r="F1058" t="s">
        <v>995</v>
      </c>
      <c r="G1058" s="1" t="e">
        <f>VLOOKUP(B1058,Results!A:D,3,FALSE)</f>
        <v>#N/A</v>
      </c>
    </row>
    <row r="1059" spans="1:7" hidden="1" x14ac:dyDescent="0.25">
      <c r="A1059" t="s">
        <v>2054</v>
      </c>
      <c r="B1059" t="s">
        <v>1998</v>
      </c>
      <c r="C1059" t="s">
        <v>6</v>
      </c>
      <c r="D1059" t="s">
        <v>28</v>
      </c>
      <c r="E1059" s="1">
        <f>DATEVALUE(IFERROR(RIGHT(LEFT(A1059,FIND("-",A1059,4)-1),2)&amp;"/"&amp;LEFT(A1059,FIND("-",A1059)-1)&amp;"/"&amp;RIGHT(LEFT(A1059,IFERROR(FIND(" ",A1059),LEN(A1059)+1)-1),4),TEXT(A1059,"dd")&amp;"/"&amp;TEXT(A1059,"mm")&amp;"/"&amp;TEXT(A1059,"yyyy")))</f>
        <v>45406</v>
      </c>
      <c r="F1059" t="s">
        <v>2538</v>
      </c>
      <c r="G1059" s="1" t="e">
        <f>VLOOKUP(B1059,Results!A:D,3,FALSE)</f>
        <v>#N/A</v>
      </c>
    </row>
    <row r="1060" spans="1:7" hidden="1" x14ac:dyDescent="0.25">
      <c r="A1060" t="s">
        <v>2064</v>
      </c>
      <c r="B1060" t="s">
        <v>161</v>
      </c>
      <c r="C1060" t="s">
        <v>20</v>
      </c>
      <c r="D1060" t="s">
        <v>28</v>
      </c>
      <c r="E1060" s="1">
        <f>DATEVALUE(IFERROR(RIGHT(LEFT(A1060,FIND("-",A1060,4)-1),2)&amp;"/"&amp;LEFT(A1060,FIND("-",A1060)-1)&amp;"/"&amp;RIGHT(LEFT(A1060,IFERROR(FIND(" ",A1060),LEN(A1060)+1)-1),4),TEXT(A1060,"dd")&amp;"/"&amp;TEXT(A1060,"mm")&amp;"/"&amp;TEXT(A1060,"yyyy")))</f>
        <v>45406</v>
      </c>
      <c r="F1060" t="s">
        <v>2538</v>
      </c>
      <c r="G1060" s="1" t="e">
        <f>VLOOKUP(B1060,Results!A:D,3,FALSE)</f>
        <v>#N/A</v>
      </c>
    </row>
    <row r="1061" spans="1:7" hidden="1" x14ac:dyDescent="0.25">
      <c r="A1061" t="s">
        <v>2074</v>
      </c>
      <c r="B1061" t="s">
        <v>2081</v>
      </c>
      <c r="C1061" t="s">
        <v>6</v>
      </c>
      <c r="D1061" t="s">
        <v>28</v>
      </c>
      <c r="E1061" s="1">
        <f>DATEVALUE(IFERROR(RIGHT(LEFT(A1061,FIND("-",A1061,4)-1),2)&amp;"/"&amp;LEFT(A1061,FIND("-",A1061)-1)&amp;"/"&amp;RIGHT(LEFT(A1061,IFERROR(FIND(" ",A1061),LEN(A1061)+1)-1),4),TEXT(A1061,"dd")&amp;"/"&amp;TEXT(A1061,"mm")&amp;"/"&amp;TEXT(A1061,"yyyy")))</f>
        <v>45406</v>
      </c>
      <c r="F1061" t="s">
        <v>2538</v>
      </c>
      <c r="G1061" s="1" t="e">
        <f>VLOOKUP(B1061,Results!A:D,3,FALSE)</f>
        <v>#N/A</v>
      </c>
    </row>
    <row r="1062" spans="1:7" hidden="1" x14ac:dyDescent="0.25">
      <c r="A1062" t="s">
        <v>2095</v>
      </c>
      <c r="B1062" t="s">
        <v>2102</v>
      </c>
      <c r="C1062" t="s">
        <v>6</v>
      </c>
      <c r="D1062" t="s">
        <v>28</v>
      </c>
      <c r="E1062" s="1">
        <f>DATEVALUE(IFERROR(RIGHT(LEFT(A1062,FIND("-",A1062,4)-1),2)&amp;"/"&amp;LEFT(A1062,FIND("-",A1062)-1)&amp;"/"&amp;RIGHT(LEFT(A1062,IFERROR(FIND(" ",A1062),LEN(A1062)+1)-1),4),TEXT(A1062,"dd")&amp;"/"&amp;TEXT(A1062,"mm")&amp;"/"&amp;TEXT(A1062,"yyyy")))</f>
        <v>45406</v>
      </c>
      <c r="F1062" t="s">
        <v>2538</v>
      </c>
      <c r="G1062" s="1" t="e">
        <f>VLOOKUP(B1062,Results!A:D,3,FALSE)</f>
        <v>#N/A</v>
      </c>
    </row>
    <row r="1063" spans="1:7" hidden="1" x14ac:dyDescent="0.25">
      <c r="A1063" t="s">
        <v>2116</v>
      </c>
      <c r="B1063" t="s">
        <v>2123</v>
      </c>
      <c r="C1063" t="s">
        <v>6</v>
      </c>
      <c r="D1063" t="s">
        <v>28</v>
      </c>
      <c r="E1063" s="1">
        <f>DATEVALUE(IFERROR(RIGHT(LEFT(A1063,FIND("-",A1063,4)-1),2)&amp;"/"&amp;LEFT(A1063,FIND("-",A1063)-1)&amp;"/"&amp;RIGHT(LEFT(A1063,IFERROR(FIND(" ",A1063),LEN(A1063)+1)-1),4),TEXT(A1063,"dd")&amp;"/"&amp;TEXT(A1063,"mm")&amp;"/"&amp;TEXT(A1063,"yyyy")))</f>
        <v>45406</v>
      </c>
      <c r="F1063" t="s">
        <v>2538</v>
      </c>
      <c r="G1063" s="1" t="e">
        <f>VLOOKUP(B1063,Results!A:D,3,FALSE)</f>
        <v>#N/A</v>
      </c>
    </row>
    <row r="1064" spans="1:7" hidden="1" x14ac:dyDescent="0.25">
      <c r="A1064" t="s">
        <v>2116</v>
      </c>
      <c r="B1064" t="s">
        <v>376</v>
      </c>
      <c r="C1064" t="s">
        <v>20</v>
      </c>
      <c r="D1064" t="s">
        <v>28</v>
      </c>
      <c r="E1064" s="1">
        <f>DATEVALUE(IFERROR(RIGHT(LEFT(A1064,FIND("-",A1064,4)-1),2)&amp;"/"&amp;LEFT(A1064,FIND("-",A1064)-1)&amp;"/"&amp;RIGHT(LEFT(A1064,IFERROR(FIND(" ",A1064),LEN(A1064)+1)-1),4),TEXT(A1064,"dd")&amp;"/"&amp;TEXT(A1064,"mm")&amp;"/"&amp;TEXT(A1064,"yyyy")))</f>
        <v>45406</v>
      </c>
      <c r="F1064" t="s">
        <v>2538</v>
      </c>
      <c r="G1064" s="1" t="e">
        <f>VLOOKUP(B1064,Results!A:D,3,FALSE)</f>
        <v>#N/A</v>
      </c>
    </row>
    <row r="1065" spans="1:7" hidden="1" x14ac:dyDescent="0.25">
      <c r="A1065" t="s">
        <v>2147</v>
      </c>
      <c r="B1065" t="s">
        <v>1958</v>
      </c>
      <c r="C1065" t="s">
        <v>20</v>
      </c>
      <c r="D1065" t="s">
        <v>28</v>
      </c>
      <c r="E1065" s="1">
        <f>DATEVALUE(IFERROR(RIGHT(LEFT(A1065,FIND("-",A1065,4)-1),2)&amp;"/"&amp;LEFT(A1065,FIND("-",A1065)-1)&amp;"/"&amp;RIGHT(LEFT(A1065,IFERROR(FIND(" ",A1065),LEN(A1065)+1)-1),4),TEXT(A1065,"dd")&amp;"/"&amp;TEXT(A1065,"mm")&amp;"/"&amp;TEXT(A1065,"yyyy")))</f>
        <v>45406</v>
      </c>
      <c r="F1065" t="s">
        <v>2538</v>
      </c>
      <c r="G1065" s="1" t="e">
        <f>VLOOKUP(B1065,Results!A:D,3,FALSE)</f>
        <v>#N/A</v>
      </c>
    </row>
    <row r="1066" spans="1:7" hidden="1" x14ac:dyDescent="0.25">
      <c r="A1066" t="s">
        <v>2155</v>
      </c>
      <c r="B1066" t="s">
        <v>2165</v>
      </c>
      <c r="C1066" t="s">
        <v>6</v>
      </c>
      <c r="D1066" t="s">
        <v>28</v>
      </c>
      <c r="E1066" s="1">
        <f>DATEVALUE(IFERROR(RIGHT(LEFT(A1066,FIND("-",A1066,4)-1),2)&amp;"/"&amp;LEFT(A1066,FIND("-",A1066)-1)&amp;"/"&amp;RIGHT(LEFT(A1066,IFERROR(FIND(" ",A1066),LEN(A1066)+1)-1),4),TEXT(A1066,"dd")&amp;"/"&amp;TEXT(A1066,"mm")&amp;"/"&amp;TEXT(A1066,"yyyy")))</f>
        <v>45406</v>
      </c>
      <c r="F1066" t="s">
        <v>2538</v>
      </c>
      <c r="G1066" s="1" t="e">
        <f>VLOOKUP(B1066,Results!A:D,3,FALSE)</f>
        <v>#N/A</v>
      </c>
    </row>
    <row r="1067" spans="1:7" hidden="1" x14ac:dyDescent="0.25">
      <c r="A1067" t="s">
        <v>2187</v>
      </c>
      <c r="B1067" t="s">
        <v>342</v>
      </c>
      <c r="C1067" t="s">
        <v>6</v>
      </c>
      <c r="D1067" t="s">
        <v>28</v>
      </c>
      <c r="E1067" s="1">
        <f>DATEVALUE(IFERROR(RIGHT(LEFT(A1067,FIND("-",A1067,4)-1),2)&amp;"/"&amp;LEFT(A1067,FIND("-",A1067)-1)&amp;"/"&amp;RIGHT(LEFT(A1067,IFERROR(FIND(" ",A1067),LEN(A1067)+1)-1),4),TEXT(A1067,"dd")&amp;"/"&amp;TEXT(A1067,"mm")&amp;"/"&amp;TEXT(A1067,"yyyy")))</f>
        <v>45406</v>
      </c>
      <c r="F1067" t="s">
        <v>2538</v>
      </c>
      <c r="G1067" s="1" t="e">
        <f>VLOOKUP(B1067,Results!A:D,3,FALSE)</f>
        <v>#N/A</v>
      </c>
    </row>
    <row r="1068" spans="1:7" hidden="1" x14ac:dyDescent="0.25">
      <c r="A1068" t="s">
        <v>2194</v>
      </c>
      <c r="B1068" t="s">
        <v>2196</v>
      </c>
      <c r="C1068" t="s">
        <v>6</v>
      </c>
      <c r="D1068" t="s">
        <v>28</v>
      </c>
      <c r="E1068" s="1">
        <f>DATEVALUE(IFERROR(RIGHT(LEFT(A1068,FIND("-",A1068,4)-1),2)&amp;"/"&amp;LEFT(A1068,FIND("-",A1068)-1)&amp;"/"&amp;RIGHT(LEFT(A1068,IFERROR(FIND(" ",A1068),LEN(A1068)+1)-1),4),TEXT(A1068,"dd")&amp;"/"&amp;TEXT(A1068,"mm")&amp;"/"&amp;TEXT(A1068,"yyyy")))</f>
        <v>45406</v>
      </c>
      <c r="F1068" t="s">
        <v>2538</v>
      </c>
      <c r="G1068" s="1" t="e">
        <f>VLOOKUP(B1068,Results!A:D,3,FALSE)</f>
        <v>#N/A</v>
      </c>
    </row>
    <row r="1069" spans="1:7" hidden="1" x14ac:dyDescent="0.25">
      <c r="A1069" t="s">
        <v>2194</v>
      </c>
      <c r="B1069" t="s">
        <v>158</v>
      </c>
      <c r="C1069" t="s">
        <v>6</v>
      </c>
      <c r="D1069" t="s">
        <v>28</v>
      </c>
      <c r="E1069" s="1">
        <f>DATEVALUE(IFERROR(RIGHT(LEFT(A1069,FIND("-",A1069,4)-1),2)&amp;"/"&amp;LEFT(A1069,FIND("-",A1069)-1)&amp;"/"&amp;RIGHT(LEFT(A1069,IFERROR(FIND(" ",A1069),LEN(A1069)+1)-1),4),TEXT(A1069,"dd")&amp;"/"&amp;TEXT(A1069,"mm")&amp;"/"&amp;TEXT(A1069,"yyyy")))</f>
        <v>45406</v>
      </c>
      <c r="F1069" t="s">
        <v>2538</v>
      </c>
      <c r="G1069" s="1" t="e">
        <f>VLOOKUP(B1069,Results!A:D,3,FALSE)</f>
        <v>#N/A</v>
      </c>
    </row>
    <row r="1070" spans="1:7" hidden="1" x14ac:dyDescent="0.25">
      <c r="A1070" t="s">
        <v>2194</v>
      </c>
      <c r="B1070" t="s">
        <v>2202</v>
      </c>
      <c r="C1070" t="s">
        <v>6</v>
      </c>
      <c r="D1070" t="s">
        <v>28</v>
      </c>
      <c r="E1070" s="1">
        <f>DATEVALUE(IFERROR(RIGHT(LEFT(A1070,FIND("-",A1070,4)-1),2)&amp;"/"&amp;LEFT(A1070,FIND("-",A1070)-1)&amp;"/"&amp;RIGHT(LEFT(A1070,IFERROR(FIND(" ",A1070),LEN(A1070)+1)-1),4),TEXT(A1070,"dd")&amp;"/"&amp;TEXT(A1070,"mm")&amp;"/"&amp;TEXT(A1070,"yyyy")))</f>
        <v>45406</v>
      </c>
      <c r="F1070" t="s">
        <v>2538</v>
      </c>
      <c r="G1070" s="1" t="e">
        <f>VLOOKUP(B1070,Results!A:D,3,FALSE)</f>
        <v>#N/A</v>
      </c>
    </row>
    <row r="1071" spans="1:7" hidden="1" x14ac:dyDescent="0.25">
      <c r="A1071" t="s">
        <v>1980</v>
      </c>
      <c r="B1071" t="s">
        <v>2233</v>
      </c>
      <c r="C1071" t="s">
        <v>6</v>
      </c>
      <c r="D1071" t="s">
        <v>28</v>
      </c>
      <c r="E1071" s="1">
        <f>DATEVALUE(IFERROR(RIGHT(LEFT(A1071,FIND("-",A1071,4)-1),2)&amp;"/"&amp;LEFT(A1071,FIND("-",A1071)-1)&amp;"/"&amp;RIGHT(LEFT(A1071,IFERROR(FIND(" ",A1071),LEN(A1071)+1)-1),4),TEXT(A1071,"dd")&amp;"/"&amp;TEXT(A1071,"mm")&amp;"/"&amp;TEXT(A1071,"yyyy")))</f>
        <v>45406</v>
      </c>
      <c r="F1071" t="s">
        <v>2538</v>
      </c>
      <c r="G1071" s="1" t="e">
        <f>VLOOKUP(B1071,Results!A:D,3,FALSE)</f>
        <v>#N/A</v>
      </c>
    </row>
    <row r="1072" spans="1:7" hidden="1" x14ac:dyDescent="0.25">
      <c r="A1072" t="s">
        <v>1934</v>
      </c>
      <c r="B1072" t="s">
        <v>673</v>
      </c>
      <c r="C1072" t="s">
        <v>20</v>
      </c>
      <c r="D1072" t="s">
        <v>33</v>
      </c>
      <c r="E1072" s="1">
        <f>DATEVALUE(IFERROR(RIGHT(LEFT(A1072,FIND("-",A1072,4)-1),2)&amp;"/"&amp;LEFT(A1072,FIND("-",A1072)-1)&amp;"/"&amp;RIGHT(LEFT(A1072,IFERROR(FIND(" ",A1072),LEN(A1072)+1)-1),4),TEXT(A1072,"dd")&amp;"/"&amp;TEXT(A1072,"mm")&amp;"/"&amp;TEXT(A1072,"yyyy")))</f>
        <v>45406</v>
      </c>
      <c r="F1072" t="s">
        <v>995</v>
      </c>
      <c r="G1072" s="1" t="e">
        <f>VLOOKUP(B1072,Results!A:D,3,FALSE)</f>
        <v>#N/A</v>
      </c>
    </row>
    <row r="1073" spans="1:7" hidden="1" x14ac:dyDescent="0.25">
      <c r="A1073" t="s">
        <v>1936</v>
      </c>
      <c r="B1073" t="s">
        <v>727</v>
      </c>
      <c r="C1073" t="s">
        <v>20</v>
      </c>
      <c r="D1073" t="s">
        <v>33</v>
      </c>
      <c r="E1073" s="1">
        <f>DATEVALUE(IFERROR(RIGHT(LEFT(A1073,FIND("-",A1073,4)-1),2)&amp;"/"&amp;LEFT(A1073,FIND("-",A1073)-1)&amp;"/"&amp;RIGHT(LEFT(A1073,IFERROR(FIND(" ",A1073),LEN(A1073)+1)-1),4),TEXT(A1073,"dd")&amp;"/"&amp;TEXT(A1073,"mm")&amp;"/"&amp;TEXT(A1073,"yyyy")))</f>
        <v>45406</v>
      </c>
      <c r="F1073" t="s">
        <v>995</v>
      </c>
      <c r="G1073" s="1" t="e">
        <f>VLOOKUP(B1073,Results!A:D,3,FALSE)</f>
        <v>#N/A</v>
      </c>
    </row>
    <row r="1074" spans="1:7" hidden="1" x14ac:dyDescent="0.25">
      <c r="A1074" t="s">
        <v>1936</v>
      </c>
      <c r="B1074" t="s">
        <v>1937</v>
      </c>
      <c r="C1074" t="s">
        <v>20</v>
      </c>
      <c r="D1074" t="s">
        <v>33</v>
      </c>
      <c r="E1074" s="1">
        <f>DATEVALUE(IFERROR(RIGHT(LEFT(A1074,FIND("-",A1074,4)-1),2)&amp;"/"&amp;LEFT(A1074,FIND("-",A1074)-1)&amp;"/"&amp;RIGHT(LEFT(A1074,IFERROR(FIND(" ",A1074),LEN(A1074)+1)-1),4),TEXT(A1074,"dd")&amp;"/"&amp;TEXT(A1074,"mm")&amp;"/"&amp;TEXT(A1074,"yyyy")))</f>
        <v>45406</v>
      </c>
      <c r="F1074" t="s">
        <v>995</v>
      </c>
      <c r="G1074" s="1" t="e">
        <f>VLOOKUP(B1074,Results!A:D,3,FALSE)</f>
        <v>#N/A</v>
      </c>
    </row>
    <row r="1075" spans="1:7" hidden="1" x14ac:dyDescent="0.25">
      <c r="A1075" t="s">
        <v>1939</v>
      </c>
      <c r="B1075" t="s">
        <v>37</v>
      </c>
      <c r="C1075" t="s">
        <v>20</v>
      </c>
      <c r="D1075" t="s">
        <v>33</v>
      </c>
      <c r="E1075" s="1">
        <f>DATEVALUE(IFERROR(RIGHT(LEFT(A1075,FIND("-",A1075,4)-1),2)&amp;"/"&amp;LEFT(A1075,FIND("-",A1075)-1)&amp;"/"&amp;RIGHT(LEFT(A1075,IFERROR(FIND(" ",A1075),LEN(A1075)+1)-1),4),TEXT(A1075,"dd")&amp;"/"&amp;TEXT(A1075,"mm")&amp;"/"&amp;TEXT(A1075,"yyyy")))</f>
        <v>45406</v>
      </c>
      <c r="F1075" t="s">
        <v>995</v>
      </c>
      <c r="G1075" s="1" t="e">
        <f>VLOOKUP(B1075,Results!A:D,3,FALSE)</f>
        <v>#N/A</v>
      </c>
    </row>
    <row r="1076" spans="1:7" hidden="1" x14ac:dyDescent="0.25">
      <c r="A1076" t="s">
        <v>1934</v>
      </c>
      <c r="B1076" t="s">
        <v>2051</v>
      </c>
      <c r="C1076" t="s">
        <v>6</v>
      </c>
      <c r="D1076" t="s">
        <v>33</v>
      </c>
      <c r="E1076" s="1">
        <f>DATEVALUE(IFERROR(RIGHT(LEFT(A1076,FIND("-",A1076,4)-1),2)&amp;"/"&amp;LEFT(A1076,FIND("-",A1076)-1)&amp;"/"&amp;RIGHT(LEFT(A1076,IFERROR(FIND(" ",A1076),LEN(A1076)+1)-1),4),TEXT(A1076,"dd")&amp;"/"&amp;TEXT(A1076,"mm")&amp;"/"&amp;TEXT(A1076,"yyyy")))</f>
        <v>45406</v>
      </c>
      <c r="F1076" t="s">
        <v>2538</v>
      </c>
      <c r="G1076" s="1" t="e">
        <f>VLOOKUP(B1076,Results!A:D,3,FALSE)</f>
        <v>#N/A</v>
      </c>
    </row>
    <row r="1077" spans="1:7" hidden="1" x14ac:dyDescent="0.25">
      <c r="A1077" t="s">
        <v>2054</v>
      </c>
      <c r="B1077" t="s">
        <v>2062</v>
      </c>
      <c r="C1077" t="s">
        <v>6</v>
      </c>
      <c r="D1077" t="s">
        <v>33</v>
      </c>
      <c r="E1077" s="1">
        <f>DATEVALUE(IFERROR(RIGHT(LEFT(A1077,FIND("-",A1077,4)-1),2)&amp;"/"&amp;LEFT(A1077,FIND("-",A1077)-1)&amp;"/"&amp;RIGHT(LEFT(A1077,IFERROR(FIND(" ",A1077),LEN(A1077)+1)-1),4),TEXT(A1077,"dd")&amp;"/"&amp;TEXT(A1077,"mm")&amp;"/"&amp;TEXT(A1077,"yyyy")))</f>
        <v>45406</v>
      </c>
      <c r="F1077" t="s">
        <v>2538</v>
      </c>
      <c r="G1077" s="1" t="e">
        <f>VLOOKUP(B1077,Results!A:D,3,FALSE)</f>
        <v>#N/A</v>
      </c>
    </row>
    <row r="1078" spans="1:7" hidden="1" x14ac:dyDescent="0.25">
      <c r="A1078" t="s">
        <v>2064</v>
      </c>
      <c r="B1078" t="s">
        <v>2070</v>
      </c>
      <c r="C1078" t="s">
        <v>6</v>
      </c>
      <c r="D1078" t="s">
        <v>33</v>
      </c>
      <c r="E1078" s="1">
        <f>DATEVALUE(IFERROR(RIGHT(LEFT(A1078,FIND("-",A1078,4)-1),2)&amp;"/"&amp;LEFT(A1078,FIND("-",A1078)-1)&amp;"/"&amp;RIGHT(LEFT(A1078,IFERROR(FIND(" ",A1078),LEN(A1078)+1)-1),4),TEXT(A1078,"dd")&amp;"/"&amp;TEXT(A1078,"mm")&amp;"/"&amp;TEXT(A1078,"yyyy")))</f>
        <v>45406</v>
      </c>
      <c r="F1078" t="s">
        <v>2538</v>
      </c>
      <c r="G1078" s="1" t="e">
        <f>VLOOKUP(B1078,Results!A:D,3,FALSE)</f>
        <v>#N/A</v>
      </c>
    </row>
    <row r="1079" spans="1:7" hidden="1" x14ac:dyDescent="0.25">
      <c r="A1079" t="s">
        <v>2074</v>
      </c>
      <c r="B1079" t="s">
        <v>2076</v>
      </c>
      <c r="C1079" t="s">
        <v>6</v>
      </c>
      <c r="D1079" t="s">
        <v>33</v>
      </c>
      <c r="E1079" s="1">
        <f>DATEVALUE(IFERROR(RIGHT(LEFT(A1079,FIND("-",A1079,4)-1),2)&amp;"/"&amp;LEFT(A1079,FIND("-",A1079)-1)&amp;"/"&amp;RIGHT(LEFT(A1079,IFERROR(FIND(" ",A1079),LEN(A1079)+1)-1),4),TEXT(A1079,"dd")&amp;"/"&amp;TEXT(A1079,"mm")&amp;"/"&amp;TEXT(A1079,"yyyy")))</f>
        <v>45406</v>
      </c>
      <c r="F1079" t="s">
        <v>2538</v>
      </c>
      <c r="G1079" s="1" t="e">
        <f>VLOOKUP(B1079,Results!A:D,3,FALSE)</f>
        <v>#N/A</v>
      </c>
    </row>
    <row r="1080" spans="1:7" hidden="1" x14ac:dyDescent="0.25">
      <c r="A1080" t="s">
        <v>2074</v>
      </c>
      <c r="B1080" t="s">
        <v>2079</v>
      </c>
      <c r="C1080" t="s">
        <v>6</v>
      </c>
      <c r="D1080" t="s">
        <v>33</v>
      </c>
      <c r="E1080" s="1">
        <f>DATEVALUE(IFERROR(RIGHT(LEFT(A1080,FIND("-",A1080,4)-1),2)&amp;"/"&amp;LEFT(A1080,FIND("-",A1080)-1)&amp;"/"&amp;RIGHT(LEFT(A1080,IFERROR(FIND(" ",A1080),LEN(A1080)+1)-1),4),TEXT(A1080,"dd")&amp;"/"&amp;TEXT(A1080,"mm")&amp;"/"&amp;TEXT(A1080,"yyyy")))</f>
        <v>45406</v>
      </c>
      <c r="F1080" t="s">
        <v>2538</v>
      </c>
      <c r="G1080" s="1" t="e">
        <f>VLOOKUP(B1080,Results!A:D,3,FALSE)</f>
        <v>#N/A</v>
      </c>
    </row>
    <row r="1081" spans="1:7" hidden="1" x14ac:dyDescent="0.25">
      <c r="A1081" t="s">
        <v>1935</v>
      </c>
      <c r="B1081" t="s">
        <v>2085</v>
      </c>
      <c r="C1081" t="s">
        <v>6</v>
      </c>
      <c r="D1081" t="s">
        <v>33</v>
      </c>
      <c r="E1081" s="1">
        <f>DATEVALUE(IFERROR(RIGHT(LEFT(A1081,FIND("-",A1081,4)-1),2)&amp;"/"&amp;LEFT(A1081,FIND("-",A1081)-1)&amp;"/"&amp;RIGHT(LEFT(A1081,IFERROR(FIND(" ",A1081),LEN(A1081)+1)-1),4),TEXT(A1081,"dd")&amp;"/"&amp;TEXT(A1081,"mm")&amp;"/"&amp;TEXT(A1081,"yyyy")))</f>
        <v>45406</v>
      </c>
      <c r="F1081" t="s">
        <v>2538</v>
      </c>
      <c r="G1081" s="1" t="e">
        <f>VLOOKUP(B1081,Results!A:D,3,FALSE)</f>
        <v>#N/A</v>
      </c>
    </row>
    <row r="1082" spans="1:7" hidden="1" x14ac:dyDescent="0.25">
      <c r="A1082" t="s">
        <v>2104</v>
      </c>
      <c r="B1082" t="s">
        <v>2105</v>
      </c>
      <c r="C1082" t="s">
        <v>6</v>
      </c>
      <c r="D1082" t="s">
        <v>33</v>
      </c>
      <c r="E1082" s="1">
        <f>DATEVALUE(IFERROR(RIGHT(LEFT(A1082,FIND("-",A1082,4)-1),2)&amp;"/"&amp;LEFT(A1082,FIND("-",A1082)-1)&amp;"/"&amp;RIGHT(LEFT(A1082,IFERROR(FIND(" ",A1082),LEN(A1082)+1)-1),4),TEXT(A1082,"dd")&amp;"/"&amp;TEXT(A1082,"mm")&amp;"/"&amp;TEXT(A1082,"yyyy")))</f>
        <v>45406</v>
      </c>
      <c r="F1082" t="s">
        <v>2538</v>
      </c>
      <c r="G1082" s="1" t="e">
        <f>VLOOKUP(B1082,Results!A:D,3,FALSE)</f>
        <v>#N/A</v>
      </c>
    </row>
    <row r="1083" spans="1:7" hidden="1" x14ac:dyDescent="0.25">
      <c r="A1083" t="s">
        <v>2104</v>
      </c>
      <c r="B1083" t="s">
        <v>2110</v>
      </c>
      <c r="C1083" t="s">
        <v>6</v>
      </c>
      <c r="D1083" t="s">
        <v>33</v>
      </c>
      <c r="E1083" s="1">
        <f>DATEVALUE(IFERROR(RIGHT(LEFT(A1083,FIND("-",A1083,4)-1),2)&amp;"/"&amp;LEFT(A1083,FIND("-",A1083)-1)&amp;"/"&amp;RIGHT(LEFT(A1083,IFERROR(FIND(" ",A1083),LEN(A1083)+1)-1),4),TEXT(A1083,"dd")&amp;"/"&amp;TEXT(A1083,"mm")&amp;"/"&amp;TEXT(A1083,"yyyy")))</f>
        <v>45406</v>
      </c>
      <c r="F1083" t="s">
        <v>2538</v>
      </c>
      <c r="G1083" s="1" t="e">
        <f>VLOOKUP(B1083,Results!A:D,3,FALSE)</f>
        <v>#N/A</v>
      </c>
    </row>
    <row r="1084" spans="1:7" hidden="1" x14ac:dyDescent="0.25">
      <c r="A1084" t="s">
        <v>2104</v>
      </c>
      <c r="B1084" t="s">
        <v>2111</v>
      </c>
      <c r="C1084" t="s">
        <v>6</v>
      </c>
      <c r="D1084" t="s">
        <v>33</v>
      </c>
      <c r="E1084" s="1">
        <f>DATEVALUE(IFERROR(RIGHT(LEFT(A1084,FIND("-",A1084,4)-1),2)&amp;"/"&amp;LEFT(A1084,FIND("-",A1084)-1)&amp;"/"&amp;RIGHT(LEFT(A1084,IFERROR(FIND(" ",A1084),LEN(A1084)+1)-1),4),TEXT(A1084,"dd")&amp;"/"&amp;TEXT(A1084,"mm")&amp;"/"&amp;TEXT(A1084,"yyyy")))</f>
        <v>45406</v>
      </c>
      <c r="F1084" t="s">
        <v>2538</v>
      </c>
      <c r="G1084" s="1" t="e">
        <f>VLOOKUP(B1084,Results!A:D,3,FALSE)</f>
        <v>#N/A</v>
      </c>
    </row>
    <row r="1085" spans="1:7" hidden="1" x14ac:dyDescent="0.25">
      <c r="A1085" t="s">
        <v>2104</v>
      </c>
      <c r="B1085" t="s">
        <v>2113</v>
      </c>
      <c r="C1085" t="s">
        <v>6</v>
      </c>
      <c r="D1085" t="s">
        <v>33</v>
      </c>
      <c r="E1085" s="1">
        <f>DATEVALUE(IFERROR(RIGHT(LEFT(A1085,FIND("-",A1085,4)-1),2)&amp;"/"&amp;LEFT(A1085,FIND("-",A1085)-1)&amp;"/"&amp;RIGHT(LEFT(A1085,IFERROR(FIND(" ",A1085),LEN(A1085)+1)-1),4),TEXT(A1085,"dd")&amp;"/"&amp;TEXT(A1085,"mm")&amp;"/"&amp;TEXT(A1085,"yyyy")))</f>
        <v>45406</v>
      </c>
      <c r="F1085" t="s">
        <v>2538</v>
      </c>
      <c r="G1085" s="1" t="e">
        <f>VLOOKUP(B1085,Results!A:D,3,FALSE)</f>
        <v>#N/A</v>
      </c>
    </row>
    <row r="1086" spans="1:7" hidden="1" x14ac:dyDescent="0.25">
      <c r="A1086" t="s">
        <v>2104</v>
      </c>
      <c r="B1086" t="s">
        <v>814</v>
      </c>
      <c r="C1086" t="s">
        <v>20</v>
      </c>
      <c r="D1086" t="s">
        <v>33</v>
      </c>
      <c r="E1086" s="1">
        <f>DATEVALUE(IFERROR(RIGHT(LEFT(A1086,FIND("-",A1086,4)-1),2)&amp;"/"&amp;LEFT(A1086,FIND("-",A1086)-1)&amp;"/"&amp;RIGHT(LEFT(A1086,IFERROR(FIND(" ",A1086),LEN(A1086)+1)-1),4),TEXT(A1086,"dd")&amp;"/"&amp;TEXT(A1086,"mm")&amp;"/"&amp;TEXT(A1086,"yyyy")))</f>
        <v>45406</v>
      </c>
      <c r="F1086" t="s">
        <v>2538</v>
      </c>
      <c r="G1086" s="1" t="e">
        <f>VLOOKUP(B1086,Results!A:D,3,FALSE)</f>
        <v>#N/A</v>
      </c>
    </row>
    <row r="1087" spans="1:7" hidden="1" x14ac:dyDescent="0.25">
      <c r="A1087" t="s">
        <v>2135</v>
      </c>
      <c r="B1087" t="s">
        <v>2140</v>
      </c>
      <c r="C1087" t="s">
        <v>6</v>
      </c>
      <c r="D1087" t="s">
        <v>33</v>
      </c>
      <c r="E1087" s="1">
        <f>DATEVALUE(IFERROR(RIGHT(LEFT(A1087,FIND("-",A1087,4)-1),2)&amp;"/"&amp;LEFT(A1087,FIND("-",A1087)-1)&amp;"/"&amp;RIGHT(LEFT(A1087,IFERROR(FIND(" ",A1087),LEN(A1087)+1)-1),4),TEXT(A1087,"dd")&amp;"/"&amp;TEXT(A1087,"mm")&amp;"/"&amp;TEXT(A1087,"yyyy")))</f>
        <v>45406</v>
      </c>
      <c r="F1087" t="s">
        <v>2538</v>
      </c>
      <c r="G1087" s="1" t="e">
        <f>VLOOKUP(B1087,Results!A:D,3,FALSE)</f>
        <v>#N/A</v>
      </c>
    </row>
    <row r="1088" spans="1:7" hidden="1" x14ac:dyDescent="0.25">
      <c r="A1088" t="s">
        <v>2147</v>
      </c>
      <c r="B1088" t="s">
        <v>2150</v>
      </c>
      <c r="C1088" t="s">
        <v>6</v>
      </c>
      <c r="D1088" t="s">
        <v>33</v>
      </c>
      <c r="E1088" s="1">
        <f>DATEVALUE(IFERROR(RIGHT(LEFT(A1088,FIND("-",A1088,4)-1),2)&amp;"/"&amp;LEFT(A1088,FIND("-",A1088)-1)&amp;"/"&amp;RIGHT(LEFT(A1088,IFERROR(FIND(" ",A1088),LEN(A1088)+1)-1),4),TEXT(A1088,"dd")&amp;"/"&amp;TEXT(A1088,"mm")&amp;"/"&amp;TEXT(A1088,"yyyy")))</f>
        <v>45406</v>
      </c>
      <c r="F1088" t="s">
        <v>2538</v>
      </c>
      <c r="G1088" s="1" t="e">
        <f>VLOOKUP(B1088,Results!A:D,3,FALSE)</f>
        <v>#N/A</v>
      </c>
    </row>
    <row r="1089" spans="1:7" hidden="1" x14ac:dyDescent="0.25">
      <c r="A1089" t="s">
        <v>2147</v>
      </c>
      <c r="B1089" t="s">
        <v>2154</v>
      </c>
      <c r="C1089" t="s">
        <v>6</v>
      </c>
      <c r="D1089" t="s">
        <v>33</v>
      </c>
      <c r="E1089" s="1">
        <f>DATEVALUE(IFERROR(RIGHT(LEFT(A1089,FIND("-",A1089,4)-1),2)&amp;"/"&amp;LEFT(A1089,FIND("-",A1089)-1)&amp;"/"&amp;RIGHT(LEFT(A1089,IFERROR(FIND(" ",A1089),LEN(A1089)+1)-1),4),TEXT(A1089,"dd")&amp;"/"&amp;TEXT(A1089,"mm")&amp;"/"&amp;TEXT(A1089,"yyyy")))</f>
        <v>45406</v>
      </c>
      <c r="F1089" t="s">
        <v>2538</v>
      </c>
      <c r="G1089" s="1" t="e">
        <f>VLOOKUP(B1089,Results!A:D,3,FALSE)</f>
        <v>#N/A</v>
      </c>
    </row>
    <row r="1090" spans="1:7" hidden="1" x14ac:dyDescent="0.25">
      <c r="A1090" t="s">
        <v>2155</v>
      </c>
      <c r="B1090" t="s">
        <v>2160</v>
      </c>
      <c r="C1090" t="s">
        <v>6</v>
      </c>
      <c r="D1090" t="s">
        <v>33</v>
      </c>
      <c r="E1090" s="1">
        <f>DATEVALUE(IFERROR(RIGHT(LEFT(A1090,FIND("-",A1090,4)-1),2)&amp;"/"&amp;LEFT(A1090,FIND("-",A1090)-1)&amp;"/"&amp;RIGHT(LEFT(A1090,IFERROR(FIND(" ",A1090),LEN(A1090)+1)-1),4),TEXT(A1090,"dd")&amp;"/"&amp;TEXT(A1090,"mm")&amp;"/"&amp;TEXT(A1090,"yyyy")))</f>
        <v>45406</v>
      </c>
      <c r="F1090" t="s">
        <v>2538</v>
      </c>
      <c r="G1090" s="1" t="e">
        <f>VLOOKUP(B1090,Results!A:D,3,FALSE)</f>
        <v>#N/A</v>
      </c>
    </row>
    <row r="1091" spans="1:7" hidden="1" x14ac:dyDescent="0.25">
      <c r="A1091" t="s">
        <v>2155</v>
      </c>
      <c r="B1091" t="s">
        <v>232</v>
      </c>
      <c r="C1091" t="s">
        <v>20</v>
      </c>
      <c r="D1091" t="s">
        <v>33</v>
      </c>
      <c r="E1091" s="1">
        <f>DATEVALUE(IFERROR(RIGHT(LEFT(A1091,FIND("-",A1091,4)-1),2)&amp;"/"&amp;LEFT(A1091,FIND("-",A1091)-1)&amp;"/"&amp;RIGHT(LEFT(A1091,IFERROR(FIND(" ",A1091),LEN(A1091)+1)-1),4),TEXT(A1091,"dd")&amp;"/"&amp;TEXT(A1091,"mm")&amp;"/"&amp;TEXT(A1091,"yyyy")))</f>
        <v>45406</v>
      </c>
      <c r="F1091" t="s">
        <v>2538</v>
      </c>
      <c r="G1091" s="1" t="e">
        <f>VLOOKUP(B1091,Results!A:D,3,FALSE)</f>
        <v>#N/A</v>
      </c>
    </row>
    <row r="1092" spans="1:7" hidden="1" x14ac:dyDescent="0.25">
      <c r="A1092" t="s">
        <v>2176</v>
      </c>
      <c r="B1092" t="s">
        <v>188</v>
      </c>
      <c r="C1092" t="s">
        <v>6</v>
      </c>
      <c r="D1092" t="s">
        <v>33</v>
      </c>
      <c r="E1092" s="1">
        <f>DATEVALUE(IFERROR(RIGHT(LEFT(A1092,FIND("-",A1092,4)-1),2)&amp;"/"&amp;LEFT(A1092,FIND("-",A1092)-1)&amp;"/"&amp;RIGHT(LEFT(A1092,IFERROR(FIND(" ",A1092),LEN(A1092)+1)-1),4),TEXT(A1092,"dd")&amp;"/"&amp;TEXT(A1092,"mm")&amp;"/"&amp;TEXT(A1092,"yyyy")))</f>
        <v>45406</v>
      </c>
      <c r="F1092" t="s">
        <v>2538</v>
      </c>
      <c r="G1092" s="1" t="e">
        <f>VLOOKUP(B1092,Results!A:D,3,FALSE)</f>
        <v>#N/A</v>
      </c>
    </row>
    <row r="1093" spans="1:7" hidden="1" x14ac:dyDescent="0.25">
      <c r="A1093" t="s">
        <v>2194</v>
      </c>
      <c r="B1093" t="s">
        <v>2199</v>
      </c>
      <c r="C1093" t="s">
        <v>6</v>
      </c>
      <c r="D1093" t="s">
        <v>33</v>
      </c>
      <c r="E1093" s="1">
        <f>DATEVALUE(IFERROR(RIGHT(LEFT(A1093,FIND("-",A1093,4)-1),2)&amp;"/"&amp;LEFT(A1093,FIND("-",A1093)-1)&amp;"/"&amp;RIGHT(LEFT(A1093,IFERROR(FIND(" ",A1093),LEN(A1093)+1)-1),4),TEXT(A1093,"dd")&amp;"/"&amp;TEXT(A1093,"mm")&amp;"/"&amp;TEXT(A1093,"yyyy")))</f>
        <v>45406</v>
      </c>
      <c r="F1093" t="s">
        <v>2538</v>
      </c>
      <c r="G1093" s="1" t="e">
        <f>VLOOKUP(B1093,Results!A:D,3,FALSE)</f>
        <v>#N/A</v>
      </c>
    </row>
    <row r="1094" spans="1:7" hidden="1" x14ac:dyDescent="0.25">
      <c r="A1094" t="s">
        <v>2217</v>
      </c>
      <c r="B1094" t="s">
        <v>2218</v>
      </c>
      <c r="C1094" t="s">
        <v>6</v>
      </c>
      <c r="D1094" t="s">
        <v>33</v>
      </c>
      <c r="E1094" s="1">
        <f>DATEVALUE(IFERROR(RIGHT(LEFT(A1094,FIND("-",A1094,4)-1),2)&amp;"/"&amp;LEFT(A1094,FIND("-",A1094)-1)&amp;"/"&amp;RIGHT(LEFT(A1094,IFERROR(FIND(" ",A1094),LEN(A1094)+1)-1),4),TEXT(A1094,"dd")&amp;"/"&amp;TEXT(A1094,"mm")&amp;"/"&amp;TEXT(A1094,"yyyy")))</f>
        <v>45406</v>
      </c>
      <c r="F1094" t="s">
        <v>2538</v>
      </c>
      <c r="G1094" s="1" t="e">
        <f>VLOOKUP(B1094,Results!A:D,3,FALSE)</f>
        <v>#N/A</v>
      </c>
    </row>
    <row r="1095" spans="1:7" hidden="1" x14ac:dyDescent="0.25">
      <c r="A1095" t="s">
        <v>1934</v>
      </c>
      <c r="B1095" t="s">
        <v>2049</v>
      </c>
      <c r="C1095" t="s">
        <v>6</v>
      </c>
      <c r="D1095" t="s">
        <v>84</v>
      </c>
      <c r="E1095" s="1">
        <f>DATEVALUE(IFERROR(RIGHT(LEFT(A1095,FIND("-",A1095,4)-1),2)&amp;"/"&amp;LEFT(A1095,FIND("-",A1095)-1)&amp;"/"&amp;RIGHT(LEFT(A1095,IFERROR(FIND(" ",A1095),LEN(A1095)+1)-1),4),TEXT(A1095,"dd")&amp;"/"&amp;TEXT(A1095,"mm")&amp;"/"&amp;TEXT(A1095,"yyyy")))</f>
        <v>45406</v>
      </c>
      <c r="F1095" t="s">
        <v>2538</v>
      </c>
      <c r="G1095" s="1" t="e">
        <f>VLOOKUP(B1095,Results!A:D,3,FALSE)</f>
        <v>#N/A</v>
      </c>
    </row>
    <row r="1096" spans="1:7" hidden="1" x14ac:dyDescent="0.25">
      <c r="A1096" t="s">
        <v>1934</v>
      </c>
      <c r="B1096" t="s">
        <v>2050</v>
      </c>
      <c r="C1096" t="s">
        <v>6</v>
      </c>
      <c r="D1096" t="s">
        <v>50</v>
      </c>
      <c r="E1096" s="1">
        <f>DATEVALUE(IFERROR(RIGHT(LEFT(A1096,FIND("-",A1096,4)-1),2)&amp;"/"&amp;LEFT(A1096,FIND("-",A1096)-1)&amp;"/"&amp;RIGHT(LEFT(A1096,IFERROR(FIND(" ",A1096),LEN(A1096)+1)-1),4),TEXT(A1096,"dd")&amp;"/"&amp;TEXT(A1096,"mm")&amp;"/"&amp;TEXT(A1096,"yyyy")))</f>
        <v>45406</v>
      </c>
      <c r="F1096" t="s">
        <v>2538</v>
      </c>
      <c r="G1096" s="1" t="e">
        <f>VLOOKUP(B1096,Results!A:D,3,FALSE)</f>
        <v>#N/A</v>
      </c>
    </row>
    <row r="1097" spans="1:7" hidden="1" x14ac:dyDescent="0.25">
      <c r="A1097" t="s">
        <v>2054</v>
      </c>
      <c r="B1097" t="s">
        <v>2060</v>
      </c>
      <c r="C1097" t="s">
        <v>6</v>
      </c>
      <c r="D1097" t="s">
        <v>50</v>
      </c>
      <c r="E1097" s="1">
        <f>DATEVALUE(IFERROR(RIGHT(LEFT(A1097,FIND("-",A1097,4)-1),2)&amp;"/"&amp;LEFT(A1097,FIND("-",A1097)-1)&amp;"/"&amp;RIGHT(LEFT(A1097,IFERROR(FIND(" ",A1097),LEN(A1097)+1)-1),4),TEXT(A1097,"dd")&amp;"/"&amp;TEXT(A1097,"mm")&amp;"/"&amp;TEXT(A1097,"yyyy")))</f>
        <v>45406</v>
      </c>
      <c r="F1097" t="s">
        <v>2538</v>
      </c>
      <c r="G1097" s="1" t="e">
        <f>VLOOKUP(B1097,Results!A:D,3,FALSE)</f>
        <v>#N/A</v>
      </c>
    </row>
    <row r="1098" spans="1:7" hidden="1" x14ac:dyDescent="0.25">
      <c r="A1098" t="s">
        <v>2064</v>
      </c>
      <c r="B1098" t="s">
        <v>2066</v>
      </c>
      <c r="C1098" t="s">
        <v>6</v>
      </c>
      <c r="D1098" t="s">
        <v>50</v>
      </c>
      <c r="E1098" s="1">
        <f>DATEVALUE(IFERROR(RIGHT(LEFT(A1098,FIND("-",A1098,4)-1),2)&amp;"/"&amp;LEFT(A1098,FIND("-",A1098)-1)&amp;"/"&amp;RIGHT(LEFT(A1098,IFERROR(FIND(" ",A1098),LEN(A1098)+1)-1),4),TEXT(A1098,"dd")&amp;"/"&amp;TEXT(A1098,"mm")&amp;"/"&amp;TEXT(A1098,"yyyy")))</f>
        <v>45406</v>
      </c>
      <c r="F1098" t="s">
        <v>2538</v>
      </c>
      <c r="G1098" s="1" t="e">
        <f>VLOOKUP(B1098,Results!A:D,3,FALSE)</f>
        <v>#N/A</v>
      </c>
    </row>
    <row r="1099" spans="1:7" hidden="1" x14ac:dyDescent="0.25">
      <c r="A1099" t="s">
        <v>2095</v>
      </c>
      <c r="B1099" t="s">
        <v>278</v>
      </c>
      <c r="C1099" t="s">
        <v>6</v>
      </c>
      <c r="D1099" t="s">
        <v>50</v>
      </c>
      <c r="E1099" s="1">
        <f>DATEVALUE(IFERROR(RIGHT(LEFT(A1099,FIND("-",A1099,4)-1),2)&amp;"/"&amp;LEFT(A1099,FIND("-",A1099)-1)&amp;"/"&amp;RIGHT(LEFT(A1099,IFERROR(FIND(" ",A1099),LEN(A1099)+1)-1),4),TEXT(A1099,"dd")&amp;"/"&amp;TEXT(A1099,"mm")&amp;"/"&amp;TEXT(A1099,"yyyy")))</f>
        <v>45406</v>
      </c>
      <c r="F1099" t="s">
        <v>2538</v>
      </c>
      <c r="G1099" s="1" t="e">
        <f>VLOOKUP(B1099,Results!A:D,3,FALSE)</f>
        <v>#N/A</v>
      </c>
    </row>
    <row r="1100" spans="1:7" hidden="1" x14ac:dyDescent="0.25">
      <c r="A1100" t="s">
        <v>2116</v>
      </c>
      <c r="B1100" t="s">
        <v>2117</v>
      </c>
      <c r="C1100" t="s">
        <v>6</v>
      </c>
      <c r="D1100" t="s">
        <v>50</v>
      </c>
      <c r="E1100" s="1">
        <f>DATEVALUE(IFERROR(RIGHT(LEFT(A1100,FIND("-",A1100,4)-1),2)&amp;"/"&amp;LEFT(A1100,FIND("-",A1100)-1)&amp;"/"&amp;RIGHT(LEFT(A1100,IFERROR(FIND(" ",A1100),LEN(A1100)+1)-1),4),TEXT(A1100,"dd")&amp;"/"&amp;TEXT(A1100,"mm")&amp;"/"&amp;TEXT(A1100,"yyyy")))</f>
        <v>45406</v>
      </c>
      <c r="F1100" t="s">
        <v>2538</v>
      </c>
      <c r="G1100" s="1" t="e">
        <f>VLOOKUP(B1100,Results!A:D,3,FALSE)</f>
        <v>#N/A</v>
      </c>
    </row>
    <row r="1101" spans="1:7" hidden="1" x14ac:dyDescent="0.25">
      <c r="A1101" t="s">
        <v>2147</v>
      </c>
      <c r="B1101" t="s">
        <v>2148</v>
      </c>
      <c r="C1101" t="s">
        <v>6</v>
      </c>
      <c r="D1101" t="s">
        <v>50</v>
      </c>
      <c r="E1101" s="1">
        <f>DATEVALUE(IFERROR(RIGHT(LEFT(A1101,FIND("-",A1101,4)-1),2)&amp;"/"&amp;LEFT(A1101,FIND("-",A1101)-1)&amp;"/"&amp;RIGHT(LEFT(A1101,IFERROR(FIND(" ",A1101),LEN(A1101)+1)-1),4),TEXT(A1101,"dd")&amp;"/"&amp;TEXT(A1101,"mm")&amp;"/"&amp;TEXT(A1101,"yyyy")))</f>
        <v>45406</v>
      </c>
      <c r="F1101" t="s">
        <v>2538</v>
      </c>
      <c r="G1101" s="1" t="e">
        <f>VLOOKUP(B1101,Results!A:D,3,FALSE)</f>
        <v>#N/A</v>
      </c>
    </row>
    <row r="1102" spans="1:7" hidden="1" x14ac:dyDescent="0.25">
      <c r="A1102" t="s">
        <v>2176</v>
      </c>
      <c r="B1102" t="s">
        <v>2177</v>
      </c>
      <c r="C1102" t="s">
        <v>6</v>
      </c>
      <c r="D1102" t="s">
        <v>50</v>
      </c>
      <c r="E1102" s="1">
        <f>DATEVALUE(IFERROR(RIGHT(LEFT(A1102,FIND("-",A1102,4)-1),2)&amp;"/"&amp;LEFT(A1102,FIND("-",A1102)-1)&amp;"/"&amp;RIGHT(LEFT(A1102,IFERROR(FIND(" ",A1102),LEN(A1102)+1)-1),4),TEXT(A1102,"dd")&amp;"/"&amp;TEXT(A1102,"mm")&amp;"/"&amp;TEXT(A1102,"yyyy")))</f>
        <v>45406</v>
      </c>
      <c r="F1102" t="s">
        <v>2538</v>
      </c>
      <c r="G1102" s="1" t="e">
        <f>VLOOKUP(B1102,Results!A:D,3,FALSE)</f>
        <v>#N/A</v>
      </c>
    </row>
    <row r="1103" spans="1:7" hidden="1" x14ac:dyDescent="0.25">
      <c r="A1103" t="s">
        <v>2176</v>
      </c>
      <c r="B1103" t="s">
        <v>2179</v>
      </c>
      <c r="C1103" t="s">
        <v>6</v>
      </c>
      <c r="D1103" t="s">
        <v>50</v>
      </c>
      <c r="E1103" s="1">
        <f>DATEVALUE(IFERROR(RIGHT(LEFT(A1103,FIND("-",A1103,4)-1),2)&amp;"/"&amp;LEFT(A1103,FIND("-",A1103)-1)&amp;"/"&amp;RIGHT(LEFT(A1103,IFERROR(FIND(" ",A1103),LEN(A1103)+1)-1),4),TEXT(A1103,"dd")&amp;"/"&amp;TEXT(A1103,"mm")&amp;"/"&amp;TEXT(A1103,"yyyy")))</f>
        <v>45406</v>
      </c>
      <c r="F1103" t="s">
        <v>2538</v>
      </c>
      <c r="G1103" s="1" t="e">
        <f>VLOOKUP(B1103,Results!A:D,3,FALSE)</f>
        <v>#N/A</v>
      </c>
    </row>
    <row r="1104" spans="1:7" hidden="1" x14ac:dyDescent="0.25">
      <c r="A1104" t="s">
        <v>2176</v>
      </c>
      <c r="B1104" t="s">
        <v>2184</v>
      </c>
      <c r="C1104" t="s">
        <v>6</v>
      </c>
      <c r="D1104" t="s">
        <v>50</v>
      </c>
      <c r="E1104" s="1">
        <f>DATEVALUE(IFERROR(RIGHT(LEFT(A1104,FIND("-",A1104,4)-1),2)&amp;"/"&amp;LEFT(A1104,FIND("-",A1104)-1)&amp;"/"&amp;RIGHT(LEFT(A1104,IFERROR(FIND(" ",A1104),LEN(A1104)+1)-1),4),TEXT(A1104,"dd")&amp;"/"&amp;TEXT(A1104,"mm")&amp;"/"&amp;TEXT(A1104,"yyyy")))</f>
        <v>45406</v>
      </c>
      <c r="F1104" t="s">
        <v>2538</v>
      </c>
      <c r="G1104" s="1" t="e">
        <f>VLOOKUP(B1104,Results!A:D,3,FALSE)</f>
        <v>#N/A</v>
      </c>
    </row>
    <row r="1105" spans="1:7" hidden="1" x14ac:dyDescent="0.25">
      <c r="A1105" t="s">
        <v>2187</v>
      </c>
      <c r="B1105" t="s">
        <v>2188</v>
      </c>
      <c r="C1105" t="s">
        <v>6</v>
      </c>
      <c r="D1105" t="s">
        <v>50</v>
      </c>
      <c r="E1105" s="1">
        <f>DATEVALUE(IFERROR(RIGHT(LEFT(A1105,FIND("-",A1105,4)-1),2)&amp;"/"&amp;LEFT(A1105,FIND("-",A1105)-1)&amp;"/"&amp;RIGHT(LEFT(A1105,IFERROR(FIND(" ",A1105),LEN(A1105)+1)-1),4),TEXT(A1105,"dd")&amp;"/"&amp;TEXT(A1105,"mm")&amp;"/"&amp;TEXT(A1105,"yyyy")))</f>
        <v>45406</v>
      </c>
      <c r="F1105" t="s">
        <v>2538</v>
      </c>
      <c r="G1105" s="1" t="e">
        <f>VLOOKUP(B1105,Results!A:D,3,FALSE)</f>
        <v>#N/A</v>
      </c>
    </row>
    <row r="1106" spans="1:7" hidden="1" x14ac:dyDescent="0.25">
      <c r="A1106" t="s">
        <v>2225</v>
      </c>
      <c r="B1106" t="s">
        <v>2228</v>
      </c>
      <c r="C1106" t="s">
        <v>6</v>
      </c>
      <c r="D1106" t="s">
        <v>50</v>
      </c>
      <c r="E1106" s="1">
        <f>DATEVALUE(IFERROR(RIGHT(LEFT(A1106,FIND("-",A1106,4)-1),2)&amp;"/"&amp;LEFT(A1106,FIND("-",A1106)-1)&amp;"/"&amp;RIGHT(LEFT(A1106,IFERROR(FIND(" ",A1106),LEN(A1106)+1)-1),4),TEXT(A1106,"dd")&amp;"/"&amp;TEXT(A1106,"mm")&amp;"/"&amp;TEXT(A1106,"yyyy")))</f>
        <v>45406</v>
      </c>
      <c r="F1106" t="s">
        <v>2538</v>
      </c>
      <c r="G1106" s="1" t="e">
        <f>VLOOKUP(B1106,Results!A:D,3,FALSE)</f>
        <v>#N/A</v>
      </c>
    </row>
    <row r="1107" spans="1:7" hidden="1" x14ac:dyDescent="0.25">
      <c r="A1107" t="s">
        <v>1981</v>
      </c>
      <c r="B1107" t="s">
        <v>2246</v>
      </c>
      <c r="C1107" t="s">
        <v>6</v>
      </c>
      <c r="D1107" t="s">
        <v>50</v>
      </c>
      <c r="E1107" s="1">
        <f>DATEVALUE(IFERROR(RIGHT(LEFT(A1107,FIND("-",A1107,4)-1),2)&amp;"/"&amp;LEFT(A1107,FIND("-",A1107)-1)&amp;"/"&amp;RIGHT(LEFT(A1107,IFERROR(FIND(" ",A1107),LEN(A1107)+1)-1),4),TEXT(A1107,"dd")&amp;"/"&amp;TEXT(A1107,"mm")&amp;"/"&amp;TEXT(A1107,"yyyy")))</f>
        <v>45406</v>
      </c>
      <c r="F1107" t="s">
        <v>2538</v>
      </c>
      <c r="G1107" s="1" t="e">
        <f>VLOOKUP(B1107,Results!A:D,3,FALSE)</f>
        <v>#N/A</v>
      </c>
    </row>
    <row r="1108" spans="1:7" hidden="1" x14ac:dyDescent="0.25">
      <c r="A1108" t="s">
        <v>2054</v>
      </c>
      <c r="B1108" t="s">
        <v>2057</v>
      </c>
      <c r="C1108" t="s">
        <v>6</v>
      </c>
      <c r="E1108" s="1">
        <f>DATEVALUE(IFERROR(RIGHT(LEFT(A1108,FIND("-",A1108,4)-1),2)&amp;"/"&amp;LEFT(A1108,FIND("-",A1108)-1)&amp;"/"&amp;RIGHT(LEFT(A1108,IFERROR(FIND(" ",A1108),LEN(A1108)+1)-1),4),TEXT(A1108,"dd")&amp;"/"&amp;TEXT(A1108,"mm")&amp;"/"&amp;TEXT(A1108,"yyyy")))</f>
        <v>45406</v>
      </c>
      <c r="F1108" t="s">
        <v>2538</v>
      </c>
      <c r="G1108" s="1" t="e">
        <f>VLOOKUP(B1108,Results!A:D,3,FALSE)</f>
        <v>#N/A</v>
      </c>
    </row>
    <row r="1109" spans="1:7" hidden="1" x14ac:dyDescent="0.25">
      <c r="A1109" t="s">
        <v>2095</v>
      </c>
      <c r="B1109" t="s">
        <v>2101</v>
      </c>
      <c r="C1109" t="s">
        <v>6</v>
      </c>
      <c r="E1109" s="1">
        <f>DATEVALUE(IFERROR(RIGHT(LEFT(A1109,FIND("-",A1109,4)-1),2)&amp;"/"&amp;LEFT(A1109,FIND("-",A1109)-1)&amp;"/"&amp;RIGHT(LEFT(A1109,IFERROR(FIND(" ",A1109),LEN(A1109)+1)-1),4),TEXT(A1109,"dd")&amp;"/"&amp;TEXT(A1109,"mm")&amp;"/"&amp;TEXT(A1109,"yyyy")))</f>
        <v>45406</v>
      </c>
      <c r="F1109" t="s">
        <v>2538</v>
      </c>
      <c r="G1109" s="1" t="e">
        <f>VLOOKUP(B1109,Results!A:D,3,FALSE)</f>
        <v>#N/A</v>
      </c>
    </row>
    <row r="1110" spans="1:7" hidden="1" x14ac:dyDescent="0.25">
      <c r="A1110" t="s">
        <v>2104</v>
      </c>
      <c r="B1110" t="s">
        <v>147</v>
      </c>
      <c r="C1110" t="s">
        <v>6</v>
      </c>
      <c r="E1110" s="1">
        <f>DATEVALUE(IFERROR(RIGHT(LEFT(A1110,FIND("-",A1110,4)-1),2)&amp;"/"&amp;LEFT(A1110,FIND("-",A1110)-1)&amp;"/"&amp;RIGHT(LEFT(A1110,IFERROR(FIND(" ",A1110),LEN(A1110)+1)-1),4),TEXT(A1110,"dd")&amp;"/"&amp;TEXT(A1110,"mm")&amp;"/"&amp;TEXT(A1110,"yyyy")))</f>
        <v>45406</v>
      </c>
      <c r="F1110" t="s">
        <v>2538</v>
      </c>
      <c r="G1110" s="1" t="e">
        <f>VLOOKUP(B1110,Results!A:D,3,FALSE)</f>
        <v>#N/A</v>
      </c>
    </row>
    <row r="1111" spans="1:7" hidden="1" x14ac:dyDescent="0.25">
      <c r="A1111" t="s">
        <v>2155</v>
      </c>
      <c r="B1111" t="s">
        <v>2163</v>
      </c>
      <c r="C1111" t="s">
        <v>6</v>
      </c>
      <c r="E1111" s="1">
        <f>DATEVALUE(IFERROR(RIGHT(LEFT(A1111,FIND("-",A1111,4)-1),2)&amp;"/"&amp;LEFT(A1111,FIND("-",A1111)-1)&amp;"/"&amp;RIGHT(LEFT(A1111,IFERROR(FIND(" ",A1111),LEN(A1111)+1)-1),4),TEXT(A1111,"dd")&amp;"/"&amp;TEXT(A1111,"mm")&amp;"/"&amp;TEXT(A1111,"yyyy")))</f>
        <v>45406</v>
      </c>
      <c r="F1111" t="s">
        <v>2538</v>
      </c>
      <c r="G1111" s="1" t="e">
        <f>VLOOKUP(B1111,Results!A:D,3,FALSE)</f>
        <v>#N/A</v>
      </c>
    </row>
    <row r="1112" spans="1:7" hidden="1" x14ac:dyDescent="0.25">
      <c r="A1112" t="s">
        <v>1938</v>
      </c>
      <c r="B1112" t="s">
        <v>2170</v>
      </c>
      <c r="C1112" t="s">
        <v>6</v>
      </c>
      <c r="E1112" s="1">
        <f>DATEVALUE(IFERROR(RIGHT(LEFT(A1112,FIND("-",A1112,4)-1),2)&amp;"/"&amp;LEFT(A1112,FIND("-",A1112)-1)&amp;"/"&amp;RIGHT(LEFT(A1112,IFERROR(FIND(" ",A1112),LEN(A1112)+1)-1),4),TEXT(A1112,"dd")&amp;"/"&amp;TEXT(A1112,"mm")&amp;"/"&amp;TEXT(A1112,"yyyy")))</f>
        <v>45406</v>
      </c>
      <c r="F1112" t="s">
        <v>2538</v>
      </c>
      <c r="G1112" s="1" t="e">
        <f>VLOOKUP(B1112,Results!A:D,3,FALSE)</f>
        <v>#N/A</v>
      </c>
    </row>
    <row r="1113" spans="1:7" hidden="1" x14ac:dyDescent="0.25">
      <c r="A1113" t="s">
        <v>2176</v>
      </c>
      <c r="B1113" t="s">
        <v>2181</v>
      </c>
      <c r="C1113" t="s">
        <v>6</v>
      </c>
      <c r="E1113" s="1">
        <f>DATEVALUE(IFERROR(RIGHT(LEFT(A1113,FIND("-",A1113,4)-1),2)&amp;"/"&amp;LEFT(A1113,FIND("-",A1113)-1)&amp;"/"&amp;RIGHT(LEFT(A1113,IFERROR(FIND(" ",A1113),LEN(A1113)+1)-1),4),TEXT(A1113,"dd")&amp;"/"&amp;TEXT(A1113,"mm")&amp;"/"&amp;TEXT(A1113,"yyyy")))</f>
        <v>45406</v>
      </c>
      <c r="F1113" t="s">
        <v>2538</v>
      </c>
      <c r="G1113" s="1" t="e">
        <f>VLOOKUP(B1113,Results!A:D,3,FALSE)</f>
        <v>#N/A</v>
      </c>
    </row>
    <row r="1114" spans="1:7" hidden="1" x14ac:dyDescent="0.25">
      <c r="A1114" t="s">
        <v>1939</v>
      </c>
      <c r="B1114" t="s">
        <v>2207</v>
      </c>
      <c r="C1114" t="s">
        <v>6</v>
      </c>
      <c r="E1114" s="1">
        <f>DATEVALUE(IFERROR(RIGHT(LEFT(A1114,FIND("-",A1114,4)-1),2)&amp;"/"&amp;LEFT(A1114,FIND("-",A1114)-1)&amp;"/"&amp;RIGHT(LEFT(A1114,IFERROR(FIND(" ",A1114),LEN(A1114)+1)-1),4),TEXT(A1114,"dd")&amp;"/"&amp;TEXT(A1114,"mm")&amp;"/"&amp;TEXT(A1114,"yyyy")))</f>
        <v>45406</v>
      </c>
      <c r="F1114" t="s">
        <v>2538</v>
      </c>
      <c r="G1114" s="1" t="e">
        <f>VLOOKUP(B1114,Results!A:D,3,FALSE)</f>
        <v>#N/A</v>
      </c>
    </row>
    <row r="1115" spans="1:7" hidden="1" x14ac:dyDescent="0.25">
      <c r="A1115" t="s">
        <v>1939</v>
      </c>
      <c r="B1115" t="s">
        <v>2208</v>
      </c>
      <c r="C1115" t="s">
        <v>6</v>
      </c>
      <c r="E1115" s="1">
        <f>DATEVALUE(IFERROR(RIGHT(LEFT(A1115,FIND("-",A1115,4)-1),2)&amp;"/"&amp;LEFT(A1115,FIND("-",A1115)-1)&amp;"/"&amp;RIGHT(LEFT(A1115,IFERROR(FIND(" ",A1115),LEN(A1115)+1)-1),4),TEXT(A1115,"dd")&amp;"/"&amp;TEXT(A1115,"mm")&amp;"/"&amp;TEXT(A1115,"yyyy")))</f>
        <v>45406</v>
      </c>
      <c r="F1115" t="s">
        <v>2538</v>
      </c>
      <c r="G1115" s="1" t="e">
        <f>VLOOKUP(B1115,Results!A:D,3,FALSE)</f>
        <v>#N/A</v>
      </c>
    </row>
    <row r="1116" spans="1:7" hidden="1" x14ac:dyDescent="0.25">
      <c r="A1116" t="s">
        <v>2209</v>
      </c>
      <c r="B1116" t="s">
        <v>2212</v>
      </c>
      <c r="C1116" t="s">
        <v>6</v>
      </c>
      <c r="E1116" s="1">
        <f>DATEVALUE(IFERROR(RIGHT(LEFT(A1116,FIND("-",A1116,4)-1),2)&amp;"/"&amp;LEFT(A1116,FIND("-",A1116)-1)&amp;"/"&amp;RIGHT(LEFT(A1116,IFERROR(FIND(" ",A1116),LEN(A1116)+1)-1),4),TEXT(A1116,"dd")&amp;"/"&amp;TEXT(A1116,"mm")&amp;"/"&amp;TEXT(A1116,"yyyy")))</f>
        <v>45406</v>
      </c>
      <c r="F1116" t="s">
        <v>2538</v>
      </c>
      <c r="G1116" s="1" t="e">
        <f>VLOOKUP(B1116,Results!A:D,3,FALSE)</f>
        <v>#N/A</v>
      </c>
    </row>
    <row r="1117" spans="1:7" hidden="1" x14ac:dyDescent="0.25">
      <c r="A1117" t="s">
        <v>1981</v>
      </c>
      <c r="B1117" t="s">
        <v>2247</v>
      </c>
      <c r="C1117" t="s">
        <v>6</v>
      </c>
      <c r="E1117" s="1">
        <f>DATEVALUE(IFERROR(RIGHT(LEFT(A1117,FIND("-",A1117,4)-1),2)&amp;"/"&amp;LEFT(A1117,FIND("-",A1117)-1)&amp;"/"&amp;RIGHT(LEFT(A1117,IFERROR(FIND(" ",A1117),LEN(A1117)+1)-1),4),TEXT(A1117,"dd")&amp;"/"&amp;TEXT(A1117,"mm")&amp;"/"&amp;TEXT(A1117,"yyyy")))</f>
        <v>45406</v>
      </c>
      <c r="F1117" t="s">
        <v>2538</v>
      </c>
      <c r="G1117" s="1" t="e">
        <f>VLOOKUP(B1117,Results!A:D,3,FALSE)</f>
        <v>#N/A</v>
      </c>
    </row>
    <row r="1118" spans="1:7" hidden="1" x14ac:dyDescent="0.25">
      <c r="A1118" t="s">
        <v>1934</v>
      </c>
      <c r="B1118" t="s">
        <v>673</v>
      </c>
      <c r="C1118" t="s">
        <v>20</v>
      </c>
      <c r="D1118" t="s">
        <v>33</v>
      </c>
      <c r="E1118" s="1">
        <f>DATEVALUE(IFERROR(RIGHT(LEFT(A1118,FIND("-",A1118,4)-1),2)&amp;"/"&amp;LEFT(A1118,FIND("-",A1118)-1)&amp;"/"&amp;RIGHT(LEFT(A1118,IFERROR(FIND(" ",A1118),LEN(A1118)+1)-1),4),TEXT(A1118,"dd")&amp;"/"&amp;TEXT(A1118,"mm")&amp;"/"&amp;TEXT(A1118,"yyyy")))</f>
        <v>45406</v>
      </c>
      <c r="F1118" t="s">
        <v>995</v>
      </c>
      <c r="G1118" s="1" t="e">
        <f>VLOOKUP(B1118,Results!A:D,3,FALSE)</f>
        <v>#N/A</v>
      </c>
    </row>
    <row r="1119" spans="1:7" hidden="1" x14ac:dyDescent="0.25">
      <c r="A1119" t="s">
        <v>1934</v>
      </c>
      <c r="B1119" t="s">
        <v>267</v>
      </c>
      <c r="C1119" t="s">
        <v>20</v>
      </c>
      <c r="D1119" t="s">
        <v>13</v>
      </c>
      <c r="E1119" s="1">
        <f>DATEVALUE(IFERROR(RIGHT(LEFT(A1119,FIND("-",A1119,4)-1),2)&amp;"/"&amp;LEFT(A1119,FIND("-",A1119)-1)&amp;"/"&amp;RIGHT(LEFT(A1119,IFERROR(FIND(" ",A1119),LEN(A1119)+1)-1),4),TEXT(A1119,"dd")&amp;"/"&amp;TEXT(A1119,"mm")&amp;"/"&amp;TEXT(A1119,"yyyy")))</f>
        <v>45406</v>
      </c>
      <c r="F1119" t="s">
        <v>995</v>
      </c>
      <c r="G1119" s="1" t="e">
        <f>VLOOKUP(B1119,Results!A:D,3,FALSE)</f>
        <v>#N/A</v>
      </c>
    </row>
    <row r="1120" spans="1:7" hidden="1" x14ac:dyDescent="0.25">
      <c r="A1120" t="s">
        <v>1935</v>
      </c>
      <c r="B1120" t="s">
        <v>704</v>
      </c>
      <c r="C1120" t="s">
        <v>20</v>
      </c>
      <c r="D1120" t="s">
        <v>30</v>
      </c>
      <c r="E1120" s="1">
        <f>DATEVALUE(IFERROR(RIGHT(LEFT(A1120,FIND("-",A1120,4)-1),2)&amp;"/"&amp;LEFT(A1120,FIND("-",A1120)-1)&amp;"/"&amp;RIGHT(LEFT(A1120,IFERROR(FIND(" ",A1120),LEN(A1120)+1)-1),4),TEXT(A1120,"dd")&amp;"/"&amp;TEXT(A1120,"mm")&amp;"/"&amp;TEXT(A1120,"yyyy")))</f>
        <v>45406</v>
      </c>
      <c r="F1120" t="s">
        <v>995</v>
      </c>
      <c r="G1120" s="1" t="e">
        <f>VLOOKUP(B1120,Results!A:D,3,FALSE)</f>
        <v>#N/A</v>
      </c>
    </row>
    <row r="1121" spans="1:7" hidden="1" x14ac:dyDescent="0.25">
      <c r="A1121" t="s">
        <v>1935</v>
      </c>
      <c r="B1121" t="s">
        <v>161</v>
      </c>
      <c r="C1121" t="s">
        <v>20</v>
      </c>
      <c r="D1121" t="s">
        <v>28</v>
      </c>
      <c r="E1121" s="1">
        <f>DATEVALUE(IFERROR(RIGHT(LEFT(A1121,FIND("-",A1121,4)-1),2)&amp;"/"&amp;LEFT(A1121,FIND("-",A1121)-1)&amp;"/"&amp;RIGHT(LEFT(A1121,IFERROR(FIND(" ",A1121),LEN(A1121)+1)-1),4),TEXT(A1121,"dd")&amp;"/"&amp;TEXT(A1121,"mm")&amp;"/"&amp;TEXT(A1121,"yyyy")))</f>
        <v>45406</v>
      </c>
      <c r="F1121" t="s">
        <v>995</v>
      </c>
      <c r="G1121" s="1" t="e">
        <f>VLOOKUP(B1121,Results!A:D,3,FALSE)</f>
        <v>#N/A</v>
      </c>
    </row>
    <row r="1122" spans="1:7" hidden="1" x14ac:dyDescent="0.25">
      <c r="A1122" t="s">
        <v>1936</v>
      </c>
      <c r="B1122" t="s">
        <v>727</v>
      </c>
      <c r="C1122" t="s">
        <v>20</v>
      </c>
      <c r="D1122" t="s">
        <v>33</v>
      </c>
      <c r="E1122" s="1">
        <f>DATEVALUE(IFERROR(RIGHT(LEFT(A1122,FIND("-",A1122,4)-1),2)&amp;"/"&amp;LEFT(A1122,FIND("-",A1122)-1)&amp;"/"&amp;RIGHT(LEFT(A1122,IFERROR(FIND(" ",A1122),LEN(A1122)+1)-1),4),TEXT(A1122,"dd")&amp;"/"&amp;TEXT(A1122,"mm")&amp;"/"&amp;TEXT(A1122,"yyyy")))</f>
        <v>45406</v>
      </c>
      <c r="F1122" t="s">
        <v>995</v>
      </c>
      <c r="G1122" s="1" t="e">
        <f>VLOOKUP(B1122,Results!A:D,3,FALSE)</f>
        <v>#N/A</v>
      </c>
    </row>
    <row r="1123" spans="1:7" hidden="1" x14ac:dyDescent="0.25">
      <c r="A1123" t="s">
        <v>1936</v>
      </c>
      <c r="B1123" t="s">
        <v>1937</v>
      </c>
      <c r="C1123" t="s">
        <v>20</v>
      </c>
      <c r="D1123" t="s">
        <v>33</v>
      </c>
      <c r="E1123" s="1">
        <f>DATEVALUE(IFERROR(RIGHT(LEFT(A1123,FIND("-",A1123,4)-1),2)&amp;"/"&amp;LEFT(A1123,FIND("-",A1123)-1)&amp;"/"&amp;RIGHT(LEFT(A1123,IFERROR(FIND(" ",A1123),LEN(A1123)+1)-1),4),TEXT(A1123,"dd")&amp;"/"&amp;TEXT(A1123,"mm")&amp;"/"&amp;TEXT(A1123,"yyyy")))</f>
        <v>45406</v>
      </c>
      <c r="F1123" t="s">
        <v>995</v>
      </c>
      <c r="G1123" s="1" t="e">
        <f>VLOOKUP(B1123,Results!A:D,3,FALSE)</f>
        <v>#N/A</v>
      </c>
    </row>
    <row r="1124" spans="1:7" hidden="1" x14ac:dyDescent="0.25">
      <c r="A1124" t="s">
        <v>1936</v>
      </c>
      <c r="B1124" t="s">
        <v>715</v>
      </c>
      <c r="C1124" t="s">
        <v>223</v>
      </c>
      <c r="D1124" t="s">
        <v>10</v>
      </c>
      <c r="E1124" s="1">
        <f>DATEVALUE(IFERROR(RIGHT(LEFT(A1124,FIND("-",A1124,4)-1),2)&amp;"/"&amp;LEFT(A1124,FIND("-",A1124)-1)&amp;"/"&amp;RIGHT(LEFT(A1124,IFERROR(FIND(" ",A1124),LEN(A1124)+1)-1),4),TEXT(A1124,"dd")&amp;"/"&amp;TEXT(A1124,"mm")&amp;"/"&amp;TEXT(A1124,"yyyy")))</f>
        <v>45406</v>
      </c>
      <c r="F1124" t="s">
        <v>995</v>
      </c>
      <c r="G1124" s="1" t="e">
        <f>VLOOKUP(B1124,Results!A:D,3,FALSE)</f>
        <v>#N/A</v>
      </c>
    </row>
    <row r="1125" spans="1:7" hidden="1" x14ac:dyDescent="0.25">
      <c r="A1125" t="s">
        <v>1936</v>
      </c>
      <c r="B1125" t="s">
        <v>734</v>
      </c>
      <c r="C1125" t="s">
        <v>20</v>
      </c>
      <c r="D1125" t="s">
        <v>30</v>
      </c>
      <c r="E1125" s="1">
        <f>DATEVALUE(IFERROR(RIGHT(LEFT(A1125,FIND("-",A1125,4)-1),2)&amp;"/"&amp;LEFT(A1125,FIND("-",A1125)-1)&amp;"/"&amp;RIGHT(LEFT(A1125,IFERROR(FIND(" ",A1125),LEN(A1125)+1)-1),4),TEXT(A1125,"dd")&amp;"/"&amp;TEXT(A1125,"mm")&amp;"/"&amp;TEXT(A1125,"yyyy")))</f>
        <v>45406</v>
      </c>
      <c r="F1125" t="s">
        <v>995</v>
      </c>
      <c r="G1125" s="1" t="e">
        <f>VLOOKUP(B1125,Results!A:D,3,FALSE)</f>
        <v>#N/A</v>
      </c>
    </row>
    <row r="1126" spans="1:7" hidden="1" x14ac:dyDescent="0.25">
      <c r="A1126" t="s">
        <v>1938</v>
      </c>
      <c r="B1126" t="s">
        <v>255</v>
      </c>
      <c r="C1126" t="s">
        <v>20</v>
      </c>
      <c r="D1126" t="s">
        <v>28</v>
      </c>
      <c r="E1126" s="1">
        <f>DATEVALUE(IFERROR(RIGHT(LEFT(A1126,FIND("-",A1126,4)-1),2)&amp;"/"&amp;LEFT(A1126,FIND("-",A1126)-1)&amp;"/"&amp;RIGHT(LEFT(A1126,IFERROR(FIND(" ",A1126),LEN(A1126)+1)-1),4),TEXT(A1126,"dd")&amp;"/"&amp;TEXT(A1126,"mm")&amp;"/"&amp;TEXT(A1126,"yyyy")))</f>
        <v>45406</v>
      </c>
      <c r="F1126" t="s">
        <v>995</v>
      </c>
      <c r="G1126" s="1" t="e">
        <f>VLOOKUP(B1126,Results!A:D,3,FALSE)</f>
        <v>#N/A</v>
      </c>
    </row>
    <row r="1127" spans="1:7" hidden="1" x14ac:dyDescent="0.25">
      <c r="A1127" t="s">
        <v>1939</v>
      </c>
      <c r="B1127" t="s">
        <v>963</v>
      </c>
      <c r="C1127" t="s">
        <v>20</v>
      </c>
      <c r="D1127" t="s">
        <v>28</v>
      </c>
      <c r="E1127" s="1">
        <f>DATEVALUE(IFERROR(RIGHT(LEFT(A1127,FIND("-",A1127,4)-1),2)&amp;"/"&amp;LEFT(A1127,FIND("-",A1127)-1)&amp;"/"&amp;RIGHT(LEFT(A1127,IFERROR(FIND(" ",A1127),LEN(A1127)+1)-1),4),TEXT(A1127,"dd")&amp;"/"&amp;TEXT(A1127,"mm")&amp;"/"&amp;TEXT(A1127,"yyyy")))</f>
        <v>45406</v>
      </c>
      <c r="F1127" t="s">
        <v>995</v>
      </c>
      <c r="G1127" s="1" t="e">
        <f>VLOOKUP(B1127,Results!A:D,3,FALSE)</f>
        <v>#N/A</v>
      </c>
    </row>
    <row r="1128" spans="1:7" hidden="1" x14ac:dyDescent="0.25">
      <c r="A1128" t="s">
        <v>1939</v>
      </c>
      <c r="B1128" t="s">
        <v>371</v>
      </c>
      <c r="C1128" t="s">
        <v>223</v>
      </c>
      <c r="D1128" t="s">
        <v>40</v>
      </c>
      <c r="E1128" s="1">
        <f>DATEVALUE(IFERROR(RIGHT(LEFT(A1128,FIND("-",A1128,4)-1),2)&amp;"/"&amp;LEFT(A1128,FIND("-",A1128)-1)&amp;"/"&amp;RIGHT(LEFT(A1128,IFERROR(FIND(" ",A1128),LEN(A1128)+1)-1),4),TEXT(A1128,"dd")&amp;"/"&amp;TEXT(A1128,"mm")&amp;"/"&amp;TEXT(A1128,"yyyy")))</f>
        <v>45406</v>
      </c>
      <c r="F1128" t="s">
        <v>995</v>
      </c>
      <c r="G1128" s="1" t="e">
        <f>VLOOKUP(B1128,Results!A:D,3,FALSE)</f>
        <v>#N/A</v>
      </c>
    </row>
    <row r="1129" spans="1:7" hidden="1" x14ac:dyDescent="0.25">
      <c r="A1129" t="s">
        <v>1939</v>
      </c>
      <c r="B1129" t="s">
        <v>754</v>
      </c>
      <c r="C1129" t="s">
        <v>223</v>
      </c>
      <c r="D1129" t="s">
        <v>80</v>
      </c>
      <c r="E1129" s="1">
        <f>DATEVALUE(IFERROR(RIGHT(LEFT(A1129,FIND("-",A1129,4)-1),2)&amp;"/"&amp;LEFT(A1129,FIND("-",A1129)-1)&amp;"/"&amp;RIGHT(LEFT(A1129,IFERROR(FIND(" ",A1129),LEN(A1129)+1)-1),4),TEXT(A1129,"dd")&amp;"/"&amp;TEXT(A1129,"mm")&amp;"/"&amp;TEXT(A1129,"yyyy")))</f>
        <v>45406</v>
      </c>
      <c r="F1129" t="s">
        <v>995</v>
      </c>
      <c r="G1129" s="1" t="e">
        <f>VLOOKUP(B1129,Results!A:D,3,FALSE)</f>
        <v>#N/A</v>
      </c>
    </row>
    <row r="1130" spans="1:7" hidden="1" x14ac:dyDescent="0.25">
      <c r="A1130" t="s">
        <v>1939</v>
      </c>
      <c r="B1130" t="s">
        <v>37</v>
      </c>
      <c r="C1130" t="s">
        <v>20</v>
      </c>
      <c r="D1130" t="s">
        <v>33</v>
      </c>
      <c r="E1130" s="1">
        <f>DATEVALUE(IFERROR(RIGHT(LEFT(A1130,FIND("-",A1130,4)-1),2)&amp;"/"&amp;LEFT(A1130,FIND("-",A1130)-1)&amp;"/"&amp;RIGHT(LEFT(A1130,IFERROR(FIND(" ",A1130),LEN(A1130)+1)-1),4),TEXT(A1130,"dd")&amp;"/"&amp;TEXT(A1130,"mm")&amp;"/"&amp;TEXT(A1130,"yyyy")))</f>
        <v>45406</v>
      </c>
      <c r="F1130" t="s">
        <v>995</v>
      </c>
      <c r="G1130" s="1" t="e">
        <f>VLOOKUP(B1130,Results!A:D,3,FALSE)</f>
        <v>#N/A</v>
      </c>
    </row>
    <row r="1131" spans="1:7" hidden="1" x14ac:dyDescent="0.25">
      <c r="A1131" t="s">
        <v>1934</v>
      </c>
      <c r="B1131" t="s">
        <v>1973</v>
      </c>
      <c r="C1131" t="s">
        <v>223</v>
      </c>
      <c r="D1131" t="s">
        <v>74</v>
      </c>
      <c r="E1131" s="1">
        <f>DATEVALUE(IFERROR(RIGHT(LEFT(A1131,FIND("-",A1131,4)-1),2)&amp;"/"&amp;LEFT(A1131,FIND("-",A1131)-1)&amp;"/"&amp;RIGHT(LEFT(A1131,IFERROR(FIND(" ",A1131),LEN(A1131)+1)-1),4),TEXT(A1131,"dd")&amp;"/"&amp;TEXT(A1131,"mm")&amp;"/"&amp;TEXT(A1131,"yyyy")))</f>
        <v>45406</v>
      </c>
      <c r="F1131" t="s">
        <v>1987</v>
      </c>
      <c r="G1131" s="1" t="e">
        <f>VLOOKUP(B1131,Results!A:D,3,FALSE)</f>
        <v>#N/A</v>
      </c>
    </row>
    <row r="1132" spans="1:7" hidden="1" x14ac:dyDescent="0.25">
      <c r="A1132" t="s">
        <v>1934</v>
      </c>
      <c r="B1132" t="s">
        <v>582</v>
      </c>
      <c r="C1132" t="s">
        <v>223</v>
      </c>
      <c r="D1132" t="s">
        <v>30</v>
      </c>
      <c r="E1132" s="1">
        <f>DATEVALUE(IFERROR(RIGHT(LEFT(A1132,FIND("-",A1132,4)-1),2)&amp;"/"&amp;LEFT(A1132,FIND("-",A1132)-1)&amp;"/"&amp;RIGHT(LEFT(A1132,IFERROR(FIND(" ",A1132),LEN(A1132)+1)-1),4),TEXT(A1132,"dd")&amp;"/"&amp;TEXT(A1132,"mm")&amp;"/"&amp;TEXT(A1132,"yyyy")))</f>
        <v>45406</v>
      </c>
      <c r="F1132" t="s">
        <v>1987</v>
      </c>
      <c r="G1132" s="1" t="e">
        <f>VLOOKUP(B1132,Results!A:D,3,FALSE)</f>
        <v>#N/A</v>
      </c>
    </row>
    <row r="1133" spans="1:7" hidden="1" x14ac:dyDescent="0.25">
      <c r="A1133" t="s">
        <v>1934</v>
      </c>
      <c r="B1133" t="s">
        <v>274</v>
      </c>
      <c r="C1133" t="s">
        <v>223</v>
      </c>
      <c r="D1133" t="s">
        <v>44</v>
      </c>
      <c r="E1133" s="1">
        <f>DATEVALUE(IFERROR(RIGHT(LEFT(A1133,FIND("-",A1133,4)-1),2)&amp;"/"&amp;LEFT(A1133,FIND("-",A1133)-1)&amp;"/"&amp;RIGHT(LEFT(A1133,IFERROR(FIND(" ",A1133),LEN(A1133)+1)-1),4),TEXT(A1133,"dd")&amp;"/"&amp;TEXT(A1133,"mm")&amp;"/"&amp;TEXT(A1133,"yyyy")))</f>
        <v>45406</v>
      </c>
      <c r="F1133" t="s">
        <v>1987</v>
      </c>
      <c r="G1133" s="1" t="e">
        <f>VLOOKUP(B1133,Results!A:D,3,FALSE)</f>
        <v>#N/A</v>
      </c>
    </row>
    <row r="1134" spans="1:7" hidden="1" x14ac:dyDescent="0.25">
      <c r="A1134" t="s">
        <v>1935</v>
      </c>
      <c r="B1134" t="s">
        <v>329</v>
      </c>
      <c r="C1134" t="s">
        <v>223</v>
      </c>
      <c r="D1134" t="s">
        <v>40</v>
      </c>
      <c r="E1134" s="1">
        <f>DATEVALUE(IFERROR(RIGHT(LEFT(A1134,FIND("-",A1134,4)-1),2)&amp;"/"&amp;LEFT(A1134,FIND("-",A1134)-1)&amp;"/"&amp;RIGHT(LEFT(A1134,IFERROR(FIND(" ",A1134),LEN(A1134)+1)-1),4),TEXT(A1134,"dd")&amp;"/"&amp;TEXT(A1134,"mm")&amp;"/"&amp;TEXT(A1134,"yyyy")))</f>
        <v>45406</v>
      </c>
      <c r="F1134" t="s">
        <v>1987</v>
      </c>
      <c r="G1134" s="1" t="e">
        <f>VLOOKUP(B1134,Results!A:D,3,FALSE)</f>
        <v>#N/A</v>
      </c>
    </row>
    <row r="1135" spans="1:7" hidden="1" x14ac:dyDescent="0.25">
      <c r="A1135" t="s">
        <v>1935</v>
      </c>
      <c r="B1135" t="s">
        <v>529</v>
      </c>
      <c r="C1135" t="s">
        <v>223</v>
      </c>
      <c r="D1135" t="s">
        <v>10</v>
      </c>
      <c r="E1135" s="1">
        <f>DATEVALUE(IFERROR(RIGHT(LEFT(A1135,FIND("-",A1135,4)-1),2)&amp;"/"&amp;LEFT(A1135,FIND("-",A1135)-1)&amp;"/"&amp;RIGHT(LEFT(A1135,IFERROR(FIND(" ",A1135),LEN(A1135)+1)-1),4),TEXT(A1135,"dd")&amp;"/"&amp;TEXT(A1135,"mm")&amp;"/"&amp;TEXT(A1135,"yyyy")))</f>
        <v>45406</v>
      </c>
      <c r="F1135" t="s">
        <v>1987</v>
      </c>
      <c r="G1135" s="1" t="e">
        <f>VLOOKUP(B1135,Results!A:D,3,FALSE)</f>
        <v>#N/A</v>
      </c>
    </row>
    <row r="1136" spans="1:7" hidden="1" x14ac:dyDescent="0.25">
      <c r="A1136" t="s">
        <v>1938</v>
      </c>
      <c r="B1136" t="s">
        <v>369</v>
      </c>
      <c r="C1136" t="s">
        <v>223</v>
      </c>
      <c r="D1136" t="s">
        <v>40</v>
      </c>
      <c r="E1136" s="1">
        <f>DATEVALUE(IFERROR(RIGHT(LEFT(A1136,FIND("-",A1136,4)-1),2)&amp;"/"&amp;LEFT(A1136,FIND("-",A1136)-1)&amp;"/"&amp;RIGHT(LEFT(A1136,IFERROR(FIND(" ",A1136),LEN(A1136)+1)-1),4),TEXT(A1136,"dd")&amp;"/"&amp;TEXT(A1136,"mm")&amp;"/"&amp;TEXT(A1136,"yyyy")))</f>
        <v>45406</v>
      </c>
      <c r="F1136" t="s">
        <v>1987</v>
      </c>
      <c r="G1136" s="1" t="e">
        <f>VLOOKUP(B1136,Results!A:D,3,FALSE)</f>
        <v>#N/A</v>
      </c>
    </row>
    <row r="1137" spans="1:7" hidden="1" x14ac:dyDescent="0.25">
      <c r="A1137" t="s">
        <v>1938</v>
      </c>
      <c r="B1137" t="s">
        <v>1973</v>
      </c>
      <c r="C1137" t="s">
        <v>223</v>
      </c>
      <c r="D1137" t="s">
        <v>74</v>
      </c>
      <c r="E1137" s="1">
        <f>DATEVALUE(IFERROR(RIGHT(LEFT(A1137,FIND("-",A1137,4)-1),2)&amp;"/"&amp;LEFT(A1137,FIND("-",A1137)-1)&amp;"/"&amp;RIGHT(LEFT(A1137,IFERROR(FIND(" ",A1137),LEN(A1137)+1)-1),4),TEXT(A1137,"dd")&amp;"/"&amp;TEXT(A1137,"mm")&amp;"/"&amp;TEXT(A1137,"yyyy")))</f>
        <v>45406</v>
      </c>
      <c r="F1137" t="s">
        <v>1987</v>
      </c>
      <c r="G1137" s="1" t="e">
        <f>VLOOKUP(B1137,Results!A:D,3,FALSE)</f>
        <v>#N/A</v>
      </c>
    </row>
    <row r="1138" spans="1:7" hidden="1" x14ac:dyDescent="0.25">
      <c r="A1138" t="s">
        <v>1939</v>
      </c>
      <c r="B1138" t="s">
        <v>609</v>
      </c>
      <c r="C1138" t="s">
        <v>223</v>
      </c>
      <c r="D1138" t="s">
        <v>30</v>
      </c>
      <c r="E1138" s="1">
        <f>DATEVALUE(IFERROR(RIGHT(LEFT(A1138,FIND("-",A1138,4)-1),2)&amp;"/"&amp;LEFT(A1138,FIND("-",A1138)-1)&amp;"/"&amp;RIGHT(LEFT(A1138,IFERROR(FIND(" ",A1138),LEN(A1138)+1)-1),4),TEXT(A1138,"dd")&amp;"/"&amp;TEXT(A1138,"mm")&amp;"/"&amp;TEXT(A1138,"yyyy")))</f>
        <v>45406</v>
      </c>
      <c r="F1138" t="s">
        <v>1987</v>
      </c>
      <c r="G1138" s="1" t="e">
        <f>VLOOKUP(B1138,Results!A:D,3,FALSE)</f>
        <v>#N/A</v>
      </c>
    </row>
    <row r="1139" spans="1:7" hidden="1" x14ac:dyDescent="0.25">
      <c r="A1139" t="s">
        <v>1939</v>
      </c>
      <c r="B1139" t="s">
        <v>274</v>
      </c>
      <c r="C1139" t="s">
        <v>223</v>
      </c>
      <c r="D1139" t="s">
        <v>44</v>
      </c>
      <c r="E1139" s="1">
        <f>DATEVALUE(IFERROR(RIGHT(LEFT(A1139,FIND("-",A1139,4)-1),2)&amp;"/"&amp;LEFT(A1139,FIND("-",A1139)-1)&amp;"/"&amp;RIGHT(LEFT(A1139,IFERROR(FIND(" ",A1139),LEN(A1139)+1)-1),4),TEXT(A1139,"dd")&amp;"/"&amp;TEXT(A1139,"mm")&amp;"/"&amp;TEXT(A1139,"yyyy")))</f>
        <v>45406</v>
      </c>
      <c r="F1139" t="s">
        <v>1987</v>
      </c>
      <c r="G1139" s="1" t="e">
        <f>VLOOKUP(B1139,Results!A:D,3,FALSE)</f>
        <v>#N/A</v>
      </c>
    </row>
    <row r="1140" spans="1:7" hidden="1" x14ac:dyDescent="0.25">
      <c r="A1140" t="s">
        <v>1981</v>
      </c>
      <c r="B1140" t="s">
        <v>331</v>
      </c>
      <c r="C1140" t="s">
        <v>223</v>
      </c>
      <c r="D1140" t="s">
        <v>13</v>
      </c>
      <c r="E1140" s="1">
        <f>DATEVALUE(IFERROR(RIGHT(LEFT(A1140,FIND("-",A1140,4)-1),2)&amp;"/"&amp;LEFT(A1140,FIND("-",A1140)-1)&amp;"/"&amp;RIGHT(LEFT(A1140,IFERROR(FIND(" ",A1140),LEN(A1140)+1)-1),4),TEXT(A1140,"dd")&amp;"/"&amp;TEXT(A1140,"mm")&amp;"/"&amp;TEXT(A1140,"yyyy")))</f>
        <v>45406</v>
      </c>
      <c r="F1140" t="s">
        <v>1987</v>
      </c>
      <c r="G1140" s="1" t="e">
        <f>VLOOKUP(B1140,Results!A:D,3,FALSE)</f>
        <v>#N/A</v>
      </c>
    </row>
    <row r="1141" spans="1:7" hidden="1" x14ac:dyDescent="0.25">
      <c r="A1141" t="s">
        <v>1981</v>
      </c>
      <c r="B1141" t="s">
        <v>274</v>
      </c>
      <c r="C1141" t="s">
        <v>223</v>
      </c>
      <c r="D1141" t="s">
        <v>44</v>
      </c>
      <c r="E1141" s="1">
        <f>DATEVALUE(IFERROR(RIGHT(LEFT(A1141,FIND("-",A1141,4)-1),2)&amp;"/"&amp;LEFT(A1141,FIND("-",A1141)-1)&amp;"/"&amp;RIGHT(LEFT(A1141,IFERROR(FIND(" ",A1141),LEN(A1141)+1)-1),4),TEXT(A1141,"dd")&amp;"/"&amp;TEXT(A1141,"mm")&amp;"/"&amp;TEXT(A1141,"yyyy")))</f>
        <v>45406</v>
      </c>
      <c r="F1141" t="s">
        <v>1987</v>
      </c>
      <c r="G1141" s="1" t="e">
        <f>VLOOKUP(B1141,Results!A:D,3,FALSE)</f>
        <v>#N/A</v>
      </c>
    </row>
    <row r="1142" spans="1:7" x14ac:dyDescent="0.25">
      <c r="A1142" t="s">
        <v>1823</v>
      </c>
      <c r="B1142" t="s">
        <v>544</v>
      </c>
      <c r="C1142" t="s">
        <v>20</v>
      </c>
      <c r="D1142" t="s">
        <v>13</v>
      </c>
      <c r="E1142" s="1">
        <f>DATEVALUE(IFERROR(RIGHT(LEFT(A1142,FIND("-",A1142,4)-1),2)&amp;"/"&amp;LEFT(A1142,FIND("-",A1142)-1)&amp;"/"&amp;RIGHT(LEFT(A1142,IFERROR(FIND(" ",A1142),LEN(A1142)+1)-1),4),TEXT(A1142,"dd")&amp;"/"&amp;TEXT(A1142,"mm")&amp;"/"&amp;TEXT(A1142,"yyyy")))</f>
        <v>45406</v>
      </c>
      <c r="F1142" t="s">
        <v>1826</v>
      </c>
      <c r="G1142" s="1" t="e">
        <f>VLOOKUP(B1142,Results!A:D,3,FALSE)</f>
        <v>#N/A</v>
      </c>
    </row>
    <row r="1143" spans="1:7" x14ac:dyDescent="0.25">
      <c r="A1143" t="s">
        <v>1823</v>
      </c>
      <c r="B1143" t="s">
        <v>1824</v>
      </c>
      <c r="C1143" t="s">
        <v>20</v>
      </c>
      <c r="D1143" t="s">
        <v>13</v>
      </c>
      <c r="E1143" s="1">
        <f>DATEVALUE(IFERROR(RIGHT(LEFT(A1143,FIND("-",A1143,4)-1),2)&amp;"/"&amp;LEFT(A1143,FIND("-",A1143)-1)&amp;"/"&amp;RIGHT(LEFT(A1143,IFERROR(FIND(" ",A1143),LEN(A1143)+1)-1),4),TEXT(A1143,"dd")&amp;"/"&amp;TEXT(A1143,"mm")&amp;"/"&amp;TEXT(A1143,"yyyy")))</f>
        <v>45406</v>
      </c>
      <c r="F1143" t="s">
        <v>1826</v>
      </c>
      <c r="G1143" s="1" t="e">
        <f>VLOOKUP(B1143,Results!A:D,3,FALSE)</f>
        <v>#N/A</v>
      </c>
    </row>
    <row r="1144" spans="1:7" x14ac:dyDescent="0.25">
      <c r="A1144" t="s">
        <v>1823</v>
      </c>
      <c r="B1144" t="s">
        <v>900</v>
      </c>
      <c r="C1144" t="s">
        <v>223</v>
      </c>
      <c r="D1144" t="s">
        <v>10</v>
      </c>
      <c r="E1144" s="1">
        <f>DATEVALUE(IFERROR(RIGHT(LEFT(A1144,FIND("-",A1144,4)-1),2)&amp;"/"&amp;LEFT(A1144,FIND("-",A1144)-1)&amp;"/"&amp;RIGHT(LEFT(A1144,IFERROR(FIND(" ",A1144),LEN(A1144)+1)-1),4),TEXT(A1144,"dd")&amp;"/"&amp;TEXT(A1144,"mm")&amp;"/"&amp;TEXT(A1144,"yyyy")))</f>
        <v>45406</v>
      </c>
      <c r="F1144" t="s">
        <v>1826</v>
      </c>
      <c r="G1144" s="1" t="e">
        <f>VLOOKUP(B1144,Results!A:D,3,FALSE)</f>
        <v>#N/A</v>
      </c>
    </row>
    <row r="1145" spans="1:7" x14ac:dyDescent="0.25">
      <c r="A1145" t="s">
        <v>1823</v>
      </c>
      <c r="B1145" t="s">
        <v>950</v>
      </c>
      <c r="C1145" t="s">
        <v>20</v>
      </c>
      <c r="D1145" t="s">
        <v>10</v>
      </c>
      <c r="E1145" s="1">
        <f>DATEVALUE(IFERROR(RIGHT(LEFT(A1145,FIND("-",A1145,4)-1),2)&amp;"/"&amp;LEFT(A1145,FIND("-",A1145)-1)&amp;"/"&amp;RIGHT(LEFT(A1145,IFERROR(FIND(" ",A1145),LEN(A1145)+1)-1),4),TEXT(A1145,"dd")&amp;"/"&amp;TEXT(A1145,"mm")&amp;"/"&amp;TEXT(A1145,"yyyy")))</f>
        <v>45406</v>
      </c>
      <c r="F1145" t="s">
        <v>1826</v>
      </c>
      <c r="G1145" s="1" t="e">
        <f>VLOOKUP(B1145,Results!A:D,3,FALSE)</f>
        <v>#N/A</v>
      </c>
    </row>
    <row r="1146" spans="1:7" x14ac:dyDescent="0.25">
      <c r="A1146" t="s">
        <v>1823</v>
      </c>
      <c r="B1146" t="s">
        <v>941</v>
      </c>
      <c r="C1146" t="s">
        <v>223</v>
      </c>
      <c r="D1146" t="s">
        <v>74</v>
      </c>
      <c r="E1146" s="1">
        <f>DATEVALUE(IFERROR(RIGHT(LEFT(A1146,FIND("-",A1146,4)-1),2)&amp;"/"&amp;LEFT(A1146,FIND("-",A1146)-1)&amp;"/"&amp;RIGHT(LEFT(A1146,IFERROR(FIND(" ",A1146),LEN(A1146)+1)-1),4),TEXT(A1146,"dd")&amp;"/"&amp;TEXT(A1146,"mm")&amp;"/"&amp;TEXT(A1146,"yyyy")))</f>
        <v>45406</v>
      </c>
      <c r="F1146" t="s">
        <v>1826</v>
      </c>
      <c r="G1146" s="1" t="e">
        <f>VLOOKUP(B1146,Results!A:D,3,FALSE)</f>
        <v>#N/A</v>
      </c>
    </row>
    <row r="1147" spans="1:7" x14ac:dyDescent="0.25">
      <c r="A1147" t="s">
        <v>1823</v>
      </c>
      <c r="B1147" t="s">
        <v>985</v>
      </c>
      <c r="C1147" t="s">
        <v>20</v>
      </c>
      <c r="D1147" t="s">
        <v>44</v>
      </c>
      <c r="E1147" s="1">
        <f>DATEVALUE(IFERROR(RIGHT(LEFT(A1147,FIND("-",A1147,4)-1),2)&amp;"/"&amp;LEFT(A1147,FIND("-",A1147)-1)&amp;"/"&amp;RIGHT(LEFT(A1147,IFERROR(FIND(" ",A1147),LEN(A1147)+1)-1),4),TEXT(A1147,"dd")&amp;"/"&amp;TEXT(A1147,"mm")&amp;"/"&amp;TEXT(A1147,"yyyy")))</f>
        <v>45406</v>
      </c>
      <c r="F1147" t="s">
        <v>1826</v>
      </c>
      <c r="G1147" s="1" t="e">
        <f>VLOOKUP(B1147,Results!A:D,3,FALSE)</f>
        <v>#N/A</v>
      </c>
    </row>
    <row r="1148" spans="1:7" x14ac:dyDescent="0.25">
      <c r="A1148" t="s">
        <v>1823</v>
      </c>
      <c r="B1148" t="s">
        <v>544</v>
      </c>
      <c r="C1148" t="s">
        <v>20</v>
      </c>
      <c r="D1148" t="s">
        <v>13</v>
      </c>
      <c r="E1148" s="1">
        <f>DATEVALUE(IFERROR(RIGHT(LEFT(A1148,FIND("-",A1148,4)-1),2)&amp;"/"&amp;LEFT(A1148,FIND("-",A1148)-1)&amp;"/"&amp;RIGHT(LEFT(A1148,IFERROR(FIND(" ",A1148),LEN(A1148)+1)-1),4),TEXT(A1148,"dd")&amp;"/"&amp;TEXT(A1148,"mm")&amp;"/"&amp;TEXT(A1148,"yyyy")))</f>
        <v>45406</v>
      </c>
      <c r="F1148" t="s">
        <v>1826</v>
      </c>
      <c r="G1148" s="1" t="e">
        <f>VLOOKUP(B1148,Results!A:D,3,FALSE)</f>
        <v>#N/A</v>
      </c>
    </row>
    <row r="1149" spans="1:7" x14ac:dyDescent="0.25">
      <c r="A1149" t="s">
        <v>1823</v>
      </c>
      <c r="B1149" t="s">
        <v>1824</v>
      </c>
      <c r="C1149" t="s">
        <v>20</v>
      </c>
      <c r="D1149" t="s">
        <v>13</v>
      </c>
      <c r="E1149" s="1">
        <f>DATEVALUE(IFERROR(RIGHT(LEFT(A1149,FIND("-",A1149,4)-1),2)&amp;"/"&amp;LEFT(A1149,FIND("-",A1149)-1)&amp;"/"&amp;RIGHT(LEFT(A1149,IFERROR(FIND(" ",A1149),LEN(A1149)+1)-1),4),TEXT(A1149,"dd")&amp;"/"&amp;TEXT(A1149,"mm")&amp;"/"&amp;TEXT(A1149,"yyyy")))</f>
        <v>45406</v>
      </c>
      <c r="F1149" t="s">
        <v>1826</v>
      </c>
      <c r="G1149" s="1" t="e">
        <f>VLOOKUP(B1149,Results!A:D,3,FALSE)</f>
        <v>#N/A</v>
      </c>
    </row>
    <row r="1150" spans="1:7" x14ac:dyDescent="0.25">
      <c r="A1150" t="s">
        <v>1823</v>
      </c>
      <c r="B1150" t="s">
        <v>900</v>
      </c>
      <c r="C1150" t="s">
        <v>223</v>
      </c>
      <c r="D1150" t="s">
        <v>10</v>
      </c>
      <c r="E1150" s="1">
        <f>DATEVALUE(IFERROR(RIGHT(LEFT(A1150,FIND("-",A1150,4)-1),2)&amp;"/"&amp;LEFT(A1150,FIND("-",A1150)-1)&amp;"/"&amp;RIGHT(LEFT(A1150,IFERROR(FIND(" ",A1150),LEN(A1150)+1)-1),4),TEXT(A1150,"dd")&amp;"/"&amp;TEXT(A1150,"mm")&amp;"/"&amp;TEXT(A1150,"yyyy")))</f>
        <v>45406</v>
      </c>
      <c r="F1150" t="s">
        <v>1826</v>
      </c>
      <c r="G1150" s="1" t="e">
        <f>VLOOKUP(B1150,Results!A:D,3,FALSE)</f>
        <v>#N/A</v>
      </c>
    </row>
    <row r="1151" spans="1:7" x14ac:dyDescent="0.25">
      <c r="A1151" t="s">
        <v>1823</v>
      </c>
      <c r="B1151" t="s">
        <v>950</v>
      </c>
      <c r="C1151" t="s">
        <v>20</v>
      </c>
      <c r="D1151" t="s">
        <v>10</v>
      </c>
      <c r="E1151" s="1">
        <f>DATEVALUE(IFERROR(RIGHT(LEFT(A1151,FIND("-",A1151,4)-1),2)&amp;"/"&amp;LEFT(A1151,FIND("-",A1151)-1)&amp;"/"&amp;RIGHT(LEFT(A1151,IFERROR(FIND(" ",A1151),LEN(A1151)+1)-1),4),TEXT(A1151,"dd")&amp;"/"&amp;TEXT(A1151,"mm")&amp;"/"&amp;TEXT(A1151,"yyyy")))</f>
        <v>45406</v>
      </c>
      <c r="F1151" t="s">
        <v>1826</v>
      </c>
      <c r="G1151" s="1" t="e">
        <f>VLOOKUP(B1151,Results!A:D,3,FALSE)</f>
        <v>#N/A</v>
      </c>
    </row>
    <row r="1152" spans="1:7" x14ac:dyDescent="0.25">
      <c r="A1152" t="s">
        <v>1823</v>
      </c>
      <c r="B1152" t="s">
        <v>941</v>
      </c>
      <c r="C1152" t="s">
        <v>223</v>
      </c>
      <c r="D1152" t="s">
        <v>74</v>
      </c>
      <c r="E1152" s="1">
        <f>DATEVALUE(IFERROR(RIGHT(LEFT(A1152,FIND("-",A1152,4)-1),2)&amp;"/"&amp;LEFT(A1152,FIND("-",A1152)-1)&amp;"/"&amp;RIGHT(LEFT(A1152,IFERROR(FIND(" ",A1152),LEN(A1152)+1)-1),4),TEXT(A1152,"dd")&amp;"/"&amp;TEXT(A1152,"mm")&amp;"/"&amp;TEXT(A1152,"yyyy")))</f>
        <v>45406</v>
      </c>
      <c r="F1152" t="s">
        <v>1826</v>
      </c>
      <c r="G1152" s="1" t="e">
        <f>VLOOKUP(B1152,Results!A:D,3,FALSE)</f>
        <v>#N/A</v>
      </c>
    </row>
    <row r="1153" spans="1:7" x14ac:dyDescent="0.25">
      <c r="A1153" t="s">
        <v>1823</v>
      </c>
      <c r="B1153" t="s">
        <v>985</v>
      </c>
      <c r="C1153" t="s">
        <v>20</v>
      </c>
      <c r="D1153" t="s">
        <v>44</v>
      </c>
      <c r="E1153" s="1">
        <f>DATEVALUE(IFERROR(RIGHT(LEFT(A1153,FIND("-",A1153,4)-1),2)&amp;"/"&amp;LEFT(A1153,FIND("-",A1153)-1)&amp;"/"&amp;RIGHT(LEFT(A1153,IFERROR(FIND(" ",A1153),LEN(A1153)+1)-1),4),TEXT(A1153,"dd")&amp;"/"&amp;TEXT(A1153,"mm")&amp;"/"&amp;TEXT(A1153,"yyyy")))</f>
        <v>45406</v>
      </c>
      <c r="F1153" t="s">
        <v>1826</v>
      </c>
      <c r="G1153" s="1" t="e">
        <f>VLOOKUP(B1153,Results!A:D,3,FALSE)</f>
        <v>#N/A</v>
      </c>
    </row>
    <row r="1154" spans="1:7" hidden="1" x14ac:dyDescent="0.25">
      <c r="A1154" t="s">
        <v>1930</v>
      </c>
      <c r="B1154" t="s">
        <v>101</v>
      </c>
      <c r="C1154" t="s">
        <v>20</v>
      </c>
      <c r="D1154" t="s">
        <v>23</v>
      </c>
      <c r="E1154" s="1">
        <f>DATEVALUE(IFERROR(RIGHT(LEFT(A1154,FIND("-",A1154,4)-1),2)&amp;"/"&amp;LEFT(A1154,FIND("-",A1154)-1)&amp;"/"&amp;RIGHT(LEFT(A1154,IFERROR(FIND(" ",A1154),LEN(A1154)+1)-1),4),TEXT(A1154,"dd")&amp;"/"&amp;TEXT(A1154,"mm")&amp;"/"&amp;TEXT(A1154,"yyyy")))</f>
        <v>45405</v>
      </c>
      <c r="F1154" t="s">
        <v>995</v>
      </c>
      <c r="G1154" s="1">
        <f>VLOOKUP(B1154,Results!A:D,3,FALSE)</f>
        <v>45414</v>
      </c>
    </row>
    <row r="1155" spans="1:7" x14ac:dyDescent="0.25">
      <c r="A1155" t="s">
        <v>1808</v>
      </c>
      <c r="B1155" t="s">
        <v>980</v>
      </c>
      <c r="C1155" t="s">
        <v>223</v>
      </c>
      <c r="D1155" t="s">
        <v>23</v>
      </c>
      <c r="E1155" s="1">
        <f>DATEVALUE(IFERROR(RIGHT(LEFT(A1155,FIND("-",A1155,4)-1),2)&amp;"/"&amp;LEFT(A1155,FIND("-",A1155)-1)&amp;"/"&amp;RIGHT(LEFT(A1155,IFERROR(FIND(" ",A1155),LEN(A1155)+1)-1),4),TEXT(A1155,"dd")&amp;"/"&amp;TEXT(A1155,"mm")&amp;"/"&amp;TEXT(A1155,"yyyy")))</f>
        <v>45405</v>
      </c>
      <c r="F1155" t="s">
        <v>1826</v>
      </c>
      <c r="G1155" s="1">
        <f>VLOOKUP(B1155,Results!A:D,3,FALSE)</f>
        <v>45414</v>
      </c>
    </row>
    <row r="1156" spans="1:7" hidden="1" x14ac:dyDescent="0.25">
      <c r="A1156" t="s">
        <v>2021</v>
      </c>
      <c r="B1156" t="s">
        <v>1060</v>
      </c>
      <c r="C1156" t="s">
        <v>6</v>
      </c>
      <c r="D1156" t="s">
        <v>74</v>
      </c>
      <c r="E1156" s="1">
        <f>DATEVALUE(IFERROR(RIGHT(LEFT(A1156,FIND("-",A1156,4)-1),2)&amp;"/"&amp;LEFT(A1156,FIND("-",A1156)-1)&amp;"/"&amp;RIGHT(LEFT(A1156,IFERROR(FIND(" ",A1156),LEN(A1156)+1)-1),4),TEXT(A1156,"dd")&amp;"/"&amp;TEXT(A1156,"mm")&amp;"/"&amp;TEXT(A1156,"yyyy")))</f>
        <v>45405</v>
      </c>
      <c r="F1156" t="s">
        <v>2538</v>
      </c>
      <c r="G1156" s="1">
        <f>VLOOKUP(B1156,Results!A:D,3,FALSE)</f>
        <v>45414</v>
      </c>
    </row>
    <row r="1157" spans="1:7" hidden="1" x14ac:dyDescent="0.25">
      <c r="A1157" t="s">
        <v>2004</v>
      </c>
      <c r="B1157" t="s">
        <v>1026</v>
      </c>
      <c r="C1157" t="s">
        <v>6</v>
      </c>
      <c r="D1157" t="s">
        <v>40</v>
      </c>
      <c r="E1157" s="1">
        <f>DATEVALUE(IFERROR(RIGHT(LEFT(A1157,FIND("-",A1157,4)-1),2)&amp;"/"&amp;LEFT(A1157,FIND("-",A1157)-1)&amp;"/"&amp;RIGHT(LEFT(A1157,IFERROR(FIND(" ",A1157),LEN(A1157)+1)-1),4),TEXT(A1157,"dd")&amp;"/"&amp;TEXT(A1157,"mm")&amp;"/"&amp;TEXT(A1157,"yyyy")))</f>
        <v>45405</v>
      </c>
      <c r="F1157" t="s">
        <v>2538</v>
      </c>
      <c r="G1157" s="1">
        <f>VLOOKUP(B1157,Results!A:D,3,FALSE)</f>
        <v>45414</v>
      </c>
    </row>
    <row r="1158" spans="1:7" hidden="1" x14ac:dyDescent="0.25">
      <c r="A1158" t="s">
        <v>1930</v>
      </c>
      <c r="B1158" t="s">
        <v>101</v>
      </c>
      <c r="C1158" t="s">
        <v>20</v>
      </c>
      <c r="D1158" t="s">
        <v>23</v>
      </c>
      <c r="E1158" s="1">
        <f>DATEVALUE(IFERROR(RIGHT(LEFT(A1158,FIND("-",A1158,4)-1),2)&amp;"/"&amp;LEFT(A1158,FIND("-",A1158)-1)&amp;"/"&amp;RIGHT(LEFT(A1158,IFERROR(FIND(" ",A1158),LEN(A1158)+1)-1),4),TEXT(A1158,"dd")&amp;"/"&amp;TEXT(A1158,"mm")&amp;"/"&amp;TEXT(A1158,"yyyy")))</f>
        <v>45405</v>
      </c>
      <c r="F1158" t="s">
        <v>995</v>
      </c>
      <c r="G1158" s="1">
        <f>VLOOKUP(B1158,Results!A:D,3,FALSE)</f>
        <v>45414</v>
      </c>
    </row>
    <row r="1159" spans="1:7" x14ac:dyDescent="0.25">
      <c r="A1159" t="s">
        <v>1808</v>
      </c>
      <c r="B1159" t="s">
        <v>980</v>
      </c>
      <c r="C1159" t="s">
        <v>223</v>
      </c>
      <c r="D1159" t="s">
        <v>23</v>
      </c>
      <c r="E1159" s="1">
        <f>DATEVALUE(IFERROR(RIGHT(LEFT(A1159,FIND("-",A1159,4)-1),2)&amp;"/"&amp;LEFT(A1159,FIND("-",A1159)-1)&amp;"/"&amp;RIGHT(LEFT(A1159,IFERROR(FIND(" ",A1159),LEN(A1159)+1)-1),4),TEXT(A1159,"dd")&amp;"/"&amp;TEXT(A1159,"mm")&amp;"/"&amp;TEXT(A1159,"yyyy")))</f>
        <v>45405</v>
      </c>
      <c r="F1159" t="s">
        <v>1826</v>
      </c>
      <c r="G1159" s="1">
        <f>VLOOKUP(B1159,Results!A:D,3,FALSE)</f>
        <v>45414</v>
      </c>
    </row>
    <row r="1160" spans="1:7" x14ac:dyDescent="0.25">
      <c r="A1160" t="s">
        <v>1808</v>
      </c>
      <c r="B1160" t="s">
        <v>980</v>
      </c>
      <c r="C1160" t="s">
        <v>223</v>
      </c>
      <c r="D1160" t="s">
        <v>23</v>
      </c>
      <c r="E1160" s="1">
        <f>DATEVALUE(IFERROR(RIGHT(LEFT(A1160,FIND("-",A1160,4)-1),2)&amp;"/"&amp;LEFT(A1160,FIND("-",A1160)-1)&amp;"/"&amp;RIGHT(LEFT(A1160,IFERROR(FIND(" ",A1160),LEN(A1160)+1)-1),4),TEXT(A1160,"dd")&amp;"/"&amp;TEXT(A1160,"mm")&amp;"/"&amp;TEXT(A1160,"yyyy")))</f>
        <v>45405</v>
      </c>
      <c r="F1160" t="s">
        <v>1826</v>
      </c>
      <c r="G1160" s="1">
        <f>VLOOKUP(B1160,Results!A:D,3,FALSE)</f>
        <v>45414</v>
      </c>
    </row>
    <row r="1161" spans="1:7" x14ac:dyDescent="0.25">
      <c r="A1161" t="s">
        <v>1808</v>
      </c>
      <c r="B1161" t="s">
        <v>984</v>
      </c>
      <c r="C1161" t="s">
        <v>223</v>
      </c>
      <c r="D1161" t="s">
        <v>44</v>
      </c>
      <c r="E1161" s="1">
        <f>DATEVALUE(IFERROR(RIGHT(LEFT(A1161,FIND("-",A1161,4)-1),2)&amp;"/"&amp;LEFT(A1161,FIND("-",A1161)-1)&amp;"/"&amp;RIGHT(LEFT(A1161,IFERROR(FIND(" ",A1161),LEN(A1161)+1)-1),4),TEXT(A1161,"dd")&amp;"/"&amp;TEXT(A1161,"mm")&amp;"/"&amp;TEXT(A1161,"yyyy")))</f>
        <v>45405</v>
      </c>
      <c r="F1161" t="s">
        <v>1826</v>
      </c>
      <c r="G1161" s="1">
        <f>VLOOKUP(B1161,Results!A:D,3,FALSE)</f>
        <v>45415</v>
      </c>
    </row>
    <row r="1162" spans="1:7" hidden="1" x14ac:dyDescent="0.25">
      <c r="A1162" t="s">
        <v>1932</v>
      </c>
      <c r="B1162" t="s">
        <v>202</v>
      </c>
      <c r="C1162" t="s">
        <v>6</v>
      </c>
      <c r="D1162" t="s">
        <v>97</v>
      </c>
      <c r="E1162" s="1">
        <f>DATEVALUE(IFERROR(RIGHT(LEFT(A1162,FIND("-",A1162,4)-1),2)&amp;"/"&amp;LEFT(A1162,FIND("-",A1162)-1)&amp;"/"&amp;RIGHT(LEFT(A1162,IFERROR(FIND(" ",A1162),LEN(A1162)+1)-1),4),TEXT(A1162,"dd")&amp;"/"&amp;TEXT(A1162,"mm")&amp;"/"&amp;TEXT(A1162,"yyyy")))</f>
        <v>45405</v>
      </c>
      <c r="F1162" t="s">
        <v>2538</v>
      </c>
      <c r="G1162" s="1">
        <f>VLOOKUP(B1162,Results!A:D,3,FALSE)</f>
        <v>45415</v>
      </c>
    </row>
    <row r="1163" spans="1:7" x14ac:dyDescent="0.25">
      <c r="A1163" t="s">
        <v>1808</v>
      </c>
      <c r="B1163" t="s">
        <v>984</v>
      </c>
      <c r="C1163" t="s">
        <v>223</v>
      </c>
      <c r="D1163" t="s">
        <v>44</v>
      </c>
      <c r="E1163" s="1">
        <f>DATEVALUE(IFERROR(RIGHT(LEFT(A1163,FIND("-",A1163,4)-1),2)&amp;"/"&amp;LEFT(A1163,FIND("-",A1163)-1)&amp;"/"&amp;RIGHT(LEFT(A1163,IFERROR(FIND(" ",A1163),LEN(A1163)+1)-1),4),TEXT(A1163,"dd")&amp;"/"&amp;TEXT(A1163,"mm")&amp;"/"&amp;TEXT(A1163,"yyyy")))</f>
        <v>45405</v>
      </c>
      <c r="F1163" t="s">
        <v>1826</v>
      </c>
      <c r="G1163" s="1">
        <f>VLOOKUP(B1163,Results!A:D,3,FALSE)</f>
        <v>45415</v>
      </c>
    </row>
    <row r="1164" spans="1:7" x14ac:dyDescent="0.25">
      <c r="A1164" t="s">
        <v>1808</v>
      </c>
      <c r="B1164" t="s">
        <v>984</v>
      </c>
      <c r="C1164" t="s">
        <v>223</v>
      </c>
      <c r="D1164" t="s">
        <v>44</v>
      </c>
      <c r="E1164" s="1">
        <f>DATEVALUE(IFERROR(RIGHT(LEFT(A1164,FIND("-",A1164,4)-1),2)&amp;"/"&amp;LEFT(A1164,FIND("-",A1164)-1)&amp;"/"&amp;RIGHT(LEFT(A1164,IFERROR(FIND(" ",A1164),LEN(A1164)+1)-1),4),TEXT(A1164,"dd")&amp;"/"&amp;TEXT(A1164,"mm")&amp;"/"&amp;TEXT(A1164,"yyyy")))</f>
        <v>45405</v>
      </c>
      <c r="F1164" t="s">
        <v>1826</v>
      </c>
      <c r="G1164" s="1">
        <f>VLOOKUP(B1164,Results!A:D,3,FALSE)</f>
        <v>45415</v>
      </c>
    </row>
    <row r="1165" spans="1:7" hidden="1" x14ac:dyDescent="0.25">
      <c r="A1165" t="s">
        <v>1932</v>
      </c>
      <c r="B1165" t="s">
        <v>1228</v>
      </c>
      <c r="C1165" t="s">
        <v>20</v>
      </c>
      <c r="D1165" t="s">
        <v>30</v>
      </c>
      <c r="E1165" s="1">
        <f>DATEVALUE(IFERROR(RIGHT(LEFT(A1165,FIND("-",A1165,4)-1),2)&amp;"/"&amp;LEFT(A1165,FIND("-",A1165)-1)&amp;"/"&amp;RIGHT(LEFT(A1165,IFERROR(FIND(" ",A1165),LEN(A1165)+1)-1),4),TEXT(A1165,"dd")&amp;"/"&amp;TEXT(A1165,"mm")&amp;"/"&amp;TEXT(A1165,"yyyy")))</f>
        <v>45405</v>
      </c>
      <c r="F1165" t="s">
        <v>2538</v>
      </c>
      <c r="G1165" s="1">
        <f>VLOOKUP(B1165,Results!A:D,3,FALSE)</f>
        <v>45418</v>
      </c>
    </row>
    <row r="1166" spans="1:7" hidden="1" x14ac:dyDescent="0.25">
      <c r="A1166" t="s">
        <v>1928</v>
      </c>
      <c r="B1166" t="s">
        <v>605</v>
      </c>
      <c r="C1166" t="s">
        <v>223</v>
      </c>
      <c r="D1166" t="s">
        <v>30</v>
      </c>
      <c r="E1166" s="1">
        <f>DATEVALUE(IFERROR(RIGHT(LEFT(A1166,FIND("-",A1166,4)-1),2)&amp;"/"&amp;LEFT(A1166,FIND("-",A1166)-1)&amp;"/"&amp;RIGHT(LEFT(A1166,IFERROR(FIND(" ",A1166),LEN(A1166)+1)-1),4),TEXT(A1166,"dd")&amp;"/"&amp;TEXT(A1166,"mm")&amp;"/"&amp;TEXT(A1166,"yyyy")))</f>
        <v>45405</v>
      </c>
      <c r="F1166" t="s">
        <v>995</v>
      </c>
      <c r="G1166" s="1">
        <f>VLOOKUP(B1166,Results!A:D,3,FALSE)</f>
        <v>45419</v>
      </c>
    </row>
    <row r="1167" spans="1:7" hidden="1" x14ac:dyDescent="0.25">
      <c r="A1167" t="s">
        <v>1929</v>
      </c>
      <c r="B1167" t="s">
        <v>1329</v>
      </c>
      <c r="C1167" t="s">
        <v>223</v>
      </c>
      <c r="D1167" t="s">
        <v>23</v>
      </c>
      <c r="E1167" s="1">
        <f>DATEVALUE(IFERROR(RIGHT(LEFT(A1167,FIND("-",A1167,4)-1),2)&amp;"/"&amp;LEFT(A1167,FIND("-",A1167)-1)&amp;"/"&amp;RIGHT(LEFT(A1167,IFERROR(FIND(" ",A1167),LEN(A1167)+1)-1),4),TEXT(A1167,"dd")&amp;"/"&amp;TEXT(A1167,"mm")&amp;"/"&amp;TEXT(A1167,"yyyy")))</f>
        <v>45405</v>
      </c>
      <c r="F1167" t="s">
        <v>1987</v>
      </c>
      <c r="G1167" s="1">
        <f>VLOOKUP(B1167,Results!A:D,3,FALSE)</f>
        <v>45419</v>
      </c>
    </row>
    <row r="1168" spans="1:7" hidden="1" x14ac:dyDescent="0.25">
      <c r="A1168" t="s">
        <v>1932</v>
      </c>
      <c r="B1168" t="s">
        <v>1329</v>
      </c>
      <c r="C1168" t="s">
        <v>223</v>
      </c>
      <c r="D1168" t="s">
        <v>23</v>
      </c>
      <c r="E1168" s="1">
        <f>DATEVALUE(IFERROR(RIGHT(LEFT(A1168,FIND("-",A1168,4)-1),2)&amp;"/"&amp;LEFT(A1168,FIND("-",A1168)-1)&amp;"/"&amp;RIGHT(LEFT(A1168,IFERROR(FIND(" ",A1168),LEN(A1168)+1)-1),4),TEXT(A1168,"dd")&amp;"/"&amp;TEXT(A1168,"mm")&amp;"/"&amp;TEXT(A1168,"yyyy")))</f>
        <v>45405</v>
      </c>
      <c r="F1168" t="s">
        <v>1987</v>
      </c>
      <c r="G1168" s="1">
        <f>VLOOKUP(B1168,Results!A:D,3,FALSE)</f>
        <v>45419</v>
      </c>
    </row>
    <row r="1169" spans="1:7" x14ac:dyDescent="0.25">
      <c r="A1169" t="s">
        <v>1808</v>
      </c>
      <c r="B1169" t="s">
        <v>807</v>
      </c>
      <c r="C1169" t="s">
        <v>20</v>
      </c>
      <c r="D1169" t="s">
        <v>13</v>
      </c>
      <c r="E1169" s="1">
        <f>DATEVALUE(IFERROR(RIGHT(LEFT(A1169,FIND("-",A1169,4)-1),2)&amp;"/"&amp;LEFT(A1169,FIND("-",A1169)-1)&amp;"/"&amp;RIGHT(LEFT(A1169,IFERROR(FIND(" ",A1169),LEN(A1169)+1)-1),4),TEXT(A1169,"dd")&amp;"/"&amp;TEXT(A1169,"mm")&amp;"/"&amp;TEXT(A1169,"yyyy")))</f>
        <v>45405</v>
      </c>
      <c r="F1169" t="s">
        <v>1826</v>
      </c>
      <c r="G1169" s="1">
        <f>VLOOKUP(B1169,Results!A:D,3,FALSE)</f>
        <v>45419</v>
      </c>
    </row>
    <row r="1170" spans="1:7" hidden="1" x14ac:dyDescent="0.25">
      <c r="A1170" t="s">
        <v>1928</v>
      </c>
      <c r="B1170" t="s">
        <v>605</v>
      </c>
      <c r="C1170" t="s">
        <v>223</v>
      </c>
      <c r="D1170" t="s">
        <v>30</v>
      </c>
      <c r="E1170" s="1">
        <f>DATEVALUE(IFERROR(RIGHT(LEFT(A1170,FIND("-",A1170,4)-1),2)&amp;"/"&amp;LEFT(A1170,FIND("-",A1170)-1)&amp;"/"&amp;RIGHT(LEFT(A1170,IFERROR(FIND(" ",A1170),LEN(A1170)+1)-1),4),TEXT(A1170,"dd")&amp;"/"&amp;TEXT(A1170,"mm")&amp;"/"&amp;TEXT(A1170,"yyyy")))</f>
        <v>45405</v>
      </c>
      <c r="F1170" t="s">
        <v>995</v>
      </c>
      <c r="G1170" s="1">
        <f>VLOOKUP(B1170,Results!A:D,3,FALSE)</f>
        <v>45419</v>
      </c>
    </row>
    <row r="1171" spans="1:7" hidden="1" x14ac:dyDescent="0.25">
      <c r="A1171" t="s">
        <v>1929</v>
      </c>
      <c r="B1171" t="s">
        <v>1329</v>
      </c>
      <c r="C1171" t="s">
        <v>223</v>
      </c>
      <c r="D1171" t="s">
        <v>23</v>
      </c>
      <c r="E1171" s="1">
        <f>DATEVALUE(IFERROR(RIGHT(LEFT(A1171,FIND("-",A1171,4)-1),2)&amp;"/"&amp;LEFT(A1171,FIND("-",A1171)-1)&amp;"/"&amp;RIGHT(LEFT(A1171,IFERROR(FIND(" ",A1171),LEN(A1171)+1)-1),4),TEXT(A1171,"dd")&amp;"/"&amp;TEXT(A1171,"mm")&amp;"/"&amp;TEXT(A1171,"yyyy")))</f>
        <v>45405</v>
      </c>
      <c r="F1171" t="s">
        <v>1987</v>
      </c>
      <c r="G1171" s="1">
        <f>VLOOKUP(B1171,Results!A:D,3,FALSE)</f>
        <v>45419</v>
      </c>
    </row>
    <row r="1172" spans="1:7" hidden="1" x14ac:dyDescent="0.25">
      <c r="A1172" t="s">
        <v>1932</v>
      </c>
      <c r="B1172" t="s">
        <v>1329</v>
      </c>
      <c r="C1172" t="s">
        <v>223</v>
      </c>
      <c r="D1172" t="s">
        <v>23</v>
      </c>
      <c r="E1172" s="1">
        <f>DATEVALUE(IFERROR(RIGHT(LEFT(A1172,FIND("-",A1172,4)-1),2)&amp;"/"&amp;LEFT(A1172,FIND("-",A1172)-1)&amp;"/"&amp;RIGHT(LEFT(A1172,IFERROR(FIND(" ",A1172),LEN(A1172)+1)-1),4),TEXT(A1172,"dd")&amp;"/"&amp;TEXT(A1172,"mm")&amp;"/"&amp;TEXT(A1172,"yyyy")))</f>
        <v>45405</v>
      </c>
      <c r="F1172" t="s">
        <v>1987</v>
      </c>
      <c r="G1172" s="1">
        <f>VLOOKUP(B1172,Results!A:D,3,FALSE)</f>
        <v>45419</v>
      </c>
    </row>
    <row r="1173" spans="1:7" x14ac:dyDescent="0.25">
      <c r="A1173" t="s">
        <v>1808</v>
      </c>
      <c r="B1173" t="s">
        <v>807</v>
      </c>
      <c r="C1173" t="s">
        <v>20</v>
      </c>
      <c r="D1173" t="s">
        <v>13</v>
      </c>
      <c r="E1173" s="1">
        <f>DATEVALUE(IFERROR(RIGHT(LEFT(A1173,FIND("-",A1173,4)-1),2)&amp;"/"&amp;LEFT(A1173,FIND("-",A1173)-1)&amp;"/"&amp;RIGHT(LEFT(A1173,IFERROR(FIND(" ",A1173),LEN(A1173)+1)-1),4),TEXT(A1173,"dd")&amp;"/"&amp;TEXT(A1173,"mm")&amp;"/"&amp;TEXT(A1173,"yyyy")))</f>
        <v>45405</v>
      </c>
      <c r="F1173" t="s">
        <v>1826</v>
      </c>
      <c r="G1173" s="1">
        <f>VLOOKUP(B1173,Results!A:D,3,FALSE)</f>
        <v>45419</v>
      </c>
    </row>
    <row r="1174" spans="1:7" x14ac:dyDescent="0.25">
      <c r="A1174" t="s">
        <v>1808</v>
      </c>
      <c r="B1174" t="s">
        <v>807</v>
      </c>
      <c r="C1174" t="s">
        <v>20</v>
      </c>
      <c r="D1174" t="s">
        <v>13</v>
      </c>
      <c r="E1174" s="1">
        <f>DATEVALUE(IFERROR(RIGHT(LEFT(A1174,FIND("-",A1174,4)-1),2)&amp;"/"&amp;LEFT(A1174,FIND("-",A1174)-1)&amp;"/"&amp;RIGHT(LEFT(A1174,IFERROR(FIND(" ",A1174),LEN(A1174)+1)-1),4),TEXT(A1174,"dd")&amp;"/"&amp;TEXT(A1174,"mm")&amp;"/"&amp;TEXT(A1174,"yyyy")))</f>
        <v>45405</v>
      </c>
      <c r="F1174" t="s">
        <v>1826</v>
      </c>
      <c r="G1174" s="1">
        <f>VLOOKUP(B1174,Results!A:D,3,FALSE)</f>
        <v>45419</v>
      </c>
    </row>
    <row r="1175" spans="1:7" hidden="1" x14ac:dyDescent="0.25">
      <c r="A1175" t="s">
        <v>2011</v>
      </c>
      <c r="B1175" t="s">
        <v>758</v>
      </c>
      <c r="C1175" t="s">
        <v>20</v>
      </c>
      <c r="D1175" t="s">
        <v>13</v>
      </c>
      <c r="E1175" s="1">
        <f>DATEVALUE(IFERROR(RIGHT(LEFT(A1175,FIND("-",A1175,4)-1),2)&amp;"/"&amp;LEFT(A1175,FIND("-",A1175)-1)&amp;"/"&amp;RIGHT(LEFT(A1175,IFERROR(FIND(" ",A1175),LEN(A1175)+1)-1),4),TEXT(A1175,"dd")&amp;"/"&amp;TEXT(A1175,"mm")&amp;"/"&amp;TEXT(A1175,"yyyy")))</f>
        <v>45405</v>
      </c>
      <c r="F1175" t="s">
        <v>2538</v>
      </c>
      <c r="G1175" s="1">
        <f>VLOOKUP(B1175,Results!A:D,3,FALSE)</f>
        <v>45420</v>
      </c>
    </row>
    <row r="1176" spans="1:7" x14ac:dyDescent="0.25">
      <c r="A1176" t="s">
        <v>1808</v>
      </c>
      <c r="B1176" t="s">
        <v>914</v>
      </c>
      <c r="C1176" t="s">
        <v>223</v>
      </c>
      <c r="D1176" t="s">
        <v>10</v>
      </c>
      <c r="E1176" s="1">
        <f>DATEVALUE(IFERROR(RIGHT(LEFT(A1176,FIND("-",A1176,4)-1),2)&amp;"/"&amp;LEFT(A1176,FIND("-",A1176)-1)&amp;"/"&amp;RIGHT(LEFT(A1176,IFERROR(FIND(" ",A1176),LEN(A1176)+1)-1),4),TEXT(A1176,"dd")&amp;"/"&amp;TEXT(A1176,"mm")&amp;"/"&amp;TEXT(A1176,"yyyy")))</f>
        <v>45405</v>
      </c>
      <c r="F1176" t="s">
        <v>1826</v>
      </c>
      <c r="G1176" s="1">
        <f>VLOOKUP(B1176,Results!A:D,3,FALSE)</f>
        <v>45421</v>
      </c>
    </row>
    <row r="1177" spans="1:7" hidden="1" x14ac:dyDescent="0.25">
      <c r="A1177" t="s">
        <v>2021</v>
      </c>
      <c r="B1177" t="s">
        <v>1438</v>
      </c>
      <c r="C1177" t="s">
        <v>6</v>
      </c>
      <c r="D1177" t="s">
        <v>50</v>
      </c>
      <c r="E1177" s="1">
        <f>DATEVALUE(IFERROR(RIGHT(LEFT(A1177,FIND("-",A1177,4)-1),2)&amp;"/"&amp;LEFT(A1177,FIND("-",A1177)-1)&amp;"/"&amp;RIGHT(LEFT(A1177,IFERROR(FIND(" ",A1177),LEN(A1177)+1)-1),4),TEXT(A1177,"dd")&amp;"/"&amp;TEXT(A1177,"mm")&amp;"/"&amp;TEXT(A1177,"yyyy")))</f>
        <v>45405</v>
      </c>
      <c r="F1177" t="s">
        <v>2538</v>
      </c>
      <c r="G1177" s="1">
        <f>VLOOKUP(B1177,Results!A:D,3,FALSE)</f>
        <v>45421</v>
      </c>
    </row>
    <row r="1178" spans="1:7" x14ac:dyDescent="0.25">
      <c r="A1178" t="s">
        <v>1808</v>
      </c>
      <c r="B1178" t="s">
        <v>914</v>
      </c>
      <c r="C1178" t="s">
        <v>223</v>
      </c>
      <c r="D1178" t="s">
        <v>10</v>
      </c>
      <c r="E1178" s="1">
        <f>DATEVALUE(IFERROR(RIGHT(LEFT(A1178,FIND("-",A1178,4)-1),2)&amp;"/"&amp;LEFT(A1178,FIND("-",A1178)-1)&amp;"/"&amp;RIGHT(LEFT(A1178,IFERROR(FIND(" ",A1178),LEN(A1178)+1)-1),4),TEXT(A1178,"dd")&amp;"/"&amp;TEXT(A1178,"mm")&amp;"/"&amp;TEXT(A1178,"yyyy")))</f>
        <v>45405</v>
      </c>
      <c r="F1178" t="s">
        <v>1826</v>
      </c>
      <c r="G1178" s="1">
        <f>VLOOKUP(B1178,Results!A:D,3,FALSE)</f>
        <v>45421</v>
      </c>
    </row>
    <row r="1179" spans="1:7" x14ac:dyDescent="0.25">
      <c r="A1179" t="s">
        <v>1808</v>
      </c>
      <c r="B1179" t="s">
        <v>914</v>
      </c>
      <c r="C1179" t="s">
        <v>223</v>
      </c>
      <c r="D1179" t="s">
        <v>10</v>
      </c>
      <c r="E1179" s="1">
        <f>DATEVALUE(IFERROR(RIGHT(LEFT(A1179,FIND("-",A1179,4)-1),2)&amp;"/"&amp;LEFT(A1179,FIND("-",A1179)-1)&amp;"/"&amp;RIGHT(LEFT(A1179,IFERROR(FIND(" ",A1179),LEN(A1179)+1)-1),4),TEXT(A1179,"dd")&amp;"/"&amp;TEXT(A1179,"mm")&amp;"/"&amp;TEXT(A1179,"yyyy")))</f>
        <v>45405</v>
      </c>
      <c r="F1179" t="s">
        <v>1826</v>
      </c>
      <c r="G1179" s="1">
        <f>VLOOKUP(B1179,Results!A:D,3,FALSE)</f>
        <v>45421</v>
      </c>
    </row>
    <row r="1180" spans="1:7" hidden="1" x14ac:dyDescent="0.25">
      <c r="A1180" t="s">
        <v>1808</v>
      </c>
      <c r="B1180" t="s">
        <v>780</v>
      </c>
      <c r="C1180" t="s">
        <v>223</v>
      </c>
      <c r="D1180" t="s">
        <v>44</v>
      </c>
      <c r="E1180" s="1">
        <f>DATEVALUE(IFERROR(RIGHT(LEFT(A1180,FIND("-",A1180,4)-1),2)&amp;"/"&amp;LEFT(A1180,FIND("-",A1180)-1)&amp;"/"&amp;RIGHT(LEFT(A1180,IFERROR(FIND(" ",A1180),LEN(A1180)+1)-1),4),TEXT(A1180,"dd")&amp;"/"&amp;TEXT(A1180,"mm")&amp;"/"&amp;TEXT(A1180,"yyyy")))</f>
        <v>45405</v>
      </c>
      <c r="F1180" t="s">
        <v>1806</v>
      </c>
      <c r="G1180" s="1">
        <f>VLOOKUP(B1180,Results!A:D,3,FALSE)</f>
        <v>45422</v>
      </c>
    </row>
    <row r="1181" spans="1:7" hidden="1" x14ac:dyDescent="0.25">
      <c r="A1181" t="s">
        <v>2036</v>
      </c>
      <c r="B1181" t="s">
        <v>1476</v>
      </c>
      <c r="C1181" t="s">
        <v>6</v>
      </c>
      <c r="D1181" t="s">
        <v>10</v>
      </c>
      <c r="E1181" s="1">
        <f>DATEVALUE(IFERROR(RIGHT(LEFT(A1181,FIND("-",A1181,4)-1),2)&amp;"/"&amp;LEFT(A1181,FIND("-",A1181)-1)&amp;"/"&amp;RIGHT(LEFT(A1181,IFERROR(FIND(" ",A1181),LEN(A1181)+1)-1),4),TEXT(A1181,"dd")&amp;"/"&amp;TEXT(A1181,"mm")&amp;"/"&amp;TEXT(A1181,"yyyy")))</f>
        <v>45405</v>
      </c>
      <c r="F1181" t="s">
        <v>2538</v>
      </c>
      <c r="G1181" s="1">
        <f>VLOOKUP(B1181,Results!A:D,3,FALSE)</f>
        <v>45422</v>
      </c>
    </row>
    <row r="1182" spans="1:7" hidden="1" x14ac:dyDescent="0.25">
      <c r="A1182" t="s">
        <v>2028</v>
      </c>
      <c r="B1182" t="s">
        <v>1593</v>
      </c>
      <c r="C1182" t="s">
        <v>6</v>
      </c>
      <c r="D1182" t="s">
        <v>44</v>
      </c>
      <c r="E1182" s="1">
        <f>DATEVALUE(IFERROR(RIGHT(LEFT(A1182,FIND("-",A1182,4)-1),2)&amp;"/"&amp;LEFT(A1182,FIND("-",A1182)-1)&amp;"/"&amp;RIGHT(LEFT(A1182,IFERROR(FIND(" ",A1182),LEN(A1182)+1)-1),4),TEXT(A1182,"dd")&amp;"/"&amp;TEXT(A1182,"mm")&amp;"/"&amp;TEXT(A1182,"yyyy")))</f>
        <v>45405</v>
      </c>
      <c r="F1182" t="s">
        <v>2538</v>
      </c>
      <c r="G1182" s="1">
        <f>VLOOKUP(B1182,Results!A:D,3,FALSE)</f>
        <v>45429</v>
      </c>
    </row>
    <row r="1183" spans="1:7" hidden="1" x14ac:dyDescent="0.25">
      <c r="A1183" t="s">
        <v>2028</v>
      </c>
      <c r="B1183" t="s">
        <v>1604</v>
      </c>
      <c r="C1183" t="s">
        <v>6</v>
      </c>
      <c r="D1183" t="s">
        <v>7</v>
      </c>
      <c r="E1183" s="1">
        <f>DATEVALUE(IFERROR(RIGHT(LEFT(A1183,FIND("-",A1183,4)-1),2)&amp;"/"&amp;LEFT(A1183,FIND("-",A1183)-1)&amp;"/"&amp;RIGHT(LEFT(A1183,IFERROR(FIND(" ",A1183),LEN(A1183)+1)-1),4),TEXT(A1183,"dd")&amp;"/"&amp;TEXT(A1183,"mm")&amp;"/"&amp;TEXT(A1183,"yyyy")))</f>
        <v>45405</v>
      </c>
      <c r="F1183" t="s">
        <v>2538</v>
      </c>
      <c r="G1183" s="1">
        <f>VLOOKUP(B1183,Results!A:D,3,FALSE)</f>
        <v>45429</v>
      </c>
    </row>
    <row r="1184" spans="1:7" hidden="1" x14ac:dyDescent="0.25">
      <c r="A1184" t="s">
        <v>1928</v>
      </c>
      <c r="B1184" t="s">
        <v>412</v>
      </c>
      <c r="C1184" t="s">
        <v>223</v>
      </c>
      <c r="D1184" t="s">
        <v>74</v>
      </c>
      <c r="E1184" s="1">
        <f>DATEVALUE(IFERROR(RIGHT(LEFT(A1184,FIND("-",A1184,4)-1),2)&amp;"/"&amp;LEFT(A1184,FIND("-",A1184)-1)&amp;"/"&amp;RIGHT(LEFT(A1184,IFERROR(FIND(" ",A1184),LEN(A1184)+1)-1),4),TEXT(A1184,"dd")&amp;"/"&amp;TEXT(A1184,"mm")&amp;"/"&amp;TEXT(A1184,"yyyy")))</f>
        <v>45405</v>
      </c>
      <c r="F1184" t="s">
        <v>1987</v>
      </c>
      <c r="G1184" s="1">
        <f>VLOOKUP(B1184,Results!A:D,3,FALSE)</f>
        <v>45429</v>
      </c>
    </row>
    <row r="1185" spans="1:7" hidden="1" x14ac:dyDescent="0.25">
      <c r="A1185" t="s">
        <v>1928</v>
      </c>
      <c r="B1185" t="s">
        <v>412</v>
      </c>
      <c r="C1185" t="s">
        <v>223</v>
      </c>
      <c r="D1185" t="s">
        <v>74</v>
      </c>
      <c r="E1185" s="1">
        <f>DATEVALUE(IFERROR(RIGHT(LEFT(A1185,FIND("-",A1185,4)-1),2)&amp;"/"&amp;LEFT(A1185,FIND("-",A1185)-1)&amp;"/"&amp;RIGHT(LEFT(A1185,IFERROR(FIND(" ",A1185),LEN(A1185)+1)-1),4),TEXT(A1185,"dd")&amp;"/"&amp;TEXT(A1185,"mm")&amp;"/"&amp;TEXT(A1185,"yyyy")))</f>
        <v>45405</v>
      </c>
      <c r="F1185" t="s">
        <v>1987</v>
      </c>
      <c r="G1185" s="1">
        <f>VLOOKUP(B1185,Results!A:D,3,FALSE)</f>
        <v>45429</v>
      </c>
    </row>
    <row r="1186" spans="1:7" x14ac:dyDescent="0.25">
      <c r="A1186" t="s">
        <v>1808</v>
      </c>
      <c r="B1186" t="s">
        <v>75</v>
      </c>
      <c r="C1186" t="s">
        <v>20</v>
      </c>
      <c r="D1186" t="s">
        <v>13</v>
      </c>
      <c r="E1186" s="1">
        <f>DATEVALUE(IFERROR(RIGHT(LEFT(A1186,FIND("-",A1186,4)-1),2)&amp;"/"&amp;LEFT(A1186,FIND("-",A1186)-1)&amp;"/"&amp;RIGHT(LEFT(A1186,IFERROR(FIND(" ",A1186),LEN(A1186)+1)-1),4),TEXT(A1186,"dd")&amp;"/"&amp;TEXT(A1186,"mm")&amp;"/"&amp;TEXT(A1186,"yyyy")))</f>
        <v>45405</v>
      </c>
      <c r="F1186" t="s">
        <v>1826</v>
      </c>
      <c r="G1186" s="1">
        <f>VLOOKUP(B1186,Results!A:D,3,FALSE)</f>
        <v>45432</v>
      </c>
    </row>
    <row r="1187" spans="1:7" x14ac:dyDescent="0.25">
      <c r="A1187" t="s">
        <v>1808</v>
      </c>
      <c r="B1187" t="s">
        <v>75</v>
      </c>
      <c r="C1187" t="s">
        <v>20</v>
      </c>
      <c r="D1187" t="s">
        <v>13</v>
      </c>
      <c r="E1187" s="1">
        <f>DATEVALUE(IFERROR(RIGHT(LEFT(A1187,FIND("-",A1187,4)-1),2)&amp;"/"&amp;LEFT(A1187,FIND("-",A1187)-1)&amp;"/"&amp;RIGHT(LEFT(A1187,IFERROR(FIND(" ",A1187),LEN(A1187)+1)-1),4),TEXT(A1187,"dd")&amp;"/"&amp;TEXT(A1187,"mm")&amp;"/"&amp;TEXT(A1187,"yyyy")))</f>
        <v>45405</v>
      </c>
      <c r="F1187" t="s">
        <v>1826</v>
      </c>
      <c r="G1187" s="1">
        <f>VLOOKUP(B1187,Results!A:D,3,FALSE)</f>
        <v>45432</v>
      </c>
    </row>
    <row r="1188" spans="1:7" x14ac:dyDescent="0.25">
      <c r="A1188" t="s">
        <v>1808</v>
      </c>
      <c r="B1188" t="s">
        <v>75</v>
      </c>
      <c r="C1188" t="s">
        <v>20</v>
      </c>
      <c r="D1188" t="s">
        <v>13</v>
      </c>
      <c r="E1188" s="1">
        <f>DATEVALUE(IFERROR(RIGHT(LEFT(A1188,FIND("-",A1188,4)-1),2)&amp;"/"&amp;LEFT(A1188,FIND("-",A1188)-1)&amp;"/"&amp;RIGHT(LEFT(A1188,IFERROR(FIND(" ",A1188),LEN(A1188)+1)-1),4),TEXT(A1188,"dd")&amp;"/"&amp;TEXT(A1188,"mm")&amp;"/"&amp;TEXT(A1188,"yyyy")))</f>
        <v>45405</v>
      </c>
      <c r="F1188" t="s">
        <v>1826</v>
      </c>
      <c r="G1188" s="1">
        <f>VLOOKUP(B1188,Results!A:D,3,FALSE)</f>
        <v>45432</v>
      </c>
    </row>
    <row r="1189" spans="1:7" hidden="1" x14ac:dyDescent="0.25">
      <c r="A1189" t="s">
        <v>1929</v>
      </c>
      <c r="B1189" t="s">
        <v>1647</v>
      </c>
      <c r="C1189" t="s">
        <v>223</v>
      </c>
      <c r="D1189" t="s">
        <v>44</v>
      </c>
      <c r="E1189" s="1">
        <f>DATEVALUE(IFERROR(RIGHT(LEFT(A1189,FIND("-",A1189,4)-1),2)&amp;"/"&amp;LEFT(A1189,FIND("-",A1189)-1)&amp;"/"&amp;RIGHT(LEFT(A1189,IFERROR(FIND(" ",A1189),LEN(A1189)+1)-1),4),TEXT(A1189,"dd")&amp;"/"&amp;TEXT(A1189,"mm")&amp;"/"&amp;TEXT(A1189,"yyyy")))</f>
        <v>45405</v>
      </c>
      <c r="F1189" t="s">
        <v>1987</v>
      </c>
      <c r="G1189" s="1">
        <f>VLOOKUP(B1189,Results!A:D,3,FALSE)</f>
        <v>45436</v>
      </c>
    </row>
    <row r="1190" spans="1:7" hidden="1" x14ac:dyDescent="0.25">
      <c r="A1190" t="s">
        <v>1988</v>
      </c>
      <c r="B1190" t="s">
        <v>1649</v>
      </c>
      <c r="C1190" t="s">
        <v>6</v>
      </c>
      <c r="D1190" t="s">
        <v>30</v>
      </c>
      <c r="E1190" s="1">
        <f>DATEVALUE(IFERROR(RIGHT(LEFT(A1190,FIND("-",A1190,4)-1),2)&amp;"/"&amp;LEFT(A1190,FIND("-",A1190)-1)&amp;"/"&amp;RIGHT(LEFT(A1190,IFERROR(FIND(" ",A1190),LEN(A1190)+1)-1),4),TEXT(A1190,"dd")&amp;"/"&amp;TEXT(A1190,"mm")&amp;"/"&amp;TEXT(A1190,"yyyy")))</f>
        <v>45405</v>
      </c>
      <c r="F1190" t="s">
        <v>2538</v>
      </c>
      <c r="G1190" s="1">
        <f>VLOOKUP(B1190,Results!A:D,3,FALSE)</f>
        <v>45436</v>
      </c>
    </row>
    <row r="1191" spans="1:7" hidden="1" x14ac:dyDescent="0.25">
      <c r="A1191" t="s">
        <v>2036</v>
      </c>
      <c r="B1191" t="s">
        <v>1663</v>
      </c>
      <c r="C1191" t="s">
        <v>6</v>
      </c>
      <c r="D1191" t="s">
        <v>50</v>
      </c>
      <c r="E1191" s="1">
        <f>DATEVALUE(IFERROR(RIGHT(LEFT(A1191,FIND("-",A1191,4)-1),2)&amp;"/"&amp;LEFT(A1191,FIND("-",A1191)-1)&amp;"/"&amp;RIGHT(LEFT(A1191,IFERROR(FIND(" ",A1191),LEN(A1191)+1)-1),4),TEXT(A1191,"dd")&amp;"/"&amp;TEXT(A1191,"mm")&amp;"/"&amp;TEXT(A1191,"yyyy")))</f>
        <v>45405</v>
      </c>
      <c r="F1191" t="s">
        <v>2538</v>
      </c>
      <c r="G1191" s="1">
        <f>VLOOKUP(B1191,Results!A:D,3,FALSE)</f>
        <v>45436</v>
      </c>
    </row>
    <row r="1192" spans="1:7" hidden="1" x14ac:dyDescent="0.25">
      <c r="A1192" t="s">
        <v>1929</v>
      </c>
      <c r="B1192" t="s">
        <v>1647</v>
      </c>
      <c r="C1192" t="s">
        <v>223</v>
      </c>
      <c r="D1192" t="s">
        <v>44</v>
      </c>
      <c r="E1192" s="1">
        <f>DATEVALUE(IFERROR(RIGHT(LEFT(A1192,FIND("-",A1192,4)-1),2)&amp;"/"&amp;LEFT(A1192,FIND("-",A1192)-1)&amp;"/"&amp;RIGHT(LEFT(A1192,IFERROR(FIND(" ",A1192),LEN(A1192)+1)-1),4),TEXT(A1192,"dd")&amp;"/"&amp;TEXT(A1192,"mm")&amp;"/"&amp;TEXT(A1192,"yyyy")))</f>
        <v>45405</v>
      </c>
      <c r="F1192" t="s">
        <v>1987</v>
      </c>
      <c r="G1192" s="1">
        <f>VLOOKUP(B1192,Results!A:D,3,FALSE)</f>
        <v>45436</v>
      </c>
    </row>
    <row r="1193" spans="1:7" hidden="1" x14ac:dyDescent="0.25">
      <c r="A1193" t="s">
        <v>1988</v>
      </c>
      <c r="B1193" t="s">
        <v>1721</v>
      </c>
      <c r="C1193" t="s">
        <v>6</v>
      </c>
      <c r="D1193" t="s">
        <v>84</v>
      </c>
      <c r="E1193" s="1">
        <f>DATEVALUE(IFERROR(RIGHT(LEFT(A1193,FIND("-",A1193,4)-1),2)&amp;"/"&amp;LEFT(A1193,FIND("-",A1193)-1)&amp;"/"&amp;RIGHT(LEFT(A1193,IFERROR(FIND(" ",A1193),LEN(A1193)+1)-1),4),TEXT(A1193,"dd")&amp;"/"&amp;TEXT(A1193,"mm")&amp;"/"&amp;TEXT(A1193,"yyyy")))</f>
        <v>45405</v>
      </c>
      <c r="F1193" t="s">
        <v>2538</v>
      </c>
      <c r="G1193" s="1">
        <f>VLOOKUP(B1193,Results!A:D,3,FALSE)</f>
        <v>45441</v>
      </c>
    </row>
    <row r="1194" spans="1:7" x14ac:dyDescent="0.25">
      <c r="A1194" t="s">
        <v>1808</v>
      </c>
      <c r="B1194" t="s">
        <v>732</v>
      </c>
      <c r="C1194" t="s">
        <v>223</v>
      </c>
      <c r="D1194" t="s">
        <v>44</v>
      </c>
      <c r="E1194" s="1">
        <f>DATEVALUE(IFERROR(RIGHT(LEFT(A1194,FIND("-",A1194,4)-1),2)&amp;"/"&amp;LEFT(A1194,FIND("-",A1194)-1)&amp;"/"&amp;RIGHT(LEFT(A1194,IFERROR(FIND(" ",A1194),LEN(A1194)+1)-1),4),TEXT(A1194,"dd")&amp;"/"&amp;TEXT(A1194,"mm")&amp;"/"&amp;TEXT(A1194,"yyyy")))</f>
        <v>45405</v>
      </c>
      <c r="F1194" t="s">
        <v>1826</v>
      </c>
      <c r="G1194" s="1" t="e">
        <f>VLOOKUP(B1194,Results!A:D,3,FALSE)</f>
        <v>#N/A</v>
      </c>
    </row>
    <row r="1195" spans="1:7" hidden="1" x14ac:dyDescent="0.25">
      <c r="A1195" t="s">
        <v>1978</v>
      </c>
      <c r="B1195" t="s">
        <v>274</v>
      </c>
      <c r="C1195" t="s">
        <v>223</v>
      </c>
      <c r="D1195" t="s">
        <v>44</v>
      </c>
      <c r="E1195" s="1">
        <f>DATEVALUE(IFERROR(RIGHT(LEFT(A1195,FIND("-",A1195,4)-1),2)&amp;"/"&amp;LEFT(A1195,FIND("-",A1195)-1)&amp;"/"&amp;RIGHT(LEFT(A1195,IFERROR(FIND(" ",A1195),LEN(A1195)+1)-1),4),TEXT(A1195,"dd")&amp;"/"&amp;TEXT(A1195,"mm")&amp;"/"&amp;TEXT(A1195,"yyyy")))</f>
        <v>45405</v>
      </c>
      <c r="F1195" t="s">
        <v>1987</v>
      </c>
      <c r="G1195" s="1" t="e">
        <f>VLOOKUP(B1195,Results!A:D,3,FALSE)</f>
        <v>#N/A</v>
      </c>
    </row>
    <row r="1196" spans="1:7" hidden="1" x14ac:dyDescent="0.25">
      <c r="A1196" t="s">
        <v>1996</v>
      </c>
      <c r="B1196" t="s">
        <v>2003</v>
      </c>
      <c r="C1196" t="s">
        <v>6</v>
      </c>
      <c r="D1196" t="s">
        <v>44</v>
      </c>
      <c r="E1196" s="1">
        <f>DATEVALUE(IFERROR(RIGHT(LEFT(A1196,FIND("-",A1196,4)-1),2)&amp;"/"&amp;LEFT(A1196,FIND("-",A1196)-1)&amp;"/"&amp;RIGHT(LEFT(A1196,IFERROR(FIND(" ",A1196),LEN(A1196)+1)-1),4),TEXT(A1196,"dd")&amp;"/"&amp;TEXT(A1196,"mm")&amp;"/"&amp;TEXT(A1196,"yyyy")))</f>
        <v>45405</v>
      </c>
      <c r="F1196" t="s">
        <v>2538</v>
      </c>
      <c r="G1196" s="1" t="e">
        <f>VLOOKUP(B1196,Results!A:D,3,FALSE)</f>
        <v>#N/A</v>
      </c>
    </row>
    <row r="1197" spans="1:7" hidden="1" x14ac:dyDescent="0.25">
      <c r="A1197" t="s">
        <v>2011</v>
      </c>
      <c r="B1197" t="s">
        <v>2012</v>
      </c>
      <c r="C1197" t="s">
        <v>6</v>
      </c>
      <c r="D1197" t="s">
        <v>44</v>
      </c>
      <c r="E1197" s="1">
        <f>DATEVALUE(IFERROR(RIGHT(LEFT(A1197,FIND("-",A1197,4)-1),2)&amp;"/"&amp;LEFT(A1197,FIND("-",A1197)-1)&amp;"/"&amp;RIGHT(LEFT(A1197,IFERROR(FIND(" ",A1197),LEN(A1197)+1)-1),4),TEXT(A1197,"dd")&amp;"/"&amp;TEXT(A1197,"mm")&amp;"/"&amp;TEXT(A1197,"yyyy")))</f>
        <v>45405</v>
      </c>
      <c r="F1197" t="s">
        <v>2538</v>
      </c>
      <c r="G1197" s="1" t="e">
        <f>VLOOKUP(B1197,Results!A:D,3,FALSE)</f>
        <v>#N/A</v>
      </c>
    </row>
    <row r="1198" spans="1:7" hidden="1" x14ac:dyDescent="0.25">
      <c r="A1198" t="s">
        <v>2028</v>
      </c>
      <c r="B1198" t="s">
        <v>2035</v>
      </c>
      <c r="C1198" t="s">
        <v>6</v>
      </c>
      <c r="D1198" t="s">
        <v>44</v>
      </c>
      <c r="E1198" s="1">
        <f>DATEVALUE(IFERROR(RIGHT(LEFT(A1198,FIND("-",A1198,4)-1),2)&amp;"/"&amp;LEFT(A1198,FIND("-",A1198)-1)&amp;"/"&amp;RIGHT(LEFT(A1198,IFERROR(FIND(" ",A1198),LEN(A1198)+1)-1),4),TEXT(A1198,"dd")&amp;"/"&amp;TEXT(A1198,"mm")&amp;"/"&amp;TEXT(A1198,"yyyy")))</f>
        <v>45405</v>
      </c>
      <c r="F1198" t="s">
        <v>2538</v>
      </c>
      <c r="G1198" s="1" t="e">
        <f>VLOOKUP(B1198,Results!A:D,3,FALSE)</f>
        <v>#N/A</v>
      </c>
    </row>
    <row r="1199" spans="1:7" hidden="1" x14ac:dyDescent="0.25">
      <c r="A1199" t="s">
        <v>1929</v>
      </c>
      <c r="B1199" t="s">
        <v>749</v>
      </c>
      <c r="C1199" t="s">
        <v>223</v>
      </c>
      <c r="D1199" t="s">
        <v>297</v>
      </c>
      <c r="E1199" s="1">
        <f>DATEVALUE(IFERROR(RIGHT(LEFT(A1199,FIND("-",A1199,4)-1),2)&amp;"/"&amp;LEFT(A1199,FIND("-",A1199)-1)&amp;"/"&amp;RIGHT(LEFT(A1199,IFERROR(FIND(" ",A1199),LEN(A1199)+1)-1),4),TEXT(A1199,"dd")&amp;"/"&amp;TEXT(A1199,"mm")&amp;"/"&amp;TEXT(A1199,"yyyy")))</f>
        <v>45405</v>
      </c>
      <c r="F1199" t="s">
        <v>995</v>
      </c>
      <c r="G1199" s="1" t="e">
        <f>VLOOKUP(B1199,Results!A:D,3,FALSE)</f>
        <v>#N/A</v>
      </c>
    </row>
    <row r="1200" spans="1:7" hidden="1" x14ac:dyDescent="0.25">
      <c r="A1200" t="s">
        <v>1933</v>
      </c>
      <c r="B1200" t="s">
        <v>680</v>
      </c>
      <c r="C1200" t="s">
        <v>223</v>
      </c>
      <c r="D1200" t="s">
        <v>30</v>
      </c>
      <c r="E1200" s="1">
        <f>DATEVALUE(IFERROR(RIGHT(LEFT(A1200,FIND("-",A1200,4)-1),2)&amp;"/"&amp;LEFT(A1200,FIND("-",A1200)-1)&amp;"/"&amp;RIGHT(LEFT(A1200,IFERROR(FIND(" ",A1200),LEN(A1200)+1)-1),4),TEXT(A1200,"dd")&amp;"/"&amp;TEXT(A1200,"mm")&amp;"/"&amp;TEXT(A1200,"yyyy")))</f>
        <v>45405</v>
      </c>
      <c r="F1200" t="s">
        <v>995</v>
      </c>
      <c r="G1200" s="1" t="e">
        <f>VLOOKUP(B1200,Results!A:D,3,FALSE)</f>
        <v>#N/A</v>
      </c>
    </row>
    <row r="1201" spans="1:7" hidden="1" x14ac:dyDescent="0.25">
      <c r="A1201" t="s">
        <v>1928</v>
      </c>
      <c r="B1201" t="s">
        <v>609</v>
      </c>
      <c r="C1201" t="s">
        <v>223</v>
      </c>
      <c r="D1201" t="s">
        <v>30</v>
      </c>
      <c r="E1201" s="1">
        <f>DATEVALUE(IFERROR(RIGHT(LEFT(A1201,FIND("-",A1201,4)-1),2)&amp;"/"&amp;LEFT(A1201,FIND("-",A1201)-1)&amp;"/"&amp;RIGHT(LEFT(A1201,IFERROR(FIND(" ",A1201),LEN(A1201)+1)-1),4),TEXT(A1201,"dd")&amp;"/"&amp;TEXT(A1201,"mm")&amp;"/"&amp;TEXT(A1201,"yyyy")))</f>
        <v>45405</v>
      </c>
      <c r="F1201" t="s">
        <v>1987</v>
      </c>
      <c r="G1201" s="1" t="e">
        <f>VLOOKUP(B1201,Results!A:D,3,FALSE)</f>
        <v>#N/A</v>
      </c>
    </row>
    <row r="1202" spans="1:7" hidden="1" x14ac:dyDescent="0.25">
      <c r="A1202" t="s">
        <v>1930</v>
      </c>
      <c r="B1202" t="s">
        <v>582</v>
      </c>
      <c r="C1202" t="s">
        <v>223</v>
      </c>
      <c r="D1202" t="s">
        <v>30</v>
      </c>
      <c r="E1202" s="1">
        <f>DATEVALUE(IFERROR(RIGHT(LEFT(A1202,FIND("-",A1202,4)-1),2)&amp;"/"&amp;LEFT(A1202,FIND("-",A1202)-1)&amp;"/"&amp;RIGHT(LEFT(A1202,IFERROR(FIND(" ",A1202),LEN(A1202)+1)-1),4),TEXT(A1202,"dd")&amp;"/"&amp;TEXT(A1202,"mm")&amp;"/"&amp;TEXT(A1202,"yyyy")))</f>
        <v>45405</v>
      </c>
      <c r="F1202" t="s">
        <v>1987</v>
      </c>
      <c r="G1202" s="1" t="e">
        <f>VLOOKUP(B1202,Results!A:D,3,FALSE)</f>
        <v>#N/A</v>
      </c>
    </row>
    <row r="1203" spans="1:7" hidden="1" x14ac:dyDescent="0.25">
      <c r="A1203" t="s">
        <v>1988</v>
      </c>
      <c r="B1203" t="s">
        <v>1989</v>
      </c>
      <c r="C1203" t="s">
        <v>6</v>
      </c>
      <c r="D1203" t="s">
        <v>30</v>
      </c>
      <c r="E1203" s="1">
        <f>DATEVALUE(IFERROR(RIGHT(LEFT(A1203,FIND("-",A1203,4)-1),2)&amp;"/"&amp;LEFT(A1203,FIND("-",A1203)-1)&amp;"/"&amp;RIGHT(LEFT(A1203,IFERROR(FIND(" ",A1203),LEN(A1203)+1)-1),4),TEXT(A1203,"dd")&amp;"/"&amp;TEXT(A1203,"mm")&amp;"/"&amp;TEXT(A1203,"yyyy")))</f>
        <v>45405</v>
      </c>
      <c r="F1203" t="s">
        <v>2538</v>
      </c>
      <c r="G1203" s="1" t="e">
        <f>VLOOKUP(B1203,Results!A:D,3,FALSE)</f>
        <v>#N/A</v>
      </c>
    </row>
    <row r="1204" spans="1:7" hidden="1" x14ac:dyDescent="0.25">
      <c r="A1204" t="s">
        <v>2004</v>
      </c>
      <c r="B1204" t="s">
        <v>2006</v>
      </c>
      <c r="C1204" t="s">
        <v>6</v>
      </c>
      <c r="D1204" t="s">
        <v>30</v>
      </c>
      <c r="E1204" s="1">
        <f>DATEVALUE(IFERROR(RIGHT(LEFT(A1204,FIND("-",A1204,4)-1),2)&amp;"/"&amp;LEFT(A1204,FIND("-",A1204)-1)&amp;"/"&amp;RIGHT(LEFT(A1204,IFERROR(FIND(" ",A1204),LEN(A1204)+1)-1),4),TEXT(A1204,"dd")&amp;"/"&amp;TEXT(A1204,"mm")&amp;"/"&amp;TEXT(A1204,"yyyy")))</f>
        <v>45405</v>
      </c>
      <c r="F1204" t="s">
        <v>2538</v>
      </c>
      <c r="G1204" s="1" t="e">
        <f>VLOOKUP(B1204,Results!A:D,3,FALSE)</f>
        <v>#N/A</v>
      </c>
    </row>
    <row r="1205" spans="1:7" hidden="1" x14ac:dyDescent="0.25">
      <c r="A1205" t="s">
        <v>2028</v>
      </c>
      <c r="B1205" t="s">
        <v>2032</v>
      </c>
      <c r="C1205" t="s">
        <v>6</v>
      </c>
      <c r="D1205" t="s">
        <v>30</v>
      </c>
      <c r="E1205" s="1">
        <f>DATEVALUE(IFERROR(RIGHT(LEFT(A1205,FIND("-",A1205,4)-1),2)&amp;"/"&amp;LEFT(A1205,FIND("-",A1205)-1)&amp;"/"&amp;RIGHT(LEFT(A1205,IFERROR(FIND(" ",A1205),LEN(A1205)+1)-1),4),TEXT(A1205,"dd")&amp;"/"&amp;TEXT(A1205,"mm")&amp;"/"&amp;TEXT(A1205,"yyyy")))</f>
        <v>45405</v>
      </c>
      <c r="F1205" t="s">
        <v>2538</v>
      </c>
      <c r="G1205" s="1" t="e">
        <f>VLOOKUP(B1205,Results!A:D,3,FALSE)</f>
        <v>#N/A</v>
      </c>
    </row>
    <row r="1206" spans="1:7" hidden="1" x14ac:dyDescent="0.25">
      <c r="A1206" t="s">
        <v>1928</v>
      </c>
      <c r="B1206" t="s">
        <v>731</v>
      </c>
      <c r="C1206" t="s">
        <v>20</v>
      </c>
      <c r="D1206" t="s">
        <v>10</v>
      </c>
      <c r="E1206" s="1">
        <f>DATEVALUE(IFERROR(RIGHT(LEFT(A1206,FIND("-",A1206,4)-1),2)&amp;"/"&amp;LEFT(A1206,FIND("-",A1206)-1)&amp;"/"&amp;RIGHT(LEFT(A1206,IFERROR(FIND(" ",A1206),LEN(A1206)+1)-1),4),TEXT(A1206,"dd")&amp;"/"&amp;TEXT(A1206,"mm")&amp;"/"&amp;TEXT(A1206,"yyyy")))</f>
        <v>45405</v>
      </c>
      <c r="F1206" t="s">
        <v>995</v>
      </c>
      <c r="G1206" s="1" t="e">
        <f>VLOOKUP(B1206,Results!A:D,3,FALSE)</f>
        <v>#N/A</v>
      </c>
    </row>
    <row r="1207" spans="1:7" hidden="1" x14ac:dyDescent="0.25">
      <c r="A1207" t="s">
        <v>1928</v>
      </c>
      <c r="B1207" t="s">
        <v>969</v>
      </c>
      <c r="C1207" t="s">
        <v>20</v>
      </c>
      <c r="D1207" t="s">
        <v>10</v>
      </c>
      <c r="E1207" s="1">
        <f>DATEVALUE(IFERROR(RIGHT(LEFT(A1207,FIND("-",A1207,4)-1),2)&amp;"/"&amp;LEFT(A1207,FIND("-",A1207)-1)&amp;"/"&amp;RIGHT(LEFT(A1207,IFERROR(FIND(" ",A1207),LEN(A1207)+1)-1),4),TEXT(A1207,"dd")&amp;"/"&amp;TEXT(A1207,"mm")&amp;"/"&amp;TEXT(A1207,"yyyy")))</f>
        <v>45405</v>
      </c>
      <c r="F1207" t="s">
        <v>995</v>
      </c>
      <c r="G1207" s="1" t="e">
        <f>VLOOKUP(B1207,Results!A:D,3,FALSE)</f>
        <v>#N/A</v>
      </c>
    </row>
    <row r="1208" spans="1:7" hidden="1" x14ac:dyDescent="0.25">
      <c r="A1208" t="s">
        <v>1932</v>
      </c>
      <c r="B1208" t="s">
        <v>936</v>
      </c>
      <c r="C1208" t="s">
        <v>20</v>
      </c>
      <c r="D1208" t="s">
        <v>10</v>
      </c>
      <c r="E1208" s="1">
        <f>DATEVALUE(IFERROR(RIGHT(LEFT(A1208,FIND("-",A1208,4)-1),2)&amp;"/"&amp;LEFT(A1208,FIND("-",A1208)-1)&amp;"/"&amp;RIGHT(LEFT(A1208,IFERROR(FIND(" ",A1208),LEN(A1208)+1)-1),4),TEXT(A1208,"dd")&amp;"/"&amp;TEXT(A1208,"mm")&amp;"/"&amp;TEXT(A1208,"yyyy")))</f>
        <v>45405</v>
      </c>
      <c r="F1208" t="s">
        <v>995</v>
      </c>
      <c r="G1208" s="1" t="e">
        <f>VLOOKUP(B1208,Results!A:D,3,FALSE)</f>
        <v>#N/A</v>
      </c>
    </row>
    <row r="1209" spans="1:7" x14ac:dyDescent="0.25">
      <c r="A1209" t="s">
        <v>1808</v>
      </c>
      <c r="B1209" t="s">
        <v>822</v>
      </c>
      <c r="C1209" t="s">
        <v>20</v>
      </c>
      <c r="D1209" t="s">
        <v>10</v>
      </c>
      <c r="E1209" s="1">
        <f>DATEVALUE(IFERROR(RIGHT(LEFT(A1209,FIND("-",A1209,4)-1),2)&amp;"/"&amp;LEFT(A1209,FIND("-",A1209)-1)&amp;"/"&amp;RIGHT(LEFT(A1209,IFERROR(FIND(" ",A1209),LEN(A1209)+1)-1),4),TEXT(A1209,"dd")&amp;"/"&amp;TEXT(A1209,"mm")&amp;"/"&amp;TEXT(A1209,"yyyy")))</f>
        <v>45405</v>
      </c>
      <c r="F1209" t="s">
        <v>1826</v>
      </c>
      <c r="G1209" s="1" t="e">
        <f>VLOOKUP(B1209,Results!A:D,3,FALSE)</f>
        <v>#N/A</v>
      </c>
    </row>
    <row r="1210" spans="1:7" x14ac:dyDescent="0.25">
      <c r="A1210" t="s">
        <v>1808</v>
      </c>
      <c r="B1210" t="s">
        <v>823</v>
      </c>
      <c r="C1210" t="s">
        <v>20</v>
      </c>
      <c r="D1210" t="s">
        <v>10</v>
      </c>
      <c r="E1210" s="1">
        <f>DATEVALUE(IFERROR(RIGHT(LEFT(A1210,FIND("-",A1210,4)-1),2)&amp;"/"&amp;LEFT(A1210,FIND("-",A1210)-1)&amp;"/"&amp;RIGHT(LEFT(A1210,IFERROR(FIND(" ",A1210),LEN(A1210)+1)-1),4),TEXT(A1210,"dd")&amp;"/"&amp;TEXT(A1210,"mm")&amp;"/"&amp;TEXT(A1210,"yyyy")))</f>
        <v>45405</v>
      </c>
      <c r="F1210" t="s">
        <v>1826</v>
      </c>
      <c r="G1210" s="1" t="e">
        <f>VLOOKUP(B1210,Results!A:D,3,FALSE)</f>
        <v>#N/A</v>
      </c>
    </row>
    <row r="1211" spans="1:7" x14ac:dyDescent="0.25">
      <c r="A1211" t="s">
        <v>1808</v>
      </c>
      <c r="B1211" t="s">
        <v>788</v>
      </c>
      <c r="C1211" t="s">
        <v>20</v>
      </c>
      <c r="D1211" t="s">
        <v>10</v>
      </c>
      <c r="E1211" s="1">
        <f>DATEVALUE(IFERROR(RIGHT(LEFT(A1211,FIND("-",A1211,4)-1),2)&amp;"/"&amp;LEFT(A1211,FIND("-",A1211)-1)&amp;"/"&amp;RIGHT(LEFT(A1211,IFERROR(FIND(" ",A1211),LEN(A1211)+1)-1),4),TEXT(A1211,"dd")&amp;"/"&amp;TEXT(A1211,"mm")&amp;"/"&amp;TEXT(A1211,"yyyy")))</f>
        <v>45405</v>
      </c>
      <c r="F1211" t="s">
        <v>1826</v>
      </c>
      <c r="G1211" s="1" t="e">
        <f>VLOOKUP(B1211,Results!A:D,3,FALSE)</f>
        <v>#N/A</v>
      </c>
    </row>
    <row r="1212" spans="1:7" hidden="1" x14ac:dyDescent="0.25">
      <c r="A1212" t="s">
        <v>1933</v>
      </c>
      <c r="B1212" t="s">
        <v>529</v>
      </c>
      <c r="C1212" t="s">
        <v>223</v>
      </c>
      <c r="D1212" t="s">
        <v>10</v>
      </c>
      <c r="E1212" s="1">
        <f>DATEVALUE(IFERROR(RIGHT(LEFT(A1212,FIND("-",A1212,4)-1),2)&amp;"/"&amp;LEFT(A1212,FIND("-",A1212)-1)&amp;"/"&amp;RIGHT(LEFT(A1212,IFERROR(FIND(" ",A1212),LEN(A1212)+1)-1),4),TEXT(A1212,"dd")&amp;"/"&amp;TEXT(A1212,"mm")&amp;"/"&amp;TEXT(A1212,"yyyy")))</f>
        <v>45405</v>
      </c>
      <c r="F1212" t="s">
        <v>1987</v>
      </c>
      <c r="G1212" s="1" t="e">
        <f>VLOOKUP(B1212,Results!A:D,3,FALSE)</f>
        <v>#N/A</v>
      </c>
    </row>
    <row r="1213" spans="1:7" hidden="1" x14ac:dyDescent="0.25">
      <c r="A1213" t="s">
        <v>1930</v>
      </c>
      <c r="B1213" t="s">
        <v>1992</v>
      </c>
      <c r="C1213" t="s">
        <v>6</v>
      </c>
      <c r="D1213" t="s">
        <v>10</v>
      </c>
      <c r="E1213" s="1">
        <f>DATEVALUE(IFERROR(RIGHT(LEFT(A1213,FIND("-",A1213,4)-1),2)&amp;"/"&amp;LEFT(A1213,FIND("-",A1213)-1)&amp;"/"&amp;RIGHT(LEFT(A1213,IFERROR(FIND(" ",A1213),LEN(A1213)+1)-1),4),TEXT(A1213,"dd")&amp;"/"&amp;TEXT(A1213,"mm")&amp;"/"&amp;TEXT(A1213,"yyyy")))</f>
        <v>45405</v>
      </c>
      <c r="F1213" t="s">
        <v>2538</v>
      </c>
      <c r="G1213" s="1" t="e">
        <f>VLOOKUP(B1213,Results!A:D,3,FALSE)</f>
        <v>#N/A</v>
      </c>
    </row>
    <row r="1214" spans="1:7" hidden="1" x14ac:dyDescent="0.25">
      <c r="A1214" t="s">
        <v>1930</v>
      </c>
      <c r="B1214" t="s">
        <v>1994</v>
      </c>
      <c r="C1214" t="s">
        <v>6</v>
      </c>
      <c r="D1214" t="s">
        <v>10</v>
      </c>
      <c r="E1214" s="1">
        <f>DATEVALUE(IFERROR(RIGHT(LEFT(A1214,FIND("-",A1214,4)-1),2)&amp;"/"&amp;LEFT(A1214,FIND("-",A1214)-1)&amp;"/"&amp;RIGHT(LEFT(A1214,IFERROR(FIND(" ",A1214),LEN(A1214)+1)-1),4),TEXT(A1214,"dd")&amp;"/"&amp;TEXT(A1214,"mm")&amp;"/"&amp;TEXT(A1214,"yyyy")))</f>
        <v>45405</v>
      </c>
      <c r="F1214" t="s">
        <v>2538</v>
      </c>
      <c r="G1214" s="1" t="e">
        <f>VLOOKUP(B1214,Results!A:D,3,FALSE)</f>
        <v>#N/A</v>
      </c>
    </row>
    <row r="1215" spans="1:7" hidden="1" x14ac:dyDescent="0.25">
      <c r="A1215" t="s">
        <v>2004</v>
      </c>
      <c r="B1215" t="s">
        <v>2009</v>
      </c>
      <c r="C1215" t="s">
        <v>6</v>
      </c>
      <c r="D1215" t="s">
        <v>10</v>
      </c>
      <c r="E1215" s="1">
        <f>DATEVALUE(IFERROR(RIGHT(LEFT(A1215,FIND("-",A1215,4)-1),2)&amp;"/"&amp;LEFT(A1215,FIND("-",A1215)-1)&amp;"/"&amp;RIGHT(LEFT(A1215,IFERROR(FIND(" ",A1215),LEN(A1215)+1)-1),4),TEXT(A1215,"dd")&amp;"/"&amp;TEXT(A1215,"mm")&amp;"/"&amp;TEXT(A1215,"yyyy")))</f>
        <v>45405</v>
      </c>
      <c r="F1215" t="s">
        <v>2538</v>
      </c>
      <c r="G1215" s="1" t="e">
        <f>VLOOKUP(B1215,Results!A:D,3,FALSE)</f>
        <v>#N/A</v>
      </c>
    </row>
    <row r="1216" spans="1:7" hidden="1" x14ac:dyDescent="0.25">
      <c r="A1216" t="s">
        <v>2021</v>
      </c>
      <c r="B1216" t="s">
        <v>2027</v>
      </c>
      <c r="C1216" t="s">
        <v>6</v>
      </c>
      <c r="D1216" t="s">
        <v>10</v>
      </c>
      <c r="E1216" s="1">
        <f>DATEVALUE(IFERROR(RIGHT(LEFT(A1216,FIND("-",A1216,4)-1),2)&amp;"/"&amp;LEFT(A1216,FIND("-",A1216)-1)&amp;"/"&amp;RIGHT(LEFT(A1216,IFERROR(FIND(" ",A1216),LEN(A1216)+1)-1),4),TEXT(A1216,"dd")&amp;"/"&amp;TEXT(A1216,"mm")&amp;"/"&amp;TEXT(A1216,"yyyy")))</f>
        <v>45405</v>
      </c>
      <c r="F1216" t="s">
        <v>2538</v>
      </c>
      <c r="G1216" s="1" t="e">
        <f>VLOOKUP(B1216,Results!A:D,3,FALSE)</f>
        <v>#N/A</v>
      </c>
    </row>
    <row r="1217" spans="1:7" hidden="1" x14ac:dyDescent="0.25">
      <c r="A1217" t="s">
        <v>2028</v>
      </c>
      <c r="B1217" t="s">
        <v>1949</v>
      </c>
      <c r="C1217" t="s">
        <v>20</v>
      </c>
      <c r="D1217" t="s">
        <v>10</v>
      </c>
      <c r="E1217" s="1">
        <f>DATEVALUE(IFERROR(RIGHT(LEFT(A1217,FIND("-",A1217,4)-1),2)&amp;"/"&amp;LEFT(A1217,FIND("-",A1217)-1)&amp;"/"&amp;RIGHT(LEFT(A1217,IFERROR(FIND(" ",A1217),LEN(A1217)+1)-1),4),TEXT(A1217,"dd")&amp;"/"&amp;TEXT(A1217,"mm")&amp;"/"&amp;TEXT(A1217,"yyyy")))</f>
        <v>45405</v>
      </c>
      <c r="F1217" t="s">
        <v>2538</v>
      </c>
      <c r="G1217" s="1" t="e">
        <f>VLOOKUP(B1217,Results!A:D,3,FALSE)</f>
        <v>#N/A</v>
      </c>
    </row>
    <row r="1218" spans="1:7" hidden="1" x14ac:dyDescent="0.25">
      <c r="A1218" t="s">
        <v>2036</v>
      </c>
      <c r="B1218" t="s">
        <v>2039</v>
      </c>
      <c r="C1218" t="s">
        <v>6</v>
      </c>
      <c r="D1218" t="s">
        <v>10</v>
      </c>
      <c r="E1218" s="1">
        <f>DATEVALUE(IFERROR(RIGHT(LEFT(A1218,FIND("-",A1218,4)-1),2)&amp;"/"&amp;LEFT(A1218,FIND("-",A1218)-1)&amp;"/"&amp;RIGHT(LEFT(A1218,IFERROR(FIND(" ",A1218),LEN(A1218)+1)-1),4),TEXT(A1218,"dd")&amp;"/"&amp;TEXT(A1218,"mm")&amp;"/"&amp;TEXT(A1218,"yyyy")))</f>
        <v>45405</v>
      </c>
      <c r="F1218" t="s">
        <v>2538</v>
      </c>
      <c r="G1218" s="1" t="e">
        <f>VLOOKUP(B1218,Results!A:D,3,FALSE)</f>
        <v>#N/A</v>
      </c>
    </row>
    <row r="1219" spans="1:7" hidden="1" x14ac:dyDescent="0.25">
      <c r="A1219" t="s">
        <v>1930</v>
      </c>
      <c r="B1219" t="s">
        <v>1991</v>
      </c>
      <c r="C1219" t="s">
        <v>6</v>
      </c>
      <c r="D1219" t="s">
        <v>23</v>
      </c>
      <c r="E1219" s="1">
        <f>DATEVALUE(IFERROR(RIGHT(LEFT(A1219,FIND("-",A1219,4)-1),2)&amp;"/"&amp;LEFT(A1219,FIND("-",A1219)-1)&amp;"/"&amp;RIGHT(LEFT(A1219,IFERROR(FIND(" ",A1219),LEN(A1219)+1)-1),4),TEXT(A1219,"dd")&amp;"/"&amp;TEXT(A1219,"mm")&amp;"/"&amp;TEXT(A1219,"yyyy")))</f>
        <v>45405</v>
      </c>
      <c r="F1219" t="s">
        <v>2538</v>
      </c>
      <c r="G1219" s="1" t="e">
        <f>VLOOKUP(B1219,Results!A:D,3,FALSE)</f>
        <v>#N/A</v>
      </c>
    </row>
    <row r="1220" spans="1:7" hidden="1" x14ac:dyDescent="0.25">
      <c r="A1220" t="s">
        <v>1930</v>
      </c>
      <c r="B1220" t="s">
        <v>990</v>
      </c>
      <c r="C1220" t="s">
        <v>20</v>
      </c>
      <c r="D1220" t="s">
        <v>23</v>
      </c>
      <c r="E1220" s="1">
        <f>DATEVALUE(IFERROR(RIGHT(LEFT(A1220,FIND("-",A1220,4)-1),2)&amp;"/"&amp;LEFT(A1220,FIND("-",A1220)-1)&amp;"/"&amp;RIGHT(LEFT(A1220,IFERROR(FIND(" ",A1220),LEN(A1220)+1)-1),4),TEXT(A1220,"dd")&amp;"/"&amp;TEXT(A1220,"mm")&amp;"/"&amp;TEXT(A1220,"yyyy")))</f>
        <v>45405</v>
      </c>
      <c r="F1220" t="s">
        <v>2538</v>
      </c>
      <c r="G1220" s="1" t="e">
        <f>VLOOKUP(B1220,Results!A:D,3,FALSE)</f>
        <v>#N/A</v>
      </c>
    </row>
    <row r="1221" spans="1:7" hidden="1" x14ac:dyDescent="0.25">
      <c r="A1221" t="s">
        <v>2021</v>
      </c>
      <c r="B1221" t="s">
        <v>2026</v>
      </c>
      <c r="C1221" t="s">
        <v>6</v>
      </c>
      <c r="D1221" t="s">
        <v>23</v>
      </c>
      <c r="E1221" s="1">
        <f>DATEVALUE(IFERROR(RIGHT(LEFT(A1221,FIND("-",A1221,4)-1),2)&amp;"/"&amp;LEFT(A1221,FIND("-",A1221)-1)&amp;"/"&amp;RIGHT(LEFT(A1221,IFERROR(FIND(" ",A1221),LEN(A1221)+1)-1),4),TEXT(A1221,"dd")&amp;"/"&amp;TEXT(A1221,"mm")&amp;"/"&amp;TEXT(A1221,"yyyy")))</f>
        <v>45405</v>
      </c>
      <c r="F1221" t="s">
        <v>2538</v>
      </c>
      <c r="G1221" s="1" t="e">
        <f>VLOOKUP(B1221,Results!A:D,3,FALSE)</f>
        <v>#N/A</v>
      </c>
    </row>
    <row r="1222" spans="1:7" hidden="1" x14ac:dyDescent="0.25">
      <c r="A1222" t="s">
        <v>1932</v>
      </c>
      <c r="B1222" t="s">
        <v>2020</v>
      </c>
      <c r="C1222" t="s">
        <v>6</v>
      </c>
      <c r="D1222" t="s">
        <v>131</v>
      </c>
      <c r="E1222" s="1">
        <f>DATEVALUE(IFERROR(RIGHT(LEFT(A1222,FIND("-",A1222,4)-1),2)&amp;"/"&amp;LEFT(A1222,FIND("-",A1222)-1)&amp;"/"&amp;RIGHT(LEFT(A1222,IFERROR(FIND(" ",A1222),LEN(A1222)+1)-1),4),TEXT(A1222,"dd")&amp;"/"&amp;TEXT(A1222,"mm")&amp;"/"&amp;TEXT(A1222,"yyyy")))</f>
        <v>45405</v>
      </c>
      <c r="F1222" t="s">
        <v>2538</v>
      </c>
      <c r="G1222" s="1" t="e">
        <f>VLOOKUP(B1222,Results!A:D,3,FALSE)</f>
        <v>#N/A</v>
      </c>
    </row>
    <row r="1223" spans="1:7" hidden="1" x14ac:dyDescent="0.25">
      <c r="A1223" t="s">
        <v>2021</v>
      </c>
      <c r="B1223" t="s">
        <v>2025</v>
      </c>
      <c r="C1223" t="s">
        <v>6</v>
      </c>
      <c r="D1223" t="s">
        <v>131</v>
      </c>
      <c r="E1223" s="1">
        <f>DATEVALUE(IFERROR(RIGHT(LEFT(A1223,FIND("-",A1223,4)-1),2)&amp;"/"&amp;LEFT(A1223,FIND("-",A1223)-1)&amp;"/"&amp;RIGHT(LEFT(A1223,IFERROR(FIND(" ",A1223),LEN(A1223)+1)-1),4),TEXT(A1223,"dd")&amp;"/"&amp;TEXT(A1223,"mm")&amp;"/"&amp;TEXT(A1223,"yyyy")))</f>
        <v>45405</v>
      </c>
      <c r="F1223" t="s">
        <v>2538</v>
      </c>
      <c r="G1223" s="1" t="e">
        <f>VLOOKUP(B1223,Results!A:D,3,FALSE)</f>
        <v>#N/A</v>
      </c>
    </row>
    <row r="1224" spans="1:7" hidden="1" x14ac:dyDescent="0.25">
      <c r="A1224" t="s">
        <v>2028</v>
      </c>
      <c r="B1224" t="s">
        <v>2033</v>
      </c>
      <c r="C1224" t="s">
        <v>6</v>
      </c>
      <c r="D1224" t="s">
        <v>131</v>
      </c>
      <c r="E1224" s="1">
        <f>DATEVALUE(IFERROR(RIGHT(LEFT(A1224,FIND("-",A1224,4)-1),2)&amp;"/"&amp;LEFT(A1224,FIND("-",A1224)-1)&amp;"/"&amp;RIGHT(LEFT(A1224,IFERROR(FIND(" ",A1224),LEN(A1224)+1)-1),4),TEXT(A1224,"dd")&amp;"/"&amp;TEXT(A1224,"mm")&amp;"/"&amp;TEXT(A1224,"yyyy")))</f>
        <v>45405</v>
      </c>
      <c r="F1224" t="s">
        <v>2538</v>
      </c>
      <c r="G1224" s="1" t="e">
        <f>VLOOKUP(B1224,Results!A:D,3,FALSE)</f>
        <v>#N/A</v>
      </c>
    </row>
    <row r="1225" spans="1:7" hidden="1" x14ac:dyDescent="0.25">
      <c r="A1225" t="s">
        <v>1933</v>
      </c>
      <c r="B1225" t="s">
        <v>2044</v>
      </c>
      <c r="C1225" t="s">
        <v>6</v>
      </c>
      <c r="D1225" t="s">
        <v>131</v>
      </c>
      <c r="E1225" s="1">
        <f>DATEVALUE(IFERROR(RIGHT(LEFT(A1225,FIND("-",A1225,4)-1),2)&amp;"/"&amp;LEFT(A1225,FIND("-",A1225)-1)&amp;"/"&amp;RIGHT(LEFT(A1225,IFERROR(FIND(" ",A1225),LEN(A1225)+1)-1),4),TEXT(A1225,"dd")&amp;"/"&amp;TEXT(A1225,"mm")&amp;"/"&amp;TEXT(A1225,"yyyy")))</f>
        <v>45405</v>
      </c>
      <c r="F1225" t="s">
        <v>2538</v>
      </c>
      <c r="G1225" s="1" t="e">
        <f>VLOOKUP(B1225,Results!A:D,3,FALSE)</f>
        <v>#N/A</v>
      </c>
    </row>
    <row r="1226" spans="1:7" hidden="1" x14ac:dyDescent="0.25">
      <c r="A1226" t="s">
        <v>1930</v>
      </c>
      <c r="B1226" t="s">
        <v>1931</v>
      </c>
      <c r="C1226" t="s">
        <v>20</v>
      </c>
      <c r="D1226" t="s">
        <v>13</v>
      </c>
      <c r="E1226" s="1">
        <f>DATEVALUE(IFERROR(RIGHT(LEFT(A1226,FIND("-",A1226,4)-1),2)&amp;"/"&amp;LEFT(A1226,FIND("-",A1226)-1)&amp;"/"&amp;RIGHT(LEFT(A1226,IFERROR(FIND(" ",A1226),LEN(A1226)+1)-1),4),TEXT(A1226,"dd")&amp;"/"&amp;TEXT(A1226,"mm")&amp;"/"&amp;TEXT(A1226,"yyyy")))</f>
        <v>45405</v>
      </c>
      <c r="F1226" t="s">
        <v>995</v>
      </c>
      <c r="G1226" s="1" t="e">
        <f>VLOOKUP(B1226,Results!A:D,3,FALSE)</f>
        <v>#N/A</v>
      </c>
    </row>
    <row r="1227" spans="1:7" hidden="1" x14ac:dyDescent="0.25">
      <c r="A1227" t="s">
        <v>1932</v>
      </c>
      <c r="B1227" t="s">
        <v>271</v>
      </c>
      <c r="C1227" t="s">
        <v>20</v>
      </c>
      <c r="D1227" t="s">
        <v>13</v>
      </c>
      <c r="E1227" s="1">
        <f>DATEVALUE(IFERROR(RIGHT(LEFT(A1227,FIND("-",A1227,4)-1),2)&amp;"/"&amp;LEFT(A1227,FIND("-",A1227)-1)&amp;"/"&amp;RIGHT(LEFT(A1227,IFERROR(FIND(" ",A1227),LEN(A1227)+1)-1),4),TEXT(A1227,"dd")&amp;"/"&amp;TEXT(A1227,"mm")&amp;"/"&amp;TEXT(A1227,"yyyy")))</f>
        <v>45405</v>
      </c>
      <c r="F1227" t="s">
        <v>995</v>
      </c>
      <c r="G1227" s="1" t="e">
        <f>VLOOKUP(B1227,Results!A:D,3,FALSE)</f>
        <v>#N/A</v>
      </c>
    </row>
    <row r="1228" spans="1:7" x14ac:dyDescent="0.25">
      <c r="A1228" t="s">
        <v>1808</v>
      </c>
      <c r="B1228" t="s">
        <v>935</v>
      </c>
      <c r="C1228" t="s">
        <v>20</v>
      </c>
      <c r="D1228" t="s">
        <v>13</v>
      </c>
      <c r="E1228" s="1">
        <f>DATEVALUE(IFERROR(RIGHT(LEFT(A1228,FIND("-",A1228,4)-1),2)&amp;"/"&amp;LEFT(A1228,FIND("-",A1228)-1)&amp;"/"&amp;RIGHT(LEFT(A1228,IFERROR(FIND(" ",A1228),LEN(A1228)+1)-1),4),TEXT(A1228,"dd")&amp;"/"&amp;TEXT(A1228,"mm")&amp;"/"&amp;TEXT(A1228,"yyyy")))</f>
        <v>45405</v>
      </c>
      <c r="F1228" t="s">
        <v>1826</v>
      </c>
      <c r="G1228" s="1" t="e">
        <f>VLOOKUP(B1228,Results!A:D,3,FALSE)</f>
        <v>#N/A</v>
      </c>
    </row>
    <row r="1229" spans="1:7" x14ac:dyDescent="0.25">
      <c r="A1229" t="s">
        <v>1808</v>
      </c>
      <c r="B1229" t="s">
        <v>948</v>
      </c>
      <c r="C1229" t="s">
        <v>20</v>
      </c>
      <c r="D1229" t="s">
        <v>13</v>
      </c>
      <c r="E1229" s="1">
        <f>DATEVALUE(IFERROR(RIGHT(LEFT(A1229,FIND("-",A1229,4)-1),2)&amp;"/"&amp;LEFT(A1229,FIND("-",A1229)-1)&amp;"/"&amp;RIGHT(LEFT(A1229,IFERROR(FIND(" ",A1229),LEN(A1229)+1)-1),4),TEXT(A1229,"dd")&amp;"/"&amp;TEXT(A1229,"mm")&amp;"/"&amp;TEXT(A1229,"yyyy")))</f>
        <v>45405</v>
      </c>
      <c r="F1229" t="s">
        <v>1826</v>
      </c>
      <c r="G1229" s="1" t="e">
        <f>VLOOKUP(B1229,Results!A:D,3,FALSE)</f>
        <v>#N/A</v>
      </c>
    </row>
    <row r="1230" spans="1:7" hidden="1" x14ac:dyDescent="0.25">
      <c r="A1230" t="s">
        <v>1930</v>
      </c>
      <c r="B1230" t="s">
        <v>573</v>
      </c>
      <c r="C1230" t="s">
        <v>223</v>
      </c>
      <c r="D1230" t="s">
        <v>13</v>
      </c>
      <c r="E1230" s="1">
        <f>DATEVALUE(IFERROR(RIGHT(LEFT(A1230,FIND("-",A1230,4)-1),2)&amp;"/"&amp;LEFT(A1230,FIND("-",A1230)-1)&amp;"/"&amp;RIGHT(LEFT(A1230,IFERROR(FIND(" ",A1230),LEN(A1230)+1)-1),4),TEXT(A1230,"dd")&amp;"/"&amp;TEXT(A1230,"mm")&amp;"/"&amp;TEXT(A1230,"yyyy")))</f>
        <v>45405</v>
      </c>
      <c r="F1230" t="s">
        <v>1987</v>
      </c>
      <c r="G1230" s="1" t="e">
        <f>VLOOKUP(B1230,Results!A:D,3,FALSE)</f>
        <v>#N/A</v>
      </c>
    </row>
    <row r="1231" spans="1:7" hidden="1" x14ac:dyDescent="0.25">
      <c r="A1231" t="s">
        <v>1932</v>
      </c>
      <c r="B1231" t="s">
        <v>2015</v>
      </c>
      <c r="C1231" t="s">
        <v>6</v>
      </c>
      <c r="D1231" t="s">
        <v>13</v>
      </c>
      <c r="E1231" s="1">
        <f>DATEVALUE(IFERROR(RIGHT(LEFT(A1231,FIND("-",A1231,4)-1),2)&amp;"/"&amp;LEFT(A1231,FIND("-",A1231)-1)&amp;"/"&amp;RIGHT(LEFT(A1231,IFERROR(FIND(" ",A1231),LEN(A1231)+1)-1),4),TEXT(A1231,"dd")&amp;"/"&amp;TEXT(A1231,"mm")&amp;"/"&amp;TEXT(A1231,"yyyy")))</f>
        <v>45405</v>
      </c>
      <c r="F1231" t="s">
        <v>2538</v>
      </c>
      <c r="G1231" s="1" t="e">
        <f>VLOOKUP(B1231,Results!A:D,3,FALSE)</f>
        <v>#N/A</v>
      </c>
    </row>
    <row r="1232" spans="1:7" hidden="1" x14ac:dyDescent="0.25">
      <c r="A1232" t="s">
        <v>1932</v>
      </c>
      <c r="B1232" t="s">
        <v>2019</v>
      </c>
      <c r="C1232" t="s">
        <v>6</v>
      </c>
      <c r="D1232" t="s">
        <v>13</v>
      </c>
      <c r="E1232" s="1">
        <f>DATEVALUE(IFERROR(RIGHT(LEFT(A1232,FIND("-",A1232,4)-1),2)&amp;"/"&amp;LEFT(A1232,FIND("-",A1232)-1)&amp;"/"&amp;RIGHT(LEFT(A1232,IFERROR(FIND(" ",A1232),LEN(A1232)+1)-1),4),TEXT(A1232,"dd")&amp;"/"&amp;TEXT(A1232,"mm")&amp;"/"&amp;TEXT(A1232,"yyyy")))</f>
        <v>45405</v>
      </c>
      <c r="F1232" t="s">
        <v>2538</v>
      </c>
      <c r="G1232" s="1" t="e">
        <f>VLOOKUP(B1232,Results!A:D,3,FALSE)</f>
        <v>#N/A</v>
      </c>
    </row>
    <row r="1233" spans="1:7" hidden="1" x14ac:dyDescent="0.25">
      <c r="A1233" t="s">
        <v>2021</v>
      </c>
      <c r="B1233" t="s">
        <v>2023</v>
      </c>
      <c r="C1233" t="s">
        <v>6</v>
      </c>
      <c r="D1233" t="s">
        <v>13</v>
      </c>
      <c r="E1233" s="1">
        <f>DATEVALUE(IFERROR(RIGHT(LEFT(A1233,FIND("-",A1233,4)-1),2)&amp;"/"&amp;LEFT(A1233,FIND("-",A1233)-1)&amp;"/"&amp;RIGHT(LEFT(A1233,IFERROR(FIND(" ",A1233),LEN(A1233)+1)-1),4),TEXT(A1233,"dd")&amp;"/"&amp;TEXT(A1233,"mm")&amp;"/"&amp;TEXT(A1233,"yyyy")))</f>
        <v>45405</v>
      </c>
      <c r="F1233" t="s">
        <v>2538</v>
      </c>
      <c r="G1233" s="1" t="e">
        <f>VLOOKUP(B1233,Results!A:D,3,FALSE)</f>
        <v>#N/A</v>
      </c>
    </row>
    <row r="1234" spans="1:7" hidden="1" x14ac:dyDescent="0.25">
      <c r="A1234" t="s">
        <v>2028</v>
      </c>
      <c r="B1234" t="s">
        <v>2029</v>
      </c>
      <c r="C1234" t="s">
        <v>6</v>
      </c>
      <c r="D1234" t="s">
        <v>13</v>
      </c>
      <c r="E1234" s="1">
        <f>DATEVALUE(IFERROR(RIGHT(LEFT(A1234,FIND("-",A1234,4)-1),2)&amp;"/"&amp;LEFT(A1234,FIND("-",A1234)-1)&amp;"/"&amp;RIGHT(LEFT(A1234,IFERROR(FIND(" ",A1234),LEN(A1234)+1)-1),4),TEXT(A1234,"dd")&amp;"/"&amp;TEXT(A1234,"mm")&amp;"/"&amp;TEXT(A1234,"yyyy")))</f>
        <v>45405</v>
      </c>
      <c r="F1234" t="s">
        <v>2538</v>
      </c>
      <c r="G1234" s="1" t="e">
        <f>VLOOKUP(B1234,Results!A:D,3,FALSE)</f>
        <v>#N/A</v>
      </c>
    </row>
    <row r="1235" spans="1:7" hidden="1" x14ac:dyDescent="0.25">
      <c r="A1235" t="s">
        <v>2028</v>
      </c>
      <c r="B1235" t="s">
        <v>2034</v>
      </c>
      <c r="C1235" t="s">
        <v>6</v>
      </c>
      <c r="D1235" t="s">
        <v>13</v>
      </c>
      <c r="E1235" s="1">
        <f>DATEVALUE(IFERROR(RIGHT(LEFT(A1235,FIND("-",A1235,4)-1),2)&amp;"/"&amp;LEFT(A1235,FIND("-",A1235)-1)&amp;"/"&amp;RIGHT(LEFT(A1235,IFERROR(FIND(" ",A1235),LEN(A1235)+1)-1),4),TEXT(A1235,"dd")&amp;"/"&amp;TEXT(A1235,"mm")&amp;"/"&amp;TEXT(A1235,"yyyy")))</f>
        <v>45405</v>
      </c>
      <c r="F1235" t="s">
        <v>2538</v>
      </c>
      <c r="G1235" s="1" t="e">
        <f>VLOOKUP(B1235,Results!A:D,3,FALSE)</f>
        <v>#N/A</v>
      </c>
    </row>
    <row r="1236" spans="1:7" hidden="1" x14ac:dyDescent="0.25">
      <c r="A1236" t="s">
        <v>2036</v>
      </c>
      <c r="B1236" t="s">
        <v>2038</v>
      </c>
      <c r="C1236" t="s">
        <v>6</v>
      </c>
      <c r="D1236" t="s">
        <v>13</v>
      </c>
      <c r="E1236" s="1">
        <f>DATEVALUE(IFERROR(RIGHT(LEFT(A1236,FIND("-",A1236,4)-1),2)&amp;"/"&amp;LEFT(A1236,FIND("-",A1236)-1)&amp;"/"&amp;RIGHT(LEFT(A1236,IFERROR(FIND(" ",A1236),LEN(A1236)+1)-1),4),TEXT(A1236,"dd")&amp;"/"&amp;TEXT(A1236,"mm")&amp;"/"&amp;TEXT(A1236,"yyyy")))</f>
        <v>45405</v>
      </c>
      <c r="F1236" t="s">
        <v>2538</v>
      </c>
      <c r="G1236" s="1" t="e">
        <f>VLOOKUP(B1236,Results!A:D,3,FALSE)</f>
        <v>#N/A</v>
      </c>
    </row>
    <row r="1237" spans="1:7" hidden="1" x14ac:dyDescent="0.25">
      <c r="A1237" t="s">
        <v>1933</v>
      </c>
      <c r="B1237" t="s">
        <v>2043</v>
      </c>
      <c r="C1237" t="s">
        <v>6</v>
      </c>
      <c r="D1237" t="s">
        <v>13</v>
      </c>
      <c r="E1237" s="1">
        <f>DATEVALUE(IFERROR(RIGHT(LEFT(A1237,FIND("-",A1237,4)-1),2)&amp;"/"&amp;LEFT(A1237,FIND("-",A1237)-1)&amp;"/"&amp;RIGHT(LEFT(A1237,IFERROR(FIND(" ",A1237),LEN(A1237)+1)-1),4),TEXT(A1237,"dd")&amp;"/"&amp;TEXT(A1237,"mm")&amp;"/"&amp;TEXT(A1237,"yyyy")))</f>
        <v>45405</v>
      </c>
      <c r="F1237" t="s">
        <v>2538</v>
      </c>
      <c r="G1237" s="1" t="e">
        <f>VLOOKUP(B1237,Results!A:D,3,FALSE)</f>
        <v>#N/A</v>
      </c>
    </row>
    <row r="1238" spans="1:7" hidden="1" x14ac:dyDescent="0.25">
      <c r="A1238" t="s">
        <v>1933</v>
      </c>
      <c r="B1238" t="s">
        <v>2046</v>
      </c>
      <c r="C1238" t="s">
        <v>6</v>
      </c>
      <c r="D1238" t="s">
        <v>13</v>
      </c>
      <c r="E1238" s="1">
        <f>DATEVALUE(IFERROR(RIGHT(LEFT(A1238,FIND("-",A1238,4)-1),2)&amp;"/"&amp;LEFT(A1238,FIND("-",A1238)-1)&amp;"/"&amp;RIGHT(LEFT(A1238,IFERROR(FIND(" ",A1238),LEN(A1238)+1)-1),4),TEXT(A1238,"dd")&amp;"/"&amp;TEXT(A1238,"mm")&amp;"/"&amp;TEXT(A1238,"yyyy")))</f>
        <v>45405</v>
      </c>
      <c r="F1238" t="s">
        <v>2538</v>
      </c>
      <c r="G1238" s="1" t="e">
        <f>VLOOKUP(B1238,Results!A:D,3,FALSE)</f>
        <v>#N/A</v>
      </c>
    </row>
    <row r="1239" spans="1:7" hidden="1" x14ac:dyDescent="0.25">
      <c r="A1239" t="s">
        <v>1933</v>
      </c>
      <c r="B1239" t="s">
        <v>2047</v>
      </c>
      <c r="C1239" t="s">
        <v>6</v>
      </c>
      <c r="D1239" t="s">
        <v>13</v>
      </c>
      <c r="E1239" s="1">
        <f>DATEVALUE(IFERROR(RIGHT(LEFT(A1239,FIND("-",A1239,4)-1),2)&amp;"/"&amp;LEFT(A1239,FIND("-",A1239)-1)&amp;"/"&amp;RIGHT(LEFT(A1239,IFERROR(FIND(" ",A1239),LEN(A1239)+1)-1),4),TEXT(A1239,"dd")&amp;"/"&amp;TEXT(A1239,"mm")&amp;"/"&amp;TEXT(A1239,"yyyy")))</f>
        <v>45405</v>
      </c>
      <c r="F1239" t="s">
        <v>2538</v>
      </c>
      <c r="G1239" s="1" t="e">
        <f>VLOOKUP(B1239,Results!A:D,3,FALSE)</f>
        <v>#N/A</v>
      </c>
    </row>
    <row r="1240" spans="1:7" x14ac:dyDescent="0.25">
      <c r="A1240" t="s">
        <v>1808</v>
      </c>
      <c r="B1240" t="s">
        <v>939</v>
      </c>
      <c r="C1240" t="s">
        <v>20</v>
      </c>
      <c r="D1240" t="s">
        <v>7</v>
      </c>
      <c r="E1240" s="1">
        <f>DATEVALUE(IFERROR(RIGHT(LEFT(A1240,FIND("-",A1240,4)-1),2)&amp;"/"&amp;LEFT(A1240,FIND("-",A1240)-1)&amp;"/"&amp;RIGHT(LEFT(A1240,IFERROR(FIND(" ",A1240),LEN(A1240)+1)-1),4),TEXT(A1240,"dd")&amp;"/"&amp;TEXT(A1240,"mm")&amp;"/"&amp;TEXT(A1240,"yyyy")))</f>
        <v>45405</v>
      </c>
      <c r="F1240" t="s">
        <v>1826</v>
      </c>
      <c r="G1240" s="1" t="e">
        <f>VLOOKUP(B1240,Results!A:D,3,FALSE)</f>
        <v>#N/A</v>
      </c>
    </row>
    <row r="1241" spans="1:7" hidden="1" x14ac:dyDescent="0.25">
      <c r="A1241" t="s">
        <v>1933</v>
      </c>
      <c r="B1241" t="s">
        <v>2048</v>
      </c>
      <c r="C1241" t="s">
        <v>6</v>
      </c>
      <c r="D1241" t="s">
        <v>7</v>
      </c>
      <c r="E1241" s="1">
        <f>DATEVALUE(IFERROR(RIGHT(LEFT(A1241,FIND("-",A1241,4)-1),2)&amp;"/"&amp;LEFT(A1241,FIND("-",A1241)-1)&amp;"/"&amp;RIGHT(LEFT(A1241,IFERROR(FIND(" ",A1241),LEN(A1241)+1)-1),4),TEXT(A1241,"dd")&amp;"/"&amp;TEXT(A1241,"mm")&amp;"/"&amp;TEXT(A1241,"yyyy")))</f>
        <v>45405</v>
      </c>
      <c r="F1241" t="s">
        <v>2538</v>
      </c>
      <c r="G1241" s="1" t="e">
        <f>VLOOKUP(B1241,Results!A:D,3,FALSE)</f>
        <v>#N/A</v>
      </c>
    </row>
    <row r="1242" spans="1:7" hidden="1" x14ac:dyDescent="0.25">
      <c r="A1242" t="s">
        <v>1988</v>
      </c>
      <c r="B1242" t="s">
        <v>1990</v>
      </c>
      <c r="C1242" t="s">
        <v>6</v>
      </c>
      <c r="D1242" t="s">
        <v>80</v>
      </c>
      <c r="E1242" s="1">
        <f>DATEVALUE(IFERROR(RIGHT(LEFT(A1242,FIND("-",A1242,4)-1),2)&amp;"/"&amp;LEFT(A1242,FIND("-",A1242)-1)&amp;"/"&amp;RIGHT(LEFT(A1242,IFERROR(FIND(" ",A1242),LEN(A1242)+1)-1),4),TEXT(A1242,"dd")&amp;"/"&amp;TEXT(A1242,"mm")&amp;"/"&amp;TEXT(A1242,"yyyy")))</f>
        <v>45405</v>
      </c>
      <c r="F1242" t="s">
        <v>2538</v>
      </c>
      <c r="G1242" s="1" t="e">
        <f>VLOOKUP(B1242,Results!A:D,3,FALSE)</f>
        <v>#N/A</v>
      </c>
    </row>
    <row r="1243" spans="1:7" hidden="1" x14ac:dyDescent="0.25">
      <c r="A1243" t="s">
        <v>1930</v>
      </c>
      <c r="B1243" t="s">
        <v>362</v>
      </c>
      <c r="C1243" t="s">
        <v>223</v>
      </c>
      <c r="D1243" t="s">
        <v>74</v>
      </c>
      <c r="E1243" s="1">
        <f>DATEVALUE(IFERROR(RIGHT(LEFT(A1243,FIND("-",A1243,4)-1),2)&amp;"/"&amp;LEFT(A1243,FIND("-",A1243)-1)&amp;"/"&amp;RIGHT(LEFT(A1243,IFERROR(FIND(" ",A1243),LEN(A1243)+1)-1),4),TEXT(A1243,"dd")&amp;"/"&amp;TEXT(A1243,"mm")&amp;"/"&amp;TEXT(A1243,"yyyy")))</f>
        <v>45405</v>
      </c>
      <c r="F1243" t="s">
        <v>1987</v>
      </c>
      <c r="G1243" s="1" t="e">
        <f>VLOOKUP(B1243,Results!A:D,3,FALSE)</f>
        <v>#N/A</v>
      </c>
    </row>
    <row r="1244" spans="1:7" hidden="1" x14ac:dyDescent="0.25">
      <c r="A1244" t="s">
        <v>1932</v>
      </c>
      <c r="B1244" t="s">
        <v>1973</v>
      </c>
      <c r="C1244" t="s">
        <v>223</v>
      </c>
      <c r="D1244" t="s">
        <v>74</v>
      </c>
      <c r="E1244" s="1">
        <f>DATEVALUE(IFERROR(RIGHT(LEFT(A1244,FIND("-",A1244,4)-1),2)&amp;"/"&amp;LEFT(A1244,FIND("-",A1244)-1)&amp;"/"&amp;RIGHT(LEFT(A1244,IFERROR(FIND(" ",A1244),LEN(A1244)+1)-1),4),TEXT(A1244,"dd")&amp;"/"&amp;TEXT(A1244,"mm")&amp;"/"&amp;TEXT(A1244,"yyyy")))</f>
        <v>45405</v>
      </c>
      <c r="F1244" t="s">
        <v>1987</v>
      </c>
      <c r="G1244" s="1" t="e">
        <f>VLOOKUP(B1244,Results!A:D,3,FALSE)</f>
        <v>#N/A</v>
      </c>
    </row>
    <row r="1245" spans="1:7" hidden="1" x14ac:dyDescent="0.25">
      <c r="A1245" t="s">
        <v>2004</v>
      </c>
      <c r="B1245" t="s">
        <v>2010</v>
      </c>
      <c r="C1245" t="s">
        <v>6</v>
      </c>
      <c r="D1245" t="s">
        <v>74</v>
      </c>
      <c r="E1245" s="1">
        <f>DATEVALUE(IFERROR(RIGHT(LEFT(A1245,FIND("-",A1245,4)-1),2)&amp;"/"&amp;LEFT(A1245,FIND("-",A1245)-1)&amp;"/"&amp;RIGHT(LEFT(A1245,IFERROR(FIND(" ",A1245),LEN(A1245)+1)-1),4),TEXT(A1245,"dd")&amp;"/"&amp;TEXT(A1245,"mm")&amp;"/"&amp;TEXT(A1245,"yyyy")))</f>
        <v>45405</v>
      </c>
      <c r="F1245" t="s">
        <v>2538</v>
      </c>
      <c r="G1245" s="1" t="e">
        <f>VLOOKUP(B1245,Results!A:D,3,FALSE)</f>
        <v>#N/A</v>
      </c>
    </row>
    <row r="1246" spans="1:7" hidden="1" x14ac:dyDescent="0.25">
      <c r="A1246" t="s">
        <v>2028</v>
      </c>
      <c r="B1246" t="s">
        <v>2030</v>
      </c>
      <c r="C1246" t="s">
        <v>6</v>
      </c>
      <c r="D1246" t="s">
        <v>74</v>
      </c>
      <c r="E1246" s="1">
        <f>DATEVALUE(IFERROR(RIGHT(LEFT(A1246,FIND("-",A1246,4)-1),2)&amp;"/"&amp;LEFT(A1246,FIND("-",A1246)-1)&amp;"/"&amp;RIGHT(LEFT(A1246,IFERROR(FIND(" ",A1246),LEN(A1246)+1)-1),4),TEXT(A1246,"dd")&amp;"/"&amp;TEXT(A1246,"mm")&amp;"/"&amp;TEXT(A1246,"yyyy")))</f>
        <v>45405</v>
      </c>
      <c r="F1246" t="s">
        <v>2538</v>
      </c>
      <c r="G1246" s="1" t="e">
        <f>VLOOKUP(B1246,Results!A:D,3,FALSE)</f>
        <v>#N/A</v>
      </c>
    </row>
    <row r="1247" spans="1:7" hidden="1" x14ac:dyDescent="0.25">
      <c r="A1247" t="s">
        <v>1929</v>
      </c>
      <c r="B1247" t="s">
        <v>1976</v>
      </c>
      <c r="C1247" t="s">
        <v>223</v>
      </c>
      <c r="D1247" t="s">
        <v>97</v>
      </c>
      <c r="E1247" s="1">
        <f>DATEVALUE(IFERROR(RIGHT(LEFT(A1247,FIND("-",A1247,4)-1),2)&amp;"/"&amp;LEFT(A1247,FIND("-",A1247)-1)&amp;"/"&amp;RIGHT(LEFT(A1247,IFERROR(FIND(" ",A1247),LEN(A1247)+1)-1),4),TEXT(A1247,"dd")&amp;"/"&amp;TEXT(A1247,"mm")&amp;"/"&amp;TEXT(A1247,"yyyy")))</f>
        <v>45405</v>
      </c>
      <c r="F1247" t="s">
        <v>1987</v>
      </c>
      <c r="G1247" s="1" t="e">
        <f>VLOOKUP(B1247,Results!A:D,3,FALSE)</f>
        <v>#N/A</v>
      </c>
    </row>
    <row r="1248" spans="1:7" hidden="1" x14ac:dyDescent="0.25">
      <c r="A1248" t="s">
        <v>1930</v>
      </c>
      <c r="B1248" t="s">
        <v>251</v>
      </c>
      <c r="C1248" t="s">
        <v>20</v>
      </c>
      <c r="D1248" t="s">
        <v>40</v>
      </c>
      <c r="E1248" s="1">
        <f>DATEVALUE(IFERROR(RIGHT(LEFT(A1248,FIND("-",A1248,4)-1),2)&amp;"/"&amp;LEFT(A1248,FIND("-",A1248)-1)&amp;"/"&amp;RIGHT(LEFT(A1248,IFERROR(FIND(" ",A1248),LEN(A1248)+1)-1),4),TEXT(A1248,"dd")&amp;"/"&amp;TEXT(A1248,"mm")&amp;"/"&amp;TEXT(A1248,"yyyy")))</f>
        <v>45405</v>
      </c>
      <c r="F1248" t="s">
        <v>995</v>
      </c>
      <c r="G1248" s="1" t="e">
        <f>VLOOKUP(B1248,Results!A:D,3,FALSE)</f>
        <v>#N/A</v>
      </c>
    </row>
    <row r="1249" spans="1:7" hidden="1" x14ac:dyDescent="0.25">
      <c r="A1249" t="s">
        <v>1978</v>
      </c>
      <c r="B1249" t="s">
        <v>397</v>
      </c>
      <c r="C1249" t="s">
        <v>223</v>
      </c>
      <c r="D1249" t="s">
        <v>40</v>
      </c>
      <c r="E1249" s="1">
        <f>DATEVALUE(IFERROR(RIGHT(LEFT(A1249,FIND("-",A1249,4)-1),2)&amp;"/"&amp;LEFT(A1249,FIND("-",A1249)-1)&amp;"/"&amp;RIGHT(LEFT(A1249,IFERROR(FIND(" ",A1249),LEN(A1249)+1)-1),4),TEXT(A1249,"dd")&amp;"/"&amp;TEXT(A1249,"mm")&amp;"/"&amp;TEXT(A1249,"yyyy")))</f>
        <v>45405</v>
      </c>
      <c r="F1249" t="s">
        <v>1987</v>
      </c>
      <c r="G1249" s="1" t="e">
        <f>VLOOKUP(B1249,Results!A:D,3,FALSE)</f>
        <v>#N/A</v>
      </c>
    </row>
    <row r="1250" spans="1:7" hidden="1" x14ac:dyDescent="0.25">
      <c r="A1250" t="s">
        <v>1929</v>
      </c>
      <c r="B1250" t="s">
        <v>369</v>
      </c>
      <c r="C1250" t="s">
        <v>223</v>
      </c>
      <c r="D1250" t="s">
        <v>40</v>
      </c>
      <c r="E1250" s="1">
        <f>DATEVALUE(IFERROR(RIGHT(LEFT(A1250,FIND("-",A1250,4)-1),2)&amp;"/"&amp;LEFT(A1250,FIND("-",A1250)-1)&amp;"/"&amp;RIGHT(LEFT(A1250,IFERROR(FIND(" ",A1250),LEN(A1250)+1)-1),4),TEXT(A1250,"dd")&amp;"/"&amp;TEXT(A1250,"mm")&amp;"/"&amp;TEXT(A1250,"yyyy")))</f>
        <v>45405</v>
      </c>
      <c r="F1250" t="s">
        <v>1987</v>
      </c>
      <c r="G1250" s="1" t="e">
        <f>VLOOKUP(B1250,Results!A:D,3,FALSE)</f>
        <v>#N/A</v>
      </c>
    </row>
    <row r="1251" spans="1:7" hidden="1" x14ac:dyDescent="0.25">
      <c r="A1251" t="s">
        <v>1979</v>
      </c>
      <c r="B1251" t="s">
        <v>513</v>
      </c>
      <c r="C1251" t="s">
        <v>223</v>
      </c>
      <c r="D1251" t="s">
        <v>40</v>
      </c>
      <c r="E1251" s="1">
        <f>DATEVALUE(IFERROR(RIGHT(LEFT(A1251,FIND("-",A1251,4)-1),2)&amp;"/"&amp;LEFT(A1251,FIND("-",A1251)-1)&amp;"/"&amp;RIGHT(LEFT(A1251,IFERROR(FIND(" ",A1251),LEN(A1251)+1)-1),4),TEXT(A1251,"dd")&amp;"/"&amp;TEXT(A1251,"mm")&amp;"/"&amp;TEXT(A1251,"yyyy")))</f>
        <v>45405</v>
      </c>
      <c r="F1251" t="s">
        <v>1987</v>
      </c>
      <c r="G1251" s="1" t="e">
        <f>VLOOKUP(B1251,Results!A:D,3,FALSE)</f>
        <v>#N/A</v>
      </c>
    </row>
    <row r="1252" spans="1:7" hidden="1" x14ac:dyDescent="0.25">
      <c r="A1252" t="s">
        <v>1979</v>
      </c>
      <c r="B1252" t="s">
        <v>397</v>
      </c>
      <c r="C1252" t="s">
        <v>223</v>
      </c>
      <c r="D1252" t="s">
        <v>40</v>
      </c>
      <c r="E1252" s="1">
        <f>DATEVALUE(IFERROR(RIGHT(LEFT(A1252,FIND("-",A1252,4)-1),2)&amp;"/"&amp;LEFT(A1252,FIND("-",A1252)-1)&amp;"/"&amp;RIGHT(LEFT(A1252,IFERROR(FIND(" ",A1252),LEN(A1252)+1)-1),4),TEXT(A1252,"dd")&amp;"/"&amp;TEXT(A1252,"mm")&amp;"/"&amp;TEXT(A1252,"yyyy")))</f>
        <v>45405</v>
      </c>
      <c r="F1252" t="s">
        <v>1987</v>
      </c>
      <c r="G1252" s="1" t="e">
        <f>VLOOKUP(B1252,Results!A:D,3,FALSE)</f>
        <v>#N/A</v>
      </c>
    </row>
    <row r="1253" spans="1:7" hidden="1" x14ac:dyDescent="0.25">
      <c r="A1253" t="s">
        <v>1930</v>
      </c>
      <c r="B1253" t="s">
        <v>369</v>
      </c>
      <c r="C1253" t="s">
        <v>223</v>
      </c>
      <c r="D1253" t="s">
        <v>40</v>
      </c>
      <c r="E1253" s="1">
        <f>DATEVALUE(IFERROR(RIGHT(LEFT(A1253,FIND("-",A1253,4)-1),2)&amp;"/"&amp;LEFT(A1253,FIND("-",A1253)-1)&amp;"/"&amp;RIGHT(LEFT(A1253,IFERROR(FIND(" ",A1253),LEN(A1253)+1)-1),4),TEXT(A1253,"dd")&amp;"/"&amp;TEXT(A1253,"mm")&amp;"/"&amp;TEXT(A1253,"yyyy")))</f>
        <v>45405</v>
      </c>
      <c r="F1253" t="s">
        <v>1987</v>
      </c>
      <c r="G1253" s="1" t="e">
        <f>VLOOKUP(B1253,Results!A:D,3,FALSE)</f>
        <v>#N/A</v>
      </c>
    </row>
    <row r="1254" spans="1:7" hidden="1" x14ac:dyDescent="0.25">
      <c r="A1254" t="s">
        <v>1932</v>
      </c>
      <c r="B1254" t="s">
        <v>2017</v>
      </c>
      <c r="C1254" t="s">
        <v>6</v>
      </c>
      <c r="D1254" t="s">
        <v>40</v>
      </c>
      <c r="E1254" s="1">
        <f>DATEVALUE(IFERROR(RIGHT(LEFT(A1254,FIND("-",A1254,4)-1),2)&amp;"/"&amp;LEFT(A1254,FIND("-",A1254)-1)&amp;"/"&amp;RIGHT(LEFT(A1254,IFERROR(FIND(" ",A1254),LEN(A1254)+1)-1),4),TEXT(A1254,"dd")&amp;"/"&amp;TEXT(A1254,"mm")&amp;"/"&amp;TEXT(A1254,"yyyy")))</f>
        <v>45405</v>
      </c>
      <c r="F1254" t="s">
        <v>2538</v>
      </c>
      <c r="G1254" s="1" t="e">
        <f>VLOOKUP(B1254,Results!A:D,3,FALSE)</f>
        <v>#N/A</v>
      </c>
    </row>
    <row r="1255" spans="1:7" hidden="1" x14ac:dyDescent="0.25">
      <c r="A1255" t="s">
        <v>2036</v>
      </c>
      <c r="B1255" t="s">
        <v>2040</v>
      </c>
      <c r="C1255" t="s">
        <v>6</v>
      </c>
      <c r="D1255" t="s">
        <v>40</v>
      </c>
      <c r="E1255" s="1">
        <f>DATEVALUE(IFERROR(RIGHT(LEFT(A1255,FIND("-",A1255,4)-1),2)&amp;"/"&amp;LEFT(A1255,FIND("-",A1255)-1)&amp;"/"&amp;RIGHT(LEFT(A1255,IFERROR(FIND(" ",A1255),LEN(A1255)+1)-1),4),TEXT(A1255,"dd")&amp;"/"&amp;TEXT(A1255,"mm")&amp;"/"&amp;TEXT(A1255,"yyyy")))</f>
        <v>45405</v>
      </c>
      <c r="F1255" t="s">
        <v>2538</v>
      </c>
      <c r="G1255" s="1" t="e">
        <f>VLOOKUP(B1255,Results!A:D,3,FALSE)</f>
        <v>#N/A</v>
      </c>
    </row>
    <row r="1256" spans="1:7" hidden="1" x14ac:dyDescent="0.25">
      <c r="A1256" t="s">
        <v>1996</v>
      </c>
      <c r="B1256" t="s">
        <v>1998</v>
      </c>
      <c r="C1256" t="s">
        <v>6</v>
      </c>
      <c r="D1256" t="s">
        <v>28</v>
      </c>
      <c r="E1256" s="1">
        <f>DATEVALUE(IFERROR(RIGHT(LEFT(A1256,FIND("-",A1256,4)-1),2)&amp;"/"&amp;LEFT(A1256,FIND("-",A1256)-1)&amp;"/"&amp;RIGHT(LEFT(A1256,IFERROR(FIND(" ",A1256),LEN(A1256)+1)-1),4),TEXT(A1256,"dd")&amp;"/"&amp;TEXT(A1256,"mm")&amp;"/"&amp;TEXT(A1256,"yyyy")))</f>
        <v>45405</v>
      </c>
      <c r="F1256" t="s">
        <v>2538</v>
      </c>
      <c r="G1256" s="1" t="e">
        <f>VLOOKUP(B1256,Results!A:D,3,FALSE)</f>
        <v>#N/A</v>
      </c>
    </row>
    <row r="1257" spans="1:7" hidden="1" x14ac:dyDescent="0.25">
      <c r="A1257" t="s">
        <v>2021</v>
      </c>
      <c r="B1257" t="s">
        <v>2024</v>
      </c>
      <c r="C1257" t="s">
        <v>6</v>
      </c>
      <c r="D1257" t="s">
        <v>28</v>
      </c>
      <c r="E1257" s="1">
        <f>DATEVALUE(IFERROR(RIGHT(LEFT(A1257,FIND("-",A1257,4)-1),2)&amp;"/"&amp;LEFT(A1257,FIND("-",A1257)-1)&amp;"/"&amp;RIGHT(LEFT(A1257,IFERROR(FIND(" ",A1257),LEN(A1257)+1)-1),4),TEXT(A1257,"dd")&amp;"/"&amp;TEXT(A1257,"mm")&amp;"/"&amp;TEXT(A1257,"yyyy")))</f>
        <v>45405</v>
      </c>
      <c r="F1257" t="s">
        <v>2538</v>
      </c>
      <c r="G1257" s="1" t="e">
        <f>VLOOKUP(B1257,Results!A:D,3,FALSE)</f>
        <v>#N/A</v>
      </c>
    </row>
    <row r="1258" spans="1:7" hidden="1" x14ac:dyDescent="0.25">
      <c r="A1258" t="s">
        <v>1933</v>
      </c>
      <c r="B1258" t="s">
        <v>2042</v>
      </c>
      <c r="C1258" t="s">
        <v>6</v>
      </c>
      <c r="D1258" t="s">
        <v>28</v>
      </c>
      <c r="E1258" s="1">
        <f>DATEVALUE(IFERROR(RIGHT(LEFT(A1258,FIND("-",A1258,4)-1),2)&amp;"/"&amp;LEFT(A1258,FIND("-",A1258)-1)&amp;"/"&amp;RIGHT(LEFT(A1258,IFERROR(FIND(" ",A1258),LEN(A1258)+1)-1),4),TEXT(A1258,"dd")&amp;"/"&amp;TEXT(A1258,"mm")&amp;"/"&amp;TEXT(A1258,"yyyy")))</f>
        <v>45405</v>
      </c>
      <c r="F1258" t="s">
        <v>2538</v>
      </c>
      <c r="G1258" s="1" t="e">
        <f>VLOOKUP(B1258,Results!A:D,3,FALSE)</f>
        <v>#N/A</v>
      </c>
    </row>
    <row r="1259" spans="1:7" hidden="1" x14ac:dyDescent="0.25">
      <c r="A1259" t="s">
        <v>1933</v>
      </c>
      <c r="B1259" t="s">
        <v>2045</v>
      </c>
      <c r="C1259" t="s">
        <v>6</v>
      </c>
      <c r="D1259" t="s">
        <v>28</v>
      </c>
      <c r="E1259" s="1">
        <f>DATEVALUE(IFERROR(RIGHT(LEFT(A1259,FIND("-",A1259,4)-1),2)&amp;"/"&amp;LEFT(A1259,FIND("-",A1259)-1)&amp;"/"&amp;RIGHT(LEFT(A1259,IFERROR(FIND(" ",A1259),LEN(A1259)+1)-1),4),TEXT(A1259,"dd")&amp;"/"&amp;TEXT(A1259,"mm")&amp;"/"&amp;TEXT(A1259,"yyyy")))</f>
        <v>45405</v>
      </c>
      <c r="F1259" t="s">
        <v>2538</v>
      </c>
      <c r="G1259" s="1" t="e">
        <f>VLOOKUP(B1259,Results!A:D,3,FALSE)</f>
        <v>#N/A</v>
      </c>
    </row>
    <row r="1260" spans="1:7" hidden="1" x14ac:dyDescent="0.25">
      <c r="A1260" t="s">
        <v>1928</v>
      </c>
      <c r="B1260" t="s">
        <v>56</v>
      </c>
      <c r="C1260" t="s">
        <v>20</v>
      </c>
      <c r="D1260" t="s">
        <v>33</v>
      </c>
      <c r="E1260" s="1">
        <f>DATEVALUE(IFERROR(RIGHT(LEFT(A1260,FIND("-",A1260,4)-1),2)&amp;"/"&amp;LEFT(A1260,FIND("-",A1260)-1)&amp;"/"&amp;RIGHT(LEFT(A1260,IFERROR(FIND(" ",A1260),LEN(A1260)+1)-1),4),TEXT(A1260,"dd")&amp;"/"&amp;TEXT(A1260,"mm")&amp;"/"&amp;TEXT(A1260,"yyyy")))</f>
        <v>45405</v>
      </c>
      <c r="F1260" t="s">
        <v>995</v>
      </c>
      <c r="G1260" s="1" t="e">
        <f>VLOOKUP(B1260,Results!A:D,3,FALSE)</f>
        <v>#N/A</v>
      </c>
    </row>
    <row r="1261" spans="1:7" hidden="1" x14ac:dyDescent="0.25">
      <c r="A1261" t="s">
        <v>1932</v>
      </c>
      <c r="B1261" t="s">
        <v>577</v>
      </c>
      <c r="C1261" t="s">
        <v>20</v>
      </c>
      <c r="D1261" t="s">
        <v>33</v>
      </c>
      <c r="E1261" s="1">
        <f>DATEVALUE(IFERROR(RIGHT(LEFT(A1261,FIND("-",A1261,4)-1),2)&amp;"/"&amp;LEFT(A1261,FIND("-",A1261)-1)&amp;"/"&amp;RIGHT(LEFT(A1261,IFERROR(FIND(" ",A1261),LEN(A1261)+1)-1),4),TEXT(A1261,"dd")&amp;"/"&amp;TEXT(A1261,"mm")&amp;"/"&amp;TEXT(A1261,"yyyy")))</f>
        <v>45405</v>
      </c>
      <c r="F1261" t="s">
        <v>995</v>
      </c>
      <c r="G1261" s="1" t="e">
        <f>VLOOKUP(B1261,Results!A:D,3,FALSE)</f>
        <v>#N/A</v>
      </c>
    </row>
    <row r="1262" spans="1:7" hidden="1" x14ac:dyDescent="0.25">
      <c r="A1262" t="s">
        <v>1930</v>
      </c>
      <c r="B1262" t="s">
        <v>1993</v>
      </c>
      <c r="C1262" t="s">
        <v>6</v>
      </c>
      <c r="D1262" t="s">
        <v>33</v>
      </c>
      <c r="E1262" s="1">
        <f>DATEVALUE(IFERROR(RIGHT(LEFT(A1262,FIND("-",A1262,4)-1),2)&amp;"/"&amp;LEFT(A1262,FIND("-",A1262)-1)&amp;"/"&amp;RIGHT(LEFT(A1262,IFERROR(FIND(" ",A1262),LEN(A1262)+1)-1),4),TEXT(A1262,"dd")&amp;"/"&amp;TEXT(A1262,"mm")&amp;"/"&amp;TEXT(A1262,"yyyy")))</f>
        <v>45405</v>
      </c>
      <c r="F1262" t="s">
        <v>2538</v>
      </c>
      <c r="G1262" s="1" t="e">
        <f>VLOOKUP(B1262,Results!A:D,3,FALSE)</f>
        <v>#N/A</v>
      </c>
    </row>
    <row r="1263" spans="1:7" hidden="1" x14ac:dyDescent="0.25">
      <c r="A1263" t="s">
        <v>1930</v>
      </c>
      <c r="B1263" t="s">
        <v>1995</v>
      </c>
      <c r="C1263" t="s">
        <v>6</v>
      </c>
      <c r="D1263" t="s">
        <v>33</v>
      </c>
      <c r="E1263" s="1">
        <f>DATEVALUE(IFERROR(RIGHT(LEFT(A1263,FIND("-",A1263,4)-1),2)&amp;"/"&amp;LEFT(A1263,FIND("-",A1263)-1)&amp;"/"&amp;RIGHT(LEFT(A1263,IFERROR(FIND(" ",A1263),LEN(A1263)+1)-1),4),TEXT(A1263,"dd")&amp;"/"&amp;TEXT(A1263,"mm")&amp;"/"&amp;TEXT(A1263,"yyyy")))</f>
        <v>45405</v>
      </c>
      <c r="F1263" t="s">
        <v>2538</v>
      </c>
      <c r="G1263" s="1" t="e">
        <f>VLOOKUP(B1263,Results!A:D,3,FALSE)</f>
        <v>#N/A</v>
      </c>
    </row>
    <row r="1264" spans="1:7" hidden="1" x14ac:dyDescent="0.25">
      <c r="A1264" t="s">
        <v>1996</v>
      </c>
      <c r="B1264" t="s">
        <v>1997</v>
      </c>
      <c r="C1264" t="s">
        <v>6</v>
      </c>
      <c r="D1264" t="s">
        <v>33</v>
      </c>
      <c r="E1264" s="1">
        <f>DATEVALUE(IFERROR(RIGHT(LEFT(A1264,FIND("-",A1264,4)-1),2)&amp;"/"&amp;LEFT(A1264,FIND("-",A1264)-1)&amp;"/"&amp;RIGHT(LEFT(A1264,IFERROR(FIND(" ",A1264),LEN(A1264)+1)-1),4),TEXT(A1264,"dd")&amp;"/"&amp;TEXT(A1264,"mm")&amp;"/"&amp;TEXT(A1264,"yyyy")))</f>
        <v>45405</v>
      </c>
      <c r="F1264" t="s">
        <v>2538</v>
      </c>
      <c r="G1264" s="1" t="e">
        <f>VLOOKUP(B1264,Results!A:D,3,FALSE)</f>
        <v>#N/A</v>
      </c>
    </row>
    <row r="1265" spans="1:7" hidden="1" x14ac:dyDescent="0.25">
      <c r="A1265" t="s">
        <v>1996</v>
      </c>
      <c r="B1265" t="s">
        <v>1999</v>
      </c>
      <c r="C1265" t="s">
        <v>6</v>
      </c>
      <c r="D1265" t="s">
        <v>33</v>
      </c>
      <c r="E1265" s="1">
        <f>DATEVALUE(IFERROR(RIGHT(LEFT(A1265,FIND("-",A1265,4)-1),2)&amp;"/"&amp;LEFT(A1265,FIND("-",A1265)-1)&amp;"/"&amp;RIGHT(LEFT(A1265,IFERROR(FIND(" ",A1265),LEN(A1265)+1)-1),4),TEXT(A1265,"dd")&amp;"/"&amp;TEXT(A1265,"mm")&amp;"/"&amp;TEXT(A1265,"yyyy")))</f>
        <v>45405</v>
      </c>
      <c r="F1265" t="s">
        <v>2538</v>
      </c>
      <c r="G1265" s="1" t="e">
        <f>VLOOKUP(B1265,Results!A:D,3,FALSE)</f>
        <v>#N/A</v>
      </c>
    </row>
    <row r="1266" spans="1:7" hidden="1" x14ac:dyDescent="0.25">
      <c r="A1266" t="s">
        <v>1996</v>
      </c>
      <c r="B1266" t="s">
        <v>2002</v>
      </c>
      <c r="C1266" t="s">
        <v>6</v>
      </c>
      <c r="D1266" t="s">
        <v>33</v>
      </c>
      <c r="E1266" s="1">
        <f>DATEVALUE(IFERROR(RIGHT(LEFT(A1266,FIND("-",A1266,4)-1),2)&amp;"/"&amp;LEFT(A1266,FIND("-",A1266)-1)&amp;"/"&amp;RIGHT(LEFT(A1266,IFERROR(FIND(" ",A1266),LEN(A1266)+1)-1),4),TEXT(A1266,"dd")&amp;"/"&amp;TEXT(A1266,"mm")&amp;"/"&amp;TEXT(A1266,"yyyy")))</f>
        <v>45405</v>
      </c>
      <c r="F1266" t="s">
        <v>2538</v>
      </c>
      <c r="G1266" s="1" t="e">
        <f>VLOOKUP(B1266,Results!A:D,3,FALSE)</f>
        <v>#N/A</v>
      </c>
    </row>
    <row r="1267" spans="1:7" hidden="1" x14ac:dyDescent="0.25">
      <c r="A1267" t="s">
        <v>2004</v>
      </c>
      <c r="B1267" t="s">
        <v>2008</v>
      </c>
      <c r="C1267" t="s">
        <v>6</v>
      </c>
      <c r="D1267" t="s">
        <v>33</v>
      </c>
      <c r="E1267" s="1">
        <f>DATEVALUE(IFERROR(RIGHT(LEFT(A1267,FIND("-",A1267,4)-1),2)&amp;"/"&amp;LEFT(A1267,FIND("-",A1267)-1)&amp;"/"&amp;RIGHT(LEFT(A1267,IFERROR(FIND(" ",A1267),LEN(A1267)+1)-1),4),TEXT(A1267,"dd")&amp;"/"&amp;TEXT(A1267,"mm")&amp;"/"&amp;TEXT(A1267,"yyyy")))</f>
        <v>45405</v>
      </c>
      <c r="F1267" t="s">
        <v>2538</v>
      </c>
      <c r="G1267" s="1" t="e">
        <f>VLOOKUP(B1267,Results!A:D,3,FALSE)</f>
        <v>#N/A</v>
      </c>
    </row>
    <row r="1268" spans="1:7" hidden="1" x14ac:dyDescent="0.25">
      <c r="A1268" t="s">
        <v>1932</v>
      </c>
      <c r="B1268" t="s">
        <v>2018</v>
      </c>
      <c r="C1268" t="s">
        <v>6</v>
      </c>
      <c r="D1268" t="s">
        <v>33</v>
      </c>
      <c r="E1268" s="1">
        <f>DATEVALUE(IFERROR(RIGHT(LEFT(A1268,FIND("-",A1268,4)-1),2)&amp;"/"&amp;LEFT(A1268,FIND("-",A1268)-1)&amp;"/"&amp;RIGHT(LEFT(A1268,IFERROR(FIND(" ",A1268),LEN(A1268)+1)-1),4),TEXT(A1268,"dd")&amp;"/"&amp;TEXT(A1268,"mm")&amp;"/"&amp;TEXT(A1268,"yyyy")))</f>
        <v>45405</v>
      </c>
      <c r="F1268" t="s">
        <v>2538</v>
      </c>
      <c r="G1268" s="1" t="e">
        <f>VLOOKUP(B1268,Results!A:D,3,FALSE)</f>
        <v>#N/A</v>
      </c>
    </row>
    <row r="1269" spans="1:7" hidden="1" x14ac:dyDescent="0.25">
      <c r="A1269" t="s">
        <v>1929</v>
      </c>
      <c r="B1269" t="s">
        <v>684</v>
      </c>
      <c r="C1269" t="s">
        <v>20</v>
      </c>
      <c r="D1269" t="s">
        <v>50</v>
      </c>
      <c r="E1269" s="1">
        <f>DATEVALUE(IFERROR(RIGHT(LEFT(A1269,FIND("-",A1269,4)-1),2)&amp;"/"&amp;LEFT(A1269,FIND("-",A1269)-1)&amp;"/"&amp;RIGHT(LEFT(A1269,IFERROR(FIND(" ",A1269),LEN(A1269)+1)-1),4),TEXT(A1269,"dd")&amp;"/"&amp;TEXT(A1269,"mm")&amp;"/"&amp;TEXT(A1269,"yyyy")))</f>
        <v>45405</v>
      </c>
      <c r="F1269" t="s">
        <v>995</v>
      </c>
      <c r="G1269" s="1" t="e">
        <f>VLOOKUP(B1269,Results!A:D,3,FALSE)</f>
        <v>#N/A</v>
      </c>
    </row>
    <row r="1270" spans="1:7" hidden="1" x14ac:dyDescent="0.25">
      <c r="A1270" t="s">
        <v>2004</v>
      </c>
      <c r="B1270" t="s">
        <v>2005</v>
      </c>
      <c r="C1270" t="s">
        <v>6</v>
      </c>
      <c r="D1270" t="s">
        <v>50</v>
      </c>
      <c r="E1270" s="1">
        <f>DATEVALUE(IFERROR(RIGHT(LEFT(A1270,FIND("-",A1270,4)-1),2)&amp;"/"&amp;LEFT(A1270,FIND("-",A1270)-1)&amp;"/"&amp;RIGHT(LEFT(A1270,IFERROR(FIND(" ",A1270),LEN(A1270)+1)-1),4),TEXT(A1270,"dd")&amp;"/"&amp;TEXT(A1270,"mm")&amp;"/"&amp;TEXT(A1270,"yyyy")))</f>
        <v>45405</v>
      </c>
      <c r="F1270" t="s">
        <v>2538</v>
      </c>
      <c r="G1270" s="1" t="e">
        <f>VLOOKUP(B1270,Results!A:D,3,FALSE)</f>
        <v>#N/A</v>
      </c>
    </row>
    <row r="1271" spans="1:7" hidden="1" x14ac:dyDescent="0.25">
      <c r="A1271" t="s">
        <v>2004</v>
      </c>
      <c r="B1271" t="s">
        <v>2007</v>
      </c>
      <c r="C1271" t="s">
        <v>6</v>
      </c>
      <c r="D1271" t="s">
        <v>50</v>
      </c>
      <c r="E1271" s="1">
        <f>DATEVALUE(IFERROR(RIGHT(LEFT(A1271,FIND("-",A1271,4)-1),2)&amp;"/"&amp;LEFT(A1271,FIND("-",A1271)-1)&amp;"/"&amp;RIGHT(LEFT(A1271,IFERROR(FIND(" ",A1271),LEN(A1271)+1)-1),4),TEXT(A1271,"dd")&amp;"/"&amp;TEXT(A1271,"mm")&amp;"/"&amp;TEXT(A1271,"yyyy")))</f>
        <v>45405</v>
      </c>
      <c r="F1271" t="s">
        <v>2538</v>
      </c>
      <c r="G1271" s="1" t="e">
        <f>VLOOKUP(B1271,Results!A:D,3,FALSE)</f>
        <v>#N/A</v>
      </c>
    </row>
    <row r="1272" spans="1:7" hidden="1" x14ac:dyDescent="0.25">
      <c r="A1272" t="s">
        <v>2028</v>
      </c>
      <c r="B1272" t="s">
        <v>2031</v>
      </c>
      <c r="C1272" t="s">
        <v>6</v>
      </c>
      <c r="D1272" t="s">
        <v>50</v>
      </c>
      <c r="E1272" s="1">
        <f>DATEVALUE(IFERROR(RIGHT(LEFT(A1272,FIND("-",A1272,4)-1),2)&amp;"/"&amp;LEFT(A1272,FIND("-",A1272)-1)&amp;"/"&amp;RIGHT(LEFT(A1272,IFERROR(FIND(" ",A1272),LEN(A1272)+1)-1),4),TEXT(A1272,"dd")&amp;"/"&amp;TEXT(A1272,"mm")&amp;"/"&amp;TEXT(A1272,"yyyy")))</f>
        <v>45405</v>
      </c>
      <c r="F1272" t="s">
        <v>2538</v>
      </c>
      <c r="G1272" s="1" t="e">
        <f>VLOOKUP(B1272,Results!A:D,3,FALSE)</f>
        <v>#N/A</v>
      </c>
    </row>
    <row r="1273" spans="1:7" hidden="1" x14ac:dyDescent="0.25">
      <c r="A1273" t="s">
        <v>2036</v>
      </c>
      <c r="B1273" t="s">
        <v>2037</v>
      </c>
      <c r="C1273" t="s">
        <v>6</v>
      </c>
      <c r="D1273" t="s">
        <v>50</v>
      </c>
      <c r="E1273" s="1">
        <f>DATEVALUE(IFERROR(RIGHT(LEFT(A1273,FIND("-",A1273,4)-1),2)&amp;"/"&amp;LEFT(A1273,FIND("-",A1273)-1)&amp;"/"&amp;RIGHT(LEFT(A1273,IFERROR(FIND(" ",A1273),LEN(A1273)+1)-1),4),TEXT(A1273,"dd")&amp;"/"&amp;TEXT(A1273,"mm")&amp;"/"&amp;TEXT(A1273,"yyyy")))</f>
        <v>45405</v>
      </c>
      <c r="F1273" t="s">
        <v>2538</v>
      </c>
      <c r="G1273" s="1" t="e">
        <f>VLOOKUP(B1273,Results!A:D,3,FALSE)</f>
        <v>#N/A</v>
      </c>
    </row>
    <row r="1274" spans="1:7" hidden="1" x14ac:dyDescent="0.25">
      <c r="A1274" t="s">
        <v>1933</v>
      </c>
      <c r="B1274" t="s">
        <v>2041</v>
      </c>
      <c r="C1274" t="s">
        <v>6</v>
      </c>
      <c r="D1274" t="s">
        <v>50</v>
      </c>
      <c r="E1274" s="1">
        <f>DATEVALUE(IFERROR(RIGHT(LEFT(A1274,FIND("-",A1274,4)-1),2)&amp;"/"&amp;LEFT(A1274,FIND("-",A1274)-1)&amp;"/"&amp;RIGHT(LEFT(A1274,IFERROR(FIND(" ",A1274),LEN(A1274)+1)-1),4),TEXT(A1274,"dd")&amp;"/"&amp;TEXT(A1274,"mm")&amp;"/"&amp;TEXT(A1274,"yyyy")))</f>
        <v>45405</v>
      </c>
      <c r="F1274" t="s">
        <v>2538</v>
      </c>
      <c r="G1274" s="1" t="e">
        <f>VLOOKUP(B1274,Results!A:D,3,FALSE)</f>
        <v>#N/A</v>
      </c>
    </row>
    <row r="1275" spans="1:7" hidden="1" x14ac:dyDescent="0.25">
      <c r="A1275" t="s">
        <v>1988</v>
      </c>
      <c r="B1275" t="s">
        <v>100</v>
      </c>
      <c r="C1275" t="s">
        <v>6</v>
      </c>
      <c r="E1275" s="1">
        <f>DATEVALUE(IFERROR(RIGHT(LEFT(A1275,FIND("-",A1275,4)-1),2)&amp;"/"&amp;LEFT(A1275,FIND("-",A1275)-1)&amp;"/"&amp;RIGHT(LEFT(A1275,IFERROR(FIND(" ",A1275),LEN(A1275)+1)-1),4),TEXT(A1275,"dd")&amp;"/"&amp;TEXT(A1275,"mm")&amp;"/"&amp;TEXT(A1275,"yyyy")))</f>
        <v>45405</v>
      </c>
      <c r="F1275" t="s">
        <v>2538</v>
      </c>
      <c r="G1275" s="1" t="e">
        <f>VLOOKUP(B1275,Results!A:D,3,FALSE)</f>
        <v>#N/A</v>
      </c>
    </row>
    <row r="1276" spans="1:7" hidden="1" x14ac:dyDescent="0.25">
      <c r="A1276" t="s">
        <v>1996</v>
      </c>
      <c r="B1276" t="s">
        <v>2000</v>
      </c>
      <c r="C1276" t="s">
        <v>6</v>
      </c>
      <c r="E1276" s="1">
        <f>DATEVALUE(IFERROR(RIGHT(LEFT(A1276,FIND("-",A1276,4)-1),2)&amp;"/"&amp;LEFT(A1276,FIND("-",A1276)-1)&amp;"/"&amp;RIGHT(LEFT(A1276,IFERROR(FIND(" ",A1276),LEN(A1276)+1)-1),4),TEXT(A1276,"dd")&amp;"/"&amp;TEXT(A1276,"mm")&amp;"/"&amp;TEXT(A1276,"yyyy")))</f>
        <v>45405</v>
      </c>
      <c r="F1276" t="s">
        <v>2538</v>
      </c>
      <c r="G1276" s="1" t="e">
        <f>VLOOKUP(B1276,Results!A:D,3,FALSE)</f>
        <v>#N/A</v>
      </c>
    </row>
    <row r="1277" spans="1:7" hidden="1" x14ac:dyDescent="0.25">
      <c r="A1277" t="s">
        <v>1996</v>
      </c>
      <c r="B1277" t="s">
        <v>2001</v>
      </c>
      <c r="C1277" t="s">
        <v>6</v>
      </c>
      <c r="E1277" s="1">
        <f>DATEVALUE(IFERROR(RIGHT(LEFT(A1277,FIND("-",A1277,4)-1),2)&amp;"/"&amp;LEFT(A1277,FIND("-",A1277)-1)&amp;"/"&amp;RIGHT(LEFT(A1277,IFERROR(FIND(" ",A1277),LEN(A1277)+1)-1),4),TEXT(A1277,"dd")&amp;"/"&amp;TEXT(A1277,"mm")&amp;"/"&amp;TEXT(A1277,"yyyy")))</f>
        <v>45405</v>
      </c>
      <c r="F1277" t="s">
        <v>2538</v>
      </c>
      <c r="G1277" s="1" t="e">
        <f>VLOOKUP(B1277,Results!A:D,3,FALSE)</f>
        <v>#N/A</v>
      </c>
    </row>
    <row r="1278" spans="1:7" hidden="1" x14ac:dyDescent="0.25">
      <c r="A1278" t="s">
        <v>2011</v>
      </c>
      <c r="B1278" t="s">
        <v>2013</v>
      </c>
      <c r="C1278" t="s">
        <v>6</v>
      </c>
      <c r="E1278" s="1">
        <f>DATEVALUE(IFERROR(RIGHT(LEFT(A1278,FIND("-",A1278,4)-1),2)&amp;"/"&amp;LEFT(A1278,FIND("-",A1278)-1)&amp;"/"&amp;RIGHT(LEFT(A1278,IFERROR(FIND(" ",A1278),LEN(A1278)+1)-1),4),TEXT(A1278,"dd")&amp;"/"&amp;TEXT(A1278,"mm")&amp;"/"&amp;TEXT(A1278,"yyyy")))</f>
        <v>45405</v>
      </c>
      <c r="F1278" t="s">
        <v>2538</v>
      </c>
      <c r="G1278" s="1" t="e">
        <f>VLOOKUP(B1278,Results!A:D,3,FALSE)</f>
        <v>#N/A</v>
      </c>
    </row>
    <row r="1279" spans="1:7" hidden="1" x14ac:dyDescent="0.25">
      <c r="A1279" t="s">
        <v>2011</v>
      </c>
      <c r="B1279" t="s">
        <v>2014</v>
      </c>
      <c r="C1279" t="s">
        <v>6</v>
      </c>
      <c r="E1279" s="1">
        <f>DATEVALUE(IFERROR(RIGHT(LEFT(A1279,FIND("-",A1279,4)-1),2)&amp;"/"&amp;LEFT(A1279,FIND("-",A1279)-1)&amp;"/"&amp;RIGHT(LEFT(A1279,IFERROR(FIND(" ",A1279),LEN(A1279)+1)-1),4),TEXT(A1279,"dd")&amp;"/"&amp;TEXT(A1279,"mm")&amp;"/"&amp;TEXT(A1279,"yyyy")))</f>
        <v>45405</v>
      </c>
      <c r="F1279" t="s">
        <v>2538</v>
      </c>
      <c r="G1279" s="1" t="e">
        <f>VLOOKUP(B1279,Results!A:D,3,FALSE)</f>
        <v>#N/A</v>
      </c>
    </row>
    <row r="1280" spans="1:7" hidden="1" x14ac:dyDescent="0.25">
      <c r="A1280" t="s">
        <v>2011</v>
      </c>
      <c r="B1280" t="s">
        <v>124</v>
      </c>
      <c r="C1280" t="s">
        <v>6</v>
      </c>
      <c r="E1280" s="1">
        <f>DATEVALUE(IFERROR(RIGHT(LEFT(A1280,FIND("-",A1280,4)-1),2)&amp;"/"&amp;LEFT(A1280,FIND("-",A1280)-1)&amp;"/"&amp;RIGHT(LEFT(A1280,IFERROR(FIND(" ",A1280),LEN(A1280)+1)-1),4),TEXT(A1280,"dd")&amp;"/"&amp;TEXT(A1280,"mm")&amp;"/"&amp;TEXT(A1280,"yyyy")))</f>
        <v>45405</v>
      </c>
      <c r="F1280" t="s">
        <v>2538</v>
      </c>
      <c r="G1280" s="1" t="e">
        <f>VLOOKUP(B1280,Results!A:D,3,FALSE)</f>
        <v>#N/A</v>
      </c>
    </row>
    <row r="1281" spans="1:7" hidden="1" x14ac:dyDescent="0.25">
      <c r="A1281" t="s">
        <v>1932</v>
      </c>
      <c r="B1281" t="s">
        <v>2016</v>
      </c>
      <c r="C1281" t="s">
        <v>6</v>
      </c>
      <c r="E1281" s="1">
        <f>DATEVALUE(IFERROR(RIGHT(LEFT(A1281,FIND("-",A1281,4)-1),2)&amp;"/"&amp;LEFT(A1281,FIND("-",A1281)-1)&amp;"/"&amp;RIGHT(LEFT(A1281,IFERROR(FIND(" ",A1281),LEN(A1281)+1)-1),4),TEXT(A1281,"dd")&amp;"/"&amp;TEXT(A1281,"mm")&amp;"/"&amp;TEXT(A1281,"yyyy")))</f>
        <v>45405</v>
      </c>
      <c r="F1281" t="s">
        <v>2538</v>
      </c>
      <c r="G1281" s="1" t="e">
        <f>VLOOKUP(B1281,Results!A:D,3,FALSE)</f>
        <v>#N/A</v>
      </c>
    </row>
    <row r="1282" spans="1:7" hidden="1" x14ac:dyDescent="0.25">
      <c r="A1282" t="s">
        <v>1932</v>
      </c>
      <c r="B1282" t="s">
        <v>240</v>
      </c>
      <c r="C1282" t="s">
        <v>6</v>
      </c>
      <c r="E1282" s="1">
        <f>DATEVALUE(IFERROR(RIGHT(LEFT(A1282,FIND("-",A1282,4)-1),2)&amp;"/"&amp;LEFT(A1282,FIND("-",A1282)-1)&amp;"/"&amp;RIGHT(LEFT(A1282,IFERROR(FIND(" ",A1282),LEN(A1282)+1)-1),4),TEXT(A1282,"dd")&amp;"/"&amp;TEXT(A1282,"mm")&amp;"/"&amp;TEXT(A1282,"yyyy")))</f>
        <v>45405</v>
      </c>
      <c r="F1282" t="s">
        <v>2538</v>
      </c>
      <c r="G1282" s="1" t="e">
        <f>VLOOKUP(B1282,Results!A:D,3,FALSE)</f>
        <v>#N/A</v>
      </c>
    </row>
    <row r="1283" spans="1:7" hidden="1" x14ac:dyDescent="0.25">
      <c r="A1283" t="s">
        <v>2021</v>
      </c>
      <c r="B1283" t="s">
        <v>2022</v>
      </c>
      <c r="C1283" t="s">
        <v>6</v>
      </c>
      <c r="E1283" s="1">
        <f>DATEVALUE(IFERROR(RIGHT(LEFT(A1283,FIND("-",A1283,4)-1),2)&amp;"/"&amp;LEFT(A1283,FIND("-",A1283)-1)&amp;"/"&amp;RIGHT(LEFT(A1283,IFERROR(FIND(" ",A1283),LEN(A1283)+1)-1),4),TEXT(A1283,"dd")&amp;"/"&amp;TEXT(A1283,"mm")&amp;"/"&amp;TEXT(A1283,"yyyy")))</f>
        <v>45405</v>
      </c>
      <c r="F1283" t="s">
        <v>2538</v>
      </c>
      <c r="G1283" s="1" t="e">
        <f>VLOOKUP(B1283,Results!A:D,3,FALSE)</f>
        <v>#N/A</v>
      </c>
    </row>
    <row r="1284" spans="1:7" hidden="1" x14ac:dyDescent="0.25">
      <c r="A1284" t="s">
        <v>1928</v>
      </c>
      <c r="B1284" t="s">
        <v>731</v>
      </c>
      <c r="C1284" t="s">
        <v>20</v>
      </c>
      <c r="D1284" t="s">
        <v>10</v>
      </c>
      <c r="E1284" s="1">
        <f>DATEVALUE(IFERROR(RIGHT(LEFT(A1284,FIND("-",A1284,4)-1),2)&amp;"/"&amp;LEFT(A1284,FIND("-",A1284)-1)&amp;"/"&amp;RIGHT(LEFT(A1284,IFERROR(FIND(" ",A1284),LEN(A1284)+1)-1),4),TEXT(A1284,"dd")&amp;"/"&amp;TEXT(A1284,"mm")&amp;"/"&amp;TEXT(A1284,"yyyy")))</f>
        <v>45405</v>
      </c>
      <c r="F1284" t="s">
        <v>995</v>
      </c>
      <c r="G1284" s="1" t="e">
        <f>VLOOKUP(B1284,Results!A:D,3,FALSE)</f>
        <v>#N/A</v>
      </c>
    </row>
    <row r="1285" spans="1:7" hidden="1" x14ac:dyDescent="0.25">
      <c r="A1285" t="s">
        <v>1928</v>
      </c>
      <c r="B1285" t="s">
        <v>56</v>
      </c>
      <c r="C1285" t="s">
        <v>20</v>
      </c>
      <c r="D1285" t="s">
        <v>33</v>
      </c>
      <c r="E1285" s="1">
        <f>DATEVALUE(IFERROR(RIGHT(LEFT(A1285,FIND("-",A1285,4)-1),2)&amp;"/"&amp;LEFT(A1285,FIND("-",A1285)-1)&amp;"/"&amp;RIGHT(LEFT(A1285,IFERROR(FIND(" ",A1285),LEN(A1285)+1)-1),4),TEXT(A1285,"dd")&amp;"/"&amp;TEXT(A1285,"mm")&amp;"/"&amp;TEXT(A1285,"yyyy")))</f>
        <v>45405</v>
      </c>
      <c r="F1285" t="s">
        <v>995</v>
      </c>
      <c r="G1285" s="1" t="e">
        <f>VLOOKUP(B1285,Results!A:D,3,FALSE)</f>
        <v>#N/A</v>
      </c>
    </row>
    <row r="1286" spans="1:7" hidden="1" x14ac:dyDescent="0.25">
      <c r="A1286" t="s">
        <v>1928</v>
      </c>
      <c r="B1286" t="s">
        <v>969</v>
      </c>
      <c r="C1286" t="s">
        <v>20</v>
      </c>
      <c r="D1286" t="s">
        <v>10</v>
      </c>
      <c r="E1286" s="1">
        <f>DATEVALUE(IFERROR(RIGHT(LEFT(A1286,FIND("-",A1286,4)-1),2)&amp;"/"&amp;LEFT(A1286,FIND("-",A1286)-1)&amp;"/"&amp;RIGHT(LEFT(A1286,IFERROR(FIND(" ",A1286),LEN(A1286)+1)-1),4),TEXT(A1286,"dd")&amp;"/"&amp;TEXT(A1286,"mm")&amp;"/"&amp;TEXT(A1286,"yyyy")))</f>
        <v>45405</v>
      </c>
      <c r="F1286" t="s">
        <v>995</v>
      </c>
      <c r="G1286" s="1" t="e">
        <f>VLOOKUP(B1286,Results!A:D,3,FALSE)</f>
        <v>#N/A</v>
      </c>
    </row>
    <row r="1287" spans="1:7" hidden="1" x14ac:dyDescent="0.25">
      <c r="A1287" t="s">
        <v>1929</v>
      </c>
      <c r="B1287" t="s">
        <v>684</v>
      </c>
      <c r="C1287" t="s">
        <v>20</v>
      </c>
      <c r="D1287" t="s">
        <v>50</v>
      </c>
      <c r="E1287" s="1">
        <f>DATEVALUE(IFERROR(RIGHT(LEFT(A1287,FIND("-",A1287,4)-1),2)&amp;"/"&amp;LEFT(A1287,FIND("-",A1287)-1)&amp;"/"&amp;RIGHT(LEFT(A1287,IFERROR(FIND(" ",A1287),LEN(A1287)+1)-1),4),TEXT(A1287,"dd")&amp;"/"&amp;TEXT(A1287,"mm")&amp;"/"&amp;TEXT(A1287,"yyyy")))</f>
        <v>45405</v>
      </c>
      <c r="F1287" t="s">
        <v>995</v>
      </c>
      <c r="G1287" s="1" t="e">
        <f>VLOOKUP(B1287,Results!A:D,3,FALSE)</f>
        <v>#N/A</v>
      </c>
    </row>
    <row r="1288" spans="1:7" hidden="1" x14ac:dyDescent="0.25">
      <c r="A1288" t="s">
        <v>1929</v>
      </c>
      <c r="B1288" t="s">
        <v>749</v>
      </c>
      <c r="C1288" t="s">
        <v>223</v>
      </c>
      <c r="D1288" t="s">
        <v>297</v>
      </c>
      <c r="E1288" s="1">
        <f>DATEVALUE(IFERROR(RIGHT(LEFT(A1288,FIND("-",A1288,4)-1),2)&amp;"/"&amp;LEFT(A1288,FIND("-",A1288)-1)&amp;"/"&amp;RIGHT(LEFT(A1288,IFERROR(FIND(" ",A1288),LEN(A1288)+1)-1),4),TEXT(A1288,"dd")&amp;"/"&amp;TEXT(A1288,"mm")&amp;"/"&amp;TEXT(A1288,"yyyy")))</f>
        <v>45405</v>
      </c>
      <c r="F1288" t="s">
        <v>995</v>
      </c>
      <c r="G1288" s="1" t="e">
        <f>VLOOKUP(B1288,Results!A:D,3,FALSE)</f>
        <v>#N/A</v>
      </c>
    </row>
    <row r="1289" spans="1:7" hidden="1" x14ac:dyDescent="0.25">
      <c r="A1289" t="s">
        <v>1930</v>
      </c>
      <c r="B1289" t="s">
        <v>1931</v>
      </c>
      <c r="C1289" t="s">
        <v>20</v>
      </c>
      <c r="D1289" t="s">
        <v>13</v>
      </c>
      <c r="E1289" s="1">
        <f>DATEVALUE(IFERROR(RIGHT(LEFT(A1289,FIND("-",A1289,4)-1),2)&amp;"/"&amp;LEFT(A1289,FIND("-",A1289)-1)&amp;"/"&amp;RIGHT(LEFT(A1289,IFERROR(FIND(" ",A1289),LEN(A1289)+1)-1),4),TEXT(A1289,"dd")&amp;"/"&amp;TEXT(A1289,"mm")&amp;"/"&amp;TEXT(A1289,"yyyy")))</f>
        <v>45405</v>
      </c>
      <c r="F1289" t="s">
        <v>995</v>
      </c>
      <c r="G1289" s="1" t="e">
        <f>VLOOKUP(B1289,Results!A:D,3,FALSE)</f>
        <v>#N/A</v>
      </c>
    </row>
    <row r="1290" spans="1:7" hidden="1" x14ac:dyDescent="0.25">
      <c r="A1290" t="s">
        <v>1930</v>
      </c>
      <c r="B1290" t="s">
        <v>251</v>
      </c>
      <c r="C1290" t="s">
        <v>20</v>
      </c>
      <c r="D1290" t="s">
        <v>40</v>
      </c>
      <c r="E1290" s="1">
        <f>DATEVALUE(IFERROR(RIGHT(LEFT(A1290,FIND("-",A1290,4)-1),2)&amp;"/"&amp;LEFT(A1290,FIND("-",A1290)-1)&amp;"/"&amp;RIGHT(LEFT(A1290,IFERROR(FIND(" ",A1290),LEN(A1290)+1)-1),4),TEXT(A1290,"dd")&amp;"/"&amp;TEXT(A1290,"mm")&amp;"/"&amp;TEXT(A1290,"yyyy")))</f>
        <v>45405</v>
      </c>
      <c r="F1290" t="s">
        <v>995</v>
      </c>
      <c r="G1290" s="1" t="e">
        <f>VLOOKUP(B1290,Results!A:D,3,FALSE)</f>
        <v>#N/A</v>
      </c>
    </row>
    <row r="1291" spans="1:7" hidden="1" x14ac:dyDescent="0.25">
      <c r="A1291" t="s">
        <v>1932</v>
      </c>
      <c r="B1291" t="s">
        <v>936</v>
      </c>
      <c r="C1291" t="s">
        <v>20</v>
      </c>
      <c r="D1291" t="s">
        <v>10</v>
      </c>
      <c r="E1291" s="1">
        <f>DATEVALUE(IFERROR(RIGHT(LEFT(A1291,FIND("-",A1291,4)-1),2)&amp;"/"&amp;LEFT(A1291,FIND("-",A1291)-1)&amp;"/"&amp;RIGHT(LEFT(A1291,IFERROR(FIND(" ",A1291),LEN(A1291)+1)-1),4),TEXT(A1291,"dd")&amp;"/"&amp;TEXT(A1291,"mm")&amp;"/"&amp;TEXT(A1291,"yyyy")))</f>
        <v>45405</v>
      </c>
      <c r="F1291" t="s">
        <v>995</v>
      </c>
      <c r="G1291" s="1" t="e">
        <f>VLOOKUP(B1291,Results!A:D,3,FALSE)</f>
        <v>#N/A</v>
      </c>
    </row>
    <row r="1292" spans="1:7" hidden="1" x14ac:dyDescent="0.25">
      <c r="A1292" t="s">
        <v>1932</v>
      </c>
      <c r="B1292" t="s">
        <v>271</v>
      </c>
      <c r="C1292" t="s">
        <v>20</v>
      </c>
      <c r="D1292" t="s">
        <v>13</v>
      </c>
      <c r="E1292" s="1">
        <f>DATEVALUE(IFERROR(RIGHT(LEFT(A1292,FIND("-",A1292,4)-1),2)&amp;"/"&amp;LEFT(A1292,FIND("-",A1292)-1)&amp;"/"&amp;RIGHT(LEFT(A1292,IFERROR(FIND(" ",A1292),LEN(A1292)+1)-1),4),TEXT(A1292,"dd")&amp;"/"&amp;TEXT(A1292,"mm")&amp;"/"&amp;TEXT(A1292,"yyyy")))</f>
        <v>45405</v>
      </c>
      <c r="F1292" t="s">
        <v>995</v>
      </c>
      <c r="G1292" s="1" t="e">
        <f>VLOOKUP(B1292,Results!A:D,3,FALSE)</f>
        <v>#N/A</v>
      </c>
    </row>
    <row r="1293" spans="1:7" hidden="1" x14ac:dyDescent="0.25">
      <c r="A1293" t="s">
        <v>1932</v>
      </c>
      <c r="B1293" t="s">
        <v>577</v>
      </c>
      <c r="C1293" t="s">
        <v>20</v>
      </c>
      <c r="D1293" t="s">
        <v>33</v>
      </c>
      <c r="E1293" s="1">
        <f>DATEVALUE(IFERROR(RIGHT(LEFT(A1293,FIND("-",A1293,4)-1),2)&amp;"/"&amp;LEFT(A1293,FIND("-",A1293)-1)&amp;"/"&amp;RIGHT(LEFT(A1293,IFERROR(FIND(" ",A1293),LEN(A1293)+1)-1),4),TEXT(A1293,"dd")&amp;"/"&amp;TEXT(A1293,"mm")&amp;"/"&amp;TEXT(A1293,"yyyy")))</f>
        <v>45405</v>
      </c>
      <c r="F1293" t="s">
        <v>995</v>
      </c>
      <c r="G1293" s="1" t="e">
        <f>VLOOKUP(B1293,Results!A:D,3,FALSE)</f>
        <v>#N/A</v>
      </c>
    </row>
    <row r="1294" spans="1:7" hidden="1" x14ac:dyDescent="0.25">
      <c r="A1294" t="s">
        <v>1933</v>
      </c>
      <c r="B1294" t="s">
        <v>680</v>
      </c>
      <c r="C1294" t="s">
        <v>223</v>
      </c>
      <c r="D1294" t="s">
        <v>30</v>
      </c>
      <c r="E1294" s="1">
        <f>DATEVALUE(IFERROR(RIGHT(LEFT(A1294,FIND("-",A1294,4)-1),2)&amp;"/"&amp;LEFT(A1294,FIND("-",A1294)-1)&amp;"/"&amp;RIGHT(LEFT(A1294,IFERROR(FIND(" ",A1294),LEN(A1294)+1)-1),4),TEXT(A1294,"dd")&amp;"/"&amp;TEXT(A1294,"mm")&amp;"/"&amp;TEXT(A1294,"yyyy")))</f>
        <v>45405</v>
      </c>
      <c r="F1294" t="s">
        <v>995</v>
      </c>
      <c r="G1294" s="1" t="e">
        <f>VLOOKUP(B1294,Results!A:D,3,FALSE)</f>
        <v>#N/A</v>
      </c>
    </row>
    <row r="1295" spans="1:7" hidden="1" x14ac:dyDescent="0.25">
      <c r="A1295" t="s">
        <v>1928</v>
      </c>
      <c r="B1295" t="s">
        <v>609</v>
      </c>
      <c r="C1295" t="s">
        <v>223</v>
      </c>
      <c r="D1295" t="s">
        <v>30</v>
      </c>
      <c r="E1295" s="1">
        <f>DATEVALUE(IFERROR(RIGHT(LEFT(A1295,FIND("-",A1295,4)-1),2)&amp;"/"&amp;LEFT(A1295,FIND("-",A1295)-1)&amp;"/"&amp;RIGHT(LEFT(A1295,IFERROR(FIND(" ",A1295),LEN(A1295)+1)-1),4),TEXT(A1295,"dd")&amp;"/"&amp;TEXT(A1295,"mm")&amp;"/"&amp;TEXT(A1295,"yyyy")))</f>
        <v>45405</v>
      </c>
      <c r="F1295" t="s">
        <v>1987</v>
      </c>
      <c r="G1295" s="1" t="e">
        <f>VLOOKUP(B1295,Results!A:D,3,FALSE)</f>
        <v>#N/A</v>
      </c>
    </row>
    <row r="1296" spans="1:7" hidden="1" x14ac:dyDescent="0.25">
      <c r="A1296" t="s">
        <v>1978</v>
      </c>
      <c r="B1296" t="s">
        <v>397</v>
      </c>
      <c r="C1296" t="s">
        <v>223</v>
      </c>
      <c r="D1296" t="s">
        <v>40</v>
      </c>
      <c r="E1296" s="1">
        <f>DATEVALUE(IFERROR(RIGHT(LEFT(A1296,FIND("-",A1296,4)-1),2)&amp;"/"&amp;LEFT(A1296,FIND("-",A1296)-1)&amp;"/"&amp;RIGHT(LEFT(A1296,IFERROR(FIND(" ",A1296),LEN(A1296)+1)-1),4),TEXT(A1296,"dd")&amp;"/"&amp;TEXT(A1296,"mm")&amp;"/"&amp;TEXT(A1296,"yyyy")))</f>
        <v>45405</v>
      </c>
      <c r="F1296" t="s">
        <v>1987</v>
      </c>
      <c r="G1296" s="1" t="e">
        <f>VLOOKUP(B1296,Results!A:D,3,FALSE)</f>
        <v>#N/A</v>
      </c>
    </row>
    <row r="1297" spans="1:7" hidden="1" x14ac:dyDescent="0.25">
      <c r="A1297" t="s">
        <v>1978</v>
      </c>
      <c r="B1297" t="s">
        <v>274</v>
      </c>
      <c r="C1297" t="s">
        <v>223</v>
      </c>
      <c r="D1297" t="s">
        <v>44</v>
      </c>
      <c r="E1297" s="1">
        <f>DATEVALUE(IFERROR(RIGHT(LEFT(A1297,FIND("-",A1297,4)-1),2)&amp;"/"&amp;LEFT(A1297,FIND("-",A1297)-1)&amp;"/"&amp;RIGHT(LEFT(A1297,IFERROR(FIND(" ",A1297),LEN(A1297)+1)-1),4),TEXT(A1297,"dd")&amp;"/"&amp;TEXT(A1297,"mm")&amp;"/"&amp;TEXT(A1297,"yyyy")))</f>
        <v>45405</v>
      </c>
      <c r="F1297" t="s">
        <v>1987</v>
      </c>
      <c r="G1297" s="1" t="e">
        <f>VLOOKUP(B1297,Results!A:D,3,FALSE)</f>
        <v>#N/A</v>
      </c>
    </row>
    <row r="1298" spans="1:7" hidden="1" x14ac:dyDescent="0.25">
      <c r="A1298" t="s">
        <v>1929</v>
      </c>
      <c r="B1298" t="s">
        <v>369</v>
      </c>
      <c r="C1298" t="s">
        <v>223</v>
      </c>
      <c r="D1298" t="s">
        <v>40</v>
      </c>
      <c r="E1298" s="1">
        <f>DATEVALUE(IFERROR(RIGHT(LEFT(A1298,FIND("-",A1298,4)-1),2)&amp;"/"&amp;LEFT(A1298,FIND("-",A1298)-1)&amp;"/"&amp;RIGHT(LEFT(A1298,IFERROR(FIND(" ",A1298),LEN(A1298)+1)-1),4),TEXT(A1298,"dd")&amp;"/"&amp;TEXT(A1298,"mm")&amp;"/"&amp;TEXT(A1298,"yyyy")))</f>
        <v>45405</v>
      </c>
      <c r="F1298" t="s">
        <v>1987</v>
      </c>
      <c r="G1298" s="1" t="e">
        <f>VLOOKUP(B1298,Results!A:D,3,FALSE)</f>
        <v>#N/A</v>
      </c>
    </row>
    <row r="1299" spans="1:7" hidden="1" x14ac:dyDescent="0.25">
      <c r="A1299" t="s">
        <v>1929</v>
      </c>
      <c r="B1299" t="s">
        <v>1976</v>
      </c>
      <c r="C1299" t="s">
        <v>223</v>
      </c>
      <c r="D1299" t="s">
        <v>97</v>
      </c>
      <c r="E1299" s="1">
        <f>DATEVALUE(IFERROR(RIGHT(LEFT(A1299,FIND("-",A1299,4)-1),2)&amp;"/"&amp;LEFT(A1299,FIND("-",A1299)-1)&amp;"/"&amp;RIGHT(LEFT(A1299,IFERROR(FIND(" ",A1299),LEN(A1299)+1)-1),4),TEXT(A1299,"dd")&amp;"/"&amp;TEXT(A1299,"mm")&amp;"/"&amp;TEXT(A1299,"yyyy")))</f>
        <v>45405</v>
      </c>
      <c r="F1299" t="s">
        <v>1987</v>
      </c>
      <c r="G1299" s="1" t="e">
        <f>VLOOKUP(B1299,Results!A:D,3,FALSE)</f>
        <v>#N/A</v>
      </c>
    </row>
    <row r="1300" spans="1:7" hidden="1" x14ac:dyDescent="0.25">
      <c r="A1300" t="s">
        <v>1979</v>
      </c>
      <c r="B1300" t="s">
        <v>513</v>
      </c>
      <c r="C1300" t="s">
        <v>223</v>
      </c>
      <c r="D1300" t="s">
        <v>40</v>
      </c>
      <c r="E1300" s="1">
        <f>DATEVALUE(IFERROR(RIGHT(LEFT(A1300,FIND("-",A1300,4)-1),2)&amp;"/"&amp;LEFT(A1300,FIND("-",A1300)-1)&amp;"/"&amp;RIGHT(LEFT(A1300,IFERROR(FIND(" ",A1300),LEN(A1300)+1)-1),4),TEXT(A1300,"dd")&amp;"/"&amp;TEXT(A1300,"mm")&amp;"/"&amp;TEXT(A1300,"yyyy")))</f>
        <v>45405</v>
      </c>
      <c r="F1300" t="s">
        <v>1987</v>
      </c>
      <c r="G1300" s="1" t="e">
        <f>VLOOKUP(B1300,Results!A:D,3,FALSE)</f>
        <v>#N/A</v>
      </c>
    </row>
    <row r="1301" spans="1:7" hidden="1" x14ac:dyDescent="0.25">
      <c r="A1301" t="s">
        <v>1979</v>
      </c>
      <c r="B1301" t="s">
        <v>397</v>
      </c>
      <c r="C1301" t="s">
        <v>223</v>
      </c>
      <c r="D1301" t="s">
        <v>40</v>
      </c>
      <c r="E1301" s="1">
        <f>DATEVALUE(IFERROR(RIGHT(LEFT(A1301,FIND("-",A1301,4)-1),2)&amp;"/"&amp;LEFT(A1301,FIND("-",A1301)-1)&amp;"/"&amp;RIGHT(LEFT(A1301,IFERROR(FIND(" ",A1301),LEN(A1301)+1)-1),4),TEXT(A1301,"dd")&amp;"/"&amp;TEXT(A1301,"mm")&amp;"/"&amp;TEXT(A1301,"yyyy")))</f>
        <v>45405</v>
      </c>
      <c r="F1301" t="s">
        <v>1987</v>
      </c>
      <c r="G1301" s="1" t="e">
        <f>VLOOKUP(B1301,Results!A:D,3,FALSE)</f>
        <v>#N/A</v>
      </c>
    </row>
    <row r="1302" spans="1:7" hidden="1" x14ac:dyDescent="0.25">
      <c r="A1302" t="s">
        <v>1930</v>
      </c>
      <c r="B1302" t="s">
        <v>573</v>
      </c>
      <c r="C1302" t="s">
        <v>223</v>
      </c>
      <c r="D1302" t="s">
        <v>13</v>
      </c>
      <c r="E1302" s="1">
        <f>DATEVALUE(IFERROR(RIGHT(LEFT(A1302,FIND("-",A1302,4)-1),2)&amp;"/"&amp;LEFT(A1302,FIND("-",A1302)-1)&amp;"/"&amp;RIGHT(LEFT(A1302,IFERROR(FIND(" ",A1302),LEN(A1302)+1)-1),4),TEXT(A1302,"dd")&amp;"/"&amp;TEXT(A1302,"mm")&amp;"/"&amp;TEXT(A1302,"yyyy")))</f>
        <v>45405</v>
      </c>
      <c r="F1302" t="s">
        <v>1987</v>
      </c>
      <c r="G1302" s="1" t="e">
        <f>VLOOKUP(B1302,Results!A:D,3,FALSE)</f>
        <v>#N/A</v>
      </c>
    </row>
    <row r="1303" spans="1:7" hidden="1" x14ac:dyDescent="0.25">
      <c r="A1303" t="s">
        <v>1930</v>
      </c>
      <c r="B1303" t="s">
        <v>369</v>
      </c>
      <c r="C1303" t="s">
        <v>223</v>
      </c>
      <c r="D1303" t="s">
        <v>40</v>
      </c>
      <c r="E1303" s="1">
        <f>DATEVALUE(IFERROR(RIGHT(LEFT(A1303,FIND("-",A1303,4)-1),2)&amp;"/"&amp;LEFT(A1303,FIND("-",A1303)-1)&amp;"/"&amp;RIGHT(LEFT(A1303,IFERROR(FIND(" ",A1303),LEN(A1303)+1)-1),4),TEXT(A1303,"dd")&amp;"/"&amp;TEXT(A1303,"mm")&amp;"/"&amp;TEXT(A1303,"yyyy")))</f>
        <v>45405</v>
      </c>
      <c r="F1303" t="s">
        <v>1987</v>
      </c>
      <c r="G1303" s="1" t="e">
        <f>VLOOKUP(B1303,Results!A:D,3,FALSE)</f>
        <v>#N/A</v>
      </c>
    </row>
    <row r="1304" spans="1:7" hidden="1" x14ac:dyDescent="0.25">
      <c r="A1304" t="s">
        <v>1930</v>
      </c>
      <c r="B1304" t="s">
        <v>362</v>
      </c>
      <c r="C1304" t="s">
        <v>223</v>
      </c>
      <c r="D1304" t="s">
        <v>74</v>
      </c>
      <c r="E1304" s="1">
        <f>DATEVALUE(IFERROR(RIGHT(LEFT(A1304,FIND("-",A1304,4)-1),2)&amp;"/"&amp;LEFT(A1304,FIND("-",A1304)-1)&amp;"/"&amp;RIGHT(LEFT(A1304,IFERROR(FIND(" ",A1304),LEN(A1304)+1)-1),4),TEXT(A1304,"dd")&amp;"/"&amp;TEXT(A1304,"mm")&amp;"/"&amp;TEXT(A1304,"yyyy")))</f>
        <v>45405</v>
      </c>
      <c r="F1304" t="s">
        <v>1987</v>
      </c>
      <c r="G1304" s="1" t="e">
        <f>VLOOKUP(B1304,Results!A:D,3,FALSE)</f>
        <v>#N/A</v>
      </c>
    </row>
    <row r="1305" spans="1:7" hidden="1" x14ac:dyDescent="0.25">
      <c r="A1305" t="s">
        <v>1930</v>
      </c>
      <c r="B1305" t="s">
        <v>582</v>
      </c>
      <c r="C1305" t="s">
        <v>223</v>
      </c>
      <c r="D1305" t="s">
        <v>30</v>
      </c>
      <c r="E1305" s="1">
        <f>DATEVALUE(IFERROR(RIGHT(LEFT(A1305,FIND("-",A1305,4)-1),2)&amp;"/"&amp;LEFT(A1305,FIND("-",A1305)-1)&amp;"/"&amp;RIGHT(LEFT(A1305,IFERROR(FIND(" ",A1305),LEN(A1305)+1)-1),4),TEXT(A1305,"dd")&amp;"/"&amp;TEXT(A1305,"mm")&amp;"/"&amp;TEXT(A1305,"yyyy")))</f>
        <v>45405</v>
      </c>
      <c r="F1305" t="s">
        <v>1987</v>
      </c>
      <c r="G1305" s="1" t="e">
        <f>VLOOKUP(B1305,Results!A:D,3,FALSE)</f>
        <v>#N/A</v>
      </c>
    </row>
    <row r="1306" spans="1:7" hidden="1" x14ac:dyDescent="0.25">
      <c r="A1306" t="s">
        <v>1932</v>
      </c>
      <c r="B1306" t="s">
        <v>1973</v>
      </c>
      <c r="C1306" t="s">
        <v>223</v>
      </c>
      <c r="D1306" t="s">
        <v>74</v>
      </c>
      <c r="E1306" s="1">
        <f>DATEVALUE(IFERROR(RIGHT(LEFT(A1306,FIND("-",A1306,4)-1),2)&amp;"/"&amp;LEFT(A1306,FIND("-",A1306)-1)&amp;"/"&amp;RIGHT(LEFT(A1306,IFERROR(FIND(" ",A1306),LEN(A1306)+1)-1),4),TEXT(A1306,"dd")&amp;"/"&amp;TEXT(A1306,"mm")&amp;"/"&amp;TEXT(A1306,"yyyy")))</f>
        <v>45405</v>
      </c>
      <c r="F1306" t="s">
        <v>1987</v>
      </c>
      <c r="G1306" s="1" t="e">
        <f>VLOOKUP(B1306,Results!A:D,3,FALSE)</f>
        <v>#N/A</v>
      </c>
    </row>
    <row r="1307" spans="1:7" hidden="1" x14ac:dyDescent="0.25">
      <c r="A1307" t="s">
        <v>1933</v>
      </c>
      <c r="B1307" t="s">
        <v>529</v>
      </c>
      <c r="C1307" t="s">
        <v>223</v>
      </c>
      <c r="D1307" t="s">
        <v>10</v>
      </c>
      <c r="E1307" s="1">
        <f>DATEVALUE(IFERROR(RIGHT(LEFT(A1307,FIND("-",A1307,4)-1),2)&amp;"/"&amp;LEFT(A1307,FIND("-",A1307)-1)&amp;"/"&amp;RIGHT(LEFT(A1307,IFERROR(FIND(" ",A1307),LEN(A1307)+1)-1),4),TEXT(A1307,"dd")&amp;"/"&amp;TEXT(A1307,"mm")&amp;"/"&amp;TEXT(A1307,"yyyy")))</f>
        <v>45405</v>
      </c>
      <c r="F1307" t="s">
        <v>1987</v>
      </c>
      <c r="G1307" s="1" t="e">
        <f>VLOOKUP(B1307,Results!A:D,3,FALSE)</f>
        <v>#N/A</v>
      </c>
    </row>
    <row r="1308" spans="1:7" x14ac:dyDescent="0.25">
      <c r="A1308" t="s">
        <v>1808</v>
      </c>
      <c r="B1308" t="s">
        <v>822</v>
      </c>
      <c r="C1308" t="s">
        <v>20</v>
      </c>
      <c r="D1308" t="s">
        <v>10</v>
      </c>
      <c r="E1308" s="1">
        <f>DATEVALUE(IFERROR(RIGHT(LEFT(A1308,FIND("-",A1308,4)-1),2)&amp;"/"&amp;LEFT(A1308,FIND("-",A1308)-1)&amp;"/"&amp;RIGHT(LEFT(A1308,IFERROR(FIND(" ",A1308),LEN(A1308)+1)-1),4),TEXT(A1308,"dd")&amp;"/"&amp;TEXT(A1308,"mm")&amp;"/"&amp;TEXT(A1308,"yyyy")))</f>
        <v>45405</v>
      </c>
      <c r="F1308" t="s">
        <v>1826</v>
      </c>
      <c r="G1308" s="1" t="e">
        <f>VLOOKUP(B1308,Results!A:D,3,FALSE)</f>
        <v>#N/A</v>
      </c>
    </row>
    <row r="1309" spans="1:7" x14ac:dyDescent="0.25">
      <c r="A1309" t="s">
        <v>1808</v>
      </c>
      <c r="B1309" t="s">
        <v>935</v>
      </c>
      <c r="C1309" t="s">
        <v>20</v>
      </c>
      <c r="D1309" t="s">
        <v>13</v>
      </c>
      <c r="E1309" s="1">
        <f>DATEVALUE(IFERROR(RIGHT(LEFT(A1309,FIND("-",A1309,4)-1),2)&amp;"/"&amp;LEFT(A1309,FIND("-",A1309)-1)&amp;"/"&amp;RIGHT(LEFT(A1309,IFERROR(FIND(" ",A1309),LEN(A1309)+1)-1),4),TEXT(A1309,"dd")&amp;"/"&amp;TEXT(A1309,"mm")&amp;"/"&amp;TEXT(A1309,"yyyy")))</f>
        <v>45405</v>
      </c>
      <c r="F1309" t="s">
        <v>1826</v>
      </c>
      <c r="G1309" s="1" t="e">
        <f>VLOOKUP(B1309,Results!A:D,3,FALSE)</f>
        <v>#N/A</v>
      </c>
    </row>
    <row r="1310" spans="1:7" x14ac:dyDescent="0.25">
      <c r="A1310" t="s">
        <v>1808</v>
      </c>
      <c r="B1310" t="s">
        <v>948</v>
      </c>
      <c r="C1310" t="s">
        <v>20</v>
      </c>
      <c r="D1310" t="s">
        <v>13</v>
      </c>
      <c r="E1310" s="1">
        <f>DATEVALUE(IFERROR(RIGHT(LEFT(A1310,FIND("-",A1310,4)-1),2)&amp;"/"&amp;LEFT(A1310,FIND("-",A1310)-1)&amp;"/"&amp;RIGHT(LEFT(A1310,IFERROR(FIND(" ",A1310),LEN(A1310)+1)-1),4),TEXT(A1310,"dd")&amp;"/"&amp;TEXT(A1310,"mm")&amp;"/"&amp;TEXT(A1310,"yyyy")))</f>
        <v>45405</v>
      </c>
      <c r="F1310" t="s">
        <v>1826</v>
      </c>
      <c r="G1310" s="1" t="e">
        <f>VLOOKUP(B1310,Results!A:D,3,FALSE)</f>
        <v>#N/A</v>
      </c>
    </row>
    <row r="1311" spans="1:7" x14ac:dyDescent="0.25">
      <c r="A1311" t="s">
        <v>1808</v>
      </c>
      <c r="B1311" t="s">
        <v>732</v>
      </c>
      <c r="C1311" t="s">
        <v>223</v>
      </c>
      <c r="D1311" t="s">
        <v>44</v>
      </c>
      <c r="E1311" s="1">
        <f>DATEVALUE(IFERROR(RIGHT(LEFT(A1311,FIND("-",A1311,4)-1),2)&amp;"/"&amp;LEFT(A1311,FIND("-",A1311)-1)&amp;"/"&amp;RIGHT(LEFT(A1311,IFERROR(FIND(" ",A1311),LEN(A1311)+1)-1),4),TEXT(A1311,"dd")&amp;"/"&amp;TEXT(A1311,"mm")&amp;"/"&amp;TEXT(A1311,"yyyy")))</f>
        <v>45405</v>
      </c>
      <c r="F1311" t="s">
        <v>1826</v>
      </c>
      <c r="G1311" s="1" t="e">
        <f>VLOOKUP(B1311,Results!A:D,3,FALSE)</f>
        <v>#N/A</v>
      </c>
    </row>
    <row r="1312" spans="1:7" x14ac:dyDescent="0.25">
      <c r="A1312" t="s">
        <v>1808</v>
      </c>
      <c r="B1312" t="s">
        <v>939</v>
      </c>
      <c r="C1312" t="s">
        <v>20</v>
      </c>
      <c r="D1312" t="s">
        <v>7</v>
      </c>
      <c r="E1312" s="1">
        <f>DATEVALUE(IFERROR(RIGHT(LEFT(A1312,FIND("-",A1312,4)-1),2)&amp;"/"&amp;LEFT(A1312,FIND("-",A1312)-1)&amp;"/"&amp;RIGHT(LEFT(A1312,IFERROR(FIND(" ",A1312),LEN(A1312)+1)-1),4),TEXT(A1312,"dd")&amp;"/"&amp;TEXT(A1312,"mm")&amp;"/"&amp;TEXT(A1312,"yyyy")))</f>
        <v>45405</v>
      </c>
      <c r="F1312" t="s">
        <v>1826</v>
      </c>
      <c r="G1312" s="1" t="e">
        <f>VLOOKUP(B1312,Results!A:D,3,FALSE)</f>
        <v>#N/A</v>
      </c>
    </row>
    <row r="1313" spans="1:7" x14ac:dyDescent="0.25">
      <c r="A1313" t="s">
        <v>1808</v>
      </c>
      <c r="B1313" t="s">
        <v>823</v>
      </c>
      <c r="C1313" t="s">
        <v>20</v>
      </c>
      <c r="D1313" t="s">
        <v>10</v>
      </c>
      <c r="E1313" s="1">
        <f>DATEVALUE(IFERROR(RIGHT(LEFT(A1313,FIND("-",A1313,4)-1),2)&amp;"/"&amp;LEFT(A1313,FIND("-",A1313)-1)&amp;"/"&amp;RIGHT(LEFT(A1313,IFERROR(FIND(" ",A1313),LEN(A1313)+1)-1),4),TEXT(A1313,"dd")&amp;"/"&amp;TEXT(A1313,"mm")&amp;"/"&amp;TEXT(A1313,"yyyy")))</f>
        <v>45405</v>
      </c>
      <c r="F1313" t="s">
        <v>1826</v>
      </c>
      <c r="G1313" s="1" t="e">
        <f>VLOOKUP(B1313,Results!A:D,3,FALSE)</f>
        <v>#N/A</v>
      </c>
    </row>
    <row r="1314" spans="1:7" x14ac:dyDescent="0.25">
      <c r="A1314" t="s">
        <v>1808</v>
      </c>
      <c r="B1314" t="s">
        <v>788</v>
      </c>
      <c r="C1314" t="s">
        <v>20</v>
      </c>
      <c r="D1314" t="s">
        <v>10</v>
      </c>
      <c r="E1314" s="1">
        <f>DATEVALUE(IFERROR(RIGHT(LEFT(A1314,FIND("-",A1314,4)-1),2)&amp;"/"&amp;LEFT(A1314,FIND("-",A1314)-1)&amp;"/"&amp;RIGHT(LEFT(A1314,IFERROR(FIND(" ",A1314),LEN(A1314)+1)-1),4),TEXT(A1314,"dd")&amp;"/"&amp;TEXT(A1314,"mm")&amp;"/"&amp;TEXT(A1314,"yyyy")))</f>
        <v>45405</v>
      </c>
      <c r="F1314" t="s">
        <v>1826</v>
      </c>
      <c r="G1314" s="1" t="e">
        <f>VLOOKUP(B1314,Results!A:D,3,FALSE)</f>
        <v>#N/A</v>
      </c>
    </row>
    <row r="1315" spans="1:7" x14ac:dyDescent="0.25">
      <c r="A1315" t="s">
        <v>1808</v>
      </c>
      <c r="B1315" t="s">
        <v>822</v>
      </c>
      <c r="C1315" t="s">
        <v>20</v>
      </c>
      <c r="D1315" t="s">
        <v>10</v>
      </c>
      <c r="E1315" s="1">
        <f>DATEVALUE(IFERROR(RIGHT(LEFT(A1315,FIND("-",A1315,4)-1),2)&amp;"/"&amp;LEFT(A1315,FIND("-",A1315)-1)&amp;"/"&amp;RIGHT(LEFT(A1315,IFERROR(FIND(" ",A1315),LEN(A1315)+1)-1),4),TEXT(A1315,"dd")&amp;"/"&amp;TEXT(A1315,"mm")&amp;"/"&amp;TEXT(A1315,"yyyy")))</f>
        <v>45405</v>
      </c>
      <c r="F1315" t="s">
        <v>1826</v>
      </c>
      <c r="G1315" s="1" t="e">
        <f>VLOOKUP(B1315,Results!A:D,3,FALSE)</f>
        <v>#N/A</v>
      </c>
    </row>
    <row r="1316" spans="1:7" x14ac:dyDescent="0.25">
      <c r="A1316" t="s">
        <v>1808</v>
      </c>
      <c r="B1316" t="s">
        <v>935</v>
      </c>
      <c r="C1316" t="s">
        <v>20</v>
      </c>
      <c r="D1316" t="s">
        <v>13</v>
      </c>
      <c r="E1316" s="1">
        <f>DATEVALUE(IFERROR(RIGHT(LEFT(A1316,FIND("-",A1316,4)-1),2)&amp;"/"&amp;LEFT(A1316,FIND("-",A1316)-1)&amp;"/"&amp;RIGHT(LEFT(A1316,IFERROR(FIND(" ",A1316),LEN(A1316)+1)-1),4),TEXT(A1316,"dd")&amp;"/"&amp;TEXT(A1316,"mm")&amp;"/"&amp;TEXT(A1316,"yyyy")))</f>
        <v>45405</v>
      </c>
      <c r="F1316" t="s">
        <v>1826</v>
      </c>
      <c r="G1316" s="1" t="e">
        <f>VLOOKUP(B1316,Results!A:D,3,FALSE)</f>
        <v>#N/A</v>
      </c>
    </row>
    <row r="1317" spans="1:7" x14ac:dyDescent="0.25">
      <c r="A1317" t="s">
        <v>1808</v>
      </c>
      <c r="B1317" t="s">
        <v>948</v>
      </c>
      <c r="C1317" t="s">
        <v>20</v>
      </c>
      <c r="D1317" t="s">
        <v>13</v>
      </c>
      <c r="E1317" s="1">
        <f>DATEVALUE(IFERROR(RIGHT(LEFT(A1317,FIND("-",A1317,4)-1),2)&amp;"/"&amp;LEFT(A1317,FIND("-",A1317)-1)&amp;"/"&amp;RIGHT(LEFT(A1317,IFERROR(FIND(" ",A1317),LEN(A1317)+1)-1),4),TEXT(A1317,"dd")&amp;"/"&amp;TEXT(A1317,"mm")&amp;"/"&amp;TEXT(A1317,"yyyy")))</f>
        <v>45405</v>
      </c>
      <c r="F1317" t="s">
        <v>1826</v>
      </c>
      <c r="G1317" s="1" t="e">
        <f>VLOOKUP(B1317,Results!A:D,3,FALSE)</f>
        <v>#N/A</v>
      </c>
    </row>
    <row r="1318" spans="1:7" x14ac:dyDescent="0.25">
      <c r="A1318" t="s">
        <v>1808</v>
      </c>
      <c r="B1318" t="s">
        <v>732</v>
      </c>
      <c r="C1318" t="s">
        <v>223</v>
      </c>
      <c r="D1318" t="s">
        <v>44</v>
      </c>
      <c r="E1318" s="1">
        <f>DATEVALUE(IFERROR(RIGHT(LEFT(A1318,FIND("-",A1318,4)-1),2)&amp;"/"&amp;LEFT(A1318,FIND("-",A1318)-1)&amp;"/"&amp;RIGHT(LEFT(A1318,IFERROR(FIND(" ",A1318),LEN(A1318)+1)-1),4),TEXT(A1318,"dd")&amp;"/"&amp;TEXT(A1318,"mm")&amp;"/"&amp;TEXT(A1318,"yyyy")))</f>
        <v>45405</v>
      </c>
      <c r="F1318" t="s">
        <v>1826</v>
      </c>
      <c r="G1318" s="1" t="e">
        <f>VLOOKUP(B1318,Results!A:D,3,FALSE)</f>
        <v>#N/A</v>
      </c>
    </row>
    <row r="1319" spans="1:7" x14ac:dyDescent="0.25">
      <c r="A1319" t="s">
        <v>1808</v>
      </c>
      <c r="B1319" t="s">
        <v>939</v>
      </c>
      <c r="C1319" t="s">
        <v>20</v>
      </c>
      <c r="D1319" t="s">
        <v>7</v>
      </c>
      <c r="E1319" s="1">
        <f>DATEVALUE(IFERROR(RIGHT(LEFT(A1319,FIND("-",A1319,4)-1),2)&amp;"/"&amp;LEFT(A1319,FIND("-",A1319)-1)&amp;"/"&amp;RIGHT(LEFT(A1319,IFERROR(FIND(" ",A1319),LEN(A1319)+1)-1),4),TEXT(A1319,"dd")&amp;"/"&amp;TEXT(A1319,"mm")&amp;"/"&amp;TEXT(A1319,"yyyy")))</f>
        <v>45405</v>
      </c>
      <c r="F1319" t="s">
        <v>1826</v>
      </c>
      <c r="G1319" s="1" t="e">
        <f>VLOOKUP(B1319,Results!A:D,3,FALSE)</f>
        <v>#N/A</v>
      </c>
    </row>
    <row r="1320" spans="1:7" x14ac:dyDescent="0.25">
      <c r="A1320" t="s">
        <v>1808</v>
      </c>
      <c r="B1320" t="s">
        <v>823</v>
      </c>
      <c r="C1320" t="s">
        <v>20</v>
      </c>
      <c r="D1320" t="s">
        <v>10</v>
      </c>
      <c r="E1320" s="1">
        <f>DATEVALUE(IFERROR(RIGHT(LEFT(A1320,FIND("-",A1320,4)-1),2)&amp;"/"&amp;LEFT(A1320,FIND("-",A1320)-1)&amp;"/"&amp;RIGHT(LEFT(A1320,IFERROR(FIND(" ",A1320),LEN(A1320)+1)-1),4),TEXT(A1320,"dd")&amp;"/"&amp;TEXT(A1320,"mm")&amp;"/"&amp;TEXT(A1320,"yyyy")))</f>
        <v>45405</v>
      </c>
      <c r="F1320" t="s">
        <v>1826</v>
      </c>
      <c r="G1320" s="1" t="e">
        <f>VLOOKUP(B1320,Results!A:D,3,FALSE)</f>
        <v>#N/A</v>
      </c>
    </row>
    <row r="1321" spans="1:7" x14ac:dyDescent="0.25">
      <c r="A1321" t="s">
        <v>1808</v>
      </c>
      <c r="B1321" t="s">
        <v>788</v>
      </c>
      <c r="C1321" t="s">
        <v>20</v>
      </c>
      <c r="D1321" t="s">
        <v>10</v>
      </c>
      <c r="E1321" s="1">
        <f>DATEVALUE(IFERROR(RIGHT(LEFT(A1321,FIND("-",A1321,4)-1),2)&amp;"/"&amp;LEFT(A1321,FIND("-",A1321)-1)&amp;"/"&amp;RIGHT(LEFT(A1321,IFERROR(FIND(" ",A1321),LEN(A1321)+1)-1),4),TEXT(A1321,"dd")&amp;"/"&amp;TEXT(A1321,"mm")&amp;"/"&amp;TEXT(A1321,"yyyy")))</f>
        <v>45405</v>
      </c>
      <c r="F1321" t="s">
        <v>1826</v>
      </c>
      <c r="G1321" s="1" t="e">
        <f>VLOOKUP(B1321,Results!A:D,3,FALSE)</f>
        <v>#N/A</v>
      </c>
    </row>
    <row r="1322" spans="1:7" x14ac:dyDescent="0.25">
      <c r="A1322" t="s">
        <v>1807</v>
      </c>
      <c r="B1322" t="s">
        <v>804</v>
      </c>
      <c r="C1322" t="s">
        <v>20</v>
      </c>
      <c r="D1322" t="s">
        <v>44</v>
      </c>
      <c r="E1322" s="1">
        <f>DATEVALUE(IFERROR(RIGHT(LEFT(A1322,FIND("-",A1322,4)-1),2)&amp;"/"&amp;LEFT(A1322,FIND("-",A1322)-1)&amp;"/"&amp;RIGHT(LEFT(A1322,IFERROR(FIND(" ",A1322),LEN(A1322)+1)-1),4),TEXT(A1322,"dd")&amp;"/"&amp;TEXT(A1322,"mm")&amp;"/"&amp;TEXT(A1322,"yyyy")))</f>
        <v>45404</v>
      </c>
      <c r="F1322" t="s">
        <v>1826</v>
      </c>
      <c r="G1322" s="1">
        <f>VLOOKUP(B1322,Results!A:D,3,FALSE)</f>
        <v>45414</v>
      </c>
    </row>
    <row r="1323" spans="1:7" x14ac:dyDescent="0.25">
      <c r="A1323" t="s">
        <v>1807</v>
      </c>
      <c r="B1323" t="s">
        <v>253</v>
      </c>
      <c r="C1323" t="s">
        <v>20</v>
      </c>
      <c r="D1323" t="s">
        <v>40</v>
      </c>
      <c r="E1323" s="1">
        <f>DATEVALUE(IFERROR(RIGHT(LEFT(A1323,FIND("-",A1323,4)-1),2)&amp;"/"&amp;LEFT(A1323,FIND("-",A1323)-1)&amp;"/"&amp;RIGHT(LEFT(A1323,IFERROR(FIND(" ",A1323),LEN(A1323)+1)-1),4),TEXT(A1323,"dd")&amp;"/"&amp;TEXT(A1323,"mm")&amp;"/"&amp;TEXT(A1323,"yyyy")))</f>
        <v>45404</v>
      </c>
      <c r="F1323" t="s">
        <v>1826</v>
      </c>
      <c r="G1323" s="1">
        <f>VLOOKUP(B1323,Results!A:D,3,FALSE)</f>
        <v>45414</v>
      </c>
    </row>
    <row r="1324" spans="1:7" x14ac:dyDescent="0.25">
      <c r="A1324" t="s">
        <v>1807</v>
      </c>
      <c r="B1324" t="s">
        <v>253</v>
      </c>
      <c r="C1324" t="s">
        <v>20</v>
      </c>
      <c r="D1324" t="s">
        <v>40</v>
      </c>
      <c r="E1324" s="1">
        <f>DATEVALUE(IFERROR(RIGHT(LEFT(A1324,FIND("-",A1324,4)-1),2)&amp;"/"&amp;LEFT(A1324,FIND("-",A1324)-1)&amp;"/"&amp;RIGHT(LEFT(A1324,IFERROR(FIND(" ",A1324),LEN(A1324)+1)-1),4),TEXT(A1324,"dd")&amp;"/"&amp;TEXT(A1324,"mm")&amp;"/"&amp;TEXT(A1324,"yyyy")))</f>
        <v>45404</v>
      </c>
      <c r="F1324" t="s">
        <v>1826</v>
      </c>
      <c r="G1324" s="1">
        <f>VLOOKUP(B1324,Results!A:D,3,FALSE)</f>
        <v>45414</v>
      </c>
    </row>
    <row r="1325" spans="1:7" x14ac:dyDescent="0.25">
      <c r="A1325" t="s">
        <v>1807</v>
      </c>
      <c r="B1325" t="s">
        <v>804</v>
      </c>
      <c r="C1325" t="s">
        <v>20</v>
      </c>
      <c r="D1325" t="s">
        <v>44</v>
      </c>
      <c r="E1325" s="1">
        <f>DATEVALUE(IFERROR(RIGHT(LEFT(A1325,FIND("-",A1325,4)-1),2)&amp;"/"&amp;LEFT(A1325,FIND("-",A1325)-1)&amp;"/"&amp;RIGHT(LEFT(A1325,IFERROR(FIND(" ",A1325),LEN(A1325)+1)-1),4),TEXT(A1325,"dd")&amp;"/"&amp;TEXT(A1325,"mm")&amp;"/"&amp;TEXT(A1325,"yyyy")))</f>
        <v>45404</v>
      </c>
      <c r="F1325" t="s">
        <v>1826</v>
      </c>
      <c r="G1325" s="1">
        <f>VLOOKUP(B1325,Results!A:D,3,FALSE)</f>
        <v>45414</v>
      </c>
    </row>
    <row r="1326" spans="1:7" x14ac:dyDescent="0.25">
      <c r="A1326" t="s">
        <v>1807</v>
      </c>
      <c r="B1326" t="s">
        <v>253</v>
      </c>
      <c r="C1326" t="s">
        <v>20</v>
      </c>
      <c r="D1326" t="s">
        <v>40</v>
      </c>
      <c r="E1326" s="1">
        <f>DATEVALUE(IFERROR(RIGHT(LEFT(A1326,FIND("-",A1326,4)-1),2)&amp;"/"&amp;LEFT(A1326,FIND("-",A1326)-1)&amp;"/"&amp;RIGHT(LEFT(A1326,IFERROR(FIND(" ",A1326),LEN(A1326)+1)-1),4),TEXT(A1326,"dd")&amp;"/"&amp;TEXT(A1326,"mm")&amp;"/"&amp;TEXT(A1326,"yyyy")))</f>
        <v>45404</v>
      </c>
      <c r="F1326" t="s">
        <v>1826</v>
      </c>
      <c r="G1326" s="1">
        <f>VLOOKUP(B1326,Results!A:D,3,FALSE)</f>
        <v>45414</v>
      </c>
    </row>
    <row r="1327" spans="1:7" x14ac:dyDescent="0.25">
      <c r="A1327" t="s">
        <v>1807</v>
      </c>
      <c r="B1327" t="s">
        <v>804</v>
      </c>
      <c r="C1327" t="s">
        <v>20</v>
      </c>
      <c r="D1327" t="s">
        <v>44</v>
      </c>
      <c r="E1327" s="1">
        <f>DATEVALUE(IFERROR(RIGHT(LEFT(A1327,FIND("-",A1327,4)-1),2)&amp;"/"&amp;LEFT(A1327,FIND("-",A1327)-1)&amp;"/"&amp;RIGHT(LEFT(A1327,IFERROR(FIND(" ",A1327),LEN(A1327)+1)-1),4),TEXT(A1327,"dd")&amp;"/"&amp;TEXT(A1327,"mm")&amp;"/"&amp;TEXT(A1327,"yyyy")))</f>
        <v>45404</v>
      </c>
      <c r="F1327" t="s">
        <v>1826</v>
      </c>
      <c r="G1327" s="1">
        <f>VLOOKUP(B1327,Results!A:D,3,FALSE)</f>
        <v>45414</v>
      </c>
    </row>
    <row r="1328" spans="1:7" x14ac:dyDescent="0.25">
      <c r="A1328" t="s">
        <v>1807</v>
      </c>
      <c r="B1328" t="s">
        <v>952</v>
      </c>
      <c r="C1328" t="s">
        <v>20</v>
      </c>
      <c r="D1328" t="s">
        <v>30</v>
      </c>
      <c r="E1328" s="1">
        <f>DATEVALUE(IFERROR(RIGHT(LEFT(A1328,FIND("-",A1328,4)-1),2)&amp;"/"&amp;LEFT(A1328,FIND("-",A1328)-1)&amp;"/"&amp;RIGHT(LEFT(A1328,IFERROR(FIND(" ",A1328),LEN(A1328)+1)-1),4),TEXT(A1328,"dd")&amp;"/"&amp;TEXT(A1328,"mm")&amp;"/"&amp;TEXT(A1328,"yyyy")))</f>
        <v>45404</v>
      </c>
      <c r="F1328" t="s">
        <v>1826</v>
      </c>
      <c r="G1328" s="1">
        <f>VLOOKUP(B1328,Results!A:D,3,FALSE)</f>
        <v>45415</v>
      </c>
    </row>
    <row r="1329" spans="1:7" hidden="1" x14ac:dyDescent="0.25">
      <c r="A1329" t="s">
        <v>1977</v>
      </c>
      <c r="B1329" t="s">
        <v>517</v>
      </c>
      <c r="C1329" t="s">
        <v>223</v>
      </c>
      <c r="D1329" t="s">
        <v>74</v>
      </c>
      <c r="E1329" s="1">
        <f>DATEVALUE(IFERROR(RIGHT(LEFT(A1329,FIND("-",A1329,4)-1),2)&amp;"/"&amp;LEFT(A1329,FIND("-",A1329)-1)&amp;"/"&amp;RIGHT(LEFT(A1329,IFERROR(FIND(" ",A1329),LEN(A1329)+1)-1),4),TEXT(A1329,"dd")&amp;"/"&amp;TEXT(A1329,"mm")&amp;"/"&amp;TEXT(A1329,"yyyy")))</f>
        <v>45404</v>
      </c>
      <c r="F1329" t="s">
        <v>1987</v>
      </c>
      <c r="G1329" s="1">
        <f>VLOOKUP(B1329,Results!A:D,3,FALSE)</f>
        <v>45415</v>
      </c>
    </row>
    <row r="1330" spans="1:7" hidden="1" x14ac:dyDescent="0.25">
      <c r="A1330" t="s">
        <v>1927</v>
      </c>
      <c r="B1330" t="s">
        <v>517</v>
      </c>
      <c r="C1330" t="s">
        <v>223</v>
      </c>
      <c r="D1330" t="s">
        <v>74</v>
      </c>
      <c r="E1330" s="1">
        <f>DATEVALUE(IFERROR(RIGHT(LEFT(A1330,FIND("-",A1330,4)-1),2)&amp;"/"&amp;LEFT(A1330,FIND("-",A1330)-1)&amp;"/"&amp;RIGHT(LEFT(A1330,IFERROR(FIND(" ",A1330),LEN(A1330)+1)-1),4),TEXT(A1330,"dd")&amp;"/"&amp;TEXT(A1330,"mm")&amp;"/"&amp;TEXT(A1330,"yyyy")))</f>
        <v>45404</v>
      </c>
      <c r="F1330" t="s">
        <v>1987</v>
      </c>
      <c r="G1330" s="1">
        <f>VLOOKUP(B1330,Results!A:D,3,FALSE)</f>
        <v>45415</v>
      </c>
    </row>
    <row r="1331" spans="1:7" hidden="1" x14ac:dyDescent="0.25">
      <c r="A1331" t="s">
        <v>1977</v>
      </c>
      <c r="B1331" t="s">
        <v>517</v>
      </c>
      <c r="C1331" t="s">
        <v>223</v>
      </c>
      <c r="D1331" t="s">
        <v>74</v>
      </c>
      <c r="E1331" s="1">
        <f>DATEVALUE(IFERROR(RIGHT(LEFT(A1331,FIND("-",A1331,4)-1),2)&amp;"/"&amp;LEFT(A1331,FIND("-",A1331)-1)&amp;"/"&amp;RIGHT(LEFT(A1331,IFERROR(FIND(" ",A1331),LEN(A1331)+1)-1),4),TEXT(A1331,"dd")&amp;"/"&amp;TEXT(A1331,"mm")&amp;"/"&amp;TEXT(A1331,"yyyy")))</f>
        <v>45404</v>
      </c>
      <c r="F1331" t="s">
        <v>1987</v>
      </c>
      <c r="G1331" s="1">
        <f>VLOOKUP(B1331,Results!A:D,3,FALSE)</f>
        <v>45415</v>
      </c>
    </row>
    <row r="1332" spans="1:7" hidden="1" x14ac:dyDescent="0.25">
      <c r="A1332" t="s">
        <v>1927</v>
      </c>
      <c r="B1332" t="s">
        <v>517</v>
      </c>
      <c r="C1332" t="s">
        <v>223</v>
      </c>
      <c r="D1332" t="s">
        <v>74</v>
      </c>
      <c r="E1332" s="1">
        <f>DATEVALUE(IFERROR(RIGHT(LEFT(A1332,FIND("-",A1332,4)-1),2)&amp;"/"&amp;LEFT(A1332,FIND("-",A1332)-1)&amp;"/"&amp;RIGHT(LEFT(A1332,IFERROR(FIND(" ",A1332),LEN(A1332)+1)-1),4),TEXT(A1332,"dd")&amp;"/"&amp;TEXT(A1332,"mm")&amp;"/"&amp;TEXT(A1332,"yyyy")))</f>
        <v>45404</v>
      </c>
      <c r="F1332" t="s">
        <v>1987</v>
      </c>
      <c r="G1332" s="1">
        <f>VLOOKUP(B1332,Results!A:D,3,FALSE)</f>
        <v>45415</v>
      </c>
    </row>
    <row r="1333" spans="1:7" x14ac:dyDescent="0.25">
      <c r="A1333" t="s">
        <v>1807</v>
      </c>
      <c r="B1333" t="s">
        <v>952</v>
      </c>
      <c r="C1333" t="s">
        <v>20</v>
      </c>
      <c r="D1333" t="s">
        <v>30</v>
      </c>
      <c r="E1333" s="1">
        <f>DATEVALUE(IFERROR(RIGHT(LEFT(A1333,FIND("-",A1333,4)-1),2)&amp;"/"&amp;LEFT(A1333,FIND("-",A1333)-1)&amp;"/"&amp;RIGHT(LEFT(A1333,IFERROR(FIND(" ",A1333),LEN(A1333)+1)-1),4),TEXT(A1333,"dd")&amp;"/"&amp;TEXT(A1333,"mm")&amp;"/"&amp;TEXT(A1333,"yyyy")))</f>
        <v>45404</v>
      </c>
      <c r="F1333" t="s">
        <v>1826</v>
      </c>
      <c r="G1333" s="1">
        <f>VLOOKUP(B1333,Results!A:D,3,FALSE)</f>
        <v>45415</v>
      </c>
    </row>
    <row r="1334" spans="1:7" x14ac:dyDescent="0.25">
      <c r="A1334" t="s">
        <v>1807</v>
      </c>
      <c r="B1334" t="s">
        <v>952</v>
      </c>
      <c r="C1334" t="s">
        <v>20</v>
      </c>
      <c r="D1334" t="s">
        <v>30</v>
      </c>
      <c r="E1334" s="1">
        <f>DATEVALUE(IFERROR(RIGHT(LEFT(A1334,FIND("-",A1334,4)-1),2)&amp;"/"&amp;LEFT(A1334,FIND("-",A1334)-1)&amp;"/"&amp;RIGHT(LEFT(A1334,IFERROR(FIND(" ",A1334),LEN(A1334)+1)-1),4),TEXT(A1334,"dd")&amp;"/"&amp;TEXT(A1334,"mm")&amp;"/"&amp;TEXT(A1334,"yyyy")))</f>
        <v>45404</v>
      </c>
      <c r="F1334" t="s">
        <v>1826</v>
      </c>
      <c r="G1334" s="1">
        <f>VLOOKUP(B1334,Results!A:D,3,FALSE)</f>
        <v>45415</v>
      </c>
    </row>
    <row r="1335" spans="1:7" hidden="1" x14ac:dyDescent="0.25">
      <c r="A1335" t="s">
        <v>1922</v>
      </c>
      <c r="B1335" t="s">
        <v>647</v>
      </c>
      <c r="C1335" t="s">
        <v>223</v>
      </c>
      <c r="D1335" t="s">
        <v>297</v>
      </c>
      <c r="E1335" s="1">
        <f>DATEVALUE(IFERROR(RIGHT(LEFT(A1335,FIND("-",A1335,4)-1),2)&amp;"/"&amp;LEFT(A1335,FIND("-",A1335)-1)&amp;"/"&amp;RIGHT(LEFT(A1335,IFERROR(FIND(" ",A1335),LEN(A1335)+1)-1),4),TEXT(A1335,"dd")&amp;"/"&amp;TEXT(A1335,"mm")&amp;"/"&amp;TEXT(A1335,"yyyy")))</f>
        <v>45404</v>
      </c>
      <c r="F1335" t="s">
        <v>1987</v>
      </c>
      <c r="G1335" s="1">
        <f>VLOOKUP(B1335,Results!A:D,3,FALSE)</f>
        <v>45416</v>
      </c>
    </row>
    <row r="1336" spans="1:7" hidden="1" x14ac:dyDescent="0.25">
      <c r="A1336" t="s">
        <v>1922</v>
      </c>
      <c r="B1336" t="s">
        <v>647</v>
      </c>
      <c r="C1336" t="s">
        <v>223</v>
      </c>
      <c r="D1336" t="s">
        <v>297</v>
      </c>
      <c r="E1336" s="1">
        <f>DATEVALUE(IFERROR(RIGHT(LEFT(A1336,FIND("-",A1336,4)-1),2)&amp;"/"&amp;LEFT(A1336,FIND("-",A1336)-1)&amp;"/"&amp;RIGHT(LEFT(A1336,IFERROR(FIND(" ",A1336),LEN(A1336)+1)-1),4),TEXT(A1336,"dd")&amp;"/"&amp;TEXT(A1336,"mm")&amp;"/"&amp;TEXT(A1336,"yyyy")))</f>
        <v>45404</v>
      </c>
      <c r="F1336" t="s">
        <v>1987</v>
      </c>
      <c r="G1336" s="1">
        <f>VLOOKUP(B1336,Results!A:D,3,FALSE)</f>
        <v>45416</v>
      </c>
    </row>
    <row r="1337" spans="1:7" hidden="1" x14ac:dyDescent="0.25">
      <c r="A1337" t="s">
        <v>1922</v>
      </c>
      <c r="B1337" t="s">
        <v>284</v>
      </c>
      <c r="C1337" t="s">
        <v>223</v>
      </c>
      <c r="D1337" t="s">
        <v>40</v>
      </c>
      <c r="E1337" s="1">
        <f>DATEVALUE(IFERROR(RIGHT(LEFT(A1337,FIND("-",A1337,4)-1),2)&amp;"/"&amp;LEFT(A1337,FIND("-",A1337)-1)&amp;"/"&amp;RIGHT(LEFT(A1337,IFERROR(FIND(" ",A1337),LEN(A1337)+1)-1),4),TEXT(A1337,"dd")&amp;"/"&amp;TEXT(A1337,"mm")&amp;"/"&amp;TEXT(A1337,"yyyy")))</f>
        <v>45404</v>
      </c>
      <c r="F1337" t="s">
        <v>1987</v>
      </c>
      <c r="G1337" s="1">
        <f>VLOOKUP(B1337,Results!A:D,3,FALSE)</f>
        <v>45418</v>
      </c>
    </row>
    <row r="1338" spans="1:7" hidden="1" x14ac:dyDescent="0.25">
      <c r="A1338" t="s">
        <v>1922</v>
      </c>
      <c r="B1338" t="s">
        <v>284</v>
      </c>
      <c r="C1338" t="s">
        <v>223</v>
      </c>
      <c r="D1338" t="s">
        <v>40</v>
      </c>
      <c r="E1338" s="1">
        <f>DATEVALUE(IFERROR(RIGHT(LEFT(A1338,FIND("-",A1338,4)-1),2)&amp;"/"&amp;LEFT(A1338,FIND("-",A1338)-1)&amp;"/"&amp;RIGHT(LEFT(A1338,IFERROR(FIND(" ",A1338),LEN(A1338)+1)-1),4),TEXT(A1338,"dd")&amp;"/"&amp;TEXT(A1338,"mm")&amp;"/"&amp;TEXT(A1338,"yyyy")))</f>
        <v>45404</v>
      </c>
      <c r="F1338" t="s">
        <v>1987</v>
      </c>
      <c r="G1338" s="1">
        <f>VLOOKUP(B1338,Results!A:D,3,FALSE)</f>
        <v>45418</v>
      </c>
    </row>
    <row r="1339" spans="1:7" hidden="1" x14ac:dyDescent="0.25">
      <c r="A1339" t="s">
        <v>1922</v>
      </c>
      <c r="B1339" t="s">
        <v>1329</v>
      </c>
      <c r="C1339" t="s">
        <v>223</v>
      </c>
      <c r="D1339" t="s">
        <v>23</v>
      </c>
      <c r="E1339" s="1">
        <f>DATEVALUE(IFERROR(RIGHT(LEFT(A1339,FIND("-",A1339,4)-1),2)&amp;"/"&amp;LEFT(A1339,FIND("-",A1339)-1)&amp;"/"&amp;RIGHT(LEFT(A1339,IFERROR(FIND(" ",A1339),LEN(A1339)+1)-1),4),TEXT(A1339,"dd")&amp;"/"&amp;TEXT(A1339,"mm")&amp;"/"&amp;TEXT(A1339,"yyyy")))</f>
        <v>45404</v>
      </c>
      <c r="F1339" t="s">
        <v>1987</v>
      </c>
      <c r="G1339" s="1">
        <f>VLOOKUP(B1339,Results!A:D,3,FALSE)</f>
        <v>45419</v>
      </c>
    </row>
    <row r="1340" spans="1:7" hidden="1" x14ac:dyDescent="0.25">
      <c r="A1340" t="s">
        <v>1925</v>
      </c>
      <c r="B1340" t="s">
        <v>1329</v>
      </c>
      <c r="C1340" t="s">
        <v>223</v>
      </c>
      <c r="D1340" t="s">
        <v>23</v>
      </c>
      <c r="E1340" s="1">
        <f>DATEVALUE(IFERROR(RIGHT(LEFT(A1340,FIND("-",A1340,4)-1),2)&amp;"/"&amp;LEFT(A1340,FIND("-",A1340)-1)&amp;"/"&amp;RIGHT(LEFT(A1340,IFERROR(FIND(" ",A1340),LEN(A1340)+1)-1),4),TEXT(A1340,"dd")&amp;"/"&amp;TEXT(A1340,"mm")&amp;"/"&amp;TEXT(A1340,"yyyy")))</f>
        <v>45404</v>
      </c>
      <c r="F1340" t="s">
        <v>1987</v>
      </c>
      <c r="G1340" s="1">
        <f>VLOOKUP(B1340,Results!A:D,3,FALSE)</f>
        <v>45419</v>
      </c>
    </row>
    <row r="1341" spans="1:7" hidden="1" x14ac:dyDescent="0.25">
      <c r="A1341" t="s">
        <v>1922</v>
      </c>
      <c r="B1341" t="s">
        <v>817</v>
      </c>
      <c r="C1341" t="s">
        <v>223</v>
      </c>
      <c r="D1341" t="s">
        <v>13</v>
      </c>
      <c r="E1341" s="1">
        <f>DATEVALUE(IFERROR(RIGHT(LEFT(A1341,FIND("-",A1341,4)-1),2)&amp;"/"&amp;LEFT(A1341,FIND("-",A1341)-1)&amp;"/"&amp;RIGHT(LEFT(A1341,IFERROR(FIND(" ",A1341),LEN(A1341)+1)-1),4),TEXT(A1341,"dd")&amp;"/"&amp;TEXT(A1341,"mm")&amp;"/"&amp;TEXT(A1341,"yyyy")))</f>
        <v>45404</v>
      </c>
      <c r="F1341" t="s">
        <v>1987</v>
      </c>
      <c r="G1341" s="1">
        <f>VLOOKUP(B1341,Results!A:D,3,FALSE)</f>
        <v>45419</v>
      </c>
    </row>
    <row r="1342" spans="1:7" hidden="1" x14ac:dyDescent="0.25">
      <c r="A1342" t="s">
        <v>1922</v>
      </c>
      <c r="B1342" t="s">
        <v>781</v>
      </c>
      <c r="C1342" t="s">
        <v>223</v>
      </c>
      <c r="D1342" t="s">
        <v>40</v>
      </c>
      <c r="E1342" s="1">
        <f>DATEVALUE(IFERROR(RIGHT(LEFT(A1342,FIND("-",A1342,4)-1),2)&amp;"/"&amp;LEFT(A1342,FIND("-",A1342)-1)&amp;"/"&amp;RIGHT(LEFT(A1342,IFERROR(FIND(" ",A1342),LEN(A1342)+1)-1),4),TEXT(A1342,"dd")&amp;"/"&amp;TEXT(A1342,"mm")&amp;"/"&amp;TEXT(A1342,"yyyy")))</f>
        <v>45404</v>
      </c>
      <c r="F1342" t="s">
        <v>1987</v>
      </c>
      <c r="G1342" s="1">
        <f>VLOOKUP(B1342,Results!A:D,3,FALSE)</f>
        <v>45419</v>
      </c>
    </row>
    <row r="1343" spans="1:7" hidden="1" x14ac:dyDescent="0.25">
      <c r="A1343" t="s">
        <v>1922</v>
      </c>
      <c r="B1343" t="s">
        <v>781</v>
      </c>
      <c r="C1343" t="s">
        <v>223</v>
      </c>
      <c r="D1343" t="s">
        <v>40</v>
      </c>
      <c r="E1343" s="1">
        <f>DATEVALUE(IFERROR(RIGHT(LEFT(A1343,FIND("-",A1343,4)-1),2)&amp;"/"&amp;LEFT(A1343,FIND("-",A1343)-1)&amp;"/"&amp;RIGHT(LEFT(A1343,IFERROR(FIND(" ",A1343),LEN(A1343)+1)-1),4),TEXT(A1343,"dd")&amp;"/"&amp;TEXT(A1343,"mm")&amp;"/"&amp;TEXT(A1343,"yyyy")))</f>
        <v>45404</v>
      </c>
      <c r="F1343" t="s">
        <v>1987</v>
      </c>
      <c r="G1343" s="1">
        <f>VLOOKUP(B1343,Results!A:D,3,FALSE)</f>
        <v>45419</v>
      </c>
    </row>
    <row r="1344" spans="1:7" hidden="1" x14ac:dyDescent="0.25">
      <c r="A1344" t="s">
        <v>1922</v>
      </c>
      <c r="B1344" t="s">
        <v>817</v>
      </c>
      <c r="C1344" t="s">
        <v>223</v>
      </c>
      <c r="D1344" t="s">
        <v>13</v>
      </c>
      <c r="E1344" s="1">
        <f>DATEVALUE(IFERROR(RIGHT(LEFT(A1344,FIND("-",A1344,4)-1),2)&amp;"/"&amp;LEFT(A1344,FIND("-",A1344)-1)&amp;"/"&amp;RIGHT(LEFT(A1344,IFERROR(FIND(" ",A1344),LEN(A1344)+1)-1),4),TEXT(A1344,"dd")&amp;"/"&amp;TEXT(A1344,"mm")&amp;"/"&amp;TEXT(A1344,"yyyy")))</f>
        <v>45404</v>
      </c>
      <c r="F1344" t="s">
        <v>1987</v>
      </c>
      <c r="G1344" s="1">
        <f>VLOOKUP(B1344,Results!A:D,3,FALSE)</f>
        <v>45419</v>
      </c>
    </row>
    <row r="1345" spans="1:7" hidden="1" x14ac:dyDescent="0.25">
      <c r="A1345" t="s">
        <v>1922</v>
      </c>
      <c r="B1345" t="s">
        <v>1329</v>
      </c>
      <c r="C1345" t="s">
        <v>223</v>
      </c>
      <c r="D1345" t="s">
        <v>23</v>
      </c>
      <c r="E1345" s="1">
        <f>DATEVALUE(IFERROR(RIGHT(LEFT(A1345,FIND("-",A1345,4)-1),2)&amp;"/"&amp;LEFT(A1345,FIND("-",A1345)-1)&amp;"/"&amp;RIGHT(LEFT(A1345,IFERROR(FIND(" ",A1345),LEN(A1345)+1)-1),4),TEXT(A1345,"dd")&amp;"/"&amp;TEXT(A1345,"mm")&amp;"/"&amp;TEXT(A1345,"yyyy")))</f>
        <v>45404</v>
      </c>
      <c r="F1345" t="s">
        <v>1987</v>
      </c>
      <c r="G1345" s="1">
        <f>VLOOKUP(B1345,Results!A:D,3,FALSE)</f>
        <v>45419</v>
      </c>
    </row>
    <row r="1346" spans="1:7" hidden="1" x14ac:dyDescent="0.25">
      <c r="A1346" t="s">
        <v>1925</v>
      </c>
      <c r="B1346" t="s">
        <v>1329</v>
      </c>
      <c r="C1346" t="s">
        <v>223</v>
      </c>
      <c r="D1346" t="s">
        <v>23</v>
      </c>
      <c r="E1346" s="1">
        <f>DATEVALUE(IFERROR(RIGHT(LEFT(A1346,FIND("-",A1346,4)-1),2)&amp;"/"&amp;LEFT(A1346,FIND("-",A1346)-1)&amp;"/"&amp;RIGHT(LEFT(A1346,IFERROR(FIND(" ",A1346),LEN(A1346)+1)-1),4),TEXT(A1346,"dd")&amp;"/"&amp;TEXT(A1346,"mm")&amp;"/"&amp;TEXT(A1346,"yyyy")))</f>
        <v>45404</v>
      </c>
      <c r="F1346" t="s">
        <v>1987</v>
      </c>
      <c r="G1346" s="1">
        <f>VLOOKUP(B1346,Results!A:D,3,FALSE)</f>
        <v>45419</v>
      </c>
    </row>
    <row r="1347" spans="1:7" hidden="1" x14ac:dyDescent="0.25">
      <c r="A1347" t="s">
        <v>1922</v>
      </c>
      <c r="B1347" t="s">
        <v>1355</v>
      </c>
      <c r="C1347" t="s">
        <v>223</v>
      </c>
      <c r="D1347" t="s">
        <v>297</v>
      </c>
      <c r="E1347" s="1">
        <f>DATEVALUE(IFERROR(RIGHT(LEFT(A1347,FIND("-",A1347,4)-1),2)&amp;"/"&amp;LEFT(A1347,FIND("-",A1347)-1)&amp;"/"&amp;RIGHT(LEFT(A1347,IFERROR(FIND(" ",A1347),LEN(A1347)+1)-1),4),TEXT(A1347,"dd")&amp;"/"&amp;TEXT(A1347,"mm")&amp;"/"&amp;TEXT(A1347,"yyyy")))</f>
        <v>45404</v>
      </c>
      <c r="F1347" t="s">
        <v>1987</v>
      </c>
      <c r="G1347" s="1">
        <f>VLOOKUP(B1347,Results!A:D,3,FALSE)</f>
        <v>45420</v>
      </c>
    </row>
    <row r="1348" spans="1:7" x14ac:dyDescent="0.25">
      <c r="A1348" t="s">
        <v>1807</v>
      </c>
      <c r="B1348" t="s">
        <v>862</v>
      </c>
      <c r="C1348" t="s">
        <v>223</v>
      </c>
      <c r="D1348" t="s">
        <v>30</v>
      </c>
      <c r="E1348" s="1">
        <f>DATEVALUE(IFERROR(RIGHT(LEFT(A1348,FIND("-",A1348,4)-1),2)&amp;"/"&amp;LEFT(A1348,FIND("-",A1348)-1)&amp;"/"&amp;RIGHT(LEFT(A1348,IFERROR(FIND(" ",A1348),LEN(A1348)+1)-1),4),TEXT(A1348,"dd")&amp;"/"&amp;TEXT(A1348,"mm")&amp;"/"&amp;TEXT(A1348,"yyyy")))</f>
        <v>45404</v>
      </c>
      <c r="F1348" t="s">
        <v>1826</v>
      </c>
      <c r="G1348" s="1">
        <f>VLOOKUP(B1348,Results!A:D,3,FALSE)</f>
        <v>45420</v>
      </c>
    </row>
    <row r="1349" spans="1:7" hidden="1" x14ac:dyDescent="0.25">
      <c r="A1349" t="s">
        <v>1922</v>
      </c>
      <c r="B1349" t="s">
        <v>1379</v>
      </c>
      <c r="C1349" t="s">
        <v>223</v>
      </c>
      <c r="D1349" t="s">
        <v>28</v>
      </c>
      <c r="E1349" s="1">
        <f>DATEVALUE(IFERROR(RIGHT(LEFT(A1349,FIND("-",A1349,4)-1),2)&amp;"/"&amp;LEFT(A1349,FIND("-",A1349)-1)&amp;"/"&amp;RIGHT(LEFT(A1349,IFERROR(FIND(" ",A1349),LEN(A1349)+1)-1),4),TEXT(A1349,"dd")&amp;"/"&amp;TEXT(A1349,"mm")&amp;"/"&amp;TEXT(A1349,"yyyy")))</f>
        <v>45404</v>
      </c>
      <c r="F1349" t="s">
        <v>1987</v>
      </c>
      <c r="G1349" s="1">
        <f>VLOOKUP(B1349,Results!A:D,3,FALSE)</f>
        <v>45420</v>
      </c>
    </row>
    <row r="1350" spans="1:7" hidden="1" x14ac:dyDescent="0.25">
      <c r="A1350" t="s">
        <v>1922</v>
      </c>
      <c r="B1350" t="s">
        <v>1379</v>
      </c>
      <c r="C1350" t="s">
        <v>223</v>
      </c>
      <c r="D1350" t="s">
        <v>28</v>
      </c>
      <c r="E1350" s="1">
        <f>DATEVALUE(IFERROR(RIGHT(LEFT(A1350,FIND("-",A1350,4)-1),2)&amp;"/"&amp;LEFT(A1350,FIND("-",A1350)-1)&amp;"/"&amp;RIGHT(LEFT(A1350,IFERROR(FIND(" ",A1350),LEN(A1350)+1)-1),4),TEXT(A1350,"dd")&amp;"/"&amp;TEXT(A1350,"mm")&amp;"/"&amp;TEXT(A1350,"yyyy")))</f>
        <v>45404</v>
      </c>
      <c r="F1350" t="s">
        <v>1987</v>
      </c>
      <c r="G1350" s="1">
        <f>VLOOKUP(B1350,Results!A:D,3,FALSE)</f>
        <v>45420</v>
      </c>
    </row>
    <row r="1351" spans="1:7" hidden="1" x14ac:dyDescent="0.25">
      <c r="A1351" t="s">
        <v>1922</v>
      </c>
      <c r="B1351" t="s">
        <v>1355</v>
      </c>
      <c r="C1351" t="s">
        <v>223</v>
      </c>
      <c r="D1351" t="s">
        <v>297</v>
      </c>
      <c r="E1351" s="1">
        <f>DATEVALUE(IFERROR(RIGHT(LEFT(A1351,FIND("-",A1351,4)-1),2)&amp;"/"&amp;LEFT(A1351,FIND("-",A1351)-1)&amp;"/"&amp;RIGHT(LEFT(A1351,IFERROR(FIND(" ",A1351),LEN(A1351)+1)-1),4),TEXT(A1351,"dd")&amp;"/"&amp;TEXT(A1351,"mm")&amp;"/"&amp;TEXT(A1351,"yyyy")))</f>
        <v>45404</v>
      </c>
      <c r="F1351" t="s">
        <v>1987</v>
      </c>
      <c r="G1351" s="1">
        <f>VLOOKUP(B1351,Results!A:D,3,FALSE)</f>
        <v>45420</v>
      </c>
    </row>
    <row r="1352" spans="1:7" x14ac:dyDescent="0.25">
      <c r="A1352" t="s">
        <v>1807</v>
      </c>
      <c r="B1352" t="s">
        <v>862</v>
      </c>
      <c r="C1352" t="s">
        <v>223</v>
      </c>
      <c r="D1352" t="s">
        <v>30</v>
      </c>
      <c r="E1352" s="1">
        <f>DATEVALUE(IFERROR(RIGHT(LEFT(A1352,FIND("-",A1352,4)-1),2)&amp;"/"&amp;LEFT(A1352,FIND("-",A1352)-1)&amp;"/"&amp;RIGHT(LEFT(A1352,IFERROR(FIND(" ",A1352),LEN(A1352)+1)-1),4),TEXT(A1352,"dd")&amp;"/"&amp;TEXT(A1352,"mm")&amp;"/"&amp;TEXT(A1352,"yyyy")))</f>
        <v>45404</v>
      </c>
      <c r="F1352" t="s">
        <v>1826</v>
      </c>
      <c r="G1352" s="1">
        <f>VLOOKUP(B1352,Results!A:D,3,FALSE)</f>
        <v>45420</v>
      </c>
    </row>
    <row r="1353" spans="1:7" x14ac:dyDescent="0.25">
      <c r="A1353" t="s">
        <v>1807</v>
      </c>
      <c r="B1353" t="s">
        <v>862</v>
      </c>
      <c r="C1353" t="s">
        <v>223</v>
      </c>
      <c r="D1353" t="s">
        <v>30</v>
      </c>
      <c r="E1353" s="1">
        <f>DATEVALUE(IFERROR(RIGHT(LEFT(A1353,FIND("-",A1353,4)-1),2)&amp;"/"&amp;LEFT(A1353,FIND("-",A1353)-1)&amp;"/"&amp;RIGHT(LEFT(A1353,IFERROR(FIND(" ",A1353),LEN(A1353)+1)-1),4),TEXT(A1353,"dd")&amp;"/"&amp;TEXT(A1353,"mm")&amp;"/"&amp;TEXT(A1353,"yyyy")))</f>
        <v>45404</v>
      </c>
      <c r="F1353" t="s">
        <v>1826</v>
      </c>
      <c r="G1353" s="1">
        <f>VLOOKUP(B1353,Results!A:D,3,FALSE)</f>
        <v>45420</v>
      </c>
    </row>
    <row r="1354" spans="1:7" hidden="1" x14ac:dyDescent="0.25">
      <c r="A1354" t="s">
        <v>1924</v>
      </c>
      <c r="B1354" t="s">
        <v>272</v>
      </c>
      <c r="C1354" t="s">
        <v>223</v>
      </c>
      <c r="D1354" t="s">
        <v>13</v>
      </c>
      <c r="E1354" s="1">
        <f>DATEVALUE(IFERROR(RIGHT(LEFT(A1354,FIND("-",A1354,4)-1),2)&amp;"/"&amp;LEFT(A1354,FIND("-",A1354)-1)&amp;"/"&amp;RIGHT(LEFT(A1354,IFERROR(FIND(" ",A1354),LEN(A1354)+1)-1),4),TEXT(A1354,"dd")&amp;"/"&amp;TEXT(A1354,"mm")&amp;"/"&amp;TEXT(A1354,"yyyy")))</f>
        <v>45404</v>
      </c>
      <c r="F1354" t="s">
        <v>995</v>
      </c>
      <c r="G1354" s="1">
        <f>VLOOKUP(B1354,Results!A:D,3,FALSE)</f>
        <v>45421</v>
      </c>
    </row>
    <row r="1355" spans="1:7" hidden="1" x14ac:dyDescent="0.25">
      <c r="A1355" t="s">
        <v>1807</v>
      </c>
      <c r="B1355" t="s">
        <v>819</v>
      </c>
      <c r="C1355" t="s">
        <v>20</v>
      </c>
      <c r="D1355" t="s">
        <v>13</v>
      </c>
      <c r="E1355" s="1">
        <f>DATEVALUE(IFERROR(RIGHT(LEFT(A1355,FIND("-",A1355,4)-1),2)&amp;"/"&amp;LEFT(A1355,FIND("-",A1355)-1)&amp;"/"&amp;RIGHT(LEFT(A1355,IFERROR(FIND(" ",A1355),LEN(A1355)+1)-1),4),TEXT(A1355,"dd")&amp;"/"&amp;TEXT(A1355,"mm")&amp;"/"&amp;TEXT(A1355,"yyyy")))</f>
        <v>45404</v>
      </c>
      <c r="F1355" t="s">
        <v>1919</v>
      </c>
      <c r="G1355" s="1">
        <f>VLOOKUP(B1355,Results!A:D,3,FALSE)</f>
        <v>45421</v>
      </c>
    </row>
    <row r="1356" spans="1:7" hidden="1" x14ac:dyDescent="0.25">
      <c r="A1356" t="s">
        <v>1807</v>
      </c>
      <c r="B1356" t="s">
        <v>819</v>
      </c>
      <c r="C1356" t="s">
        <v>20</v>
      </c>
      <c r="D1356" t="s">
        <v>13</v>
      </c>
      <c r="E1356" s="1">
        <f>DATEVALUE(IFERROR(RIGHT(LEFT(A1356,FIND("-",A1356,4)-1),2)&amp;"/"&amp;LEFT(A1356,FIND("-",A1356)-1)&amp;"/"&amp;RIGHT(LEFT(A1356,IFERROR(FIND(" ",A1356),LEN(A1356)+1)-1),4),TEXT(A1356,"dd")&amp;"/"&amp;TEXT(A1356,"mm")&amp;"/"&amp;TEXT(A1356,"yyyy")))</f>
        <v>45404</v>
      </c>
      <c r="F1356" t="s">
        <v>1919</v>
      </c>
      <c r="G1356" s="1">
        <f>VLOOKUP(B1356,Results!A:D,3,FALSE)</f>
        <v>45421</v>
      </c>
    </row>
    <row r="1357" spans="1:7" hidden="1" x14ac:dyDescent="0.25">
      <c r="A1357" t="s">
        <v>1924</v>
      </c>
      <c r="B1357" t="s">
        <v>272</v>
      </c>
      <c r="C1357" t="s">
        <v>223</v>
      </c>
      <c r="D1357" t="s">
        <v>13</v>
      </c>
      <c r="E1357" s="1">
        <f>DATEVALUE(IFERROR(RIGHT(LEFT(A1357,FIND("-",A1357,4)-1),2)&amp;"/"&amp;LEFT(A1357,FIND("-",A1357)-1)&amp;"/"&amp;RIGHT(LEFT(A1357,IFERROR(FIND(" ",A1357),LEN(A1357)+1)-1),4),TEXT(A1357,"dd")&amp;"/"&amp;TEXT(A1357,"mm")&amp;"/"&amp;TEXT(A1357,"yyyy")))</f>
        <v>45404</v>
      </c>
      <c r="F1357" t="s">
        <v>995</v>
      </c>
      <c r="G1357" s="1">
        <f>VLOOKUP(B1357,Results!A:D,3,FALSE)</f>
        <v>45421</v>
      </c>
    </row>
    <row r="1358" spans="1:7" hidden="1" x14ac:dyDescent="0.25">
      <c r="A1358" t="s">
        <v>1922</v>
      </c>
      <c r="B1358" t="s">
        <v>844</v>
      </c>
      <c r="C1358" t="s">
        <v>223</v>
      </c>
      <c r="D1358" t="s">
        <v>10</v>
      </c>
      <c r="E1358" s="1">
        <f>DATEVALUE(IFERROR(RIGHT(LEFT(A1358,FIND("-",A1358,4)-1),2)&amp;"/"&amp;LEFT(A1358,FIND("-",A1358)-1)&amp;"/"&amp;RIGHT(LEFT(A1358,IFERROR(FIND(" ",A1358),LEN(A1358)+1)-1),4),TEXT(A1358,"dd")&amp;"/"&amp;TEXT(A1358,"mm")&amp;"/"&amp;TEXT(A1358,"yyyy")))</f>
        <v>45404</v>
      </c>
      <c r="F1358" t="s">
        <v>1987</v>
      </c>
      <c r="G1358" s="1">
        <f>VLOOKUP(B1358,Results!A:D,3,FALSE)</f>
        <v>45422</v>
      </c>
    </row>
    <row r="1359" spans="1:7" hidden="1" x14ac:dyDescent="0.25">
      <c r="A1359" t="s">
        <v>1977</v>
      </c>
      <c r="B1359" t="s">
        <v>502</v>
      </c>
      <c r="C1359" t="s">
        <v>223</v>
      </c>
      <c r="D1359" t="s">
        <v>80</v>
      </c>
      <c r="E1359" s="1">
        <f>DATEVALUE(IFERROR(RIGHT(LEFT(A1359,FIND("-",A1359,4)-1),2)&amp;"/"&amp;LEFT(A1359,FIND("-",A1359)-1)&amp;"/"&amp;RIGHT(LEFT(A1359,IFERROR(FIND(" ",A1359),LEN(A1359)+1)-1),4),TEXT(A1359,"dd")&amp;"/"&amp;TEXT(A1359,"mm")&amp;"/"&amp;TEXT(A1359,"yyyy")))</f>
        <v>45404</v>
      </c>
      <c r="F1359" t="s">
        <v>1987</v>
      </c>
      <c r="G1359" s="1">
        <f>VLOOKUP(B1359,Results!A:D,3,FALSE)</f>
        <v>45425</v>
      </c>
    </row>
    <row r="1360" spans="1:7" hidden="1" x14ac:dyDescent="0.25">
      <c r="A1360" t="s">
        <v>1977</v>
      </c>
      <c r="B1360" t="s">
        <v>502</v>
      </c>
      <c r="C1360" t="s">
        <v>223</v>
      </c>
      <c r="D1360" t="s">
        <v>80</v>
      </c>
      <c r="E1360" s="1">
        <f>DATEVALUE(IFERROR(RIGHT(LEFT(A1360,FIND("-",A1360,4)-1),2)&amp;"/"&amp;LEFT(A1360,FIND("-",A1360)-1)&amp;"/"&amp;RIGHT(LEFT(A1360,IFERROR(FIND(" ",A1360),LEN(A1360)+1)-1),4),TEXT(A1360,"dd")&amp;"/"&amp;TEXT(A1360,"mm")&amp;"/"&amp;TEXT(A1360,"yyyy")))</f>
        <v>45404</v>
      </c>
      <c r="F1360" t="s">
        <v>1987</v>
      </c>
      <c r="G1360" s="1">
        <f>VLOOKUP(B1360,Results!A:D,3,FALSE)</f>
        <v>45425</v>
      </c>
    </row>
    <row r="1361" spans="1:7" x14ac:dyDescent="0.25">
      <c r="A1361" t="s">
        <v>1807</v>
      </c>
      <c r="B1361" t="s">
        <v>902</v>
      </c>
      <c r="C1361" t="s">
        <v>223</v>
      </c>
      <c r="D1361" t="s">
        <v>13</v>
      </c>
      <c r="E1361" s="1">
        <f>DATEVALUE(IFERROR(RIGHT(LEFT(A1361,FIND("-",A1361,4)-1),2)&amp;"/"&amp;LEFT(A1361,FIND("-",A1361)-1)&amp;"/"&amp;RIGHT(LEFT(A1361,IFERROR(FIND(" ",A1361),LEN(A1361)+1)-1),4),TEXT(A1361,"dd")&amp;"/"&amp;TEXT(A1361,"mm")&amp;"/"&amp;TEXT(A1361,"yyyy")))</f>
        <v>45404</v>
      </c>
      <c r="F1361" t="s">
        <v>1826</v>
      </c>
      <c r="G1361" s="1">
        <f>VLOOKUP(B1361,Results!A:D,3,FALSE)</f>
        <v>45426</v>
      </c>
    </row>
    <row r="1362" spans="1:7" x14ac:dyDescent="0.25">
      <c r="A1362" t="s">
        <v>1807</v>
      </c>
      <c r="B1362" t="s">
        <v>902</v>
      </c>
      <c r="C1362" t="s">
        <v>223</v>
      </c>
      <c r="D1362" t="s">
        <v>13</v>
      </c>
      <c r="E1362" s="1">
        <f>DATEVALUE(IFERROR(RIGHT(LEFT(A1362,FIND("-",A1362,4)-1),2)&amp;"/"&amp;LEFT(A1362,FIND("-",A1362)-1)&amp;"/"&amp;RIGHT(LEFT(A1362,IFERROR(FIND(" ",A1362),LEN(A1362)+1)-1),4),TEXT(A1362,"dd")&amp;"/"&amp;TEXT(A1362,"mm")&amp;"/"&amp;TEXT(A1362,"yyyy")))</f>
        <v>45404</v>
      </c>
      <c r="F1362" t="s">
        <v>1826</v>
      </c>
      <c r="G1362" s="1">
        <f>VLOOKUP(B1362,Results!A:D,3,FALSE)</f>
        <v>45426</v>
      </c>
    </row>
    <row r="1363" spans="1:7" x14ac:dyDescent="0.25">
      <c r="A1363" t="s">
        <v>1807</v>
      </c>
      <c r="B1363" t="s">
        <v>902</v>
      </c>
      <c r="C1363" t="s">
        <v>223</v>
      </c>
      <c r="D1363" t="s">
        <v>13</v>
      </c>
      <c r="E1363" s="1">
        <f>DATEVALUE(IFERROR(RIGHT(LEFT(A1363,FIND("-",A1363,4)-1),2)&amp;"/"&amp;LEFT(A1363,FIND("-",A1363)-1)&amp;"/"&amp;RIGHT(LEFT(A1363,IFERROR(FIND(" ",A1363),LEN(A1363)+1)-1),4),TEXT(A1363,"dd")&amp;"/"&amp;TEXT(A1363,"mm")&amp;"/"&amp;TEXT(A1363,"yyyy")))</f>
        <v>45404</v>
      </c>
      <c r="F1363" t="s">
        <v>1826</v>
      </c>
      <c r="G1363" s="1">
        <f>VLOOKUP(B1363,Results!A:D,3,FALSE)</f>
        <v>45426</v>
      </c>
    </row>
    <row r="1364" spans="1:7" x14ac:dyDescent="0.25">
      <c r="A1364" t="s">
        <v>1807</v>
      </c>
      <c r="B1364" t="s">
        <v>566</v>
      </c>
      <c r="C1364" t="s">
        <v>20</v>
      </c>
      <c r="D1364" t="s">
        <v>40</v>
      </c>
      <c r="E1364" s="1">
        <f>DATEVALUE(IFERROR(RIGHT(LEFT(A1364,FIND("-",A1364,4)-1),2)&amp;"/"&amp;LEFT(A1364,FIND("-",A1364)-1)&amp;"/"&amp;RIGHT(LEFT(A1364,IFERROR(FIND(" ",A1364),LEN(A1364)+1)-1),4),TEXT(A1364,"dd")&amp;"/"&amp;TEXT(A1364,"mm")&amp;"/"&amp;TEXT(A1364,"yyyy")))</f>
        <v>45404</v>
      </c>
      <c r="F1364" t="s">
        <v>1826</v>
      </c>
      <c r="G1364" s="1">
        <f>VLOOKUP(B1364,Results!A:D,3,FALSE)</f>
        <v>45427</v>
      </c>
    </row>
    <row r="1365" spans="1:7" x14ac:dyDescent="0.25">
      <c r="A1365" t="s">
        <v>1807</v>
      </c>
      <c r="B1365" t="s">
        <v>566</v>
      </c>
      <c r="C1365" t="s">
        <v>20</v>
      </c>
      <c r="D1365" t="s">
        <v>40</v>
      </c>
      <c r="E1365" s="1">
        <f>DATEVALUE(IFERROR(RIGHT(LEFT(A1365,FIND("-",A1365,4)-1),2)&amp;"/"&amp;LEFT(A1365,FIND("-",A1365)-1)&amp;"/"&amp;RIGHT(LEFT(A1365,IFERROR(FIND(" ",A1365),LEN(A1365)+1)-1),4),TEXT(A1365,"dd")&amp;"/"&amp;TEXT(A1365,"mm")&amp;"/"&amp;TEXT(A1365,"yyyy")))</f>
        <v>45404</v>
      </c>
      <c r="F1365" t="s">
        <v>1826</v>
      </c>
      <c r="G1365" s="1">
        <f>VLOOKUP(B1365,Results!A:D,3,FALSE)</f>
        <v>45427</v>
      </c>
    </row>
    <row r="1366" spans="1:7" x14ac:dyDescent="0.25">
      <c r="A1366" t="s">
        <v>1807</v>
      </c>
      <c r="B1366" t="s">
        <v>566</v>
      </c>
      <c r="C1366" t="s">
        <v>20</v>
      </c>
      <c r="D1366" t="s">
        <v>40</v>
      </c>
      <c r="E1366" s="1">
        <f>DATEVALUE(IFERROR(RIGHT(LEFT(A1366,FIND("-",A1366,4)-1),2)&amp;"/"&amp;LEFT(A1366,FIND("-",A1366)-1)&amp;"/"&amp;RIGHT(LEFT(A1366,IFERROR(FIND(" ",A1366),LEN(A1366)+1)-1),4),TEXT(A1366,"dd")&amp;"/"&amp;TEXT(A1366,"mm")&amp;"/"&amp;TEXT(A1366,"yyyy")))</f>
        <v>45404</v>
      </c>
      <c r="F1366" t="s">
        <v>1826</v>
      </c>
      <c r="G1366" s="1">
        <f>VLOOKUP(B1366,Results!A:D,3,FALSE)</f>
        <v>45427</v>
      </c>
    </row>
    <row r="1367" spans="1:7" x14ac:dyDescent="0.25">
      <c r="A1367" t="s">
        <v>1807</v>
      </c>
      <c r="B1367" t="s">
        <v>956</v>
      </c>
      <c r="C1367" t="s">
        <v>20</v>
      </c>
      <c r="D1367" t="s">
        <v>40</v>
      </c>
      <c r="E1367" s="1">
        <f>DATEVALUE(IFERROR(RIGHT(LEFT(A1367,FIND("-",A1367,4)-1),2)&amp;"/"&amp;LEFT(A1367,FIND("-",A1367)-1)&amp;"/"&amp;RIGHT(LEFT(A1367,IFERROR(FIND(" ",A1367),LEN(A1367)+1)-1),4),TEXT(A1367,"dd")&amp;"/"&amp;TEXT(A1367,"mm")&amp;"/"&amp;TEXT(A1367,"yyyy")))</f>
        <v>45404</v>
      </c>
      <c r="F1367" t="s">
        <v>1826</v>
      </c>
      <c r="G1367" s="1">
        <f>VLOOKUP(B1367,Results!A:D,3,FALSE)</f>
        <v>45428</v>
      </c>
    </row>
    <row r="1368" spans="1:7" x14ac:dyDescent="0.25">
      <c r="A1368" t="s">
        <v>1807</v>
      </c>
      <c r="B1368" t="s">
        <v>956</v>
      </c>
      <c r="C1368" t="s">
        <v>20</v>
      </c>
      <c r="D1368" t="s">
        <v>40</v>
      </c>
      <c r="E1368" s="1">
        <f>DATEVALUE(IFERROR(RIGHT(LEFT(A1368,FIND("-",A1368,4)-1),2)&amp;"/"&amp;LEFT(A1368,FIND("-",A1368)-1)&amp;"/"&amp;RIGHT(LEFT(A1368,IFERROR(FIND(" ",A1368),LEN(A1368)+1)-1),4),TEXT(A1368,"dd")&amp;"/"&amp;TEXT(A1368,"mm")&amp;"/"&amp;TEXT(A1368,"yyyy")))</f>
        <v>45404</v>
      </c>
      <c r="F1368" t="s">
        <v>1826</v>
      </c>
      <c r="G1368" s="1">
        <f>VLOOKUP(B1368,Results!A:D,3,FALSE)</f>
        <v>45428</v>
      </c>
    </row>
    <row r="1369" spans="1:7" x14ac:dyDescent="0.25">
      <c r="A1369" t="s">
        <v>1807</v>
      </c>
      <c r="B1369" t="s">
        <v>956</v>
      </c>
      <c r="C1369" t="s">
        <v>20</v>
      </c>
      <c r="D1369" t="s">
        <v>40</v>
      </c>
      <c r="E1369" s="1">
        <f>DATEVALUE(IFERROR(RIGHT(LEFT(A1369,FIND("-",A1369,4)-1),2)&amp;"/"&amp;LEFT(A1369,FIND("-",A1369)-1)&amp;"/"&amp;RIGHT(LEFT(A1369,IFERROR(FIND(" ",A1369),LEN(A1369)+1)-1),4),TEXT(A1369,"dd")&amp;"/"&amp;TEXT(A1369,"mm")&amp;"/"&amp;TEXT(A1369,"yyyy")))</f>
        <v>45404</v>
      </c>
      <c r="F1369" t="s">
        <v>1826</v>
      </c>
      <c r="G1369" s="1">
        <f>VLOOKUP(B1369,Results!A:D,3,FALSE)</f>
        <v>45428</v>
      </c>
    </row>
    <row r="1370" spans="1:7" hidden="1" x14ac:dyDescent="0.25">
      <c r="A1370" t="s">
        <v>1923</v>
      </c>
      <c r="B1370" t="s">
        <v>412</v>
      </c>
      <c r="C1370" t="s">
        <v>223</v>
      </c>
      <c r="D1370" t="s">
        <v>74</v>
      </c>
      <c r="E1370" s="1">
        <f>DATEVALUE(IFERROR(RIGHT(LEFT(A1370,FIND("-",A1370,4)-1),2)&amp;"/"&amp;LEFT(A1370,FIND("-",A1370)-1)&amp;"/"&amp;RIGHT(LEFT(A1370,IFERROR(FIND(" ",A1370),LEN(A1370)+1)-1),4),TEXT(A1370,"dd")&amp;"/"&amp;TEXT(A1370,"mm")&amp;"/"&amp;TEXT(A1370,"yyyy")))</f>
        <v>45404</v>
      </c>
      <c r="F1370" t="s">
        <v>1987</v>
      </c>
      <c r="G1370" s="1">
        <f>VLOOKUP(B1370,Results!A:D,3,FALSE)</f>
        <v>45429</v>
      </c>
    </row>
    <row r="1371" spans="1:7" x14ac:dyDescent="0.25">
      <c r="A1371" t="s">
        <v>1807</v>
      </c>
      <c r="B1371" t="s">
        <v>974</v>
      </c>
      <c r="C1371" t="s">
        <v>223</v>
      </c>
      <c r="D1371" t="s">
        <v>40</v>
      </c>
      <c r="E1371" s="1">
        <f>DATEVALUE(IFERROR(RIGHT(LEFT(A1371,FIND("-",A1371,4)-1),2)&amp;"/"&amp;LEFT(A1371,FIND("-",A1371)-1)&amp;"/"&amp;RIGHT(LEFT(A1371,IFERROR(FIND(" ",A1371),LEN(A1371)+1)-1),4),TEXT(A1371,"dd")&amp;"/"&amp;TEXT(A1371,"mm")&amp;"/"&amp;TEXT(A1371,"yyyy")))</f>
        <v>45404</v>
      </c>
      <c r="F1371" t="s">
        <v>1826</v>
      </c>
      <c r="G1371" s="1">
        <f>VLOOKUP(B1371,Results!A:D,3,FALSE)</f>
        <v>45429</v>
      </c>
    </row>
    <row r="1372" spans="1:7" hidden="1" x14ac:dyDescent="0.25">
      <c r="A1372" t="s">
        <v>1923</v>
      </c>
      <c r="B1372" t="s">
        <v>412</v>
      </c>
      <c r="C1372" t="s">
        <v>223</v>
      </c>
      <c r="D1372" t="s">
        <v>74</v>
      </c>
      <c r="E1372" s="1">
        <f>DATEVALUE(IFERROR(RIGHT(LEFT(A1372,FIND("-",A1372,4)-1),2)&amp;"/"&amp;LEFT(A1372,FIND("-",A1372)-1)&amp;"/"&amp;RIGHT(LEFT(A1372,IFERROR(FIND(" ",A1372),LEN(A1372)+1)-1),4),TEXT(A1372,"dd")&amp;"/"&amp;TEXT(A1372,"mm")&amp;"/"&amp;TEXT(A1372,"yyyy")))</f>
        <v>45404</v>
      </c>
      <c r="F1372" t="s">
        <v>1987</v>
      </c>
      <c r="G1372" s="1">
        <f>VLOOKUP(B1372,Results!A:D,3,FALSE)</f>
        <v>45429</v>
      </c>
    </row>
    <row r="1373" spans="1:7" x14ac:dyDescent="0.25">
      <c r="A1373" t="s">
        <v>1807</v>
      </c>
      <c r="B1373" t="s">
        <v>974</v>
      </c>
      <c r="C1373" t="s">
        <v>223</v>
      </c>
      <c r="D1373" t="s">
        <v>40</v>
      </c>
      <c r="E1373" s="1">
        <f>DATEVALUE(IFERROR(RIGHT(LEFT(A1373,FIND("-",A1373,4)-1),2)&amp;"/"&amp;LEFT(A1373,FIND("-",A1373)-1)&amp;"/"&amp;RIGHT(LEFT(A1373,IFERROR(FIND(" ",A1373),LEN(A1373)+1)-1),4),TEXT(A1373,"dd")&amp;"/"&amp;TEXT(A1373,"mm")&amp;"/"&amp;TEXT(A1373,"yyyy")))</f>
        <v>45404</v>
      </c>
      <c r="F1373" t="s">
        <v>1826</v>
      </c>
      <c r="G1373" s="1">
        <f>VLOOKUP(B1373,Results!A:D,3,FALSE)</f>
        <v>45429</v>
      </c>
    </row>
    <row r="1374" spans="1:7" x14ac:dyDescent="0.25">
      <c r="A1374" t="s">
        <v>1807</v>
      </c>
      <c r="B1374" t="s">
        <v>974</v>
      </c>
      <c r="C1374" t="s">
        <v>223</v>
      </c>
      <c r="D1374" t="s">
        <v>40</v>
      </c>
      <c r="E1374" s="1">
        <f>DATEVALUE(IFERROR(RIGHT(LEFT(A1374,FIND("-",A1374,4)-1),2)&amp;"/"&amp;LEFT(A1374,FIND("-",A1374)-1)&amp;"/"&amp;RIGHT(LEFT(A1374,IFERROR(FIND(" ",A1374),LEN(A1374)+1)-1),4),TEXT(A1374,"dd")&amp;"/"&amp;TEXT(A1374,"mm")&amp;"/"&amp;TEXT(A1374,"yyyy")))</f>
        <v>45404</v>
      </c>
      <c r="F1374" t="s">
        <v>1826</v>
      </c>
      <c r="G1374" s="1">
        <f>VLOOKUP(B1374,Results!A:D,3,FALSE)</f>
        <v>45429</v>
      </c>
    </row>
    <row r="1375" spans="1:7" hidden="1" x14ac:dyDescent="0.25">
      <c r="A1375" t="s">
        <v>1927</v>
      </c>
      <c r="B1375" t="s">
        <v>1647</v>
      </c>
      <c r="C1375" t="s">
        <v>223</v>
      </c>
      <c r="D1375" t="s">
        <v>44</v>
      </c>
      <c r="E1375" s="1">
        <f>DATEVALUE(IFERROR(RIGHT(LEFT(A1375,FIND("-",A1375,4)-1),2)&amp;"/"&amp;LEFT(A1375,FIND("-",A1375)-1)&amp;"/"&amp;RIGHT(LEFT(A1375,IFERROR(FIND(" ",A1375),LEN(A1375)+1)-1),4),TEXT(A1375,"dd")&amp;"/"&amp;TEXT(A1375,"mm")&amp;"/"&amp;TEXT(A1375,"yyyy")))</f>
        <v>45404</v>
      </c>
      <c r="F1375" t="s">
        <v>1987</v>
      </c>
      <c r="G1375" s="1">
        <f>VLOOKUP(B1375,Results!A:D,3,FALSE)</f>
        <v>45436</v>
      </c>
    </row>
    <row r="1376" spans="1:7" hidden="1" x14ac:dyDescent="0.25">
      <c r="A1376" t="s">
        <v>1927</v>
      </c>
      <c r="B1376" t="s">
        <v>1647</v>
      </c>
      <c r="C1376" t="s">
        <v>223</v>
      </c>
      <c r="D1376" t="s">
        <v>44</v>
      </c>
      <c r="E1376" s="1">
        <f>DATEVALUE(IFERROR(RIGHT(LEFT(A1376,FIND("-",A1376,4)-1),2)&amp;"/"&amp;LEFT(A1376,FIND("-",A1376)-1)&amp;"/"&amp;RIGHT(LEFT(A1376,IFERROR(FIND(" ",A1376),LEN(A1376)+1)-1),4),TEXT(A1376,"dd")&amp;"/"&amp;TEXT(A1376,"mm")&amp;"/"&amp;TEXT(A1376,"yyyy")))</f>
        <v>45404</v>
      </c>
      <c r="F1376" t="s">
        <v>1987</v>
      </c>
      <c r="G1376" s="1">
        <f>VLOOKUP(B1376,Results!A:D,3,FALSE)</f>
        <v>45436</v>
      </c>
    </row>
    <row r="1377" spans="1:7" x14ac:dyDescent="0.25">
      <c r="A1377" t="s">
        <v>1807</v>
      </c>
      <c r="B1377" t="s">
        <v>985</v>
      </c>
      <c r="C1377" t="s">
        <v>20</v>
      </c>
      <c r="D1377" t="s">
        <v>44</v>
      </c>
      <c r="E1377" s="1">
        <f>DATEVALUE(IFERROR(RIGHT(LEFT(A1377,FIND("-",A1377,4)-1),2)&amp;"/"&amp;LEFT(A1377,FIND("-",A1377)-1)&amp;"/"&amp;RIGHT(LEFT(A1377,IFERROR(FIND(" ",A1377),LEN(A1377)+1)-1),4),TEXT(A1377,"dd")&amp;"/"&amp;TEXT(A1377,"mm")&amp;"/"&amp;TEXT(A1377,"yyyy")))</f>
        <v>45404</v>
      </c>
      <c r="F1377" t="s">
        <v>1826</v>
      </c>
      <c r="G1377" s="1" t="e">
        <f>VLOOKUP(B1377,Results!A:D,3,FALSE)</f>
        <v>#N/A</v>
      </c>
    </row>
    <row r="1378" spans="1:7" hidden="1" x14ac:dyDescent="0.25">
      <c r="A1378" t="s">
        <v>1977</v>
      </c>
      <c r="B1378" t="s">
        <v>274</v>
      </c>
      <c r="C1378" t="s">
        <v>223</v>
      </c>
      <c r="D1378" t="s">
        <v>44</v>
      </c>
      <c r="E1378" s="1">
        <f>DATEVALUE(IFERROR(RIGHT(LEFT(A1378,FIND("-",A1378,4)-1),2)&amp;"/"&amp;LEFT(A1378,FIND("-",A1378)-1)&amp;"/"&amp;RIGHT(LEFT(A1378,IFERROR(FIND(" ",A1378),LEN(A1378)+1)-1),4),TEXT(A1378,"dd")&amp;"/"&amp;TEXT(A1378,"mm")&amp;"/"&amp;TEXT(A1378,"yyyy")))</f>
        <v>45404</v>
      </c>
      <c r="F1378" t="s">
        <v>1987</v>
      </c>
      <c r="G1378" s="1" t="e">
        <f>VLOOKUP(B1378,Results!A:D,3,FALSE)</f>
        <v>#N/A</v>
      </c>
    </row>
    <row r="1379" spans="1:7" hidden="1" x14ac:dyDescent="0.25">
      <c r="A1379" t="s">
        <v>1925</v>
      </c>
      <c r="B1379" t="s">
        <v>274</v>
      </c>
      <c r="C1379" t="s">
        <v>223</v>
      </c>
      <c r="D1379" t="s">
        <v>44</v>
      </c>
      <c r="E1379" s="1">
        <f>DATEVALUE(IFERROR(RIGHT(LEFT(A1379,FIND("-",A1379,4)-1),2)&amp;"/"&amp;LEFT(A1379,FIND("-",A1379)-1)&amp;"/"&amp;RIGHT(LEFT(A1379,IFERROR(FIND(" ",A1379),LEN(A1379)+1)-1),4),TEXT(A1379,"dd")&amp;"/"&amp;TEXT(A1379,"mm")&amp;"/"&amp;TEXT(A1379,"yyyy")))</f>
        <v>45404</v>
      </c>
      <c r="F1379" t="s">
        <v>1987</v>
      </c>
      <c r="G1379" s="1" t="e">
        <f>VLOOKUP(B1379,Results!A:D,3,FALSE)</f>
        <v>#N/A</v>
      </c>
    </row>
    <row r="1380" spans="1:7" hidden="1" x14ac:dyDescent="0.25">
      <c r="A1380" t="s">
        <v>1922</v>
      </c>
      <c r="B1380" t="s">
        <v>722</v>
      </c>
      <c r="C1380" t="s">
        <v>20</v>
      </c>
      <c r="D1380" t="s">
        <v>297</v>
      </c>
      <c r="E1380" s="1">
        <f>DATEVALUE(IFERROR(RIGHT(LEFT(A1380,FIND("-",A1380,4)-1),2)&amp;"/"&amp;LEFT(A1380,FIND("-",A1380)-1)&amp;"/"&amp;RIGHT(LEFT(A1380,IFERROR(FIND(" ",A1380),LEN(A1380)+1)-1),4),TEXT(A1380,"dd")&amp;"/"&amp;TEXT(A1380,"mm")&amp;"/"&amp;TEXT(A1380,"yyyy")))</f>
        <v>45404</v>
      </c>
      <c r="F1380" t="s">
        <v>995</v>
      </c>
      <c r="G1380" s="1" t="e">
        <f>VLOOKUP(B1380,Results!A:D,3,FALSE)</f>
        <v>#N/A</v>
      </c>
    </row>
    <row r="1381" spans="1:7" hidden="1" x14ac:dyDescent="0.25">
      <c r="A1381" t="s">
        <v>1807</v>
      </c>
      <c r="B1381" t="s">
        <v>296</v>
      </c>
      <c r="C1381" t="s">
        <v>223</v>
      </c>
      <c r="D1381" t="s">
        <v>297</v>
      </c>
      <c r="E1381" s="1">
        <f>DATEVALUE(IFERROR(RIGHT(LEFT(A1381,FIND("-",A1381,4)-1),2)&amp;"/"&amp;LEFT(A1381,FIND("-",A1381)-1)&amp;"/"&amp;RIGHT(LEFT(A1381,IFERROR(FIND(" ",A1381),LEN(A1381)+1)-1),4),TEXT(A1381,"dd")&amp;"/"&amp;TEXT(A1381,"mm")&amp;"/"&amp;TEXT(A1381,"yyyy")))</f>
        <v>45404</v>
      </c>
      <c r="F1381" t="s">
        <v>1806</v>
      </c>
      <c r="G1381" s="1" t="e">
        <f>VLOOKUP(B1381,Results!A:D,3,FALSE)</f>
        <v>#N/A</v>
      </c>
    </row>
    <row r="1382" spans="1:7" x14ac:dyDescent="0.25">
      <c r="A1382" t="s">
        <v>1807</v>
      </c>
      <c r="B1382" t="s">
        <v>961</v>
      </c>
      <c r="C1382" t="s">
        <v>20</v>
      </c>
      <c r="D1382" t="s">
        <v>297</v>
      </c>
      <c r="E1382" s="1">
        <f>DATEVALUE(IFERROR(RIGHT(LEFT(A1382,FIND("-",A1382,4)-1),2)&amp;"/"&amp;LEFT(A1382,FIND("-",A1382)-1)&amp;"/"&amp;RIGHT(LEFT(A1382,IFERROR(FIND(" ",A1382),LEN(A1382)+1)-1),4),TEXT(A1382,"dd")&amp;"/"&amp;TEXT(A1382,"mm")&amp;"/"&amp;TEXT(A1382,"yyyy")))</f>
        <v>45404</v>
      </c>
      <c r="F1382" t="s">
        <v>1826</v>
      </c>
      <c r="G1382" s="1" t="e">
        <f>VLOOKUP(B1382,Results!A:D,3,FALSE)</f>
        <v>#N/A</v>
      </c>
    </row>
    <row r="1383" spans="1:7" hidden="1" x14ac:dyDescent="0.25">
      <c r="A1383" t="s">
        <v>1807</v>
      </c>
      <c r="B1383" t="s">
        <v>874</v>
      </c>
      <c r="C1383" t="s">
        <v>223</v>
      </c>
      <c r="D1383" t="s">
        <v>297</v>
      </c>
      <c r="E1383" s="1">
        <f>DATEVALUE(IFERROR(RIGHT(LEFT(A1383,FIND("-",A1383,4)-1),2)&amp;"/"&amp;LEFT(A1383,FIND("-",A1383)-1)&amp;"/"&amp;RIGHT(LEFT(A1383,IFERROR(FIND(" ",A1383),LEN(A1383)+1)-1),4),TEXT(A1383,"dd")&amp;"/"&amp;TEXT(A1383,"mm")&amp;"/"&amp;TEXT(A1383,"yyyy")))</f>
        <v>45404</v>
      </c>
      <c r="F1383" t="s">
        <v>1919</v>
      </c>
      <c r="G1383" s="1" t="e">
        <f>VLOOKUP(B1383,Results!A:D,3,FALSE)</f>
        <v>#N/A</v>
      </c>
    </row>
    <row r="1384" spans="1:7" x14ac:dyDescent="0.25">
      <c r="A1384" t="s">
        <v>1807</v>
      </c>
      <c r="B1384" t="s">
        <v>850</v>
      </c>
      <c r="C1384" t="s">
        <v>223</v>
      </c>
      <c r="D1384" t="s">
        <v>30</v>
      </c>
      <c r="E1384" s="1">
        <f>DATEVALUE(IFERROR(RIGHT(LEFT(A1384,FIND("-",A1384,4)-1),2)&amp;"/"&amp;LEFT(A1384,FIND("-",A1384)-1)&amp;"/"&amp;RIGHT(LEFT(A1384,IFERROR(FIND(" ",A1384),LEN(A1384)+1)-1),4),TEXT(A1384,"dd")&amp;"/"&amp;TEXT(A1384,"mm")&amp;"/"&amp;TEXT(A1384,"yyyy")))</f>
        <v>45404</v>
      </c>
      <c r="F1384" t="s">
        <v>1826</v>
      </c>
      <c r="G1384" s="1" t="e">
        <f>VLOOKUP(B1384,Results!A:D,3,FALSE)</f>
        <v>#N/A</v>
      </c>
    </row>
    <row r="1385" spans="1:7" x14ac:dyDescent="0.25">
      <c r="A1385" t="s">
        <v>1807</v>
      </c>
      <c r="B1385" t="s">
        <v>582</v>
      </c>
      <c r="C1385" t="s">
        <v>223</v>
      </c>
      <c r="D1385" t="s">
        <v>30</v>
      </c>
      <c r="E1385" s="1">
        <f>DATEVALUE(IFERROR(RIGHT(LEFT(A1385,FIND("-",A1385,4)-1),2)&amp;"/"&amp;LEFT(A1385,FIND("-",A1385)-1)&amp;"/"&amp;RIGHT(LEFT(A1385,IFERROR(FIND(" ",A1385),LEN(A1385)+1)-1),4),TEXT(A1385,"dd")&amp;"/"&amp;TEXT(A1385,"mm")&amp;"/"&amp;TEXT(A1385,"yyyy")))</f>
        <v>45404</v>
      </c>
      <c r="F1385" t="s">
        <v>1826</v>
      </c>
      <c r="G1385" s="1" t="e">
        <f>VLOOKUP(B1385,Results!A:D,3,FALSE)</f>
        <v>#N/A</v>
      </c>
    </row>
    <row r="1386" spans="1:7" hidden="1" x14ac:dyDescent="0.25">
      <c r="A1386" t="s">
        <v>1807</v>
      </c>
      <c r="B1386" t="s">
        <v>355</v>
      </c>
      <c r="C1386" t="s">
        <v>223</v>
      </c>
      <c r="D1386" t="s">
        <v>30</v>
      </c>
      <c r="E1386" s="1">
        <f>DATEVALUE(IFERROR(RIGHT(LEFT(A1386,FIND("-",A1386,4)-1),2)&amp;"/"&amp;LEFT(A1386,FIND("-",A1386)-1)&amp;"/"&amp;RIGHT(LEFT(A1386,IFERROR(FIND(" ",A1386),LEN(A1386)+1)-1),4),TEXT(A1386,"dd")&amp;"/"&amp;TEXT(A1386,"mm")&amp;"/"&amp;TEXT(A1386,"yyyy")))</f>
        <v>45404</v>
      </c>
      <c r="F1386" t="s">
        <v>1919</v>
      </c>
      <c r="G1386" s="1" t="e">
        <f>VLOOKUP(B1386,Results!A:D,3,FALSE)</f>
        <v>#N/A</v>
      </c>
    </row>
    <row r="1387" spans="1:7" hidden="1" x14ac:dyDescent="0.25">
      <c r="A1387" t="s">
        <v>1922</v>
      </c>
      <c r="B1387" t="s">
        <v>582</v>
      </c>
      <c r="C1387" t="s">
        <v>223</v>
      </c>
      <c r="D1387" t="s">
        <v>30</v>
      </c>
      <c r="E1387" s="1">
        <f>DATEVALUE(IFERROR(RIGHT(LEFT(A1387,FIND("-",A1387,4)-1),2)&amp;"/"&amp;LEFT(A1387,FIND("-",A1387)-1)&amp;"/"&amp;RIGHT(LEFT(A1387,IFERROR(FIND(" ",A1387),LEN(A1387)+1)-1),4),TEXT(A1387,"dd")&amp;"/"&amp;TEXT(A1387,"mm")&amp;"/"&amp;TEXT(A1387,"yyyy")))</f>
        <v>45404</v>
      </c>
      <c r="F1387" t="s">
        <v>1987</v>
      </c>
      <c r="G1387" s="1" t="e">
        <f>VLOOKUP(B1387,Results!A:D,3,FALSE)</f>
        <v>#N/A</v>
      </c>
    </row>
    <row r="1388" spans="1:7" hidden="1" x14ac:dyDescent="0.25">
      <c r="A1388" t="s">
        <v>1977</v>
      </c>
      <c r="B1388" t="s">
        <v>418</v>
      </c>
      <c r="C1388" t="s">
        <v>223</v>
      </c>
      <c r="D1388" t="s">
        <v>30</v>
      </c>
      <c r="E1388" s="1">
        <f>DATEVALUE(IFERROR(RIGHT(LEFT(A1388,FIND("-",A1388,4)-1),2)&amp;"/"&amp;LEFT(A1388,FIND("-",A1388)-1)&amp;"/"&amp;RIGHT(LEFT(A1388,IFERROR(FIND(" ",A1388),LEN(A1388)+1)-1),4),TEXT(A1388,"dd")&amp;"/"&amp;TEXT(A1388,"mm")&amp;"/"&amp;TEXT(A1388,"yyyy")))</f>
        <v>45404</v>
      </c>
      <c r="F1388" t="s">
        <v>1987</v>
      </c>
      <c r="G1388" s="1" t="e">
        <f>VLOOKUP(B1388,Results!A:D,3,FALSE)</f>
        <v>#N/A</v>
      </c>
    </row>
    <row r="1389" spans="1:7" hidden="1" x14ac:dyDescent="0.25">
      <c r="A1389" t="s">
        <v>1923</v>
      </c>
      <c r="B1389" t="s">
        <v>675</v>
      </c>
      <c r="C1389" t="s">
        <v>20</v>
      </c>
      <c r="D1389" t="s">
        <v>10</v>
      </c>
      <c r="E1389" s="1">
        <f>DATEVALUE(IFERROR(RIGHT(LEFT(A1389,FIND("-",A1389,4)-1),2)&amp;"/"&amp;LEFT(A1389,FIND("-",A1389)-1)&amp;"/"&amp;RIGHT(LEFT(A1389,IFERROR(FIND(" ",A1389),LEN(A1389)+1)-1),4),TEXT(A1389,"dd")&amp;"/"&amp;TEXT(A1389,"mm")&amp;"/"&amp;TEXT(A1389,"yyyy")))</f>
        <v>45404</v>
      </c>
      <c r="F1389" t="s">
        <v>995</v>
      </c>
      <c r="G1389" s="1" t="e">
        <f>VLOOKUP(B1389,Results!A:D,3,FALSE)</f>
        <v>#N/A</v>
      </c>
    </row>
    <row r="1390" spans="1:7" hidden="1" x14ac:dyDescent="0.25">
      <c r="A1390" t="s">
        <v>1923</v>
      </c>
      <c r="B1390" t="s">
        <v>859</v>
      </c>
      <c r="C1390" t="s">
        <v>20</v>
      </c>
      <c r="D1390" t="s">
        <v>10</v>
      </c>
      <c r="E1390" s="1">
        <f>DATEVALUE(IFERROR(RIGHT(LEFT(A1390,FIND("-",A1390,4)-1),2)&amp;"/"&amp;LEFT(A1390,FIND("-",A1390)-1)&amp;"/"&amp;RIGHT(LEFT(A1390,IFERROR(FIND(" ",A1390),LEN(A1390)+1)-1),4),TEXT(A1390,"dd")&amp;"/"&amp;TEXT(A1390,"mm")&amp;"/"&amp;TEXT(A1390,"yyyy")))</f>
        <v>45404</v>
      </c>
      <c r="F1390" t="s">
        <v>995</v>
      </c>
      <c r="G1390" s="1" t="e">
        <f>VLOOKUP(B1390,Results!A:D,3,FALSE)</f>
        <v>#N/A</v>
      </c>
    </row>
    <row r="1391" spans="1:7" hidden="1" x14ac:dyDescent="0.25">
      <c r="A1391" t="s">
        <v>1923</v>
      </c>
      <c r="B1391" t="s">
        <v>898</v>
      </c>
      <c r="C1391" t="s">
        <v>20</v>
      </c>
      <c r="D1391" t="s">
        <v>10</v>
      </c>
      <c r="E1391" s="1">
        <f>DATEVALUE(IFERROR(RIGHT(LEFT(A1391,FIND("-",A1391,4)-1),2)&amp;"/"&amp;LEFT(A1391,FIND("-",A1391)-1)&amp;"/"&amp;RIGHT(LEFT(A1391,IFERROR(FIND(" ",A1391),LEN(A1391)+1)-1),4),TEXT(A1391,"dd")&amp;"/"&amp;TEXT(A1391,"mm")&amp;"/"&amp;TEXT(A1391,"yyyy")))</f>
        <v>45404</v>
      </c>
      <c r="F1391" t="s">
        <v>995</v>
      </c>
      <c r="G1391" s="1" t="e">
        <f>VLOOKUP(B1391,Results!A:D,3,FALSE)</f>
        <v>#N/A</v>
      </c>
    </row>
    <row r="1392" spans="1:7" x14ac:dyDescent="0.25">
      <c r="A1392" t="s">
        <v>1807</v>
      </c>
      <c r="B1392" t="s">
        <v>273</v>
      </c>
      <c r="C1392" t="s">
        <v>20</v>
      </c>
      <c r="D1392" t="s">
        <v>10</v>
      </c>
      <c r="E1392" s="1">
        <f>DATEVALUE(IFERROR(RIGHT(LEFT(A1392,FIND("-",A1392,4)-1),2)&amp;"/"&amp;LEFT(A1392,FIND("-",A1392)-1)&amp;"/"&amp;RIGHT(LEFT(A1392,IFERROR(FIND(" ",A1392),LEN(A1392)+1)-1),4),TEXT(A1392,"dd")&amp;"/"&amp;TEXT(A1392,"mm")&amp;"/"&amp;TEXT(A1392,"yyyy")))</f>
        <v>45404</v>
      </c>
      <c r="F1392" t="s">
        <v>1826</v>
      </c>
      <c r="G1392" s="1" t="e">
        <f>VLOOKUP(B1392,Results!A:D,3,FALSE)</f>
        <v>#N/A</v>
      </c>
    </row>
    <row r="1393" spans="1:7" x14ac:dyDescent="0.25">
      <c r="A1393" t="s">
        <v>1807</v>
      </c>
      <c r="B1393" t="s">
        <v>950</v>
      </c>
      <c r="C1393" t="s">
        <v>20</v>
      </c>
      <c r="D1393" t="s">
        <v>10</v>
      </c>
      <c r="E1393" s="1">
        <f>DATEVALUE(IFERROR(RIGHT(LEFT(A1393,FIND("-",A1393,4)-1),2)&amp;"/"&amp;LEFT(A1393,FIND("-",A1393)-1)&amp;"/"&amp;RIGHT(LEFT(A1393,IFERROR(FIND(" ",A1393),LEN(A1393)+1)-1),4),TEXT(A1393,"dd")&amp;"/"&amp;TEXT(A1393,"mm")&amp;"/"&amp;TEXT(A1393,"yyyy")))</f>
        <v>45404</v>
      </c>
      <c r="F1393" t="s">
        <v>1826</v>
      </c>
      <c r="G1393" s="1" t="e">
        <f>VLOOKUP(B1393,Results!A:D,3,FALSE)</f>
        <v>#N/A</v>
      </c>
    </row>
    <row r="1394" spans="1:7" x14ac:dyDescent="0.25">
      <c r="A1394" t="s">
        <v>1807</v>
      </c>
      <c r="B1394" t="s">
        <v>918</v>
      </c>
      <c r="C1394" t="s">
        <v>223</v>
      </c>
      <c r="D1394" t="s">
        <v>10</v>
      </c>
      <c r="E1394" s="1">
        <f>DATEVALUE(IFERROR(RIGHT(LEFT(A1394,FIND("-",A1394,4)-1),2)&amp;"/"&amp;LEFT(A1394,FIND("-",A1394)-1)&amp;"/"&amp;RIGHT(LEFT(A1394,IFERROR(FIND(" ",A1394),LEN(A1394)+1)-1),4),TEXT(A1394,"dd")&amp;"/"&amp;TEXT(A1394,"mm")&amp;"/"&amp;TEXT(A1394,"yyyy")))</f>
        <v>45404</v>
      </c>
      <c r="F1394" t="s">
        <v>1826</v>
      </c>
      <c r="G1394" s="1" t="e">
        <f>VLOOKUP(B1394,Results!A:D,3,FALSE)</f>
        <v>#N/A</v>
      </c>
    </row>
    <row r="1395" spans="1:7" hidden="1" x14ac:dyDescent="0.25">
      <c r="A1395" t="s">
        <v>1807</v>
      </c>
      <c r="B1395" t="s">
        <v>273</v>
      </c>
      <c r="C1395" t="s">
        <v>20</v>
      </c>
      <c r="D1395" t="s">
        <v>10</v>
      </c>
      <c r="E1395" s="1">
        <f>DATEVALUE(IFERROR(RIGHT(LEFT(A1395,FIND("-",A1395,4)-1),2)&amp;"/"&amp;LEFT(A1395,FIND("-",A1395)-1)&amp;"/"&amp;RIGHT(LEFT(A1395,IFERROR(FIND(" ",A1395),LEN(A1395)+1)-1),4),TEXT(A1395,"dd")&amp;"/"&amp;TEXT(A1395,"mm")&amp;"/"&amp;TEXT(A1395,"yyyy")))</f>
        <v>45404</v>
      </c>
      <c r="F1395" t="s">
        <v>1919</v>
      </c>
      <c r="G1395" s="1" t="e">
        <f>VLOOKUP(B1395,Results!A:D,3,FALSE)</f>
        <v>#N/A</v>
      </c>
    </row>
    <row r="1396" spans="1:7" hidden="1" x14ac:dyDescent="0.25">
      <c r="A1396" t="s">
        <v>1922</v>
      </c>
      <c r="B1396" t="s">
        <v>222</v>
      </c>
      <c r="C1396" t="s">
        <v>223</v>
      </c>
      <c r="D1396" t="s">
        <v>10</v>
      </c>
      <c r="E1396" s="1">
        <f>DATEVALUE(IFERROR(RIGHT(LEFT(A1396,FIND("-",A1396,4)-1),2)&amp;"/"&amp;LEFT(A1396,FIND("-",A1396)-1)&amp;"/"&amp;RIGHT(LEFT(A1396,IFERROR(FIND(" ",A1396),LEN(A1396)+1)-1),4),TEXT(A1396,"dd")&amp;"/"&amp;TEXT(A1396,"mm")&amp;"/"&amp;TEXT(A1396,"yyyy")))</f>
        <v>45404</v>
      </c>
      <c r="F1396" t="s">
        <v>1987</v>
      </c>
      <c r="G1396" s="1" t="e">
        <f>VLOOKUP(B1396,Results!A:D,3,FALSE)</f>
        <v>#N/A</v>
      </c>
    </row>
    <row r="1397" spans="1:7" hidden="1" x14ac:dyDescent="0.25">
      <c r="A1397" t="s">
        <v>1922</v>
      </c>
      <c r="B1397" t="s">
        <v>529</v>
      </c>
      <c r="C1397" t="s">
        <v>223</v>
      </c>
      <c r="D1397" t="s">
        <v>10</v>
      </c>
      <c r="E1397" s="1">
        <f>DATEVALUE(IFERROR(RIGHT(LEFT(A1397,FIND("-",A1397,4)-1),2)&amp;"/"&amp;LEFT(A1397,FIND("-",A1397)-1)&amp;"/"&amp;RIGHT(LEFT(A1397,IFERROR(FIND(" ",A1397),LEN(A1397)+1)-1),4),TEXT(A1397,"dd")&amp;"/"&amp;TEXT(A1397,"mm")&amp;"/"&amp;TEXT(A1397,"yyyy")))</f>
        <v>45404</v>
      </c>
      <c r="F1397" t="s">
        <v>1987</v>
      </c>
      <c r="G1397" s="1" t="e">
        <f>VLOOKUP(B1397,Results!A:D,3,FALSE)</f>
        <v>#N/A</v>
      </c>
    </row>
    <row r="1398" spans="1:7" hidden="1" x14ac:dyDescent="0.25">
      <c r="A1398" t="s">
        <v>1923</v>
      </c>
      <c r="B1398" t="s">
        <v>222</v>
      </c>
      <c r="C1398" t="s">
        <v>223</v>
      </c>
      <c r="D1398" t="s">
        <v>10</v>
      </c>
      <c r="E1398" s="1">
        <f>DATEVALUE(IFERROR(RIGHT(LEFT(A1398,FIND("-",A1398,4)-1),2)&amp;"/"&amp;LEFT(A1398,FIND("-",A1398)-1)&amp;"/"&amp;RIGHT(LEFT(A1398,IFERROR(FIND(" ",A1398),LEN(A1398)+1)-1),4),TEXT(A1398,"dd")&amp;"/"&amp;TEXT(A1398,"mm")&amp;"/"&amp;TEXT(A1398,"yyyy")))</f>
        <v>45404</v>
      </c>
      <c r="F1398" t="s">
        <v>1987</v>
      </c>
      <c r="G1398" s="1" t="e">
        <f>VLOOKUP(B1398,Results!A:D,3,FALSE)</f>
        <v>#N/A</v>
      </c>
    </row>
    <row r="1399" spans="1:7" hidden="1" x14ac:dyDescent="0.25">
      <c r="A1399" t="s">
        <v>1924</v>
      </c>
      <c r="B1399" t="s">
        <v>529</v>
      </c>
      <c r="C1399" t="s">
        <v>223</v>
      </c>
      <c r="D1399" t="s">
        <v>10</v>
      </c>
      <c r="E1399" s="1">
        <f>DATEVALUE(IFERROR(RIGHT(LEFT(A1399,FIND("-",A1399,4)-1),2)&amp;"/"&amp;LEFT(A1399,FIND("-",A1399)-1)&amp;"/"&amp;RIGHT(LEFT(A1399,IFERROR(FIND(" ",A1399),LEN(A1399)+1)-1),4),TEXT(A1399,"dd")&amp;"/"&amp;TEXT(A1399,"mm")&amp;"/"&amp;TEXT(A1399,"yyyy")))</f>
        <v>45404</v>
      </c>
      <c r="F1399" t="s">
        <v>1987</v>
      </c>
      <c r="G1399" s="1" t="e">
        <f>VLOOKUP(B1399,Results!A:D,3,FALSE)</f>
        <v>#N/A</v>
      </c>
    </row>
    <row r="1400" spans="1:7" hidden="1" x14ac:dyDescent="0.25">
      <c r="A1400" t="s">
        <v>1925</v>
      </c>
      <c r="B1400" t="s">
        <v>222</v>
      </c>
      <c r="C1400" t="s">
        <v>223</v>
      </c>
      <c r="D1400" t="s">
        <v>10</v>
      </c>
      <c r="E1400" s="1">
        <f>DATEVALUE(IFERROR(RIGHT(LEFT(A1400,FIND("-",A1400,4)-1),2)&amp;"/"&amp;LEFT(A1400,FIND("-",A1400)-1)&amp;"/"&amp;RIGHT(LEFT(A1400,IFERROR(FIND(" ",A1400),LEN(A1400)+1)-1),4),TEXT(A1400,"dd")&amp;"/"&amp;TEXT(A1400,"mm")&amp;"/"&amp;TEXT(A1400,"yyyy")))</f>
        <v>45404</v>
      </c>
      <c r="F1400" t="s">
        <v>1987</v>
      </c>
      <c r="G1400" s="1" t="e">
        <f>VLOOKUP(B1400,Results!A:D,3,FALSE)</f>
        <v>#N/A</v>
      </c>
    </row>
    <row r="1401" spans="1:7" hidden="1" x14ac:dyDescent="0.25">
      <c r="A1401" t="s">
        <v>1926</v>
      </c>
      <c r="B1401" t="s">
        <v>529</v>
      </c>
      <c r="C1401" t="s">
        <v>223</v>
      </c>
      <c r="D1401" t="s">
        <v>10</v>
      </c>
      <c r="E1401" s="1">
        <f>DATEVALUE(IFERROR(RIGHT(LEFT(A1401,FIND("-",A1401,4)-1),2)&amp;"/"&amp;LEFT(A1401,FIND("-",A1401)-1)&amp;"/"&amp;RIGHT(LEFT(A1401,IFERROR(FIND(" ",A1401),LEN(A1401)+1)-1),4),TEXT(A1401,"dd")&amp;"/"&amp;TEXT(A1401,"mm")&amp;"/"&amp;TEXT(A1401,"yyyy")))</f>
        <v>45404</v>
      </c>
      <c r="F1401" t="s">
        <v>1987</v>
      </c>
      <c r="G1401" s="1" t="e">
        <f>VLOOKUP(B1401,Results!A:D,3,FALSE)</f>
        <v>#N/A</v>
      </c>
    </row>
    <row r="1402" spans="1:7" hidden="1" x14ac:dyDescent="0.25">
      <c r="A1402" t="s">
        <v>1927</v>
      </c>
      <c r="B1402" t="s">
        <v>222</v>
      </c>
      <c r="C1402" t="s">
        <v>223</v>
      </c>
      <c r="D1402" t="s">
        <v>10</v>
      </c>
      <c r="E1402" s="1">
        <f>DATEVALUE(IFERROR(RIGHT(LEFT(A1402,FIND("-",A1402,4)-1),2)&amp;"/"&amp;LEFT(A1402,FIND("-",A1402)-1)&amp;"/"&amp;RIGHT(LEFT(A1402,IFERROR(FIND(" ",A1402),LEN(A1402)+1)-1),4),TEXT(A1402,"dd")&amp;"/"&amp;TEXT(A1402,"mm")&amp;"/"&amp;TEXT(A1402,"yyyy")))</f>
        <v>45404</v>
      </c>
      <c r="F1402" t="s">
        <v>1987</v>
      </c>
      <c r="G1402" s="1" t="e">
        <f>VLOOKUP(B1402,Results!A:D,3,FALSE)</f>
        <v>#N/A</v>
      </c>
    </row>
    <row r="1403" spans="1:7" x14ac:dyDescent="0.25">
      <c r="A1403" t="s">
        <v>1807</v>
      </c>
      <c r="B1403" t="s">
        <v>858</v>
      </c>
      <c r="C1403" t="s">
        <v>223</v>
      </c>
      <c r="D1403" t="s">
        <v>23</v>
      </c>
      <c r="E1403" s="1">
        <f>DATEVALUE(IFERROR(RIGHT(LEFT(A1403,FIND("-",A1403,4)-1),2)&amp;"/"&amp;LEFT(A1403,FIND("-",A1403)-1)&amp;"/"&amp;RIGHT(LEFT(A1403,IFERROR(FIND(" ",A1403),LEN(A1403)+1)-1),4),TEXT(A1403,"dd")&amp;"/"&amp;TEXT(A1403,"mm")&amp;"/"&amp;TEXT(A1403,"yyyy")))</f>
        <v>45404</v>
      </c>
      <c r="F1403" t="s">
        <v>1826</v>
      </c>
      <c r="G1403" s="1" t="e">
        <f>VLOOKUP(B1403,Results!A:D,3,FALSE)</f>
        <v>#N/A</v>
      </c>
    </row>
    <row r="1404" spans="1:7" x14ac:dyDescent="0.25">
      <c r="A1404" t="s">
        <v>1807</v>
      </c>
      <c r="B1404" t="s">
        <v>783</v>
      </c>
      <c r="C1404" t="s">
        <v>223</v>
      </c>
      <c r="D1404" t="s">
        <v>23</v>
      </c>
      <c r="E1404" s="1">
        <f>DATEVALUE(IFERROR(RIGHT(LEFT(A1404,FIND("-",A1404,4)-1),2)&amp;"/"&amp;LEFT(A1404,FIND("-",A1404)-1)&amp;"/"&amp;RIGHT(LEFT(A1404,IFERROR(FIND(" ",A1404),LEN(A1404)+1)-1),4),TEXT(A1404,"dd")&amp;"/"&amp;TEXT(A1404,"mm")&amp;"/"&amp;TEXT(A1404,"yyyy")))</f>
        <v>45404</v>
      </c>
      <c r="F1404" t="s">
        <v>1826</v>
      </c>
      <c r="G1404" s="1" t="e">
        <f>VLOOKUP(B1404,Results!A:D,3,FALSE)</f>
        <v>#N/A</v>
      </c>
    </row>
    <row r="1405" spans="1:7" x14ac:dyDescent="0.25">
      <c r="A1405" t="s">
        <v>1807</v>
      </c>
      <c r="B1405" t="s">
        <v>764</v>
      </c>
      <c r="C1405" t="s">
        <v>223</v>
      </c>
      <c r="D1405" t="s">
        <v>23</v>
      </c>
      <c r="E1405" s="1">
        <f>DATEVALUE(IFERROR(RIGHT(LEFT(A1405,FIND("-",A1405,4)-1),2)&amp;"/"&amp;LEFT(A1405,FIND("-",A1405)-1)&amp;"/"&amp;RIGHT(LEFT(A1405,IFERROR(FIND(" ",A1405),LEN(A1405)+1)-1),4),TEXT(A1405,"dd")&amp;"/"&amp;TEXT(A1405,"mm")&amp;"/"&amp;TEXT(A1405,"yyyy")))</f>
        <v>45404</v>
      </c>
      <c r="F1405" t="s">
        <v>1826</v>
      </c>
      <c r="G1405" s="1" t="e">
        <f>VLOOKUP(B1405,Results!A:D,3,FALSE)</f>
        <v>#N/A</v>
      </c>
    </row>
    <row r="1406" spans="1:7" hidden="1" x14ac:dyDescent="0.25">
      <c r="A1406" t="s">
        <v>1922</v>
      </c>
      <c r="B1406" t="s">
        <v>527</v>
      </c>
      <c r="C1406" t="s">
        <v>223</v>
      </c>
      <c r="D1406" t="s">
        <v>23</v>
      </c>
      <c r="E1406" s="1">
        <f>DATEVALUE(IFERROR(RIGHT(LEFT(A1406,FIND("-",A1406,4)-1),2)&amp;"/"&amp;LEFT(A1406,FIND("-",A1406)-1)&amp;"/"&amp;RIGHT(LEFT(A1406,IFERROR(FIND(" ",A1406),LEN(A1406)+1)-1),4),TEXT(A1406,"dd")&amp;"/"&amp;TEXT(A1406,"mm")&amp;"/"&amp;TEXT(A1406,"yyyy")))</f>
        <v>45404</v>
      </c>
      <c r="F1406" t="s">
        <v>1987</v>
      </c>
      <c r="G1406" s="1" t="e">
        <f>VLOOKUP(B1406,Results!A:D,3,FALSE)</f>
        <v>#N/A</v>
      </c>
    </row>
    <row r="1407" spans="1:7" hidden="1" x14ac:dyDescent="0.25">
      <c r="A1407" t="s">
        <v>1923</v>
      </c>
      <c r="B1407" t="s">
        <v>527</v>
      </c>
      <c r="C1407" t="s">
        <v>223</v>
      </c>
      <c r="D1407" t="s">
        <v>23</v>
      </c>
      <c r="E1407" s="1">
        <f>DATEVALUE(IFERROR(RIGHT(LEFT(A1407,FIND("-",A1407,4)-1),2)&amp;"/"&amp;LEFT(A1407,FIND("-",A1407)-1)&amp;"/"&amp;RIGHT(LEFT(A1407,IFERROR(FIND(" ",A1407),LEN(A1407)+1)-1),4),TEXT(A1407,"dd")&amp;"/"&amp;TEXT(A1407,"mm")&amp;"/"&amp;TEXT(A1407,"yyyy")))</f>
        <v>45404</v>
      </c>
      <c r="F1407" t="s">
        <v>1987</v>
      </c>
      <c r="G1407" s="1" t="e">
        <f>VLOOKUP(B1407,Results!A:D,3,FALSE)</f>
        <v>#N/A</v>
      </c>
    </row>
    <row r="1408" spans="1:7" hidden="1" x14ac:dyDescent="0.25">
      <c r="A1408" t="s">
        <v>1925</v>
      </c>
      <c r="B1408" t="s">
        <v>745</v>
      </c>
      <c r="C1408" t="s">
        <v>20</v>
      </c>
      <c r="D1408" t="s">
        <v>13</v>
      </c>
      <c r="E1408" s="1">
        <f>DATEVALUE(IFERROR(RIGHT(LEFT(A1408,FIND("-",A1408,4)-1),2)&amp;"/"&amp;LEFT(A1408,FIND("-",A1408)-1)&amp;"/"&amp;RIGHT(LEFT(A1408,IFERROR(FIND(" ",A1408),LEN(A1408)+1)-1),4),TEXT(A1408,"dd")&amp;"/"&amp;TEXT(A1408,"mm")&amp;"/"&amp;TEXT(A1408,"yyyy")))</f>
        <v>45404</v>
      </c>
      <c r="F1408" t="s">
        <v>995</v>
      </c>
      <c r="G1408" s="1" t="e">
        <f>VLOOKUP(B1408,Results!A:D,3,FALSE)</f>
        <v>#N/A</v>
      </c>
    </row>
    <row r="1409" spans="1:7" hidden="1" x14ac:dyDescent="0.25">
      <c r="A1409" t="s">
        <v>1927</v>
      </c>
      <c r="B1409" t="s">
        <v>841</v>
      </c>
      <c r="C1409" t="s">
        <v>20</v>
      </c>
      <c r="D1409" t="s">
        <v>13</v>
      </c>
      <c r="E1409" s="1">
        <f>DATEVALUE(IFERROR(RIGHT(LEFT(A1409,FIND("-",A1409,4)-1),2)&amp;"/"&amp;LEFT(A1409,FIND("-",A1409)-1)&amp;"/"&amp;RIGHT(LEFT(A1409,IFERROR(FIND(" ",A1409),LEN(A1409)+1)-1),4),TEXT(A1409,"dd")&amp;"/"&amp;TEXT(A1409,"mm")&amp;"/"&amp;TEXT(A1409,"yyyy")))</f>
        <v>45404</v>
      </c>
      <c r="F1409" t="s">
        <v>995</v>
      </c>
      <c r="G1409" s="1" t="e">
        <f>VLOOKUP(B1409,Results!A:D,3,FALSE)</f>
        <v>#N/A</v>
      </c>
    </row>
    <row r="1410" spans="1:7" x14ac:dyDescent="0.25">
      <c r="A1410" t="s">
        <v>1807</v>
      </c>
      <c r="B1410" t="s">
        <v>923</v>
      </c>
      <c r="C1410" t="s">
        <v>223</v>
      </c>
      <c r="D1410" t="s">
        <v>7</v>
      </c>
      <c r="E1410" s="1">
        <f>DATEVALUE(IFERROR(RIGHT(LEFT(A1410,FIND("-",A1410,4)-1),2)&amp;"/"&amp;LEFT(A1410,FIND("-",A1410)-1)&amp;"/"&amp;RIGHT(LEFT(A1410,IFERROR(FIND(" ",A1410),LEN(A1410)+1)-1),4),TEXT(A1410,"dd")&amp;"/"&amp;TEXT(A1410,"mm")&amp;"/"&amp;TEXT(A1410,"yyyy")))</f>
        <v>45404</v>
      </c>
      <c r="F1410" t="s">
        <v>1826</v>
      </c>
      <c r="G1410" s="1" t="e">
        <f>VLOOKUP(B1410,Results!A:D,3,FALSE)</f>
        <v>#N/A</v>
      </c>
    </row>
    <row r="1411" spans="1:7" x14ac:dyDescent="0.25">
      <c r="A1411" t="s">
        <v>1807</v>
      </c>
      <c r="B1411" t="s">
        <v>986</v>
      </c>
      <c r="C1411" t="s">
        <v>20</v>
      </c>
      <c r="D1411" t="s">
        <v>7</v>
      </c>
      <c r="E1411" s="1">
        <f>DATEVALUE(IFERROR(RIGHT(LEFT(A1411,FIND("-",A1411,4)-1),2)&amp;"/"&amp;LEFT(A1411,FIND("-",A1411)-1)&amp;"/"&amp;RIGHT(LEFT(A1411,IFERROR(FIND(" ",A1411),LEN(A1411)+1)-1),4),TEXT(A1411,"dd")&amp;"/"&amp;TEXT(A1411,"mm")&amp;"/"&amp;TEXT(A1411,"yyyy")))</f>
        <v>45404</v>
      </c>
      <c r="F1411" t="s">
        <v>1826</v>
      </c>
      <c r="G1411" s="1" t="e">
        <f>VLOOKUP(B1411,Results!A:D,3,FALSE)</f>
        <v>#N/A</v>
      </c>
    </row>
    <row r="1412" spans="1:7" hidden="1" x14ac:dyDescent="0.25">
      <c r="A1412" t="s">
        <v>1807</v>
      </c>
      <c r="B1412" t="s">
        <v>939</v>
      </c>
      <c r="C1412" t="s">
        <v>20</v>
      </c>
      <c r="D1412" t="s">
        <v>7</v>
      </c>
      <c r="E1412" s="1">
        <f>DATEVALUE(IFERROR(RIGHT(LEFT(A1412,FIND("-",A1412,4)-1),2)&amp;"/"&amp;LEFT(A1412,FIND("-",A1412)-1)&amp;"/"&amp;RIGHT(LEFT(A1412,IFERROR(FIND(" ",A1412),LEN(A1412)+1)-1),4),TEXT(A1412,"dd")&amp;"/"&amp;TEXT(A1412,"mm")&amp;"/"&amp;TEXT(A1412,"yyyy")))</f>
        <v>45404</v>
      </c>
      <c r="F1412" t="s">
        <v>1919</v>
      </c>
      <c r="G1412" s="1" t="e">
        <f>VLOOKUP(B1412,Results!A:D,3,FALSE)</f>
        <v>#N/A</v>
      </c>
    </row>
    <row r="1413" spans="1:7" x14ac:dyDescent="0.25">
      <c r="A1413" t="s">
        <v>1807</v>
      </c>
      <c r="B1413" t="s">
        <v>790</v>
      </c>
      <c r="C1413" t="s">
        <v>20</v>
      </c>
      <c r="D1413" t="s">
        <v>74</v>
      </c>
      <c r="E1413" s="1">
        <f>DATEVALUE(IFERROR(RIGHT(LEFT(A1413,FIND("-",A1413,4)-1),2)&amp;"/"&amp;LEFT(A1413,FIND("-",A1413)-1)&amp;"/"&amp;RIGHT(LEFT(A1413,IFERROR(FIND(" ",A1413),LEN(A1413)+1)-1),4),TEXT(A1413,"dd")&amp;"/"&amp;TEXT(A1413,"mm")&amp;"/"&amp;TEXT(A1413,"yyyy")))</f>
        <v>45404</v>
      </c>
      <c r="F1413" t="s">
        <v>1826</v>
      </c>
      <c r="G1413" s="1" t="e">
        <f>VLOOKUP(B1413,Results!A:D,3,FALSE)</f>
        <v>#N/A</v>
      </c>
    </row>
    <row r="1414" spans="1:7" hidden="1" x14ac:dyDescent="0.25">
      <c r="A1414" t="s">
        <v>1807</v>
      </c>
      <c r="B1414" t="s">
        <v>790</v>
      </c>
      <c r="C1414" t="s">
        <v>20</v>
      </c>
      <c r="D1414" t="s">
        <v>74</v>
      </c>
      <c r="E1414" s="1">
        <f>DATEVALUE(IFERROR(RIGHT(LEFT(A1414,FIND("-",A1414,4)-1),2)&amp;"/"&amp;LEFT(A1414,FIND("-",A1414)-1)&amp;"/"&amp;RIGHT(LEFT(A1414,IFERROR(FIND(" ",A1414),LEN(A1414)+1)-1),4),TEXT(A1414,"dd")&amp;"/"&amp;TEXT(A1414,"mm")&amp;"/"&amp;TEXT(A1414,"yyyy")))</f>
        <v>45404</v>
      </c>
      <c r="F1414" t="s">
        <v>1919</v>
      </c>
      <c r="G1414" s="1" t="e">
        <f>VLOOKUP(B1414,Results!A:D,3,FALSE)</f>
        <v>#N/A</v>
      </c>
    </row>
    <row r="1415" spans="1:7" hidden="1" x14ac:dyDescent="0.25">
      <c r="A1415" t="s">
        <v>1922</v>
      </c>
      <c r="B1415" t="s">
        <v>1973</v>
      </c>
      <c r="C1415" t="s">
        <v>223</v>
      </c>
      <c r="D1415" t="s">
        <v>74</v>
      </c>
      <c r="E1415" s="1">
        <f>DATEVALUE(IFERROR(RIGHT(LEFT(A1415,FIND("-",A1415,4)-1),2)&amp;"/"&amp;LEFT(A1415,FIND("-",A1415)-1)&amp;"/"&amp;RIGHT(LEFT(A1415,IFERROR(FIND(" ",A1415),LEN(A1415)+1)-1),4),TEXT(A1415,"dd")&amp;"/"&amp;TEXT(A1415,"mm")&amp;"/"&amp;TEXT(A1415,"yyyy")))</f>
        <v>45404</v>
      </c>
      <c r="F1415" t="s">
        <v>1987</v>
      </c>
      <c r="G1415" s="1" t="e">
        <f>VLOOKUP(B1415,Results!A:D,3,FALSE)</f>
        <v>#N/A</v>
      </c>
    </row>
    <row r="1416" spans="1:7" hidden="1" x14ac:dyDescent="0.25">
      <c r="A1416" t="s">
        <v>1977</v>
      </c>
      <c r="B1416" t="s">
        <v>362</v>
      </c>
      <c r="C1416" t="s">
        <v>223</v>
      </c>
      <c r="D1416" t="s">
        <v>74</v>
      </c>
      <c r="E1416" s="1">
        <f>DATEVALUE(IFERROR(RIGHT(LEFT(A1416,FIND("-",A1416,4)-1),2)&amp;"/"&amp;LEFT(A1416,FIND("-",A1416)-1)&amp;"/"&amp;RIGHT(LEFT(A1416,IFERROR(FIND(" ",A1416),LEN(A1416)+1)-1),4),TEXT(A1416,"dd")&amp;"/"&amp;TEXT(A1416,"mm")&amp;"/"&amp;TEXT(A1416,"yyyy")))</f>
        <v>45404</v>
      </c>
      <c r="F1416" t="s">
        <v>1987</v>
      </c>
      <c r="G1416" s="1" t="e">
        <f>VLOOKUP(B1416,Results!A:D,3,FALSE)</f>
        <v>#N/A</v>
      </c>
    </row>
    <row r="1417" spans="1:7" hidden="1" x14ac:dyDescent="0.25">
      <c r="A1417" t="s">
        <v>1924</v>
      </c>
      <c r="B1417" t="s">
        <v>362</v>
      </c>
      <c r="C1417" t="s">
        <v>223</v>
      </c>
      <c r="D1417" t="s">
        <v>74</v>
      </c>
      <c r="E1417" s="1">
        <f>DATEVALUE(IFERROR(RIGHT(LEFT(A1417,FIND("-",A1417,4)-1),2)&amp;"/"&amp;LEFT(A1417,FIND("-",A1417)-1)&amp;"/"&amp;RIGHT(LEFT(A1417,IFERROR(FIND(" ",A1417),LEN(A1417)+1)-1),4),TEXT(A1417,"dd")&amp;"/"&amp;TEXT(A1417,"mm")&amp;"/"&amp;TEXT(A1417,"yyyy")))</f>
        <v>45404</v>
      </c>
      <c r="F1417" t="s">
        <v>1987</v>
      </c>
      <c r="G1417" s="1" t="e">
        <f>VLOOKUP(B1417,Results!A:D,3,FALSE)</f>
        <v>#N/A</v>
      </c>
    </row>
    <row r="1418" spans="1:7" hidden="1" x14ac:dyDescent="0.25">
      <c r="A1418" t="s">
        <v>1927</v>
      </c>
      <c r="B1418" t="s">
        <v>362</v>
      </c>
      <c r="C1418" t="s">
        <v>223</v>
      </c>
      <c r="D1418" t="s">
        <v>74</v>
      </c>
      <c r="E1418" s="1">
        <f>DATEVALUE(IFERROR(RIGHT(LEFT(A1418,FIND("-",A1418,4)-1),2)&amp;"/"&amp;LEFT(A1418,FIND("-",A1418)-1)&amp;"/"&amp;RIGHT(LEFT(A1418,IFERROR(FIND(" ",A1418),LEN(A1418)+1)-1),4),TEXT(A1418,"dd")&amp;"/"&amp;TEXT(A1418,"mm")&amp;"/"&amp;TEXT(A1418,"yyyy")))</f>
        <v>45404</v>
      </c>
      <c r="F1418" t="s">
        <v>1987</v>
      </c>
      <c r="G1418" s="1" t="e">
        <f>VLOOKUP(B1418,Results!A:D,3,FALSE)</f>
        <v>#N/A</v>
      </c>
    </row>
    <row r="1419" spans="1:7" hidden="1" x14ac:dyDescent="0.25">
      <c r="A1419" t="s">
        <v>1927</v>
      </c>
      <c r="B1419" t="s">
        <v>1973</v>
      </c>
      <c r="C1419" t="s">
        <v>223</v>
      </c>
      <c r="D1419" t="s">
        <v>74</v>
      </c>
      <c r="E1419" s="1">
        <f>DATEVALUE(IFERROR(RIGHT(LEFT(A1419,FIND("-",A1419,4)-1),2)&amp;"/"&amp;LEFT(A1419,FIND("-",A1419)-1)&amp;"/"&amp;RIGHT(LEFT(A1419,IFERROR(FIND(" ",A1419),LEN(A1419)+1)-1),4),TEXT(A1419,"dd")&amp;"/"&amp;TEXT(A1419,"mm")&amp;"/"&amp;TEXT(A1419,"yyyy")))</f>
        <v>45404</v>
      </c>
      <c r="F1419" t="s">
        <v>1987</v>
      </c>
      <c r="G1419" s="1" t="e">
        <f>VLOOKUP(B1419,Results!A:D,3,FALSE)</f>
        <v>#N/A</v>
      </c>
    </row>
    <row r="1420" spans="1:7" hidden="1" x14ac:dyDescent="0.25">
      <c r="A1420" t="s">
        <v>1925</v>
      </c>
      <c r="B1420" t="s">
        <v>1976</v>
      </c>
      <c r="C1420" t="s">
        <v>223</v>
      </c>
      <c r="D1420" t="s">
        <v>97</v>
      </c>
      <c r="E1420" s="1">
        <f>DATEVALUE(IFERROR(RIGHT(LEFT(A1420,FIND("-",A1420,4)-1),2)&amp;"/"&amp;LEFT(A1420,FIND("-",A1420)-1)&amp;"/"&amp;RIGHT(LEFT(A1420,IFERROR(FIND(" ",A1420),LEN(A1420)+1)-1),4),TEXT(A1420,"dd")&amp;"/"&amp;TEXT(A1420,"mm")&amp;"/"&amp;TEXT(A1420,"yyyy")))</f>
        <v>45404</v>
      </c>
      <c r="F1420" t="s">
        <v>1987</v>
      </c>
      <c r="G1420" s="1" t="e">
        <f>VLOOKUP(B1420,Results!A:D,3,FALSE)</f>
        <v>#N/A</v>
      </c>
    </row>
    <row r="1421" spans="1:7" hidden="1" x14ac:dyDescent="0.25">
      <c r="A1421" t="s">
        <v>1927</v>
      </c>
      <c r="B1421" t="s">
        <v>1976</v>
      </c>
      <c r="C1421" t="s">
        <v>223</v>
      </c>
      <c r="D1421" t="s">
        <v>97</v>
      </c>
      <c r="E1421" s="1">
        <f>DATEVALUE(IFERROR(RIGHT(LEFT(A1421,FIND("-",A1421,4)-1),2)&amp;"/"&amp;LEFT(A1421,FIND("-",A1421)-1)&amp;"/"&amp;RIGHT(LEFT(A1421,IFERROR(FIND(" ",A1421),LEN(A1421)+1)-1),4),TEXT(A1421,"dd")&amp;"/"&amp;TEXT(A1421,"mm")&amp;"/"&amp;TEXT(A1421,"yyyy")))</f>
        <v>45404</v>
      </c>
      <c r="F1421" t="s">
        <v>1987</v>
      </c>
      <c r="G1421" s="1" t="e">
        <f>VLOOKUP(B1421,Results!A:D,3,FALSE)</f>
        <v>#N/A</v>
      </c>
    </row>
    <row r="1422" spans="1:7" hidden="1" x14ac:dyDescent="0.25">
      <c r="A1422" t="s">
        <v>1807</v>
      </c>
      <c r="B1422" t="s">
        <v>769</v>
      </c>
      <c r="C1422" t="s">
        <v>223</v>
      </c>
      <c r="D1422" t="s">
        <v>40</v>
      </c>
      <c r="E1422" s="1">
        <f>DATEVALUE(IFERROR(RIGHT(LEFT(A1422,FIND("-",A1422,4)-1),2)&amp;"/"&amp;LEFT(A1422,FIND("-",A1422)-1)&amp;"/"&amp;RIGHT(LEFT(A1422,IFERROR(FIND(" ",A1422),LEN(A1422)+1)-1),4),TEXT(A1422,"dd")&amp;"/"&amp;TEXT(A1422,"mm")&amp;"/"&amp;TEXT(A1422,"yyyy")))</f>
        <v>45404</v>
      </c>
      <c r="F1422" t="s">
        <v>1806</v>
      </c>
      <c r="G1422" s="1" t="e">
        <f>VLOOKUP(B1422,Results!A:D,3,FALSE)</f>
        <v>#N/A</v>
      </c>
    </row>
    <row r="1423" spans="1:7" hidden="1" x14ac:dyDescent="0.25">
      <c r="A1423" t="s">
        <v>1922</v>
      </c>
      <c r="B1423" t="s">
        <v>769</v>
      </c>
      <c r="C1423" t="s">
        <v>223</v>
      </c>
      <c r="D1423" t="s">
        <v>40</v>
      </c>
      <c r="E1423" s="1">
        <f>DATEVALUE(IFERROR(RIGHT(LEFT(A1423,FIND("-",A1423,4)-1),2)&amp;"/"&amp;LEFT(A1423,FIND("-",A1423)-1)&amp;"/"&amp;RIGHT(LEFT(A1423,IFERROR(FIND(" ",A1423),LEN(A1423)+1)-1),4),TEXT(A1423,"dd")&amp;"/"&amp;TEXT(A1423,"mm")&amp;"/"&amp;TEXT(A1423,"yyyy")))</f>
        <v>45404</v>
      </c>
      <c r="F1423" t="s">
        <v>1987</v>
      </c>
      <c r="G1423" s="1" t="e">
        <f>VLOOKUP(B1423,Results!A:D,3,FALSE)</f>
        <v>#N/A</v>
      </c>
    </row>
    <row r="1424" spans="1:7" hidden="1" x14ac:dyDescent="0.25">
      <c r="A1424" t="s">
        <v>1922</v>
      </c>
      <c r="B1424" t="s">
        <v>440</v>
      </c>
      <c r="C1424" t="s">
        <v>223</v>
      </c>
      <c r="D1424" t="s">
        <v>40</v>
      </c>
      <c r="E1424" s="1">
        <f>DATEVALUE(IFERROR(RIGHT(LEFT(A1424,FIND("-",A1424,4)-1),2)&amp;"/"&amp;LEFT(A1424,FIND("-",A1424)-1)&amp;"/"&amp;RIGHT(LEFT(A1424,IFERROR(FIND(" ",A1424),LEN(A1424)+1)-1),4),TEXT(A1424,"dd")&amp;"/"&amp;TEXT(A1424,"mm")&amp;"/"&amp;TEXT(A1424,"yyyy")))</f>
        <v>45404</v>
      </c>
      <c r="F1424" t="s">
        <v>1987</v>
      </c>
      <c r="G1424" s="1" t="e">
        <f>VLOOKUP(B1424,Results!A:D,3,FALSE)</f>
        <v>#N/A</v>
      </c>
    </row>
    <row r="1425" spans="1:7" hidden="1" x14ac:dyDescent="0.25">
      <c r="A1425" t="s">
        <v>1977</v>
      </c>
      <c r="B1425" t="s">
        <v>369</v>
      </c>
      <c r="C1425" t="s">
        <v>223</v>
      </c>
      <c r="D1425" t="s">
        <v>40</v>
      </c>
      <c r="E1425" s="1">
        <f>DATEVALUE(IFERROR(RIGHT(LEFT(A1425,FIND("-",A1425,4)-1),2)&amp;"/"&amp;LEFT(A1425,FIND("-",A1425)-1)&amp;"/"&amp;RIGHT(LEFT(A1425,IFERROR(FIND(" ",A1425),LEN(A1425)+1)-1),4),TEXT(A1425,"dd")&amp;"/"&amp;TEXT(A1425,"mm")&amp;"/"&amp;TEXT(A1425,"yyyy")))</f>
        <v>45404</v>
      </c>
      <c r="F1425" t="s">
        <v>1987</v>
      </c>
      <c r="G1425" s="1" t="e">
        <f>VLOOKUP(B1425,Results!A:D,3,FALSE)</f>
        <v>#N/A</v>
      </c>
    </row>
    <row r="1426" spans="1:7" hidden="1" x14ac:dyDescent="0.25">
      <c r="A1426" t="s">
        <v>1977</v>
      </c>
      <c r="B1426" t="s">
        <v>397</v>
      </c>
      <c r="C1426" t="s">
        <v>223</v>
      </c>
      <c r="D1426" t="s">
        <v>40</v>
      </c>
      <c r="E1426" s="1">
        <f>DATEVALUE(IFERROR(RIGHT(LEFT(A1426,FIND("-",A1426,4)-1),2)&amp;"/"&amp;LEFT(A1426,FIND("-",A1426)-1)&amp;"/"&amp;RIGHT(LEFT(A1426,IFERROR(FIND(" ",A1426),LEN(A1426)+1)-1),4),TEXT(A1426,"dd")&amp;"/"&amp;TEXT(A1426,"mm")&amp;"/"&amp;TEXT(A1426,"yyyy")))</f>
        <v>45404</v>
      </c>
      <c r="F1426" t="s">
        <v>1987</v>
      </c>
      <c r="G1426" s="1" t="e">
        <f>VLOOKUP(B1426,Results!A:D,3,FALSE)</f>
        <v>#N/A</v>
      </c>
    </row>
    <row r="1427" spans="1:7" hidden="1" x14ac:dyDescent="0.25">
      <c r="A1427" t="s">
        <v>1926</v>
      </c>
      <c r="B1427" t="s">
        <v>397</v>
      </c>
      <c r="C1427" t="s">
        <v>223</v>
      </c>
      <c r="D1427" t="s">
        <v>40</v>
      </c>
      <c r="E1427" s="1">
        <f>DATEVALUE(IFERROR(RIGHT(LEFT(A1427,FIND("-",A1427,4)-1),2)&amp;"/"&amp;LEFT(A1427,FIND("-",A1427)-1)&amp;"/"&amp;RIGHT(LEFT(A1427,IFERROR(FIND(" ",A1427),LEN(A1427)+1)-1),4),TEXT(A1427,"dd")&amp;"/"&amp;TEXT(A1427,"mm")&amp;"/"&amp;TEXT(A1427,"yyyy")))</f>
        <v>45404</v>
      </c>
      <c r="F1427" t="s">
        <v>1987</v>
      </c>
      <c r="G1427" s="1" t="e">
        <f>VLOOKUP(B1427,Results!A:D,3,FALSE)</f>
        <v>#N/A</v>
      </c>
    </row>
    <row r="1428" spans="1:7" hidden="1" x14ac:dyDescent="0.25">
      <c r="A1428" t="s">
        <v>1927</v>
      </c>
      <c r="B1428" t="s">
        <v>369</v>
      </c>
      <c r="C1428" t="s">
        <v>223</v>
      </c>
      <c r="D1428" t="s">
        <v>40</v>
      </c>
      <c r="E1428" s="1">
        <f>DATEVALUE(IFERROR(RIGHT(LEFT(A1428,FIND("-",A1428,4)-1),2)&amp;"/"&amp;LEFT(A1428,FIND("-",A1428)-1)&amp;"/"&amp;RIGHT(LEFT(A1428,IFERROR(FIND(" ",A1428),LEN(A1428)+1)-1),4),TEXT(A1428,"dd")&amp;"/"&amp;TEXT(A1428,"mm")&amp;"/"&amp;TEXT(A1428,"yyyy")))</f>
        <v>45404</v>
      </c>
      <c r="F1428" t="s">
        <v>1987</v>
      </c>
      <c r="G1428" s="1" t="e">
        <f>VLOOKUP(B1428,Results!A:D,3,FALSE)</f>
        <v>#N/A</v>
      </c>
    </row>
    <row r="1429" spans="1:7" x14ac:dyDescent="0.25">
      <c r="A1429" t="s">
        <v>1807</v>
      </c>
      <c r="B1429" t="s">
        <v>951</v>
      </c>
      <c r="C1429" t="s">
        <v>20</v>
      </c>
      <c r="D1429" t="s">
        <v>318</v>
      </c>
      <c r="E1429" s="1">
        <f>DATEVALUE(IFERROR(RIGHT(LEFT(A1429,FIND("-",A1429,4)-1),2)&amp;"/"&amp;LEFT(A1429,FIND("-",A1429)-1)&amp;"/"&amp;RIGHT(LEFT(A1429,IFERROR(FIND(" ",A1429),LEN(A1429)+1)-1),4),TEXT(A1429,"dd")&amp;"/"&amp;TEXT(A1429,"mm")&amp;"/"&amp;TEXT(A1429,"yyyy")))</f>
        <v>45404</v>
      </c>
      <c r="F1429" t="s">
        <v>1826</v>
      </c>
      <c r="G1429" s="1" t="e">
        <f>VLOOKUP(B1429,Results!A:D,3,FALSE)</f>
        <v>#N/A</v>
      </c>
    </row>
    <row r="1430" spans="1:7" hidden="1" x14ac:dyDescent="0.25">
      <c r="A1430" t="s">
        <v>1926</v>
      </c>
      <c r="B1430" t="s">
        <v>438</v>
      </c>
      <c r="C1430" t="s">
        <v>20</v>
      </c>
      <c r="D1430" t="s">
        <v>28</v>
      </c>
      <c r="E1430" s="1">
        <f>DATEVALUE(IFERROR(RIGHT(LEFT(A1430,FIND("-",A1430,4)-1),2)&amp;"/"&amp;LEFT(A1430,FIND("-",A1430)-1)&amp;"/"&amp;RIGHT(LEFT(A1430,IFERROR(FIND(" ",A1430),LEN(A1430)+1)-1),4),TEXT(A1430,"dd")&amp;"/"&amp;TEXT(A1430,"mm")&amp;"/"&amp;TEXT(A1430,"yyyy")))</f>
        <v>45404</v>
      </c>
      <c r="F1430" t="s">
        <v>995</v>
      </c>
      <c r="G1430" s="1" t="e">
        <f>VLOOKUP(B1430,Results!A:D,3,FALSE)</f>
        <v>#N/A</v>
      </c>
    </row>
    <row r="1431" spans="1:7" hidden="1" x14ac:dyDescent="0.25">
      <c r="A1431" t="s">
        <v>1922</v>
      </c>
      <c r="B1431" t="s">
        <v>499</v>
      </c>
      <c r="C1431" t="s">
        <v>223</v>
      </c>
      <c r="D1431" t="s">
        <v>28</v>
      </c>
      <c r="E1431" s="1">
        <f>DATEVALUE(IFERROR(RIGHT(LEFT(A1431,FIND("-",A1431,4)-1),2)&amp;"/"&amp;LEFT(A1431,FIND("-",A1431)-1)&amp;"/"&amp;RIGHT(LEFT(A1431,IFERROR(FIND(" ",A1431),LEN(A1431)+1)-1),4),TEXT(A1431,"dd")&amp;"/"&amp;TEXT(A1431,"mm")&amp;"/"&amp;TEXT(A1431,"yyyy")))</f>
        <v>45404</v>
      </c>
      <c r="F1431" t="s">
        <v>1987</v>
      </c>
      <c r="G1431" s="1" t="e">
        <f>VLOOKUP(B1431,Results!A:D,3,FALSE)</f>
        <v>#N/A</v>
      </c>
    </row>
    <row r="1432" spans="1:7" x14ac:dyDescent="0.25">
      <c r="A1432" t="s">
        <v>1807</v>
      </c>
      <c r="B1432" t="s">
        <v>845</v>
      </c>
      <c r="C1432" t="s">
        <v>20</v>
      </c>
      <c r="D1432" t="s">
        <v>33</v>
      </c>
      <c r="E1432" s="1">
        <f>DATEVALUE(IFERROR(RIGHT(LEFT(A1432,FIND("-",A1432,4)-1),2)&amp;"/"&amp;LEFT(A1432,FIND("-",A1432)-1)&amp;"/"&amp;RIGHT(LEFT(A1432,IFERROR(FIND(" ",A1432),LEN(A1432)+1)-1),4),TEXT(A1432,"dd")&amp;"/"&amp;TEXT(A1432,"mm")&amp;"/"&amp;TEXT(A1432,"yyyy")))</f>
        <v>45404</v>
      </c>
      <c r="F1432" t="s">
        <v>1826</v>
      </c>
      <c r="G1432" s="1" t="e">
        <f>VLOOKUP(B1432,Results!A:D,3,FALSE)</f>
        <v>#N/A</v>
      </c>
    </row>
    <row r="1433" spans="1:7" hidden="1" x14ac:dyDescent="0.25">
      <c r="A1433" t="s">
        <v>1807</v>
      </c>
      <c r="B1433" t="s">
        <v>845</v>
      </c>
      <c r="C1433" t="s">
        <v>20</v>
      </c>
      <c r="D1433" t="s">
        <v>33</v>
      </c>
      <c r="E1433" s="1">
        <f>DATEVALUE(IFERROR(RIGHT(LEFT(A1433,FIND("-",A1433,4)-1),2)&amp;"/"&amp;LEFT(A1433,FIND("-",A1433)-1)&amp;"/"&amp;RIGHT(LEFT(A1433,IFERROR(FIND(" ",A1433),LEN(A1433)+1)-1),4),TEXT(A1433,"dd")&amp;"/"&amp;TEXT(A1433,"mm")&amp;"/"&amp;TEXT(A1433,"yyyy")))</f>
        <v>45404</v>
      </c>
      <c r="F1433" t="s">
        <v>1919</v>
      </c>
      <c r="G1433" s="1" t="e">
        <f>VLOOKUP(B1433,Results!A:D,3,FALSE)</f>
        <v>#N/A</v>
      </c>
    </row>
    <row r="1434" spans="1:7" hidden="1" x14ac:dyDescent="0.25">
      <c r="A1434" t="s">
        <v>1807</v>
      </c>
      <c r="B1434" t="s">
        <v>273</v>
      </c>
      <c r="C1434" t="s">
        <v>20</v>
      </c>
      <c r="D1434" t="s">
        <v>10</v>
      </c>
      <c r="E1434" s="1">
        <f>DATEVALUE(IFERROR(RIGHT(LEFT(A1434,FIND("-",A1434,4)-1),2)&amp;"/"&amp;LEFT(A1434,FIND("-",A1434)-1)&amp;"/"&amp;RIGHT(LEFT(A1434,IFERROR(FIND(" ",A1434),LEN(A1434)+1)-1),4),TEXT(A1434,"dd")&amp;"/"&amp;TEXT(A1434,"mm")&amp;"/"&amp;TEXT(A1434,"yyyy")))</f>
        <v>45404</v>
      </c>
      <c r="F1434" t="s">
        <v>1919</v>
      </c>
      <c r="G1434" s="1" t="e">
        <f>VLOOKUP(B1434,Results!A:D,3,FALSE)</f>
        <v>#N/A</v>
      </c>
    </row>
    <row r="1435" spans="1:7" hidden="1" x14ac:dyDescent="0.25">
      <c r="A1435" t="s">
        <v>1807</v>
      </c>
      <c r="B1435" t="s">
        <v>845</v>
      </c>
      <c r="C1435" t="s">
        <v>20</v>
      </c>
      <c r="D1435" t="s">
        <v>33</v>
      </c>
      <c r="E1435" s="1">
        <f>DATEVALUE(IFERROR(RIGHT(LEFT(A1435,FIND("-",A1435,4)-1),2)&amp;"/"&amp;LEFT(A1435,FIND("-",A1435)-1)&amp;"/"&amp;RIGHT(LEFT(A1435,IFERROR(FIND(" ",A1435),LEN(A1435)+1)-1),4),TEXT(A1435,"dd")&amp;"/"&amp;TEXT(A1435,"mm")&amp;"/"&amp;TEXT(A1435,"yyyy")))</f>
        <v>45404</v>
      </c>
      <c r="F1435" t="s">
        <v>1919</v>
      </c>
      <c r="G1435" s="1" t="e">
        <f>VLOOKUP(B1435,Results!A:D,3,FALSE)</f>
        <v>#N/A</v>
      </c>
    </row>
    <row r="1436" spans="1:7" hidden="1" x14ac:dyDescent="0.25">
      <c r="A1436" t="s">
        <v>1807</v>
      </c>
      <c r="B1436" t="s">
        <v>939</v>
      </c>
      <c r="C1436" t="s">
        <v>20</v>
      </c>
      <c r="D1436" t="s">
        <v>7</v>
      </c>
      <c r="E1436" s="1">
        <f>DATEVALUE(IFERROR(RIGHT(LEFT(A1436,FIND("-",A1436,4)-1),2)&amp;"/"&amp;LEFT(A1436,FIND("-",A1436)-1)&amp;"/"&amp;RIGHT(LEFT(A1436,IFERROR(FIND(" ",A1436),LEN(A1436)+1)-1),4),TEXT(A1436,"dd")&amp;"/"&amp;TEXT(A1436,"mm")&amp;"/"&amp;TEXT(A1436,"yyyy")))</f>
        <v>45404</v>
      </c>
      <c r="F1436" t="s">
        <v>1919</v>
      </c>
      <c r="G1436" s="1" t="e">
        <f>VLOOKUP(B1436,Results!A:D,3,FALSE)</f>
        <v>#N/A</v>
      </c>
    </row>
    <row r="1437" spans="1:7" hidden="1" x14ac:dyDescent="0.25">
      <c r="A1437" t="s">
        <v>1807</v>
      </c>
      <c r="B1437" t="s">
        <v>874</v>
      </c>
      <c r="C1437" t="s">
        <v>223</v>
      </c>
      <c r="D1437" t="s">
        <v>297</v>
      </c>
      <c r="E1437" s="1">
        <f>DATEVALUE(IFERROR(RIGHT(LEFT(A1437,FIND("-",A1437,4)-1),2)&amp;"/"&amp;LEFT(A1437,FIND("-",A1437)-1)&amp;"/"&amp;RIGHT(LEFT(A1437,IFERROR(FIND(" ",A1437),LEN(A1437)+1)-1),4),TEXT(A1437,"dd")&amp;"/"&amp;TEXT(A1437,"mm")&amp;"/"&amp;TEXT(A1437,"yyyy")))</f>
        <v>45404</v>
      </c>
      <c r="F1437" t="s">
        <v>1919</v>
      </c>
      <c r="G1437" s="1" t="e">
        <f>VLOOKUP(B1437,Results!A:D,3,FALSE)</f>
        <v>#N/A</v>
      </c>
    </row>
    <row r="1438" spans="1:7" hidden="1" x14ac:dyDescent="0.25">
      <c r="A1438" t="s">
        <v>1807</v>
      </c>
      <c r="B1438" t="s">
        <v>790</v>
      </c>
      <c r="C1438" t="s">
        <v>20</v>
      </c>
      <c r="D1438" t="s">
        <v>74</v>
      </c>
      <c r="E1438" s="1">
        <f>DATEVALUE(IFERROR(RIGHT(LEFT(A1438,FIND("-",A1438,4)-1),2)&amp;"/"&amp;LEFT(A1438,FIND("-",A1438)-1)&amp;"/"&amp;RIGHT(LEFT(A1438,IFERROR(FIND(" ",A1438),LEN(A1438)+1)-1),4),TEXT(A1438,"dd")&amp;"/"&amp;TEXT(A1438,"mm")&amp;"/"&amp;TEXT(A1438,"yyyy")))</f>
        <v>45404</v>
      </c>
      <c r="F1438" t="s">
        <v>1919</v>
      </c>
      <c r="G1438" s="1" t="e">
        <f>VLOOKUP(B1438,Results!A:D,3,FALSE)</f>
        <v>#N/A</v>
      </c>
    </row>
    <row r="1439" spans="1:7" hidden="1" x14ac:dyDescent="0.25">
      <c r="A1439" t="s">
        <v>1807</v>
      </c>
      <c r="B1439" t="s">
        <v>355</v>
      </c>
      <c r="C1439" t="s">
        <v>223</v>
      </c>
      <c r="D1439" t="s">
        <v>30</v>
      </c>
      <c r="E1439" s="1">
        <f>DATEVALUE(IFERROR(RIGHT(LEFT(A1439,FIND("-",A1439,4)-1),2)&amp;"/"&amp;LEFT(A1439,FIND("-",A1439)-1)&amp;"/"&amp;RIGHT(LEFT(A1439,IFERROR(FIND(" ",A1439),LEN(A1439)+1)-1),4),TEXT(A1439,"dd")&amp;"/"&amp;TEXT(A1439,"mm")&amp;"/"&amp;TEXT(A1439,"yyyy")))</f>
        <v>45404</v>
      </c>
      <c r="F1439" t="s">
        <v>1919</v>
      </c>
      <c r="G1439" s="1" t="e">
        <f>VLOOKUP(B1439,Results!A:D,3,FALSE)</f>
        <v>#N/A</v>
      </c>
    </row>
    <row r="1440" spans="1:7" hidden="1" x14ac:dyDescent="0.25">
      <c r="A1440" t="s">
        <v>1922</v>
      </c>
      <c r="B1440" t="s">
        <v>722</v>
      </c>
      <c r="C1440" t="s">
        <v>20</v>
      </c>
      <c r="D1440" t="s">
        <v>297</v>
      </c>
      <c r="E1440" s="1">
        <f>DATEVALUE(IFERROR(RIGHT(LEFT(A1440,FIND("-",A1440,4)-1),2)&amp;"/"&amp;LEFT(A1440,FIND("-",A1440)-1)&amp;"/"&amp;RIGHT(LEFT(A1440,IFERROR(FIND(" ",A1440),LEN(A1440)+1)-1),4),TEXT(A1440,"dd")&amp;"/"&amp;TEXT(A1440,"mm")&amp;"/"&amp;TEXT(A1440,"yyyy")))</f>
        <v>45404</v>
      </c>
      <c r="F1440" t="s">
        <v>995</v>
      </c>
      <c r="G1440" s="1" t="e">
        <f>VLOOKUP(B1440,Results!A:D,3,FALSE)</f>
        <v>#N/A</v>
      </c>
    </row>
    <row r="1441" spans="1:7" hidden="1" x14ac:dyDescent="0.25">
      <c r="A1441" t="s">
        <v>1923</v>
      </c>
      <c r="B1441" t="s">
        <v>675</v>
      </c>
      <c r="C1441" t="s">
        <v>20</v>
      </c>
      <c r="D1441" t="s">
        <v>10</v>
      </c>
      <c r="E1441" s="1">
        <f>DATEVALUE(IFERROR(RIGHT(LEFT(A1441,FIND("-",A1441,4)-1),2)&amp;"/"&amp;LEFT(A1441,FIND("-",A1441)-1)&amp;"/"&amp;RIGHT(LEFT(A1441,IFERROR(FIND(" ",A1441),LEN(A1441)+1)-1),4),TEXT(A1441,"dd")&amp;"/"&amp;TEXT(A1441,"mm")&amp;"/"&amp;TEXT(A1441,"yyyy")))</f>
        <v>45404</v>
      </c>
      <c r="F1441" t="s">
        <v>995</v>
      </c>
      <c r="G1441" s="1" t="e">
        <f>VLOOKUP(B1441,Results!A:D,3,FALSE)</f>
        <v>#N/A</v>
      </c>
    </row>
    <row r="1442" spans="1:7" hidden="1" x14ac:dyDescent="0.25">
      <c r="A1442" t="s">
        <v>1923</v>
      </c>
      <c r="B1442" t="s">
        <v>859</v>
      </c>
      <c r="C1442" t="s">
        <v>20</v>
      </c>
      <c r="D1442" t="s">
        <v>10</v>
      </c>
      <c r="E1442" s="1">
        <f>DATEVALUE(IFERROR(RIGHT(LEFT(A1442,FIND("-",A1442,4)-1),2)&amp;"/"&amp;LEFT(A1442,FIND("-",A1442)-1)&amp;"/"&amp;RIGHT(LEFT(A1442,IFERROR(FIND(" ",A1442),LEN(A1442)+1)-1),4),TEXT(A1442,"dd")&amp;"/"&amp;TEXT(A1442,"mm")&amp;"/"&amp;TEXT(A1442,"yyyy")))</f>
        <v>45404</v>
      </c>
      <c r="F1442" t="s">
        <v>995</v>
      </c>
      <c r="G1442" s="1" t="e">
        <f>VLOOKUP(B1442,Results!A:D,3,FALSE)</f>
        <v>#N/A</v>
      </c>
    </row>
    <row r="1443" spans="1:7" hidden="1" x14ac:dyDescent="0.25">
      <c r="A1443" t="s">
        <v>1923</v>
      </c>
      <c r="B1443" t="s">
        <v>898</v>
      </c>
      <c r="C1443" t="s">
        <v>20</v>
      </c>
      <c r="D1443" t="s">
        <v>10</v>
      </c>
      <c r="E1443" s="1">
        <f>DATEVALUE(IFERROR(RIGHT(LEFT(A1443,FIND("-",A1443,4)-1),2)&amp;"/"&amp;LEFT(A1443,FIND("-",A1443)-1)&amp;"/"&amp;RIGHT(LEFT(A1443,IFERROR(FIND(" ",A1443),LEN(A1443)+1)-1),4),TEXT(A1443,"dd")&amp;"/"&amp;TEXT(A1443,"mm")&amp;"/"&amp;TEXT(A1443,"yyyy")))</f>
        <v>45404</v>
      </c>
      <c r="F1443" t="s">
        <v>995</v>
      </c>
      <c r="G1443" s="1" t="e">
        <f>VLOOKUP(B1443,Results!A:D,3,FALSE)</f>
        <v>#N/A</v>
      </c>
    </row>
    <row r="1444" spans="1:7" hidden="1" x14ac:dyDescent="0.25">
      <c r="A1444" t="s">
        <v>1925</v>
      </c>
      <c r="B1444" t="s">
        <v>745</v>
      </c>
      <c r="C1444" t="s">
        <v>20</v>
      </c>
      <c r="D1444" t="s">
        <v>13</v>
      </c>
      <c r="E1444" s="1">
        <f>DATEVALUE(IFERROR(RIGHT(LEFT(A1444,FIND("-",A1444,4)-1),2)&amp;"/"&amp;LEFT(A1444,FIND("-",A1444)-1)&amp;"/"&amp;RIGHT(LEFT(A1444,IFERROR(FIND(" ",A1444),LEN(A1444)+1)-1),4),TEXT(A1444,"dd")&amp;"/"&amp;TEXT(A1444,"mm")&amp;"/"&amp;TEXT(A1444,"yyyy")))</f>
        <v>45404</v>
      </c>
      <c r="F1444" t="s">
        <v>995</v>
      </c>
      <c r="G1444" s="1" t="e">
        <f>VLOOKUP(B1444,Results!A:D,3,FALSE)</f>
        <v>#N/A</v>
      </c>
    </row>
    <row r="1445" spans="1:7" hidden="1" x14ac:dyDescent="0.25">
      <c r="A1445" t="s">
        <v>1926</v>
      </c>
      <c r="B1445" t="s">
        <v>438</v>
      </c>
      <c r="C1445" t="s">
        <v>20</v>
      </c>
      <c r="D1445" t="s">
        <v>28</v>
      </c>
      <c r="E1445" s="1">
        <f>DATEVALUE(IFERROR(RIGHT(LEFT(A1445,FIND("-",A1445,4)-1),2)&amp;"/"&amp;LEFT(A1445,FIND("-",A1445)-1)&amp;"/"&amp;RIGHT(LEFT(A1445,IFERROR(FIND(" ",A1445),LEN(A1445)+1)-1),4),TEXT(A1445,"dd")&amp;"/"&amp;TEXT(A1445,"mm")&amp;"/"&amp;TEXT(A1445,"yyyy")))</f>
        <v>45404</v>
      </c>
      <c r="F1445" t="s">
        <v>995</v>
      </c>
      <c r="G1445" s="1" t="e">
        <f>VLOOKUP(B1445,Results!A:D,3,FALSE)</f>
        <v>#N/A</v>
      </c>
    </row>
    <row r="1446" spans="1:7" hidden="1" x14ac:dyDescent="0.25">
      <c r="A1446" t="s">
        <v>1927</v>
      </c>
      <c r="B1446" t="s">
        <v>841</v>
      </c>
      <c r="C1446" t="s">
        <v>20</v>
      </c>
      <c r="D1446" t="s">
        <v>13</v>
      </c>
      <c r="E1446" s="1">
        <f>DATEVALUE(IFERROR(RIGHT(LEFT(A1446,FIND("-",A1446,4)-1),2)&amp;"/"&amp;LEFT(A1446,FIND("-",A1446)-1)&amp;"/"&amp;RIGHT(LEFT(A1446,IFERROR(FIND(" ",A1446),LEN(A1446)+1)-1),4),TEXT(A1446,"dd")&amp;"/"&amp;TEXT(A1446,"mm")&amp;"/"&amp;TEXT(A1446,"yyyy")))</f>
        <v>45404</v>
      </c>
      <c r="F1446" t="s">
        <v>995</v>
      </c>
      <c r="G1446" s="1" t="e">
        <f>VLOOKUP(B1446,Results!A:D,3,FALSE)</f>
        <v>#N/A</v>
      </c>
    </row>
    <row r="1447" spans="1:7" hidden="1" x14ac:dyDescent="0.25">
      <c r="A1447" t="s">
        <v>1922</v>
      </c>
      <c r="B1447" t="s">
        <v>222</v>
      </c>
      <c r="C1447" t="s">
        <v>223</v>
      </c>
      <c r="D1447" t="s">
        <v>10</v>
      </c>
      <c r="E1447" s="1">
        <f>DATEVALUE(IFERROR(RIGHT(LEFT(A1447,FIND("-",A1447,4)-1),2)&amp;"/"&amp;LEFT(A1447,FIND("-",A1447)-1)&amp;"/"&amp;RIGHT(LEFT(A1447,IFERROR(FIND(" ",A1447),LEN(A1447)+1)-1),4),TEXT(A1447,"dd")&amp;"/"&amp;TEXT(A1447,"mm")&amp;"/"&amp;TEXT(A1447,"yyyy")))</f>
        <v>45404</v>
      </c>
      <c r="F1447" t="s">
        <v>1987</v>
      </c>
      <c r="G1447" s="1" t="e">
        <f>VLOOKUP(B1447,Results!A:D,3,FALSE)</f>
        <v>#N/A</v>
      </c>
    </row>
    <row r="1448" spans="1:7" hidden="1" x14ac:dyDescent="0.25">
      <c r="A1448" t="s">
        <v>1922</v>
      </c>
      <c r="B1448" t="s">
        <v>1970</v>
      </c>
      <c r="C1448" t="s">
        <v>223</v>
      </c>
      <c r="D1448" t="s">
        <v>10</v>
      </c>
      <c r="E1448" s="1">
        <f>DATEVALUE(IFERROR(RIGHT(LEFT(A1448,FIND("-",A1448,4)-1),2)&amp;"/"&amp;LEFT(A1448,FIND("-",A1448)-1)&amp;"/"&amp;RIGHT(LEFT(A1448,IFERROR(FIND(" ",A1448),LEN(A1448)+1)-1),4),TEXT(A1448,"dd")&amp;"/"&amp;TEXT(A1448,"mm")&amp;"/"&amp;TEXT(A1448,"yyyy")))</f>
        <v>45404</v>
      </c>
      <c r="F1448" t="s">
        <v>1987</v>
      </c>
      <c r="G1448" s="1" t="e">
        <f>VLOOKUP(B1448,Results!A:D,3,FALSE)</f>
        <v>#N/A</v>
      </c>
    </row>
    <row r="1449" spans="1:7" hidden="1" x14ac:dyDescent="0.25">
      <c r="A1449" t="s">
        <v>1922</v>
      </c>
      <c r="B1449" t="s">
        <v>769</v>
      </c>
      <c r="C1449" t="s">
        <v>223</v>
      </c>
      <c r="D1449" t="s">
        <v>40</v>
      </c>
      <c r="E1449" s="1">
        <f>DATEVALUE(IFERROR(RIGHT(LEFT(A1449,FIND("-",A1449,4)-1),2)&amp;"/"&amp;LEFT(A1449,FIND("-",A1449)-1)&amp;"/"&amp;RIGHT(LEFT(A1449,IFERROR(FIND(" ",A1449),LEN(A1449)+1)-1),4),TEXT(A1449,"dd")&amp;"/"&amp;TEXT(A1449,"mm")&amp;"/"&amp;TEXT(A1449,"yyyy")))</f>
        <v>45404</v>
      </c>
      <c r="F1449" t="s">
        <v>1987</v>
      </c>
      <c r="G1449" s="1" t="e">
        <f>VLOOKUP(B1449,Results!A:D,3,FALSE)</f>
        <v>#N/A</v>
      </c>
    </row>
    <row r="1450" spans="1:7" hidden="1" x14ac:dyDescent="0.25">
      <c r="A1450" t="s">
        <v>1922</v>
      </c>
      <c r="B1450" t="s">
        <v>527</v>
      </c>
      <c r="C1450" t="s">
        <v>223</v>
      </c>
      <c r="D1450" t="s">
        <v>23</v>
      </c>
      <c r="E1450" s="1">
        <f>DATEVALUE(IFERROR(RIGHT(LEFT(A1450,FIND("-",A1450,4)-1),2)&amp;"/"&amp;LEFT(A1450,FIND("-",A1450)-1)&amp;"/"&amp;RIGHT(LEFT(A1450,IFERROR(FIND(" ",A1450),LEN(A1450)+1)-1),4),TEXT(A1450,"dd")&amp;"/"&amp;TEXT(A1450,"mm")&amp;"/"&amp;TEXT(A1450,"yyyy")))</f>
        <v>45404</v>
      </c>
      <c r="F1450" t="s">
        <v>1987</v>
      </c>
      <c r="G1450" s="1" t="e">
        <f>VLOOKUP(B1450,Results!A:D,3,FALSE)</f>
        <v>#N/A</v>
      </c>
    </row>
    <row r="1451" spans="1:7" hidden="1" x14ac:dyDescent="0.25">
      <c r="A1451" t="s">
        <v>1922</v>
      </c>
      <c r="B1451" t="s">
        <v>1973</v>
      </c>
      <c r="C1451" t="s">
        <v>223</v>
      </c>
      <c r="D1451" t="s">
        <v>74</v>
      </c>
      <c r="E1451" s="1">
        <f>DATEVALUE(IFERROR(RIGHT(LEFT(A1451,FIND("-",A1451,4)-1),2)&amp;"/"&amp;LEFT(A1451,FIND("-",A1451)-1)&amp;"/"&amp;RIGHT(LEFT(A1451,IFERROR(FIND(" ",A1451),LEN(A1451)+1)-1),4),TEXT(A1451,"dd")&amp;"/"&amp;TEXT(A1451,"mm")&amp;"/"&amp;TEXT(A1451,"yyyy")))</f>
        <v>45404</v>
      </c>
      <c r="F1451" t="s">
        <v>1987</v>
      </c>
      <c r="G1451" s="1" t="e">
        <f>VLOOKUP(B1451,Results!A:D,3,FALSE)</f>
        <v>#N/A</v>
      </c>
    </row>
    <row r="1452" spans="1:7" hidden="1" x14ac:dyDescent="0.25">
      <c r="A1452" t="s">
        <v>1922</v>
      </c>
      <c r="B1452" t="s">
        <v>529</v>
      </c>
      <c r="C1452" t="s">
        <v>223</v>
      </c>
      <c r="D1452" t="s">
        <v>10</v>
      </c>
      <c r="E1452" s="1">
        <f>DATEVALUE(IFERROR(RIGHT(LEFT(A1452,FIND("-",A1452,4)-1),2)&amp;"/"&amp;LEFT(A1452,FIND("-",A1452)-1)&amp;"/"&amp;RIGHT(LEFT(A1452,IFERROR(FIND(" ",A1452),LEN(A1452)+1)-1),4),TEXT(A1452,"dd")&amp;"/"&amp;TEXT(A1452,"mm")&amp;"/"&amp;TEXT(A1452,"yyyy")))</f>
        <v>45404</v>
      </c>
      <c r="F1452" t="s">
        <v>1987</v>
      </c>
      <c r="G1452" s="1" t="e">
        <f>VLOOKUP(B1452,Results!A:D,3,FALSE)</f>
        <v>#N/A</v>
      </c>
    </row>
    <row r="1453" spans="1:7" hidden="1" x14ac:dyDescent="0.25">
      <c r="A1453" t="s">
        <v>1922</v>
      </c>
      <c r="B1453" t="s">
        <v>440</v>
      </c>
      <c r="C1453" t="s">
        <v>223</v>
      </c>
      <c r="D1453" t="s">
        <v>40</v>
      </c>
      <c r="E1453" s="1">
        <f>DATEVALUE(IFERROR(RIGHT(LEFT(A1453,FIND("-",A1453,4)-1),2)&amp;"/"&amp;LEFT(A1453,FIND("-",A1453)-1)&amp;"/"&amp;RIGHT(LEFT(A1453,IFERROR(FIND(" ",A1453),LEN(A1453)+1)-1),4),TEXT(A1453,"dd")&amp;"/"&amp;TEXT(A1453,"mm")&amp;"/"&amp;TEXT(A1453,"yyyy")))</f>
        <v>45404</v>
      </c>
      <c r="F1453" t="s">
        <v>1987</v>
      </c>
      <c r="G1453" s="1" t="e">
        <f>VLOOKUP(B1453,Results!A:D,3,FALSE)</f>
        <v>#N/A</v>
      </c>
    </row>
    <row r="1454" spans="1:7" hidden="1" x14ac:dyDescent="0.25">
      <c r="A1454" t="s">
        <v>1922</v>
      </c>
      <c r="B1454" t="s">
        <v>582</v>
      </c>
      <c r="C1454" t="s">
        <v>223</v>
      </c>
      <c r="D1454" t="s">
        <v>30</v>
      </c>
      <c r="E1454" s="1">
        <f>DATEVALUE(IFERROR(RIGHT(LEFT(A1454,FIND("-",A1454,4)-1),2)&amp;"/"&amp;LEFT(A1454,FIND("-",A1454)-1)&amp;"/"&amp;RIGHT(LEFT(A1454,IFERROR(FIND(" ",A1454),LEN(A1454)+1)-1),4),TEXT(A1454,"dd")&amp;"/"&amp;TEXT(A1454,"mm")&amp;"/"&amp;TEXT(A1454,"yyyy")))</f>
        <v>45404</v>
      </c>
      <c r="F1454" t="s">
        <v>1987</v>
      </c>
      <c r="G1454" s="1" t="e">
        <f>VLOOKUP(B1454,Results!A:D,3,FALSE)</f>
        <v>#N/A</v>
      </c>
    </row>
    <row r="1455" spans="1:7" hidden="1" x14ac:dyDescent="0.25">
      <c r="A1455" t="s">
        <v>1922</v>
      </c>
      <c r="B1455" t="s">
        <v>499</v>
      </c>
      <c r="C1455" t="s">
        <v>223</v>
      </c>
      <c r="D1455" t="s">
        <v>28</v>
      </c>
      <c r="E1455" s="1">
        <f>DATEVALUE(IFERROR(RIGHT(LEFT(A1455,FIND("-",A1455,4)-1),2)&amp;"/"&amp;LEFT(A1455,FIND("-",A1455)-1)&amp;"/"&amp;RIGHT(LEFT(A1455,IFERROR(FIND(" ",A1455),LEN(A1455)+1)-1),4),TEXT(A1455,"dd")&amp;"/"&amp;TEXT(A1455,"mm")&amp;"/"&amp;TEXT(A1455,"yyyy")))</f>
        <v>45404</v>
      </c>
      <c r="F1455" t="s">
        <v>1987</v>
      </c>
      <c r="G1455" s="1" t="e">
        <f>VLOOKUP(B1455,Results!A:D,3,FALSE)</f>
        <v>#N/A</v>
      </c>
    </row>
    <row r="1456" spans="1:7" hidden="1" x14ac:dyDescent="0.25">
      <c r="A1456" t="s">
        <v>1977</v>
      </c>
      <c r="B1456" t="s">
        <v>418</v>
      </c>
      <c r="C1456" t="s">
        <v>223</v>
      </c>
      <c r="D1456" t="s">
        <v>30</v>
      </c>
      <c r="E1456" s="1">
        <f>DATEVALUE(IFERROR(RIGHT(LEFT(A1456,FIND("-",A1456,4)-1),2)&amp;"/"&amp;LEFT(A1456,FIND("-",A1456)-1)&amp;"/"&amp;RIGHT(LEFT(A1456,IFERROR(FIND(" ",A1456),LEN(A1456)+1)-1),4),TEXT(A1456,"dd")&amp;"/"&amp;TEXT(A1456,"mm")&amp;"/"&amp;TEXT(A1456,"yyyy")))</f>
        <v>45404</v>
      </c>
      <c r="F1456" t="s">
        <v>1987</v>
      </c>
      <c r="G1456" s="1" t="e">
        <f>VLOOKUP(B1456,Results!A:D,3,FALSE)</f>
        <v>#N/A</v>
      </c>
    </row>
    <row r="1457" spans="1:7" hidden="1" x14ac:dyDescent="0.25">
      <c r="A1457" t="s">
        <v>1977</v>
      </c>
      <c r="B1457" t="s">
        <v>369</v>
      </c>
      <c r="C1457" t="s">
        <v>223</v>
      </c>
      <c r="D1457" t="s">
        <v>40</v>
      </c>
      <c r="E1457" s="1">
        <f>DATEVALUE(IFERROR(RIGHT(LEFT(A1457,FIND("-",A1457,4)-1),2)&amp;"/"&amp;LEFT(A1457,FIND("-",A1457)-1)&amp;"/"&amp;RIGHT(LEFT(A1457,IFERROR(FIND(" ",A1457),LEN(A1457)+1)-1),4),TEXT(A1457,"dd")&amp;"/"&amp;TEXT(A1457,"mm")&amp;"/"&amp;TEXT(A1457,"yyyy")))</f>
        <v>45404</v>
      </c>
      <c r="F1457" t="s">
        <v>1987</v>
      </c>
      <c r="G1457" s="1" t="e">
        <f>VLOOKUP(B1457,Results!A:D,3,FALSE)</f>
        <v>#N/A</v>
      </c>
    </row>
    <row r="1458" spans="1:7" hidden="1" x14ac:dyDescent="0.25">
      <c r="A1458" t="s">
        <v>1977</v>
      </c>
      <c r="B1458" t="s">
        <v>397</v>
      </c>
      <c r="C1458" t="s">
        <v>223</v>
      </c>
      <c r="D1458" t="s">
        <v>40</v>
      </c>
      <c r="E1458" s="1">
        <f>DATEVALUE(IFERROR(RIGHT(LEFT(A1458,FIND("-",A1458,4)-1),2)&amp;"/"&amp;LEFT(A1458,FIND("-",A1458)-1)&amp;"/"&amp;RIGHT(LEFT(A1458,IFERROR(FIND(" ",A1458),LEN(A1458)+1)-1),4),TEXT(A1458,"dd")&amp;"/"&amp;TEXT(A1458,"mm")&amp;"/"&amp;TEXT(A1458,"yyyy")))</f>
        <v>45404</v>
      </c>
      <c r="F1458" t="s">
        <v>1987</v>
      </c>
      <c r="G1458" s="1" t="e">
        <f>VLOOKUP(B1458,Results!A:D,3,FALSE)</f>
        <v>#N/A</v>
      </c>
    </row>
    <row r="1459" spans="1:7" hidden="1" x14ac:dyDescent="0.25">
      <c r="A1459" t="s">
        <v>1977</v>
      </c>
      <c r="B1459" t="s">
        <v>362</v>
      </c>
      <c r="C1459" t="s">
        <v>223</v>
      </c>
      <c r="D1459" t="s">
        <v>74</v>
      </c>
      <c r="E1459" s="1">
        <f>DATEVALUE(IFERROR(RIGHT(LEFT(A1459,FIND("-",A1459,4)-1),2)&amp;"/"&amp;LEFT(A1459,FIND("-",A1459)-1)&amp;"/"&amp;RIGHT(LEFT(A1459,IFERROR(FIND(" ",A1459),LEN(A1459)+1)-1),4),TEXT(A1459,"dd")&amp;"/"&amp;TEXT(A1459,"mm")&amp;"/"&amp;TEXT(A1459,"yyyy")))</f>
        <v>45404</v>
      </c>
      <c r="F1459" t="s">
        <v>1987</v>
      </c>
      <c r="G1459" s="1" t="e">
        <f>VLOOKUP(B1459,Results!A:D,3,FALSE)</f>
        <v>#N/A</v>
      </c>
    </row>
    <row r="1460" spans="1:7" hidden="1" x14ac:dyDescent="0.25">
      <c r="A1460" t="s">
        <v>1977</v>
      </c>
      <c r="B1460" t="s">
        <v>274</v>
      </c>
      <c r="C1460" t="s">
        <v>223</v>
      </c>
      <c r="D1460" t="s">
        <v>44</v>
      </c>
      <c r="E1460" s="1">
        <f>DATEVALUE(IFERROR(RIGHT(LEFT(A1460,FIND("-",A1460,4)-1),2)&amp;"/"&amp;LEFT(A1460,FIND("-",A1460)-1)&amp;"/"&amp;RIGHT(LEFT(A1460,IFERROR(FIND(" ",A1460),LEN(A1460)+1)-1),4),TEXT(A1460,"dd")&amp;"/"&amp;TEXT(A1460,"mm")&amp;"/"&amp;TEXT(A1460,"yyyy")))</f>
        <v>45404</v>
      </c>
      <c r="F1460" t="s">
        <v>1987</v>
      </c>
      <c r="G1460" s="1" t="e">
        <f>VLOOKUP(B1460,Results!A:D,3,FALSE)</f>
        <v>#N/A</v>
      </c>
    </row>
    <row r="1461" spans="1:7" hidden="1" x14ac:dyDescent="0.25">
      <c r="A1461" t="s">
        <v>1923</v>
      </c>
      <c r="B1461" t="s">
        <v>222</v>
      </c>
      <c r="C1461" t="s">
        <v>223</v>
      </c>
      <c r="D1461" t="s">
        <v>10</v>
      </c>
      <c r="E1461" s="1">
        <f>DATEVALUE(IFERROR(RIGHT(LEFT(A1461,FIND("-",A1461,4)-1),2)&amp;"/"&amp;LEFT(A1461,FIND("-",A1461)-1)&amp;"/"&amp;RIGHT(LEFT(A1461,IFERROR(FIND(" ",A1461),LEN(A1461)+1)-1),4),TEXT(A1461,"dd")&amp;"/"&amp;TEXT(A1461,"mm")&amp;"/"&amp;TEXT(A1461,"yyyy")))</f>
        <v>45404</v>
      </c>
      <c r="F1461" t="s">
        <v>1987</v>
      </c>
      <c r="G1461" s="1" t="e">
        <f>VLOOKUP(B1461,Results!A:D,3,FALSE)</f>
        <v>#N/A</v>
      </c>
    </row>
    <row r="1462" spans="1:7" hidden="1" x14ac:dyDescent="0.25">
      <c r="A1462" t="s">
        <v>1923</v>
      </c>
      <c r="B1462" t="s">
        <v>527</v>
      </c>
      <c r="C1462" t="s">
        <v>223</v>
      </c>
      <c r="D1462" t="s">
        <v>23</v>
      </c>
      <c r="E1462" s="1">
        <f>DATEVALUE(IFERROR(RIGHT(LEFT(A1462,FIND("-",A1462,4)-1),2)&amp;"/"&amp;LEFT(A1462,FIND("-",A1462)-1)&amp;"/"&amp;RIGHT(LEFT(A1462,IFERROR(FIND(" ",A1462),LEN(A1462)+1)-1),4),TEXT(A1462,"dd")&amp;"/"&amp;TEXT(A1462,"mm")&amp;"/"&amp;TEXT(A1462,"yyyy")))</f>
        <v>45404</v>
      </c>
      <c r="F1462" t="s">
        <v>1987</v>
      </c>
      <c r="G1462" s="1" t="e">
        <f>VLOOKUP(B1462,Results!A:D,3,FALSE)</f>
        <v>#N/A</v>
      </c>
    </row>
    <row r="1463" spans="1:7" hidden="1" x14ac:dyDescent="0.25">
      <c r="A1463" t="s">
        <v>1924</v>
      </c>
      <c r="B1463" t="s">
        <v>362</v>
      </c>
      <c r="C1463" t="s">
        <v>223</v>
      </c>
      <c r="D1463" t="s">
        <v>74</v>
      </c>
      <c r="E1463" s="1">
        <f>DATEVALUE(IFERROR(RIGHT(LEFT(A1463,FIND("-",A1463,4)-1),2)&amp;"/"&amp;LEFT(A1463,FIND("-",A1463)-1)&amp;"/"&amp;RIGHT(LEFT(A1463,IFERROR(FIND(" ",A1463),LEN(A1463)+1)-1),4),TEXT(A1463,"dd")&amp;"/"&amp;TEXT(A1463,"mm")&amp;"/"&amp;TEXT(A1463,"yyyy")))</f>
        <v>45404</v>
      </c>
      <c r="F1463" t="s">
        <v>1987</v>
      </c>
      <c r="G1463" s="1" t="e">
        <f>VLOOKUP(B1463,Results!A:D,3,FALSE)</f>
        <v>#N/A</v>
      </c>
    </row>
    <row r="1464" spans="1:7" hidden="1" x14ac:dyDescent="0.25">
      <c r="A1464" t="s">
        <v>1924</v>
      </c>
      <c r="B1464" t="s">
        <v>529</v>
      </c>
      <c r="C1464" t="s">
        <v>223</v>
      </c>
      <c r="D1464" t="s">
        <v>10</v>
      </c>
      <c r="E1464" s="1">
        <f>DATEVALUE(IFERROR(RIGHT(LEFT(A1464,FIND("-",A1464,4)-1),2)&amp;"/"&amp;LEFT(A1464,FIND("-",A1464)-1)&amp;"/"&amp;RIGHT(LEFT(A1464,IFERROR(FIND(" ",A1464),LEN(A1464)+1)-1),4),TEXT(A1464,"dd")&amp;"/"&amp;TEXT(A1464,"mm")&amp;"/"&amp;TEXT(A1464,"yyyy")))</f>
        <v>45404</v>
      </c>
      <c r="F1464" t="s">
        <v>1987</v>
      </c>
      <c r="G1464" s="1" t="e">
        <f>VLOOKUP(B1464,Results!A:D,3,FALSE)</f>
        <v>#N/A</v>
      </c>
    </row>
    <row r="1465" spans="1:7" hidden="1" x14ac:dyDescent="0.25">
      <c r="A1465" t="s">
        <v>1925</v>
      </c>
      <c r="B1465" t="s">
        <v>222</v>
      </c>
      <c r="C1465" t="s">
        <v>223</v>
      </c>
      <c r="D1465" t="s">
        <v>10</v>
      </c>
      <c r="E1465" s="1">
        <f>DATEVALUE(IFERROR(RIGHT(LEFT(A1465,FIND("-",A1465,4)-1),2)&amp;"/"&amp;LEFT(A1465,FIND("-",A1465)-1)&amp;"/"&amp;RIGHT(LEFT(A1465,IFERROR(FIND(" ",A1465),LEN(A1465)+1)-1),4),TEXT(A1465,"dd")&amp;"/"&amp;TEXT(A1465,"mm")&amp;"/"&amp;TEXT(A1465,"yyyy")))</f>
        <v>45404</v>
      </c>
      <c r="F1465" t="s">
        <v>1987</v>
      </c>
      <c r="G1465" s="1" t="e">
        <f>VLOOKUP(B1465,Results!A:D,3,FALSE)</f>
        <v>#N/A</v>
      </c>
    </row>
    <row r="1466" spans="1:7" hidden="1" x14ac:dyDescent="0.25">
      <c r="A1466" t="s">
        <v>1925</v>
      </c>
      <c r="B1466" t="s">
        <v>274</v>
      </c>
      <c r="C1466" t="s">
        <v>223</v>
      </c>
      <c r="D1466" t="s">
        <v>44</v>
      </c>
      <c r="E1466" s="1">
        <f>DATEVALUE(IFERROR(RIGHT(LEFT(A1466,FIND("-",A1466,4)-1),2)&amp;"/"&amp;LEFT(A1466,FIND("-",A1466)-1)&amp;"/"&amp;RIGHT(LEFT(A1466,IFERROR(FIND(" ",A1466),LEN(A1466)+1)-1),4),TEXT(A1466,"dd")&amp;"/"&amp;TEXT(A1466,"mm")&amp;"/"&amp;TEXT(A1466,"yyyy")))</f>
        <v>45404</v>
      </c>
      <c r="F1466" t="s">
        <v>1987</v>
      </c>
      <c r="G1466" s="1" t="e">
        <f>VLOOKUP(B1466,Results!A:D,3,FALSE)</f>
        <v>#N/A</v>
      </c>
    </row>
    <row r="1467" spans="1:7" hidden="1" x14ac:dyDescent="0.25">
      <c r="A1467" t="s">
        <v>1925</v>
      </c>
      <c r="B1467" t="s">
        <v>1976</v>
      </c>
      <c r="C1467" t="s">
        <v>223</v>
      </c>
      <c r="D1467" t="s">
        <v>97</v>
      </c>
      <c r="E1467" s="1">
        <f>DATEVALUE(IFERROR(RIGHT(LEFT(A1467,FIND("-",A1467,4)-1),2)&amp;"/"&amp;LEFT(A1467,FIND("-",A1467)-1)&amp;"/"&amp;RIGHT(LEFT(A1467,IFERROR(FIND(" ",A1467),LEN(A1467)+1)-1),4),TEXT(A1467,"dd")&amp;"/"&amp;TEXT(A1467,"mm")&amp;"/"&amp;TEXT(A1467,"yyyy")))</f>
        <v>45404</v>
      </c>
      <c r="F1467" t="s">
        <v>1987</v>
      </c>
      <c r="G1467" s="1" t="e">
        <f>VLOOKUP(B1467,Results!A:D,3,FALSE)</f>
        <v>#N/A</v>
      </c>
    </row>
    <row r="1468" spans="1:7" hidden="1" x14ac:dyDescent="0.25">
      <c r="A1468" t="s">
        <v>1926</v>
      </c>
      <c r="B1468" t="s">
        <v>397</v>
      </c>
      <c r="C1468" t="s">
        <v>223</v>
      </c>
      <c r="D1468" t="s">
        <v>40</v>
      </c>
      <c r="E1468" s="1">
        <f>DATEVALUE(IFERROR(RIGHT(LEFT(A1468,FIND("-",A1468,4)-1),2)&amp;"/"&amp;LEFT(A1468,FIND("-",A1468)-1)&amp;"/"&amp;RIGHT(LEFT(A1468,IFERROR(FIND(" ",A1468),LEN(A1468)+1)-1),4),TEXT(A1468,"dd")&amp;"/"&amp;TEXT(A1468,"mm")&amp;"/"&amp;TEXT(A1468,"yyyy")))</f>
        <v>45404</v>
      </c>
      <c r="F1468" t="s">
        <v>1987</v>
      </c>
      <c r="G1468" s="1" t="e">
        <f>VLOOKUP(B1468,Results!A:D,3,FALSE)</f>
        <v>#N/A</v>
      </c>
    </row>
    <row r="1469" spans="1:7" hidden="1" x14ac:dyDescent="0.25">
      <c r="A1469" t="s">
        <v>1926</v>
      </c>
      <c r="B1469" t="s">
        <v>529</v>
      </c>
      <c r="C1469" t="s">
        <v>223</v>
      </c>
      <c r="D1469" t="s">
        <v>10</v>
      </c>
      <c r="E1469" s="1">
        <f>DATEVALUE(IFERROR(RIGHT(LEFT(A1469,FIND("-",A1469,4)-1),2)&amp;"/"&amp;LEFT(A1469,FIND("-",A1469)-1)&amp;"/"&amp;RIGHT(LEFT(A1469,IFERROR(FIND(" ",A1469),LEN(A1469)+1)-1),4),TEXT(A1469,"dd")&amp;"/"&amp;TEXT(A1469,"mm")&amp;"/"&amp;TEXT(A1469,"yyyy")))</f>
        <v>45404</v>
      </c>
      <c r="F1469" t="s">
        <v>1987</v>
      </c>
      <c r="G1469" s="1" t="e">
        <f>VLOOKUP(B1469,Results!A:D,3,FALSE)</f>
        <v>#N/A</v>
      </c>
    </row>
    <row r="1470" spans="1:7" hidden="1" x14ac:dyDescent="0.25">
      <c r="A1470" t="s">
        <v>1927</v>
      </c>
      <c r="B1470" t="s">
        <v>222</v>
      </c>
      <c r="C1470" t="s">
        <v>223</v>
      </c>
      <c r="D1470" t="s">
        <v>10</v>
      </c>
      <c r="E1470" s="1">
        <f>DATEVALUE(IFERROR(RIGHT(LEFT(A1470,FIND("-",A1470,4)-1),2)&amp;"/"&amp;LEFT(A1470,FIND("-",A1470)-1)&amp;"/"&amp;RIGHT(LEFT(A1470,IFERROR(FIND(" ",A1470),LEN(A1470)+1)-1),4),TEXT(A1470,"dd")&amp;"/"&amp;TEXT(A1470,"mm")&amp;"/"&amp;TEXT(A1470,"yyyy")))</f>
        <v>45404</v>
      </c>
      <c r="F1470" t="s">
        <v>1987</v>
      </c>
      <c r="G1470" s="1" t="e">
        <f>VLOOKUP(B1470,Results!A:D,3,FALSE)</f>
        <v>#N/A</v>
      </c>
    </row>
    <row r="1471" spans="1:7" hidden="1" x14ac:dyDescent="0.25">
      <c r="A1471" t="s">
        <v>1927</v>
      </c>
      <c r="B1471" t="s">
        <v>369</v>
      </c>
      <c r="C1471" t="s">
        <v>223</v>
      </c>
      <c r="D1471" t="s">
        <v>40</v>
      </c>
      <c r="E1471" s="1">
        <f>DATEVALUE(IFERROR(RIGHT(LEFT(A1471,FIND("-",A1471,4)-1),2)&amp;"/"&amp;LEFT(A1471,FIND("-",A1471)-1)&amp;"/"&amp;RIGHT(LEFT(A1471,IFERROR(FIND(" ",A1471),LEN(A1471)+1)-1),4),TEXT(A1471,"dd")&amp;"/"&amp;TEXT(A1471,"mm")&amp;"/"&amp;TEXT(A1471,"yyyy")))</f>
        <v>45404</v>
      </c>
      <c r="F1471" t="s">
        <v>1987</v>
      </c>
      <c r="G1471" s="1" t="e">
        <f>VLOOKUP(B1471,Results!A:D,3,FALSE)</f>
        <v>#N/A</v>
      </c>
    </row>
    <row r="1472" spans="1:7" hidden="1" x14ac:dyDescent="0.25">
      <c r="A1472" t="s">
        <v>1927</v>
      </c>
      <c r="B1472" t="s">
        <v>362</v>
      </c>
      <c r="C1472" t="s">
        <v>223</v>
      </c>
      <c r="D1472" t="s">
        <v>74</v>
      </c>
      <c r="E1472" s="1">
        <f>DATEVALUE(IFERROR(RIGHT(LEFT(A1472,FIND("-",A1472,4)-1),2)&amp;"/"&amp;LEFT(A1472,FIND("-",A1472)-1)&amp;"/"&amp;RIGHT(LEFT(A1472,IFERROR(FIND(" ",A1472),LEN(A1472)+1)-1),4),TEXT(A1472,"dd")&amp;"/"&amp;TEXT(A1472,"mm")&amp;"/"&amp;TEXT(A1472,"yyyy")))</f>
        <v>45404</v>
      </c>
      <c r="F1472" t="s">
        <v>1987</v>
      </c>
      <c r="G1472" s="1" t="e">
        <f>VLOOKUP(B1472,Results!A:D,3,FALSE)</f>
        <v>#N/A</v>
      </c>
    </row>
    <row r="1473" spans="1:7" hidden="1" x14ac:dyDescent="0.25">
      <c r="A1473" t="s">
        <v>1927</v>
      </c>
      <c r="B1473" t="s">
        <v>1973</v>
      </c>
      <c r="C1473" t="s">
        <v>223</v>
      </c>
      <c r="D1473" t="s">
        <v>74</v>
      </c>
      <c r="E1473" s="1">
        <f>DATEVALUE(IFERROR(RIGHT(LEFT(A1473,FIND("-",A1473,4)-1),2)&amp;"/"&amp;LEFT(A1473,FIND("-",A1473)-1)&amp;"/"&amp;RIGHT(LEFT(A1473,IFERROR(FIND(" ",A1473),LEN(A1473)+1)-1),4),TEXT(A1473,"dd")&amp;"/"&amp;TEXT(A1473,"mm")&amp;"/"&amp;TEXT(A1473,"yyyy")))</f>
        <v>45404</v>
      </c>
      <c r="F1473" t="s">
        <v>1987</v>
      </c>
      <c r="G1473" s="1" t="e">
        <f>VLOOKUP(B1473,Results!A:D,3,FALSE)</f>
        <v>#N/A</v>
      </c>
    </row>
    <row r="1474" spans="1:7" hidden="1" x14ac:dyDescent="0.25">
      <c r="A1474" t="s">
        <v>1927</v>
      </c>
      <c r="B1474" t="s">
        <v>1976</v>
      </c>
      <c r="C1474" t="s">
        <v>223</v>
      </c>
      <c r="D1474" t="s">
        <v>97</v>
      </c>
      <c r="E1474" s="1">
        <f>DATEVALUE(IFERROR(RIGHT(LEFT(A1474,FIND("-",A1474,4)-1),2)&amp;"/"&amp;LEFT(A1474,FIND("-",A1474)-1)&amp;"/"&amp;RIGHT(LEFT(A1474,IFERROR(FIND(" ",A1474),LEN(A1474)+1)-1),4),TEXT(A1474,"dd")&amp;"/"&amp;TEXT(A1474,"mm")&amp;"/"&amp;TEXT(A1474,"yyyy")))</f>
        <v>45404</v>
      </c>
      <c r="F1474" t="s">
        <v>1987</v>
      </c>
      <c r="G1474" s="1" t="e">
        <f>VLOOKUP(B1474,Results!A:D,3,FALSE)</f>
        <v>#N/A</v>
      </c>
    </row>
    <row r="1475" spans="1:7" x14ac:dyDescent="0.25">
      <c r="A1475" t="s">
        <v>1807</v>
      </c>
      <c r="B1475" t="s">
        <v>273</v>
      </c>
      <c r="C1475" t="s">
        <v>20</v>
      </c>
      <c r="D1475" t="s">
        <v>10</v>
      </c>
      <c r="E1475" s="1">
        <f>DATEVALUE(IFERROR(RIGHT(LEFT(A1475,FIND("-",A1475,4)-1),2)&amp;"/"&amp;LEFT(A1475,FIND("-",A1475)-1)&amp;"/"&amp;RIGHT(LEFT(A1475,IFERROR(FIND(" ",A1475),LEN(A1475)+1)-1),4),TEXT(A1475,"dd")&amp;"/"&amp;TEXT(A1475,"mm")&amp;"/"&amp;TEXT(A1475,"yyyy")))</f>
        <v>45404</v>
      </c>
      <c r="F1475" t="s">
        <v>1826</v>
      </c>
      <c r="G1475" s="1" t="e">
        <f>VLOOKUP(B1475,Results!A:D,3,FALSE)</f>
        <v>#N/A</v>
      </c>
    </row>
    <row r="1476" spans="1:7" x14ac:dyDescent="0.25">
      <c r="A1476" t="s">
        <v>1807</v>
      </c>
      <c r="B1476" t="s">
        <v>845</v>
      </c>
      <c r="C1476" t="s">
        <v>20</v>
      </c>
      <c r="D1476" t="s">
        <v>33</v>
      </c>
      <c r="E1476" s="1">
        <f>DATEVALUE(IFERROR(RIGHT(LEFT(A1476,FIND("-",A1476,4)-1),2)&amp;"/"&amp;LEFT(A1476,FIND("-",A1476)-1)&amp;"/"&amp;RIGHT(LEFT(A1476,IFERROR(FIND(" ",A1476),LEN(A1476)+1)-1),4),TEXT(A1476,"dd")&amp;"/"&amp;TEXT(A1476,"mm")&amp;"/"&amp;TEXT(A1476,"yyyy")))</f>
        <v>45404</v>
      </c>
      <c r="F1476" t="s">
        <v>1826</v>
      </c>
      <c r="G1476" s="1" t="e">
        <f>VLOOKUP(B1476,Results!A:D,3,FALSE)</f>
        <v>#N/A</v>
      </c>
    </row>
    <row r="1477" spans="1:7" x14ac:dyDescent="0.25">
      <c r="A1477" t="s">
        <v>1807</v>
      </c>
      <c r="B1477" t="s">
        <v>858</v>
      </c>
      <c r="C1477" t="s">
        <v>223</v>
      </c>
      <c r="D1477" t="s">
        <v>23</v>
      </c>
      <c r="E1477" s="1">
        <f>DATEVALUE(IFERROR(RIGHT(LEFT(A1477,FIND("-",A1477,4)-1),2)&amp;"/"&amp;LEFT(A1477,FIND("-",A1477)-1)&amp;"/"&amp;RIGHT(LEFT(A1477,IFERROR(FIND(" ",A1477),LEN(A1477)+1)-1),4),TEXT(A1477,"dd")&amp;"/"&amp;TEXT(A1477,"mm")&amp;"/"&amp;TEXT(A1477,"yyyy")))</f>
        <v>45404</v>
      </c>
      <c r="F1477" t="s">
        <v>1826</v>
      </c>
      <c r="G1477" s="1" t="e">
        <f>VLOOKUP(B1477,Results!A:D,3,FALSE)</f>
        <v>#N/A</v>
      </c>
    </row>
    <row r="1478" spans="1:7" x14ac:dyDescent="0.25">
      <c r="A1478" t="s">
        <v>1807</v>
      </c>
      <c r="B1478" t="s">
        <v>850</v>
      </c>
      <c r="C1478" t="s">
        <v>223</v>
      </c>
      <c r="D1478" t="s">
        <v>30</v>
      </c>
      <c r="E1478" s="1">
        <f>DATEVALUE(IFERROR(RIGHT(LEFT(A1478,FIND("-",A1478,4)-1),2)&amp;"/"&amp;LEFT(A1478,FIND("-",A1478)-1)&amp;"/"&amp;RIGHT(LEFT(A1478,IFERROR(FIND(" ",A1478),LEN(A1478)+1)-1),4),TEXT(A1478,"dd")&amp;"/"&amp;TEXT(A1478,"mm")&amp;"/"&amp;TEXT(A1478,"yyyy")))</f>
        <v>45404</v>
      </c>
      <c r="F1478" t="s">
        <v>1826</v>
      </c>
      <c r="G1478" s="1" t="e">
        <f>VLOOKUP(B1478,Results!A:D,3,FALSE)</f>
        <v>#N/A</v>
      </c>
    </row>
    <row r="1479" spans="1:7" x14ac:dyDescent="0.25">
      <c r="A1479" t="s">
        <v>1807</v>
      </c>
      <c r="B1479" t="s">
        <v>950</v>
      </c>
      <c r="C1479" t="s">
        <v>20</v>
      </c>
      <c r="D1479" t="s">
        <v>10</v>
      </c>
      <c r="E1479" s="1">
        <f>DATEVALUE(IFERROR(RIGHT(LEFT(A1479,FIND("-",A1479,4)-1),2)&amp;"/"&amp;LEFT(A1479,FIND("-",A1479)-1)&amp;"/"&amp;RIGHT(LEFT(A1479,IFERROR(FIND(" ",A1479),LEN(A1479)+1)-1),4),TEXT(A1479,"dd")&amp;"/"&amp;TEXT(A1479,"mm")&amp;"/"&amp;TEXT(A1479,"yyyy")))</f>
        <v>45404</v>
      </c>
      <c r="F1479" t="s">
        <v>1826</v>
      </c>
      <c r="G1479" s="1" t="e">
        <f>VLOOKUP(B1479,Results!A:D,3,FALSE)</f>
        <v>#N/A</v>
      </c>
    </row>
    <row r="1480" spans="1:7" x14ac:dyDescent="0.25">
      <c r="A1480" t="s">
        <v>1807</v>
      </c>
      <c r="B1480" t="s">
        <v>985</v>
      </c>
      <c r="C1480" t="s">
        <v>20</v>
      </c>
      <c r="D1480" t="s">
        <v>44</v>
      </c>
      <c r="E1480" s="1">
        <f>DATEVALUE(IFERROR(RIGHT(LEFT(A1480,FIND("-",A1480,4)-1),2)&amp;"/"&amp;LEFT(A1480,FIND("-",A1480)-1)&amp;"/"&amp;RIGHT(LEFT(A1480,IFERROR(FIND(" ",A1480),LEN(A1480)+1)-1),4),TEXT(A1480,"dd")&amp;"/"&amp;TEXT(A1480,"mm")&amp;"/"&amp;TEXT(A1480,"yyyy")))</f>
        <v>45404</v>
      </c>
      <c r="F1480" t="s">
        <v>1826</v>
      </c>
      <c r="G1480" s="1" t="e">
        <f>VLOOKUP(B1480,Results!A:D,3,FALSE)</f>
        <v>#N/A</v>
      </c>
    </row>
    <row r="1481" spans="1:7" x14ac:dyDescent="0.25">
      <c r="A1481" t="s">
        <v>1807</v>
      </c>
      <c r="B1481" t="s">
        <v>790</v>
      </c>
      <c r="C1481" t="s">
        <v>20</v>
      </c>
      <c r="D1481" t="s">
        <v>74</v>
      </c>
      <c r="E1481" s="1">
        <f>DATEVALUE(IFERROR(RIGHT(LEFT(A1481,FIND("-",A1481,4)-1),2)&amp;"/"&amp;LEFT(A1481,FIND("-",A1481)-1)&amp;"/"&amp;RIGHT(LEFT(A1481,IFERROR(FIND(" ",A1481),LEN(A1481)+1)-1),4),TEXT(A1481,"dd")&amp;"/"&amp;TEXT(A1481,"mm")&amp;"/"&amp;TEXT(A1481,"yyyy")))</f>
        <v>45404</v>
      </c>
      <c r="F1481" t="s">
        <v>1826</v>
      </c>
      <c r="G1481" s="1" t="e">
        <f>VLOOKUP(B1481,Results!A:D,3,FALSE)</f>
        <v>#N/A</v>
      </c>
    </row>
    <row r="1482" spans="1:7" x14ac:dyDescent="0.25">
      <c r="A1482" t="s">
        <v>1807</v>
      </c>
      <c r="B1482" t="s">
        <v>783</v>
      </c>
      <c r="C1482" t="s">
        <v>223</v>
      </c>
      <c r="D1482" t="s">
        <v>23</v>
      </c>
      <c r="E1482" s="1">
        <f>DATEVALUE(IFERROR(RIGHT(LEFT(A1482,FIND("-",A1482,4)-1),2)&amp;"/"&amp;LEFT(A1482,FIND("-",A1482)-1)&amp;"/"&amp;RIGHT(LEFT(A1482,IFERROR(FIND(" ",A1482),LEN(A1482)+1)-1),4),TEXT(A1482,"dd")&amp;"/"&amp;TEXT(A1482,"mm")&amp;"/"&amp;TEXT(A1482,"yyyy")))</f>
        <v>45404</v>
      </c>
      <c r="F1482" t="s">
        <v>1826</v>
      </c>
      <c r="G1482" s="1" t="e">
        <f>VLOOKUP(B1482,Results!A:D,3,FALSE)</f>
        <v>#N/A</v>
      </c>
    </row>
    <row r="1483" spans="1:7" x14ac:dyDescent="0.25">
      <c r="A1483" t="s">
        <v>1807</v>
      </c>
      <c r="B1483" t="s">
        <v>951</v>
      </c>
      <c r="C1483" t="s">
        <v>20</v>
      </c>
      <c r="D1483" t="s">
        <v>318</v>
      </c>
      <c r="E1483" s="1">
        <f>DATEVALUE(IFERROR(RIGHT(LEFT(A1483,FIND("-",A1483,4)-1),2)&amp;"/"&amp;LEFT(A1483,FIND("-",A1483)-1)&amp;"/"&amp;RIGHT(LEFT(A1483,IFERROR(FIND(" ",A1483),LEN(A1483)+1)-1),4),TEXT(A1483,"dd")&amp;"/"&amp;TEXT(A1483,"mm")&amp;"/"&amp;TEXT(A1483,"yyyy")))</f>
        <v>45404</v>
      </c>
      <c r="F1483" t="s">
        <v>1826</v>
      </c>
      <c r="G1483" s="1" t="e">
        <f>VLOOKUP(B1483,Results!A:D,3,FALSE)</f>
        <v>#N/A</v>
      </c>
    </row>
    <row r="1484" spans="1:7" x14ac:dyDescent="0.25">
      <c r="A1484" t="s">
        <v>1807</v>
      </c>
      <c r="B1484" t="s">
        <v>961</v>
      </c>
      <c r="C1484" t="s">
        <v>20</v>
      </c>
      <c r="D1484" t="s">
        <v>297</v>
      </c>
      <c r="E1484" s="1">
        <f>DATEVALUE(IFERROR(RIGHT(LEFT(A1484,FIND("-",A1484,4)-1),2)&amp;"/"&amp;LEFT(A1484,FIND("-",A1484)-1)&amp;"/"&amp;RIGHT(LEFT(A1484,IFERROR(FIND(" ",A1484),LEN(A1484)+1)-1),4),TEXT(A1484,"dd")&amp;"/"&amp;TEXT(A1484,"mm")&amp;"/"&amp;TEXT(A1484,"yyyy")))</f>
        <v>45404</v>
      </c>
      <c r="F1484" t="s">
        <v>1826</v>
      </c>
      <c r="G1484" s="1" t="e">
        <f>VLOOKUP(B1484,Results!A:D,3,FALSE)</f>
        <v>#N/A</v>
      </c>
    </row>
    <row r="1485" spans="1:7" x14ac:dyDescent="0.25">
      <c r="A1485" t="s">
        <v>1807</v>
      </c>
      <c r="B1485" t="s">
        <v>923</v>
      </c>
      <c r="C1485" t="s">
        <v>223</v>
      </c>
      <c r="D1485" t="s">
        <v>7</v>
      </c>
      <c r="E1485" s="1">
        <f>DATEVALUE(IFERROR(RIGHT(LEFT(A1485,FIND("-",A1485,4)-1),2)&amp;"/"&amp;LEFT(A1485,FIND("-",A1485)-1)&amp;"/"&amp;RIGHT(LEFT(A1485,IFERROR(FIND(" ",A1485),LEN(A1485)+1)-1),4),TEXT(A1485,"dd")&amp;"/"&amp;TEXT(A1485,"mm")&amp;"/"&amp;TEXT(A1485,"yyyy")))</f>
        <v>45404</v>
      </c>
      <c r="F1485" t="s">
        <v>1826</v>
      </c>
      <c r="G1485" s="1" t="e">
        <f>VLOOKUP(B1485,Results!A:D,3,FALSE)</f>
        <v>#N/A</v>
      </c>
    </row>
    <row r="1486" spans="1:7" x14ac:dyDescent="0.25">
      <c r="A1486" t="s">
        <v>1807</v>
      </c>
      <c r="B1486" t="s">
        <v>986</v>
      </c>
      <c r="C1486" t="s">
        <v>20</v>
      </c>
      <c r="D1486" t="s">
        <v>7</v>
      </c>
      <c r="E1486" s="1">
        <f>DATEVALUE(IFERROR(RIGHT(LEFT(A1486,FIND("-",A1486,4)-1),2)&amp;"/"&amp;LEFT(A1486,FIND("-",A1486)-1)&amp;"/"&amp;RIGHT(LEFT(A1486,IFERROR(FIND(" ",A1486),LEN(A1486)+1)-1),4),TEXT(A1486,"dd")&amp;"/"&amp;TEXT(A1486,"mm")&amp;"/"&amp;TEXT(A1486,"yyyy")))</f>
        <v>45404</v>
      </c>
      <c r="F1486" t="s">
        <v>1826</v>
      </c>
      <c r="G1486" s="1" t="e">
        <f>VLOOKUP(B1486,Results!A:D,3,FALSE)</f>
        <v>#N/A</v>
      </c>
    </row>
    <row r="1487" spans="1:7" x14ac:dyDescent="0.25">
      <c r="A1487" t="s">
        <v>1807</v>
      </c>
      <c r="B1487" t="s">
        <v>582</v>
      </c>
      <c r="C1487" t="s">
        <v>223</v>
      </c>
      <c r="D1487" t="s">
        <v>30</v>
      </c>
      <c r="E1487" s="1">
        <f>DATEVALUE(IFERROR(RIGHT(LEFT(A1487,FIND("-",A1487,4)-1),2)&amp;"/"&amp;LEFT(A1487,FIND("-",A1487)-1)&amp;"/"&amp;RIGHT(LEFT(A1487,IFERROR(FIND(" ",A1487),LEN(A1487)+1)-1),4),TEXT(A1487,"dd")&amp;"/"&amp;TEXT(A1487,"mm")&amp;"/"&amp;TEXT(A1487,"yyyy")))</f>
        <v>45404</v>
      </c>
      <c r="F1487" t="s">
        <v>1826</v>
      </c>
      <c r="G1487" s="1" t="e">
        <f>VLOOKUP(B1487,Results!A:D,3,FALSE)</f>
        <v>#N/A</v>
      </c>
    </row>
    <row r="1488" spans="1:7" x14ac:dyDescent="0.25">
      <c r="A1488" t="s">
        <v>1807</v>
      </c>
      <c r="B1488" t="s">
        <v>918</v>
      </c>
      <c r="C1488" t="s">
        <v>223</v>
      </c>
      <c r="D1488" t="s">
        <v>10</v>
      </c>
      <c r="E1488" s="1">
        <f>DATEVALUE(IFERROR(RIGHT(LEFT(A1488,FIND("-",A1488,4)-1),2)&amp;"/"&amp;LEFT(A1488,FIND("-",A1488)-1)&amp;"/"&amp;RIGHT(LEFT(A1488,IFERROR(FIND(" ",A1488),LEN(A1488)+1)-1),4),TEXT(A1488,"dd")&amp;"/"&amp;TEXT(A1488,"mm")&amp;"/"&amp;TEXT(A1488,"yyyy")))</f>
        <v>45404</v>
      </c>
      <c r="F1488" t="s">
        <v>1826</v>
      </c>
      <c r="G1488" s="1" t="e">
        <f>VLOOKUP(B1488,Results!A:D,3,FALSE)</f>
        <v>#N/A</v>
      </c>
    </row>
    <row r="1489" spans="1:7" x14ac:dyDescent="0.25">
      <c r="A1489" t="s">
        <v>1807</v>
      </c>
      <c r="B1489" t="s">
        <v>764</v>
      </c>
      <c r="C1489" t="s">
        <v>223</v>
      </c>
      <c r="D1489" t="s">
        <v>23</v>
      </c>
      <c r="E1489" s="1">
        <f>DATEVALUE(IFERROR(RIGHT(LEFT(A1489,FIND("-",A1489,4)-1),2)&amp;"/"&amp;LEFT(A1489,FIND("-",A1489)-1)&amp;"/"&amp;RIGHT(LEFT(A1489,IFERROR(FIND(" ",A1489),LEN(A1489)+1)-1),4),TEXT(A1489,"dd")&amp;"/"&amp;TEXT(A1489,"mm")&amp;"/"&amp;TEXT(A1489,"yyyy")))</f>
        <v>45404</v>
      </c>
      <c r="F1489" t="s">
        <v>1826</v>
      </c>
      <c r="G1489" s="1" t="e">
        <f>VLOOKUP(B1489,Results!A:D,3,FALSE)</f>
        <v>#N/A</v>
      </c>
    </row>
    <row r="1490" spans="1:7" x14ac:dyDescent="0.25">
      <c r="A1490" t="s">
        <v>1807</v>
      </c>
      <c r="B1490" t="s">
        <v>273</v>
      </c>
      <c r="C1490" t="s">
        <v>20</v>
      </c>
      <c r="D1490" t="s">
        <v>10</v>
      </c>
      <c r="E1490" s="1">
        <f>DATEVALUE(IFERROR(RIGHT(LEFT(A1490,FIND("-",A1490,4)-1),2)&amp;"/"&amp;LEFT(A1490,FIND("-",A1490)-1)&amp;"/"&amp;RIGHT(LEFT(A1490,IFERROR(FIND(" ",A1490),LEN(A1490)+1)-1),4),TEXT(A1490,"dd")&amp;"/"&amp;TEXT(A1490,"mm")&amp;"/"&amp;TEXT(A1490,"yyyy")))</f>
        <v>45404</v>
      </c>
      <c r="F1490" t="s">
        <v>1826</v>
      </c>
      <c r="G1490" s="1" t="e">
        <f>VLOOKUP(B1490,Results!A:D,3,FALSE)</f>
        <v>#N/A</v>
      </c>
    </row>
    <row r="1491" spans="1:7" x14ac:dyDescent="0.25">
      <c r="A1491" t="s">
        <v>1807</v>
      </c>
      <c r="B1491" t="s">
        <v>845</v>
      </c>
      <c r="C1491" t="s">
        <v>20</v>
      </c>
      <c r="D1491" t="s">
        <v>33</v>
      </c>
      <c r="E1491" s="1">
        <f>DATEVALUE(IFERROR(RIGHT(LEFT(A1491,FIND("-",A1491,4)-1),2)&amp;"/"&amp;LEFT(A1491,FIND("-",A1491)-1)&amp;"/"&amp;RIGHT(LEFT(A1491,IFERROR(FIND(" ",A1491),LEN(A1491)+1)-1),4),TEXT(A1491,"dd")&amp;"/"&amp;TEXT(A1491,"mm")&amp;"/"&amp;TEXT(A1491,"yyyy")))</f>
        <v>45404</v>
      </c>
      <c r="F1491" t="s">
        <v>1826</v>
      </c>
      <c r="G1491" s="1" t="e">
        <f>VLOOKUP(B1491,Results!A:D,3,FALSE)</f>
        <v>#N/A</v>
      </c>
    </row>
    <row r="1492" spans="1:7" x14ac:dyDescent="0.25">
      <c r="A1492" t="s">
        <v>1807</v>
      </c>
      <c r="B1492" t="s">
        <v>858</v>
      </c>
      <c r="C1492" t="s">
        <v>223</v>
      </c>
      <c r="D1492" t="s">
        <v>23</v>
      </c>
      <c r="E1492" s="1">
        <f>DATEVALUE(IFERROR(RIGHT(LEFT(A1492,FIND("-",A1492,4)-1),2)&amp;"/"&amp;LEFT(A1492,FIND("-",A1492)-1)&amp;"/"&amp;RIGHT(LEFT(A1492,IFERROR(FIND(" ",A1492),LEN(A1492)+1)-1),4),TEXT(A1492,"dd")&amp;"/"&amp;TEXT(A1492,"mm")&amp;"/"&amp;TEXT(A1492,"yyyy")))</f>
        <v>45404</v>
      </c>
      <c r="F1492" t="s">
        <v>1826</v>
      </c>
      <c r="G1492" s="1" t="e">
        <f>VLOOKUP(B1492,Results!A:D,3,FALSE)</f>
        <v>#N/A</v>
      </c>
    </row>
    <row r="1493" spans="1:7" x14ac:dyDescent="0.25">
      <c r="A1493" t="s">
        <v>1807</v>
      </c>
      <c r="B1493" t="s">
        <v>850</v>
      </c>
      <c r="C1493" t="s">
        <v>223</v>
      </c>
      <c r="D1493" t="s">
        <v>30</v>
      </c>
      <c r="E1493" s="1">
        <f>DATEVALUE(IFERROR(RIGHT(LEFT(A1493,FIND("-",A1493,4)-1),2)&amp;"/"&amp;LEFT(A1493,FIND("-",A1493)-1)&amp;"/"&amp;RIGHT(LEFT(A1493,IFERROR(FIND(" ",A1493),LEN(A1493)+1)-1),4),TEXT(A1493,"dd")&amp;"/"&amp;TEXT(A1493,"mm")&amp;"/"&amp;TEXT(A1493,"yyyy")))</f>
        <v>45404</v>
      </c>
      <c r="F1493" t="s">
        <v>1826</v>
      </c>
      <c r="G1493" s="1" t="e">
        <f>VLOOKUP(B1493,Results!A:D,3,FALSE)</f>
        <v>#N/A</v>
      </c>
    </row>
    <row r="1494" spans="1:7" x14ac:dyDescent="0.25">
      <c r="A1494" t="s">
        <v>1807</v>
      </c>
      <c r="B1494" t="s">
        <v>950</v>
      </c>
      <c r="C1494" t="s">
        <v>20</v>
      </c>
      <c r="D1494" t="s">
        <v>10</v>
      </c>
      <c r="E1494" s="1">
        <f>DATEVALUE(IFERROR(RIGHT(LEFT(A1494,FIND("-",A1494,4)-1),2)&amp;"/"&amp;LEFT(A1494,FIND("-",A1494)-1)&amp;"/"&amp;RIGHT(LEFT(A1494,IFERROR(FIND(" ",A1494),LEN(A1494)+1)-1),4),TEXT(A1494,"dd")&amp;"/"&amp;TEXT(A1494,"mm")&amp;"/"&amp;TEXT(A1494,"yyyy")))</f>
        <v>45404</v>
      </c>
      <c r="F1494" t="s">
        <v>1826</v>
      </c>
      <c r="G1494" s="1" t="e">
        <f>VLOOKUP(B1494,Results!A:D,3,FALSE)</f>
        <v>#N/A</v>
      </c>
    </row>
    <row r="1495" spans="1:7" x14ac:dyDescent="0.25">
      <c r="A1495" t="s">
        <v>1807</v>
      </c>
      <c r="B1495" t="s">
        <v>985</v>
      </c>
      <c r="C1495" t="s">
        <v>20</v>
      </c>
      <c r="D1495" t="s">
        <v>44</v>
      </c>
      <c r="E1495" s="1">
        <f>DATEVALUE(IFERROR(RIGHT(LEFT(A1495,FIND("-",A1495,4)-1),2)&amp;"/"&amp;LEFT(A1495,FIND("-",A1495)-1)&amp;"/"&amp;RIGHT(LEFT(A1495,IFERROR(FIND(" ",A1495),LEN(A1495)+1)-1),4),TEXT(A1495,"dd")&amp;"/"&amp;TEXT(A1495,"mm")&amp;"/"&amp;TEXT(A1495,"yyyy")))</f>
        <v>45404</v>
      </c>
      <c r="F1495" t="s">
        <v>1826</v>
      </c>
      <c r="G1495" s="1" t="e">
        <f>VLOOKUP(B1495,Results!A:D,3,FALSE)</f>
        <v>#N/A</v>
      </c>
    </row>
    <row r="1496" spans="1:7" x14ac:dyDescent="0.25">
      <c r="A1496" t="s">
        <v>1807</v>
      </c>
      <c r="B1496" t="s">
        <v>790</v>
      </c>
      <c r="C1496" t="s">
        <v>20</v>
      </c>
      <c r="D1496" t="s">
        <v>74</v>
      </c>
      <c r="E1496" s="1">
        <f>DATEVALUE(IFERROR(RIGHT(LEFT(A1496,FIND("-",A1496,4)-1),2)&amp;"/"&amp;LEFT(A1496,FIND("-",A1496)-1)&amp;"/"&amp;RIGHT(LEFT(A1496,IFERROR(FIND(" ",A1496),LEN(A1496)+1)-1),4),TEXT(A1496,"dd")&amp;"/"&amp;TEXT(A1496,"mm")&amp;"/"&amp;TEXT(A1496,"yyyy")))</f>
        <v>45404</v>
      </c>
      <c r="F1496" t="s">
        <v>1826</v>
      </c>
      <c r="G1496" s="1" t="e">
        <f>VLOOKUP(B1496,Results!A:D,3,FALSE)</f>
        <v>#N/A</v>
      </c>
    </row>
    <row r="1497" spans="1:7" x14ac:dyDescent="0.25">
      <c r="A1497" t="s">
        <v>1807</v>
      </c>
      <c r="B1497" t="s">
        <v>783</v>
      </c>
      <c r="C1497" t="s">
        <v>223</v>
      </c>
      <c r="D1497" t="s">
        <v>23</v>
      </c>
      <c r="E1497" s="1">
        <f>DATEVALUE(IFERROR(RIGHT(LEFT(A1497,FIND("-",A1497,4)-1),2)&amp;"/"&amp;LEFT(A1497,FIND("-",A1497)-1)&amp;"/"&amp;RIGHT(LEFT(A1497,IFERROR(FIND(" ",A1497),LEN(A1497)+1)-1),4),TEXT(A1497,"dd")&amp;"/"&amp;TEXT(A1497,"mm")&amp;"/"&amp;TEXT(A1497,"yyyy")))</f>
        <v>45404</v>
      </c>
      <c r="F1497" t="s">
        <v>1826</v>
      </c>
      <c r="G1497" s="1" t="e">
        <f>VLOOKUP(B1497,Results!A:D,3,FALSE)</f>
        <v>#N/A</v>
      </c>
    </row>
    <row r="1498" spans="1:7" x14ac:dyDescent="0.25">
      <c r="A1498" t="s">
        <v>1807</v>
      </c>
      <c r="B1498" t="s">
        <v>951</v>
      </c>
      <c r="C1498" t="s">
        <v>20</v>
      </c>
      <c r="D1498" t="s">
        <v>318</v>
      </c>
      <c r="E1498" s="1">
        <f>DATEVALUE(IFERROR(RIGHT(LEFT(A1498,FIND("-",A1498,4)-1),2)&amp;"/"&amp;LEFT(A1498,FIND("-",A1498)-1)&amp;"/"&amp;RIGHT(LEFT(A1498,IFERROR(FIND(" ",A1498),LEN(A1498)+1)-1),4),TEXT(A1498,"dd")&amp;"/"&amp;TEXT(A1498,"mm")&amp;"/"&amp;TEXT(A1498,"yyyy")))</f>
        <v>45404</v>
      </c>
      <c r="F1498" t="s">
        <v>1826</v>
      </c>
      <c r="G1498" s="1" t="e">
        <f>VLOOKUP(B1498,Results!A:D,3,FALSE)</f>
        <v>#N/A</v>
      </c>
    </row>
    <row r="1499" spans="1:7" x14ac:dyDescent="0.25">
      <c r="A1499" t="s">
        <v>1807</v>
      </c>
      <c r="B1499" t="s">
        <v>961</v>
      </c>
      <c r="C1499" t="s">
        <v>20</v>
      </c>
      <c r="D1499" t="s">
        <v>297</v>
      </c>
      <c r="E1499" s="1">
        <f>DATEVALUE(IFERROR(RIGHT(LEFT(A1499,FIND("-",A1499,4)-1),2)&amp;"/"&amp;LEFT(A1499,FIND("-",A1499)-1)&amp;"/"&amp;RIGHT(LEFT(A1499,IFERROR(FIND(" ",A1499),LEN(A1499)+1)-1),4),TEXT(A1499,"dd")&amp;"/"&amp;TEXT(A1499,"mm")&amp;"/"&amp;TEXT(A1499,"yyyy")))</f>
        <v>45404</v>
      </c>
      <c r="F1499" t="s">
        <v>1826</v>
      </c>
      <c r="G1499" s="1" t="e">
        <f>VLOOKUP(B1499,Results!A:D,3,FALSE)</f>
        <v>#N/A</v>
      </c>
    </row>
    <row r="1500" spans="1:7" x14ac:dyDescent="0.25">
      <c r="A1500" t="s">
        <v>1807</v>
      </c>
      <c r="B1500" t="s">
        <v>923</v>
      </c>
      <c r="C1500" t="s">
        <v>223</v>
      </c>
      <c r="D1500" t="s">
        <v>7</v>
      </c>
      <c r="E1500" s="1">
        <f>DATEVALUE(IFERROR(RIGHT(LEFT(A1500,FIND("-",A1500,4)-1),2)&amp;"/"&amp;LEFT(A1500,FIND("-",A1500)-1)&amp;"/"&amp;RIGHT(LEFT(A1500,IFERROR(FIND(" ",A1500),LEN(A1500)+1)-1),4),TEXT(A1500,"dd")&amp;"/"&amp;TEXT(A1500,"mm")&amp;"/"&amp;TEXT(A1500,"yyyy")))</f>
        <v>45404</v>
      </c>
      <c r="F1500" t="s">
        <v>1826</v>
      </c>
      <c r="G1500" s="1" t="e">
        <f>VLOOKUP(B1500,Results!A:D,3,FALSE)</f>
        <v>#N/A</v>
      </c>
    </row>
    <row r="1501" spans="1:7" x14ac:dyDescent="0.25">
      <c r="A1501" t="s">
        <v>1807</v>
      </c>
      <c r="B1501" t="s">
        <v>986</v>
      </c>
      <c r="C1501" t="s">
        <v>20</v>
      </c>
      <c r="D1501" t="s">
        <v>7</v>
      </c>
      <c r="E1501" s="1">
        <f>DATEVALUE(IFERROR(RIGHT(LEFT(A1501,FIND("-",A1501,4)-1),2)&amp;"/"&amp;LEFT(A1501,FIND("-",A1501)-1)&amp;"/"&amp;RIGHT(LEFT(A1501,IFERROR(FIND(" ",A1501),LEN(A1501)+1)-1),4),TEXT(A1501,"dd")&amp;"/"&amp;TEXT(A1501,"mm")&amp;"/"&amp;TEXT(A1501,"yyyy")))</f>
        <v>45404</v>
      </c>
      <c r="F1501" t="s">
        <v>1826</v>
      </c>
      <c r="G1501" s="1" t="e">
        <f>VLOOKUP(B1501,Results!A:D,3,FALSE)</f>
        <v>#N/A</v>
      </c>
    </row>
    <row r="1502" spans="1:7" x14ac:dyDescent="0.25">
      <c r="A1502" t="s">
        <v>1807</v>
      </c>
      <c r="B1502" t="s">
        <v>582</v>
      </c>
      <c r="C1502" t="s">
        <v>223</v>
      </c>
      <c r="D1502" t="s">
        <v>30</v>
      </c>
      <c r="E1502" s="1">
        <f>DATEVALUE(IFERROR(RIGHT(LEFT(A1502,FIND("-",A1502,4)-1),2)&amp;"/"&amp;LEFT(A1502,FIND("-",A1502)-1)&amp;"/"&amp;RIGHT(LEFT(A1502,IFERROR(FIND(" ",A1502),LEN(A1502)+1)-1),4),TEXT(A1502,"dd")&amp;"/"&amp;TEXT(A1502,"mm")&amp;"/"&amp;TEXT(A1502,"yyyy")))</f>
        <v>45404</v>
      </c>
      <c r="F1502" t="s">
        <v>1826</v>
      </c>
      <c r="G1502" s="1" t="e">
        <f>VLOOKUP(B1502,Results!A:D,3,FALSE)</f>
        <v>#N/A</v>
      </c>
    </row>
    <row r="1503" spans="1:7" x14ac:dyDescent="0.25">
      <c r="A1503" t="s">
        <v>1807</v>
      </c>
      <c r="B1503" t="s">
        <v>918</v>
      </c>
      <c r="C1503" t="s">
        <v>223</v>
      </c>
      <c r="D1503" t="s">
        <v>10</v>
      </c>
      <c r="E1503" s="1">
        <f>DATEVALUE(IFERROR(RIGHT(LEFT(A1503,FIND("-",A1503,4)-1),2)&amp;"/"&amp;LEFT(A1503,FIND("-",A1503)-1)&amp;"/"&amp;RIGHT(LEFT(A1503,IFERROR(FIND(" ",A1503),LEN(A1503)+1)-1),4),TEXT(A1503,"dd")&amp;"/"&amp;TEXT(A1503,"mm")&amp;"/"&amp;TEXT(A1503,"yyyy")))</f>
        <v>45404</v>
      </c>
      <c r="F1503" t="s">
        <v>1826</v>
      </c>
      <c r="G1503" s="1" t="e">
        <f>VLOOKUP(B1503,Results!A:D,3,FALSE)</f>
        <v>#N/A</v>
      </c>
    </row>
    <row r="1504" spans="1:7" x14ac:dyDescent="0.25">
      <c r="A1504" t="s">
        <v>1807</v>
      </c>
      <c r="B1504" t="s">
        <v>764</v>
      </c>
      <c r="C1504" t="s">
        <v>223</v>
      </c>
      <c r="D1504" t="s">
        <v>23</v>
      </c>
      <c r="E1504" s="1">
        <f>DATEVALUE(IFERROR(RIGHT(LEFT(A1504,FIND("-",A1504,4)-1),2)&amp;"/"&amp;LEFT(A1504,FIND("-",A1504)-1)&amp;"/"&amp;RIGHT(LEFT(A1504,IFERROR(FIND(" ",A1504),LEN(A1504)+1)-1),4),TEXT(A1504,"dd")&amp;"/"&amp;TEXT(A1504,"mm")&amp;"/"&amp;TEXT(A1504,"yyyy")))</f>
        <v>45404</v>
      </c>
      <c r="F1504" t="s">
        <v>1826</v>
      </c>
      <c r="G1504" s="1" t="e">
        <f>VLOOKUP(B1504,Results!A:D,3,FALSE)</f>
        <v>#N/A</v>
      </c>
    </row>
    <row r="1505" spans="1:7" hidden="1" x14ac:dyDescent="0.25">
      <c r="A1505" t="s">
        <v>16</v>
      </c>
      <c r="B1505" t="s">
        <v>766</v>
      </c>
      <c r="C1505" t="s">
        <v>223</v>
      </c>
      <c r="D1505" t="s">
        <v>13</v>
      </c>
      <c r="E1505" s="1">
        <f>DATEVALUE(IFERROR(RIGHT(LEFT(A1505,FIND("-",A1505,4)-1),2)&amp;"/"&amp;LEFT(A1505,FIND("-",A1505)-1)&amp;"/"&amp;RIGHT(LEFT(A1505,IFERROR(FIND(" ",A1505),LEN(A1505)+1)-1),4),TEXT(A1505,"dd")&amp;"/"&amp;TEXT(A1505,"mm")&amp;"/"&amp;TEXT(A1505,"yyyy")))</f>
        <v>45401</v>
      </c>
      <c r="F1505" t="s">
        <v>1987</v>
      </c>
      <c r="G1505" s="1">
        <f>VLOOKUP(B1505,Results!A:D,3,FALSE)</f>
        <v>45414</v>
      </c>
    </row>
    <row r="1506" spans="1:7" hidden="1" x14ac:dyDescent="0.25">
      <c r="A1506" t="s">
        <v>16</v>
      </c>
      <c r="B1506" t="s">
        <v>366</v>
      </c>
      <c r="C1506" t="s">
        <v>223</v>
      </c>
      <c r="D1506" t="s">
        <v>13</v>
      </c>
      <c r="E1506" s="1">
        <f>DATEVALUE(IFERROR(RIGHT(LEFT(A1506,FIND("-",A1506,4)-1),2)&amp;"/"&amp;LEFT(A1506,FIND("-",A1506)-1)&amp;"/"&amp;RIGHT(LEFT(A1506,IFERROR(FIND(" ",A1506),LEN(A1506)+1)-1),4),TEXT(A1506,"dd")&amp;"/"&amp;TEXT(A1506,"mm")&amp;"/"&amp;TEXT(A1506,"yyyy")))</f>
        <v>45401</v>
      </c>
      <c r="F1506" t="s">
        <v>1987</v>
      </c>
      <c r="G1506" s="1">
        <f>VLOOKUP(B1506,Results!A:D,3,FALSE)</f>
        <v>45414</v>
      </c>
    </row>
    <row r="1507" spans="1:7" hidden="1" x14ac:dyDescent="0.25">
      <c r="A1507" t="s">
        <v>38</v>
      </c>
      <c r="B1507" t="s">
        <v>366</v>
      </c>
      <c r="C1507" t="s">
        <v>223</v>
      </c>
      <c r="D1507" t="s">
        <v>13</v>
      </c>
      <c r="E1507" s="1">
        <f>DATEVALUE(IFERROR(RIGHT(LEFT(A1507,FIND("-",A1507,4)-1),2)&amp;"/"&amp;LEFT(A1507,FIND("-",A1507)-1)&amp;"/"&amp;RIGHT(LEFT(A1507,IFERROR(FIND(" ",A1507),LEN(A1507)+1)-1),4),TEXT(A1507,"dd")&amp;"/"&amp;TEXT(A1507,"mm")&amp;"/"&amp;TEXT(A1507,"yyyy")))</f>
        <v>45401</v>
      </c>
      <c r="F1507" t="s">
        <v>1987</v>
      </c>
      <c r="G1507" s="1">
        <f>VLOOKUP(B1507,Results!A:D,3,FALSE)</f>
        <v>45414</v>
      </c>
    </row>
    <row r="1508" spans="1:7" hidden="1" x14ac:dyDescent="0.25">
      <c r="A1508" t="s">
        <v>58</v>
      </c>
      <c r="B1508" t="s">
        <v>366</v>
      </c>
      <c r="C1508" t="s">
        <v>223</v>
      </c>
      <c r="D1508" t="s">
        <v>13</v>
      </c>
      <c r="E1508" s="1">
        <f>DATEVALUE(IFERROR(RIGHT(LEFT(A1508,FIND("-",A1508,4)-1),2)&amp;"/"&amp;LEFT(A1508,FIND("-",A1508)-1)&amp;"/"&amp;RIGHT(LEFT(A1508,IFERROR(FIND(" ",A1508),LEN(A1508)+1)-1),4),TEXT(A1508,"dd")&amp;"/"&amp;TEXT(A1508,"mm")&amp;"/"&amp;TEXT(A1508,"yyyy")))</f>
        <v>45401</v>
      </c>
      <c r="F1508" t="s">
        <v>1987</v>
      </c>
      <c r="G1508" s="1">
        <f>VLOOKUP(B1508,Results!A:D,3,FALSE)</f>
        <v>45414</v>
      </c>
    </row>
    <row r="1509" spans="1:7" hidden="1" x14ac:dyDescent="0.25">
      <c r="A1509" t="s">
        <v>24</v>
      </c>
      <c r="B1509" t="s">
        <v>26</v>
      </c>
      <c r="C1509" t="s">
        <v>6</v>
      </c>
      <c r="D1509" t="s">
        <v>7</v>
      </c>
      <c r="E1509" s="1">
        <f>DATEVALUE(IFERROR(RIGHT(LEFT(A1509,FIND("-",A1509,4)-1),2)&amp;"/"&amp;LEFT(A1509,FIND("-",A1509)-1)&amp;"/"&amp;RIGHT(LEFT(A1509,IFERROR(FIND(" ",A1509),LEN(A1509)+1)-1),4),TEXT(A1509,"dd")&amp;"/"&amp;TEXT(A1509,"mm")&amp;"/"&amp;TEXT(A1509,"yyyy")))</f>
        <v>45401</v>
      </c>
      <c r="F1509" t="s">
        <v>2538</v>
      </c>
      <c r="G1509" s="1">
        <f>VLOOKUP(B1509,Results!A:D,3,FALSE)</f>
        <v>45414</v>
      </c>
    </row>
    <row r="1510" spans="1:7" hidden="1" x14ac:dyDescent="0.25">
      <c r="A1510" t="s">
        <v>8</v>
      </c>
      <c r="B1510" t="s">
        <v>226</v>
      </c>
      <c r="C1510" t="s">
        <v>20</v>
      </c>
      <c r="D1510" t="s">
        <v>33</v>
      </c>
      <c r="E1510" s="1">
        <f>DATEVALUE(IFERROR(RIGHT(LEFT(A1510,FIND("-",A1510,4)-1),2)&amp;"/"&amp;LEFT(A1510,FIND("-",A1510)-1)&amp;"/"&amp;RIGHT(LEFT(A1510,IFERROR(FIND(" ",A1510),LEN(A1510)+1)-1),4),TEXT(A1510,"dd")&amp;"/"&amp;TEXT(A1510,"mm")&amp;"/"&amp;TEXT(A1510,"yyyy")))</f>
        <v>45401</v>
      </c>
      <c r="F1510" t="s">
        <v>995</v>
      </c>
      <c r="G1510" s="1">
        <f>VLOOKUP(B1510,Results!A:D,3,FALSE)</f>
        <v>45414</v>
      </c>
    </row>
    <row r="1511" spans="1:7" hidden="1" x14ac:dyDescent="0.25">
      <c r="A1511" t="s">
        <v>8</v>
      </c>
      <c r="B1511" t="s">
        <v>226</v>
      </c>
      <c r="C1511" t="s">
        <v>20</v>
      </c>
      <c r="D1511" t="s">
        <v>33</v>
      </c>
      <c r="E1511" s="1">
        <f>DATEVALUE(IFERROR(RIGHT(LEFT(A1511,FIND("-",A1511,4)-1),2)&amp;"/"&amp;LEFT(A1511,FIND("-",A1511)-1)&amp;"/"&amp;RIGHT(LEFT(A1511,IFERROR(FIND(" ",A1511),LEN(A1511)+1)-1),4),TEXT(A1511,"dd")&amp;"/"&amp;TEXT(A1511,"mm")&amp;"/"&amp;TEXT(A1511,"yyyy")))</f>
        <v>45401</v>
      </c>
      <c r="F1511" t="s">
        <v>995</v>
      </c>
      <c r="G1511" s="1">
        <f>VLOOKUP(B1511,Results!A:D,3,FALSE)</f>
        <v>45414</v>
      </c>
    </row>
    <row r="1512" spans="1:7" hidden="1" x14ac:dyDescent="0.25">
      <c r="A1512" t="s">
        <v>16</v>
      </c>
      <c r="B1512" t="s">
        <v>766</v>
      </c>
      <c r="C1512" t="s">
        <v>223</v>
      </c>
      <c r="D1512" t="s">
        <v>13</v>
      </c>
      <c r="E1512" s="1">
        <f>DATEVALUE(IFERROR(RIGHT(LEFT(A1512,FIND("-",A1512,4)-1),2)&amp;"/"&amp;LEFT(A1512,FIND("-",A1512)-1)&amp;"/"&amp;RIGHT(LEFT(A1512,IFERROR(FIND(" ",A1512),LEN(A1512)+1)-1),4),TEXT(A1512,"dd")&amp;"/"&amp;TEXT(A1512,"mm")&amp;"/"&amp;TEXT(A1512,"yyyy")))</f>
        <v>45401</v>
      </c>
      <c r="F1512" t="s">
        <v>1987</v>
      </c>
      <c r="G1512" s="1">
        <f>VLOOKUP(B1512,Results!A:D,3,FALSE)</f>
        <v>45414</v>
      </c>
    </row>
    <row r="1513" spans="1:7" hidden="1" x14ac:dyDescent="0.25">
      <c r="A1513" t="s">
        <v>16</v>
      </c>
      <c r="B1513" t="s">
        <v>366</v>
      </c>
      <c r="C1513" t="s">
        <v>223</v>
      </c>
      <c r="D1513" t="s">
        <v>13</v>
      </c>
      <c r="E1513" s="1">
        <f>DATEVALUE(IFERROR(RIGHT(LEFT(A1513,FIND("-",A1513,4)-1),2)&amp;"/"&amp;LEFT(A1513,FIND("-",A1513)-1)&amp;"/"&amp;RIGHT(LEFT(A1513,IFERROR(FIND(" ",A1513),LEN(A1513)+1)-1),4),TEXT(A1513,"dd")&amp;"/"&amp;TEXT(A1513,"mm")&amp;"/"&amp;TEXT(A1513,"yyyy")))</f>
        <v>45401</v>
      </c>
      <c r="F1513" t="s">
        <v>1987</v>
      </c>
      <c r="G1513" s="1">
        <f>VLOOKUP(B1513,Results!A:D,3,FALSE)</f>
        <v>45414</v>
      </c>
    </row>
    <row r="1514" spans="1:7" hidden="1" x14ac:dyDescent="0.25">
      <c r="A1514" t="s">
        <v>38</v>
      </c>
      <c r="B1514" t="s">
        <v>366</v>
      </c>
      <c r="C1514" t="s">
        <v>223</v>
      </c>
      <c r="D1514" t="s">
        <v>13</v>
      </c>
      <c r="E1514" s="1">
        <f>DATEVALUE(IFERROR(RIGHT(LEFT(A1514,FIND("-",A1514,4)-1),2)&amp;"/"&amp;LEFT(A1514,FIND("-",A1514)-1)&amp;"/"&amp;RIGHT(LEFT(A1514,IFERROR(FIND(" ",A1514),LEN(A1514)+1)-1),4),TEXT(A1514,"dd")&amp;"/"&amp;TEXT(A1514,"mm")&amp;"/"&amp;TEXT(A1514,"yyyy")))</f>
        <v>45401</v>
      </c>
      <c r="F1514" t="s">
        <v>1987</v>
      </c>
      <c r="G1514" s="1">
        <f>VLOOKUP(B1514,Results!A:D,3,FALSE)</f>
        <v>45414</v>
      </c>
    </row>
    <row r="1515" spans="1:7" hidden="1" x14ac:dyDescent="0.25">
      <c r="A1515" t="s">
        <v>58</v>
      </c>
      <c r="B1515" t="s">
        <v>366</v>
      </c>
      <c r="C1515" t="s">
        <v>223</v>
      </c>
      <c r="D1515" t="s">
        <v>13</v>
      </c>
      <c r="E1515" s="1">
        <f>DATEVALUE(IFERROR(RIGHT(LEFT(A1515,FIND("-",A1515,4)-1),2)&amp;"/"&amp;LEFT(A1515,FIND("-",A1515)-1)&amp;"/"&amp;RIGHT(LEFT(A1515,IFERROR(FIND(" ",A1515),LEN(A1515)+1)-1),4),TEXT(A1515,"dd")&amp;"/"&amp;TEXT(A1515,"mm")&amp;"/"&amp;TEXT(A1515,"yyyy")))</f>
        <v>45401</v>
      </c>
      <c r="F1515" t="s">
        <v>1987</v>
      </c>
      <c r="G1515" s="1">
        <f>VLOOKUP(B1515,Results!A:D,3,FALSE)</f>
        <v>45414</v>
      </c>
    </row>
    <row r="1516" spans="1:7" hidden="1" x14ac:dyDescent="0.25">
      <c r="A1516" t="s">
        <v>31</v>
      </c>
      <c r="B1516" t="s">
        <v>34</v>
      </c>
      <c r="C1516" t="s">
        <v>6</v>
      </c>
      <c r="D1516" t="s">
        <v>10</v>
      </c>
      <c r="E1516" s="1">
        <f>DATEVALUE(IFERROR(RIGHT(LEFT(A1516,FIND("-",A1516,4)-1),2)&amp;"/"&amp;LEFT(A1516,FIND("-",A1516)-1)&amp;"/"&amp;RIGHT(LEFT(A1516,IFERROR(FIND(" ",A1516),LEN(A1516)+1)-1),4),TEXT(A1516,"dd")&amp;"/"&amp;TEXT(A1516,"mm")&amp;"/"&amp;TEXT(A1516,"yyyy")))</f>
        <v>45401</v>
      </c>
      <c r="F1516" t="s">
        <v>2538</v>
      </c>
      <c r="G1516" s="1">
        <f>VLOOKUP(B1516,Results!A:D,3,FALSE)</f>
        <v>45415</v>
      </c>
    </row>
    <row r="1517" spans="1:7" hidden="1" x14ac:dyDescent="0.25">
      <c r="A1517" t="s">
        <v>8</v>
      </c>
      <c r="B1517" t="s">
        <v>517</v>
      </c>
      <c r="C1517" t="s">
        <v>223</v>
      </c>
      <c r="D1517" t="s">
        <v>74</v>
      </c>
      <c r="E1517" s="1">
        <f>DATEVALUE(IFERROR(RIGHT(LEFT(A1517,FIND("-",A1517,4)-1),2)&amp;"/"&amp;LEFT(A1517,FIND("-",A1517)-1)&amp;"/"&amp;RIGHT(LEFT(A1517,IFERROR(FIND(" ",A1517),LEN(A1517)+1)-1),4),TEXT(A1517,"dd")&amp;"/"&amp;TEXT(A1517,"mm")&amp;"/"&amp;TEXT(A1517,"yyyy")))</f>
        <v>45401</v>
      </c>
      <c r="F1517" t="s">
        <v>1987</v>
      </c>
      <c r="G1517" s="1">
        <f>VLOOKUP(B1517,Results!A:D,3,FALSE)</f>
        <v>45415</v>
      </c>
    </row>
    <row r="1518" spans="1:7" hidden="1" x14ac:dyDescent="0.25">
      <c r="A1518" t="s">
        <v>8</v>
      </c>
      <c r="B1518" t="s">
        <v>517</v>
      </c>
      <c r="C1518" t="s">
        <v>223</v>
      </c>
      <c r="D1518" t="s">
        <v>74</v>
      </c>
      <c r="E1518" s="1">
        <f>DATEVALUE(IFERROR(RIGHT(LEFT(A1518,FIND("-",A1518,4)-1),2)&amp;"/"&amp;LEFT(A1518,FIND("-",A1518)-1)&amp;"/"&amp;RIGHT(LEFT(A1518,IFERROR(FIND(" ",A1518),LEN(A1518)+1)-1),4),TEXT(A1518,"dd")&amp;"/"&amp;TEXT(A1518,"mm")&amp;"/"&amp;TEXT(A1518,"yyyy")))</f>
        <v>45401</v>
      </c>
      <c r="F1518" t="s">
        <v>1987</v>
      </c>
      <c r="G1518" s="1">
        <f>VLOOKUP(B1518,Results!A:D,3,FALSE)</f>
        <v>45415</v>
      </c>
    </row>
    <row r="1519" spans="1:7" hidden="1" x14ac:dyDescent="0.25">
      <c r="A1519" t="s">
        <v>16</v>
      </c>
      <c r="B1519" t="s">
        <v>647</v>
      </c>
      <c r="C1519" t="s">
        <v>223</v>
      </c>
      <c r="D1519" t="s">
        <v>297</v>
      </c>
      <c r="E1519" s="1">
        <f>DATEVALUE(IFERROR(RIGHT(LEFT(A1519,FIND("-",A1519,4)-1),2)&amp;"/"&amp;LEFT(A1519,FIND("-",A1519)-1)&amp;"/"&amp;RIGHT(LEFT(A1519,IFERROR(FIND(" ",A1519),LEN(A1519)+1)-1),4),TEXT(A1519,"dd")&amp;"/"&amp;TEXT(A1519,"mm")&amp;"/"&amp;TEXT(A1519,"yyyy")))</f>
        <v>45401</v>
      </c>
      <c r="F1519" t="s">
        <v>1987</v>
      </c>
      <c r="G1519" s="1">
        <f>VLOOKUP(B1519,Results!A:D,3,FALSE)</f>
        <v>45416</v>
      </c>
    </row>
    <row r="1520" spans="1:7" hidden="1" x14ac:dyDescent="0.25">
      <c r="A1520" t="s">
        <v>16</v>
      </c>
      <c r="B1520" t="s">
        <v>647</v>
      </c>
      <c r="C1520" t="s">
        <v>223</v>
      </c>
      <c r="D1520" t="s">
        <v>297</v>
      </c>
      <c r="E1520" s="1">
        <f>DATEVALUE(IFERROR(RIGHT(LEFT(A1520,FIND("-",A1520,4)-1),2)&amp;"/"&amp;LEFT(A1520,FIND("-",A1520)-1)&amp;"/"&amp;RIGHT(LEFT(A1520,IFERROR(FIND(" ",A1520),LEN(A1520)+1)-1),4),TEXT(A1520,"dd")&amp;"/"&amp;TEXT(A1520,"mm")&amp;"/"&amp;TEXT(A1520,"yyyy")))</f>
        <v>45401</v>
      </c>
      <c r="F1520" t="s">
        <v>1987</v>
      </c>
      <c r="G1520" s="1">
        <f>VLOOKUP(B1520,Results!A:D,3,FALSE)</f>
        <v>45416</v>
      </c>
    </row>
    <row r="1521" spans="1:7" hidden="1" x14ac:dyDescent="0.25">
      <c r="A1521" t="s">
        <v>52</v>
      </c>
      <c r="B1521" t="s">
        <v>53</v>
      </c>
      <c r="C1521" t="s">
        <v>6</v>
      </c>
      <c r="D1521" t="s">
        <v>23</v>
      </c>
      <c r="E1521" s="1">
        <f>DATEVALUE(IFERROR(RIGHT(LEFT(A1521,FIND("-",A1521,4)-1),2)&amp;"/"&amp;LEFT(A1521,FIND("-",A1521)-1)&amp;"/"&amp;RIGHT(LEFT(A1521,IFERROR(FIND(" ",A1521),LEN(A1521)+1)-1),4),TEXT(A1521,"dd")&amp;"/"&amp;TEXT(A1521,"mm")&amp;"/"&amp;TEXT(A1521,"yyyy")))</f>
        <v>45401</v>
      </c>
      <c r="F1521" t="s">
        <v>2538</v>
      </c>
      <c r="G1521" s="1">
        <f>VLOOKUP(B1521,Results!A:D,3,FALSE)</f>
        <v>45418</v>
      </c>
    </row>
    <row r="1522" spans="1:7" hidden="1" x14ac:dyDescent="0.25">
      <c r="A1522" t="s">
        <v>16</v>
      </c>
      <c r="B1522" t="s">
        <v>860</v>
      </c>
      <c r="C1522" t="s">
        <v>223</v>
      </c>
      <c r="D1522" t="s">
        <v>30</v>
      </c>
      <c r="E1522" s="1">
        <f>DATEVALUE(IFERROR(RIGHT(LEFT(A1522,FIND("-",A1522,4)-1),2)&amp;"/"&amp;LEFT(A1522,FIND("-",A1522)-1)&amp;"/"&amp;RIGHT(LEFT(A1522,IFERROR(FIND(" ",A1522),LEN(A1522)+1)-1),4),TEXT(A1522,"dd")&amp;"/"&amp;TEXT(A1522,"mm")&amp;"/"&amp;TEXT(A1522,"yyyy")))</f>
        <v>45401</v>
      </c>
      <c r="F1522" t="s">
        <v>1987</v>
      </c>
      <c r="G1522" s="1">
        <f>VLOOKUP(B1522,Results!A:D,3,FALSE)</f>
        <v>45419</v>
      </c>
    </row>
    <row r="1523" spans="1:7" hidden="1" x14ac:dyDescent="0.25">
      <c r="A1523" t="s">
        <v>8</v>
      </c>
      <c r="B1523" t="s">
        <v>1329</v>
      </c>
      <c r="C1523" t="s">
        <v>223</v>
      </c>
      <c r="D1523" t="s">
        <v>23</v>
      </c>
      <c r="E1523" s="1">
        <f>DATEVALUE(IFERROR(RIGHT(LEFT(A1523,FIND("-",A1523,4)-1),2)&amp;"/"&amp;LEFT(A1523,FIND("-",A1523)-1)&amp;"/"&amp;RIGHT(LEFT(A1523,IFERROR(FIND(" ",A1523),LEN(A1523)+1)-1),4),TEXT(A1523,"dd")&amp;"/"&amp;TEXT(A1523,"mm")&amp;"/"&amp;TEXT(A1523,"yyyy")))</f>
        <v>45401</v>
      </c>
      <c r="F1523" t="s">
        <v>1987</v>
      </c>
      <c r="G1523" s="1">
        <f>VLOOKUP(B1523,Results!A:D,3,FALSE)</f>
        <v>45419</v>
      </c>
    </row>
    <row r="1524" spans="1:7" hidden="1" x14ac:dyDescent="0.25">
      <c r="A1524" t="s">
        <v>8</v>
      </c>
      <c r="B1524" t="s">
        <v>817</v>
      </c>
      <c r="C1524" t="s">
        <v>223</v>
      </c>
      <c r="D1524" t="s">
        <v>13</v>
      </c>
      <c r="E1524" s="1">
        <f>DATEVALUE(IFERROR(RIGHT(LEFT(A1524,FIND("-",A1524,4)-1),2)&amp;"/"&amp;LEFT(A1524,FIND("-",A1524)-1)&amp;"/"&amp;RIGHT(LEFT(A1524,IFERROR(FIND(" ",A1524),LEN(A1524)+1)-1),4),TEXT(A1524,"dd")&amp;"/"&amp;TEXT(A1524,"mm")&amp;"/"&amp;TEXT(A1524,"yyyy")))</f>
        <v>45401</v>
      </c>
      <c r="F1524" t="s">
        <v>1987</v>
      </c>
      <c r="G1524" s="1">
        <f>VLOOKUP(B1524,Results!A:D,3,FALSE)</f>
        <v>45419</v>
      </c>
    </row>
    <row r="1525" spans="1:7" hidden="1" x14ac:dyDescent="0.25">
      <c r="A1525" t="s">
        <v>16</v>
      </c>
      <c r="B1525" t="s">
        <v>851</v>
      </c>
      <c r="C1525" t="s">
        <v>223</v>
      </c>
      <c r="D1525" t="s">
        <v>13</v>
      </c>
      <c r="E1525" s="1">
        <f>DATEVALUE(IFERROR(RIGHT(LEFT(A1525,FIND("-",A1525,4)-1),2)&amp;"/"&amp;LEFT(A1525,FIND("-",A1525)-1)&amp;"/"&amp;RIGHT(LEFT(A1525,IFERROR(FIND(" ",A1525),LEN(A1525)+1)-1),4),TEXT(A1525,"dd")&amp;"/"&amp;TEXT(A1525,"mm")&amp;"/"&amp;TEXT(A1525,"yyyy")))</f>
        <v>45401</v>
      </c>
      <c r="F1525" t="s">
        <v>1987</v>
      </c>
      <c r="G1525" s="1">
        <f>VLOOKUP(B1525,Results!A:D,3,FALSE)</f>
        <v>45419</v>
      </c>
    </row>
    <row r="1526" spans="1:7" hidden="1" x14ac:dyDescent="0.25">
      <c r="A1526" t="s">
        <v>21</v>
      </c>
      <c r="B1526" t="s">
        <v>817</v>
      </c>
      <c r="C1526" t="s">
        <v>223</v>
      </c>
      <c r="D1526" t="s">
        <v>13</v>
      </c>
      <c r="E1526" s="1">
        <f>DATEVALUE(IFERROR(RIGHT(LEFT(A1526,FIND("-",A1526,4)-1),2)&amp;"/"&amp;LEFT(A1526,FIND("-",A1526)-1)&amp;"/"&amp;RIGHT(LEFT(A1526,IFERROR(FIND(" ",A1526),LEN(A1526)+1)-1),4),TEXT(A1526,"dd")&amp;"/"&amp;TEXT(A1526,"mm")&amp;"/"&amp;TEXT(A1526,"yyyy")))</f>
        <v>45401</v>
      </c>
      <c r="F1526" t="s">
        <v>1987</v>
      </c>
      <c r="G1526" s="1">
        <f>VLOOKUP(B1526,Results!A:D,3,FALSE)</f>
        <v>45419</v>
      </c>
    </row>
    <row r="1527" spans="1:7" hidden="1" x14ac:dyDescent="0.25">
      <c r="A1527" t="s">
        <v>4</v>
      </c>
      <c r="B1527" t="s">
        <v>5</v>
      </c>
      <c r="C1527" t="s">
        <v>6</v>
      </c>
      <c r="D1527" t="s">
        <v>7</v>
      </c>
      <c r="E1527" s="1">
        <f>DATEVALUE(IFERROR(RIGHT(LEFT(A1527,FIND("-",A1527,4)-1),2)&amp;"/"&amp;LEFT(A1527,FIND("-",A1527)-1)&amp;"/"&amp;RIGHT(LEFT(A1527,IFERROR(FIND(" ",A1527),LEN(A1527)+1)-1),4),TEXT(A1527,"dd")&amp;"/"&amp;TEXT(A1527,"mm")&amp;"/"&amp;TEXT(A1527,"yyyy")))</f>
        <v>45401</v>
      </c>
      <c r="F1527" t="s">
        <v>2538</v>
      </c>
      <c r="G1527" s="1">
        <f>VLOOKUP(B1527,Results!A:D,3,FALSE)</f>
        <v>45419</v>
      </c>
    </row>
    <row r="1528" spans="1:7" hidden="1" x14ac:dyDescent="0.25">
      <c r="A1528" t="s">
        <v>8</v>
      </c>
      <c r="B1528" t="s">
        <v>817</v>
      </c>
      <c r="C1528" t="s">
        <v>223</v>
      </c>
      <c r="D1528" t="s">
        <v>13</v>
      </c>
      <c r="E1528" s="1">
        <f>DATEVALUE(IFERROR(RIGHT(LEFT(A1528,FIND("-",A1528,4)-1),2)&amp;"/"&amp;LEFT(A1528,FIND("-",A1528)-1)&amp;"/"&amp;RIGHT(LEFT(A1528,IFERROR(FIND(" ",A1528),LEN(A1528)+1)-1),4),TEXT(A1528,"dd")&amp;"/"&amp;TEXT(A1528,"mm")&amp;"/"&amp;TEXT(A1528,"yyyy")))</f>
        <v>45401</v>
      </c>
      <c r="F1528" t="s">
        <v>1987</v>
      </c>
      <c r="G1528" s="1">
        <f>VLOOKUP(B1528,Results!A:D,3,FALSE)</f>
        <v>45419</v>
      </c>
    </row>
    <row r="1529" spans="1:7" hidden="1" x14ac:dyDescent="0.25">
      <c r="A1529" t="s">
        <v>8</v>
      </c>
      <c r="B1529" t="s">
        <v>1329</v>
      </c>
      <c r="C1529" t="s">
        <v>223</v>
      </c>
      <c r="D1529" t="s">
        <v>23</v>
      </c>
      <c r="E1529" s="1">
        <f>DATEVALUE(IFERROR(RIGHT(LEFT(A1529,FIND("-",A1529,4)-1),2)&amp;"/"&amp;LEFT(A1529,FIND("-",A1529)-1)&amp;"/"&amp;RIGHT(LEFT(A1529,IFERROR(FIND(" ",A1529),LEN(A1529)+1)-1),4),TEXT(A1529,"dd")&amp;"/"&amp;TEXT(A1529,"mm")&amp;"/"&amp;TEXT(A1529,"yyyy")))</f>
        <v>45401</v>
      </c>
      <c r="F1529" t="s">
        <v>1987</v>
      </c>
      <c r="G1529" s="1">
        <f>VLOOKUP(B1529,Results!A:D,3,FALSE)</f>
        <v>45419</v>
      </c>
    </row>
    <row r="1530" spans="1:7" hidden="1" x14ac:dyDescent="0.25">
      <c r="A1530" t="s">
        <v>16</v>
      </c>
      <c r="B1530" t="s">
        <v>860</v>
      </c>
      <c r="C1530" t="s">
        <v>223</v>
      </c>
      <c r="D1530" t="s">
        <v>30</v>
      </c>
      <c r="E1530" s="1">
        <f>DATEVALUE(IFERROR(RIGHT(LEFT(A1530,FIND("-",A1530,4)-1),2)&amp;"/"&amp;LEFT(A1530,FIND("-",A1530)-1)&amp;"/"&amp;RIGHT(LEFT(A1530,IFERROR(FIND(" ",A1530),LEN(A1530)+1)-1),4),TEXT(A1530,"dd")&amp;"/"&amp;TEXT(A1530,"mm")&amp;"/"&amp;TEXT(A1530,"yyyy")))</f>
        <v>45401</v>
      </c>
      <c r="F1530" t="s">
        <v>1987</v>
      </c>
      <c r="G1530" s="1">
        <f>VLOOKUP(B1530,Results!A:D,3,FALSE)</f>
        <v>45419</v>
      </c>
    </row>
    <row r="1531" spans="1:7" hidden="1" x14ac:dyDescent="0.25">
      <c r="A1531" t="s">
        <v>16</v>
      </c>
      <c r="B1531" t="s">
        <v>851</v>
      </c>
      <c r="C1531" t="s">
        <v>223</v>
      </c>
      <c r="D1531" t="s">
        <v>13</v>
      </c>
      <c r="E1531" s="1">
        <f>DATEVALUE(IFERROR(RIGHT(LEFT(A1531,FIND("-",A1531,4)-1),2)&amp;"/"&amp;LEFT(A1531,FIND("-",A1531)-1)&amp;"/"&amp;RIGHT(LEFT(A1531,IFERROR(FIND(" ",A1531),LEN(A1531)+1)-1),4),TEXT(A1531,"dd")&amp;"/"&amp;TEXT(A1531,"mm")&amp;"/"&amp;TEXT(A1531,"yyyy")))</f>
        <v>45401</v>
      </c>
      <c r="F1531" t="s">
        <v>1987</v>
      </c>
      <c r="G1531" s="1">
        <f>VLOOKUP(B1531,Results!A:D,3,FALSE)</f>
        <v>45419</v>
      </c>
    </row>
    <row r="1532" spans="1:7" hidden="1" x14ac:dyDescent="0.25">
      <c r="A1532" t="s">
        <v>21</v>
      </c>
      <c r="B1532" t="s">
        <v>817</v>
      </c>
      <c r="C1532" t="s">
        <v>223</v>
      </c>
      <c r="D1532" t="s">
        <v>13</v>
      </c>
      <c r="E1532" s="1">
        <f>DATEVALUE(IFERROR(RIGHT(LEFT(A1532,FIND("-",A1532,4)-1),2)&amp;"/"&amp;LEFT(A1532,FIND("-",A1532)-1)&amp;"/"&amp;RIGHT(LEFT(A1532,IFERROR(FIND(" ",A1532),LEN(A1532)+1)-1),4),TEXT(A1532,"dd")&amp;"/"&amp;TEXT(A1532,"mm")&amp;"/"&amp;TEXT(A1532,"yyyy")))</f>
        <v>45401</v>
      </c>
      <c r="F1532" t="s">
        <v>1987</v>
      </c>
      <c r="G1532" s="1">
        <f>VLOOKUP(B1532,Results!A:D,3,FALSE)</f>
        <v>45419</v>
      </c>
    </row>
    <row r="1533" spans="1:7" hidden="1" x14ac:dyDescent="0.25">
      <c r="A1533" t="s">
        <v>16</v>
      </c>
      <c r="B1533" t="s">
        <v>1355</v>
      </c>
      <c r="C1533" t="s">
        <v>223</v>
      </c>
      <c r="D1533" t="s">
        <v>297</v>
      </c>
      <c r="E1533" s="1">
        <f>DATEVALUE(IFERROR(RIGHT(LEFT(A1533,FIND("-",A1533,4)-1),2)&amp;"/"&amp;LEFT(A1533,FIND("-",A1533)-1)&amp;"/"&amp;RIGHT(LEFT(A1533,IFERROR(FIND(" ",A1533),LEN(A1533)+1)-1),4),TEXT(A1533,"dd")&amp;"/"&amp;TEXT(A1533,"mm")&amp;"/"&amp;TEXT(A1533,"yyyy")))</f>
        <v>45401</v>
      </c>
      <c r="F1533" t="s">
        <v>1987</v>
      </c>
      <c r="G1533" s="1">
        <f>VLOOKUP(B1533,Results!A:D,3,FALSE)</f>
        <v>45420</v>
      </c>
    </row>
    <row r="1534" spans="1:7" hidden="1" x14ac:dyDescent="0.25">
      <c r="A1534" t="s">
        <v>16</v>
      </c>
      <c r="B1534" t="s">
        <v>1379</v>
      </c>
      <c r="C1534" t="s">
        <v>223</v>
      </c>
      <c r="D1534" t="s">
        <v>28</v>
      </c>
      <c r="E1534" s="1">
        <f>DATEVALUE(IFERROR(RIGHT(LEFT(A1534,FIND("-",A1534,4)-1),2)&amp;"/"&amp;LEFT(A1534,FIND("-",A1534)-1)&amp;"/"&amp;RIGHT(LEFT(A1534,IFERROR(FIND(" ",A1534),LEN(A1534)+1)-1),4),TEXT(A1534,"dd")&amp;"/"&amp;TEXT(A1534,"mm")&amp;"/"&amp;TEXT(A1534,"yyyy")))</f>
        <v>45401</v>
      </c>
      <c r="F1534" t="s">
        <v>1987</v>
      </c>
      <c r="G1534" s="1">
        <f>VLOOKUP(B1534,Results!A:D,3,FALSE)</f>
        <v>45420</v>
      </c>
    </row>
    <row r="1535" spans="1:7" hidden="1" x14ac:dyDescent="0.25">
      <c r="A1535" t="s">
        <v>16</v>
      </c>
      <c r="B1535" t="s">
        <v>1379</v>
      </c>
      <c r="C1535" t="s">
        <v>223</v>
      </c>
      <c r="D1535" t="s">
        <v>28</v>
      </c>
      <c r="E1535" s="1">
        <f>DATEVALUE(IFERROR(RIGHT(LEFT(A1535,FIND("-",A1535,4)-1),2)&amp;"/"&amp;LEFT(A1535,FIND("-",A1535)-1)&amp;"/"&amp;RIGHT(LEFT(A1535,IFERROR(FIND(" ",A1535),LEN(A1535)+1)-1),4),TEXT(A1535,"dd")&amp;"/"&amp;TEXT(A1535,"mm")&amp;"/"&amp;TEXT(A1535,"yyyy")))</f>
        <v>45401</v>
      </c>
      <c r="F1535" t="s">
        <v>1987</v>
      </c>
      <c r="G1535" s="1">
        <f>VLOOKUP(B1535,Results!A:D,3,FALSE)</f>
        <v>45420</v>
      </c>
    </row>
    <row r="1536" spans="1:7" hidden="1" x14ac:dyDescent="0.25">
      <c r="A1536" t="s">
        <v>16</v>
      </c>
      <c r="B1536" t="s">
        <v>1355</v>
      </c>
      <c r="C1536" t="s">
        <v>223</v>
      </c>
      <c r="D1536" t="s">
        <v>297</v>
      </c>
      <c r="E1536" s="1">
        <f>DATEVALUE(IFERROR(RIGHT(LEFT(A1536,FIND("-",A1536,4)-1),2)&amp;"/"&amp;LEFT(A1536,FIND("-",A1536)-1)&amp;"/"&amp;RIGHT(LEFT(A1536,IFERROR(FIND(" ",A1536),LEN(A1536)+1)-1),4),TEXT(A1536,"dd")&amp;"/"&amp;TEXT(A1536,"mm")&amp;"/"&amp;TEXT(A1536,"yyyy")))</f>
        <v>45401</v>
      </c>
      <c r="F1536" t="s">
        <v>1987</v>
      </c>
      <c r="G1536" s="1">
        <f>VLOOKUP(B1536,Results!A:D,3,FALSE)</f>
        <v>45420</v>
      </c>
    </row>
    <row r="1537" spans="1:7" hidden="1" x14ac:dyDescent="0.25">
      <c r="A1537" t="s">
        <v>16</v>
      </c>
      <c r="B1537" t="s">
        <v>1775</v>
      </c>
      <c r="C1537" t="s">
        <v>223</v>
      </c>
      <c r="D1537" t="s">
        <v>297</v>
      </c>
      <c r="E1537" s="1">
        <f>DATEVALUE(IFERROR(RIGHT(LEFT(A1537,FIND("-",A1537,4)-1),2)&amp;"/"&amp;LEFT(A1537,FIND("-",A1537)-1)&amp;"/"&amp;RIGHT(LEFT(A1537,IFERROR(FIND(" ",A1537),LEN(A1537)+1)-1),4),TEXT(A1537,"dd")&amp;"/"&amp;TEXT(A1537,"mm")&amp;"/"&amp;TEXT(A1537,"yyyy")))</f>
        <v>45401</v>
      </c>
      <c r="F1537" t="s">
        <v>1987</v>
      </c>
      <c r="G1537" s="1">
        <f>VLOOKUP(B1537,Results!A:D,3,FALSE)</f>
        <v>45421</v>
      </c>
    </row>
    <row r="1538" spans="1:7" hidden="1" x14ac:dyDescent="0.25">
      <c r="A1538" t="s">
        <v>54</v>
      </c>
      <c r="B1538" t="s">
        <v>55</v>
      </c>
      <c r="C1538" t="s">
        <v>6</v>
      </c>
      <c r="D1538" t="s">
        <v>10</v>
      </c>
      <c r="E1538" s="1">
        <f>DATEVALUE(IFERROR(RIGHT(LEFT(A1538,FIND("-",A1538,4)-1),2)&amp;"/"&amp;LEFT(A1538,FIND("-",A1538)-1)&amp;"/"&amp;RIGHT(LEFT(A1538,IFERROR(FIND(" ",A1538),LEN(A1538)+1)-1),4),TEXT(A1538,"dd")&amp;"/"&amp;TEXT(A1538,"mm")&amp;"/"&amp;TEXT(A1538,"yyyy")))</f>
        <v>45401</v>
      </c>
      <c r="F1538" t="s">
        <v>2538</v>
      </c>
      <c r="G1538" s="1">
        <f>VLOOKUP(B1538,Results!A:D,3,FALSE)</f>
        <v>45421</v>
      </c>
    </row>
    <row r="1539" spans="1:7" hidden="1" x14ac:dyDescent="0.25">
      <c r="A1539" t="s">
        <v>989</v>
      </c>
      <c r="B1539" t="s">
        <v>829</v>
      </c>
      <c r="C1539" t="s">
        <v>223</v>
      </c>
      <c r="D1539" t="s">
        <v>13</v>
      </c>
      <c r="E1539" s="1">
        <f>DATEVALUE(IFERROR(RIGHT(LEFT(A1539,FIND("-",A1539,4)-1),2)&amp;"/"&amp;LEFT(A1539,FIND("-",A1539)-1)&amp;"/"&amp;RIGHT(LEFT(A1539,IFERROR(FIND(" ",A1539),LEN(A1539)+1)-1),4),TEXT(A1539,"dd")&amp;"/"&amp;TEXT(A1539,"mm")&amp;"/"&amp;TEXT(A1539,"yyyy")))</f>
        <v>45401</v>
      </c>
      <c r="F1539" t="s">
        <v>996</v>
      </c>
      <c r="G1539" s="1">
        <f>VLOOKUP(B1539,Results!A:D,3,FALSE)</f>
        <v>45421</v>
      </c>
    </row>
    <row r="1540" spans="1:7" x14ac:dyDescent="0.25">
      <c r="A1540" t="s">
        <v>989</v>
      </c>
      <c r="B1540" t="s">
        <v>829</v>
      </c>
      <c r="C1540" t="s">
        <v>223</v>
      </c>
      <c r="D1540" t="s">
        <v>13</v>
      </c>
      <c r="E1540" s="1">
        <f>DATEVALUE(IFERROR(RIGHT(LEFT(A1540,FIND("-",A1540,4)-1),2)&amp;"/"&amp;LEFT(A1540,FIND("-",A1540)-1)&amp;"/"&amp;RIGHT(LEFT(A1540,IFERROR(FIND(" ",A1540),LEN(A1540)+1)-1),4),TEXT(A1540,"dd")&amp;"/"&amp;TEXT(A1540,"mm")&amp;"/"&amp;TEXT(A1540,"yyyy")))</f>
        <v>45401</v>
      </c>
      <c r="F1540" t="s">
        <v>1826</v>
      </c>
      <c r="G1540" s="1">
        <f>VLOOKUP(B1540,Results!A:D,3,FALSE)</f>
        <v>45421</v>
      </c>
    </row>
    <row r="1541" spans="1:7" hidden="1" x14ac:dyDescent="0.25">
      <c r="A1541" t="s">
        <v>8</v>
      </c>
      <c r="B1541" t="s">
        <v>272</v>
      </c>
      <c r="C1541" t="s">
        <v>223</v>
      </c>
      <c r="D1541" t="s">
        <v>13</v>
      </c>
      <c r="E1541" s="1">
        <f>DATEVALUE(IFERROR(RIGHT(LEFT(A1541,FIND("-",A1541,4)-1),2)&amp;"/"&amp;LEFT(A1541,FIND("-",A1541)-1)&amp;"/"&amp;RIGHT(LEFT(A1541,IFERROR(FIND(" ",A1541),LEN(A1541)+1)-1),4),TEXT(A1541,"dd")&amp;"/"&amp;TEXT(A1541,"mm")&amp;"/"&amp;TEXT(A1541,"yyyy")))</f>
        <v>45401</v>
      </c>
      <c r="F1541" t="s">
        <v>1987</v>
      </c>
      <c r="G1541" s="1">
        <f>VLOOKUP(B1541,Results!A:D,3,FALSE)</f>
        <v>45421</v>
      </c>
    </row>
    <row r="1542" spans="1:7" hidden="1" x14ac:dyDescent="0.25">
      <c r="A1542" t="s">
        <v>8</v>
      </c>
      <c r="B1542" t="s">
        <v>272</v>
      </c>
      <c r="C1542" t="s">
        <v>223</v>
      </c>
      <c r="D1542" t="s">
        <v>13</v>
      </c>
      <c r="E1542" s="1">
        <f>DATEVALUE(IFERROR(RIGHT(LEFT(A1542,FIND("-",A1542,4)-1),2)&amp;"/"&amp;LEFT(A1542,FIND("-",A1542)-1)&amp;"/"&amp;RIGHT(LEFT(A1542,IFERROR(FIND(" ",A1542),LEN(A1542)+1)-1),4),TEXT(A1542,"dd")&amp;"/"&amp;TEXT(A1542,"mm")&amp;"/"&amp;TEXT(A1542,"yyyy")))</f>
        <v>45401</v>
      </c>
      <c r="F1542" t="s">
        <v>1987</v>
      </c>
      <c r="G1542" s="1">
        <f>VLOOKUP(B1542,Results!A:D,3,FALSE)</f>
        <v>45421</v>
      </c>
    </row>
    <row r="1543" spans="1:7" hidden="1" x14ac:dyDescent="0.25">
      <c r="A1543" t="s">
        <v>16</v>
      </c>
      <c r="B1543" t="s">
        <v>1775</v>
      </c>
      <c r="C1543" t="s">
        <v>223</v>
      </c>
      <c r="D1543" t="s">
        <v>297</v>
      </c>
      <c r="E1543" s="1">
        <f>DATEVALUE(IFERROR(RIGHT(LEFT(A1543,FIND("-",A1543,4)-1),2)&amp;"/"&amp;LEFT(A1543,FIND("-",A1543)-1)&amp;"/"&amp;RIGHT(LEFT(A1543,IFERROR(FIND(" ",A1543),LEN(A1543)+1)-1),4),TEXT(A1543,"dd")&amp;"/"&amp;TEXT(A1543,"mm")&amp;"/"&amp;TEXT(A1543,"yyyy")))</f>
        <v>45401</v>
      </c>
      <c r="F1543" t="s">
        <v>1987</v>
      </c>
      <c r="G1543" s="1">
        <f>VLOOKUP(B1543,Results!A:D,3,FALSE)</f>
        <v>45421</v>
      </c>
    </row>
    <row r="1544" spans="1:7" x14ac:dyDescent="0.25">
      <c r="A1544" t="s">
        <v>989</v>
      </c>
      <c r="B1544" t="s">
        <v>829</v>
      </c>
      <c r="C1544" t="s">
        <v>223</v>
      </c>
      <c r="D1544" t="s">
        <v>13</v>
      </c>
      <c r="E1544" s="1">
        <f>DATEVALUE(IFERROR(RIGHT(LEFT(A1544,FIND("-",A1544,4)-1),2)&amp;"/"&amp;LEFT(A1544,FIND("-",A1544)-1)&amp;"/"&amp;RIGHT(LEFT(A1544,IFERROR(FIND(" ",A1544),LEN(A1544)+1)-1),4),TEXT(A1544,"dd")&amp;"/"&amp;TEXT(A1544,"mm")&amp;"/"&amp;TEXT(A1544,"yyyy")))</f>
        <v>45401</v>
      </c>
      <c r="F1544" t="s">
        <v>1826</v>
      </c>
      <c r="G1544" s="1">
        <f>VLOOKUP(B1544,Results!A:D,3,FALSE)</f>
        <v>45421</v>
      </c>
    </row>
    <row r="1545" spans="1:7" x14ac:dyDescent="0.25">
      <c r="A1545" t="s">
        <v>989</v>
      </c>
      <c r="B1545" t="s">
        <v>829</v>
      </c>
      <c r="C1545" t="s">
        <v>223</v>
      </c>
      <c r="D1545" t="s">
        <v>13</v>
      </c>
      <c r="E1545" s="1">
        <f>DATEVALUE(IFERROR(RIGHT(LEFT(A1545,FIND("-",A1545,4)-1),2)&amp;"/"&amp;LEFT(A1545,FIND("-",A1545)-1)&amp;"/"&amp;RIGHT(LEFT(A1545,IFERROR(FIND(" ",A1545),LEN(A1545)+1)-1),4),TEXT(A1545,"dd")&amp;"/"&amp;TEXT(A1545,"mm")&amp;"/"&amp;TEXT(A1545,"yyyy")))</f>
        <v>45401</v>
      </c>
      <c r="F1545" t="s">
        <v>1826</v>
      </c>
      <c r="G1545" s="1">
        <f>VLOOKUP(B1545,Results!A:D,3,FALSE)</f>
        <v>45421</v>
      </c>
    </row>
    <row r="1546" spans="1:7" hidden="1" x14ac:dyDescent="0.25">
      <c r="A1546" t="s">
        <v>16</v>
      </c>
      <c r="B1546" t="s">
        <v>363</v>
      </c>
      <c r="C1546" t="s">
        <v>223</v>
      </c>
      <c r="D1546" t="s">
        <v>297</v>
      </c>
      <c r="E1546" s="1">
        <f>DATEVALUE(IFERROR(RIGHT(LEFT(A1546,FIND("-",A1546,4)-1),2)&amp;"/"&amp;LEFT(A1546,FIND("-",A1546)-1)&amp;"/"&amp;RIGHT(LEFT(A1546,IFERROR(FIND(" ",A1546),LEN(A1546)+1)-1),4),TEXT(A1546,"dd")&amp;"/"&amp;TEXT(A1546,"mm")&amp;"/"&amp;TEXT(A1546,"yyyy")))</f>
        <v>45401</v>
      </c>
      <c r="F1546" t="s">
        <v>1987</v>
      </c>
      <c r="G1546" s="1">
        <f>VLOOKUP(B1546,Results!A:D,3,FALSE)</f>
        <v>45422</v>
      </c>
    </row>
    <row r="1547" spans="1:7" hidden="1" x14ac:dyDescent="0.25">
      <c r="A1547" t="s">
        <v>58</v>
      </c>
      <c r="B1547" t="s">
        <v>363</v>
      </c>
      <c r="C1547" t="s">
        <v>223</v>
      </c>
      <c r="D1547" t="s">
        <v>297</v>
      </c>
      <c r="E1547" s="1">
        <f>DATEVALUE(IFERROR(RIGHT(LEFT(A1547,FIND("-",A1547,4)-1),2)&amp;"/"&amp;LEFT(A1547,FIND("-",A1547)-1)&amp;"/"&amp;RIGHT(LEFT(A1547,IFERROR(FIND(" ",A1547),LEN(A1547)+1)-1),4),TEXT(A1547,"dd")&amp;"/"&amp;TEXT(A1547,"mm")&amp;"/"&amp;TEXT(A1547,"yyyy")))</f>
        <v>45401</v>
      </c>
      <c r="F1547" t="s">
        <v>1987</v>
      </c>
      <c r="G1547" s="1">
        <f>VLOOKUP(B1547,Results!A:D,3,FALSE)</f>
        <v>45422</v>
      </c>
    </row>
    <row r="1548" spans="1:7" hidden="1" x14ac:dyDescent="0.25">
      <c r="A1548" t="s">
        <v>16</v>
      </c>
      <c r="B1548" t="s">
        <v>844</v>
      </c>
      <c r="C1548" t="s">
        <v>223</v>
      </c>
      <c r="D1548" t="s">
        <v>10</v>
      </c>
      <c r="E1548" s="1">
        <f>DATEVALUE(IFERROR(RIGHT(LEFT(A1548,FIND("-",A1548,4)-1),2)&amp;"/"&amp;LEFT(A1548,FIND("-",A1548)-1)&amp;"/"&amp;RIGHT(LEFT(A1548,IFERROR(FIND(" ",A1548),LEN(A1548)+1)-1),4),TEXT(A1548,"dd")&amp;"/"&amp;TEXT(A1548,"mm")&amp;"/"&amp;TEXT(A1548,"yyyy")))</f>
        <v>45401</v>
      </c>
      <c r="F1548" t="s">
        <v>1987</v>
      </c>
      <c r="G1548" s="1">
        <f>VLOOKUP(B1548,Results!A:D,3,FALSE)</f>
        <v>45422</v>
      </c>
    </row>
    <row r="1549" spans="1:7" hidden="1" x14ac:dyDescent="0.25">
      <c r="A1549" t="s">
        <v>16</v>
      </c>
      <c r="B1549" t="s">
        <v>844</v>
      </c>
      <c r="C1549" t="s">
        <v>223</v>
      </c>
      <c r="D1549" t="s">
        <v>10</v>
      </c>
      <c r="E1549" s="1">
        <f>DATEVALUE(IFERROR(RIGHT(LEFT(A1549,FIND("-",A1549,4)-1),2)&amp;"/"&amp;LEFT(A1549,FIND("-",A1549)-1)&amp;"/"&amp;RIGHT(LEFT(A1549,IFERROR(FIND(" ",A1549),LEN(A1549)+1)-1),4),TEXT(A1549,"dd")&amp;"/"&amp;TEXT(A1549,"mm")&amp;"/"&amp;TEXT(A1549,"yyyy")))</f>
        <v>45401</v>
      </c>
      <c r="F1549" t="s">
        <v>1987</v>
      </c>
      <c r="G1549" s="1">
        <f>VLOOKUP(B1549,Results!A:D,3,FALSE)</f>
        <v>45422</v>
      </c>
    </row>
    <row r="1550" spans="1:7" hidden="1" x14ac:dyDescent="0.25">
      <c r="A1550" t="s">
        <v>16</v>
      </c>
      <c r="B1550" t="s">
        <v>363</v>
      </c>
      <c r="C1550" t="s">
        <v>223</v>
      </c>
      <c r="D1550" t="s">
        <v>297</v>
      </c>
      <c r="E1550" s="1">
        <f>DATEVALUE(IFERROR(RIGHT(LEFT(A1550,FIND("-",A1550,4)-1),2)&amp;"/"&amp;LEFT(A1550,FIND("-",A1550)-1)&amp;"/"&amp;RIGHT(LEFT(A1550,IFERROR(FIND(" ",A1550),LEN(A1550)+1)-1),4),TEXT(A1550,"dd")&amp;"/"&amp;TEXT(A1550,"mm")&amp;"/"&amp;TEXT(A1550,"yyyy")))</f>
        <v>45401</v>
      </c>
      <c r="F1550" t="s">
        <v>1987</v>
      </c>
      <c r="G1550" s="1">
        <f>VLOOKUP(B1550,Results!A:D,3,FALSE)</f>
        <v>45422</v>
      </c>
    </row>
    <row r="1551" spans="1:7" hidden="1" x14ac:dyDescent="0.25">
      <c r="A1551" t="s">
        <v>58</v>
      </c>
      <c r="B1551" t="s">
        <v>844</v>
      </c>
      <c r="C1551" t="s">
        <v>223</v>
      </c>
      <c r="D1551" t="s">
        <v>10</v>
      </c>
      <c r="E1551" s="1">
        <f>DATEVALUE(IFERROR(RIGHT(LEFT(A1551,FIND("-",A1551,4)-1),2)&amp;"/"&amp;LEFT(A1551,FIND("-",A1551)-1)&amp;"/"&amp;RIGHT(LEFT(A1551,IFERROR(FIND(" ",A1551),LEN(A1551)+1)-1),4),TEXT(A1551,"dd")&amp;"/"&amp;TEXT(A1551,"mm")&amp;"/"&amp;TEXT(A1551,"yyyy")))</f>
        <v>45401</v>
      </c>
      <c r="F1551" t="s">
        <v>1987</v>
      </c>
      <c r="G1551" s="1">
        <f>VLOOKUP(B1551,Results!A:D,3,FALSE)</f>
        <v>45422</v>
      </c>
    </row>
    <row r="1552" spans="1:7" hidden="1" x14ac:dyDescent="0.25">
      <c r="A1552" t="s">
        <v>58</v>
      </c>
      <c r="B1552" t="s">
        <v>363</v>
      </c>
      <c r="C1552" t="s">
        <v>223</v>
      </c>
      <c r="D1552" t="s">
        <v>297</v>
      </c>
      <c r="E1552" s="1">
        <f>DATEVALUE(IFERROR(RIGHT(LEFT(A1552,FIND("-",A1552,4)-1),2)&amp;"/"&amp;LEFT(A1552,FIND("-",A1552)-1)&amp;"/"&amp;RIGHT(LEFT(A1552,IFERROR(FIND(" ",A1552),LEN(A1552)+1)-1),4),TEXT(A1552,"dd")&amp;"/"&amp;TEXT(A1552,"mm")&amp;"/"&amp;TEXT(A1552,"yyyy")))</f>
        <v>45401</v>
      </c>
      <c r="F1552" t="s">
        <v>1987</v>
      </c>
      <c r="G1552" s="1">
        <f>VLOOKUP(B1552,Results!A:D,3,FALSE)</f>
        <v>45422</v>
      </c>
    </row>
    <row r="1553" spans="1:7" hidden="1" x14ac:dyDescent="0.25">
      <c r="A1553" t="s">
        <v>16</v>
      </c>
      <c r="B1553" t="s">
        <v>390</v>
      </c>
      <c r="C1553" t="s">
        <v>223</v>
      </c>
      <c r="D1553" t="s">
        <v>80</v>
      </c>
      <c r="E1553" s="1">
        <f>DATEVALUE(IFERROR(RIGHT(LEFT(A1553,FIND("-",A1553,4)-1),2)&amp;"/"&amp;LEFT(A1553,FIND("-",A1553)-1)&amp;"/"&amp;RIGHT(LEFT(A1553,IFERROR(FIND(" ",A1553),LEN(A1553)+1)-1),4),TEXT(A1553,"dd")&amp;"/"&amp;TEXT(A1553,"mm")&amp;"/"&amp;TEXT(A1553,"yyyy")))</f>
        <v>45401</v>
      </c>
      <c r="F1553" t="s">
        <v>1987</v>
      </c>
      <c r="G1553" s="1">
        <f>VLOOKUP(B1553,Results!A:D,3,FALSE)</f>
        <v>45429</v>
      </c>
    </row>
    <row r="1554" spans="1:7" hidden="1" x14ac:dyDescent="0.25">
      <c r="A1554" t="s">
        <v>16</v>
      </c>
      <c r="B1554" t="s">
        <v>412</v>
      </c>
      <c r="C1554" t="s">
        <v>223</v>
      </c>
      <c r="D1554" t="s">
        <v>74</v>
      </c>
      <c r="E1554" s="1">
        <f>DATEVALUE(IFERROR(RIGHT(LEFT(A1554,FIND("-",A1554,4)-1),2)&amp;"/"&amp;LEFT(A1554,FIND("-",A1554)-1)&amp;"/"&amp;RIGHT(LEFT(A1554,IFERROR(FIND(" ",A1554),LEN(A1554)+1)-1),4),TEXT(A1554,"dd")&amp;"/"&amp;TEXT(A1554,"mm")&amp;"/"&amp;TEXT(A1554,"yyyy")))</f>
        <v>45401</v>
      </c>
      <c r="F1554" t="s">
        <v>1987</v>
      </c>
      <c r="G1554" s="1">
        <f>VLOOKUP(B1554,Results!A:D,3,FALSE)</f>
        <v>45429</v>
      </c>
    </row>
    <row r="1555" spans="1:7" hidden="1" x14ac:dyDescent="0.25">
      <c r="A1555" t="s">
        <v>58</v>
      </c>
      <c r="B1555" t="s">
        <v>412</v>
      </c>
      <c r="C1555" t="s">
        <v>223</v>
      </c>
      <c r="D1555" t="s">
        <v>74</v>
      </c>
      <c r="E1555" s="1">
        <f>DATEVALUE(IFERROR(RIGHT(LEFT(A1555,FIND("-",A1555,4)-1),2)&amp;"/"&amp;LEFT(A1555,FIND("-",A1555)-1)&amp;"/"&amp;RIGHT(LEFT(A1555,IFERROR(FIND(" ",A1555),LEN(A1555)+1)-1),4),TEXT(A1555,"dd")&amp;"/"&amp;TEXT(A1555,"mm")&amp;"/"&amp;TEXT(A1555,"yyyy")))</f>
        <v>45401</v>
      </c>
      <c r="F1555" t="s">
        <v>1987</v>
      </c>
      <c r="G1555" s="1">
        <f>VLOOKUP(B1555,Results!A:D,3,FALSE)</f>
        <v>45429</v>
      </c>
    </row>
    <row r="1556" spans="1:7" hidden="1" x14ac:dyDescent="0.25">
      <c r="A1556" t="s">
        <v>16</v>
      </c>
      <c r="B1556" t="s">
        <v>390</v>
      </c>
      <c r="C1556" t="s">
        <v>223</v>
      </c>
      <c r="D1556" t="s">
        <v>80</v>
      </c>
      <c r="E1556" s="1">
        <f>DATEVALUE(IFERROR(RIGHT(LEFT(A1556,FIND("-",A1556,4)-1),2)&amp;"/"&amp;LEFT(A1556,FIND("-",A1556)-1)&amp;"/"&amp;RIGHT(LEFT(A1556,IFERROR(FIND(" ",A1556),LEN(A1556)+1)-1),4),TEXT(A1556,"dd")&amp;"/"&amp;TEXT(A1556,"mm")&amp;"/"&amp;TEXT(A1556,"yyyy")))</f>
        <v>45401</v>
      </c>
      <c r="F1556" t="s">
        <v>1987</v>
      </c>
      <c r="G1556" s="1">
        <f>VLOOKUP(B1556,Results!A:D,3,FALSE)</f>
        <v>45429</v>
      </c>
    </row>
    <row r="1557" spans="1:7" hidden="1" x14ac:dyDescent="0.25">
      <c r="A1557" t="s">
        <v>16</v>
      </c>
      <c r="B1557" t="s">
        <v>412</v>
      </c>
      <c r="C1557" t="s">
        <v>223</v>
      </c>
      <c r="D1557" t="s">
        <v>74</v>
      </c>
      <c r="E1557" s="1">
        <f>DATEVALUE(IFERROR(RIGHT(LEFT(A1557,FIND("-",A1557,4)-1),2)&amp;"/"&amp;LEFT(A1557,FIND("-",A1557)-1)&amp;"/"&amp;RIGHT(LEFT(A1557,IFERROR(FIND(" ",A1557),LEN(A1557)+1)-1),4),TEXT(A1557,"dd")&amp;"/"&amp;TEXT(A1557,"mm")&amp;"/"&amp;TEXT(A1557,"yyyy")))</f>
        <v>45401</v>
      </c>
      <c r="F1557" t="s">
        <v>1987</v>
      </c>
      <c r="G1557" s="1">
        <f>VLOOKUP(B1557,Results!A:D,3,FALSE)</f>
        <v>45429</v>
      </c>
    </row>
    <row r="1558" spans="1:7" hidden="1" x14ac:dyDescent="0.25">
      <c r="A1558" t="s">
        <v>58</v>
      </c>
      <c r="B1558" t="s">
        <v>412</v>
      </c>
      <c r="C1558" t="s">
        <v>223</v>
      </c>
      <c r="D1558" t="s">
        <v>74</v>
      </c>
      <c r="E1558" s="1">
        <f>DATEVALUE(IFERROR(RIGHT(LEFT(A1558,FIND("-",A1558,4)-1),2)&amp;"/"&amp;LEFT(A1558,FIND("-",A1558)-1)&amp;"/"&amp;RIGHT(LEFT(A1558,IFERROR(FIND(" ",A1558),LEN(A1558)+1)-1),4),TEXT(A1558,"dd")&amp;"/"&amp;TEXT(A1558,"mm")&amp;"/"&amp;TEXT(A1558,"yyyy")))</f>
        <v>45401</v>
      </c>
      <c r="F1558" t="s">
        <v>1987</v>
      </c>
      <c r="G1558" s="1">
        <f>VLOOKUP(B1558,Results!A:D,3,FALSE)</f>
        <v>45429</v>
      </c>
    </row>
    <row r="1559" spans="1:7" hidden="1" x14ac:dyDescent="0.25">
      <c r="A1559" t="s">
        <v>16</v>
      </c>
      <c r="B1559" t="s">
        <v>1647</v>
      </c>
      <c r="C1559" t="s">
        <v>223</v>
      </c>
      <c r="D1559" t="s">
        <v>44</v>
      </c>
      <c r="E1559" s="1">
        <f>DATEVALUE(IFERROR(RIGHT(LEFT(A1559,FIND("-",A1559,4)-1),2)&amp;"/"&amp;LEFT(A1559,FIND("-",A1559)-1)&amp;"/"&amp;RIGHT(LEFT(A1559,IFERROR(FIND(" ",A1559),LEN(A1559)+1)-1),4),TEXT(A1559,"dd")&amp;"/"&amp;TEXT(A1559,"mm")&amp;"/"&amp;TEXT(A1559,"yyyy")))</f>
        <v>45401</v>
      </c>
      <c r="F1559" t="s">
        <v>1987</v>
      </c>
      <c r="G1559" s="1">
        <f>VLOOKUP(B1559,Results!A:D,3,FALSE)</f>
        <v>45436</v>
      </c>
    </row>
    <row r="1560" spans="1:7" hidden="1" x14ac:dyDescent="0.25">
      <c r="A1560" t="s">
        <v>16</v>
      </c>
      <c r="B1560" t="s">
        <v>1647</v>
      </c>
      <c r="C1560" t="s">
        <v>223</v>
      </c>
      <c r="D1560" t="s">
        <v>44</v>
      </c>
      <c r="E1560" s="1">
        <f>DATEVALUE(IFERROR(RIGHT(LEFT(A1560,FIND("-",A1560,4)-1),2)&amp;"/"&amp;LEFT(A1560,FIND("-",A1560)-1)&amp;"/"&amp;RIGHT(LEFT(A1560,IFERROR(FIND(" ",A1560),LEN(A1560)+1)-1),4),TEXT(A1560,"dd")&amp;"/"&amp;TEXT(A1560,"mm")&amp;"/"&amp;TEXT(A1560,"yyyy")))</f>
        <v>45401</v>
      </c>
      <c r="F1560" t="s">
        <v>1987</v>
      </c>
      <c r="G1560" s="1">
        <f>VLOOKUP(B1560,Results!A:D,3,FALSE)</f>
        <v>45436</v>
      </c>
    </row>
    <row r="1561" spans="1:7" hidden="1" x14ac:dyDescent="0.25">
      <c r="A1561" t="s">
        <v>41</v>
      </c>
      <c r="B1561" t="s">
        <v>43</v>
      </c>
      <c r="C1561" t="s">
        <v>6</v>
      </c>
      <c r="D1561" t="s">
        <v>44</v>
      </c>
      <c r="E1561" s="1">
        <f>DATEVALUE(IFERROR(RIGHT(LEFT(A1561,FIND("-",A1561,4)-1),2)&amp;"/"&amp;LEFT(A1561,FIND("-",A1561)-1)&amp;"/"&amp;RIGHT(LEFT(A1561,IFERROR(FIND(" ",A1561),LEN(A1561)+1)-1),4),TEXT(A1561,"dd")&amp;"/"&amp;TEXT(A1561,"mm")&amp;"/"&amp;TEXT(A1561,"yyyy")))</f>
        <v>45401</v>
      </c>
      <c r="F1561" t="s">
        <v>2538</v>
      </c>
      <c r="G1561" s="1" t="e">
        <f>VLOOKUP(B1561,Results!A:D,3,FALSE)</f>
        <v>#N/A</v>
      </c>
    </row>
    <row r="1562" spans="1:7" hidden="1" x14ac:dyDescent="0.25">
      <c r="A1562" t="s">
        <v>1975</v>
      </c>
      <c r="B1562" t="s">
        <v>762</v>
      </c>
      <c r="C1562" t="s">
        <v>223</v>
      </c>
      <c r="D1562" t="s">
        <v>44</v>
      </c>
      <c r="E1562" s="1">
        <f>DATEVALUE(IFERROR(RIGHT(LEFT(A1562,FIND("-",A1562,4)-1),2)&amp;"/"&amp;LEFT(A1562,FIND("-",A1562)-1)&amp;"/"&amp;RIGHT(LEFT(A1562,IFERROR(FIND(" ",A1562),LEN(A1562)+1)-1),4),TEXT(A1562,"dd")&amp;"/"&amp;TEXT(A1562,"mm")&amp;"/"&amp;TEXT(A1562,"yyyy")))</f>
        <v>45401</v>
      </c>
      <c r="F1562" t="s">
        <v>1987</v>
      </c>
      <c r="G1562" s="1" t="e">
        <f>VLOOKUP(B1562,Results!A:D,3,FALSE)</f>
        <v>#N/A</v>
      </c>
    </row>
    <row r="1563" spans="1:7" hidden="1" x14ac:dyDescent="0.25">
      <c r="A1563" t="s">
        <v>16</v>
      </c>
      <c r="B1563" t="s">
        <v>274</v>
      </c>
      <c r="C1563" t="s">
        <v>223</v>
      </c>
      <c r="D1563" t="s">
        <v>44</v>
      </c>
      <c r="E1563" s="1">
        <f>DATEVALUE(IFERROR(RIGHT(LEFT(A1563,FIND("-",A1563,4)-1),2)&amp;"/"&amp;LEFT(A1563,FIND("-",A1563)-1)&amp;"/"&amp;RIGHT(LEFT(A1563,IFERROR(FIND(" ",A1563),LEN(A1563)+1)-1),4),TEXT(A1563,"dd")&amp;"/"&amp;TEXT(A1563,"mm")&amp;"/"&amp;TEXT(A1563,"yyyy")))</f>
        <v>45401</v>
      </c>
      <c r="F1563" t="s">
        <v>1987</v>
      </c>
      <c r="G1563" s="1" t="e">
        <f>VLOOKUP(B1563,Results!A:D,3,FALSE)</f>
        <v>#N/A</v>
      </c>
    </row>
    <row r="1564" spans="1:7" hidden="1" x14ac:dyDescent="0.25">
      <c r="A1564" t="s">
        <v>989</v>
      </c>
      <c r="B1564" t="s">
        <v>874</v>
      </c>
      <c r="C1564" t="s">
        <v>223</v>
      </c>
      <c r="D1564" t="s">
        <v>297</v>
      </c>
      <c r="E1564" s="1">
        <f>DATEVALUE(IFERROR(RIGHT(LEFT(A1564,FIND("-",A1564,4)-1),2)&amp;"/"&amp;LEFT(A1564,FIND("-",A1564)-1)&amp;"/"&amp;RIGHT(LEFT(A1564,IFERROR(FIND(" ",A1564),LEN(A1564)+1)-1),4),TEXT(A1564,"dd")&amp;"/"&amp;TEXT(A1564,"mm")&amp;"/"&amp;TEXT(A1564,"yyyy")))</f>
        <v>45401</v>
      </c>
      <c r="F1564" t="s">
        <v>996</v>
      </c>
      <c r="G1564" s="1" t="e">
        <f>VLOOKUP(B1564,Results!A:D,3,FALSE)</f>
        <v>#N/A</v>
      </c>
    </row>
    <row r="1565" spans="1:7" hidden="1" x14ac:dyDescent="0.25">
      <c r="A1565" t="s">
        <v>989</v>
      </c>
      <c r="B1565" t="s">
        <v>967</v>
      </c>
      <c r="C1565" t="s">
        <v>223</v>
      </c>
      <c r="D1565" t="s">
        <v>297</v>
      </c>
      <c r="E1565" s="1">
        <f>DATEVALUE(IFERROR(RIGHT(LEFT(A1565,FIND("-",A1565,4)-1),2)&amp;"/"&amp;LEFT(A1565,FIND("-",A1565)-1)&amp;"/"&amp;RIGHT(LEFT(A1565,IFERROR(FIND(" ",A1565),LEN(A1565)+1)-1),4),TEXT(A1565,"dd")&amp;"/"&amp;TEXT(A1565,"mm")&amp;"/"&amp;TEXT(A1565,"yyyy")))</f>
        <v>45401</v>
      </c>
      <c r="F1565" t="s">
        <v>996</v>
      </c>
      <c r="G1565" s="1" t="e">
        <f>VLOOKUP(B1565,Results!A:D,3,FALSE)</f>
        <v>#N/A</v>
      </c>
    </row>
    <row r="1566" spans="1:7" x14ac:dyDescent="0.25">
      <c r="A1566" t="s">
        <v>989</v>
      </c>
      <c r="B1566" t="s">
        <v>874</v>
      </c>
      <c r="C1566" t="s">
        <v>223</v>
      </c>
      <c r="D1566" t="s">
        <v>297</v>
      </c>
      <c r="E1566" s="1">
        <f>DATEVALUE(IFERROR(RIGHT(LEFT(A1566,FIND("-",A1566,4)-1),2)&amp;"/"&amp;LEFT(A1566,FIND("-",A1566)-1)&amp;"/"&amp;RIGHT(LEFT(A1566,IFERROR(FIND(" ",A1566),LEN(A1566)+1)-1),4),TEXT(A1566,"dd")&amp;"/"&amp;TEXT(A1566,"mm")&amp;"/"&amp;TEXT(A1566,"yyyy")))</f>
        <v>45401</v>
      </c>
      <c r="F1566" t="s">
        <v>1826</v>
      </c>
      <c r="G1566" s="1" t="e">
        <f>VLOOKUP(B1566,Results!A:D,3,FALSE)</f>
        <v>#N/A</v>
      </c>
    </row>
    <row r="1567" spans="1:7" x14ac:dyDescent="0.25">
      <c r="A1567" t="s">
        <v>989</v>
      </c>
      <c r="B1567" t="s">
        <v>967</v>
      </c>
      <c r="C1567" t="s">
        <v>223</v>
      </c>
      <c r="D1567" t="s">
        <v>297</v>
      </c>
      <c r="E1567" s="1">
        <f>DATEVALUE(IFERROR(RIGHT(LEFT(A1567,FIND("-",A1567,4)-1),2)&amp;"/"&amp;LEFT(A1567,FIND("-",A1567)-1)&amp;"/"&amp;RIGHT(LEFT(A1567,IFERROR(FIND(" ",A1567),LEN(A1567)+1)-1),4),TEXT(A1567,"dd")&amp;"/"&amp;TEXT(A1567,"mm")&amp;"/"&amp;TEXT(A1567,"yyyy")))</f>
        <v>45401</v>
      </c>
      <c r="F1567" t="s">
        <v>1826</v>
      </c>
      <c r="G1567" s="1" t="e">
        <f>VLOOKUP(B1567,Results!A:D,3,FALSE)</f>
        <v>#N/A</v>
      </c>
    </row>
    <row r="1568" spans="1:7" hidden="1" x14ac:dyDescent="0.25">
      <c r="A1568" t="s">
        <v>16</v>
      </c>
      <c r="B1568" t="s">
        <v>507</v>
      </c>
      <c r="C1568" t="s">
        <v>223</v>
      </c>
      <c r="D1568" t="s">
        <v>297</v>
      </c>
      <c r="E1568" s="1">
        <f>DATEVALUE(IFERROR(RIGHT(LEFT(A1568,FIND("-",A1568,4)-1),2)&amp;"/"&amp;LEFT(A1568,FIND("-",A1568)-1)&amp;"/"&amp;RIGHT(LEFT(A1568,IFERROR(FIND(" ",A1568),LEN(A1568)+1)-1),4),TEXT(A1568,"dd")&amp;"/"&amp;TEXT(A1568,"mm")&amp;"/"&amp;TEXT(A1568,"yyyy")))</f>
        <v>45401</v>
      </c>
      <c r="F1568" t="s">
        <v>1987</v>
      </c>
      <c r="G1568" s="1" t="e">
        <f>VLOOKUP(B1568,Results!A:D,3,FALSE)</f>
        <v>#N/A</v>
      </c>
    </row>
    <row r="1569" spans="1:7" hidden="1" x14ac:dyDescent="0.25">
      <c r="A1569" t="s">
        <v>16</v>
      </c>
      <c r="B1569" t="s">
        <v>1874</v>
      </c>
      <c r="C1569" t="s">
        <v>223</v>
      </c>
      <c r="D1569" t="s">
        <v>297</v>
      </c>
      <c r="E1569" s="1">
        <f>DATEVALUE(IFERROR(RIGHT(LEFT(A1569,FIND("-",A1569,4)-1),2)&amp;"/"&amp;LEFT(A1569,FIND("-",A1569)-1)&amp;"/"&amp;RIGHT(LEFT(A1569,IFERROR(FIND(" ",A1569),LEN(A1569)+1)-1),4),TEXT(A1569,"dd")&amp;"/"&amp;TEXT(A1569,"mm")&amp;"/"&amp;TEXT(A1569,"yyyy")))</f>
        <v>45401</v>
      </c>
      <c r="F1569" t="s">
        <v>1987</v>
      </c>
      <c r="G1569" s="1" t="e">
        <f>VLOOKUP(B1569,Results!A:D,3,FALSE)</f>
        <v>#N/A</v>
      </c>
    </row>
    <row r="1570" spans="1:7" hidden="1" x14ac:dyDescent="0.25">
      <c r="A1570" t="s">
        <v>16</v>
      </c>
      <c r="B1570" t="s">
        <v>1875</v>
      </c>
      <c r="C1570" t="s">
        <v>223</v>
      </c>
      <c r="D1570" t="s">
        <v>297</v>
      </c>
      <c r="E1570" s="1">
        <f>DATEVALUE(IFERROR(RIGHT(LEFT(A1570,FIND("-",A1570,4)-1),2)&amp;"/"&amp;LEFT(A1570,FIND("-",A1570)-1)&amp;"/"&amp;RIGHT(LEFT(A1570,IFERROR(FIND(" ",A1570),LEN(A1570)+1)-1),4),TEXT(A1570,"dd")&amp;"/"&amp;TEXT(A1570,"mm")&amp;"/"&amp;TEXT(A1570,"yyyy")))</f>
        <v>45401</v>
      </c>
      <c r="F1570" t="s">
        <v>1987</v>
      </c>
      <c r="G1570" s="1" t="e">
        <f>VLOOKUP(B1570,Results!A:D,3,FALSE)</f>
        <v>#N/A</v>
      </c>
    </row>
    <row r="1571" spans="1:7" hidden="1" x14ac:dyDescent="0.25">
      <c r="A1571" t="s">
        <v>21</v>
      </c>
      <c r="B1571" t="s">
        <v>296</v>
      </c>
      <c r="C1571" t="s">
        <v>223</v>
      </c>
      <c r="D1571" t="s">
        <v>297</v>
      </c>
      <c r="E1571" s="1">
        <f>DATEVALUE(IFERROR(RIGHT(LEFT(A1571,FIND("-",A1571,4)-1),2)&amp;"/"&amp;LEFT(A1571,FIND("-",A1571)-1)&amp;"/"&amp;RIGHT(LEFT(A1571,IFERROR(FIND(" ",A1571),LEN(A1571)+1)-1),4),TEXT(A1571,"dd")&amp;"/"&amp;TEXT(A1571,"mm")&amp;"/"&amp;TEXT(A1571,"yyyy")))</f>
        <v>45401</v>
      </c>
      <c r="F1571" t="s">
        <v>1987</v>
      </c>
      <c r="G1571" s="1" t="e">
        <f>VLOOKUP(B1571,Results!A:D,3,FALSE)</f>
        <v>#N/A</v>
      </c>
    </row>
    <row r="1572" spans="1:7" hidden="1" x14ac:dyDescent="0.25">
      <c r="A1572" t="s">
        <v>58</v>
      </c>
      <c r="B1572" t="s">
        <v>1874</v>
      </c>
      <c r="C1572" t="s">
        <v>223</v>
      </c>
      <c r="D1572" t="s">
        <v>297</v>
      </c>
      <c r="E1572" s="1">
        <f>DATEVALUE(IFERROR(RIGHT(LEFT(A1572,FIND("-",A1572,4)-1),2)&amp;"/"&amp;LEFT(A1572,FIND("-",A1572)-1)&amp;"/"&amp;RIGHT(LEFT(A1572,IFERROR(FIND(" ",A1572),LEN(A1572)+1)-1),4),TEXT(A1572,"dd")&amp;"/"&amp;TEXT(A1572,"mm")&amp;"/"&amp;TEXT(A1572,"yyyy")))</f>
        <v>45401</v>
      </c>
      <c r="F1572" t="s">
        <v>1987</v>
      </c>
      <c r="G1572" s="1" t="e">
        <f>VLOOKUP(B1572,Results!A:D,3,FALSE)</f>
        <v>#N/A</v>
      </c>
    </row>
    <row r="1573" spans="1:7" hidden="1" x14ac:dyDescent="0.25">
      <c r="A1573" t="s">
        <v>24</v>
      </c>
      <c r="B1573" t="s">
        <v>29</v>
      </c>
      <c r="C1573" t="s">
        <v>20</v>
      </c>
      <c r="D1573" t="s">
        <v>30</v>
      </c>
      <c r="E1573" s="1">
        <f>DATEVALUE(IFERROR(RIGHT(LEFT(A1573,FIND("-",A1573,4)-1),2)&amp;"/"&amp;LEFT(A1573,FIND("-",A1573)-1)&amp;"/"&amp;RIGHT(LEFT(A1573,IFERROR(FIND(" ",A1573),LEN(A1573)+1)-1),4),TEXT(A1573,"dd")&amp;"/"&amp;TEXT(A1573,"mm")&amp;"/"&amp;TEXT(A1573,"yyyy")))</f>
        <v>45401</v>
      </c>
      <c r="F1573" t="s">
        <v>2538</v>
      </c>
      <c r="G1573" s="1" t="e">
        <f>VLOOKUP(B1573,Results!A:D,3,FALSE)</f>
        <v>#N/A</v>
      </c>
    </row>
    <row r="1574" spans="1:7" hidden="1" x14ac:dyDescent="0.25">
      <c r="A1574" t="s">
        <v>16</v>
      </c>
      <c r="B1574" t="s">
        <v>419</v>
      </c>
      <c r="C1574" t="s">
        <v>223</v>
      </c>
      <c r="D1574" t="s">
        <v>30</v>
      </c>
      <c r="E1574" s="1">
        <f>DATEVALUE(IFERROR(RIGHT(LEFT(A1574,FIND("-",A1574,4)-1),2)&amp;"/"&amp;LEFT(A1574,FIND("-",A1574)-1)&amp;"/"&amp;RIGHT(LEFT(A1574,IFERROR(FIND(" ",A1574),LEN(A1574)+1)-1),4),TEXT(A1574,"dd")&amp;"/"&amp;TEXT(A1574,"mm")&amp;"/"&amp;TEXT(A1574,"yyyy")))</f>
        <v>45401</v>
      </c>
      <c r="F1574" t="s">
        <v>1987</v>
      </c>
      <c r="G1574" s="1" t="e">
        <f>VLOOKUP(B1574,Results!A:D,3,FALSE)</f>
        <v>#N/A</v>
      </c>
    </row>
    <row r="1575" spans="1:7" hidden="1" x14ac:dyDescent="0.25">
      <c r="A1575" t="s">
        <v>16</v>
      </c>
      <c r="B1575" t="s">
        <v>582</v>
      </c>
      <c r="C1575" t="s">
        <v>223</v>
      </c>
      <c r="D1575" t="s">
        <v>30</v>
      </c>
      <c r="E1575" s="1">
        <f>DATEVALUE(IFERROR(RIGHT(LEFT(A1575,FIND("-",A1575,4)-1),2)&amp;"/"&amp;LEFT(A1575,FIND("-",A1575)-1)&amp;"/"&amp;RIGHT(LEFT(A1575,IFERROR(FIND(" ",A1575),LEN(A1575)+1)-1),4),TEXT(A1575,"dd")&amp;"/"&amp;TEXT(A1575,"mm")&amp;"/"&amp;TEXT(A1575,"yyyy")))</f>
        <v>45401</v>
      </c>
      <c r="F1575" t="s">
        <v>1987</v>
      </c>
      <c r="G1575" s="1" t="e">
        <f>VLOOKUP(B1575,Results!A:D,3,FALSE)</f>
        <v>#N/A</v>
      </c>
    </row>
    <row r="1576" spans="1:7" hidden="1" x14ac:dyDescent="0.25">
      <c r="A1576" t="s">
        <v>16</v>
      </c>
      <c r="B1576" t="s">
        <v>635</v>
      </c>
      <c r="C1576" t="s">
        <v>223</v>
      </c>
      <c r="D1576" t="s">
        <v>30</v>
      </c>
      <c r="E1576" s="1">
        <f>DATEVALUE(IFERROR(RIGHT(LEFT(A1576,FIND("-",A1576,4)-1),2)&amp;"/"&amp;LEFT(A1576,FIND("-",A1576)-1)&amp;"/"&amp;RIGHT(LEFT(A1576,IFERROR(FIND(" ",A1576),LEN(A1576)+1)-1),4),TEXT(A1576,"dd")&amp;"/"&amp;TEXT(A1576,"mm")&amp;"/"&amp;TEXT(A1576,"yyyy")))</f>
        <v>45401</v>
      </c>
      <c r="F1576" t="s">
        <v>1987</v>
      </c>
      <c r="G1576" s="1" t="e">
        <f>VLOOKUP(B1576,Results!A:D,3,FALSE)</f>
        <v>#N/A</v>
      </c>
    </row>
    <row r="1577" spans="1:7" hidden="1" x14ac:dyDescent="0.25">
      <c r="A1577" t="s">
        <v>16</v>
      </c>
      <c r="B1577" t="s">
        <v>680</v>
      </c>
      <c r="C1577" t="s">
        <v>223</v>
      </c>
      <c r="D1577" t="s">
        <v>30</v>
      </c>
      <c r="E1577" s="1">
        <f>DATEVALUE(IFERROR(RIGHT(LEFT(A1577,FIND("-",A1577,4)-1),2)&amp;"/"&amp;LEFT(A1577,FIND("-",A1577)-1)&amp;"/"&amp;RIGHT(LEFT(A1577,IFERROR(FIND(" ",A1577),LEN(A1577)+1)-1),4),TEXT(A1577,"dd")&amp;"/"&amp;TEXT(A1577,"mm")&amp;"/"&amp;TEXT(A1577,"yyyy")))</f>
        <v>45401</v>
      </c>
      <c r="F1577" t="s">
        <v>1987</v>
      </c>
      <c r="G1577" s="1" t="e">
        <f>VLOOKUP(B1577,Results!A:D,3,FALSE)</f>
        <v>#N/A</v>
      </c>
    </row>
    <row r="1578" spans="1:7" hidden="1" x14ac:dyDescent="0.25">
      <c r="A1578" t="s">
        <v>38</v>
      </c>
      <c r="B1578" t="s">
        <v>419</v>
      </c>
      <c r="C1578" t="s">
        <v>223</v>
      </c>
      <c r="D1578" t="s">
        <v>30</v>
      </c>
      <c r="E1578" s="1">
        <f>DATEVALUE(IFERROR(RIGHT(LEFT(A1578,FIND("-",A1578,4)-1),2)&amp;"/"&amp;LEFT(A1578,FIND("-",A1578)-1)&amp;"/"&amp;RIGHT(LEFT(A1578,IFERROR(FIND(" ",A1578),LEN(A1578)+1)-1),4),TEXT(A1578,"dd")&amp;"/"&amp;TEXT(A1578,"mm")&amp;"/"&amp;TEXT(A1578,"yyyy")))</f>
        <v>45401</v>
      </c>
      <c r="F1578" t="s">
        <v>1987</v>
      </c>
      <c r="G1578" s="1" t="e">
        <f>VLOOKUP(B1578,Results!A:D,3,FALSE)</f>
        <v>#N/A</v>
      </c>
    </row>
    <row r="1579" spans="1:7" hidden="1" x14ac:dyDescent="0.25">
      <c r="A1579" t="s">
        <v>52</v>
      </c>
      <c r="B1579" t="s">
        <v>582</v>
      </c>
      <c r="C1579" t="s">
        <v>223</v>
      </c>
      <c r="D1579" t="s">
        <v>30</v>
      </c>
      <c r="E1579" s="1">
        <f>DATEVALUE(IFERROR(RIGHT(LEFT(A1579,FIND("-",A1579,4)-1),2)&amp;"/"&amp;LEFT(A1579,FIND("-",A1579)-1)&amp;"/"&amp;RIGHT(LEFT(A1579,IFERROR(FIND(" ",A1579),LEN(A1579)+1)-1),4),TEXT(A1579,"dd")&amp;"/"&amp;TEXT(A1579,"mm")&amp;"/"&amp;TEXT(A1579,"yyyy")))</f>
        <v>45401</v>
      </c>
      <c r="F1579" t="s">
        <v>1987</v>
      </c>
      <c r="G1579" s="1" t="e">
        <f>VLOOKUP(B1579,Results!A:D,3,FALSE)</f>
        <v>#N/A</v>
      </c>
    </row>
    <row r="1580" spans="1:7" hidden="1" x14ac:dyDescent="0.25">
      <c r="A1580" t="s">
        <v>52</v>
      </c>
      <c r="B1580" t="s">
        <v>635</v>
      </c>
      <c r="C1580" t="s">
        <v>223</v>
      </c>
      <c r="D1580" t="s">
        <v>30</v>
      </c>
      <c r="E1580" s="1">
        <f>DATEVALUE(IFERROR(RIGHT(LEFT(A1580,FIND("-",A1580,4)-1),2)&amp;"/"&amp;LEFT(A1580,FIND("-",A1580)-1)&amp;"/"&amp;RIGHT(LEFT(A1580,IFERROR(FIND(" ",A1580),LEN(A1580)+1)-1),4),TEXT(A1580,"dd")&amp;"/"&amp;TEXT(A1580,"mm")&amp;"/"&amp;TEXT(A1580,"yyyy")))</f>
        <v>45401</v>
      </c>
      <c r="F1580" t="s">
        <v>1987</v>
      </c>
      <c r="G1580" s="1" t="e">
        <f>VLOOKUP(B1580,Results!A:D,3,FALSE)</f>
        <v>#N/A</v>
      </c>
    </row>
    <row r="1581" spans="1:7" hidden="1" x14ac:dyDescent="0.25">
      <c r="A1581" t="s">
        <v>58</v>
      </c>
      <c r="B1581" t="s">
        <v>419</v>
      </c>
      <c r="C1581" t="s">
        <v>223</v>
      </c>
      <c r="D1581" t="s">
        <v>30</v>
      </c>
      <c r="E1581" s="1">
        <f>DATEVALUE(IFERROR(RIGHT(LEFT(A1581,FIND("-",A1581,4)-1),2)&amp;"/"&amp;LEFT(A1581,FIND("-",A1581)-1)&amp;"/"&amp;RIGHT(LEFT(A1581,IFERROR(FIND(" ",A1581),LEN(A1581)+1)-1),4),TEXT(A1581,"dd")&amp;"/"&amp;TEXT(A1581,"mm")&amp;"/"&amp;TEXT(A1581,"yyyy")))</f>
        <v>45401</v>
      </c>
      <c r="F1581" t="s">
        <v>1987</v>
      </c>
      <c r="G1581" s="1" t="e">
        <f>VLOOKUP(B1581,Results!A:D,3,FALSE)</f>
        <v>#N/A</v>
      </c>
    </row>
    <row r="1582" spans="1:7" hidden="1" x14ac:dyDescent="0.25">
      <c r="A1582" t="s">
        <v>8</v>
      </c>
      <c r="B1582" t="s">
        <v>9</v>
      </c>
      <c r="C1582" t="s">
        <v>6</v>
      </c>
      <c r="D1582" t="s">
        <v>10</v>
      </c>
      <c r="E1582" s="1">
        <f>DATEVALUE(IFERROR(RIGHT(LEFT(A1582,FIND("-",A1582,4)-1),2)&amp;"/"&amp;LEFT(A1582,FIND("-",A1582)-1)&amp;"/"&amp;RIGHT(LEFT(A1582,IFERROR(FIND(" ",A1582),LEN(A1582)+1)-1),4),TEXT(A1582,"dd")&amp;"/"&amp;TEXT(A1582,"mm")&amp;"/"&amp;TEXT(A1582,"yyyy")))</f>
        <v>45401</v>
      </c>
      <c r="F1582" t="s">
        <v>2538</v>
      </c>
      <c r="G1582" s="1" t="e">
        <f>VLOOKUP(B1582,Results!A:D,3,FALSE)</f>
        <v>#N/A</v>
      </c>
    </row>
    <row r="1583" spans="1:7" hidden="1" x14ac:dyDescent="0.25">
      <c r="A1583" t="s">
        <v>18</v>
      </c>
      <c r="B1583" t="s">
        <v>19</v>
      </c>
      <c r="C1583" t="s">
        <v>20</v>
      </c>
      <c r="D1583" t="s">
        <v>10</v>
      </c>
      <c r="E1583" s="1">
        <f>DATEVALUE(IFERROR(RIGHT(LEFT(A1583,FIND("-",A1583,4)-1),2)&amp;"/"&amp;LEFT(A1583,FIND("-",A1583)-1)&amp;"/"&amp;RIGHT(LEFT(A1583,IFERROR(FIND(" ",A1583),LEN(A1583)+1)-1),4),TEXT(A1583,"dd")&amp;"/"&amp;TEXT(A1583,"mm")&amp;"/"&amp;TEXT(A1583,"yyyy")))</f>
        <v>45401</v>
      </c>
      <c r="F1583" t="s">
        <v>2538</v>
      </c>
      <c r="G1583" s="1" t="e">
        <f>VLOOKUP(B1583,Results!A:D,3,FALSE)</f>
        <v>#N/A</v>
      </c>
    </row>
    <row r="1584" spans="1:7" hidden="1" x14ac:dyDescent="0.25">
      <c r="A1584" t="s">
        <v>24</v>
      </c>
      <c r="B1584" t="s">
        <v>25</v>
      </c>
      <c r="C1584" t="s">
        <v>6</v>
      </c>
      <c r="D1584" t="s">
        <v>10</v>
      </c>
      <c r="E1584" s="1">
        <f>DATEVALUE(IFERROR(RIGHT(LEFT(A1584,FIND("-",A1584,4)-1),2)&amp;"/"&amp;LEFT(A1584,FIND("-",A1584)-1)&amp;"/"&amp;RIGHT(LEFT(A1584,IFERROR(FIND(" ",A1584),LEN(A1584)+1)-1),4),TEXT(A1584,"dd")&amp;"/"&amp;TEXT(A1584,"mm")&amp;"/"&amp;TEXT(A1584,"yyyy")))</f>
        <v>45401</v>
      </c>
      <c r="F1584" t="s">
        <v>2538</v>
      </c>
      <c r="G1584" s="1" t="e">
        <f>VLOOKUP(B1584,Results!A:D,3,FALSE)</f>
        <v>#N/A</v>
      </c>
    </row>
    <row r="1585" spans="1:7" hidden="1" x14ac:dyDescent="0.25">
      <c r="A1585" t="s">
        <v>989</v>
      </c>
      <c r="B1585" t="s">
        <v>822</v>
      </c>
      <c r="C1585" t="s">
        <v>20</v>
      </c>
      <c r="D1585" t="s">
        <v>10</v>
      </c>
      <c r="E1585" s="1">
        <f>DATEVALUE(IFERROR(RIGHT(LEFT(A1585,FIND("-",A1585,4)-1),2)&amp;"/"&amp;LEFT(A1585,FIND("-",A1585)-1)&amp;"/"&amp;RIGHT(LEFT(A1585,IFERROR(FIND(" ",A1585),LEN(A1585)+1)-1),4),TEXT(A1585,"dd")&amp;"/"&amp;TEXT(A1585,"mm")&amp;"/"&amp;TEXT(A1585,"yyyy")))</f>
        <v>45401</v>
      </c>
      <c r="F1585" t="s">
        <v>996</v>
      </c>
      <c r="G1585" s="1" t="e">
        <f>VLOOKUP(B1585,Results!A:D,3,FALSE)</f>
        <v>#N/A</v>
      </c>
    </row>
    <row r="1586" spans="1:7" hidden="1" x14ac:dyDescent="0.25">
      <c r="A1586" t="s">
        <v>989</v>
      </c>
      <c r="B1586" t="s">
        <v>773</v>
      </c>
      <c r="C1586" t="s">
        <v>223</v>
      </c>
      <c r="D1586" t="s">
        <v>10</v>
      </c>
      <c r="E1586" s="1">
        <f>DATEVALUE(IFERROR(RIGHT(LEFT(A1586,FIND("-",A1586,4)-1),2)&amp;"/"&amp;LEFT(A1586,FIND("-",A1586)-1)&amp;"/"&amp;RIGHT(LEFT(A1586,IFERROR(FIND(" ",A1586),LEN(A1586)+1)-1),4),TEXT(A1586,"dd")&amp;"/"&amp;TEXT(A1586,"mm")&amp;"/"&amp;TEXT(A1586,"yyyy")))</f>
        <v>45401</v>
      </c>
      <c r="F1586" t="s">
        <v>996</v>
      </c>
      <c r="G1586" s="1" t="e">
        <f>VLOOKUP(B1586,Results!A:D,3,FALSE)</f>
        <v>#N/A</v>
      </c>
    </row>
    <row r="1587" spans="1:7" hidden="1" x14ac:dyDescent="0.25">
      <c r="A1587" t="s">
        <v>989</v>
      </c>
      <c r="B1587" t="s">
        <v>900</v>
      </c>
      <c r="C1587" t="s">
        <v>223</v>
      </c>
      <c r="D1587" t="s">
        <v>10</v>
      </c>
      <c r="E1587" s="1">
        <f>DATEVALUE(IFERROR(RIGHT(LEFT(A1587,FIND("-",A1587,4)-1),2)&amp;"/"&amp;LEFT(A1587,FIND("-",A1587)-1)&amp;"/"&amp;RIGHT(LEFT(A1587,IFERROR(FIND(" ",A1587),LEN(A1587)+1)-1),4),TEXT(A1587,"dd")&amp;"/"&amp;TEXT(A1587,"mm")&amp;"/"&amp;TEXT(A1587,"yyyy")))</f>
        <v>45401</v>
      </c>
      <c r="F1587" t="s">
        <v>996</v>
      </c>
      <c r="G1587" s="1" t="e">
        <f>VLOOKUP(B1587,Results!A:D,3,FALSE)</f>
        <v>#N/A</v>
      </c>
    </row>
    <row r="1588" spans="1:7" hidden="1" x14ac:dyDescent="0.25">
      <c r="A1588" t="s">
        <v>989</v>
      </c>
      <c r="B1588" t="s">
        <v>462</v>
      </c>
      <c r="C1588" t="s">
        <v>223</v>
      </c>
      <c r="D1588" t="s">
        <v>10</v>
      </c>
      <c r="E1588" s="1">
        <f>DATEVALUE(IFERROR(RIGHT(LEFT(A1588,FIND("-",A1588,4)-1),2)&amp;"/"&amp;LEFT(A1588,FIND("-",A1588)-1)&amp;"/"&amp;RIGHT(LEFT(A1588,IFERROR(FIND(" ",A1588),LEN(A1588)+1)-1),4),TEXT(A1588,"dd")&amp;"/"&amp;TEXT(A1588,"mm")&amp;"/"&amp;TEXT(A1588,"yyyy")))</f>
        <v>45401</v>
      </c>
      <c r="F1588" t="s">
        <v>996</v>
      </c>
      <c r="G1588" s="1" t="e">
        <f>VLOOKUP(B1588,Results!A:D,3,FALSE)</f>
        <v>#N/A</v>
      </c>
    </row>
    <row r="1589" spans="1:7" x14ac:dyDescent="0.25">
      <c r="A1589" t="s">
        <v>989</v>
      </c>
      <c r="B1589" t="s">
        <v>822</v>
      </c>
      <c r="C1589" t="s">
        <v>20</v>
      </c>
      <c r="D1589" t="s">
        <v>10</v>
      </c>
      <c r="E1589" s="1">
        <f>DATEVALUE(IFERROR(RIGHT(LEFT(A1589,FIND("-",A1589,4)-1),2)&amp;"/"&amp;LEFT(A1589,FIND("-",A1589)-1)&amp;"/"&amp;RIGHT(LEFT(A1589,IFERROR(FIND(" ",A1589),LEN(A1589)+1)-1),4),TEXT(A1589,"dd")&amp;"/"&amp;TEXT(A1589,"mm")&amp;"/"&amp;TEXT(A1589,"yyyy")))</f>
        <v>45401</v>
      </c>
      <c r="F1589" t="s">
        <v>1826</v>
      </c>
      <c r="G1589" s="1" t="e">
        <f>VLOOKUP(B1589,Results!A:D,3,FALSE)</f>
        <v>#N/A</v>
      </c>
    </row>
    <row r="1590" spans="1:7" x14ac:dyDescent="0.25">
      <c r="A1590" t="s">
        <v>989</v>
      </c>
      <c r="B1590" t="s">
        <v>773</v>
      </c>
      <c r="C1590" t="s">
        <v>223</v>
      </c>
      <c r="D1590" t="s">
        <v>10</v>
      </c>
      <c r="E1590" s="1">
        <f>DATEVALUE(IFERROR(RIGHT(LEFT(A1590,FIND("-",A1590,4)-1),2)&amp;"/"&amp;LEFT(A1590,FIND("-",A1590)-1)&amp;"/"&amp;RIGHT(LEFT(A1590,IFERROR(FIND(" ",A1590),LEN(A1590)+1)-1),4),TEXT(A1590,"dd")&amp;"/"&amp;TEXT(A1590,"mm")&amp;"/"&amp;TEXT(A1590,"yyyy")))</f>
        <v>45401</v>
      </c>
      <c r="F1590" t="s">
        <v>1826</v>
      </c>
      <c r="G1590" s="1" t="e">
        <f>VLOOKUP(B1590,Results!A:D,3,FALSE)</f>
        <v>#N/A</v>
      </c>
    </row>
    <row r="1591" spans="1:7" x14ac:dyDescent="0.25">
      <c r="A1591" t="s">
        <v>989</v>
      </c>
      <c r="B1591" t="s">
        <v>900</v>
      </c>
      <c r="C1591" t="s">
        <v>223</v>
      </c>
      <c r="D1591" t="s">
        <v>10</v>
      </c>
      <c r="E1591" s="1">
        <f>DATEVALUE(IFERROR(RIGHT(LEFT(A1591,FIND("-",A1591,4)-1),2)&amp;"/"&amp;LEFT(A1591,FIND("-",A1591)-1)&amp;"/"&amp;RIGHT(LEFT(A1591,IFERROR(FIND(" ",A1591),LEN(A1591)+1)-1),4),TEXT(A1591,"dd")&amp;"/"&amp;TEXT(A1591,"mm")&amp;"/"&amp;TEXT(A1591,"yyyy")))</f>
        <v>45401</v>
      </c>
      <c r="F1591" t="s">
        <v>1826</v>
      </c>
      <c r="G1591" s="1" t="e">
        <f>VLOOKUP(B1591,Results!A:D,3,FALSE)</f>
        <v>#N/A</v>
      </c>
    </row>
    <row r="1592" spans="1:7" x14ac:dyDescent="0.25">
      <c r="A1592" t="s">
        <v>989</v>
      </c>
      <c r="B1592" t="s">
        <v>462</v>
      </c>
      <c r="C1592" t="s">
        <v>223</v>
      </c>
      <c r="D1592" t="s">
        <v>10</v>
      </c>
      <c r="E1592" s="1">
        <f>DATEVALUE(IFERROR(RIGHT(LEFT(A1592,FIND("-",A1592,4)-1),2)&amp;"/"&amp;LEFT(A1592,FIND("-",A1592)-1)&amp;"/"&amp;RIGHT(LEFT(A1592,IFERROR(FIND(" ",A1592),LEN(A1592)+1)-1),4),TEXT(A1592,"dd")&amp;"/"&amp;TEXT(A1592,"mm")&amp;"/"&amp;TEXT(A1592,"yyyy")))</f>
        <v>45401</v>
      </c>
      <c r="F1592" t="s">
        <v>1826</v>
      </c>
      <c r="G1592" s="1" t="e">
        <f>VLOOKUP(B1592,Results!A:D,3,FALSE)</f>
        <v>#N/A</v>
      </c>
    </row>
    <row r="1593" spans="1:7" hidden="1" x14ac:dyDescent="0.25">
      <c r="A1593" t="s">
        <v>16</v>
      </c>
      <c r="B1593" t="s">
        <v>1869</v>
      </c>
      <c r="C1593" t="s">
        <v>223</v>
      </c>
      <c r="D1593" t="s">
        <v>10</v>
      </c>
      <c r="E1593" s="1">
        <f>DATEVALUE(IFERROR(RIGHT(LEFT(A1593,FIND("-",A1593,4)-1),2)&amp;"/"&amp;LEFT(A1593,FIND("-",A1593)-1)&amp;"/"&amp;RIGHT(LEFT(A1593,IFERROR(FIND(" ",A1593),LEN(A1593)+1)-1),4),TEXT(A1593,"dd")&amp;"/"&amp;TEXT(A1593,"mm")&amp;"/"&amp;TEXT(A1593,"yyyy")))</f>
        <v>45401</v>
      </c>
      <c r="F1593" t="s">
        <v>1987</v>
      </c>
      <c r="G1593" s="1" t="e">
        <f>VLOOKUP(B1593,Results!A:D,3,FALSE)</f>
        <v>#N/A</v>
      </c>
    </row>
    <row r="1594" spans="1:7" hidden="1" x14ac:dyDescent="0.25">
      <c r="A1594" t="s">
        <v>16</v>
      </c>
      <c r="B1594" t="s">
        <v>1970</v>
      </c>
      <c r="C1594" t="s">
        <v>223</v>
      </c>
      <c r="D1594" t="s">
        <v>10</v>
      </c>
      <c r="E1594" s="1">
        <f>DATEVALUE(IFERROR(RIGHT(LEFT(A1594,FIND("-",A1594,4)-1),2)&amp;"/"&amp;LEFT(A1594,FIND("-",A1594)-1)&amp;"/"&amp;RIGHT(LEFT(A1594,IFERROR(FIND(" ",A1594),LEN(A1594)+1)-1),4),TEXT(A1594,"dd")&amp;"/"&amp;TEXT(A1594,"mm")&amp;"/"&amp;TEXT(A1594,"yyyy")))</f>
        <v>45401</v>
      </c>
      <c r="F1594" t="s">
        <v>1987</v>
      </c>
      <c r="G1594" s="1" t="e">
        <f>VLOOKUP(B1594,Results!A:D,3,FALSE)</f>
        <v>#N/A</v>
      </c>
    </row>
    <row r="1595" spans="1:7" hidden="1" x14ac:dyDescent="0.25">
      <c r="A1595" t="s">
        <v>16</v>
      </c>
      <c r="B1595" t="s">
        <v>1871</v>
      </c>
      <c r="C1595" t="s">
        <v>223</v>
      </c>
      <c r="D1595" t="s">
        <v>10</v>
      </c>
      <c r="E1595" s="1">
        <f>DATEVALUE(IFERROR(RIGHT(LEFT(A1595,FIND("-",A1595,4)-1),2)&amp;"/"&amp;LEFT(A1595,FIND("-",A1595)-1)&amp;"/"&amp;RIGHT(LEFT(A1595,IFERROR(FIND(" ",A1595),LEN(A1595)+1)-1),4),TEXT(A1595,"dd")&amp;"/"&amp;TEXT(A1595,"mm")&amp;"/"&amp;TEXT(A1595,"yyyy")))</f>
        <v>45401</v>
      </c>
      <c r="F1595" t="s">
        <v>1987</v>
      </c>
      <c r="G1595" s="1" t="e">
        <f>VLOOKUP(B1595,Results!A:D,3,FALSE)</f>
        <v>#N/A</v>
      </c>
    </row>
    <row r="1596" spans="1:7" hidden="1" x14ac:dyDescent="0.25">
      <c r="A1596" t="s">
        <v>16</v>
      </c>
      <c r="B1596" t="s">
        <v>715</v>
      </c>
      <c r="C1596" t="s">
        <v>223</v>
      </c>
      <c r="D1596" t="s">
        <v>10</v>
      </c>
      <c r="E1596" s="1">
        <f>DATEVALUE(IFERROR(RIGHT(LEFT(A1596,FIND("-",A1596,4)-1),2)&amp;"/"&amp;LEFT(A1596,FIND("-",A1596)-1)&amp;"/"&amp;RIGHT(LEFT(A1596,IFERROR(FIND(" ",A1596),LEN(A1596)+1)-1),4),TEXT(A1596,"dd")&amp;"/"&amp;TEXT(A1596,"mm")&amp;"/"&amp;TEXT(A1596,"yyyy")))</f>
        <v>45401</v>
      </c>
      <c r="F1596" t="s">
        <v>1987</v>
      </c>
      <c r="G1596" s="1" t="e">
        <f>VLOOKUP(B1596,Results!A:D,3,FALSE)</f>
        <v>#N/A</v>
      </c>
    </row>
    <row r="1597" spans="1:7" hidden="1" x14ac:dyDescent="0.25">
      <c r="A1597" t="s">
        <v>21</v>
      </c>
      <c r="B1597" t="s">
        <v>529</v>
      </c>
      <c r="C1597" t="s">
        <v>223</v>
      </c>
      <c r="D1597" t="s">
        <v>10</v>
      </c>
      <c r="E1597" s="1">
        <f>DATEVALUE(IFERROR(RIGHT(LEFT(A1597,FIND("-",A1597,4)-1),2)&amp;"/"&amp;LEFT(A1597,FIND("-",A1597)-1)&amp;"/"&amp;RIGHT(LEFT(A1597,IFERROR(FIND(" ",A1597),LEN(A1597)+1)-1),4),TEXT(A1597,"dd")&amp;"/"&amp;TEXT(A1597,"mm")&amp;"/"&amp;TEXT(A1597,"yyyy")))</f>
        <v>45401</v>
      </c>
      <c r="F1597" t="s">
        <v>1987</v>
      </c>
      <c r="G1597" s="1" t="e">
        <f>VLOOKUP(B1597,Results!A:D,3,FALSE)</f>
        <v>#N/A</v>
      </c>
    </row>
    <row r="1598" spans="1:7" hidden="1" x14ac:dyDescent="0.25">
      <c r="A1598" t="s">
        <v>41</v>
      </c>
      <c r="B1598" t="s">
        <v>42</v>
      </c>
      <c r="C1598" t="s">
        <v>20</v>
      </c>
      <c r="D1598" t="s">
        <v>23</v>
      </c>
      <c r="E1598" s="1">
        <f>DATEVALUE(IFERROR(RIGHT(LEFT(A1598,FIND("-",A1598,4)-1),2)&amp;"/"&amp;LEFT(A1598,FIND("-",A1598)-1)&amp;"/"&amp;RIGHT(LEFT(A1598,IFERROR(FIND(" ",A1598),LEN(A1598)+1)-1),4),TEXT(A1598,"dd")&amp;"/"&amp;TEXT(A1598,"mm")&amp;"/"&amp;TEXT(A1598,"yyyy")))</f>
        <v>45401</v>
      </c>
      <c r="F1598" t="s">
        <v>2538</v>
      </c>
      <c r="G1598" s="1" t="e">
        <f>VLOOKUP(B1598,Results!A:D,3,FALSE)</f>
        <v>#N/A</v>
      </c>
    </row>
    <row r="1599" spans="1:7" hidden="1" x14ac:dyDescent="0.25">
      <c r="A1599" t="s">
        <v>21</v>
      </c>
      <c r="B1599" t="s">
        <v>22</v>
      </c>
      <c r="C1599" t="s">
        <v>6</v>
      </c>
      <c r="D1599" t="s">
        <v>23</v>
      </c>
      <c r="E1599" s="1">
        <f>DATEVALUE(IFERROR(RIGHT(LEFT(A1599,FIND("-",A1599,4)-1),2)&amp;"/"&amp;LEFT(A1599,FIND("-",A1599)-1)&amp;"/"&amp;RIGHT(LEFT(A1599,IFERROR(FIND(" ",A1599),LEN(A1599)+1)-1),4),TEXT(A1599,"dd")&amp;"/"&amp;TEXT(A1599,"mm")&amp;"/"&amp;TEXT(A1599,"yyyy")))</f>
        <v>45401</v>
      </c>
      <c r="F1599" t="s">
        <v>2538</v>
      </c>
      <c r="G1599" s="1" t="e">
        <f>VLOOKUP(B1599,Results!A:D,3,FALSE)</f>
        <v>#N/A</v>
      </c>
    </row>
    <row r="1600" spans="1:7" hidden="1" x14ac:dyDescent="0.25">
      <c r="A1600" t="s">
        <v>989</v>
      </c>
      <c r="B1600" t="s">
        <v>990</v>
      </c>
      <c r="C1600" t="s">
        <v>20</v>
      </c>
      <c r="D1600" t="s">
        <v>23</v>
      </c>
      <c r="E1600" s="1">
        <f>DATEVALUE(IFERROR(RIGHT(LEFT(A1600,FIND("-",A1600,4)-1),2)&amp;"/"&amp;LEFT(A1600,FIND("-",A1600)-1)&amp;"/"&amp;RIGHT(LEFT(A1600,IFERROR(FIND(" ",A1600),LEN(A1600)+1)-1),4),TEXT(A1600,"dd")&amp;"/"&amp;TEXT(A1600,"mm")&amp;"/"&amp;TEXT(A1600,"yyyy")))</f>
        <v>45401</v>
      </c>
      <c r="F1600" t="s">
        <v>996</v>
      </c>
      <c r="G1600" s="1" t="e">
        <f>VLOOKUP(B1600,Results!A:D,3,FALSE)</f>
        <v>#N/A</v>
      </c>
    </row>
    <row r="1601" spans="1:7" x14ac:dyDescent="0.25">
      <c r="A1601" t="s">
        <v>989</v>
      </c>
      <c r="B1601" t="s">
        <v>990</v>
      </c>
      <c r="C1601" t="s">
        <v>20</v>
      </c>
      <c r="D1601" t="s">
        <v>23</v>
      </c>
      <c r="E1601" s="1">
        <f>DATEVALUE(IFERROR(RIGHT(LEFT(A1601,FIND("-",A1601,4)-1),2)&amp;"/"&amp;LEFT(A1601,FIND("-",A1601)-1)&amp;"/"&amp;RIGHT(LEFT(A1601,IFERROR(FIND(" ",A1601),LEN(A1601)+1)-1),4),TEXT(A1601,"dd")&amp;"/"&amp;TEXT(A1601,"mm")&amp;"/"&amp;TEXT(A1601,"yyyy")))</f>
        <v>45401</v>
      </c>
      <c r="F1601" t="s">
        <v>1826</v>
      </c>
      <c r="G1601" s="1" t="e">
        <f>VLOOKUP(B1601,Results!A:D,3,FALSE)</f>
        <v>#N/A</v>
      </c>
    </row>
    <row r="1602" spans="1:7" hidden="1" x14ac:dyDescent="0.25">
      <c r="A1602" t="s">
        <v>1975</v>
      </c>
      <c r="B1602" t="s">
        <v>1974</v>
      </c>
      <c r="C1602" t="s">
        <v>223</v>
      </c>
      <c r="D1602" t="s">
        <v>23</v>
      </c>
      <c r="E1602" s="1">
        <f>DATEVALUE(IFERROR(RIGHT(LEFT(A1602,FIND("-",A1602,4)-1),2)&amp;"/"&amp;LEFT(A1602,FIND("-",A1602)-1)&amp;"/"&amp;RIGHT(LEFT(A1602,IFERROR(FIND(" ",A1602),LEN(A1602)+1)-1),4),TEXT(A1602,"dd")&amp;"/"&amp;TEXT(A1602,"mm")&amp;"/"&amp;TEXT(A1602,"yyyy")))</f>
        <v>45401</v>
      </c>
      <c r="F1602" t="s">
        <v>1987</v>
      </c>
      <c r="G1602" s="1" t="e">
        <f>VLOOKUP(B1602,Results!A:D,3,FALSE)</f>
        <v>#N/A</v>
      </c>
    </row>
    <row r="1603" spans="1:7" hidden="1" x14ac:dyDescent="0.25">
      <c r="A1603" t="s">
        <v>8</v>
      </c>
      <c r="B1603" t="s">
        <v>527</v>
      </c>
      <c r="C1603" t="s">
        <v>223</v>
      </c>
      <c r="D1603" t="s">
        <v>23</v>
      </c>
      <c r="E1603" s="1">
        <f>DATEVALUE(IFERROR(RIGHT(LEFT(A1603,FIND("-",A1603,4)-1),2)&amp;"/"&amp;LEFT(A1603,FIND("-",A1603)-1)&amp;"/"&amp;RIGHT(LEFT(A1603,IFERROR(FIND(" ",A1603),LEN(A1603)+1)-1),4),TEXT(A1603,"dd")&amp;"/"&amp;TEXT(A1603,"mm")&amp;"/"&amp;TEXT(A1603,"yyyy")))</f>
        <v>45401</v>
      </c>
      <c r="F1603" t="s">
        <v>1987</v>
      </c>
      <c r="G1603" s="1" t="e">
        <f>VLOOKUP(B1603,Results!A:D,3,FALSE)</f>
        <v>#N/A</v>
      </c>
    </row>
    <row r="1604" spans="1:7" hidden="1" x14ac:dyDescent="0.25">
      <c r="A1604" t="s">
        <v>8</v>
      </c>
      <c r="B1604" t="s">
        <v>971</v>
      </c>
      <c r="C1604" t="s">
        <v>223</v>
      </c>
      <c r="D1604" t="s">
        <v>23</v>
      </c>
      <c r="E1604" s="1">
        <f>DATEVALUE(IFERROR(RIGHT(LEFT(A1604,FIND("-",A1604,4)-1),2)&amp;"/"&amp;LEFT(A1604,FIND("-",A1604)-1)&amp;"/"&amp;RIGHT(LEFT(A1604,IFERROR(FIND(" ",A1604),LEN(A1604)+1)-1),4),TEXT(A1604,"dd")&amp;"/"&amp;TEXT(A1604,"mm")&amp;"/"&amp;TEXT(A1604,"yyyy")))</f>
        <v>45401</v>
      </c>
      <c r="F1604" t="s">
        <v>1987</v>
      </c>
      <c r="G1604" s="1" t="e">
        <f>VLOOKUP(B1604,Results!A:D,3,FALSE)</f>
        <v>#N/A</v>
      </c>
    </row>
    <row r="1605" spans="1:7" hidden="1" x14ac:dyDescent="0.25">
      <c r="A1605" t="s">
        <v>21</v>
      </c>
      <c r="B1605" t="s">
        <v>971</v>
      </c>
      <c r="C1605" t="s">
        <v>223</v>
      </c>
      <c r="D1605" t="s">
        <v>23</v>
      </c>
      <c r="E1605" s="1">
        <f>DATEVALUE(IFERROR(RIGHT(LEFT(A1605,FIND("-",A1605,4)-1),2)&amp;"/"&amp;LEFT(A1605,FIND("-",A1605)-1)&amp;"/"&amp;RIGHT(LEFT(A1605,IFERROR(FIND(" ",A1605),LEN(A1605)+1)-1),4),TEXT(A1605,"dd")&amp;"/"&amp;TEXT(A1605,"mm")&amp;"/"&amp;TEXT(A1605,"yyyy")))</f>
        <v>45401</v>
      </c>
      <c r="F1605" t="s">
        <v>1987</v>
      </c>
      <c r="G1605" s="1" t="e">
        <f>VLOOKUP(B1605,Results!A:D,3,FALSE)</f>
        <v>#N/A</v>
      </c>
    </row>
    <row r="1606" spans="1:7" hidden="1" x14ac:dyDescent="0.25">
      <c r="A1606" t="s">
        <v>52</v>
      </c>
      <c r="B1606" t="s">
        <v>971</v>
      </c>
      <c r="C1606" t="s">
        <v>223</v>
      </c>
      <c r="D1606" t="s">
        <v>23</v>
      </c>
      <c r="E1606" s="1">
        <f>DATEVALUE(IFERROR(RIGHT(LEFT(A1606,FIND("-",A1606,4)-1),2)&amp;"/"&amp;LEFT(A1606,FIND("-",A1606)-1)&amp;"/"&amp;RIGHT(LEFT(A1606,IFERROR(FIND(" ",A1606),LEN(A1606)+1)-1),4),TEXT(A1606,"dd")&amp;"/"&amp;TEXT(A1606,"mm")&amp;"/"&amp;TEXT(A1606,"yyyy")))</f>
        <v>45401</v>
      </c>
      <c r="F1606" t="s">
        <v>1987</v>
      </c>
      <c r="G1606" s="1" t="e">
        <f>VLOOKUP(B1606,Results!A:D,3,FALSE)</f>
        <v>#N/A</v>
      </c>
    </row>
    <row r="1607" spans="1:7" hidden="1" x14ac:dyDescent="0.25">
      <c r="A1607" t="s">
        <v>35</v>
      </c>
      <c r="B1607" t="s">
        <v>36</v>
      </c>
      <c r="C1607" t="s">
        <v>6</v>
      </c>
      <c r="D1607" t="s">
        <v>13</v>
      </c>
      <c r="E1607" s="1">
        <f>DATEVALUE(IFERROR(RIGHT(LEFT(A1607,FIND("-",A1607,4)-1),2)&amp;"/"&amp;LEFT(A1607,FIND("-",A1607)-1)&amp;"/"&amp;RIGHT(LEFT(A1607,IFERROR(FIND(" ",A1607),LEN(A1607)+1)-1),4),TEXT(A1607,"dd")&amp;"/"&amp;TEXT(A1607,"mm")&amp;"/"&amp;TEXT(A1607,"yyyy")))</f>
        <v>45401</v>
      </c>
      <c r="F1607" t="s">
        <v>2538</v>
      </c>
      <c r="G1607" s="1" t="e">
        <f>VLOOKUP(B1607,Results!A:D,3,FALSE)</f>
        <v>#N/A</v>
      </c>
    </row>
    <row r="1608" spans="1:7" hidden="1" x14ac:dyDescent="0.25">
      <c r="A1608" t="s">
        <v>11</v>
      </c>
      <c r="B1608" t="s">
        <v>12</v>
      </c>
      <c r="C1608" t="s">
        <v>6</v>
      </c>
      <c r="D1608" t="s">
        <v>13</v>
      </c>
      <c r="E1608" s="1">
        <f>DATEVALUE(IFERROR(RIGHT(LEFT(A1608,FIND("-",A1608,4)-1),2)&amp;"/"&amp;LEFT(A1608,FIND("-",A1608)-1)&amp;"/"&amp;RIGHT(LEFT(A1608,IFERROR(FIND(" ",A1608),LEN(A1608)+1)-1),4),TEXT(A1608,"dd")&amp;"/"&amp;TEXT(A1608,"mm")&amp;"/"&amp;TEXT(A1608,"yyyy")))</f>
        <v>45401</v>
      </c>
      <c r="F1608" t="s">
        <v>2538</v>
      </c>
      <c r="G1608" s="1" t="e">
        <f>VLOOKUP(B1608,Results!A:D,3,FALSE)</f>
        <v>#N/A</v>
      </c>
    </row>
    <row r="1609" spans="1:7" hidden="1" x14ac:dyDescent="0.25">
      <c r="A1609" t="s">
        <v>14</v>
      </c>
      <c r="B1609" t="s">
        <v>15</v>
      </c>
      <c r="C1609" t="s">
        <v>6</v>
      </c>
      <c r="D1609" t="s">
        <v>13</v>
      </c>
      <c r="E1609" s="1">
        <f>DATEVALUE(IFERROR(RIGHT(LEFT(A1609,FIND("-",A1609,4)-1),2)&amp;"/"&amp;LEFT(A1609,FIND("-",A1609)-1)&amp;"/"&amp;RIGHT(LEFT(A1609,IFERROR(FIND(" ",A1609),LEN(A1609)+1)-1),4),TEXT(A1609,"dd")&amp;"/"&amp;TEXT(A1609,"mm")&amp;"/"&amp;TEXT(A1609,"yyyy")))</f>
        <v>45401</v>
      </c>
      <c r="F1609" t="s">
        <v>2538</v>
      </c>
      <c r="G1609" s="1" t="e">
        <f>VLOOKUP(B1609,Results!A:D,3,FALSE)</f>
        <v>#N/A</v>
      </c>
    </row>
    <row r="1610" spans="1:7" hidden="1" x14ac:dyDescent="0.25">
      <c r="A1610" t="s">
        <v>38</v>
      </c>
      <c r="B1610" t="s">
        <v>614</v>
      </c>
      <c r="C1610" t="s">
        <v>223</v>
      </c>
      <c r="D1610" t="s">
        <v>13</v>
      </c>
      <c r="E1610" s="1">
        <f>DATEVALUE(IFERROR(RIGHT(LEFT(A1610,FIND("-",A1610,4)-1),2)&amp;"/"&amp;LEFT(A1610,FIND("-",A1610)-1)&amp;"/"&amp;RIGHT(LEFT(A1610,IFERROR(FIND(" ",A1610),LEN(A1610)+1)-1),4),TEXT(A1610,"dd")&amp;"/"&amp;TEXT(A1610,"mm")&amp;"/"&amp;TEXT(A1610,"yyyy")))</f>
        <v>45401</v>
      </c>
      <c r="F1610" t="s">
        <v>995</v>
      </c>
      <c r="G1610" s="1" t="e">
        <f>VLOOKUP(B1610,Results!A:D,3,FALSE)</f>
        <v>#N/A</v>
      </c>
    </row>
    <row r="1611" spans="1:7" hidden="1" x14ac:dyDescent="0.25">
      <c r="A1611" t="s">
        <v>989</v>
      </c>
      <c r="B1611" t="s">
        <v>935</v>
      </c>
      <c r="C1611" t="s">
        <v>20</v>
      </c>
      <c r="D1611" t="s">
        <v>13</v>
      </c>
      <c r="E1611" s="1">
        <f>DATEVALUE(IFERROR(RIGHT(LEFT(A1611,FIND("-",A1611,4)-1),2)&amp;"/"&amp;LEFT(A1611,FIND("-",A1611)-1)&amp;"/"&amp;RIGHT(LEFT(A1611,IFERROR(FIND(" ",A1611),LEN(A1611)+1)-1),4),TEXT(A1611,"dd")&amp;"/"&amp;TEXT(A1611,"mm")&amp;"/"&amp;TEXT(A1611,"yyyy")))</f>
        <v>45401</v>
      </c>
      <c r="F1611" t="s">
        <v>996</v>
      </c>
      <c r="G1611" s="1" t="e">
        <f>VLOOKUP(B1611,Results!A:D,3,FALSE)</f>
        <v>#N/A</v>
      </c>
    </row>
    <row r="1612" spans="1:7" hidden="1" x14ac:dyDescent="0.25">
      <c r="A1612" t="s">
        <v>989</v>
      </c>
      <c r="B1612" t="s">
        <v>948</v>
      </c>
      <c r="C1612" t="s">
        <v>20</v>
      </c>
      <c r="D1612" t="s">
        <v>13</v>
      </c>
      <c r="E1612" s="1">
        <f>DATEVALUE(IFERROR(RIGHT(LEFT(A1612,FIND("-",A1612,4)-1),2)&amp;"/"&amp;LEFT(A1612,FIND("-",A1612)-1)&amp;"/"&amp;RIGHT(LEFT(A1612,IFERROR(FIND(" ",A1612),LEN(A1612)+1)-1),4),TEXT(A1612,"dd")&amp;"/"&amp;TEXT(A1612,"mm")&amp;"/"&amp;TEXT(A1612,"yyyy")))</f>
        <v>45401</v>
      </c>
      <c r="F1612" t="s">
        <v>996</v>
      </c>
      <c r="G1612" s="1" t="e">
        <f>VLOOKUP(B1612,Results!A:D,3,FALSE)</f>
        <v>#N/A</v>
      </c>
    </row>
    <row r="1613" spans="1:7" x14ac:dyDescent="0.25">
      <c r="A1613" t="s">
        <v>989</v>
      </c>
      <c r="B1613" t="s">
        <v>935</v>
      </c>
      <c r="C1613" t="s">
        <v>20</v>
      </c>
      <c r="D1613" t="s">
        <v>13</v>
      </c>
      <c r="E1613" s="1">
        <f>DATEVALUE(IFERROR(RIGHT(LEFT(A1613,FIND("-",A1613,4)-1),2)&amp;"/"&amp;LEFT(A1613,FIND("-",A1613)-1)&amp;"/"&amp;RIGHT(LEFT(A1613,IFERROR(FIND(" ",A1613),LEN(A1613)+1)-1),4),TEXT(A1613,"dd")&amp;"/"&amp;TEXT(A1613,"mm")&amp;"/"&amp;TEXT(A1613,"yyyy")))</f>
        <v>45401</v>
      </c>
      <c r="F1613" t="s">
        <v>1826</v>
      </c>
      <c r="G1613" s="1" t="e">
        <f>VLOOKUP(B1613,Results!A:D,3,FALSE)</f>
        <v>#N/A</v>
      </c>
    </row>
    <row r="1614" spans="1:7" x14ac:dyDescent="0.25">
      <c r="A1614" t="s">
        <v>989</v>
      </c>
      <c r="B1614" t="s">
        <v>948</v>
      </c>
      <c r="C1614" t="s">
        <v>20</v>
      </c>
      <c r="D1614" t="s">
        <v>13</v>
      </c>
      <c r="E1614" s="1">
        <f>DATEVALUE(IFERROR(RIGHT(LEFT(A1614,FIND("-",A1614,4)-1),2)&amp;"/"&amp;LEFT(A1614,FIND("-",A1614)-1)&amp;"/"&amp;RIGHT(LEFT(A1614,IFERROR(FIND(" ",A1614),LEN(A1614)+1)-1),4),TEXT(A1614,"dd")&amp;"/"&amp;TEXT(A1614,"mm")&amp;"/"&amp;TEXT(A1614,"yyyy")))</f>
        <v>45401</v>
      </c>
      <c r="F1614" t="s">
        <v>1826</v>
      </c>
      <c r="G1614" s="1" t="e">
        <f>VLOOKUP(B1614,Results!A:D,3,FALSE)</f>
        <v>#N/A</v>
      </c>
    </row>
    <row r="1615" spans="1:7" hidden="1" x14ac:dyDescent="0.25">
      <c r="A1615" t="s">
        <v>8</v>
      </c>
      <c r="B1615" t="s">
        <v>331</v>
      </c>
      <c r="C1615" t="s">
        <v>223</v>
      </c>
      <c r="D1615" t="s">
        <v>13</v>
      </c>
      <c r="E1615" s="1">
        <f>DATEVALUE(IFERROR(RIGHT(LEFT(A1615,FIND("-",A1615,4)-1),2)&amp;"/"&amp;LEFT(A1615,FIND("-",A1615)-1)&amp;"/"&amp;RIGHT(LEFT(A1615,IFERROR(FIND(" ",A1615),LEN(A1615)+1)-1),4),TEXT(A1615,"dd")&amp;"/"&amp;TEXT(A1615,"mm")&amp;"/"&amp;TEXT(A1615,"yyyy")))</f>
        <v>45401</v>
      </c>
      <c r="F1615" t="s">
        <v>1987</v>
      </c>
      <c r="G1615" s="1" t="e">
        <f>VLOOKUP(B1615,Results!A:D,3,FALSE)</f>
        <v>#N/A</v>
      </c>
    </row>
    <row r="1616" spans="1:7" hidden="1" x14ac:dyDescent="0.25">
      <c r="A1616" t="s">
        <v>16</v>
      </c>
      <c r="B1616" t="s">
        <v>818</v>
      </c>
      <c r="C1616" t="s">
        <v>223</v>
      </c>
      <c r="D1616" t="s">
        <v>13</v>
      </c>
      <c r="E1616" s="1">
        <f>DATEVALUE(IFERROR(RIGHT(LEFT(A1616,FIND("-",A1616,4)-1),2)&amp;"/"&amp;LEFT(A1616,FIND("-",A1616)-1)&amp;"/"&amp;RIGHT(LEFT(A1616,IFERROR(FIND(" ",A1616),LEN(A1616)+1)-1),4),TEXT(A1616,"dd")&amp;"/"&amp;TEXT(A1616,"mm")&amp;"/"&amp;TEXT(A1616,"yyyy")))</f>
        <v>45401</v>
      </c>
      <c r="F1616" t="s">
        <v>1987</v>
      </c>
      <c r="G1616" s="1" t="e">
        <f>VLOOKUP(B1616,Results!A:D,3,FALSE)</f>
        <v>#N/A</v>
      </c>
    </row>
    <row r="1617" spans="1:7" hidden="1" x14ac:dyDescent="0.25">
      <c r="A1617" t="s">
        <v>16</v>
      </c>
      <c r="B1617" t="s">
        <v>407</v>
      </c>
      <c r="C1617" t="s">
        <v>223</v>
      </c>
      <c r="D1617" t="s">
        <v>13</v>
      </c>
      <c r="E1617" s="1">
        <f>DATEVALUE(IFERROR(RIGHT(LEFT(A1617,FIND("-",A1617,4)-1),2)&amp;"/"&amp;LEFT(A1617,FIND("-",A1617)-1)&amp;"/"&amp;RIGHT(LEFT(A1617,IFERROR(FIND(" ",A1617),LEN(A1617)+1)-1),4),TEXT(A1617,"dd")&amp;"/"&amp;TEXT(A1617,"mm")&amp;"/"&amp;TEXT(A1617,"yyyy")))</f>
        <v>45401</v>
      </c>
      <c r="F1617" t="s">
        <v>1987</v>
      </c>
      <c r="G1617" s="1" t="e">
        <f>VLOOKUP(B1617,Results!A:D,3,FALSE)</f>
        <v>#N/A</v>
      </c>
    </row>
    <row r="1618" spans="1:7" hidden="1" x14ac:dyDescent="0.25">
      <c r="A1618" t="s">
        <v>16</v>
      </c>
      <c r="B1618" t="s">
        <v>674</v>
      </c>
      <c r="C1618" t="s">
        <v>223</v>
      </c>
      <c r="D1618" t="s">
        <v>13</v>
      </c>
      <c r="E1618" s="1">
        <f>DATEVALUE(IFERROR(RIGHT(LEFT(A1618,FIND("-",A1618,4)-1),2)&amp;"/"&amp;LEFT(A1618,FIND("-",A1618)-1)&amp;"/"&amp;RIGHT(LEFT(A1618,IFERROR(FIND(" ",A1618),LEN(A1618)+1)-1),4),TEXT(A1618,"dd")&amp;"/"&amp;TEXT(A1618,"mm")&amp;"/"&amp;TEXT(A1618,"yyyy")))</f>
        <v>45401</v>
      </c>
      <c r="F1618" t="s">
        <v>1987</v>
      </c>
      <c r="G1618" s="1" t="e">
        <f>VLOOKUP(B1618,Results!A:D,3,FALSE)</f>
        <v>#N/A</v>
      </c>
    </row>
    <row r="1619" spans="1:7" hidden="1" x14ac:dyDescent="0.25">
      <c r="A1619" t="s">
        <v>58</v>
      </c>
      <c r="B1619" t="s">
        <v>59</v>
      </c>
      <c r="C1619" t="s">
        <v>6</v>
      </c>
      <c r="D1619" t="s">
        <v>7</v>
      </c>
      <c r="E1619" s="1">
        <f>DATEVALUE(IFERROR(RIGHT(LEFT(A1619,FIND("-",A1619,4)-1),2)&amp;"/"&amp;LEFT(A1619,FIND("-",A1619)-1)&amp;"/"&amp;RIGHT(LEFT(A1619,IFERROR(FIND(" ",A1619),LEN(A1619)+1)-1),4),TEXT(A1619,"dd")&amp;"/"&amp;TEXT(A1619,"mm")&amp;"/"&amp;TEXT(A1619,"yyyy")))</f>
        <v>45401</v>
      </c>
      <c r="F1619" t="s">
        <v>2538</v>
      </c>
      <c r="G1619" s="1" t="e">
        <f>VLOOKUP(B1619,Results!A:D,3,FALSE)</f>
        <v>#N/A</v>
      </c>
    </row>
    <row r="1620" spans="1:7" hidden="1" x14ac:dyDescent="0.25">
      <c r="A1620" t="s">
        <v>16</v>
      </c>
      <c r="B1620" t="s">
        <v>848</v>
      </c>
      <c r="C1620" t="s">
        <v>223</v>
      </c>
      <c r="D1620" t="s">
        <v>80</v>
      </c>
      <c r="E1620" s="1">
        <f>DATEVALUE(IFERROR(RIGHT(LEFT(A1620,FIND("-",A1620,4)-1),2)&amp;"/"&amp;LEFT(A1620,FIND("-",A1620)-1)&amp;"/"&amp;RIGHT(LEFT(A1620,IFERROR(FIND(" ",A1620),LEN(A1620)+1)-1),4),TEXT(A1620,"dd")&amp;"/"&amp;TEXT(A1620,"mm")&amp;"/"&amp;TEXT(A1620,"yyyy")))</f>
        <v>45401</v>
      </c>
      <c r="F1620" t="s">
        <v>1987</v>
      </c>
      <c r="G1620" s="1" t="e">
        <f>VLOOKUP(B1620,Results!A:D,3,FALSE)</f>
        <v>#N/A</v>
      </c>
    </row>
    <row r="1621" spans="1:7" hidden="1" x14ac:dyDescent="0.25">
      <c r="A1621" t="s">
        <v>16</v>
      </c>
      <c r="B1621" t="s">
        <v>919</v>
      </c>
      <c r="C1621" t="s">
        <v>223</v>
      </c>
      <c r="D1621" t="s">
        <v>80</v>
      </c>
      <c r="E1621" s="1">
        <f>DATEVALUE(IFERROR(RIGHT(LEFT(A1621,FIND("-",A1621,4)-1),2)&amp;"/"&amp;LEFT(A1621,FIND("-",A1621)-1)&amp;"/"&amp;RIGHT(LEFT(A1621,IFERROR(FIND(" ",A1621),LEN(A1621)+1)-1),4),TEXT(A1621,"dd")&amp;"/"&amp;TEXT(A1621,"mm")&amp;"/"&amp;TEXT(A1621,"yyyy")))</f>
        <v>45401</v>
      </c>
      <c r="F1621" t="s">
        <v>1987</v>
      </c>
      <c r="G1621" s="1" t="e">
        <f>VLOOKUP(B1621,Results!A:D,3,FALSE)</f>
        <v>#N/A</v>
      </c>
    </row>
    <row r="1622" spans="1:7" hidden="1" x14ac:dyDescent="0.25">
      <c r="A1622" t="s">
        <v>989</v>
      </c>
      <c r="B1622" t="s">
        <v>941</v>
      </c>
      <c r="C1622" t="s">
        <v>223</v>
      </c>
      <c r="D1622" t="s">
        <v>74</v>
      </c>
      <c r="E1622" s="1">
        <f>DATEVALUE(IFERROR(RIGHT(LEFT(A1622,FIND("-",A1622,4)-1),2)&amp;"/"&amp;LEFT(A1622,FIND("-",A1622)-1)&amp;"/"&amp;RIGHT(LEFT(A1622,IFERROR(FIND(" ",A1622),LEN(A1622)+1)-1),4),TEXT(A1622,"dd")&amp;"/"&amp;TEXT(A1622,"mm")&amp;"/"&amp;TEXT(A1622,"yyyy")))</f>
        <v>45401</v>
      </c>
      <c r="F1622" t="s">
        <v>996</v>
      </c>
      <c r="G1622" s="1" t="e">
        <f>VLOOKUP(B1622,Results!A:D,3,FALSE)</f>
        <v>#N/A</v>
      </c>
    </row>
    <row r="1623" spans="1:7" x14ac:dyDescent="0.25">
      <c r="A1623" t="s">
        <v>989</v>
      </c>
      <c r="B1623" t="s">
        <v>941</v>
      </c>
      <c r="C1623" t="s">
        <v>223</v>
      </c>
      <c r="D1623" t="s">
        <v>74</v>
      </c>
      <c r="E1623" s="1">
        <f>DATEVALUE(IFERROR(RIGHT(LEFT(A1623,FIND("-",A1623,4)-1),2)&amp;"/"&amp;LEFT(A1623,FIND("-",A1623)-1)&amp;"/"&amp;RIGHT(LEFT(A1623,IFERROR(FIND(" ",A1623),LEN(A1623)+1)-1),4),TEXT(A1623,"dd")&amp;"/"&amp;TEXT(A1623,"mm")&amp;"/"&amp;TEXT(A1623,"yyyy")))</f>
        <v>45401</v>
      </c>
      <c r="F1623" t="s">
        <v>1826</v>
      </c>
      <c r="G1623" s="1" t="e">
        <f>VLOOKUP(B1623,Results!A:D,3,FALSE)</f>
        <v>#N/A</v>
      </c>
    </row>
    <row r="1624" spans="1:7" hidden="1" x14ac:dyDescent="0.25">
      <c r="A1624" t="s">
        <v>8</v>
      </c>
      <c r="B1624" t="s">
        <v>364</v>
      </c>
      <c r="C1624" t="s">
        <v>223</v>
      </c>
      <c r="D1624" t="s">
        <v>74</v>
      </c>
      <c r="E1624" s="1">
        <f>DATEVALUE(IFERROR(RIGHT(LEFT(A1624,FIND("-",A1624,4)-1),2)&amp;"/"&amp;LEFT(A1624,FIND("-",A1624)-1)&amp;"/"&amp;RIGHT(LEFT(A1624,IFERROR(FIND(" ",A1624),LEN(A1624)+1)-1),4),TEXT(A1624,"dd")&amp;"/"&amp;TEXT(A1624,"mm")&amp;"/"&amp;TEXT(A1624,"yyyy")))</f>
        <v>45401</v>
      </c>
      <c r="F1624" t="s">
        <v>1987</v>
      </c>
      <c r="G1624" s="1" t="e">
        <f>VLOOKUP(B1624,Results!A:D,3,FALSE)</f>
        <v>#N/A</v>
      </c>
    </row>
    <row r="1625" spans="1:7" hidden="1" x14ac:dyDescent="0.25">
      <c r="A1625" t="s">
        <v>8</v>
      </c>
      <c r="B1625" t="s">
        <v>1973</v>
      </c>
      <c r="C1625" t="s">
        <v>223</v>
      </c>
      <c r="D1625" t="s">
        <v>74</v>
      </c>
      <c r="E1625" s="1">
        <f>DATEVALUE(IFERROR(RIGHT(LEFT(A1625,FIND("-",A1625,4)-1),2)&amp;"/"&amp;LEFT(A1625,FIND("-",A1625)-1)&amp;"/"&amp;RIGHT(LEFT(A1625,IFERROR(FIND(" ",A1625),LEN(A1625)+1)-1),4),TEXT(A1625,"dd")&amp;"/"&amp;TEXT(A1625,"mm")&amp;"/"&amp;TEXT(A1625,"yyyy")))</f>
        <v>45401</v>
      </c>
      <c r="F1625" t="s">
        <v>1987</v>
      </c>
      <c r="G1625" s="1" t="e">
        <f>VLOOKUP(B1625,Results!A:D,3,FALSE)</f>
        <v>#N/A</v>
      </c>
    </row>
    <row r="1626" spans="1:7" hidden="1" x14ac:dyDescent="0.25">
      <c r="A1626" t="s">
        <v>16</v>
      </c>
      <c r="B1626" t="s">
        <v>497</v>
      </c>
      <c r="C1626" t="s">
        <v>223</v>
      </c>
      <c r="D1626" t="s">
        <v>74</v>
      </c>
      <c r="E1626" s="1">
        <f>DATEVALUE(IFERROR(RIGHT(LEFT(A1626,FIND("-",A1626,4)-1),2)&amp;"/"&amp;LEFT(A1626,FIND("-",A1626)-1)&amp;"/"&amp;RIGHT(LEFT(A1626,IFERROR(FIND(" ",A1626),LEN(A1626)+1)-1),4),TEXT(A1626,"dd")&amp;"/"&amp;TEXT(A1626,"mm")&amp;"/"&amp;TEXT(A1626,"yyyy")))</f>
        <v>45401</v>
      </c>
      <c r="F1626" t="s">
        <v>1987</v>
      </c>
      <c r="G1626" s="1" t="e">
        <f>VLOOKUP(B1626,Results!A:D,3,FALSE)</f>
        <v>#N/A</v>
      </c>
    </row>
    <row r="1627" spans="1:7" hidden="1" x14ac:dyDescent="0.25">
      <c r="A1627" t="s">
        <v>21</v>
      </c>
      <c r="B1627" t="s">
        <v>1973</v>
      </c>
      <c r="C1627" t="s">
        <v>223</v>
      </c>
      <c r="D1627" t="s">
        <v>74</v>
      </c>
      <c r="E1627" s="1">
        <f>DATEVALUE(IFERROR(RIGHT(LEFT(A1627,FIND("-",A1627,4)-1),2)&amp;"/"&amp;LEFT(A1627,FIND("-",A1627)-1)&amp;"/"&amp;RIGHT(LEFT(A1627,IFERROR(FIND(" ",A1627),LEN(A1627)+1)-1),4),TEXT(A1627,"dd")&amp;"/"&amp;TEXT(A1627,"mm")&amp;"/"&amp;TEXT(A1627,"yyyy")))</f>
        <v>45401</v>
      </c>
      <c r="F1627" t="s">
        <v>1987</v>
      </c>
      <c r="G1627" s="1" t="e">
        <f>VLOOKUP(B1627,Results!A:D,3,FALSE)</f>
        <v>#N/A</v>
      </c>
    </row>
    <row r="1628" spans="1:7" hidden="1" x14ac:dyDescent="0.25">
      <c r="A1628" t="s">
        <v>58</v>
      </c>
      <c r="B1628" t="s">
        <v>364</v>
      </c>
      <c r="C1628" t="s">
        <v>223</v>
      </c>
      <c r="D1628" t="s">
        <v>74</v>
      </c>
      <c r="E1628" s="1">
        <f>DATEVALUE(IFERROR(RIGHT(LEFT(A1628,FIND("-",A1628,4)-1),2)&amp;"/"&amp;LEFT(A1628,FIND("-",A1628)-1)&amp;"/"&amp;RIGHT(LEFT(A1628,IFERROR(FIND(" ",A1628),LEN(A1628)+1)-1),4),TEXT(A1628,"dd")&amp;"/"&amp;TEXT(A1628,"mm")&amp;"/"&amp;TEXT(A1628,"yyyy")))</f>
        <v>45401</v>
      </c>
      <c r="F1628" t="s">
        <v>1987</v>
      </c>
      <c r="G1628" s="1" t="e">
        <f>VLOOKUP(B1628,Results!A:D,3,FALSE)</f>
        <v>#N/A</v>
      </c>
    </row>
    <row r="1629" spans="1:7" hidden="1" x14ac:dyDescent="0.25">
      <c r="A1629" t="s">
        <v>58</v>
      </c>
      <c r="B1629" t="s">
        <v>497</v>
      </c>
      <c r="C1629" t="s">
        <v>223</v>
      </c>
      <c r="D1629" t="s">
        <v>74</v>
      </c>
      <c r="E1629" s="1">
        <f>DATEVALUE(IFERROR(RIGHT(LEFT(A1629,FIND("-",A1629,4)-1),2)&amp;"/"&amp;LEFT(A1629,FIND("-",A1629)-1)&amp;"/"&amp;RIGHT(LEFT(A1629,IFERROR(FIND(" ",A1629),LEN(A1629)+1)-1),4),TEXT(A1629,"dd")&amp;"/"&amp;TEXT(A1629,"mm")&amp;"/"&amp;TEXT(A1629,"yyyy")))</f>
        <v>45401</v>
      </c>
      <c r="F1629" t="s">
        <v>1987</v>
      </c>
      <c r="G1629" s="1" t="e">
        <f>VLOOKUP(B1629,Results!A:D,3,FALSE)</f>
        <v>#N/A</v>
      </c>
    </row>
    <row r="1630" spans="1:7" hidden="1" x14ac:dyDescent="0.25">
      <c r="A1630" t="s">
        <v>58</v>
      </c>
      <c r="B1630" t="s">
        <v>1976</v>
      </c>
      <c r="C1630" t="s">
        <v>223</v>
      </c>
      <c r="D1630" t="s">
        <v>97</v>
      </c>
      <c r="E1630" s="1">
        <f>DATEVALUE(IFERROR(RIGHT(LEFT(A1630,FIND("-",A1630,4)-1),2)&amp;"/"&amp;LEFT(A1630,FIND("-",A1630)-1)&amp;"/"&amp;RIGHT(LEFT(A1630,IFERROR(FIND(" ",A1630),LEN(A1630)+1)-1),4),TEXT(A1630,"dd")&amp;"/"&amp;TEXT(A1630,"mm")&amp;"/"&amp;TEXT(A1630,"yyyy")))</f>
        <v>45401</v>
      </c>
      <c r="F1630" t="s">
        <v>1987</v>
      </c>
      <c r="G1630" s="1" t="e">
        <f>VLOOKUP(B1630,Results!A:D,3,FALSE)</f>
        <v>#N/A</v>
      </c>
    </row>
    <row r="1631" spans="1:7" hidden="1" x14ac:dyDescent="0.25">
      <c r="A1631" t="s">
        <v>38</v>
      </c>
      <c r="B1631" t="s">
        <v>39</v>
      </c>
      <c r="C1631" t="s">
        <v>6</v>
      </c>
      <c r="D1631" t="s">
        <v>40</v>
      </c>
      <c r="E1631" s="1">
        <f>DATEVALUE(IFERROR(RIGHT(LEFT(A1631,FIND("-",A1631,4)-1),2)&amp;"/"&amp;LEFT(A1631,FIND("-",A1631)-1)&amp;"/"&amp;RIGHT(LEFT(A1631,IFERROR(FIND(" ",A1631),LEN(A1631)+1)-1),4),TEXT(A1631,"dd")&amp;"/"&amp;TEXT(A1631,"mm")&amp;"/"&amp;TEXT(A1631,"yyyy")))</f>
        <v>45401</v>
      </c>
      <c r="F1631" t="s">
        <v>2538</v>
      </c>
      <c r="G1631" s="1" t="e">
        <f>VLOOKUP(B1631,Results!A:D,3,FALSE)</f>
        <v>#N/A</v>
      </c>
    </row>
    <row r="1632" spans="1:7" hidden="1" x14ac:dyDescent="0.25">
      <c r="A1632" t="s">
        <v>41</v>
      </c>
      <c r="B1632" t="s">
        <v>45</v>
      </c>
      <c r="C1632" t="s">
        <v>20</v>
      </c>
      <c r="D1632" t="s">
        <v>40</v>
      </c>
      <c r="E1632" s="1">
        <f>DATEVALUE(IFERROR(RIGHT(LEFT(A1632,FIND("-",A1632,4)-1),2)&amp;"/"&amp;LEFT(A1632,FIND("-",A1632)-1)&amp;"/"&amp;RIGHT(LEFT(A1632,IFERROR(FIND(" ",A1632),LEN(A1632)+1)-1),4),TEXT(A1632,"dd")&amp;"/"&amp;TEXT(A1632,"mm")&amp;"/"&amp;TEXT(A1632,"yyyy")))</f>
        <v>45401</v>
      </c>
      <c r="F1632" t="s">
        <v>2538</v>
      </c>
      <c r="G1632" s="1" t="e">
        <f>VLOOKUP(B1632,Results!A:D,3,FALSE)</f>
        <v>#N/A</v>
      </c>
    </row>
    <row r="1633" spans="1:7" hidden="1" x14ac:dyDescent="0.25">
      <c r="A1633" t="s">
        <v>16</v>
      </c>
      <c r="B1633" t="s">
        <v>369</v>
      </c>
      <c r="C1633" t="s">
        <v>223</v>
      </c>
      <c r="D1633" t="s">
        <v>40</v>
      </c>
      <c r="E1633" s="1">
        <f>DATEVALUE(IFERROR(RIGHT(LEFT(A1633,FIND("-",A1633,4)-1),2)&amp;"/"&amp;LEFT(A1633,FIND("-",A1633)-1)&amp;"/"&amp;RIGHT(LEFT(A1633,IFERROR(FIND(" ",A1633),LEN(A1633)+1)-1),4),TEXT(A1633,"dd")&amp;"/"&amp;TEXT(A1633,"mm")&amp;"/"&amp;TEXT(A1633,"yyyy")))</f>
        <v>45401</v>
      </c>
      <c r="F1633" t="s">
        <v>1987</v>
      </c>
      <c r="G1633" s="1" t="e">
        <f>VLOOKUP(B1633,Results!A:D,3,FALSE)</f>
        <v>#N/A</v>
      </c>
    </row>
    <row r="1634" spans="1:7" hidden="1" x14ac:dyDescent="0.25">
      <c r="A1634" t="s">
        <v>16</v>
      </c>
      <c r="B1634" t="s">
        <v>397</v>
      </c>
      <c r="C1634" t="s">
        <v>223</v>
      </c>
      <c r="D1634" t="s">
        <v>40</v>
      </c>
      <c r="E1634" s="1">
        <f>DATEVALUE(IFERROR(RIGHT(LEFT(A1634,FIND("-",A1634,4)-1),2)&amp;"/"&amp;LEFT(A1634,FIND("-",A1634)-1)&amp;"/"&amp;RIGHT(LEFT(A1634,IFERROR(FIND(" ",A1634),LEN(A1634)+1)-1),4),TEXT(A1634,"dd")&amp;"/"&amp;TEXT(A1634,"mm")&amp;"/"&amp;TEXT(A1634,"yyyy")))</f>
        <v>45401</v>
      </c>
      <c r="F1634" t="s">
        <v>1987</v>
      </c>
      <c r="G1634" s="1" t="e">
        <f>VLOOKUP(B1634,Results!A:D,3,FALSE)</f>
        <v>#N/A</v>
      </c>
    </row>
    <row r="1635" spans="1:7" hidden="1" x14ac:dyDescent="0.25">
      <c r="A1635" t="s">
        <v>38</v>
      </c>
      <c r="B1635" t="s">
        <v>329</v>
      </c>
      <c r="C1635" t="s">
        <v>223</v>
      </c>
      <c r="D1635" t="s">
        <v>40</v>
      </c>
      <c r="E1635" s="1">
        <f>DATEVALUE(IFERROR(RIGHT(LEFT(A1635,FIND("-",A1635,4)-1),2)&amp;"/"&amp;LEFT(A1635,FIND("-",A1635)-1)&amp;"/"&amp;RIGHT(LEFT(A1635,IFERROR(FIND(" ",A1635),LEN(A1635)+1)-1),4),TEXT(A1635,"dd")&amp;"/"&amp;TEXT(A1635,"mm")&amp;"/"&amp;TEXT(A1635,"yyyy")))</f>
        <v>45401</v>
      </c>
      <c r="F1635" t="s">
        <v>1987</v>
      </c>
      <c r="G1635" s="1" t="e">
        <f>VLOOKUP(B1635,Results!A:D,3,FALSE)</f>
        <v>#N/A</v>
      </c>
    </row>
    <row r="1636" spans="1:7" hidden="1" x14ac:dyDescent="0.25">
      <c r="A1636" t="s">
        <v>46</v>
      </c>
      <c r="B1636" t="s">
        <v>47</v>
      </c>
      <c r="C1636" t="s">
        <v>6</v>
      </c>
      <c r="D1636" t="s">
        <v>28</v>
      </c>
      <c r="E1636" s="1">
        <f>DATEVALUE(IFERROR(RIGHT(LEFT(A1636,FIND("-",A1636,4)-1),2)&amp;"/"&amp;LEFT(A1636,FIND("-",A1636)-1)&amp;"/"&amp;RIGHT(LEFT(A1636,IFERROR(FIND(" ",A1636),LEN(A1636)+1)-1),4),TEXT(A1636,"dd")&amp;"/"&amp;TEXT(A1636,"mm")&amp;"/"&amp;TEXT(A1636,"yyyy")))</f>
        <v>45401</v>
      </c>
      <c r="F1636" t="s">
        <v>2538</v>
      </c>
      <c r="G1636" s="1" t="e">
        <f>VLOOKUP(B1636,Results!A:D,3,FALSE)</f>
        <v>#N/A</v>
      </c>
    </row>
    <row r="1637" spans="1:7" hidden="1" x14ac:dyDescent="0.25">
      <c r="A1637" t="s">
        <v>24</v>
      </c>
      <c r="B1637" t="s">
        <v>27</v>
      </c>
      <c r="C1637" t="s">
        <v>6</v>
      </c>
      <c r="D1637" t="s">
        <v>28</v>
      </c>
      <c r="E1637" s="1">
        <f>DATEVALUE(IFERROR(RIGHT(LEFT(A1637,FIND("-",A1637,4)-1),2)&amp;"/"&amp;LEFT(A1637,FIND("-",A1637)-1)&amp;"/"&amp;RIGHT(LEFT(A1637,IFERROR(FIND(" ",A1637),LEN(A1637)+1)-1),4),TEXT(A1637,"dd")&amp;"/"&amp;TEXT(A1637,"mm")&amp;"/"&amp;TEXT(A1637,"yyyy")))</f>
        <v>45401</v>
      </c>
      <c r="F1637" t="s">
        <v>2538</v>
      </c>
      <c r="G1637" s="1" t="e">
        <f>VLOOKUP(B1637,Results!A:D,3,FALSE)</f>
        <v>#N/A</v>
      </c>
    </row>
    <row r="1638" spans="1:7" hidden="1" x14ac:dyDescent="0.25">
      <c r="A1638" t="s">
        <v>48</v>
      </c>
      <c r="B1638" t="s">
        <v>47</v>
      </c>
      <c r="C1638" t="s">
        <v>6</v>
      </c>
      <c r="D1638" t="s">
        <v>28</v>
      </c>
      <c r="E1638" s="1">
        <f>DATEVALUE(IFERROR(RIGHT(LEFT(A1638,FIND("-",A1638,4)-1),2)&amp;"/"&amp;LEFT(A1638,FIND("-",A1638)-1)&amp;"/"&amp;RIGHT(LEFT(A1638,IFERROR(FIND(" ",A1638),LEN(A1638)+1)-1),4),TEXT(A1638,"dd")&amp;"/"&amp;TEXT(A1638,"mm")&amp;"/"&amp;TEXT(A1638,"yyyy")))</f>
        <v>45401</v>
      </c>
      <c r="F1638" t="s">
        <v>2538</v>
      </c>
      <c r="G1638" s="1" t="e">
        <f>VLOOKUP(B1638,Results!A:D,3,FALSE)</f>
        <v>#N/A</v>
      </c>
    </row>
    <row r="1639" spans="1:7" hidden="1" x14ac:dyDescent="0.25">
      <c r="A1639" t="s">
        <v>54</v>
      </c>
      <c r="B1639" t="s">
        <v>57</v>
      </c>
      <c r="C1639" t="s">
        <v>6</v>
      </c>
      <c r="D1639" t="s">
        <v>28</v>
      </c>
      <c r="E1639" s="1">
        <f>DATEVALUE(IFERROR(RIGHT(LEFT(A1639,FIND("-",A1639,4)-1),2)&amp;"/"&amp;LEFT(A1639,FIND("-",A1639)-1)&amp;"/"&amp;RIGHT(LEFT(A1639,IFERROR(FIND(" ",A1639),LEN(A1639)+1)-1),4),TEXT(A1639,"dd")&amp;"/"&amp;TEXT(A1639,"mm")&amp;"/"&amp;TEXT(A1639,"yyyy")))</f>
        <v>45401</v>
      </c>
      <c r="F1639" t="s">
        <v>2538</v>
      </c>
      <c r="G1639" s="1" t="e">
        <f>VLOOKUP(B1639,Results!A:D,3,FALSE)</f>
        <v>#N/A</v>
      </c>
    </row>
    <row r="1640" spans="1:7" hidden="1" x14ac:dyDescent="0.25">
      <c r="A1640" t="s">
        <v>8</v>
      </c>
      <c r="B1640" t="s">
        <v>499</v>
      </c>
      <c r="C1640" t="s">
        <v>223</v>
      </c>
      <c r="D1640" t="s">
        <v>28</v>
      </c>
      <c r="E1640" s="1">
        <f>DATEVALUE(IFERROR(RIGHT(LEFT(A1640,FIND("-",A1640,4)-1),2)&amp;"/"&amp;LEFT(A1640,FIND("-",A1640)-1)&amp;"/"&amp;RIGHT(LEFT(A1640,IFERROR(FIND(" ",A1640),LEN(A1640)+1)-1),4),TEXT(A1640,"dd")&amp;"/"&amp;TEXT(A1640,"mm")&amp;"/"&amp;TEXT(A1640,"yyyy")))</f>
        <v>45401</v>
      </c>
      <c r="F1640" t="s">
        <v>1987</v>
      </c>
      <c r="G1640" s="1" t="e">
        <f>VLOOKUP(B1640,Results!A:D,3,FALSE)</f>
        <v>#N/A</v>
      </c>
    </row>
    <row r="1641" spans="1:7" hidden="1" x14ac:dyDescent="0.25">
      <c r="A1641" t="s">
        <v>16</v>
      </c>
      <c r="B1641" t="s">
        <v>682</v>
      </c>
      <c r="C1641" t="s">
        <v>223</v>
      </c>
      <c r="D1641" t="s">
        <v>28</v>
      </c>
      <c r="E1641" s="1">
        <f>DATEVALUE(IFERROR(RIGHT(LEFT(A1641,FIND("-",A1641,4)-1),2)&amp;"/"&amp;LEFT(A1641,FIND("-",A1641)-1)&amp;"/"&amp;RIGHT(LEFT(A1641,IFERROR(FIND(" ",A1641),LEN(A1641)+1)-1),4),TEXT(A1641,"dd")&amp;"/"&amp;TEXT(A1641,"mm")&amp;"/"&amp;TEXT(A1641,"yyyy")))</f>
        <v>45401</v>
      </c>
      <c r="F1641" t="s">
        <v>1987</v>
      </c>
      <c r="G1641" s="1" t="e">
        <f>VLOOKUP(B1641,Results!A:D,3,FALSE)</f>
        <v>#N/A</v>
      </c>
    </row>
    <row r="1642" spans="1:7" hidden="1" x14ac:dyDescent="0.25">
      <c r="A1642" t="s">
        <v>21</v>
      </c>
      <c r="B1642" t="s">
        <v>499</v>
      </c>
      <c r="C1642" t="s">
        <v>223</v>
      </c>
      <c r="D1642" t="s">
        <v>28</v>
      </c>
      <c r="E1642" s="1">
        <f>DATEVALUE(IFERROR(RIGHT(LEFT(A1642,FIND("-",A1642,4)-1),2)&amp;"/"&amp;LEFT(A1642,FIND("-",A1642)-1)&amp;"/"&amp;RIGHT(LEFT(A1642,IFERROR(FIND(" ",A1642),LEN(A1642)+1)-1),4),TEXT(A1642,"dd")&amp;"/"&amp;TEXT(A1642,"mm")&amp;"/"&amp;TEXT(A1642,"yyyy")))</f>
        <v>45401</v>
      </c>
      <c r="F1642" t="s">
        <v>1987</v>
      </c>
      <c r="G1642" s="1" t="e">
        <f>VLOOKUP(B1642,Results!A:D,3,FALSE)</f>
        <v>#N/A</v>
      </c>
    </row>
    <row r="1643" spans="1:7" hidden="1" x14ac:dyDescent="0.25">
      <c r="A1643" t="s">
        <v>35</v>
      </c>
      <c r="B1643" t="s">
        <v>37</v>
      </c>
      <c r="C1643" t="s">
        <v>20</v>
      </c>
      <c r="D1643" t="s">
        <v>33</v>
      </c>
      <c r="E1643" s="1">
        <f>DATEVALUE(IFERROR(RIGHT(LEFT(A1643,FIND("-",A1643,4)-1),2)&amp;"/"&amp;LEFT(A1643,FIND("-",A1643)-1)&amp;"/"&amp;RIGHT(LEFT(A1643,IFERROR(FIND(" ",A1643),LEN(A1643)+1)-1),4),TEXT(A1643,"dd")&amp;"/"&amp;TEXT(A1643,"mm")&amp;"/"&amp;TEXT(A1643,"yyyy")))</f>
        <v>45401</v>
      </c>
      <c r="F1643" t="s">
        <v>2538</v>
      </c>
      <c r="G1643" s="1" t="e">
        <f>VLOOKUP(B1643,Results!A:D,3,FALSE)</f>
        <v>#N/A</v>
      </c>
    </row>
    <row r="1644" spans="1:7" hidden="1" x14ac:dyDescent="0.25">
      <c r="A1644" t="s">
        <v>31</v>
      </c>
      <c r="B1644" t="s">
        <v>32</v>
      </c>
      <c r="C1644" t="s">
        <v>6</v>
      </c>
      <c r="D1644" t="s">
        <v>33</v>
      </c>
      <c r="E1644" s="1">
        <f>DATEVALUE(IFERROR(RIGHT(LEFT(A1644,FIND("-",A1644,4)-1),2)&amp;"/"&amp;LEFT(A1644,FIND("-",A1644)-1)&amp;"/"&amp;RIGHT(LEFT(A1644,IFERROR(FIND(" ",A1644),LEN(A1644)+1)-1),4),TEXT(A1644,"dd")&amp;"/"&amp;TEXT(A1644,"mm")&amp;"/"&amp;TEXT(A1644,"yyyy")))</f>
        <v>45401</v>
      </c>
      <c r="F1644" t="s">
        <v>2538</v>
      </c>
      <c r="G1644" s="1" t="e">
        <f>VLOOKUP(B1644,Results!A:D,3,FALSE)</f>
        <v>#N/A</v>
      </c>
    </row>
    <row r="1645" spans="1:7" hidden="1" x14ac:dyDescent="0.25">
      <c r="A1645" t="s">
        <v>54</v>
      </c>
      <c r="B1645" t="s">
        <v>56</v>
      </c>
      <c r="C1645" t="s">
        <v>20</v>
      </c>
      <c r="D1645" t="s">
        <v>33</v>
      </c>
      <c r="E1645" s="1">
        <f>DATEVALUE(IFERROR(RIGHT(LEFT(A1645,FIND("-",A1645,4)-1),2)&amp;"/"&amp;LEFT(A1645,FIND("-",A1645)-1)&amp;"/"&amp;RIGHT(LEFT(A1645,IFERROR(FIND(" ",A1645),LEN(A1645)+1)-1),4),TEXT(A1645,"dd")&amp;"/"&amp;TEXT(A1645,"mm")&amp;"/"&amp;TEXT(A1645,"yyyy")))</f>
        <v>45401</v>
      </c>
      <c r="F1645" t="s">
        <v>2538</v>
      </c>
      <c r="G1645" s="1" t="e">
        <f>VLOOKUP(B1645,Results!A:D,3,FALSE)</f>
        <v>#N/A</v>
      </c>
    </row>
    <row r="1646" spans="1:7" hidden="1" x14ac:dyDescent="0.25">
      <c r="A1646" t="s">
        <v>989</v>
      </c>
      <c r="B1646" t="s">
        <v>285</v>
      </c>
      <c r="C1646" t="s">
        <v>223</v>
      </c>
      <c r="D1646" t="s">
        <v>33</v>
      </c>
      <c r="E1646" s="1">
        <f>DATEVALUE(IFERROR(RIGHT(LEFT(A1646,FIND("-",A1646,4)-1),2)&amp;"/"&amp;LEFT(A1646,FIND("-",A1646)-1)&amp;"/"&amp;RIGHT(LEFT(A1646,IFERROR(FIND(" ",A1646),LEN(A1646)+1)-1),4),TEXT(A1646,"dd")&amp;"/"&amp;TEXT(A1646,"mm")&amp;"/"&amp;TEXT(A1646,"yyyy")))</f>
        <v>45401</v>
      </c>
      <c r="F1646" t="s">
        <v>996</v>
      </c>
      <c r="G1646" s="1" t="e">
        <f>VLOOKUP(B1646,Results!A:D,3,FALSE)</f>
        <v>#N/A</v>
      </c>
    </row>
    <row r="1647" spans="1:7" x14ac:dyDescent="0.25">
      <c r="A1647" t="s">
        <v>989</v>
      </c>
      <c r="B1647" t="s">
        <v>285</v>
      </c>
      <c r="C1647" t="s">
        <v>223</v>
      </c>
      <c r="D1647" t="s">
        <v>33</v>
      </c>
      <c r="E1647" s="1">
        <f>DATEVALUE(IFERROR(RIGHT(LEFT(A1647,FIND("-",A1647,4)-1),2)&amp;"/"&amp;LEFT(A1647,FIND("-",A1647)-1)&amp;"/"&amp;RIGHT(LEFT(A1647,IFERROR(FIND(" ",A1647),LEN(A1647)+1)-1),4),TEXT(A1647,"dd")&amp;"/"&amp;TEXT(A1647,"mm")&amp;"/"&amp;TEXT(A1647,"yyyy")))</f>
        <v>45401</v>
      </c>
      <c r="F1647" t="s">
        <v>1826</v>
      </c>
      <c r="G1647" s="1" t="e">
        <f>VLOOKUP(B1647,Results!A:D,3,FALSE)</f>
        <v>#N/A</v>
      </c>
    </row>
    <row r="1648" spans="1:7" hidden="1" x14ac:dyDescent="0.25">
      <c r="A1648" t="s">
        <v>8</v>
      </c>
      <c r="B1648" t="s">
        <v>1972</v>
      </c>
      <c r="C1648" t="s">
        <v>223</v>
      </c>
      <c r="D1648" t="s">
        <v>33</v>
      </c>
      <c r="E1648" s="1">
        <f>DATEVALUE(IFERROR(RIGHT(LEFT(A1648,FIND("-",A1648,4)-1),2)&amp;"/"&amp;LEFT(A1648,FIND("-",A1648)-1)&amp;"/"&amp;RIGHT(LEFT(A1648,IFERROR(FIND(" ",A1648),LEN(A1648)+1)-1),4),TEXT(A1648,"dd")&amp;"/"&amp;TEXT(A1648,"mm")&amp;"/"&amp;TEXT(A1648,"yyyy")))</f>
        <v>45401</v>
      </c>
      <c r="F1648" t="s">
        <v>1987</v>
      </c>
      <c r="G1648" s="1" t="e">
        <f>VLOOKUP(B1648,Results!A:D,3,FALSE)</f>
        <v>#N/A</v>
      </c>
    </row>
    <row r="1649" spans="1:7" hidden="1" x14ac:dyDescent="0.25">
      <c r="A1649" t="s">
        <v>8</v>
      </c>
      <c r="B1649" t="s">
        <v>335</v>
      </c>
      <c r="C1649" t="s">
        <v>223</v>
      </c>
      <c r="D1649" t="s">
        <v>33</v>
      </c>
      <c r="E1649" s="1">
        <f>DATEVALUE(IFERROR(RIGHT(LEFT(A1649,FIND("-",A1649,4)-1),2)&amp;"/"&amp;LEFT(A1649,FIND("-",A1649)-1)&amp;"/"&amp;RIGHT(LEFT(A1649,IFERROR(FIND(" ",A1649),LEN(A1649)+1)-1),4),TEXT(A1649,"dd")&amp;"/"&amp;TEXT(A1649,"mm")&amp;"/"&amp;TEXT(A1649,"yyyy")))</f>
        <v>45401</v>
      </c>
      <c r="F1649" t="s">
        <v>1987</v>
      </c>
      <c r="G1649" s="1" t="e">
        <f>VLOOKUP(B1649,Results!A:D,3,FALSE)</f>
        <v>#N/A</v>
      </c>
    </row>
    <row r="1650" spans="1:7" hidden="1" x14ac:dyDescent="0.25">
      <c r="A1650" t="s">
        <v>21</v>
      </c>
      <c r="B1650" t="s">
        <v>335</v>
      </c>
      <c r="C1650" t="s">
        <v>223</v>
      </c>
      <c r="D1650" t="s">
        <v>33</v>
      </c>
      <c r="E1650" s="1">
        <f>DATEVALUE(IFERROR(RIGHT(LEFT(A1650,FIND("-",A1650,4)-1),2)&amp;"/"&amp;LEFT(A1650,FIND("-",A1650)-1)&amp;"/"&amp;RIGHT(LEFT(A1650,IFERROR(FIND(" ",A1650),LEN(A1650)+1)-1),4),TEXT(A1650,"dd")&amp;"/"&amp;TEXT(A1650,"mm")&amp;"/"&amp;TEXT(A1650,"yyyy")))</f>
        <v>45401</v>
      </c>
      <c r="F1650" t="s">
        <v>1987</v>
      </c>
      <c r="G1650" s="1" t="e">
        <f>VLOOKUP(B1650,Results!A:D,3,FALSE)</f>
        <v>#N/A</v>
      </c>
    </row>
    <row r="1651" spans="1:7" hidden="1" x14ac:dyDescent="0.25">
      <c r="A1651" t="s">
        <v>58</v>
      </c>
      <c r="B1651" t="s">
        <v>335</v>
      </c>
      <c r="C1651" t="s">
        <v>223</v>
      </c>
      <c r="D1651" t="s">
        <v>33</v>
      </c>
      <c r="E1651" s="1">
        <f>DATEVALUE(IFERROR(RIGHT(LEFT(A1651,FIND("-",A1651,4)-1),2)&amp;"/"&amp;LEFT(A1651,FIND("-",A1651)-1)&amp;"/"&amp;RIGHT(LEFT(A1651,IFERROR(FIND(" ",A1651),LEN(A1651)+1)-1),4),TEXT(A1651,"dd")&amp;"/"&amp;TEXT(A1651,"mm")&amp;"/"&amp;TEXT(A1651,"yyyy")))</f>
        <v>45401</v>
      </c>
      <c r="F1651" t="s">
        <v>1987</v>
      </c>
      <c r="G1651" s="1" t="e">
        <f>VLOOKUP(B1651,Results!A:D,3,FALSE)</f>
        <v>#N/A</v>
      </c>
    </row>
    <row r="1652" spans="1:7" hidden="1" x14ac:dyDescent="0.25">
      <c r="A1652" t="s">
        <v>48</v>
      </c>
      <c r="B1652" t="s">
        <v>49</v>
      </c>
      <c r="C1652" t="s">
        <v>6</v>
      </c>
      <c r="D1652" t="s">
        <v>50</v>
      </c>
      <c r="E1652" s="1">
        <f>DATEVALUE(IFERROR(RIGHT(LEFT(A1652,FIND("-",A1652,4)-1),2)&amp;"/"&amp;LEFT(A1652,FIND("-",A1652)-1)&amp;"/"&amp;RIGHT(LEFT(A1652,IFERROR(FIND(" ",A1652),LEN(A1652)+1)-1),4),TEXT(A1652,"dd")&amp;"/"&amp;TEXT(A1652,"mm")&amp;"/"&amp;TEXT(A1652,"yyyy")))</f>
        <v>45401</v>
      </c>
      <c r="F1652" t="s">
        <v>2538</v>
      </c>
      <c r="G1652" s="1" t="e">
        <f>VLOOKUP(B1652,Results!A:D,3,FALSE)</f>
        <v>#N/A</v>
      </c>
    </row>
    <row r="1653" spans="1:7" hidden="1" x14ac:dyDescent="0.25">
      <c r="A1653" t="s">
        <v>48</v>
      </c>
      <c r="B1653" t="s">
        <v>51</v>
      </c>
      <c r="C1653" t="s">
        <v>6</v>
      </c>
      <c r="D1653" t="s">
        <v>50</v>
      </c>
      <c r="E1653" s="1">
        <f>DATEVALUE(IFERROR(RIGHT(LEFT(A1653,FIND("-",A1653,4)-1),2)&amp;"/"&amp;LEFT(A1653,FIND("-",A1653)-1)&amp;"/"&amp;RIGHT(LEFT(A1653,IFERROR(FIND(" ",A1653),LEN(A1653)+1)-1),4),TEXT(A1653,"dd")&amp;"/"&amp;TEXT(A1653,"mm")&amp;"/"&amp;TEXT(A1653,"yyyy")))</f>
        <v>45401</v>
      </c>
      <c r="F1653" t="s">
        <v>2538</v>
      </c>
      <c r="G1653" s="1" t="e">
        <f>VLOOKUP(B1653,Results!A:D,3,FALSE)</f>
        <v>#N/A</v>
      </c>
    </row>
    <row r="1654" spans="1:7" hidden="1" x14ac:dyDescent="0.25">
      <c r="A1654" t="s">
        <v>16</v>
      </c>
      <c r="B1654" t="s">
        <v>17</v>
      </c>
      <c r="C1654" t="s">
        <v>6</v>
      </c>
      <c r="D1654" t="s">
        <v>1969</v>
      </c>
      <c r="E1654" s="1">
        <f>DATEVALUE(IFERROR(RIGHT(LEFT(A1654,FIND("-",A1654,4)-1),2)&amp;"/"&amp;LEFT(A1654,FIND("-",A1654)-1)&amp;"/"&amp;RIGHT(LEFT(A1654,IFERROR(FIND(" ",A1654),LEN(A1654)+1)-1),4),TEXT(A1654,"dd")&amp;"/"&amp;TEXT(A1654,"mm")&amp;"/"&amp;TEXT(A1654,"yyyy")))</f>
        <v>45401</v>
      </c>
      <c r="F1654" t="s">
        <v>2538</v>
      </c>
      <c r="G1654" s="1" t="e">
        <f>VLOOKUP(B1654,Results!A:D,3,FALSE)</f>
        <v>#N/A</v>
      </c>
    </row>
    <row r="1655" spans="1:7" hidden="1" x14ac:dyDescent="0.25">
      <c r="A1655" t="s">
        <v>38</v>
      </c>
      <c r="B1655" t="s">
        <v>614</v>
      </c>
      <c r="C1655" t="s">
        <v>223</v>
      </c>
      <c r="D1655" t="s">
        <v>13</v>
      </c>
      <c r="E1655" s="1">
        <f>DATEVALUE(IFERROR(RIGHT(LEFT(A1655,FIND("-",A1655,4)-1),2)&amp;"/"&amp;LEFT(A1655,FIND("-",A1655)-1)&amp;"/"&amp;RIGHT(LEFT(A1655,IFERROR(FIND(" ",A1655),LEN(A1655)+1)-1),4),TEXT(A1655,"dd")&amp;"/"&amp;TEXT(A1655,"mm")&amp;"/"&amp;TEXT(A1655,"yyyy")))</f>
        <v>45401</v>
      </c>
      <c r="F1655" t="s">
        <v>995</v>
      </c>
      <c r="G1655" s="1" t="e">
        <f>VLOOKUP(B1655,Results!A:D,3,FALSE)</f>
        <v>#N/A</v>
      </c>
    </row>
    <row r="1656" spans="1:7" hidden="1" x14ac:dyDescent="0.25">
      <c r="A1656" t="s">
        <v>1975</v>
      </c>
      <c r="B1656" t="s">
        <v>762</v>
      </c>
      <c r="C1656" t="s">
        <v>223</v>
      </c>
      <c r="D1656" t="s">
        <v>44</v>
      </c>
      <c r="E1656" s="1">
        <f>DATEVALUE(IFERROR(RIGHT(LEFT(A1656,FIND("-",A1656,4)-1),2)&amp;"/"&amp;LEFT(A1656,FIND("-",A1656)-1)&amp;"/"&amp;RIGHT(LEFT(A1656,IFERROR(FIND(" ",A1656),LEN(A1656)+1)-1),4),TEXT(A1656,"dd")&amp;"/"&amp;TEXT(A1656,"mm")&amp;"/"&amp;TEXT(A1656,"yyyy")))</f>
        <v>45401</v>
      </c>
      <c r="F1656" t="s">
        <v>1987</v>
      </c>
      <c r="G1656" s="1" t="e">
        <f>VLOOKUP(B1656,Results!A:D,3,FALSE)</f>
        <v>#N/A</v>
      </c>
    </row>
    <row r="1657" spans="1:7" hidden="1" x14ac:dyDescent="0.25">
      <c r="A1657" t="s">
        <v>1975</v>
      </c>
      <c r="B1657" t="s">
        <v>1974</v>
      </c>
      <c r="C1657" t="s">
        <v>223</v>
      </c>
      <c r="D1657" t="s">
        <v>23</v>
      </c>
      <c r="E1657" s="1">
        <f>DATEVALUE(IFERROR(RIGHT(LEFT(A1657,FIND("-",A1657,4)-1),2)&amp;"/"&amp;LEFT(A1657,FIND("-",A1657)-1)&amp;"/"&amp;RIGHT(LEFT(A1657,IFERROR(FIND(" ",A1657),LEN(A1657)+1)-1),4),TEXT(A1657,"dd")&amp;"/"&amp;TEXT(A1657,"mm")&amp;"/"&amp;TEXT(A1657,"yyyy")))</f>
        <v>45401</v>
      </c>
      <c r="F1657" t="s">
        <v>1987</v>
      </c>
      <c r="G1657" s="1" t="e">
        <f>VLOOKUP(B1657,Results!A:D,3,FALSE)</f>
        <v>#N/A</v>
      </c>
    </row>
    <row r="1658" spans="1:7" hidden="1" x14ac:dyDescent="0.25">
      <c r="A1658" t="s">
        <v>8</v>
      </c>
      <c r="B1658" t="s">
        <v>331</v>
      </c>
      <c r="C1658" t="s">
        <v>223</v>
      </c>
      <c r="D1658" t="s">
        <v>13</v>
      </c>
      <c r="E1658" s="1">
        <f>DATEVALUE(IFERROR(RIGHT(LEFT(A1658,FIND("-",A1658,4)-1),2)&amp;"/"&amp;LEFT(A1658,FIND("-",A1658)-1)&amp;"/"&amp;RIGHT(LEFT(A1658,IFERROR(FIND(" ",A1658),LEN(A1658)+1)-1),4),TEXT(A1658,"dd")&amp;"/"&amp;TEXT(A1658,"mm")&amp;"/"&amp;TEXT(A1658,"yyyy")))</f>
        <v>45401</v>
      </c>
      <c r="F1658" t="s">
        <v>1987</v>
      </c>
      <c r="G1658" s="1" t="e">
        <f>VLOOKUP(B1658,Results!A:D,3,FALSE)</f>
        <v>#N/A</v>
      </c>
    </row>
    <row r="1659" spans="1:7" hidden="1" x14ac:dyDescent="0.25">
      <c r="A1659" t="s">
        <v>8</v>
      </c>
      <c r="B1659" t="s">
        <v>1972</v>
      </c>
      <c r="C1659" t="s">
        <v>223</v>
      </c>
      <c r="D1659" t="s">
        <v>33</v>
      </c>
      <c r="E1659" s="1">
        <f>DATEVALUE(IFERROR(RIGHT(LEFT(A1659,FIND("-",A1659,4)-1),2)&amp;"/"&amp;LEFT(A1659,FIND("-",A1659)-1)&amp;"/"&amp;RIGHT(LEFT(A1659,IFERROR(FIND(" ",A1659),LEN(A1659)+1)-1),4),TEXT(A1659,"dd")&amp;"/"&amp;TEXT(A1659,"mm")&amp;"/"&amp;TEXT(A1659,"yyyy")))</f>
        <v>45401</v>
      </c>
      <c r="F1659" t="s">
        <v>1987</v>
      </c>
      <c r="G1659" s="1" t="e">
        <f>VLOOKUP(B1659,Results!A:D,3,FALSE)</f>
        <v>#N/A</v>
      </c>
    </row>
    <row r="1660" spans="1:7" hidden="1" x14ac:dyDescent="0.25">
      <c r="A1660" t="s">
        <v>8</v>
      </c>
      <c r="B1660" t="s">
        <v>335</v>
      </c>
      <c r="C1660" t="s">
        <v>223</v>
      </c>
      <c r="D1660" t="s">
        <v>33</v>
      </c>
      <c r="E1660" s="1">
        <f>DATEVALUE(IFERROR(RIGHT(LEFT(A1660,FIND("-",A1660,4)-1),2)&amp;"/"&amp;LEFT(A1660,FIND("-",A1660)-1)&amp;"/"&amp;RIGHT(LEFT(A1660,IFERROR(FIND(" ",A1660),LEN(A1660)+1)-1),4),TEXT(A1660,"dd")&amp;"/"&amp;TEXT(A1660,"mm")&amp;"/"&amp;TEXT(A1660,"yyyy")))</f>
        <v>45401</v>
      </c>
      <c r="F1660" t="s">
        <v>1987</v>
      </c>
      <c r="G1660" s="1" t="e">
        <f>VLOOKUP(B1660,Results!A:D,3,FALSE)</f>
        <v>#N/A</v>
      </c>
    </row>
    <row r="1661" spans="1:7" hidden="1" x14ac:dyDescent="0.25">
      <c r="A1661" t="s">
        <v>8</v>
      </c>
      <c r="B1661" t="s">
        <v>364</v>
      </c>
      <c r="C1661" t="s">
        <v>223</v>
      </c>
      <c r="D1661" t="s">
        <v>74</v>
      </c>
      <c r="E1661" s="1">
        <f>DATEVALUE(IFERROR(RIGHT(LEFT(A1661,FIND("-",A1661,4)-1),2)&amp;"/"&amp;LEFT(A1661,FIND("-",A1661)-1)&amp;"/"&amp;RIGHT(LEFT(A1661,IFERROR(FIND(" ",A1661),LEN(A1661)+1)-1),4),TEXT(A1661,"dd")&amp;"/"&amp;TEXT(A1661,"mm")&amp;"/"&amp;TEXT(A1661,"yyyy")))</f>
        <v>45401</v>
      </c>
      <c r="F1661" t="s">
        <v>1987</v>
      </c>
      <c r="G1661" s="1" t="e">
        <f>VLOOKUP(B1661,Results!A:D,3,FALSE)</f>
        <v>#N/A</v>
      </c>
    </row>
    <row r="1662" spans="1:7" hidden="1" x14ac:dyDescent="0.25">
      <c r="A1662" t="s">
        <v>8</v>
      </c>
      <c r="B1662" t="s">
        <v>527</v>
      </c>
      <c r="C1662" t="s">
        <v>223</v>
      </c>
      <c r="D1662" t="s">
        <v>23</v>
      </c>
      <c r="E1662" s="1">
        <f>DATEVALUE(IFERROR(RIGHT(LEFT(A1662,FIND("-",A1662,4)-1),2)&amp;"/"&amp;LEFT(A1662,FIND("-",A1662)-1)&amp;"/"&amp;RIGHT(LEFT(A1662,IFERROR(FIND(" ",A1662),LEN(A1662)+1)-1),4),TEXT(A1662,"dd")&amp;"/"&amp;TEXT(A1662,"mm")&amp;"/"&amp;TEXT(A1662,"yyyy")))</f>
        <v>45401</v>
      </c>
      <c r="F1662" t="s">
        <v>1987</v>
      </c>
      <c r="G1662" s="1" t="e">
        <f>VLOOKUP(B1662,Results!A:D,3,FALSE)</f>
        <v>#N/A</v>
      </c>
    </row>
    <row r="1663" spans="1:7" hidden="1" x14ac:dyDescent="0.25">
      <c r="A1663" t="s">
        <v>8</v>
      </c>
      <c r="B1663" t="s">
        <v>1973</v>
      </c>
      <c r="C1663" t="s">
        <v>223</v>
      </c>
      <c r="D1663" t="s">
        <v>74</v>
      </c>
      <c r="E1663" s="1">
        <f>DATEVALUE(IFERROR(RIGHT(LEFT(A1663,FIND("-",A1663,4)-1),2)&amp;"/"&amp;LEFT(A1663,FIND("-",A1663)-1)&amp;"/"&amp;RIGHT(LEFT(A1663,IFERROR(FIND(" ",A1663),LEN(A1663)+1)-1),4),TEXT(A1663,"dd")&amp;"/"&amp;TEXT(A1663,"mm")&amp;"/"&amp;TEXT(A1663,"yyyy")))</f>
        <v>45401</v>
      </c>
      <c r="F1663" t="s">
        <v>1987</v>
      </c>
      <c r="G1663" s="1" t="e">
        <f>VLOOKUP(B1663,Results!A:D,3,FALSE)</f>
        <v>#N/A</v>
      </c>
    </row>
    <row r="1664" spans="1:7" hidden="1" x14ac:dyDescent="0.25">
      <c r="A1664" t="s">
        <v>8</v>
      </c>
      <c r="B1664" t="s">
        <v>971</v>
      </c>
      <c r="C1664" t="s">
        <v>223</v>
      </c>
      <c r="D1664" t="s">
        <v>23</v>
      </c>
      <c r="E1664" s="1">
        <f>DATEVALUE(IFERROR(RIGHT(LEFT(A1664,FIND("-",A1664,4)-1),2)&amp;"/"&amp;LEFT(A1664,FIND("-",A1664)-1)&amp;"/"&amp;RIGHT(LEFT(A1664,IFERROR(FIND(" ",A1664),LEN(A1664)+1)-1),4),TEXT(A1664,"dd")&amp;"/"&amp;TEXT(A1664,"mm")&amp;"/"&amp;TEXT(A1664,"yyyy")))</f>
        <v>45401</v>
      </c>
      <c r="F1664" t="s">
        <v>1987</v>
      </c>
      <c r="G1664" s="1" t="e">
        <f>VLOOKUP(B1664,Results!A:D,3,FALSE)</f>
        <v>#N/A</v>
      </c>
    </row>
    <row r="1665" spans="1:7" hidden="1" x14ac:dyDescent="0.25">
      <c r="A1665" t="s">
        <v>8</v>
      </c>
      <c r="B1665" t="s">
        <v>499</v>
      </c>
      <c r="C1665" t="s">
        <v>223</v>
      </c>
      <c r="D1665" t="s">
        <v>28</v>
      </c>
      <c r="E1665" s="1">
        <f>DATEVALUE(IFERROR(RIGHT(LEFT(A1665,FIND("-",A1665,4)-1),2)&amp;"/"&amp;LEFT(A1665,FIND("-",A1665)-1)&amp;"/"&amp;RIGHT(LEFT(A1665,IFERROR(FIND(" ",A1665),LEN(A1665)+1)-1),4),TEXT(A1665,"dd")&amp;"/"&amp;TEXT(A1665,"mm")&amp;"/"&amp;TEXT(A1665,"yyyy")))</f>
        <v>45401</v>
      </c>
      <c r="F1665" t="s">
        <v>1987</v>
      </c>
      <c r="G1665" s="1" t="e">
        <f>VLOOKUP(B1665,Results!A:D,3,FALSE)</f>
        <v>#N/A</v>
      </c>
    </row>
    <row r="1666" spans="1:7" hidden="1" x14ac:dyDescent="0.25">
      <c r="A1666" t="s">
        <v>16</v>
      </c>
      <c r="B1666" t="s">
        <v>1869</v>
      </c>
      <c r="C1666" t="s">
        <v>223</v>
      </c>
      <c r="D1666" t="s">
        <v>10</v>
      </c>
      <c r="E1666" s="1">
        <f>DATEVALUE(IFERROR(RIGHT(LEFT(A1666,FIND("-",A1666,4)-1),2)&amp;"/"&amp;LEFT(A1666,FIND("-",A1666)-1)&amp;"/"&amp;RIGHT(LEFT(A1666,IFERROR(FIND(" ",A1666),LEN(A1666)+1)-1),4),TEXT(A1666,"dd")&amp;"/"&amp;TEXT(A1666,"mm")&amp;"/"&amp;TEXT(A1666,"yyyy")))</f>
        <v>45401</v>
      </c>
      <c r="F1666" t="s">
        <v>1987</v>
      </c>
      <c r="G1666" s="1" t="e">
        <f>VLOOKUP(B1666,Results!A:D,3,FALSE)</f>
        <v>#N/A</v>
      </c>
    </row>
    <row r="1667" spans="1:7" hidden="1" x14ac:dyDescent="0.25">
      <c r="A1667" t="s">
        <v>16</v>
      </c>
      <c r="B1667" t="s">
        <v>818</v>
      </c>
      <c r="C1667" t="s">
        <v>223</v>
      </c>
      <c r="D1667" t="s">
        <v>13</v>
      </c>
      <c r="E1667" s="1">
        <f>DATEVALUE(IFERROR(RIGHT(LEFT(A1667,FIND("-",A1667,4)-1),2)&amp;"/"&amp;LEFT(A1667,FIND("-",A1667)-1)&amp;"/"&amp;RIGHT(LEFT(A1667,IFERROR(FIND(" ",A1667),LEN(A1667)+1)-1),4),TEXT(A1667,"dd")&amp;"/"&amp;TEXT(A1667,"mm")&amp;"/"&amp;TEXT(A1667,"yyyy")))</f>
        <v>45401</v>
      </c>
      <c r="F1667" t="s">
        <v>1987</v>
      </c>
      <c r="G1667" s="1" t="e">
        <f>VLOOKUP(B1667,Results!A:D,3,FALSE)</f>
        <v>#N/A</v>
      </c>
    </row>
    <row r="1668" spans="1:7" hidden="1" x14ac:dyDescent="0.25">
      <c r="A1668" t="s">
        <v>16</v>
      </c>
      <c r="B1668" t="s">
        <v>848</v>
      </c>
      <c r="C1668" t="s">
        <v>223</v>
      </c>
      <c r="D1668" t="s">
        <v>80</v>
      </c>
      <c r="E1668" s="1">
        <f>DATEVALUE(IFERROR(RIGHT(LEFT(A1668,FIND("-",A1668,4)-1),2)&amp;"/"&amp;LEFT(A1668,FIND("-",A1668)-1)&amp;"/"&amp;RIGHT(LEFT(A1668,IFERROR(FIND(" ",A1668),LEN(A1668)+1)-1),4),TEXT(A1668,"dd")&amp;"/"&amp;TEXT(A1668,"mm")&amp;"/"&amp;TEXT(A1668,"yyyy")))</f>
        <v>45401</v>
      </c>
      <c r="F1668" t="s">
        <v>1987</v>
      </c>
      <c r="G1668" s="1" t="e">
        <f>VLOOKUP(B1668,Results!A:D,3,FALSE)</f>
        <v>#N/A</v>
      </c>
    </row>
    <row r="1669" spans="1:7" hidden="1" x14ac:dyDescent="0.25">
      <c r="A1669" t="s">
        <v>16</v>
      </c>
      <c r="B1669" t="s">
        <v>419</v>
      </c>
      <c r="C1669" t="s">
        <v>223</v>
      </c>
      <c r="D1669" t="s">
        <v>30</v>
      </c>
      <c r="E1669" s="1">
        <f>DATEVALUE(IFERROR(RIGHT(LEFT(A1669,FIND("-",A1669,4)-1),2)&amp;"/"&amp;LEFT(A1669,FIND("-",A1669)-1)&amp;"/"&amp;RIGHT(LEFT(A1669,IFERROR(FIND(" ",A1669),LEN(A1669)+1)-1),4),TEXT(A1669,"dd")&amp;"/"&amp;TEXT(A1669,"mm")&amp;"/"&amp;TEXT(A1669,"yyyy")))</f>
        <v>45401</v>
      </c>
      <c r="F1669" t="s">
        <v>1987</v>
      </c>
      <c r="G1669" s="1" t="e">
        <f>VLOOKUP(B1669,Results!A:D,3,FALSE)</f>
        <v>#N/A</v>
      </c>
    </row>
    <row r="1670" spans="1:7" hidden="1" x14ac:dyDescent="0.25">
      <c r="A1670" t="s">
        <v>16</v>
      </c>
      <c r="B1670" t="s">
        <v>1970</v>
      </c>
      <c r="C1670" t="s">
        <v>223</v>
      </c>
      <c r="D1670" t="s">
        <v>10</v>
      </c>
      <c r="E1670" s="1">
        <f>DATEVALUE(IFERROR(RIGHT(LEFT(A1670,FIND("-",A1670,4)-1),2)&amp;"/"&amp;LEFT(A1670,FIND("-",A1670)-1)&amp;"/"&amp;RIGHT(LEFT(A1670,IFERROR(FIND(" ",A1670),LEN(A1670)+1)-1),4),TEXT(A1670,"dd")&amp;"/"&amp;TEXT(A1670,"mm")&amp;"/"&amp;TEXT(A1670,"yyyy")))</f>
        <v>45401</v>
      </c>
      <c r="F1670" t="s">
        <v>1987</v>
      </c>
      <c r="G1670" s="1" t="e">
        <f>VLOOKUP(B1670,Results!A:D,3,FALSE)</f>
        <v>#N/A</v>
      </c>
    </row>
    <row r="1671" spans="1:7" hidden="1" x14ac:dyDescent="0.25">
      <c r="A1671" t="s">
        <v>16</v>
      </c>
      <c r="B1671" t="s">
        <v>1871</v>
      </c>
      <c r="C1671" t="s">
        <v>223</v>
      </c>
      <c r="D1671" t="s">
        <v>10</v>
      </c>
      <c r="E1671" s="1">
        <f>DATEVALUE(IFERROR(RIGHT(LEFT(A1671,FIND("-",A1671,4)-1),2)&amp;"/"&amp;LEFT(A1671,FIND("-",A1671)-1)&amp;"/"&amp;RIGHT(LEFT(A1671,IFERROR(FIND(" ",A1671),LEN(A1671)+1)-1),4),TEXT(A1671,"dd")&amp;"/"&amp;TEXT(A1671,"mm")&amp;"/"&amp;TEXT(A1671,"yyyy")))</f>
        <v>45401</v>
      </c>
      <c r="F1671" t="s">
        <v>1987</v>
      </c>
      <c r="G1671" s="1" t="e">
        <f>VLOOKUP(B1671,Results!A:D,3,FALSE)</f>
        <v>#N/A</v>
      </c>
    </row>
    <row r="1672" spans="1:7" hidden="1" x14ac:dyDescent="0.25">
      <c r="A1672" t="s">
        <v>16</v>
      </c>
      <c r="B1672" t="s">
        <v>369</v>
      </c>
      <c r="C1672" t="s">
        <v>223</v>
      </c>
      <c r="D1672" t="s">
        <v>40</v>
      </c>
      <c r="E1672" s="1">
        <f>DATEVALUE(IFERROR(RIGHT(LEFT(A1672,FIND("-",A1672,4)-1),2)&amp;"/"&amp;LEFT(A1672,FIND("-",A1672)-1)&amp;"/"&amp;RIGHT(LEFT(A1672,IFERROR(FIND(" ",A1672),LEN(A1672)+1)-1),4),TEXT(A1672,"dd")&amp;"/"&amp;TEXT(A1672,"mm")&amp;"/"&amp;TEXT(A1672,"yyyy")))</f>
        <v>45401</v>
      </c>
      <c r="F1672" t="s">
        <v>1987</v>
      </c>
      <c r="G1672" s="1" t="e">
        <f>VLOOKUP(B1672,Results!A:D,3,FALSE)</f>
        <v>#N/A</v>
      </c>
    </row>
    <row r="1673" spans="1:7" hidden="1" x14ac:dyDescent="0.25">
      <c r="A1673" t="s">
        <v>16</v>
      </c>
      <c r="B1673" t="s">
        <v>407</v>
      </c>
      <c r="C1673" t="s">
        <v>223</v>
      </c>
      <c r="D1673" t="s">
        <v>13</v>
      </c>
      <c r="E1673" s="1">
        <f>DATEVALUE(IFERROR(RIGHT(LEFT(A1673,FIND("-",A1673,4)-1),2)&amp;"/"&amp;LEFT(A1673,FIND("-",A1673)-1)&amp;"/"&amp;RIGHT(LEFT(A1673,IFERROR(FIND(" ",A1673),LEN(A1673)+1)-1),4),TEXT(A1673,"dd")&amp;"/"&amp;TEXT(A1673,"mm")&amp;"/"&amp;TEXT(A1673,"yyyy")))</f>
        <v>45401</v>
      </c>
      <c r="F1673" t="s">
        <v>1987</v>
      </c>
      <c r="G1673" s="1" t="e">
        <f>VLOOKUP(B1673,Results!A:D,3,FALSE)</f>
        <v>#N/A</v>
      </c>
    </row>
    <row r="1674" spans="1:7" hidden="1" x14ac:dyDescent="0.25">
      <c r="A1674" t="s">
        <v>16</v>
      </c>
      <c r="B1674" t="s">
        <v>397</v>
      </c>
      <c r="C1674" t="s">
        <v>223</v>
      </c>
      <c r="D1674" t="s">
        <v>40</v>
      </c>
      <c r="E1674" s="1">
        <f>DATEVALUE(IFERROR(RIGHT(LEFT(A1674,FIND("-",A1674,4)-1),2)&amp;"/"&amp;LEFT(A1674,FIND("-",A1674)-1)&amp;"/"&amp;RIGHT(LEFT(A1674,IFERROR(FIND(" ",A1674),LEN(A1674)+1)-1),4),TEXT(A1674,"dd")&amp;"/"&amp;TEXT(A1674,"mm")&amp;"/"&amp;TEXT(A1674,"yyyy")))</f>
        <v>45401</v>
      </c>
      <c r="F1674" t="s">
        <v>1987</v>
      </c>
      <c r="G1674" s="1" t="e">
        <f>VLOOKUP(B1674,Results!A:D,3,FALSE)</f>
        <v>#N/A</v>
      </c>
    </row>
    <row r="1675" spans="1:7" hidden="1" x14ac:dyDescent="0.25">
      <c r="A1675" t="s">
        <v>16</v>
      </c>
      <c r="B1675" t="s">
        <v>507</v>
      </c>
      <c r="C1675" t="s">
        <v>223</v>
      </c>
      <c r="D1675" t="s">
        <v>297</v>
      </c>
      <c r="E1675" s="1">
        <f>DATEVALUE(IFERROR(RIGHT(LEFT(A1675,FIND("-",A1675,4)-1),2)&amp;"/"&amp;LEFT(A1675,FIND("-",A1675)-1)&amp;"/"&amp;RIGHT(LEFT(A1675,IFERROR(FIND(" ",A1675),LEN(A1675)+1)-1),4),TEXT(A1675,"dd")&amp;"/"&amp;TEXT(A1675,"mm")&amp;"/"&amp;TEXT(A1675,"yyyy")))</f>
        <v>45401</v>
      </c>
      <c r="F1675" t="s">
        <v>1987</v>
      </c>
      <c r="G1675" s="1" t="e">
        <f>VLOOKUP(B1675,Results!A:D,3,FALSE)</f>
        <v>#N/A</v>
      </c>
    </row>
    <row r="1676" spans="1:7" hidden="1" x14ac:dyDescent="0.25">
      <c r="A1676" t="s">
        <v>16</v>
      </c>
      <c r="B1676" t="s">
        <v>674</v>
      </c>
      <c r="C1676" t="s">
        <v>223</v>
      </c>
      <c r="D1676" t="s">
        <v>13</v>
      </c>
      <c r="E1676" s="1">
        <f>DATEVALUE(IFERROR(RIGHT(LEFT(A1676,FIND("-",A1676,4)-1),2)&amp;"/"&amp;LEFT(A1676,FIND("-",A1676)-1)&amp;"/"&amp;RIGHT(LEFT(A1676,IFERROR(FIND(" ",A1676),LEN(A1676)+1)-1),4),TEXT(A1676,"dd")&amp;"/"&amp;TEXT(A1676,"mm")&amp;"/"&amp;TEXT(A1676,"yyyy")))</f>
        <v>45401</v>
      </c>
      <c r="F1676" t="s">
        <v>1987</v>
      </c>
      <c r="G1676" s="1" t="e">
        <f>VLOOKUP(B1676,Results!A:D,3,FALSE)</f>
        <v>#N/A</v>
      </c>
    </row>
    <row r="1677" spans="1:7" hidden="1" x14ac:dyDescent="0.25">
      <c r="A1677" t="s">
        <v>16</v>
      </c>
      <c r="B1677" t="s">
        <v>1874</v>
      </c>
      <c r="C1677" t="s">
        <v>223</v>
      </c>
      <c r="D1677" t="s">
        <v>297</v>
      </c>
      <c r="E1677" s="1">
        <f>DATEVALUE(IFERROR(RIGHT(LEFT(A1677,FIND("-",A1677,4)-1),2)&amp;"/"&amp;LEFT(A1677,FIND("-",A1677)-1)&amp;"/"&amp;RIGHT(LEFT(A1677,IFERROR(FIND(" ",A1677),LEN(A1677)+1)-1),4),TEXT(A1677,"dd")&amp;"/"&amp;TEXT(A1677,"mm")&amp;"/"&amp;TEXT(A1677,"yyyy")))</f>
        <v>45401</v>
      </c>
      <c r="F1677" t="s">
        <v>1987</v>
      </c>
      <c r="G1677" s="1" t="e">
        <f>VLOOKUP(B1677,Results!A:D,3,FALSE)</f>
        <v>#N/A</v>
      </c>
    </row>
    <row r="1678" spans="1:7" hidden="1" x14ac:dyDescent="0.25">
      <c r="A1678" t="s">
        <v>16</v>
      </c>
      <c r="B1678" t="s">
        <v>1875</v>
      </c>
      <c r="C1678" t="s">
        <v>223</v>
      </c>
      <c r="D1678" t="s">
        <v>297</v>
      </c>
      <c r="E1678" s="1">
        <f>DATEVALUE(IFERROR(RIGHT(LEFT(A1678,FIND("-",A1678,4)-1),2)&amp;"/"&amp;LEFT(A1678,FIND("-",A1678)-1)&amp;"/"&amp;RIGHT(LEFT(A1678,IFERROR(FIND(" ",A1678),LEN(A1678)+1)-1),4),TEXT(A1678,"dd")&amp;"/"&amp;TEXT(A1678,"mm")&amp;"/"&amp;TEXT(A1678,"yyyy")))</f>
        <v>45401</v>
      </c>
      <c r="F1678" t="s">
        <v>1987</v>
      </c>
      <c r="G1678" s="1" t="e">
        <f>VLOOKUP(B1678,Results!A:D,3,FALSE)</f>
        <v>#N/A</v>
      </c>
    </row>
    <row r="1679" spans="1:7" hidden="1" x14ac:dyDescent="0.25">
      <c r="A1679" t="s">
        <v>16</v>
      </c>
      <c r="B1679" t="s">
        <v>715</v>
      </c>
      <c r="C1679" t="s">
        <v>223</v>
      </c>
      <c r="D1679" t="s">
        <v>10</v>
      </c>
      <c r="E1679" s="1">
        <f>DATEVALUE(IFERROR(RIGHT(LEFT(A1679,FIND("-",A1679,4)-1),2)&amp;"/"&amp;LEFT(A1679,FIND("-",A1679)-1)&amp;"/"&amp;RIGHT(LEFT(A1679,IFERROR(FIND(" ",A1679),LEN(A1679)+1)-1),4),TEXT(A1679,"dd")&amp;"/"&amp;TEXT(A1679,"mm")&amp;"/"&amp;TEXT(A1679,"yyyy")))</f>
        <v>45401</v>
      </c>
      <c r="F1679" t="s">
        <v>1987</v>
      </c>
      <c r="G1679" s="1" t="e">
        <f>VLOOKUP(B1679,Results!A:D,3,FALSE)</f>
        <v>#N/A</v>
      </c>
    </row>
    <row r="1680" spans="1:7" hidden="1" x14ac:dyDescent="0.25">
      <c r="A1680" t="s">
        <v>16</v>
      </c>
      <c r="B1680" t="s">
        <v>682</v>
      </c>
      <c r="C1680" t="s">
        <v>223</v>
      </c>
      <c r="D1680" t="s">
        <v>28</v>
      </c>
      <c r="E1680" s="1">
        <f>DATEVALUE(IFERROR(RIGHT(LEFT(A1680,FIND("-",A1680,4)-1),2)&amp;"/"&amp;LEFT(A1680,FIND("-",A1680)-1)&amp;"/"&amp;RIGHT(LEFT(A1680,IFERROR(FIND(" ",A1680),LEN(A1680)+1)-1),4),TEXT(A1680,"dd")&amp;"/"&amp;TEXT(A1680,"mm")&amp;"/"&amp;TEXT(A1680,"yyyy")))</f>
        <v>45401</v>
      </c>
      <c r="F1680" t="s">
        <v>1987</v>
      </c>
      <c r="G1680" s="1" t="e">
        <f>VLOOKUP(B1680,Results!A:D,3,FALSE)</f>
        <v>#N/A</v>
      </c>
    </row>
    <row r="1681" spans="1:7" hidden="1" x14ac:dyDescent="0.25">
      <c r="A1681" t="s">
        <v>16</v>
      </c>
      <c r="B1681" t="s">
        <v>582</v>
      </c>
      <c r="C1681" t="s">
        <v>223</v>
      </c>
      <c r="D1681" t="s">
        <v>30</v>
      </c>
      <c r="E1681" s="1">
        <f>DATEVALUE(IFERROR(RIGHT(LEFT(A1681,FIND("-",A1681,4)-1),2)&amp;"/"&amp;LEFT(A1681,FIND("-",A1681)-1)&amp;"/"&amp;RIGHT(LEFT(A1681,IFERROR(FIND(" ",A1681),LEN(A1681)+1)-1),4),TEXT(A1681,"dd")&amp;"/"&amp;TEXT(A1681,"mm")&amp;"/"&amp;TEXT(A1681,"yyyy")))</f>
        <v>45401</v>
      </c>
      <c r="F1681" t="s">
        <v>1987</v>
      </c>
      <c r="G1681" s="1" t="e">
        <f>VLOOKUP(B1681,Results!A:D,3,FALSE)</f>
        <v>#N/A</v>
      </c>
    </row>
    <row r="1682" spans="1:7" hidden="1" x14ac:dyDescent="0.25">
      <c r="A1682" t="s">
        <v>16</v>
      </c>
      <c r="B1682" t="s">
        <v>274</v>
      </c>
      <c r="C1682" t="s">
        <v>223</v>
      </c>
      <c r="D1682" t="s">
        <v>44</v>
      </c>
      <c r="E1682" s="1">
        <f>DATEVALUE(IFERROR(RIGHT(LEFT(A1682,FIND("-",A1682,4)-1),2)&amp;"/"&amp;LEFT(A1682,FIND("-",A1682)-1)&amp;"/"&amp;RIGHT(LEFT(A1682,IFERROR(FIND(" ",A1682),LEN(A1682)+1)-1),4),TEXT(A1682,"dd")&amp;"/"&amp;TEXT(A1682,"mm")&amp;"/"&amp;TEXT(A1682,"yyyy")))</f>
        <v>45401</v>
      </c>
      <c r="F1682" t="s">
        <v>1987</v>
      </c>
      <c r="G1682" s="1" t="e">
        <f>VLOOKUP(B1682,Results!A:D,3,FALSE)</f>
        <v>#N/A</v>
      </c>
    </row>
    <row r="1683" spans="1:7" hidden="1" x14ac:dyDescent="0.25">
      <c r="A1683" t="s">
        <v>16</v>
      </c>
      <c r="B1683" t="s">
        <v>450</v>
      </c>
      <c r="C1683" t="s">
        <v>223</v>
      </c>
      <c r="D1683" t="s">
        <v>74</v>
      </c>
      <c r="E1683" s="1">
        <f>DATEVALUE(IFERROR(RIGHT(LEFT(A1683,FIND("-",A1683,4)-1),2)&amp;"/"&amp;LEFT(A1683,FIND("-",A1683)-1)&amp;"/"&amp;RIGHT(LEFT(A1683,IFERROR(FIND(" ",A1683),LEN(A1683)+1)-1),4),TEXT(A1683,"dd")&amp;"/"&amp;TEXT(A1683,"mm")&amp;"/"&amp;TEXT(A1683,"yyyy")))</f>
        <v>45401</v>
      </c>
      <c r="F1683" t="s">
        <v>1987</v>
      </c>
      <c r="G1683" s="1" t="e">
        <f>VLOOKUP(B1683,Results!A:D,3,FALSE)</f>
        <v>#N/A</v>
      </c>
    </row>
    <row r="1684" spans="1:7" hidden="1" x14ac:dyDescent="0.25">
      <c r="A1684" t="s">
        <v>16</v>
      </c>
      <c r="B1684" t="s">
        <v>497</v>
      </c>
      <c r="C1684" t="s">
        <v>223</v>
      </c>
      <c r="D1684" t="s">
        <v>74</v>
      </c>
      <c r="E1684" s="1">
        <f>DATEVALUE(IFERROR(RIGHT(LEFT(A1684,FIND("-",A1684,4)-1),2)&amp;"/"&amp;LEFT(A1684,FIND("-",A1684)-1)&amp;"/"&amp;RIGHT(LEFT(A1684,IFERROR(FIND(" ",A1684),LEN(A1684)+1)-1),4),TEXT(A1684,"dd")&amp;"/"&amp;TEXT(A1684,"mm")&amp;"/"&amp;TEXT(A1684,"yyyy")))</f>
        <v>45401</v>
      </c>
      <c r="F1684" t="s">
        <v>1987</v>
      </c>
      <c r="G1684" s="1" t="e">
        <f>VLOOKUP(B1684,Results!A:D,3,FALSE)</f>
        <v>#N/A</v>
      </c>
    </row>
    <row r="1685" spans="1:7" hidden="1" x14ac:dyDescent="0.25">
      <c r="A1685" t="s">
        <v>16</v>
      </c>
      <c r="B1685" t="s">
        <v>2556</v>
      </c>
      <c r="C1685" t="s">
        <v>223</v>
      </c>
      <c r="D1685" t="s">
        <v>30</v>
      </c>
      <c r="E1685" s="1">
        <f>DATEVALUE(IFERROR(RIGHT(LEFT(A1685,FIND("-",A1685,4)-1),2)&amp;"/"&amp;LEFT(A1685,FIND("-",A1685)-1)&amp;"/"&amp;RIGHT(LEFT(A1685,IFERROR(FIND(" ",A1685),LEN(A1685)+1)-1),4),TEXT(A1685,"dd")&amp;"/"&amp;TEXT(A1685,"mm")&amp;"/"&amp;TEXT(A1685,"yyyy")))</f>
        <v>45401</v>
      </c>
      <c r="F1685" t="s">
        <v>1987</v>
      </c>
      <c r="G1685" s="1" t="e">
        <f>VLOOKUP(B1685,Results!A:D,3,FALSE)</f>
        <v>#N/A</v>
      </c>
    </row>
    <row r="1686" spans="1:7" hidden="1" x14ac:dyDescent="0.25">
      <c r="A1686" t="s">
        <v>16</v>
      </c>
      <c r="B1686" t="s">
        <v>919</v>
      </c>
      <c r="C1686" t="s">
        <v>223</v>
      </c>
      <c r="D1686" t="s">
        <v>80</v>
      </c>
      <c r="E1686" s="1">
        <f>DATEVALUE(IFERROR(RIGHT(LEFT(A1686,FIND("-",A1686,4)-1),2)&amp;"/"&amp;LEFT(A1686,FIND("-",A1686)-1)&amp;"/"&amp;RIGHT(LEFT(A1686,IFERROR(FIND(" ",A1686),LEN(A1686)+1)-1),4),TEXT(A1686,"dd")&amp;"/"&amp;TEXT(A1686,"mm")&amp;"/"&amp;TEXT(A1686,"yyyy")))</f>
        <v>45401</v>
      </c>
      <c r="F1686" t="s">
        <v>1987</v>
      </c>
      <c r="G1686" s="1" t="e">
        <f>VLOOKUP(B1686,Results!A:D,3,FALSE)</f>
        <v>#N/A</v>
      </c>
    </row>
    <row r="1687" spans="1:7" hidden="1" x14ac:dyDescent="0.25">
      <c r="A1687" t="s">
        <v>16</v>
      </c>
      <c r="B1687" t="s">
        <v>680</v>
      </c>
      <c r="C1687" t="s">
        <v>223</v>
      </c>
      <c r="D1687" t="s">
        <v>30</v>
      </c>
      <c r="E1687" s="1">
        <f>DATEVALUE(IFERROR(RIGHT(LEFT(A1687,FIND("-",A1687,4)-1),2)&amp;"/"&amp;LEFT(A1687,FIND("-",A1687)-1)&amp;"/"&amp;RIGHT(LEFT(A1687,IFERROR(FIND(" ",A1687),LEN(A1687)+1)-1),4),TEXT(A1687,"dd")&amp;"/"&amp;TEXT(A1687,"mm")&amp;"/"&amp;TEXT(A1687,"yyyy")))</f>
        <v>45401</v>
      </c>
      <c r="F1687" t="s">
        <v>1987</v>
      </c>
      <c r="G1687" s="1" t="e">
        <f>VLOOKUP(B1687,Results!A:D,3,FALSE)</f>
        <v>#N/A</v>
      </c>
    </row>
    <row r="1688" spans="1:7" hidden="1" x14ac:dyDescent="0.25">
      <c r="A1688" t="s">
        <v>21</v>
      </c>
      <c r="B1688" t="s">
        <v>335</v>
      </c>
      <c r="C1688" t="s">
        <v>223</v>
      </c>
      <c r="D1688" t="s">
        <v>33</v>
      </c>
      <c r="E1688" s="1">
        <f>DATEVALUE(IFERROR(RIGHT(LEFT(A1688,FIND("-",A1688,4)-1),2)&amp;"/"&amp;LEFT(A1688,FIND("-",A1688)-1)&amp;"/"&amp;RIGHT(LEFT(A1688,IFERROR(FIND(" ",A1688),LEN(A1688)+1)-1),4),TEXT(A1688,"dd")&amp;"/"&amp;TEXT(A1688,"mm")&amp;"/"&amp;TEXT(A1688,"yyyy")))</f>
        <v>45401</v>
      </c>
      <c r="F1688" t="s">
        <v>1987</v>
      </c>
      <c r="G1688" s="1" t="e">
        <f>VLOOKUP(B1688,Results!A:D,3,FALSE)</f>
        <v>#N/A</v>
      </c>
    </row>
    <row r="1689" spans="1:7" hidden="1" x14ac:dyDescent="0.25">
      <c r="A1689" t="s">
        <v>21</v>
      </c>
      <c r="B1689" t="s">
        <v>296</v>
      </c>
      <c r="C1689" t="s">
        <v>223</v>
      </c>
      <c r="D1689" t="s">
        <v>297</v>
      </c>
      <c r="E1689" s="1">
        <f>DATEVALUE(IFERROR(RIGHT(LEFT(A1689,FIND("-",A1689,4)-1),2)&amp;"/"&amp;LEFT(A1689,FIND("-",A1689)-1)&amp;"/"&amp;RIGHT(LEFT(A1689,IFERROR(FIND(" ",A1689),LEN(A1689)+1)-1),4),TEXT(A1689,"dd")&amp;"/"&amp;TEXT(A1689,"mm")&amp;"/"&amp;TEXT(A1689,"yyyy")))</f>
        <v>45401</v>
      </c>
      <c r="F1689" t="s">
        <v>1987</v>
      </c>
      <c r="G1689" s="1" t="e">
        <f>VLOOKUP(B1689,Results!A:D,3,FALSE)</f>
        <v>#N/A</v>
      </c>
    </row>
    <row r="1690" spans="1:7" hidden="1" x14ac:dyDescent="0.25">
      <c r="A1690" t="s">
        <v>21</v>
      </c>
      <c r="B1690" t="s">
        <v>1973</v>
      </c>
      <c r="C1690" t="s">
        <v>223</v>
      </c>
      <c r="D1690" t="s">
        <v>74</v>
      </c>
      <c r="E1690" s="1">
        <f>DATEVALUE(IFERROR(RIGHT(LEFT(A1690,FIND("-",A1690,4)-1),2)&amp;"/"&amp;LEFT(A1690,FIND("-",A1690)-1)&amp;"/"&amp;RIGHT(LEFT(A1690,IFERROR(FIND(" ",A1690),LEN(A1690)+1)-1),4),TEXT(A1690,"dd")&amp;"/"&amp;TEXT(A1690,"mm")&amp;"/"&amp;TEXT(A1690,"yyyy")))</f>
        <v>45401</v>
      </c>
      <c r="F1690" t="s">
        <v>1987</v>
      </c>
      <c r="G1690" s="1" t="e">
        <f>VLOOKUP(B1690,Results!A:D,3,FALSE)</f>
        <v>#N/A</v>
      </c>
    </row>
    <row r="1691" spans="1:7" hidden="1" x14ac:dyDescent="0.25">
      <c r="A1691" t="s">
        <v>21</v>
      </c>
      <c r="B1691" t="s">
        <v>529</v>
      </c>
      <c r="C1691" t="s">
        <v>223</v>
      </c>
      <c r="D1691" t="s">
        <v>10</v>
      </c>
      <c r="E1691" s="1">
        <f>DATEVALUE(IFERROR(RIGHT(LEFT(A1691,FIND("-",A1691,4)-1),2)&amp;"/"&amp;LEFT(A1691,FIND("-",A1691)-1)&amp;"/"&amp;RIGHT(LEFT(A1691,IFERROR(FIND(" ",A1691),LEN(A1691)+1)-1),4),TEXT(A1691,"dd")&amp;"/"&amp;TEXT(A1691,"mm")&amp;"/"&amp;TEXT(A1691,"yyyy")))</f>
        <v>45401</v>
      </c>
      <c r="F1691" t="s">
        <v>1987</v>
      </c>
      <c r="G1691" s="1" t="e">
        <f>VLOOKUP(B1691,Results!A:D,3,FALSE)</f>
        <v>#N/A</v>
      </c>
    </row>
    <row r="1692" spans="1:7" hidden="1" x14ac:dyDescent="0.25">
      <c r="A1692" t="s">
        <v>21</v>
      </c>
      <c r="B1692" t="s">
        <v>971</v>
      </c>
      <c r="C1692" t="s">
        <v>223</v>
      </c>
      <c r="D1692" t="s">
        <v>23</v>
      </c>
      <c r="E1692" s="1">
        <f>DATEVALUE(IFERROR(RIGHT(LEFT(A1692,FIND("-",A1692,4)-1),2)&amp;"/"&amp;LEFT(A1692,FIND("-",A1692)-1)&amp;"/"&amp;RIGHT(LEFT(A1692,IFERROR(FIND(" ",A1692),LEN(A1692)+1)-1),4),TEXT(A1692,"dd")&amp;"/"&amp;TEXT(A1692,"mm")&amp;"/"&amp;TEXT(A1692,"yyyy")))</f>
        <v>45401</v>
      </c>
      <c r="F1692" t="s">
        <v>1987</v>
      </c>
      <c r="G1692" s="1" t="e">
        <f>VLOOKUP(B1692,Results!A:D,3,FALSE)</f>
        <v>#N/A</v>
      </c>
    </row>
    <row r="1693" spans="1:7" hidden="1" x14ac:dyDescent="0.25">
      <c r="A1693" t="s">
        <v>21</v>
      </c>
      <c r="B1693" t="s">
        <v>499</v>
      </c>
      <c r="C1693" t="s">
        <v>223</v>
      </c>
      <c r="D1693" t="s">
        <v>28</v>
      </c>
      <c r="E1693" s="1">
        <f>DATEVALUE(IFERROR(RIGHT(LEFT(A1693,FIND("-",A1693,4)-1),2)&amp;"/"&amp;LEFT(A1693,FIND("-",A1693)-1)&amp;"/"&amp;RIGHT(LEFT(A1693,IFERROR(FIND(" ",A1693),LEN(A1693)+1)-1),4),TEXT(A1693,"dd")&amp;"/"&amp;TEXT(A1693,"mm")&amp;"/"&amp;TEXT(A1693,"yyyy")))</f>
        <v>45401</v>
      </c>
      <c r="F1693" t="s">
        <v>1987</v>
      </c>
      <c r="G1693" s="1" t="e">
        <f>VLOOKUP(B1693,Results!A:D,3,FALSE)</f>
        <v>#N/A</v>
      </c>
    </row>
    <row r="1694" spans="1:7" hidden="1" x14ac:dyDescent="0.25">
      <c r="A1694" t="s">
        <v>38</v>
      </c>
      <c r="B1694" t="s">
        <v>419</v>
      </c>
      <c r="C1694" t="s">
        <v>223</v>
      </c>
      <c r="D1694" t="s">
        <v>30</v>
      </c>
      <c r="E1694" s="1">
        <f>DATEVALUE(IFERROR(RIGHT(LEFT(A1694,FIND("-",A1694,4)-1),2)&amp;"/"&amp;LEFT(A1694,FIND("-",A1694)-1)&amp;"/"&amp;RIGHT(LEFT(A1694,IFERROR(FIND(" ",A1694),LEN(A1694)+1)-1),4),TEXT(A1694,"dd")&amp;"/"&amp;TEXT(A1694,"mm")&amp;"/"&amp;TEXT(A1694,"yyyy")))</f>
        <v>45401</v>
      </c>
      <c r="F1694" t="s">
        <v>1987</v>
      </c>
      <c r="G1694" s="1" t="e">
        <f>VLOOKUP(B1694,Results!A:D,3,FALSE)</f>
        <v>#N/A</v>
      </c>
    </row>
    <row r="1695" spans="1:7" hidden="1" x14ac:dyDescent="0.25">
      <c r="A1695" t="s">
        <v>38</v>
      </c>
      <c r="B1695" t="s">
        <v>329</v>
      </c>
      <c r="C1695" t="s">
        <v>223</v>
      </c>
      <c r="D1695" t="s">
        <v>40</v>
      </c>
      <c r="E1695" s="1">
        <f>DATEVALUE(IFERROR(RIGHT(LEFT(A1695,FIND("-",A1695,4)-1),2)&amp;"/"&amp;LEFT(A1695,FIND("-",A1695)-1)&amp;"/"&amp;RIGHT(LEFT(A1695,IFERROR(FIND(" ",A1695),LEN(A1695)+1)-1),4),TEXT(A1695,"dd")&amp;"/"&amp;TEXT(A1695,"mm")&amp;"/"&amp;TEXT(A1695,"yyyy")))</f>
        <v>45401</v>
      </c>
      <c r="F1695" t="s">
        <v>1987</v>
      </c>
      <c r="G1695" s="1" t="e">
        <f>VLOOKUP(B1695,Results!A:D,3,FALSE)</f>
        <v>#N/A</v>
      </c>
    </row>
    <row r="1696" spans="1:7" hidden="1" x14ac:dyDescent="0.25">
      <c r="A1696" t="s">
        <v>52</v>
      </c>
      <c r="B1696" t="s">
        <v>582</v>
      </c>
      <c r="C1696" t="s">
        <v>223</v>
      </c>
      <c r="D1696" t="s">
        <v>30</v>
      </c>
      <c r="E1696" s="1">
        <f>DATEVALUE(IFERROR(RIGHT(LEFT(A1696,FIND("-",A1696,4)-1),2)&amp;"/"&amp;LEFT(A1696,FIND("-",A1696)-1)&amp;"/"&amp;RIGHT(LEFT(A1696,IFERROR(FIND(" ",A1696),LEN(A1696)+1)-1),4),TEXT(A1696,"dd")&amp;"/"&amp;TEXT(A1696,"mm")&amp;"/"&amp;TEXT(A1696,"yyyy")))</f>
        <v>45401</v>
      </c>
      <c r="F1696" t="s">
        <v>1987</v>
      </c>
      <c r="G1696" s="1" t="e">
        <f>VLOOKUP(B1696,Results!A:D,3,FALSE)</f>
        <v>#N/A</v>
      </c>
    </row>
    <row r="1697" spans="1:7" hidden="1" x14ac:dyDescent="0.25">
      <c r="A1697" t="s">
        <v>52</v>
      </c>
      <c r="B1697" t="s">
        <v>971</v>
      </c>
      <c r="C1697" t="s">
        <v>223</v>
      </c>
      <c r="D1697" t="s">
        <v>23</v>
      </c>
      <c r="E1697" s="1">
        <f>DATEVALUE(IFERROR(RIGHT(LEFT(A1697,FIND("-",A1697,4)-1),2)&amp;"/"&amp;LEFT(A1697,FIND("-",A1697)-1)&amp;"/"&amp;RIGHT(LEFT(A1697,IFERROR(FIND(" ",A1697),LEN(A1697)+1)-1),4),TEXT(A1697,"dd")&amp;"/"&amp;TEXT(A1697,"mm")&amp;"/"&amp;TEXT(A1697,"yyyy")))</f>
        <v>45401</v>
      </c>
      <c r="F1697" t="s">
        <v>1987</v>
      </c>
      <c r="G1697" s="1" t="e">
        <f>VLOOKUP(B1697,Results!A:D,3,FALSE)</f>
        <v>#N/A</v>
      </c>
    </row>
    <row r="1698" spans="1:7" hidden="1" x14ac:dyDescent="0.25">
      <c r="A1698" t="s">
        <v>52</v>
      </c>
      <c r="B1698" t="s">
        <v>2556</v>
      </c>
      <c r="C1698" t="s">
        <v>223</v>
      </c>
      <c r="D1698" t="s">
        <v>30</v>
      </c>
      <c r="E1698" s="1">
        <f>DATEVALUE(IFERROR(RIGHT(LEFT(A1698,FIND("-",A1698,4)-1),2)&amp;"/"&amp;LEFT(A1698,FIND("-",A1698)-1)&amp;"/"&amp;RIGHT(LEFT(A1698,IFERROR(FIND(" ",A1698),LEN(A1698)+1)-1),4),TEXT(A1698,"dd")&amp;"/"&amp;TEXT(A1698,"mm")&amp;"/"&amp;TEXT(A1698,"yyyy")))</f>
        <v>45401</v>
      </c>
      <c r="F1698" t="s">
        <v>1987</v>
      </c>
      <c r="G1698" s="1" t="e">
        <f>VLOOKUP(B1698,Results!A:D,3,FALSE)</f>
        <v>#N/A</v>
      </c>
    </row>
    <row r="1699" spans="1:7" hidden="1" x14ac:dyDescent="0.25">
      <c r="A1699" t="s">
        <v>58</v>
      </c>
      <c r="B1699" t="s">
        <v>419</v>
      </c>
      <c r="C1699" t="s">
        <v>223</v>
      </c>
      <c r="D1699" t="s">
        <v>30</v>
      </c>
      <c r="E1699" s="1">
        <f>DATEVALUE(IFERROR(RIGHT(LEFT(A1699,FIND("-",A1699,4)-1),2)&amp;"/"&amp;LEFT(A1699,FIND("-",A1699)-1)&amp;"/"&amp;RIGHT(LEFT(A1699,IFERROR(FIND(" ",A1699),LEN(A1699)+1)-1),4),TEXT(A1699,"dd")&amp;"/"&amp;TEXT(A1699,"mm")&amp;"/"&amp;TEXT(A1699,"yyyy")))</f>
        <v>45401</v>
      </c>
      <c r="F1699" t="s">
        <v>1987</v>
      </c>
      <c r="G1699" s="1" t="e">
        <f>VLOOKUP(B1699,Results!A:D,3,FALSE)</f>
        <v>#N/A</v>
      </c>
    </row>
    <row r="1700" spans="1:7" hidden="1" x14ac:dyDescent="0.25">
      <c r="A1700" t="s">
        <v>58</v>
      </c>
      <c r="B1700" t="s">
        <v>335</v>
      </c>
      <c r="C1700" t="s">
        <v>223</v>
      </c>
      <c r="D1700" t="s">
        <v>33</v>
      </c>
      <c r="E1700" s="1">
        <f>DATEVALUE(IFERROR(RIGHT(LEFT(A1700,FIND("-",A1700,4)-1),2)&amp;"/"&amp;LEFT(A1700,FIND("-",A1700)-1)&amp;"/"&amp;RIGHT(LEFT(A1700,IFERROR(FIND(" ",A1700),LEN(A1700)+1)-1),4),TEXT(A1700,"dd")&amp;"/"&amp;TEXT(A1700,"mm")&amp;"/"&amp;TEXT(A1700,"yyyy")))</f>
        <v>45401</v>
      </c>
      <c r="F1700" t="s">
        <v>1987</v>
      </c>
      <c r="G1700" s="1" t="e">
        <f>VLOOKUP(B1700,Results!A:D,3,FALSE)</f>
        <v>#N/A</v>
      </c>
    </row>
    <row r="1701" spans="1:7" hidden="1" x14ac:dyDescent="0.25">
      <c r="A1701" t="s">
        <v>58</v>
      </c>
      <c r="B1701" t="s">
        <v>364</v>
      </c>
      <c r="C1701" t="s">
        <v>223</v>
      </c>
      <c r="D1701" t="s">
        <v>74</v>
      </c>
      <c r="E1701" s="1">
        <f>DATEVALUE(IFERROR(RIGHT(LEFT(A1701,FIND("-",A1701,4)-1),2)&amp;"/"&amp;LEFT(A1701,FIND("-",A1701)-1)&amp;"/"&amp;RIGHT(LEFT(A1701,IFERROR(FIND(" ",A1701),LEN(A1701)+1)-1),4),TEXT(A1701,"dd")&amp;"/"&amp;TEXT(A1701,"mm")&amp;"/"&amp;TEXT(A1701,"yyyy")))</f>
        <v>45401</v>
      </c>
      <c r="F1701" t="s">
        <v>1987</v>
      </c>
      <c r="G1701" s="1" t="e">
        <f>VLOOKUP(B1701,Results!A:D,3,FALSE)</f>
        <v>#N/A</v>
      </c>
    </row>
    <row r="1702" spans="1:7" hidden="1" x14ac:dyDescent="0.25">
      <c r="A1702" t="s">
        <v>58</v>
      </c>
      <c r="B1702" t="s">
        <v>1874</v>
      </c>
      <c r="C1702" t="s">
        <v>223</v>
      </c>
      <c r="D1702" t="s">
        <v>297</v>
      </c>
      <c r="E1702" s="1">
        <f>DATEVALUE(IFERROR(RIGHT(LEFT(A1702,FIND("-",A1702,4)-1),2)&amp;"/"&amp;LEFT(A1702,FIND("-",A1702)-1)&amp;"/"&amp;RIGHT(LEFT(A1702,IFERROR(FIND(" ",A1702),LEN(A1702)+1)-1),4),TEXT(A1702,"dd")&amp;"/"&amp;TEXT(A1702,"mm")&amp;"/"&amp;TEXT(A1702,"yyyy")))</f>
        <v>45401</v>
      </c>
      <c r="F1702" t="s">
        <v>1987</v>
      </c>
      <c r="G1702" s="1" t="e">
        <f>VLOOKUP(B1702,Results!A:D,3,FALSE)</f>
        <v>#N/A</v>
      </c>
    </row>
    <row r="1703" spans="1:7" hidden="1" x14ac:dyDescent="0.25">
      <c r="A1703" t="s">
        <v>58</v>
      </c>
      <c r="B1703" t="s">
        <v>1976</v>
      </c>
      <c r="C1703" t="s">
        <v>223</v>
      </c>
      <c r="D1703" t="s">
        <v>97</v>
      </c>
      <c r="E1703" s="1">
        <f>DATEVALUE(IFERROR(RIGHT(LEFT(A1703,FIND("-",A1703,4)-1),2)&amp;"/"&amp;LEFT(A1703,FIND("-",A1703)-1)&amp;"/"&amp;RIGHT(LEFT(A1703,IFERROR(FIND(" ",A1703),LEN(A1703)+1)-1),4),TEXT(A1703,"dd")&amp;"/"&amp;TEXT(A1703,"mm")&amp;"/"&amp;TEXT(A1703,"yyyy")))</f>
        <v>45401</v>
      </c>
      <c r="F1703" t="s">
        <v>1987</v>
      </c>
      <c r="G1703" s="1" t="e">
        <f>VLOOKUP(B1703,Results!A:D,3,FALSE)</f>
        <v>#N/A</v>
      </c>
    </row>
    <row r="1704" spans="1:7" hidden="1" x14ac:dyDescent="0.25">
      <c r="A1704" t="s">
        <v>58</v>
      </c>
      <c r="B1704" t="s">
        <v>497</v>
      </c>
      <c r="C1704" t="s">
        <v>223</v>
      </c>
      <c r="D1704" t="s">
        <v>74</v>
      </c>
      <c r="E1704" s="1">
        <f>DATEVALUE(IFERROR(RIGHT(LEFT(A1704,FIND("-",A1704,4)-1),2)&amp;"/"&amp;LEFT(A1704,FIND("-",A1704)-1)&amp;"/"&amp;RIGHT(LEFT(A1704,IFERROR(FIND(" ",A1704),LEN(A1704)+1)-1),4),TEXT(A1704,"dd")&amp;"/"&amp;TEXT(A1704,"mm")&amp;"/"&amp;TEXT(A1704,"yyyy")))</f>
        <v>45401</v>
      </c>
      <c r="F1704" t="s">
        <v>1987</v>
      </c>
      <c r="G1704" s="1" t="e">
        <f>VLOOKUP(B1704,Results!A:D,3,FALSE)</f>
        <v>#N/A</v>
      </c>
    </row>
    <row r="1705" spans="1:7" x14ac:dyDescent="0.25">
      <c r="A1705" t="s">
        <v>989</v>
      </c>
      <c r="B1705" t="s">
        <v>822</v>
      </c>
      <c r="C1705" t="s">
        <v>20</v>
      </c>
      <c r="D1705" t="s">
        <v>10</v>
      </c>
      <c r="E1705" s="1">
        <f>DATEVALUE(IFERROR(RIGHT(LEFT(A1705,FIND("-",A1705,4)-1),2)&amp;"/"&amp;LEFT(A1705,FIND("-",A1705)-1)&amp;"/"&amp;RIGHT(LEFT(A1705,IFERROR(FIND(" ",A1705),LEN(A1705)+1)-1),4),TEXT(A1705,"dd")&amp;"/"&amp;TEXT(A1705,"mm")&amp;"/"&amp;TEXT(A1705,"yyyy")))</f>
        <v>45401</v>
      </c>
      <c r="F1705" t="s">
        <v>1826</v>
      </c>
      <c r="G1705" s="1" t="e">
        <f>VLOOKUP(B1705,Results!A:D,3,FALSE)</f>
        <v>#N/A</v>
      </c>
    </row>
    <row r="1706" spans="1:7" x14ac:dyDescent="0.25">
      <c r="A1706" t="s">
        <v>989</v>
      </c>
      <c r="B1706" t="s">
        <v>935</v>
      </c>
      <c r="C1706" t="s">
        <v>20</v>
      </c>
      <c r="D1706" t="s">
        <v>13</v>
      </c>
      <c r="E1706" s="1">
        <f>DATEVALUE(IFERROR(RIGHT(LEFT(A1706,FIND("-",A1706,4)-1),2)&amp;"/"&amp;LEFT(A1706,FIND("-",A1706)-1)&amp;"/"&amp;RIGHT(LEFT(A1706,IFERROR(FIND(" ",A1706),LEN(A1706)+1)-1),4),TEXT(A1706,"dd")&amp;"/"&amp;TEXT(A1706,"mm")&amp;"/"&amp;TEXT(A1706,"yyyy")))</f>
        <v>45401</v>
      </c>
      <c r="F1706" t="s">
        <v>1826</v>
      </c>
      <c r="G1706" s="1" t="e">
        <f>VLOOKUP(B1706,Results!A:D,3,FALSE)</f>
        <v>#N/A</v>
      </c>
    </row>
    <row r="1707" spans="1:7" x14ac:dyDescent="0.25">
      <c r="A1707" t="s">
        <v>989</v>
      </c>
      <c r="B1707" t="s">
        <v>948</v>
      </c>
      <c r="C1707" t="s">
        <v>20</v>
      </c>
      <c r="D1707" t="s">
        <v>13</v>
      </c>
      <c r="E1707" s="1">
        <f>DATEVALUE(IFERROR(RIGHT(LEFT(A1707,FIND("-",A1707,4)-1),2)&amp;"/"&amp;LEFT(A1707,FIND("-",A1707)-1)&amp;"/"&amp;RIGHT(LEFT(A1707,IFERROR(FIND(" ",A1707),LEN(A1707)+1)-1),4),TEXT(A1707,"dd")&amp;"/"&amp;TEXT(A1707,"mm")&amp;"/"&amp;TEXT(A1707,"yyyy")))</f>
        <v>45401</v>
      </c>
      <c r="F1707" t="s">
        <v>1826</v>
      </c>
      <c r="G1707" s="1" t="e">
        <f>VLOOKUP(B1707,Results!A:D,3,FALSE)</f>
        <v>#N/A</v>
      </c>
    </row>
    <row r="1708" spans="1:7" x14ac:dyDescent="0.25">
      <c r="A1708" t="s">
        <v>989</v>
      </c>
      <c r="B1708" t="s">
        <v>773</v>
      </c>
      <c r="C1708" t="s">
        <v>223</v>
      </c>
      <c r="D1708" t="s">
        <v>10</v>
      </c>
      <c r="E1708" s="1">
        <f>DATEVALUE(IFERROR(RIGHT(LEFT(A1708,FIND("-",A1708,4)-1),2)&amp;"/"&amp;LEFT(A1708,FIND("-",A1708)-1)&amp;"/"&amp;RIGHT(LEFT(A1708,IFERROR(FIND(" ",A1708),LEN(A1708)+1)-1),4),TEXT(A1708,"dd")&amp;"/"&amp;TEXT(A1708,"mm")&amp;"/"&amp;TEXT(A1708,"yyyy")))</f>
        <v>45401</v>
      </c>
      <c r="F1708" t="s">
        <v>1826</v>
      </c>
      <c r="G1708" s="1" t="e">
        <f>VLOOKUP(B1708,Results!A:D,3,FALSE)</f>
        <v>#N/A</v>
      </c>
    </row>
    <row r="1709" spans="1:7" x14ac:dyDescent="0.25">
      <c r="A1709" t="s">
        <v>989</v>
      </c>
      <c r="B1709" t="s">
        <v>900</v>
      </c>
      <c r="C1709" t="s">
        <v>223</v>
      </c>
      <c r="D1709" t="s">
        <v>10</v>
      </c>
      <c r="E1709" s="1">
        <f>DATEVALUE(IFERROR(RIGHT(LEFT(A1709,FIND("-",A1709,4)-1),2)&amp;"/"&amp;LEFT(A1709,FIND("-",A1709)-1)&amp;"/"&amp;RIGHT(LEFT(A1709,IFERROR(FIND(" ",A1709),LEN(A1709)+1)-1),4),TEXT(A1709,"dd")&amp;"/"&amp;TEXT(A1709,"mm")&amp;"/"&amp;TEXT(A1709,"yyyy")))</f>
        <v>45401</v>
      </c>
      <c r="F1709" t="s">
        <v>1826</v>
      </c>
      <c r="G1709" s="1" t="e">
        <f>VLOOKUP(B1709,Results!A:D,3,FALSE)</f>
        <v>#N/A</v>
      </c>
    </row>
    <row r="1710" spans="1:7" x14ac:dyDescent="0.25">
      <c r="A1710" t="s">
        <v>989</v>
      </c>
      <c r="B1710" t="s">
        <v>941</v>
      </c>
      <c r="C1710" t="s">
        <v>223</v>
      </c>
      <c r="D1710" t="s">
        <v>74</v>
      </c>
      <c r="E1710" s="1">
        <f>DATEVALUE(IFERROR(RIGHT(LEFT(A1710,FIND("-",A1710,4)-1),2)&amp;"/"&amp;LEFT(A1710,FIND("-",A1710)-1)&amp;"/"&amp;RIGHT(LEFT(A1710,IFERROR(FIND(" ",A1710),LEN(A1710)+1)-1),4),TEXT(A1710,"dd")&amp;"/"&amp;TEXT(A1710,"mm")&amp;"/"&amp;TEXT(A1710,"yyyy")))</f>
        <v>45401</v>
      </c>
      <c r="F1710" t="s">
        <v>1826</v>
      </c>
      <c r="G1710" s="1" t="e">
        <f>VLOOKUP(B1710,Results!A:D,3,FALSE)</f>
        <v>#N/A</v>
      </c>
    </row>
    <row r="1711" spans="1:7" x14ac:dyDescent="0.25">
      <c r="A1711" t="s">
        <v>989</v>
      </c>
      <c r="B1711" t="s">
        <v>874</v>
      </c>
      <c r="C1711" t="s">
        <v>223</v>
      </c>
      <c r="D1711" t="s">
        <v>297</v>
      </c>
      <c r="E1711" s="1">
        <f>DATEVALUE(IFERROR(RIGHT(LEFT(A1711,FIND("-",A1711,4)-1),2)&amp;"/"&amp;LEFT(A1711,FIND("-",A1711)-1)&amp;"/"&amp;RIGHT(LEFT(A1711,IFERROR(FIND(" ",A1711),LEN(A1711)+1)-1),4),TEXT(A1711,"dd")&amp;"/"&amp;TEXT(A1711,"mm")&amp;"/"&amp;TEXT(A1711,"yyyy")))</f>
        <v>45401</v>
      </c>
      <c r="F1711" t="s">
        <v>1826</v>
      </c>
      <c r="G1711" s="1" t="e">
        <f>VLOOKUP(B1711,Results!A:D,3,FALSE)</f>
        <v>#N/A</v>
      </c>
    </row>
    <row r="1712" spans="1:7" x14ac:dyDescent="0.25">
      <c r="A1712" t="s">
        <v>989</v>
      </c>
      <c r="B1712" t="s">
        <v>285</v>
      </c>
      <c r="C1712" t="s">
        <v>223</v>
      </c>
      <c r="D1712" t="s">
        <v>33</v>
      </c>
      <c r="E1712" s="1">
        <f>DATEVALUE(IFERROR(RIGHT(LEFT(A1712,FIND("-",A1712,4)-1),2)&amp;"/"&amp;LEFT(A1712,FIND("-",A1712)-1)&amp;"/"&amp;RIGHT(LEFT(A1712,IFERROR(FIND(" ",A1712),LEN(A1712)+1)-1),4),TEXT(A1712,"dd")&amp;"/"&amp;TEXT(A1712,"mm")&amp;"/"&amp;TEXT(A1712,"yyyy")))</f>
        <v>45401</v>
      </c>
      <c r="F1712" t="s">
        <v>1826</v>
      </c>
      <c r="G1712" s="1" t="e">
        <f>VLOOKUP(B1712,Results!A:D,3,FALSE)</f>
        <v>#N/A</v>
      </c>
    </row>
    <row r="1713" spans="1:7" x14ac:dyDescent="0.25">
      <c r="A1713" t="s">
        <v>989</v>
      </c>
      <c r="B1713" t="s">
        <v>462</v>
      </c>
      <c r="C1713" t="s">
        <v>223</v>
      </c>
      <c r="D1713" t="s">
        <v>10</v>
      </c>
      <c r="E1713" s="1">
        <f>DATEVALUE(IFERROR(RIGHT(LEFT(A1713,FIND("-",A1713,4)-1),2)&amp;"/"&amp;LEFT(A1713,FIND("-",A1713)-1)&amp;"/"&amp;RIGHT(LEFT(A1713,IFERROR(FIND(" ",A1713),LEN(A1713)+1)-1),4),TEXT(A1713,"dd")&amp;"/"&amp;TEXT(A1713,"mm")&amp;"/"&amp;TEXT(A1713,"yyyy")))</f>
        <v>45401</v>
      </c>
      <c r="F1713" t="s">
        <v>1826</v>
      </c>
      <c r="G1713" s="1" t="e">
        <f>VLOOKUP(B1713,Results!A:D,3,FALSE)</f>
        <v>#N/A</v>
      </c>
    </row>
    <row r="1714" spans="1:7" x14ac:dyDescent="0.25">
      <c r="A1714" t="s">
        <v>989</v>
      </c>
      <c r="B1714" t="s">
        <v>967</v>
      </c>
      <c r="C1714" t="s">
        <v>223</v>
      </c>
      <c r="D1714" t="s">
        <v>297</v>
      </c>
      <c r="E1714" s="1">
        <f>DATEVALUE(IFERROR(RIGHT(LEFT(A1714,FIND("-",A1714,4)-1),2)&amp;"/"&amp;LEFT(A1714,FIND("-",A1714)-1)&amp;"/"&amp;RIGHT(LEFT(A1714,IFERROR(FIND(" ",A1714),LEN(A1714)+1)-1),4),TEXT(A1714,"dd")&amp;"/"&amp;TEXT(A1714,"mm")&amp;"/"&amp;TEXT(A1714,"yyyy")))</f>
        <v>45401</v>
      </c>
      <c r="F1714" t="s">
        <v>1826</v>
      </c>
      <c r="G1714" s="1" t="e">
        <f>VLOOKUP(B1714,Results!A:D,3,FALSE)</f>
        <v>#N/A</v>
      </c>
    </row>
    <row r="1715" spans="1:7" x14ac:dyDescent="0.25">
      <c r="A1715" t="s">
        <v>989</v>
      </c>
      <c r="B1715" t="s">
        <v>990</v>
      </c>
      <c r="C1715" t="s">
        <v>20</v>
      </c>
      <c r="D1715" t="s">
        <v>23</v>
      </c>
      <c r="E1715" s="1">
        <f>DATEVALUE(IFERROR(RIGHT(LEFT(A1715,FIND("-",A1715,4)-1),2)&amp;"/"&amp;LEFT(A1715,FIND("-",A1715)-1)&amp;"/"&amp;RIGHT(LEFT(A1715,IFERROR(FIND(" ",A1715),LEN(A1715)+1)-1),4),TEXT(A1715,"dd")&amp;"/"&amp;TEXT(A1715,"mm")&amp;"/"&amp;TEXT(A1715,"yyyy")))</f>
        <v>45401</v>
      </c>
      <c r="F1715" t="s">
        <v>1826</v>
      </c>
      <c r="G1715" s="1" t="e">
        <f>VLOOKUP(B1715,Results!A:D,3,FALSE)</f>
        <v>#N/A</v>
      </c>
    </row>
    <row r="1716" spans="1:7" x14ac:dyDescent="0.25">
      <c r="A1716" t="s">
        <v>989</v>
      </c>
      <c r="B1716" t="s">
        <v>822</v>
      </c>
      <c r="C1716" t="s">
        <v>20</v>
      </c>
      <c r="D1716" t="s">
        <v>10</v>
      </c>
      <c r="E1716" s="1">
        <f>DATEVALUE(IFERROR(RIGHT(LEFT(A1716,FIND("-",A1716,4)-1),2)&amp;"/"&amp;LEFT(A1716,FIND("-",A1716)-1)&amp;"/"&amp;RIGHT(LEFT(A1716,IFERROR(FIND(" ",A1716),LEN(A1716)+1)-1),4),TEXT(A1716,"dd")&amp;"/"&amp;TEXT(A1716,"mm")&amp;"/"&amp;TEXT(A1716,"yyyy")))</f>
        <v>45401</v>
      </c>
      <c r="F1716" t="s">
        <v>1826</v>
      </c>
      <c r="G1716" s="1" t="e">
        <f>VLOOKUP(B1716,Results!A:D,3,FALSE)</f>
        <v>#N/A</v>
      </c>
    </row>
    <row r="1717" spans="1:7" x14ac:dyDescent="0.25">
      <c r="A1717" t="s">
        <v>989</v>
      </c>
      <c r="B1717" t="s">
        <v>935</v>
      </c>
      <c r="C1717" t="s">
        <v>20</v>
      </c>
      <c r="D1717" t="s">
        <v>13</v>
      </c>
      <c r="E1717" s="1">
        <f>DATEVALUE(IFERROR(RIGHT(LEFT(A1717,FIND("-",A1717,4)-1),2)&amp;"/"&amp;LEFT(A1717,FIND("-",A1717)-1)&amp;"/"&amp;RIGHT(LEFT(A1717,IFERROR(FIND(" ",A1717),LEN(A1717)+1)-1),4),TEXT(A1717,"dd")&amp;"/"&amp;TEXT(A1717,"mm")&amp;"/"&amp;TEXT(A1717,"yyyy")))</f>
        <v>45401</v>
      </c>
      <c r="F1717" t="s">
        <v>1826</v>
      </c>
      <c r="G1717" s="1" t="e">
        <f>VLOOKUP(B1717,Results!A:D,3,FALSE)</f>
        <v>#N/A</v>
      </c>
    </row>
    <row r="1718" spans="1:7" x14ac:dyDescent="0.25">
      <c r="A1718" t="s">
        <v>989</v>
      </c>
      <c r="B1718" t="s">
        <v>948</v>
      </c>
      <c r="C1718" t="s">
        <v>20</v>
      </c>
      <c r="D1718" t="s">
        <v>13</v>
      </c>
      <c r="E1718" s="1">
        <f>DATEVALUE(IFERROR(RIGHT(LEFT(A1718,FIND("-",A1718,4)-1),2)&amp;"/"&amp;LEFT(A1718,FIND("-",A1718)-1)&amp;"/"&amp;RIGHT(LEFT(A1718,IFERROR(FIND(" ",A1718),LEN(A1718)+1)-1),4),TEXT(A1718,"dd")&amp;"/"&amp;TEXT(A1718,"mm")&amp;"/"&amp;TEXT(A1718,"yyyy")))</f>
        <v>45401</v>
      </c>
      <c r="F1718" t="s">
        <v>1826</v>
      </c>
      <c r="G1718" s="1" t="e">
        <f>VLOOKUP(B1718,Results!A:D,3,FALSE)</f>
        <v>#N/A</v>
      </c>
    </row>
    <row r="1719" spans="1:7" x14ac:dyDescent="0.25">
      <c r="A1719" t="s">
        <v>989</v>
      </c>
      <c r="B1719" t="s">
        <v>773</v>
      </c>
      <c r="C1719" t="s">
        <v>223</v>
      </c>
      <c r="D1719" t="s">
        <v>10</v>
      </c>
      <c r="E1719" s="1">
        <f>DATEVALUE(IFERROR(RIGHT(LEFT(A1719,FIND("-",A1719,4)-1),2)&amp;"/"&amp;LEFT(A1719,FIND("-",A1719)-1)&amp;"/"&amp;RIGHT(LEFT(A1719,IFERROR(FIND(" ",A1719),LEN(A1719)+1)-1),4),TEXT(A1719,"dd")&amp;"/"&amp;TEXT(A1719,"mm")&amp;"/"&amp;TEXT(A1719,"yyyy")))</f>
        <v>45401</v>
      </c>
      <c r="F1719" t="s">
        <v>1826</v>
      </c>
      <c r="G1719" s="1" t="e">
        <f>VLOOKUP(B1719,Results!A:D,3,FALSE)</f>
        <v>#N/A</v>
      </c>
    </row>
    <row r="1720" spans="1:7" x14ac:dyDescent="0.25">
      <c r="A1720" t="s">
        <v>989</v>
      </c>
      <c r="B1720" t="s">
        <v>900</v>
      </c>
      <c r="C1720" t="s">
        <v>223</v>
      </c>
      <c r="D1720" t="s">
        <v>10</v>
      </c>
      <c r="E1720" s="1">
        <f>DATEVALUE(IFERROR(RIGHT(LEFT(A1720,FIND("-",A1720,4)-1),2)&amp;"/"&amp;LEFT(A1720,FIND("-",A1720)-1)&amp;"/"&amp;RIGHT(LEFT(A1720,IFERROR(FIND(" ",A1720),LEN(A1720)+1)-1),4),TEXT(A1720,"dd")&amp;"/"&amp;TEXT(A1720,"mm")&amp;"/"&amp;TEXT(A1720,"yyyy")))</f>
        <v>45401</v>
      </c>
      <c r="F1720" t="s">
        <v>1826</v>
      </c>
      <c r="G1720" s="1" t="e">
        <f>VLOOKUP(B1720,Results!A:D,3,FALSE)</f>
        <v>#N/A</v>
      </c>
    </row>
    <row r="1721" spans="1:7" x14ac:dyDescent="0.25">
      <c r="A1721" t="s">
        <v>989</v>
      </c>
      <c r="B1721" t="s">
        <v>941</v>
      </c>
      <c r="C1721" t="s">
        <v>223</v>
      </c>
      <c r="D1721" t="s">
        <v>74</v>
      </c>
      <c r="E1721" s="1">
        <f>DATEVALUE(IFERROR(RIGHT(LEFT(A1721,FIND("-",A1721,4)-1),2)&amp;"/"&amp;LEFT(A1721,FIND("-",A1721)-1)&amp;"/"&amp;RIGHT(LEFT(A1721,IFERROR(FIND(" ",A1721),LEN(A1721)+1)-1),4),TEXT(A1721,"dd")&amp;"/"&amp;TEXT(A1721,"mm")&amp;"/"&amp;TEXT(A1721,"yyyy")))</f>
        <v>45401</v>
      </c>
      <c r="F1721" t="s">
        <v>1826</v>
      </c>
      <c r="G1721" s="1" t="e">
        <f>VLOOKUP(B1721,Results!A:D,3,FALSE)</f>
        <v>#N/A</v>
      </c>
    </row>
    <row r="1722" spans="1:7" x14ac:dyDescent="0.25">
      <c r="A1722" t="s">
        <v>989</v>
      </c>
      <c r="B1722" t="s">
        <v>874</v>
      </c>
      <c r="C1722" t="s">
        <v>223</v>
      </c>
      <c r="D1722" t="s">
        <v>297</v>
      </c>
      <c r="E1722" s="1">
        <f>DATEVALUE(IFERROR(RIGHT(LEFT(A1722,FIND("-",A1722,4)-1),2)&amp;"/"&amp;LEFT(A1722,FIND("-",A1722)-1)&amp;"/"&amp;RIGHT(LEFT(A1722,IFERROR(FIND(" ",A1722),LEN(A1722)+1)-1),4),TEXT(A1722,"dd")&amp;"/"&amp;TEXT(A1722,"mm")&amp;"/"&amp;TEXT(A1722,"yyyy")))</f>
        <v>45401</v>
      </c>
      <c r="F1722" t="s">
        <v>1826</v>
      </c>
      <c r="G1722" s="1" t="e">
        <f>VLOOKUP(B1722,Results!A:D,3,FALSE)</f>
        <v>#N/A</v>
      </c>
    </row>
    <row r="1723" spans="1:7" x14ac:dyDescent="0.25">
      <c r="A1723" t="s">
        <v>989</v>
      </c>
      <c r="B1723" t="s">
        <v>285</v>
      </c>
      <c r="C1723" t="s">
        <v>223</v>
      </c>
      <c r="D1723" t="s">
        <v>33</v>
      </c>
      <c r="E1723" s="1">
        <f>DATEVALUE(IFERROR(RIGHT(LEFT(A1723,FIND("-",A1723,4)-1),2)&amp;"/"&amp;LEFT(A1723,FIND("-",A1723)-1)&amp;"/"&amp;RIGHT(LEFT(A1723,IFERROR(FIND(" ",A1723),LEN(A1723)+1)-1),4),TEXT(A1723,"dd")&amp;"/"&amp;TEXT(A1723,"mm")&amp;"/"&amp;TEXT(A1723,"yyyy")))</f>
        <v>45401</v>
      </c>
      <c r="F1723" t="s">
        <v>1826</v>
      </c>
      <c r="G1723" s="1" t="e">
        <f>VLOOKUP(B1723,Results!A:D,3,FALSE)</f>
        <v>#N/A</v>
      </c>
    </row>
    <row r="1724" spans="1:7" x14ac:dyDescent="0.25">
      <c r="A1724" t="s">
        <v>989</v>
      </c>
      <c r="B1724" t="s">
        <v>462</v>
      </c>
      <c r="C1724" t="s">
        <v>223</v>
      </c>
      <c r="D1724" t="s">
        <v>10</v>
      </c>
      <c r="E1724" s="1">
        <f>DATEVALUE(IFERROR(RIGHT(LEFT(A1724,FIND("-",A1724,4)-1),2)&amp;"/"&amp;LEFT(A1724,FIND("-",A1724)-1)&amp;"/"&amp;RIGHT(LEFT(A1724,IFERROR(FIND(" ",A1724),LEN(A1724)+1)-1),4),TEXT(A1724,"dd")&amp;"/"&amp;TEXT(A1724,"mm")&amp;"/"&amp;TEXT(A1724,"yyyy")))</f>
        <v>45401</v>
      </c>
      <c r="F1724" t="s">
        <v>1826</v>
      </c>
      <c r="G1724" s="1" t="e">
        <f>VLOOKUP(B1724,Results!A:D,3,FALSE)</f>
        <v>#N/A</v>
      </c>
    </row>
    <row r="1725" spans="1:7" x14ac:dyDescent="0.25">
      <c r="A1725" t="s">
        <v>989</v>
      </c>
      <c r="B1725" t="s">
        <v>967</v>
      </c>
      <c r="C1725" t="s">
        <v>223</v>
      </c>
      <c r="D1725" t="s">
        <v>297</v>
      </c>
      <c r="E1725" s="1">
        <f>DATEVALUE(IFERROR(RIGHT(LEFT(A1725,FIND("-",A1725,4)-1),2)&amp;"/"&amp;LEFT(A1725,FIND("-",A1725)-1)&amp;"/"&amp;RIGHT(LEFT(A1725,IFERROR(FIND(" ",A1725),LEN(A1725)+1)-1),4),TEXT(A1725,"dd")&amp;"/"&amp;TEXT(A1725,"mm")&amp;"/"&amp;TEXT(A1725,"yyyy")))</f>
        <v>45401</v>
      </c>
      <c r="F1725" t="s">
        <v>1826</v>
      </c>
      <c r="G1725" s="1" t="e">
        <f>VLOOKUP(B1725,Results!A:D,3,FALSE)</f>
        <v>#N/A</v>
      </c>
    </row>
    <row r="1726" spans="1:7" x14ac:dyDescent="0.25">
      <c r="A1726" t="s">
        <v>989</v>
      </c>
      <c r="B1726" t="s">
        <v>990</v>
      </c>
      <c r="C1726" t="s">
        <v>20</v>
      </c>
      <c r="D1726" t="s">
        <v>23</v>
      </c>
      <c r="E1726" s="1">
        <f>DATEVALUE(IFERROR(RIGHT(LEFT(A1726,FIND("-",A1726,4)-1),2)&amp;"/"&amp;LEFT(A1726,FIND("-",A1726)-1)&amp;"/"&amp;RIGHT(LEFT(A1726,IFERROR(FIND(" ",A1726),LEN(A1726)+1)-1),4),TEXT(A1726,"dd")&amp;"/"&amp;TEXT(A1726,"mm")&amp;"/"&amp;TEXT(A1726,"yyyy")))</f>
        <v>45401</v>
      </c>
      <c r="F1726" t="s">
        <v>1826</v>
      </c>
      <c r="G1726" s="1" t="e">
        <f>VLOOKUP(B1726,Results!A:D,3,FALSE)</f>
        <v>#N/A</v>
      </c>
    </row>
    <row r="1727" spans="1:7" hidden="1" x14ac:dyDescent="0.25">
      <c r="A1727" t="s">
        <v>169</v>
      </c>
      <c r="B1727" t="s">
        <v>436</v>
      </c>
      <c r="C1727" t="s">
        <v>223</v>
      </c>
      <c r="D1727" t="s">
        <v>297</v>
      </c>
      <c r="E1727" s="1">
        <f>DATEVALUE(IFERROR(RIGHT(LEFT(A1727,FIND("-",A1727,4)-1),2)&amp;"/"&amp;LEFT(A1727,FIND("-",A1727)-1)&amp;"/"&amp;RIGHT(LEFT(A1727,IFERROR(FIND(" ",A1727),LEN(A1727)+1)-1),4),TEXT(A1727,"dd")&amp;"/"&amp;TEXT(A1727,"mm")&amp;"/"&amp;TEXT(A1727,"yyyy")))</f>
        <v>45400</v>
      </c>
      <c r="F1727" t="s">
        <v>1987</v>
      </c>
      <c r="G1727" s="1">
        <f>VLOOKUP(B1727,Results!A:D,3,FALSE)</f>
        <v>45414</v>
      </c>
    </row>
    <row r="1728" spans="1:7" hidden="1" x14ac:dyDescent="0.25">
      <c r="A1728" t="s">
        <v>99</v>
      </c>
      <c r="B1728" t="s">
        <v>101</v>
      </c>
      <c r="C1728" t="s">
        <v>20</v>
      </c>
      <c r="D1728" t="s">
        <v>23</v>
      </c>
      <c r="E1728" s="1">
        <f>DATEVALUE(IFERROR(RIGHT(LEFT(A1728,FIND("-",A1728,4)-1),2)&amp;"/"&amp;LEFT(A1728,FIND("-",A1728)-1)&amp;"/"&amp;RIGHT(LEFT(A1728,IFERROR(FIND(" ",A1728),LEN(A1728)+1)-1),4),TEXT(A1728,"dd")&amp;"/"&amp;TEXT(A1728,"mm")&amp;"/"&amp;TEXT(A1728,"yyyy")))</f>
        <v>45400</v>
      </c>
      <c r="F1728" t="s">
        <v>2538</v>
      </c>
      <c r="G1728" s="1">
        <f>VLOOKUP(B1728,Results!A:D,3,FALSE)</f>
        <v>45414</v>
      </c>
    </row>
    <row r="1729" spans="1:7" hidden="1" x14ac:dyDescent="0.25">
      <c r="A1729" t="s">
        <v>143</v>
      </c>
      <c r="B1729" t="s">
        <v>613</v>
      </c>
      <c r="C1729" t="s">
        <v>20</v>
      </c>
      <c r="D1729" t="s">
        <v>13</v>
      </c>
      <c r="E1729" s="1">
        <f>DATEVALUE(IFERROR(RIGHT(LEFT(A1729,FIND("-",A1729,4)-1),2)&amp;"/"&amp;LEFT(A1729,FIND("-",A1729)-1)&amp;"/"&amp;RIGHT(LEFT(A1729,IFERROR(FIND(" ",A1729),LEN(A1729)+1)-1),4),TEXT(A1729,"dd")&amp;"/"&amp;TEXT(A1729,"mm")&amp;"/"&amp;TEXT(A1729,"yyyy")))</f>
        <v>45400</v>
      </c>
      <c r="F1729" t="s">
        <v>995</v>
      </c>
      <c r="G1729" s="1">
        <f>VLOOKUP(B1729,Results!A:D,3,FALSE)</f>
        <v>45414</v>
      </c>
    </row>
    <row r="1730" spans="1:7" hidden="1" x14ac:dyDescent="0.25">
      <c r="A1730" t="s">
        <v>169</v>
      </c>
      <c r="B1730" t="s">
        <v>766</v>
      </c>
      <c r="C1730" t="s">
        <v>223</v>
      </c>
      <c r="D1730" t="s">
        <v>13</v>
      </c>
      <c r="E1730" s="1">
        <f>DATEVALUE(IFERROR(RIGHT(LEFT(A1730,FIND("-",A1730,4)-1),2)&amp;"/"&amp;LEFT(A1730,FIND("-",A1730)-1)&amp;"/"&amp;RIGHT(LEFT(A1730,IFERROR(FIND(" ",A1730),LEN(A1730)+1)-1),4),TEXT(A1730,"dd")&amp;"/"&amp;TEXT(A1730,"mm")&amp;"/"&amp;TEXT(A1730,"yyyy")))</f>
        <v>45400</v>
      </c>
      <c r="F1730" t="s">
        <v>1987</v>
      </c>
      <c r="G1730" s="1">
        <f>VLOOKUP(B1730,Results!A:D,3,FALSE)</f>
        <v>45414</v>
      </c>
    </row>
    <row r="1731" spans="1:7" hidden="1" x14ac:dyDescent="0.25">
      <c r="A1731" t="s">
        <v>143</v>
      </c>
      <c r="B1731" t="s">
        <v>613</v>
      </c>
      <c r="C1731" t="s">
        <v>20</v>
      </c>
      <c r="D1731" t="s">
        <v>13</v>
      </c>
      <c r="E1731" s="1">
        <f>DATEVALUE(IFERROR(RIGHT(LEFT(A1731,FIND("-",A1731,4)-1),2)&amp;"/"&amp;LEFT(A1731,FIND("-",A1731)-1)&amp;"/"&amp;RIGHT(LEFT(A1731,IFERROR(FIND(" ",A1731),LEN(A1731)+1)-1),4),TEXT(A1731,"dd")&amp;"/"&amp;TEXT(A1731,"mm")&amp;"/"&amp;TEXT(A1731,"yyyy")))</f>
        <v>45400</v>
      </c>
      <c r="F1731" t="s">
        <v>995</v>
      </c>
      <c r="G1731" s="1">
        <f>VLOOKUP(B1731,Results!A:D,3,FALSE)</f>
        <v>45414</v>
      </c>
    </row>
    <row r="1732" spans="1:7" hidden="1" x14ac:dyDescent="0.25">
      <c r="A1732" t="s">
        <v>169</v>
      </c>
      <c r="B1732" t="s">
        <v>436</v>
      </c>
      <c r="C1732" t="s">
        <v>223</v>
      </c>
      <c r="D1732" t="s">
        <v>297</v>
      </c>
      <c r="E1732" s="1">
        <f>DATEVALUE(IFERROR(RIGHT(LEFT(A1732,FIND("-",A1732,4)-1),2)&amp;"/"&amp;LEFT(A1732,FIND("-",A1732)-1)&amp;"/"&amp;RIGHT(LEFT(A1732,IFERROR(FIND(" ",A1732),LEN(A1732)+1)-1),4),TEXT(A1732,"dd")&amp;"/"&amp;TEXT(A1732,"mm")&amp;"/"&amp;TEXT(A1732,"yyyy")))</f>
        <v>45400</v>
      </c>
      <c r="F1732" t="s">
        <v>1987</v>
      </c>
      <c r="G1732" s="1">
        <f>VLOOKUP(B1732,Results!A:D,3,FALSE)</f>
        <v>45414</v>
      </c>
    </row>
    <row r="1733" spans="1:7" hidden="1" x14ac:dyDescent="0.25">
      <c r="A1733" t="s">
        <v>169</v>
      </c>
      <c r="B1733" t="s">
        <v>766</v>
      </c>
      <c r="C1733" t="s">
        <v>223</v>
      </c>
      <c r="D1733" t="s">
        <v>13</v>
      </c>
      <c r="E1733" s="1">
        <f>DATEVALUE(IFERROR(RIGHT(LEFT(A1733,FIND("-",A1733,4)-1),2)&amp;"/"&amp;LEFT(A1733,FIND("-",A1733)-1)&amp;"/"&amp;RIGHT(LEFT(A1733,IFERROR(FIND(" ",A1733),LEN(A1733)+1)-1),4),TEXT(A1733,"dd")&amp;"/"&amp;TEXT(A1733,"mm")&amp;"/"&amp;TEXT(A1733,"yyyy")))</f>
        <v>45400</v>
      </c>
      <c r="F1733" t="s">
        <v>1987</v>
      </c>
      <c r="G1733" s="1">
        <f>VLOOKUP(B1733,Results!A:D,3,FALSE)</f>
        <v>45414</v>
      </c>
    </row>
    <row r="1734" spans="1:7" hidden="1" x14ac:dyDescent="0.25">
      <c r="A1734" t="s">
        <v>987</v>
      </c>
      <c r="B1734" t="s">
        <v>952</v>
      </c>
      <c r="C1734" t="s">
        <v>20</v>
      </c>
      <c r="D1734" t="s">
        <v>30</v>
      </c>
      <c r="E1734" s="1">
        <f>DATEVALUE(IFERROR(RIGHT(LEFT(A1734,FIND("-",A1734,4)-1),2)&amp;"/"&amp;LEFT(A1734,FIND("-",A1734)-1)&amp;"/"&amp;RIGHT(LEFT(A1734,IFERROR(FIND(" ",A1734),LEN(A1734)+1)-1),4),TEXT(A1734,"dd")&amp;"/"&amp;TEXT(A1734,"mm")&amp;"/"&amp;TEXT(A1734,"yyyy")))</f>
        <v>45400</v>
      </c>
      <c r="F1734" t="s">
        <v>996</v>
      </c>
      <c r="G1734" s="1">
        <f>VLOOKUP(B1734,Results!A:D,3,FALSE)</f>
        <v>45415</v>
      </c>
    </row>
    <row r="1735" spans="1:7" x14ac:dyDescent="0.25">
      <c r="A1735" t="s">
        <v>987</v>
      </c>
      <c r="B1735" t="s">
        <v>952</v>
      </c>
      <c r="C1735" t="s">
        <v>20</v>
      </c>
      <c r="D1735" t="s">
        <v>30</v>
      </c>
      <c r="E1735" s="1">
        <f>DATEVALUE(IFERROR(RIGHT(LEFT(A1735,FIND("-",A1735,4)-1),2)&amp;"/"&amp;LEFT(A1735,FIND("-",A1735)-1)&amp;"/"&amp;RIGHT(LEFT(A1735,IFERROR(FIND(" ",A1735),LEN(A1735)+1)-1),4),TEXT(A1735,"dd")&amp;"/"&amp;TEXT(A1735,"mm")&amp;"/"&amp;TEXT(A1735,"yyyy")))</f>
        <v>45400</v>
      </c>
      <c r="F1735" t="s">
        <v>1826</v>
      </c>
      <c r="G1735" s="1">
        <f>VLOOKUP(B1735,Results!A:D,3,FALSE)</f>
        <v>45415</v>
      </c>
    </row>
    <row r="1736" spans="1:7" hidden="1" x14ac:dyDescent="0.25">
      <c r="A1736" t="s">
        <v>78</v>
      </c>
      <c r="B1736" t="s">
        <v>81</v>
      </c>
      <c r="C1736" t="s">
        <v>6</v>
      </c>
      <c r="D1736" t="s">
        <v>7</v>
      </c>
      <c r="E1736" s="1">
        <f>DATEVALUE(IFERROR(RIGHT(LEFT(A1736,FIND("-",A1736,4)-1),2)&amp;"/"&amp;LEFT(A1736,FIND("-",A1736)-1)&amp;"/"&amp;RIGHT(LEFT(A1736,IFERROR(FIND(" ",A1736),LEN(A1736)+1)-1),4),TEXT(A1736,"dd")&amp;"/"&amp;TEXT(A1736,"mm")&amp;"/"&amp;TEXT(A1736,"yyyy")))</f>
        <v>45400</v>
      </c>
      <c r="F1736" t="s">
        <v>2538</v>
      </c>
      <c r="G1736" s="1">
        <f>VLOOKUP(B1736,Results!A:D,3,FALSE)</f>
        <v>45415</v>
      </c>
    </row>
    <row r="1737" spans="1:7" hidden="1" x14ac:dyDescent="0.25">
      <c r="A1737" t="s">
        <v>65</v>
      </c>
      <c r="B1737" t="s">
        <v>68</v>
      </c>
      <c r="C1737" t="s">
        <v>6</v>
      </c>
      <c r="D1737" t="s">
        <v>33</v>
      </c>
      <c r="E1737" s="1">
        <f>DATEVALUE(IFERROR(RIGHT(LEFT(A1737,FIND("-",A1737,4)-1),2)&amp;"/"&amp;LEFT(A1737,FIND("-",A1737)-1)&amp;"/"&amp;RIGHT(LEFT(A1737,IFERROR(FIND(" ",A1737),LEN(A1737)+1)-1),4),TEXT(A1737,"dd")&amp;"/"&amp;TEXT(A1737,"mm")&amp;"/"&amp;TEXT(A1737,"yyyy")))</f>
        <v>45400</v>
      </c>
      <c r="F1737" t="s">
        <v>2538</v>
      </c>
      <c r="G1737" s="1">
        <f>VLOOKUP(B1737,Results!A:D,3,FALSE)</f>
        <v>45415</v>
      </c>
    </row>
    <row r="1738" spans="1:7" x14ac:dyDescent="0.25">
      <c r="A1738" t="s">
        <v>987</v>
      </c>
      <c r="B1738" t="s">
        <v>952</v>
      </c>
      <c r="C1738" t="s">
        <v>20</v>
      </c>
      <c r="D1738" t="s">
        <v>30</v>
      </c>
      <c r="E1738" s="1">
        <f>DATEVALUE(IFERROR(RIGHT(LEFT(A1738,FIND("-",A1738,4)-1),2)&amp;"/"&amp;LEFT(A1738,FIND("-",A1738)-1)&amp;"/"&amp;RIGHT(LEFT(A1738,IFERROR(FIND(" ",A1738),LEN(A1738)+1)-1),4),TEXT(A1738,"dd")&amp;"/"&amp;TEXT(A1738,"mm")&amp;"/"&amp;TEXT(A1738,"yyyy")))</f>
        <v>45400</v>
      </c>
      <c r="F1738" t="s">
        <v>1826</v>
      </c>
      <c r="G1738" s="1">
        <f>VLOOKUP(B1738,Results!A:D,3,FALSE)</f>
        <v>45415</v>
      </c>
    </row>
    <row r="1739" spans="1:7" x14ac:dyDescent="0.25">
      <c r="A1739" t="s">
        <v>987</v>
      </c>
      <c r="B1739" t="s">
        <v>952</v>
      </c>
      <c r="C1739" t="s">
        <v>20</v>
      </c>
      <c r="D1739" t="s">
        <v>30</v>
      </c>
      <c r="E1739" s="1">
        <f>DATEVALUE(IFERROR(RIGHT(LEFT(A1739,FIND("-",A1739,4)-1),2)&amp;"/"&amp;LEFT(A1739,FIND("-",A1739)-1)&amp;"/"&amp;RIGHT(LEFT(A1739,IFERROR(FIND(" ",A1739),LEN(A1739)+1)-1),4),TEXT(A1739,"dd")&amp;"/"&amp;TEXT(A1739,"mm")&amp;"/"&amp;TEXT(A1739,"yyyy")))</f>
        <v>45400</v>
      </c>
      <c r="F1739" t="s">
        <v>1826</v>
      </c>
      <c r="G1739" s="1">
        <f>VLOOKUP(B1739,Results!A:D,3,FALSE)</f>
        <v>45415</v>
      </c>
    </row>
    <row r="1740" spans="1:7" hidden="1" x14ac:dyDescent="0.25">
      <c r="A1740" t="s">
        <v>169</v>
      </c>
      <c r="B1740" t="s">
        <v>647</v>
      </c>
      <c r="C1740" t="s">
        <v>223</v>
      </c>
      <c r="D1740" t="s">
        <v>297</v>
      </c>
      <c r="E1740" s="1">
        <f>DATEVALUE(IFERROR(RIGHT(LEFT(A1740,FIND("-",A1740,4)-1),2)&amp;"/"&amp;LEFT(A1740,FIND("-",A1740)-1)&amp;"/"&amp;RIGHT(LEFT(A1740,IFERROR(FIND(" ",A1740),LEN(A1740)+1)-1),4),TEXT(A1740,"dd")&amp;"/"&amp;TEXT(A1740,"mm")&amp;"/"&amp;TEXT(A1740,"yyyy")))</f>
        <v>45400</v>
      </c>
      <c r="F1740" t="s">
        <v>1987</v>
      </c>
      <c r="G1740" s="1">
        <f>VLOOKUP(B1740,Results!A:D,3,FALSE)</f>
        <v>45416</v>
      </c>
    </row>
    <row r="1741" spans="1:7" hidden="1" x14ac:dyDescent="0.25">
      <c r="A1741" t="s">
        <v>108</v>
      </c>
      <c r="B1741" t="s">
        <v>110</v>
      </c>
      <c r="C1741" t="s">
        <v>6</v>
      </c>
      <c r="D1741" t="s">
        <v>50</v>
      </c>
      <c r="E1741" s="1">
        <f>DATEVALUE(IFERROR(RIGHT(LEFT(A1741,FIND("-",A1741,4)-1),2)&amp;"/"&amp;LEFT(A1741,FIND("-",A1741)-1)&amp;"/"&amp;RIGHT(LEFT(A1741,IFERROR(FIND(" ",A1741),LEN(A1741)+1)-1),4),TEXT(A1741,"dd")&amp;"/"&amp;TEXT(A1741,"mm")&amp;"/"&amp;TEXT(A1741,"yyyy")))</f>
        <v>45400</v>
      </c>
      <c r="F1741" t="s">
        <v>2538</v>
      </c>
      <c r="G1741" s="1">
        <f>VLOOKUP(B1741,Results!A:D,3,FALSE)</f>
        <v>45416</v>
      </c>
    </row>
    <row r="1742" spans="1:7" hidden="1" x14ac:dyDescent="0.25">
      <c r="A1742" t="s">
        <v>169</v>
      </c>
      <c r="B1742" t="s">
        <v>647</v>
      </c>
      <c r="C1742" t="s">
        <v>223</v>
      </c>
      <c r="D1742" t="s">
        <v>297</v>
      </c>
      <c r="E1742" s="1">
        <f>DATEVALUE(IFERROR(RIGHT(LEFT(A1742,FIND("-",A1742,4)-1),2)&amp;"/"&amp;LEFT(A1742,FIND("-",A1742)-1)&amp;"/"&amp;RIGHT(LEFT(A1742,IFERROR(FIND(" ",A1742),LEN(A1742)+1)-1),4),TEXT(A1742,"dd")&amp;"/"&amp;TEXT(A1742,"mm")&amp;"/"&amp;TEXT(A1742,"yyyy")))</f>
        <v>45400</v>
      </c>
      <c r="F1742" t="s">
        <v>1987</v>
      </c>
      <c r="G1742" s="1">
        <f>VLOOKUP(B1742,Results!A:D,3,FALSE)</f>
        <v>45416</v>
      </c>
    </row>
    <row r="1743" spans="1:7" hidden="1" x14ac:dyDescent="0.25">
      <c r="A1743" t="s">
        <v>119</v>
      </c>
      <c r="B1743" t="s">
        <v>358</v>
      </c>
      <c r="C1743" t="s">
        <v>223</v>
      </c>
      <c r="D1743" t="s">
        <v>297</v>
      </c>
      <c r="E1743" s="1">
        <f>DATEVALUE(IFERROR(RIGHT(LEFT(A1743,FIND("-",A1743,4)-1),2)&amp;"/"&amp;LEFT(A1743,FIND("-",A1743)-1)&amp;"/"&amp;RIGHT(LEFT(A1743,IFERROR(FIND(" ",A1743),LEN(A1743)+1)-1),4),TEXT(A1743,"dd")&amp;"/"&amp;TEXT(A1743,"mm")&amp;"/"&amp;TEXT(A1743,"yyyy")))</f>
        <v>45400</v>
      </c>
      <c r="F1743" t="s">
        <v>1987</v>
      </c>
      <c r="G1743" s="1">
        <f>VLOOKUP(B1743,Results!A:D,3,FALSE)</f>
        <v>45418</v>
      </c>
    </row>
    <row r="1744" spans="1:7" hidden="1" x14ac:dyDescent="0.25">
      <c r="A1744" t="s">
        <v>169</v>
      </c>
      <c r="B1744" t="s">
        <v>358</v>
      </c>
      <c r="C1744" t="s">
        <v>223</v>
      </c>
      <c r="D1744" t="s">
        <v>297</v>
      </c>
      <c r="E1744" s="1">
        <f>DATEVALUE(IFERROR(RIGHT(LEFT(A1744,FIND("-",A1744,4)-1),2)&amp;"/"&amp;LEFT(A1744,FIND("-",A1744)-1)&amp;"/"&amp;RIGHT(LEFT(A1744,IFERROR(FIND(" ",A1744),LEN(A1744)+1)-1),4),TEXT(A1744,"dd")&amp;"/"&amp;TEXT(A1744,"mm")&amp;"/"&amp;TEXT(A1744,"yyyy")))</f>
        <v>45400</v>
      </c>
      <c r="F1744" t="s">
        <v>1987</v>
      </c>
      <c r="G1744" s="1">
        <f>VLOOKUP(B1744,Results!A:D,3,FALSE)</f>
        <v>45418</v>
      </c>
    </row>
    <row r="1745" spans="1:7" hidden="1" x14ac:dyDescent="0.25">
      <c r="A1745" t="s">
        <v>143</v>
      </c>
      <c r="B1745" t="s">
        <v>149</v>
      </c>
      <c r="C1745" t="s">
        <v>6</v>
      </c>
      <c r="D1745" t="s">
        <v>10</v>
      </c>
      <c r="E1745" s="1">
        <f>DATEVALUE(IFERROR(RIGHT(LEFT(A1745,FIND("-",A1745,4)-1),2)&amp;"/"&amp;LEFT(A1745,FIND("-",A1745)-1)&amp;"/"&amp;RIGHT(LEFT(A1745,IFERROR(FIND(" ",A1745),LEN(A1745)+1)-1),4),TEXT(A1745,"dd")&amp;"/"&amp;TEXT(A1745,"mm")&amp;"/"&amp;TEXT(A1745,"yyyy")))</f>
        <v>45400</v>
      </c>
      <c r="F1745" t="s">
        <v>2538</v>
      </c>
      <c r="G1745" s="1">
        <f>VLOOKUP(B1745,Results!A:D,3,FALSE)</f>
        <v>45418</v>
      </c>
    </row>
    <row r="1746" spans="1:7" hidden="1" x14ac:dyDescent="0.25">
      <c r="A1746" t="s">
        <v>78</v>
      </c>
      <c r="B1746" t="s">
        <v>336</v>
      </c>
      <c r="C1746" t="s">
        <v>223</v>
      </c>
      <c r="D1746" t="s">
        <v>10</v>
      </c>
      <c r="E1746" s="1">
        <f>DATEVALUE(IFERROR(RIGHT(LEFT(A1746,FIND("-",A1746,4)-1),2)&amp;"/"&amp;LEFT(A1746,FIND("-",A1746)-1)&amp;"/"&amp;RIGHT(LEFT(A1746,IFERROR(FIND(" ",A1746),LEN(A1746)+1)-1),4),TEXT(A1746,"dd")&amp;"/"&amp;TEXT(A1746,"mm")&amp;"/"&amp;TEXT(A1746,"yyyy")))</f>
        <v>45400</v>
      </c>
      <c r="F1746" t="s">
        <v>1987</v>
      </c>
      <c r="G1746" s="1">
        <f>VLOOKUP(B1746,Results!A:D,3,FALSE)</f>
        <v>45418</v>
      </c>
    </row>
    <row r="1747" spans="1:7" hidden="1" x14ac:dyDescent="0.25">
      <c r="A1747" t="s">
        <v>169</v>
      </c>
      <c r="B1747" t="s">
        <v>336</v>
      </c>
      <c r="C1747" t="s">
        <v>223</v>
      </c>
      <c r="D1747" t="s">
        <v>10</v>
      </c>
      <c r="E1747" s="1">
        <f>DATEVALUE(IFERROR(RIGHT(LEFT(A1747,FIND("-",A1747,4)-1),2)&amp;"/"&amp;LEFT(A1747,FIND("-",A1747)-1)&amp;"/"&amp;RIGHT(LEFT(A1747,IFERROR(FIND(" ",A1747),LEN(A1747)+1)-1),4),TEXT(A1747,"dd")&amp;"/"&amp;TEXT(A1747,"mm")&amp;"/"&amp;TEXT(A1747,"yyyy")))</f>
        <v>45400</v>
      </c>
      <c r="F1747" t="s">
        <v>1987</v>
      </c>
      <c r="G1747" s="1">
        <f>VLOOKUP(B1747,Results!A:D,3,FALSE)</f>
        <v>45418</v>
      </c>
    </row>
    <row r="1748" spans="1:7" hidden="1" x14ac:dyDescent="0.25">
      <c r="A1748" t="s">
        <v>136</v>
      </c>
      <c r="B1748" t="s">
        <v>142</v>
      </c>
      <c r="C1748" t="s">
        <v>6</v>
      </c>
      <c r="D1748" t="s">
        <v>28</v>
      </c>
      <c r="E1748" s="1">
        <f>DATEVALUE(IFERROR(RIGHT(LEFT(A1748,FIND("-",A1748,4)-1),2)&amp;"/"&amp;LEFT(A1748,FIND("-",A1748)-1)&amp;"/"&amp;RIGHT(LEFT(A1748,IFERROR(FIND(" ",A1748),LEN(A1748)+1)-1),4),TEXT(A1748,"dd")&amp;"/"&amp;TEXT(A1748,"mm")&amp;"/"&amp;TEXT(A1748,"yyyy")))</f>
        <v>45400</v>
      </c>
      <c r="F1748" t="s">
        <v>2538</v>
      </c>
      <c r="G1748" s="1">
        <f>VLOOKUP(B1748,Results!A:D,3,FALSE)</f>
        <v>45418</v>
      </c>
    </row>
    <row r="1749" spans="1:7" hidden="1" x14ac:dyDescent="0.25">
      <c r="A1749" t="s">
        <v>78</v>
      </c>
      <c r="B1749" t="s">
        <v>336</v>
      </c>
      <c r="C1749" t="s">
        <v>223</v>
      </c>
      <c r="D1749" t="s">
        <v>10</v>
      </c>
      <c r="E1749" s="1">
        <f>DATEVALUE(IFERROR(RIGHT(LEFT(A1749,FIND("-",A1749,4)-1),2)&amp;"/"&amp;LEFT(A1749,FIND("-",A1749)-1)&amp;"/"&amp;RIGHT(LEFT(A1749,IFERROR(FIND(" ",A1749),LEN(A1749)+1)-1),4),TEXT(A1749,"dd")&amp;"/"&amp;TEXT(A1749,"mm")&amp;"/"&amp;TEXT(A1749,"yyyy")))</f>
        <v>45400</v>
      </c>
      <c r="F1749" t="s">
        <v>1987</v>
      </c>
      <c r="G1749" s="1">
        <f>VLOOKUP(B1749,Results!A:D,3,FALSE)</f>
        <v>45418</v>
      </c>
    </row>
    <row r="1750" spans="1:7" hidden="1" x14ac:dyDescent="0.25">
      <c r="A1750" t="s">
        <v>119</v>
      </c>
      <c r="B1750" t="s">
        <v>358</v>
      </c>
      <c r="C1750" t="s">
        <v>223</v>
      </c>
      <c r="D1750" t="s">
        <v>297</v>
      </c>
      <c r="E1750" s="1">
        <f>DATEVALUE(IFERROR(RIGHT(LEFT(A1750,FIND("-",A1750,4)-1),2)&amp;"/"&amp;LEFT(A1750,FIND("-",A1750)-1)&amp;"/"&amp;RIGHT(LEFT(A1750,IFERROR(FIND(" ",A1750),LEN(A1750)+1)-1),4),TEXT(A1750,"dd")&amp;"/"&amp;TEXT(A1750,"mm")&amp;"/"&amp;TEXT(A1750,"yyyy")))</f>
        <v>45400</v>
      </c>
      <c r="F1750" t="s">
        <v>1987</v>
      </c>
      <c r="G1750" s="1">
        <f>VLOOKUP(B1750,Results!A:D,3,FALSE)</f>
        <v>45418</v>
      </c>
    </row>
    <row r="1751" spans="1:7" hidden="1" x14ac:dyDescent="0.25">
      <c r="A1751" t="s">
        <v>169</v>
      </c>
      <c r="B1751" t="s">
        <v>336</v>
      </c>
      <c r="C1751" t="s">
        <v>223</v>
      </c>
      <c r="D1751" t="s">
        <v>10</v>
      </c>
      <c r="E1751" s="1">
        <f>DATEVALUE(IFERROR(RIGHT(LEFT(A1751,FIND("-",A1751,4)-1),2)&amp;"/"&amp;LEFT(A1751,FIND("-",A1751)-1)&amp;"/"&amp;RIGHT(LEFT(A1751,IFERROR(FIND(" ",A1751),LEN(A1751)+1)-1),4),TEXT(A1751,"dd")&amp;"/"&amp;TEXT(A1751,"mm")&amp;"/"&amp;TEXT(A1751,"yyyy")))</f>
        <v>45400</v>
      </c>
      <c r="F1751" t="s">
        <v>1987</v>
      </c>
      <c r="G1751" s="1">
        <f>VLOOKUP(B1751,Results!A:D,3,FALSE)</f>
        <v>45418</v>
      </c>
    </row>
    <row r="1752" spans="1:7" hidden="1" x14ac:dyDescent="0.25">
      <c r="A1752" t="s">
        <v>163</v>
      </c>
      <c r="B1752" t="s">
        <v>166</v>
      </c>
      <c r="C1752" t="s">
        <v>6</v>
      </c>
      <c r="D1752" t="s">
        <v>44</v>
      </c>
      <c r="E1752" s="1">
        <f>DATEVALUE(IFERROR(RIGHT(LEFT(A1752,FIND("-",A1752,4)-1),2)&amp;"/"&amp;LEFT(A1752,FIND("-",A1752)-1)&amp;"/"&amp;RIGHT(LEFT(A1752,IFERROR(FIND(" ",A1752),LEN(A1752)+1)-1),4),TEXT(A1752,"dd")&amp;"/"&amp;TEXT(A1752,"mm")&amp;"/"&amp;TEXT(A1752,"yyyy")))</f>
        <v>45400</v>
      </c>
      <c r="F1752" t="s">
        <v>2538</v>
      </c>
      <c r="G1752" s="1">
        <f>VLOOKUP(B1752,Results!A:D,3,FALSE)</f>
        <v>45419</v>
      </c>
    </row>
    <row r="1753" spans="1:7" hidden="1" x14ac:dyDescent="0.25">
      <c r="A1753" t="s">
        <v>169</v>
      </c>
      <c r="B1753" t="s">
        <v>860</v>
      </c>
      <c r="C1753" t="s">
        <v>223</v>
      </c>
      <c r="D1753" t="s">
        <v>30</v>
      </c>
      <c r="E1753" s="1">
        <f>DATEVALUE(IFERROR(RIGHT(LEFT(A1753,FIND("-",A1753,4)-1),2)&amp;"/"&amp;LEFT(A1753,FIND("-",A1753)-1)&amp;"/"&amp;RIGHT(LEFT(A1753,IFERROR(FIND(" ",A1753),LEN(A1753)+1)-1),4),TEXT(A1753,"dd")&amp;"/"&amp;TEXT(A1753,"mm")&amp;"/"&amp;TEXT(A1753,"yyyy")))</f>
        <v>45400</v>
      </c>
      <c r="F1753" t="s">
        <v>1987</v>
      </c>
      <c r="G1753" s="1">
        <f>VLOOKUP(B1753,Results!A:D,3,FALSE)</f>
        <v>45419</v>
      </c>
    </row>
    <row r="1754" spans="1:7" hidden="1" x14ac:dyDescent="0.25">
      <c r="A1754" t="s">
        <v>163</v>
      </c>
      <c r="B1754" t="s">
        <v>164</v>
      </c>
      <c r="C1754" t="s">
        <v>6</v>
      </c>
      <c r="D1754" t="s">
        <v>13</v>
      </c>
      <c r="E1754" s="1">
        <f>DATEVALUE(IFERROR(RIGHT(LEFT(A1754,FIND("-",A1754,4)-1),2)&amp;"/"&amp;LEFT(A1754,FIND("-",A1754)-1)&amp;"/"&amp;RIGHT(LEFT(A1754,IFERROR(FIND(" ",A1754),LEN(A1754)+1)-1),4),TEXT(A1754,"dd")&amp;"/"&amp;TEXT(A1754,"mm")&amp;"/"&amp;TEXT(A1754,"yyyy")))</f>
        <v>45400</v>
      </c>
      <c r="F1754" t="s">
        <v>2538</v>
      </c>
      <c r="G1754" s="1">
        <f>VLOOKUP(B1754,Results!A:D,3,FALSE)</f>
        <v>45419</v>
      </c>
    </row>
    <row r="1755" spans="1:7" hidden="1" x14ac:dyDescent="0.25">
      <c r="A1755" t="s">
        <v>169</v>
      </c>
      <c r="B1755" t="s">
        <v>817</v>
      </c>
      <c r="C1755" t="s">
        <v>223</v>
      </c>
      <c r="D1755" t="s">
        <v>13</v>
      </c>
      <c r="E1755" s="1">
        <f>DATEVALUE(IFERROR(RIGHT(LEFT(A1755,FIND("-",A1755,4)-1),2)&amp;"/"&amp;LEFT(A1755,FIND("-",A1755)-1)&amp;"/"&amp;RIGHT(LEFT(A1755,IFERROR(FIND(" ",A1755),LEN(A1755)+1)-1),4),TEXT(A1755,"dd")&amp;"/"&amp;TEXT(A1755,"mm")&amp;"/"&amp;TEXT(A1755,"yyyy")))</f>
        <v>45400</v>
      </c>
      <c r="F1755" t="s">
        <v>1987</v>
      </c>
      <c r="G1755" s="1">
        <f>VLOOKUP(B1755,Results!A:D,3,FALSE)</f>
        <v>45419</v>
      </c>
    </row>
    <row r="1756" spans="1:7" hidden="1" x14ac:dyDescent="0.25">
      <c r="A1756" t="s">
        <v>169</v>
      </c>
      <c r="B1756" t="s">
        <v>860</v>
      </c>
      <c r="C1756" t="s">
        <v>223</v>
      </c>
      <c r="D1756" t="s">
        <v>30</v>
      </c>
      <c r="E1756" s="1">
        <f>DATEVALUE(IFERROR(RIGHT(LEFT(A1756,FIND("-",A1756,4)-1),2)&amp;"/"&amp;LEFT(A1756,FIND("-",A1756)-1)&amp;"/"&amp;RIGHT(LEFT(A1756,IFERROR(FIND(" ",A1756),LEN(A1756)+1)-1),4),TEXT(A1756,"dd")&amp;"/"&amp;TEXT(A1756,"mm")&amp;"/"&amp;TEXT(A1756,"yyyy")))</f>
        <v>45400</v>
      </c>
      <c r="F1756" t="s">
        <v>1987</v>
      </c>
      <c r="G1756" s="1">
        <f>VLOOKUP(B1756,Results!A:D,3,FALSE)</f>
        <v>45419</v>
      </c>
    </row>
    <row r="1757" spans="1:7" hidden="1" x14ac:dyDescent="0.25">
      <c r="A1757" t="s">
        <v>169</v>
      </c>
      <c r="B1757" t="s">
        <v>817</v>
      </c>
      <c r="C1757" t="s">
        <v>223</v>
      </c>
      <c r="D1757" t="s">
        <v>13</v>
      </c>
      <c r="E1757" s="1">
        <f>DATEVALUE(IFERROR(RIGHT(LEFT(A1757,FIND("-",A1757,4)-1),2)&amp;"/"&amp;LEFT(A1757,FIND("-",A1757)-1)&amp;"/"&amp;RIGHT(LEFT(A1757,IFERROR(FIND(" ",A1757),LEN(A1757)+1)-1),4),TEXT(A1757,"dd")&amp;"/"&amp;TEXT(A1757,"mm")&amp;"/"&amp;TEXT(A1757,"yyyy")))</f>
        <v>45400</v>
      </c>
      <c r="F1757" t="s">
        <v>1987</v>
      </c>
      <c r="G1757" s="1">
        <f>VLOOKUP(B1757,Results!A:D,3,FALSE)</f>
        <v>45419</v>
      </c>
    </row>
    <row r="1758" spans="1:7" hidden="1" x14ac:dyDescent="0.25">
      <c r="A1758" t="s">
        <v>169</v>
      </c>
      <c r="B1758" t="s">
        <v>1355</v>
      </c>
      <c r="C1758" t="s">
        <v>223</v>
      </c>
      <c r="D1758" t="s">
        <v>297</v>
      </c>
      <c r="E1758" s="1">
        <f>DATEVALUE(IFERROR(RIGHT(LEFT(A1758,FIND("-",A1758,4)-1),2)&amp;"/"&amp;LEFT(A1758,FIND("-",A1758)-1)&amp;"/"&amp;RIGHT(LEFT(A1758,IFERROR(FIND(" ",A1758),LEN(A1758)+1)-1),4),TEXT(A1758,"dd")&amp;"/"&amp;TEXT(A1758,"mm")&amp;"/"&amp;TEXT(A1758,"yyyy")))</f>
        <v>45400</v>
      </c>
      <c r="F1758" t="s">
        <v>1987</v>
      </c>
      <c r="G1758" s="1">
        <f>VLOOKUP(B1758,Results!A:D,3,FALSE)</f>
        <v>45420</v>
      </c>
    </row>
    <row r="1759" spans="1:7" hidden="1" x14ac:dyDescent="0.25">
      <c r="A1759" t="s">
        <v>169</v>
      </c>
      <c r="B1759" t="s">
        <v>1355</v>
      </c>
      <c r="C1759" t="s">
        <v>223</v>
      </c>
      <c r="D1759" t="s">
        <v>297</v>
      </c>
      <c r="E1759" s="1">
        <f>DATEVALUE(IFERROR(RIGHT(LEFT(A1759,FIND("-",A1759,4)-1),2)&amp;"/"&amp;LEFT(A1759,FIND("-",A1759)-1)&amp;"/"&amp;RIGHT(LEFT(A1759,IFERROR(FIND(" ",A1759),LEN(A1759)+1)-1),4),TEXT(A1759,"dd")&amp;"/"&amp;TEXT(A1759,"mm")&amp;"/"&amp;TEXT(A1759,"yyyy")))</f>
        <v>45400</v>
      </c>
      <c r="F1759" t="s">
        <v>1987</v>
      </c>
      <c r="G1759" s="1">
        <f>VLOOKUP(B1759,Results!A:D,3,FALSE)</f>
        <v>45420</v>
      </c>
    </row>
    <row r="1760" spans="1:7" hidden="1" x14ac:dyDescent="0.25">
      <c r="A1760" t="s">
        <v>169</v>
      </c>
      <c r="B1760" t="s">
        <v>1775</v>
      </c>
      <c r="C1760" t="s">
        <v>223</v>
      </c>
      <c r="D1760" t="s">
        <v>297</v>
      </c>
      <c r="E1760" s="1">
        <f>DATEVALUE(IFERROR(RIGHT(LEFT(A1760,FIND("-",A1760,4)-1),2)&amp;"/"&amp;LEFT(A1760,FIND("-",A1760)-1)&amp;"/"&amp;RIGHT(LEFT(A1760,IFERROR(FIND(" ",A1760),LEN(A1760)+1)-1),4),TEXT(A1760,"dd")&amp;"/"&amp;TEXT(A1760,"mm")&amp;"/"&amp;TEXT(A1760,"yyyy")))</f>
        <v>45400</v>
      </c>
      <c r="F1760" t="s">
        <v>1987</v>
      </c>
      <c r="G1760" s="1">
        <f>VLOOKUP(B1760,Results!A:D,3,FALSE)</f>
        <v>45421</v>
      </c>
    </row>
    <row r="1761" spans="1:7" hidden="1" x14ac:dyDescent="0.25">
      <c r="A1761" t="s">
        <v>169</v>
      </c>
      <c r="B1761" t="s">
        <v>1775</v>
      </c>
      <c r="C1761" t="s">
        <v>223</v>
      </c>
      <c r="D1761" t="s">
        <v>297</v>
      </c>
      <c r="E1761" s="1">
        <f>DATEVALUE(IFERROR(RIGHT(LEFT(A1761,FIND("-",A1761,4)-1),2)&amp;"/"&amp;LEFT(A1761,FIND("-",A1761)-1)&amp;"/"&amp;RIGHT(LEFT(A1761,IFERROR(FIND(" ",A1761),LEN(A1761)+1)-1),4),TEXT(A1761,"dd")&amp;"/"&amp;TEXT(A1761,"mm")&amp;"/"&amp;TEXT(A1761,"yyyy")))</f>
        <v>45400</v>
      </c>
      <c r="F1761" t="s">
        <v>1987</v>
      </c>
      <c r="G1761" s="1">
        <f>VLOOKUP(B1761,Results!A:D,3,FALSE)</f>
        <v>45421</v>
      </c>
    </row>
    <row r="1762" spans="1:7" hidden="1" x14ac:dyDescent="0.25">
      <c r="A1762" t="s">
        <v>169</v>
      </c>
      <c r="B1762" t="s">
        <v>363</v>
      </c>
      <c r="C1762" t="s">
        <v>223</v>
      </c>
      <c r="D1762" t="s">
        <v>297</v>
      </c>
      <c r="E1762" s="1">
        <f>DATEVALUE(IFERROR(RIGHT(LEFT(A1762,FIND("-",A1762,4)-1),2)&amp;"/"&amp;LEFT(A1762,FIND("-",A1762)-1)&amp;"/"&amp;RIGHT(LEFT(A1762,IFERROR(FIND(" ",A1762),LEN(A1762)+1)-1),4),TEXT(A1762,"dd")&amp;"/"&amp;TEXT(A1762,"mm")&amp;"/"&amp;TEXT(A1762,"yyyy")))</f>
        <v>45400</v>
      </c>
      <c r="F1762" t="s">
        <v>1987</v>
      </c>
      <c r="G1762" s="1">
        <f>VLOOKUP(B1762,Results!A:D,3,FALSE)</f>
        <v>45422</v>
      </c>
    </row>
    <row r="1763" spans="1:7" hidden="1" x14ac:dyDescent="0.25">
      <c r="A1763" t="s">
        <v>169</v>
      </c>
      <c r="B1763" t="s">
        <v>844</v>
      </c>
      <c r="C1763" t="s">
        <v>223</v>
      </c>
      <c r="D1763" t="s">
        <v>10</v>
      </c>
      <c r="E1763" s="1">
        <f>DATEVALUE(IFERROR(RIGHT(LEFT(A1763,FIND("-",A1763,4)-1),2)&amp;"/"&amp;LEFT(A1763,FIND("-",A1763)-1)&amp;"/"&amp;RIGHT(LEFT(A1763,IFERROR(FIND(" ",A1763),LEN(A1763)+1)-1),4),TEXT(A1763,"dd")&amp;"/"&amp;TEXT(A1763,"mm")&amp;"/"&amp;TEXT(A1763,"yyyy")))</f>
        <v>45400</v>
      </c>
      <c r="F1763" t="s">
        <v>1987</v>
      </c>
      <c r="G1763" s="1">
        <f>VLOOKUP(B1763,Results!A:D,3,FALSE)</f>
        <v>45422</v>
      </c>
    </row>
    <row r="1764" spans="1:7" hidden="1" x14ac:dyDescent="0.25">
      <c r="A1764" t="s">
        <v>169</v>
      </c>
      <c r="B1764" t="s">
        <v>844</v>
      </c>
      <c r="C1764" t="s">
        <v>223</v>
      </c>
      <c r="D1764" t="s">
        <v>10</v>
      </c>
      <c r="E1764" s="1">
        <f>DATEVALUE(IFERROR(RIGHT(LEFT(A1764,FIND("-",A1764,4)-1),2)&amp;"/"&amp;LEFT(A1764,FIND("-",A1764)-1)&amp;"/"&amp;RIGHT(LEFT(A1764,IFERROR(FIND(" ",A1764),LEN(A1764)+1)-1),4),TEXT(A1764,"dd")&amp;"/"&amp;TEXT(A1764,"mm")&amp;"/"&amp;TEXT(A1764,"yyyy")))</f>
        <v>45400</v>
      </c>
      <c r="F1764" t="s">
        <v>1987</v>
      </c>
      <c r="G1764" s="1">
        <f>VLOOKUP(B1764,Results!A:D,3,FALSE)</f>
        <v>45422</v>
      </c>
    </row>
    <row r="1765" spans="1:7" hidden="1" x14ac:dyDescent="0.25">
      <c r="A1765" t="s">
        <v>169</v>
      </c>
      <c r="B1765" t="s">
        <v>363</v>
      </c>
      <c r="C1765" t="s">
        <v>223</v>
      </c>
      <c r="D1765" t="s">
        <v>297</v>
      </c>
      <c r="E1765" s="1">
        <f>DATEVALUE(IFERROR(RIGHT(LEFT(A1765,FIND("-",A1765,4)-1),2)&amp;"/"&amp;LEFT(A1765,FIND("-",A1765)-1)&amp;"/"&amp;RIGHT(LEFT(A1765,IFERROR(FIND(" ",A1765),LEN(A1765)+1)-1),4),TEXT(A1765,"dd")&amp;"/"&amp;TEXT(A1765,"mm")&amp;"/"&amp;TEXT(A1765,"yyyy")))</f>
        <v>45400</v>
      </c>
      <c r="F1765" t="s">
        <v>1987</v>
      </c>
      <c r="G1765" s="1">
        <f>VLOOKUP(B1765,Results!A:D,3,FALSE)</f>
        <v>45422</v>
      </c>
    </row>
    <row r="1766" spans="1:7" hidden="1" x14ac:dyDescent="0.25">
      <c r="A1766" t="s">
        <v>60</v>
      </c>
      <c r="B1766" t="s">
        <v>63</v>
      </c>
      <c r="C1766" t="s">
        <v>6</v>
      </c>
      <c r="D1766" t="s">
        <v>10</v>
      </c>
      <c r="E1766" s="1">
        <f>DATEVALUE(IFERROR(RIGHT(LEFT(A1766,FIND("-",A1766,4)-1),2)&amp;"/"&amp;LEFT(A1766,FIND("-",A1766)-1)&amp;"/"&amp;RIGHT(LEFT(A1766,IFERROR(FIND(" ",A1766),LEN(A1766)+1)-1),4),TEXT(A1766,"dd")&amp;"/"&amp;TEXT(A1766,"mm")&amp;"/"&amp;TEXT(A1766,"yyyy")))</f>
        <v>45400</v>
      </c>
      <c r="F1766" t="s">
        <v>2538</v>
      </c>
      <c r="G1766" s="1">
        <f>VLOOKUP(B1766,Results!A:D,3,FALSE)</f>
        <v>45423</v>
      </c>
    </row>
    <row r="1767" spans="1:7" hidden="1" x14ac:dyDescent="0.25">
      <c r="A1767" t="s">
        <v>65</v>
      </c>
      <c r="B1767" t="s">
        <v>67</v>
      </c>
      <c r="C1767" t="s">
        <v>6</v>
      </c>
      <c r="D1767" t="s">
        <v>44</v>
      </c>
      <c r="E1767" s="1">
        <f>DATEVALUE(IFERROR(RIGHT(LEFT(A1767,FIND("-",A1767,4)-1),2)&amp;"/"&amp;LEFT(A1767,FIND("-",A1767)-1)&amp;"/"&amp;RIGHT(LEFT(A1767,IFERROR(FIND(" ",A1767),LEN(A1767)+1)-1),4),TEXT(A1767,"dd")&amp;"/"&amp;TEXT(A1767,"mm")&amp;"/"&amp;TEXT(A1767,"yyyy")))</f>
        <v>45400</v>
      </c>
      <c r="F1767" t="s">
        <v>2538</v>
      </c>
      <c r="G1767" s="1">
        <f>VLOOKUP(B1767,Results!A:D,3,FALSE)</f>
        <v>45427</v>
      </c>
    </row>
    <row r="1768" spans="1:7" hidden="1" x14ac:dyDescent="0.25">
      <c r="A1768" t="s">
        <v>134</v>
      </c>
      <c r="B1768" t="s">
        <v>135</v>
      </c>
      <c r="C1768" t="s">
        <v>20</v>
      </c>
      <c r="D1768" t="s">
        <v>74</v>
      </c>
      <c r="E1768" s="1">
        <f>DATEVALUE(IFERROR(RIGHT(LEFT(A1768,FIND("-",A1768,4)-1),2)&amp;"/"&amp;LEFT(A1768,FIND("-",A1768)-1)&amp;"/"&amp;RIGHT(LEFT(A1768,IFERROR(FIND(" ",A1768),LEN(A1768)+1)-1),4),TEXT(A1768,"dd")&amp;"/"&amp;TEXT(A1768,"mm")&amp;"/"&amp;TEXT(A1768,"yyyy")))</f>
        <v>45400</v>
      </c>
      <c r="F1768" t="s">
        <v>2538</v>
      </c>
      <c r="G1768" s="1">
        <f>VLOOKUP(B1768,Results!A:D,3,FALSE)</f>
        <v>45428</v>
      </c>
    </row>
    <row r="1769" spans="1:7" hidden="1" x14ac:dyDescent="0.25">
      <c r="A1769" t="s">
        <v>136</v>
      </c>
      <c r="B1769" t="s">
        <v>138</v>
      </c>
      <c r="C1769" t="s">
        <v>6</v>
      </c>
      <c r="D1769" t="s">
        <v>50</v>
      </c>
      <c r="E1769" s="1">
        <f>DATEVALUE(IFERROR(RIGHT(LEFT(A1769,FIND("-",A1769,4)-1),2)&amp;"/"&amp;LEFT(A1769,FIND("-",A1769)-1)&amp;"/"&amp;RIGHT(LEFT(A1769,IFERROR(FIND(" ",A1769),LEN(A1769)+1)-1),4),TEXT(A1769,"dd")&amp;"/"&amp;TEXT(A1769,"mm")&amp;"/"&amp;TEXT(A1769,"yyyy")))</f>
        <v>45400</v>
      </c>
      <c r="F1769" t="s">
        <v>2538</v>
      </c>
      <c r="G1769" s="1">
        <f>VLOOKUP(B1769,Results!A:D,3,FALSE)</f>
        <v>45429</v>
      </c>
    </row>
    <row r="1770" spans="1:7" hidden="1" x14ac:dyDescent="0.25">
      <c r="A1770" t="s">
        <v>125</v>
      </c>
      <c r="B1770" t="s">
        <v>138</v>
      </c>
      <c r="C1770" t="s">
        <v>6</v>
      </c>
      <c r="D1770" t="s">
        <v>50</v>
      </c>
      <c r="E1770" s="1">
        <f>DATEVALUE(IFERROR(RIGHT(LEFT(A1770,FIND("-",A1770,4)-1),2)&amp;"/"&amp;LEFT(A1770,FIND("-",A1770)-1)&amp;"/"&amp;RIGHT(LEFT(A1770,IFERROR(FIND(" ",A1770),LEN(A1770)+1)-1),4),TEXT(A1770,"dd")&amp;"/"&amp;TEXT(A1770,"mm")&amp;"/"&amp;TEXT(A1770,"yyyy")))</f>
        <v>45400</v>
      </c>
      <c r="F1770" t="s">
        <v>2538</v>
      </c>
      <c r="G1770" s="1">
        <f>VLOOKUP(B1770,Results!A:D,3,FALSE)</f>
        <v>45429</v>
      </c>
    </row>
    <row r="1771" spans="1:7" hidden="1" x14ac:dyDescent="0.25">
      <c r="A1771" t="s">
        <v>65</v>
      </c>
      <c r="B1771" t="s">
        <v>75</v>
      </c>
      <c r="C1771" t="s">
        <v>20</v>
      </c>
      <c r="D1771" t="s">
        <v>13</v>
      </c>
      <c r="E1771" s="1">
        <f>DATEVALUE(IFERROR(RIGHT(LEFT(A1771,FIND("-",A1771,4)-1),2)&amp;"/"&amp;LEFT(A1771,FIND("-",A1771)-1)&amp;"/"&amp;RIGHT(LEFT(A1771,IFERROR(FIND(" ",A1771),LEN(A1771)+1)-1),4),TEXT(A1771,"dd")&amp;"/"&amp;TEXT(A1771,"mm")&amp;"/"&amp;TEXT(A1771,"yyyy")))</f>
        <v>45400</v>
      </c>
      <c r="F1771" t="s">
        <v>2538</v>
      </c>
      <c r="G1771" s="1">
        <f>VLOOKUP(B1771,Results!A:D,3,FALSE)</f>
        <v>45432</v>
      </c>
    </row>
    <row r="1772" spans="1:7" hidden="1" x14ac:dyDescent="0.25">
      <c r="A1772" t="s">
        <v>154</v>
      </c>
      <c r="B1772" t="s">
        <v>156</v>
      </c>
      <c r="C1772" t="s">
        <v>6</v>
      </c>
      <c r="D1772" t="s">
        <v>13</v>
      </c>
      <c r="E1772" s="1">
        <f>DATEVALUE(IFERROR(RIGHT(LEFT(A1772,FIND("-",A1772,4)-1),2)&amp;"/"&amp;LEFT(A1772,FIND("-",A1772)-1)&amp;"/"&amp;RIGHT(LEFT(A1772,IFERROR(FIND(" ",A1772),LEN(A1772)+1)-1),4),TEXT(A1772,"dd")&amp;"/"&amp;TEXT(A1772,"mm")&amp;"/"&amp;TEXT(A1772,"yyyy")))</f>
        <v>45400</v>
      </c>
      <c r="F1772" t="s">
        <v>2538</v>
      </c>
      <c r="G1772" s="1">
        <f>VLOOKUP(B1772,Results!A:D,3,FALSE)</f>
        <v>45434</v>
      </c>
    </row>
    <row r="1773" spans="1:7" hidden="1" x14ac:dyDescent="0.25">
      <c r="A1773" t="s">
        <v>78</v>
      </c>
      <c r="B1773" t="s">
        <v>214</v>
      </c>
      <c r="C1773" t="s">
        <v>20</v>
      </c>
      <c r="D1773" t="s">
        <v>10</v>
      </c>
      <c r="E1773" s="1">
        <f>DATEVALUE(IFERROR(RIGHT(LEFT(A1773,FIND("-",A1773,4)-1),2)&amp;"/"&amp;LEFT(A1773,FIND("-",A1773)-1)&amp;"/"&amp;RIGHT(LEFT(A1773,IFERROR(FIND(" ",A1773),LEN(A1773)+1)-1),4),TEXT(A1773,"dd")&amp;"/"&amp;TEXT(A1773,"mm")&amp;"/"&amp;TEXT(A1773,"yyyy")))</f>
        <v>45400</v>
      </c>
      <c r="F1773" t="s">
        <v>995</v>
      </c>
      <c r="G1773" s="1">
        <f>VLOOKUP(B1773,Results!A:D,3,FALSE)</f>
        <v>45440</v>
      </c>
    </row>
    <row r="1774" spans="1:7" hidden="1" x14ac:dyDescent="0.25">
      <c r="A1774" t="s">
        <v>78</v>
      </c>
      <c r="B1774" t="s">
        <v>214</v>
      </c>
      <c r="C1774" t="s">
        <v>20</v>
      </c>
      <c r="D1774" t="s">
        <v>10</v>
      </c>
      <c r="E1774" s="1">
        <f>DATEVALUE(IFERROR(RIGHT(LEFT(A1774,FIND("-",A1774,4)-1),2)&amp;"/"&amp;LEFT(A1774,FIND("-",A1774)-1)&amp;"/"&amp;RIGHT(LEFT(A1774,IFERROR(FIND(" ",A1774),LEN(A1774)+1)-1),4),TEXT(A1774,"dd")&amp;"/"&amp;TEXT(A1774,"mm")&amp;"/"&amp;TEXT(A1774,"yyyy")))</f>
        <v>45400</v>
      </c>
      <c r="F1774" t="s">
        <v>995</v>
      </c>
      <c r="G1774" s="1">
        <f>VLOOKUP(B1774,Results!A:D,3,FALSE)</f>
        <v>45440</v>
      </c>
    </row>
    <row r="1775" spans="1:7" hidden="1" x14ac:dyDescent="0.25">
      <c r="A1775" t="s">
        <v>136</v>
      </c>
      <c r="B1775" t="s">
        <v>141</v>
      </c>
      <c r="C1775" t="s">
        <v>6</v>
      </c>
      <c r="D1775" t="s">
        <v>44</v>
      </c>
      <c r="E1775" s="1">
        <f>DATEVALUE(IFERROR(RIGHT(LEFT(A1775,FIND("-",A1775,4)-1),2)&amp;"/"&amp;LEFT(A1775,FIND("-",A1775)-1)&amp;"/"&amp;RIGHT(LEFT(A1775,IFERROR(FIND(" ",A1775),LEN(A1775)+1)-1),4),TEXT(A1775,"dd")&amp;"/"&amp;TEXT(A1775,"mm")&amp;"/"&amp;TEXT(A1775,"yyyy")))</f>
        <v>45400</v>
      </c>
      <c r="F1775" t="s">
        <v>2538</v>
      </c>
      <c r="G1775" s="1" t="e">
        <f>VLOOKUP(B1775,Results!A:D,3,FALSE)</f>
        <v>#N/A</v>
      </c>
    </row>
    <row r="1776" spans="1:7" hidden="1" x14ac:dyDescent="0.25">
      <c r="A1776" t="s">
        <v>154</v>
      </c>
      <c r="B1776" t="s">
        <v>155</v>
      </c>
      <c r="C1776" t="s">
        <v>6</v>
      </c>
      <c r="D1776" t="s">
        <v>44</v>
      </c>
      <c r="E1776" s="1">
        <f>DATEVALUE(IFERROR(RIGHT(LEFT(A1776,FIND("-",A1776,4)-1),2)&amp;"/"&amp;LEFT(A1776,FIND("-",A1776)-1)&amp;"/"&amp;RIGHT(LEFT(A1776,IFERROR(FIND(" ",A1776),LEN(A1776)+1)-1),4),TEXT(A1776,"dd")&amp;"/"&amp;TEXT(A1776,"mm")&amp;"/"&amp;TEXT(A1776,"yyyy")))</f>
        <v>45400</v>
      </c>
      <c r="F1776" t="s">
        <v>2538</v>
      </c>
      <c r="G1776" s="1" t="e">
        <f>VLOOKUP(B1776,Results!A:D,3,FALSE)</f>
        <v>#N/A</v>
      </c>
    </row>
    <row r="1777" spans="1:7" hidden="1" x14ac:dyDescent="0.25">
      <c r="A1777" t="s">
        <v>85</v>
      </c>
      <c r="B1777" t="s">
        <v>88</v>
      </c>
      <c r="C1777" t="s">
        <v>6</v>
      </c>
      <c r="D1777" t="s">
        <v>44</v>
      </c>
      <c r="E1777" s="1">
        <f>DATEVALUE(IFERROR(RIGHT(LEFT(A1777,FIND("-",A1777,4)-1),2)&amp;"/"&amp;LEFT(A1777,FIND("-",A1777)-1)&amp;"/"&amp;RIGHT(LEFT(A1777,IFERROR(FIND(" ",A1777),LEN(A1777)+1)-1),4),TEXT(A1777,"dd")&amp;"/"&amp;TEXT(A1777,"mm")&amp;"/"&amp;TEXT(A1777,"yyyy")))</f>
        <v>45400</v>
      </c>
      <c r="F1777" t="s">
        <v>2538</v>
      </c>
      <c r="G1777" s="1" t="e">
        <f>VLOOKUP(B1777,Results!A:D,3,FALSE)</f>
        <v>#N/A</v>
      </c>
    </row>
    <row r="1778" spans="1:7" hidden="1" x14ac:dyDescent="0.25">
      <c r="A1778" t="s">
        <v>90</v>
      </c>
      <c r="B1778" t="s">
        <v>93</v>
      </c>
      <c r="C1778" t="s">
        <v>6</v>
      </c>
      <c r="D1778" t="s">
        <v>44</v>
      </c>
      <c r="E1778" s="1">
        <f>DATEVALUE(IFERROR(RIGHT(LEFT(A1778,FIND("-",A1778,4)-1),2)&amp;"/"&amp;LEFT(A1778,FIND("-",A1778)-1)&amp;"/"&amp;RIGHT(LEFT(A1778,IFERROR(FIND(" ",A1778),LEN(A1778)+1)-1),4),TEXT(A1778,"dd")&amp;"/"&amp;TEXT(A1778,"mm")&amp;"/"&amp;TEXT(A1778,"yyyy")))</f>
        <v>45400</v>
      </c>
      <c r="F1778" t="s">
        <v>2538</v>
      </c>
      <c r="G1778" s="1" t="e">
        <f>VLOOKUP(B1778,Results!A:D,3,FALSE)</f>
        <v>#N/A</v>
      </c>
    </row>
    <row r="1779" spans="1:7" hidden="1" x14ac:dyDescent="0.25">
      <c r="A1779" t="s">
        <v>119</v>
      </c>
      <c r="B1779" t="s">
        <v>121</v>
      </c>
      <c r="C1779" t="s">
        <v>6</v>
      </c>
      <c r="D1779" t="s">
        <v>44</v>
      </c>
      <c r="E1779" s="1">
        <f>DATEVALUE(IFERROR(RIGHT(LEFT(A1779,FIND("-",A1779,4)-1),2)&amp;"/"&amp;LEFT(A1779,FIND("-",A1779)-1)&amp;"/"&amp;RIGHT(LEFT(A1779,IFERROR(FIND(" ",A1779),LEN(A1779)+1)-1),4),TEXT(A1779,"dd")&amp;"/"&amp;TEXT(A1779,"mm")&amp;"/"&amp;TEXT(A1779,"yyyy")))</f>
        <v>45400</v>
      </c>
      <c r="F1779" t="s">
        <v>2538</v>
      </c>
      <c r="G1779" s="1" t="e">
        <f>VLOOKUP(B1779,Results!A:D,3,FALSE)</f>
        <v>#N/A</v>
      </c>
    </row>
    <row r="1780" spans="1:7" hidden="1" x14ac:dyDescent="0.25">
      <c r="A1780" t="s">
        <v>987</v>
      </c>
      <c r="B1780" t="s">
        <v>487</v>
      </c>
      <c r="C1780" t="s">
        <v>223</v>
      </c>
      <c r="D1780" t="s">
        <v>44</v>
      </c>
      <c r="E1780" s="1">
        <f>DATEVALUE(IFERROR(RIGHT(LEFT(A1780,FIND("-",A1780,4)-1),2)&amp;"/"&amp;LEFT(A1780,FIND("-",A1780)-1)&amp;"/"&amp;RIGHT(LEFT(A1780,IFERROR(FIND(" ",A1780),LEN(A1780)+1)-1),4),TEXT(A1780,"dd")&amp;"/"&amp;TEXT(A1780,"mm")&amp;"/"&amp;TEXT(A1780,"yyyy")))</f>
        <v>45400</v>
      </c>
      <c r="F1780" t="s">
        <v>996</v>
      </c>
      <c r="G1780" s="1" t="e">
        <f>VLOOKUP(B1780,Results!A:D,3,FALSE)</f>
        <v>#N/A</v>
      </c>
    </row>
    <row r="1781" spans="1:7" x14ac:dyDescent="0.25">
      <c r="A1781" t="s">
        <v>987</v>
      </c>
      <c r="B1781" t="s">
        <v>487</v>
      </c>
      <c r="C1781" t="s">
        <v>223</v>
      </c>
      <c r="D1781" t="s">
        <v>44</v>
      </c>
      <c r="E1781" s="1">
        <f>DATEVALUE(IFERROR(RIGHT(LEFT(A1781,FIND("-",A1781,4)-1),2)&amp;"/"&amp;LEFT(A1781,FIND("-",A1781)-1)&amp;"/"&amp;RIGHT(LEFT(A1781,IFERROR(FIND(" ",A1781),LEN(A1781)+1)-1),4),TEXT(A1781,"dd")&amp;"/"&amp;TEXT(A1781,"mm")&amp;"/"&amp;TEXT(A1781,"yyyy")))</f>
        <v>45400</v>
      </c>
      <c r="F1781" t="s">
        <v>1826</v>
      </c>
      <c r="G1781" s="1" t="e">
        <f>VLOOKUP(B1781,Results!A:D,3,FALSE)</f>
        <v>#N/A</v>
      </c>
    </row>
    <row r="1782" spans="1:7" hidden="1" x14ac:dyDescent="0.25">
      <c r="A1782" t="s">
        <v>169</v>
      </c>
      <c r="B1782" t="s">
        <v>296</v>
      </c>
      <c r="C1782" t="s">
        <v>223</v>
      </c>
      <c r="D1782" t="s">
        <v>297</v>
      </c>
      <c r="E1782" s="1">
        <f>DATEVALUE(IFERROR(RIGHT(LEFT(A1782,FIND("-",A1782,4)-1),2)&amp;"/"&amp;LEFT(A1782,FIND("-",A1782)-1)&amp;"/"&amp;RIGHT(LEFT(A1782,IFERROR(FIND(" ",A1782),LEN(A1782)+1)-1),4),TEXT(A1782,"dd")&amp;"/"&amp;TEXT(A1782,"mm")&amp;"/"&amp;TEXT(A1782,"yyyy")))</f>
        <v>45400</v>
      </c>
      <c r="F1782" t="s">
        <v>1987</v>
      </c>
      <c r="G1782" s="1" t="e">
        <f>VLOOKUP(B1782,Results!A:D,3,FALSE)</f>
        <v>#N/A</v>
      </c>
    </row>
    <row r="1783" spans="1:7" hidden="1" x14ac:dyDescent="0.25">
      <c r="A1783" t="s">
        <v>169</v>
      </c>
      <c r="B1783" t="s">
        <v>1956</v>
      </c>
      <c r="C1783" t="s">
        <v>223</v>
      </c>
      <c r="D1783" t="s">
        <v>297</v>
      </c>
      <c r="E1783" s="1">
        <f>DATEVALUE(IFERROR(RIGHT(LEFT(A1783,FIND("-",A1783,4)-1),2)&amp;"/"&amp;LEFT(A1783,FIND("-",A1783)-1)&amp;"/"&amp;RIGHT(LEFT(A1783,IFERROR(FIND(" ",A1783),LEN(A1783)+1)-1),4),TEXT(A1783,"dd")&amp;"/"&amp;TEXT(A1783,"mm")&amp;"/"&amp;TEXT(A1783,"yyyy")))</f>
        <v>45400</v>
      </c>
      <c r="F1783" t="s">
        <v>1987</v>
      </c>
      <c r="G1783" s="1" t="e">
        <f>VLOOKUP(B1783,Results!A:D,3,FALSE)</f>
        <v>#N/A</v>
      </c>
    </row>
    <row r="1784" spans="1:7" hidden="1" x14ac:dyDescent="0.25">
      <c r="A1784" t="s">
        <v>169</v>
      </c>
      <c r="B1784" t="s">
        <v>1875</v>
      </c>
      <c r="C1784" t="s">
        <v>223</v>
      </c>
      <c r="D1784" t="s">
        <v>297</v>
      </c>
      <c r="E1784" s="1">
        <f>DATEVALUE(IFERROR(RIGHT(LEFT(A1784,FIND("-",A1784,4)-1),2)&amp;"/"&amp;LEFT(A1784,FIND("-",A1784)-1)&amp;"/"&amp;RIGHT(LEFT(A1784,IFERROR(FIND(" ",A1784),LEN(A1784)+1)-1),4),TEXT(A1784,"dd")&amp;"/"&amp;TEXT(A1784,"mm")&amp;"/"&amp;TEXT(A1784,"yyyy")))</f>
        <v>45400</v>
      </c>
      <c r="F1784" t="s">
        <v>1987</v>
      </c>
      <c r="G1784" s="1" t="e">
        <f>VLOOKUP(B1784,Results!A:D,3,FALSE)</f>
        <v>#N/A</v>
      </c>
    </row>
    <row r="1785" spans="1:7" hidden="1" x14ac:dyDescent="0.25">
      <c r="A1785" t="s">
        <v>108</v>
      </c>
      <c r="B1785" t="s">
        <v>109</v>
      </c>
      <c r="C1785" t="s">
        <v>6</v>
      </c>
      <c r="D1785" t="s">
        <v>30</v>
      </c>
      <c r="E1785" s="1">
        <f>DATEVALUE(IFERROR(RIGHT(LEFT(A1785,FIND("-",A1785,4)-1),2)&amp;"/"&amp;LEFT(A1785,FIND("-",A1785)-1)&amp;"/"&amp;RIGHT(LEFT(A1785,IFERROR(FIND(" ",A1785),LEN(A1785)+1)-1),4),TEXT(A1785,"dd")&amp;"/"&amp;TEXT(A1785,"mm")&amp;"/"&amp;TEXT(A1785,"yyyy")))</f>
        <v>45400</v>
      </c>
      <c r="F1785" t="s">
        <v>2538</v>
      </c>
      <c r="G1785" s="1" t="e">
        <f>VLOOKUP(B1785,Results!A:D,3,FALSE)</f>
        <v>#N/A</v>
      </c>
    </row>
    <row r="1786" spans="1:7" hidden="1" x14ac:dyDescent="0.25">
      <c r="A1786" t="s">
        <v>65</v>
      </c>
      <c r="B1786" t="s">
        <v>66</v>
      </c>
      <c r="C1786" t="s">
        <v>6</v>
      </c>
      <c r="D1786" t="s">
        <v>30</v>
      </c>
      <c r="E1786" s="1">
        <f>DATEVALUE(IFERROR(RIGHT(LEFT(A1786,FIND("-",A1786,4)-1),2)&amp;"/"&amp;LEFT(A1786,FIND("-",A1786)-1)&amp;"/"&amp;RIGHT(LEFT(A1786,IFERROR(FIND(" ",A1786),LEN(A1786)+1)-1),4),TEXT(A1786,"dd")&amp;"/"&amp;TEXT(A1786,"mm")&amp;"/"&amp;TEXT(A1786,"yyyy")))</f>
        <v>45400</v>
      </c>
      <c r="F1786" t="s">
        <v>2538</v>
      </c>
      <c r="G1786" s="1" t="e">
        <f>VLOOKUP(B1786,Results!A:D,3,FALSE)</f>
        <v>#N/A</v>
      </c>
    </row>
    <row r="1787" spans="1:7" hidden="1" x14ac:dyDescent="0.25">
      <c r="A1787" t="s">
        <v>608</v>
      </c>
      <c r="B1787" t="s">
        <v>609</v>
      </c>
      <c r="C1787" t="s">
        <v>223</v>
      </c>
      <c r="D1787" t="s">
        <v>30</v>
      </c>
      <c r="E1787" s="1">
        <f>DATEVALUE(IFERROR(RIGHT(LEFT(A1787,FIND("-",A1787,4)-1),2)&amp;"/"&amp;LEFT(A1787,FIND("-",A1787)-1)&amp;"/"&amp;RIGHT(LEFT(A1787,IFERROR(FIND(" ",A1787),LEN(A1787)+1)-1),4),TEXT(A1787,"dd")&amp;"/"&amp;TEXT(A1787,"mm")&amp;"/"&amp;TEXT(A1787,"yyyy")))</f>
        <v>45400</v>
      </c>
      <c r="F1787" t="s">
        <v>995</v>
      </c>
      <c r="G1787" s="1" t="e">
        <f>VLOOKUP(B1787,Results!A:D,3,FALSE)</f>
        <v>#N/A</v>
      </c>
    </row>
    <row r="1788" spans="1:7" hidden="1" x14ac:dyDescent="0.25">
      <c r="A1788" t="s">
        <v>987</v>
      </c>
      <c r="B1788" t="s">
        <v>850</v>
      </c>
      <c r="C1788" t="s">
        <v>223</v>
      </c>
      <c r="D1788" t="s">
        <v>30</v>
      </c>
      <c r="E1788" s="1">
        <f>DATEVALUE(IFERROR(RIGHT(LEFT(A1788,FIND("-",A1788,4)-1),2)&amp;"/"&amp;LEFT(A1788,FIND("-",A1788)-1)&amp;"/"&amp;RIGHT(LEFT(A1788,IFERROR(FIND(" ",A1788),LEN(A1788)+1)-1),4),TEXT(A1788,"dd")&amp;"/"&amp;TEXT(A1788,"mm")&amp;"/"&amp;TEXT(A1788,"yyyy")))</f>
        <v>45400</v>
      </c>
      <c r="F1788" t="s">
        <v>996</v>
      </c>
      <c r="G1788" s="1" t="e">
        <f>VLOOKUP(B1788,Results!A:D,3,FALSE)</f>
        <v>#N/A</v>
      </c>
    </row>
    <row r="1789" spans="1:7" x14ac:dyDescent="0.25">
      <c r="A1789" t="s">
        <v>987</v>
      </c>
      <c r="B1789" t="s">
        <v>850</v>
      </c>
      <c r="C1789" t="s">
        <v>223</v>
      </c>
      <c r="D1789" t="s">
        <v>30</v>
      </c>
      <c r="E1789" s="1">
        <f>DATEVALUE(IFERROR(RIGHT(LEFT(A1789,FIND("-",A1789,4)-1),2)&amp;"/"&amp;LEFT(A1789,FIND("-",A1789)-1)&amp;"/"&amp;RIGHT(LEFT(A1789,IFERROR(FIND(" ",A1789),LEN(A1789)+1)-1),4),TEXT(A1789,"dd")&amp;"/"&amp;TEXT(A1789,"mm")&amp;"/"&amp;TEXT(A1789,"yyyy")))</f>
        <v>45400</v>
      </c>
      <c r="F1789" t="s">
        <v>1826</v>
      </c>
      <c r="G1789" s="1" t="e">
        <f>VLOOKUP(B1789,Results!A:D,3,FALSE)</f>
        <v>#N/A</v>
      </c>
    </row>
    <row r="1790" spans="1:7" hidden="1" x14ac:dyDescent="0.25">
      <c r="A1790" t="s">
        <v>169</v>
      </c>
      <c r="B1790" t="s">
        <v>419</v>
      </c>
      <c r="C1790" t="s">
        <v>223</v>
      </c>
      <c r="D1790" t="s">
        <v>30</v>
      </c>
      <c r="E1790" s="1">
        <f>DATEVALUE(IFERROR(RIGHT(LEFT(A1790,FIND("-",A1790,4)-1),2)&amp;"/"&amp;LEFT(A1790,FIND("-",A1790)-1)&amp;"/"&amp;RIGHT(LEFT(A1790,IFERROR(FIND(" ",A1790),LEN(A1790)+1)-1),4),TEXT(A1790,"dd")&amp;"/"&amp;TEXT(A1790,"mm")&amp;"/"&amp;TEXT(A1790,"yyyy")))</f>
        <v>45400</v>
      </c>
      <c r="F1790" t="s">
        <v>1987</v>
      </c>
      <c r="G1790" s="1" t="e">
        <f>VLOOKUP(B1790,Results!A:D,3,FALSE)</f>
        <v>#N/A</v>
      </c>
    </row>
    <row r="1791" spans="1:7" hidden="1" x14ac:dyDescent="0.25">
      <c r="A1791" t="s">
        <v>169</v>
      </c>
      <c r="B1791" t="s">
        <v>582</v>
      </c>
      <c r="C1791" t="s">
        <v>223</v>
      </c>
      <c r="D1791" t="s">
        <v>30</v>
      </c>
      <c r="E1791" s="1">
        <f>DATEVALUE(IFERROR(RIGHT(LEFT(A1791,FIND("-",A1791,4)-1),2)&amp;"/"&amp;LEFT(A1791,FIND("-",A1791)-1)&amp;"/"&amp;RIGHT(LEFT(A1791,IFERROR(FIND(" ",A1791),LEN(A1791)+1)-1),4),TEXT(A1791,"dd")&amp;"/"&amp;TEXT(A1791,"mm")&amp;"/"&amp;TEXT(A1791,"yyyy")))</f>
        <v>45400</v>
      </c>
      <c r="F1791" t="s">
        <v>1987</v>
      </c>
      <c r="G1791" s="1" t="e">
        <f>VLOOKUP(B1791,Results!A:D,3,FALSE)</f>
        <v>#N/A</v>
      </c>
    </row>
    <row r="1792" spans="1:7" hidden="1" x14ac:dyDescent="0.25">
      <c r="A1792" t="s">
        <v>136</v>
      </c>
      <c r="B1792" t="s">
        <v>137</v>
      </c>
      <c r="C1792" t="s">
        <v>6</v>
      </c>
      <c r="D1792" t="s">
        <v>10</v>
      </c>
      <c r="E1792" s="1">
        <f>DATEVALUE(IFERROR(RIGHT(LEFT(A1792,FIND("-",A1792,4)-1),2)&amp;"/"&amp;LEFT(A1792,FIND("-",A1792)-1)&amp;"/"&amp;RIGHT(LEFT(A1792,IFERROR(FIND(" ",A1792),LEN(A1792)+1)-1),4),TEXT(A1792,"dd")&amp;"/"&amp;TEXT(A1792,"mm")&amp;"/"&amp;TEXT(A1792,"yyyy")))</f>
        <v>45400</v>
      </c>
      <c r="F1792" t="s">
        <v>2538</v>
      </c>
      <c r="G1792" s="1" t="e">
        <f>VLOOKUP(B1792,Results!A:D,3,FALSE)</f>
        <v>#N/A</v>
      </c>
    </row>
    <row r="1793" spans="1:7" hidden="1" x14ac:dyDescent="0.25">
      <c r="A1793" t="s">
        <v>136</v>
      </c>
      <c r="B1793" t="s">
        <v>139</v>
      </c>
      <c r="C1793" t="s">
        <v>6</v>
      </c>
      <c r="D1793" t="s">
        <v>10</v>
      </c>
      <c r="E1793" s="1">
        <f>DATEVALUE(IFERROR(RIGHT(LEFT(A1793,FIND("-",A1793,4)-1),2)&amp;"/"&amp;LEFT(A1793,FIND("-",A1793)-1)&amp;"/"&amp;RIGHT(LEFT(A1793,IFERROR(FIND(" ",A1793),LEN(A1793)+1)-1),4),TEXT(A1793,"dd")&amp;"/"&amp;TEXT(A1793,"mm")&amp;"/"&amp;TEXT(A1793,"yyyy")))</f>
        <v>45400</v>
      </c>
      <c r="F1793" t="s">
        <v>2538</v>
      </c>
      <c r="G1793" s="1" t="e">
        <f>VLOOKUP(B1793,Results!A:D,3,FALSE)</f>
        <v>#N/A</v>
      </c>
    </row>
    <row r="1794" spans="1:7" hidden="1" x14ac:dyDescent="0.25">
      <c r="A1794" t="s">
        <v>143</v>
      </c>
      <c r="B1794" t="s">
        <v>144</v>
      </c>
      <c r="C1794" t="s">
        <v>6</v>
      </c>
      <c r="D1794" t="s">
        <v>10</v>
      </c>
      <c r="E1794" s="1">
        <f>DATEVALUE(IFERROR(RIGHT(LEFT(A1794,FIND("-",A1794,4)-1),2)&amp;"/"&amp;LEFT(A1794,FIND("-",A1794)-1)&amp;"/"&amp;RIGHT(LEFT(A1794,IFERROR(FIND(" ",A1794),LEN(A1794)+1)-1),4),TEXT(A1794,"dd")&amp;"/"&amp;TEXT(A1794,"mm")&amp;"/"&amp;TEXT(A1794,"yyyy")))</f>
        <v>45400</v>
      </c>
      <c r="F1794" t="s">
        <v>2538</v>
      </c>
      <c r="G1794" s="1" t="e">
        <f>VLOOKUP(B1794,Results!A:D,3,FALSE)</f>
        <v>#N/A</v>
      </c>
    </row>
    <row r="1795" spans="1:7" hidden="1" x14ac:dyDescent="0.25">
      <c r="A1795" t="s">
        <v>143</v>
      </c>
      <c r="B1795" t="s">
        <v>145</v>
      </c>
      <c r="C1795" t="s">
        <v>6</v>
      </c>
      <c r="D1795" t="s">
        <v>10</v>
      </c>
      <c r="E1795" s="1">
        <f>DATEVALUE(IFERROR(RIGHT(LEFT(A1795,FIND("-",A1795,4)-1),2)&amp;"/"&amp;LEFT(A1795,FIND("-",A1795)-1)&amp;"/"&amp;RIGHT(LEFT(A1795,IFERROR(FIND(" ",A1795),LEN(A1795)+1)-1),4),TEXT(A1795,"dd")&amp;"/"&amp;TEXT(A1795,"mm")&amp;"/"&amp;TEXT(A1795,"yyyy")))</f>
        <v>45400</v>
      </c>
      <c r="F1795" t="s">
        <v>2538</v>
      </c>
      <c r="G1795" s="1" t="e">
        <f>VLOOKUP(B1795,Results!A:D,3,FALSE)</f>
        <v>#N/A</v>
      </c>
    </row>
    <row r="1796" spans="1:7" hidden="1" x14ac:dyDescent="0.25">
      <c r="A1796" t="s">
        <v>90</v>
      </c>
      <c r="B1796" t="s">
        <v>92</v>
      </c>
      <c r="C1796" t="s">
        <v>6</v>
      </c>
      <c r="D1796" t="s">
        <v>10</v>
      </c>
      <c r="E1796" s="1">
        <f>DATEVALUE(IFERROR(RIGHT(LEFT(A1796,FIND("-",A1796,4)-1),2)&amp;"/"&amp;LEFT(A1796,FIND("-",A1796)-1)&amp;"/"&amp;RIGHT(LEFT(A1796,IFERROR(FIND(" ",A1796),LEN(A1796)+1)-1),4),TEXT(A1796,"dd")&amp;"/"&amp;TEXT(A1796,"mm")&amp;"/"&amp;TEXT(A1796,"yyyy")))</f>
        <v>45400</v>
      </c>
      <c r="F1796" t="s">
        <v>2538</v>
      </c>
      <c r="G1796" s="1" t="e">
        <f>VLOOKUP(B1796,Results!A:D,3,FALSE)</f>
        <v>#N/A</v>
      </c>
    </row>
    <row r="1797" spans="1:7" hidden="1" x14ac:dyDescent="0.25">
      <c r="A1797" t="s">
        <v>117</v>
      </c>
      <c r="B1797" t="s">
        <v>118</v>
      </c>
      <c r="C1797" t="s">
        <v>6</v>
      </c>
      <c r="D1797" t="s">
        <v>10</v>
      </c>
      <c r="E1797" s="1">
        <f>DATEVALUE(IFERROR(RIGHT(LEFT(A1797,FIND("-",A1797,4)-1),2)&amp;"/"&amp;LEFT(A1797,FIND("-",A1797)-1)&amp;"/"&amp;RIGHT(LEFT(A1797,IFERROR(FIND(" ",A1797),LEN(A1797)+1)-1),4),TEXT(A1797,"dd")&amp;"/"&amp;TEXT(A1797,"mm")&amp;"/"&amp;TEXT(A1797,"yyyy")))</f>
        <v>45400</v>
      </c>
      <c r="F1797" t="s">
        <v>2538</v>
      </c>
      <c r="G1797" s="1" t="e">
        <f>VLOOKUP(B1797,Results!A:D,3,FALSE)</f>
        <v>#N/A</v>
      </c>
    </row>
    <row r="1798" spans="1:7" hidden="1" x14ac:dyDescent="0.25">
      <c r="A1798" t="s">
        <v>125</v>
      </c>
      <c r="B1798" t="s">
        <v>128</v>
      </c>
      <c r="C1798" t="s">
        <v>6</v>
      </c>
      <c r="D1798" t="s">
        <v>10</v>
      </c>
      <c r="E1798" s="1">
        <f>DATEVALUE(IFERROR(RIGHT(LEFT(A1798,FIND("-",A1798,4)-1),2)&amp;"/"&amp;LEFT(A1798,FIND("-",A1798)-1)&amp;"/"&amp;RIGHT(LEFT(A1798,IFERROR(FIND(" ",A1798),LEN(A1798)+1)-1),4),TEXT(A1798,"dd")&amp;"/"&amp;TEXT(A1798,"mm")&amp;"/"&amp;TEXT(A1798,"yyyy")))</f>
        <v>45400</v>
      </c>
      <c r="F1798" t="s">
        <v>2538</v>
      </c>
      <c r="G1798" s="1" t="e">
        <f>VLOOKUP(B1798,Results!A:D,3,FALSE)</f>
        <v>#N/A</v>
      </c>
    </row>
    <row r="1799" spans="1:7" hidden="1" x14ac:dyDescent="0.25">
      <c r="A1799" t="s">
        <v>160</v>
      </c>
      <c r="B1799" t="s">
        <v>162</v>
      </c>
      <c r="C1799" t="s">
        <v>6</v>
      </c>
      <c r="D1799" t="s">
        <v>10</v>
      </c>
      <c r="E1799" s="1">
        <f>DATEVALUE(IFERROR(RIGHT(LEFT(A1799,FIND("-",A1799,4)-1),2)&amp;"/"&amp;LEFT(A1799,FIND("-",A1799)-1)&amp;"/"&amp;RIGHT(LEFT(A1799,IFERROR(FIND(" ",A1799),LEN(A1799)+1)-1),4),TEXT(A1799,"dd")&amp;"/"&amp;TEXT(A1799,"mm")&amp;"/"&amp;TEXT(A1799,"yyyy")))</f>
        <v>45400</v>
      </c>
      <c r="F1799" t="s">
        <v>2538</v>
      </c>
      <c r="G1799" s="1" t="e">
        <f>VLOOKUP(B1799,Results!A:D,3,FALSE)</f>
        <v>#N/A</v>
      </c>
    </row>
    <row r="1800" spans="1:7" hidden="1" x14ac:dyDescent="0.25">
      <c r="A1800" t="s">
        <v>167</v>
      </c>
      <c r="B1800" t="s">
        <v>168</v>
      </c>
      <c r="C1800" t="s">
        <v>6</v>
      </c>
      <c r="D1800" t="s">
        <v>10</v>
      </c>
      <c r="E1800" s="1">
        <f>DATEVALUE(IFERROR(RIGHT(LEFT(A1800,FIND("-",A1800,4)-1),2)&amp;"/"&amp;LEFT(A1800,FIND("-",A1800)-1)&amp;"/"&amp;RIGHT(LEFT(A1800,IFERROR(FIND(" ",A1800),LEN(A1800)+1)-1),4),TEXT(A1800,"dd")&amp;"/"&amp;TEXT(A1800,"mm")&amp;"/"&amp;TEXT(A1800,"yyyy")))</f>
        <v>45400</v>
      </c>
      <c r="F1800" t="s">
        <v>2538</v>
      </c>
      <c r="G1800" s="1" t="e">
        <f>VLOOKUP(B1800,Results!A:D,3,FALSE)</f>
        <v>#N/A</v>
      </c>
    </row>
    <row r="1801" spans="1:7" hidden="1" x14ac:dyDescent="0.25">
      <c r="A1801" t="s">
        <v>65</v>
      </c>
      <c r="B1801" t="s">
        <v>70</v>
      </c>
      <c r="C1801" t="s">
        <v>6</v>
      </c>
      <c r="D1801" t="s">
        <v>10</v>
      </c>
      <c r="E1801" s="1">
        <f>DATEVALUE(IFERROR(RIGHT(LEFT(A1801,FIND("-",A1801,4)-1),2)&amp;"/"&amp;LEFT(A1801,FIND("-",A1801)-1)&amp;"/"&amp;RIGHT(LEFT(A1801,IFERROR(FIND(" ",A1801),LEN(A1801)+1)-1),4),TEXT(A1801,"dd")&amp;"/"&amp;TEXT(A1801,"mm")&amp;"/"&amp;TEXT(A1801,"yyyy")))</f>
        <v>45400</v>
      </c>
      <c r="F1801" t="s">
        <v>2538</v>
      </c>
      <c r="G1801" s="1" t="e">
        <f>VLOOKUP(B1801,Results!A:D,3,FALSE)</f>
        <v>#N/A</v>
      </c>
    </row>
    <row r="1802" spans="1:7" hidden="1" x14ac:dyDescent="0.25">
      <c r="A1802" t="s">
        <v>65</v>
      </c>
      <c r="B1802" t="s">
        <v>72</v>
      </c>
      <c r="C1802" t="s">
        <v>6</v>
      </c>
      <c r="D1802" t="s">
        <v>10</v>
      </c>
      <c r="E1802" s="1">
        <f>DATEVALUE(IFERROR(RIGHT(LEFT(A1802,FIND("-",A1802,4)-1),2)&amp;"/"&amp;LEFT(A1802,FIND("-",A1802)-1)&amp;"/"&amp;RIGHT(LEFT(A1802,IFERROR(FIND(" ",A1802),LEN(A1802)+1)-1),4),TEXT(A1802,"dd")&amp;"/"&amp;TEXT(A1802,"mm")&amp;"/"&amp;TEXT(A1802,"yyyy")))</f>
        <v>45400</v>
      </c>
      <c r="F1802" t="s">
        <v>2538</v>
      </c>
      <c r="G1802" s="1" t="e">
        <f>VLOOKUP(B1802,Results!A:D,3,FALSE)</f>
        <v>#N/A</v>
      </c>
    </row>
    <row r="1803" spans="1:7" hidden="1" x14ac:dyDescent="0.25">
      <c r="A1803" t="s">
        <v>987</v>
      </c>
      <c r="B1803" t="s">
        <v>273</v>
      </c>
      <c r="C1803" t="s">
        <v>20</v>
      </c>
      <c r="D1803" t="s">
        <v>10</v>
      </c>
      <c r="E1803" s="1">
        <f>DATEVALUE(IFERROR(RIGHT(LEFT(A1803,FIND("-",A1803,4)-1),2)&amp;"/"&amp;LEFT(A1803,FIND("-",A1803)-1)&amp;"/"&amp;RIGHT(LEFT(A1803,IFERROR(FIND(" ",A1803),LEN(A1803)+1)-1),4),TEXT(A1803,"dd")&amp;"/"&amp;TEXT(A1803,"mm")&amp;"/"&amp;TEXT(A1803,"yyyy")))</f>
        <v>45400</v>
      </c>
      <c r="F1803" t="s">
        <v>996</v>
      </c>
      <c r="G1803" s="1" t="e">
        <f>VLOOKUP(B1803,Results!A:D,3,FALSE)</f>
        <v>#N/A</v>
      </c>
    </row>
    <row r="1804" spans="1:7" hidden="1" x14ac:dyDescent="0.25">
      <c r="A1804" t="s">
        <v>987</v>
      </c>
      <c r="B1804" t="s">
        <v>950</v>
      </c>
      <c r="C1804" t="s">
        <v>20</v>
      </c>
      <c r="D1804" t="s">
        <v>10</v>
      </c>
      <c r="E1804" s="1">
        <f>DATEVALUE(IFERROR(RIGHT(LEFT(A1804,FIND("-",A1804,4)-1),2)&amp;"/"&amp;LEFT(A1804,FIND("-",A1804)-1)&amp;"/"&amp;RIGHT(LEFT(A1804,IFERROR(FIND(" ",A1804),LEN(A1804)+1)-1),4),TEXT(A1804,"dd")&amp;"/"&amp;TEXT(A1804,"mm")&amp;"/"&amp;TEXT(A1804,"yyyy")))</f>
        <v>45400</v>
      </c>
      <c r="F1804" t="s">
        <v>996</v>
      </c>
      <c r="G1804" s="1" t="e">
        <f>VLOOKUP(B1804,Results!A:D,3,FALSE)</f>
        <v>#N/A</v>
      </c>
    </row>
    <row r="1805" spans="1:7" hidden="1" x14ac:dyDescent="0.25">
      <c r="A1805" t="s">
        <v>119</v>
      </c>
      <c r="B1805" t="s">
        <v>293</v>
      </c>
      <c r="C1805" t="s">
        <v>20</v>
      </c>
      <c r="D1805" t="s">
        <v>10</v>
      </c>
      <c r="E1805" s="1">
        <f>DATEVALUE(IFERROR(RIGHT(LEFT(A1805,FIND("-",A1805,4)-1),2)&amp;"/"&amp;LEFT(A1805,FIND("-",A1805)-1)&amp;"/"&amp;RIGHT(LEFT(A1805,IFERROR(FIND(" ",A1805),LEN(A1805)+1)-1),4),TEXT(A1805,"dd")&amp;"/"&amp;TEXT(A1805,"mm")&amp;"/"&amp;TEXT(A1805,"yyyy")))</f>
        <v>45400</v>
      </c>
      <c r="F1805" t="s">
        <v>995</v>
      </c>
      <c r="G1805" s="1" t="e">
        <f>VLOOKUP(B1805,Results!A:D,3,FALSE)</f>
        <v>#N/A</v>
      </c>
    </row>
    <row r="1806" spans="1:7" x14ac:dyDescent="0.25">
      <c r="A1806" t="s">
        <v>987</v>
      </c>
      <c r="B1806" t="s">
        <v>273</v>
      </c>
      <c r="C1806" t="s">
        <v>20</v>
      </c>
      <c r="D1806" t="s">
        <v>10</v>
      </c>
      <c r="E1806" s="1">
        <f>DATEVALUE(IFERROR(RIGHT(LEFT(A1806,FIND("-",A1806,4)-1),2)&amp;"/"&amp;LEFT(A1806,FIND("-",A1806)-1)&amp;"/"&amp;RIGHT(LEFT(A1806,IFERROR(FIND(" ",A1806),LEN(A1806)+1)-1),4),TEXT(A1806,"dd")&amp;"/"&amp;TEXT(A1806,"mm")&amp;"/"&amp;TEXT(A1806,"yyyy")))</f>
        <v>45400</v>
      </c>
      <c r="F1806" t="s">
        <v>1826</v>
      </c>
      <c r="G1806" s="1" t="e">
        <f>VLOOKUP(B1806,Results!A:D,3,FALSE)</f>
        <v>#N/A</v>
      </c>
    </row>
    <row r="1807" spans="1:7" x14ac:dyDescent="0.25">
      <c r="A1807" t="s">
        <v>987</v>
      </c>
      <c r="B1807" t="s">
        <v>950</v>
      </c>
      <c r="C1807" t="s">
        <v>20</v>
      </c>
      <c r="D1807" t="s">
        <v>10</v>
      </c>
      <c r="E1807" s="1">
        <f>DATEVALUE(IFERROR(RIGHT(LEFT(A1807,FIND("-",A1807,4)-1),2)&amp;"/"&amp;LEFT(A1807,FIND("-",A1807)-1)&amp;"/"&amp;RIGHT(LEFT(A1807,IFERROR(FIND(" ",A1807),LEN(A1807)+1)-1),4),TEXT(A1807,"dd")&amp;"/"&amp;TEXT(A1807,"mm")&amp;"/"&amp;TEXT(A1807,"yyyy")))</f>
        <v>45400</v>
      </c>
      <c r="F1807" t="s">
        <v>1826</v>
      </c>
      <c r="G1807" s="1" t="e">
        <f>VLOOKUP(B1807,Results!A:D,3,FALSE)</f>
        <v>#N/A</v>
      </c>
    </row>
    <row r="1808" spans="1:7" hidden="1" x14ac:dyDescent="0.25">
      <c r="A1808" t="s">
        <v>169</v>
      </c>
      <c r="B1808" t="s">
        <v>1970</v>
      </c>
      <c r="C1808" t="s">
        <v>223</v>
      </c>
      <c r="D1808" t="s">
        <v>10</v>
      </c>
      <c r="E1808" s="1">
        <f>DATEVALUE(IFERROR(RIGHT(LEFT(A1808,FIND("-",A1808,4)-1),2)&amp;"/"&amp;LEFT(A1808,FIND("-",A1808)-1)&amp;"/"&amp;RIGHT(LEFT(A1808,IFERROR(FIND(" ",A1808),LEN(A1808)+1)-1),4),TEXT(A1808,"dd")&amp;"/"&amp;TEXT(A1808,"mm")&amp;"/"&amp;TEXT(A1808,"yyyy")))</f>
        <v>45400</v>
      </c>
      <c r="F1808" t="s">
        <v>1987</v>
      </c>
      <c r="G1808" s="1" t="e">
        <f>VLOOKUP(B1808,Results!A:D,3,FALSE)</f>
        <v>#N/A</v>
      </c>
    </row>
    <row r="1809" spans="1:7" hidden="1" x14ac:dyDescent="0.25">
      <c r="A1809" t="s">
        <v>169</v>
      </c>
      <c r="B1809" t="s">
        <v>1871</v>
      </c>
      <c r="C1809" t="s">
        <v>223</v>
      </c>
      <c r="D1809" t="s">
        <v>10</v>
      </c>
      <c r="E1809" s="1">
        <f>DATEVALUE(IFERROR(RIGHT(LEFT(A1809,FIND("-",A1809,4)-1),2)&amp;"/"&amp;LEFT(A1809,FIND("-",A1809)-1)&amp;"/"&amp;RIGHT(LEFT(A1809,IFERROR(FIND(" ",A1809),LEN(A1809)+1)-1),4),TEXT(A1809,"dd")&amp;"/"&amp;TEXT(A1809,"mm")&amp;"/"&amp;TEXT(A1809,"yyyy")))</f>
        <v>45400</v>
      </c>
      <c r="F1809" t="s">
        <v>1987</v>
      </c>
      <c r="G1809" s="1" t="e">
        <f>VLOOKUP(B1809,Results!A:D,3,FALSE)</f>
        <v>#N/A</v>
      </c>
    </row>
    <row r="1810" spans="1:7" hidden="1" x14ac:dyDescent="0.25">
      <c r="A1810" t="s">
        <v>90</v>
      </c>
      <c r="B1810" t="s">
        <v>94</v>
      </c>
      <c r="C1810" t="s">
        <v>20</v>
      </c>
      <c r="D1810" t="s">
        <v>23</v>
      </c>
      <c r="E1810" s="1">
        <f>DATEVALUE(IFERROR(RIGHT(LEFT(A1810,FIND("-",A1810,4)-1),2)&amp;"/"&amp;LEFT(A1810,FIND("-",A1810)-1)&amp;"/"&amp;RIGHT(LEFT(A1810,IFERROR(FIND(" ",A1810),LEN(A1810)+1)-1),4),TEXT(A1810,"dd")&amp;"/"&amp;TEXT(A1810,"mm")&amp;"/"&amp;TEXT(A1810,"yyyy")))</f>
        <v>45400</v>
      </c>
      <c r="F1810" t="s">
        <v>2538</v>
      </c>
      <c r="G1810" s="1" t="e">
        <f>VLOOKUP(B1810,Results!A:D,3,FALSE)</f>
        <v>#N/A</v>
      </c>
    </row>
    <row r="1811" spans="1:7" hidden="1" x14ac:dyDescent="0.25">
      <c r="A1811" t="s">
        <v>102</v>
      </c>
      <c r="B1811" t="s">
        <v>104</v>
      </c>
      <c r="C1811" t="s">
        <v>20</v>
      </c>
      <c r="D1811" t="s">
        <v>23</v>
      </c>
      <c r="E1811" s="1">
        <f>DATEVALUE(IFERROR(RIGHT(LEFT(A1811,FIND("-",A1811,4)-1),2)&amp;"/"&amp;LEFT(A1811,FIND("-",A1811)-1)&amp;"/"&amp;RIGHT(LEFT(A1811,IFERROR(FIND(" ",A1811),LEN(A1811)+1)-1),4),TEXT(A1811,"dd")&amp;"/"&amp;TEXT(A1811,"mm")&amp;"/"&amp;TEXT(A1811,"yyyy")))</f>
        <v>45400</v>
      </c>
      <c r="F1811" t="s">
        <v>2538</v>
      </c>
      <c r="G1811" s="1" t="e">
        <f>VLOOKUP(B1811,Results!A:D,3,FALSE)</f>
        <v>#N/A</v>
      </c>
    </row>
    <row r="1812" spans="1:7" hidden="1" x14ac:dyDescent="0.25">
      <c r="A1812" t="s">
        <v>119</v>
      </c>
      <c r="B1812" t="s">
        <v>122</v>
      </c>
      <c r="C1812" t="s">
        <v>20</v>
      </c>
      <c r="D1812" t="s">
        <v>23</v>
      </c>
      <c r="E1812" s="1">
        <f>DATEVALUE(IFERROR(RIGHT(LEFT(A1812,FIND("-",A1812,4)-1),2)&amp;"/"&amp;LEFT(A1812,FIND("-",A1812)-1)&amp;"/"&amp;RIGHT(LEFT(A1812,IFERROR(FIND(" ",A1812),LEN(A1812)+1)-1),4),TEXT(A1812,"dd")&amp;"/"&amp;TEXT(A1812,"mm")&amp;"/"&amp;TEXT(A1812,"yyyy")))</f>
        <v>45400</v>
      </c>
      <c r="F1812" t="s">
        <v>2538</v>
      </c>
      <c r="G1812" s="1" t="e">
        <f>VLOOKUP(B1812,Results!A:D,3,FALSE)</f>
        <v>#N/A</v>
      </c>
    </row>
    <row r="1813" spans="1:7" hidden="1" x14ac:dyDescent="0.25">
      <c r="A1813" t="s">
        <v>157</v>
      </c>
      <c r="B1813" t="s">
        <v>159</v>
      </c>
      <c r="C1813" t="s">
        <v>6</v>
      </c>
      <c r="D1813" t="s">
        <v>23</v>
      </c>
      <c r="E1813" s="1">
        <f>DATEVALUE(IFERROR(RIGHT(LEFT(A1813,FIND("-",A1813,4)-1),2)&amp;"/"&amp;LEFT(A1813,FIND("-",A1813)-1)&amp;"/"&amp;RIGHT(LEFT(A1813,IFERROR(FIND(" ",A1813),LEN(A1813)+1)-1),4),TEXT(A1813,"dd")&amp;"/"&amp;TEXT(A1813,"mm")&amp;"/"&amp;TEXT(A1813,"yyyy")))</f>
        <v>45400</v>
      </c>
      <c r="F1813" t="s">
        <v>2538</v>
      </c>
      <c r="G1813" s="1" t="e">
        <f>VLOOKUP(B1813,Results!A:D,3,FALSE)</f>
        <v>#N/A</v>
      </c>
    </row>
    <row r="1814" spans="1:7" hidden="1" x14ac:dyDescent="0.25">
      <c r="A1814" t="s">
        <v>60</v>
      </c>
      <c r="B1814" t="s">
        <v>64</v>
      </c>
      <c r="C1814" t="s">
        <v>6</v>
      </c>
      <c r="D1814" t="s">
        <v>23</v>
      </c>
      <c r="E1814" s="1">
        <f>DATEVALUE(IFERROR(RIGHT(LEFT(A1814,FIND("-",A1814,4)-1),2)&amp;"/"&amp;LEFT(A1814,FIND("-",A1814)-1)&amp;"/"&amp;RIGHT(LEFT(A1814,IFERROR(FIND(" ",A1814),LEN(A1814)+1)-1),4),TEXT(A1814,"dd")&amp;"/"&amp;TEXT(A1814,"mm")&amp;"/"&amp;TEXT(A1814,"yyyy")))</f>
        <v>45400</v>
      </c>
      <c r="F1814" t="s">
        <v>2538</v>
      </c>
      <c r="G1814" s="1" t="e">
        <f>VLOOKUP(B1814,Results!A:D,3,FALSE)</f>
        <v>#N/A</v>
      </c>
    </row>
    <row r="1815" spans="1:7" hidden="1" x14ac:dyDescent="0.25">
      <c r="A1815" t="s">
        <v>987</v>
      </c>
      <c r="B1815" t="s">
        <v>122</v>
      </c>
      <c r="C1815" t="s">
        <v>20</v>
      </c>
      <c r="D1815" t="s">
        <v>23</v>
      </c>
      <c r="E1815" s="1">
        <f>DATEVALUE(IFERROR(RIGHT(LEFT(A1815,FIND("-",A1815,4)-1),2)&amp;"/"&amp;LEFT(A1815,FIND("-",A1815)-1)&amp;"/"&amp;RIGHT(LEFT(A1815,IFERROR(FIND(" ",A1815),LEN(A1815)+1)-1),4),TEXT(A1815,"dd")&amp;"/"&amp;TEXT(A1815,"mm")&amp;"/"&amp;TEXT(A1815,"yyyy")))</f>
        <v>45400</v>
      </c>
      <c r="F1815" t="s">
        <v>996</v>
      </c>
      <c r="G1815" s="1" t="e">
        <f>VLOOKUP(B1815,Results!A:D,3,FALSE)</f>
        <v>#N/A</v>
      </c>
    </row>
    <row r="1816" spans="1:7" hidden="1" x14ac:dyDescent="0.25">
      <c r="A1816" t="s">
        <v>987</v>
      </c>
      <c r="B1816" t="s">
        <v>988</v>
      </c>
      <c r="C1816" t="s">
        <v>223</v>
      </c>
      <c r="D1816" t="s">
        <v>23</v>
      </c>
      <c r="E1816" s="1">
        <f>DATEVALUE(IFERROR(RIGHT(LEFT(A1816,FIND("-",A1816,4)-1),2)&amp;"/"&amp;LEFT(A1816,FIND("-",A1816)-1)&amp;"/"&amp;RIGHT(LEFT(A1816,IFERROR(FIND(" ",A1816),LEN(A1816)+1)-1),4),TEXT(A1816,"dd")&amp;"/"&amp;TEXT(A1816,"mm")&amp;"/"&amp;TEXT(A1816,"yyyy")))</f>
        <v>45400</v>
      </c>
      <c r="F1816" t="s">
        <v>996</v>
      </c>
      <c r="G1816" s="1" t="e">
        <f>VLOOKUP(B1816,Results!A:D,3,FALSE)</f>
        <v>#N/A</v>
      </c>
    </row>
    <row r="1817" spans="1:7" x14ac:dyDescent="0.25">
      <c r="A1817" t="s">
        <v>987</v>
      </c>
      <c r="B1817" t="s">
        <v>122</v>
      </c>
      <c r="C1817" t="s">
        <v>20</v>
      </c>
      <c r="D1817" t="s">
        <v>23</v>
      </c>
      <c r="E1817" s="1">
        <f>DATEVALUE(IFERROR(RIGHT(LEFT(A1817,FIND("-",A1817,4)-1),2)&amp;"/"&amp;LEFT(A1817,FIND("-",A1817)-1)&amp;"/"&amp;RIGHT(LEFT(A1817,IFERROR(FIND(" ",A1817),LEN(A1817)+1)-1),4),TEXT(A1817,"dd")&amp;"/"&amp;TEXT(A1817,"mm")&amp;"/"&amp;TEXT(A1817,"yyyy")))</f>
        <v>45400</v>
      </c>
      <c r="F1817" t="s">
        <v>1826</v>
      </c>
      <c r="G1817" s="1" t="e">
        <f>VLOOKUP(B1817,Results!A:D,3,FALSE)</f>
        <v>#N/A</v>
      </c>
    </row>
    <row r="1818" spans="1:7" x14ac:dyDescent="0.25">
      <c r="A1818" t="s">
        <v>987</v>
      </c>
      <c r="B1818" t="s">
        <v>988</v>
      </c>
      <c r="C1818" t="s">
        <v>223</v>
      </c>
      <c r="D1818" t="s">
        <v>23</v>
      </c>
      <c r="E1818" s="1">
        <f>DATEVALUE(IFERROR(RIGHT(LEFT(A1818,FIND("-",A1818,4)-1),2)&amp;"/"&amp;LEFT(A1818,FIND("-",A1818)-1)&amp;"/"&amp;RIGHT(LEFT(A1818,IFERROR(FIND(" ",A1818),LEN(A1818)+1)-1),4),TEXT(A1818,"dd")&amp;"/"&amp;TEXT(A1818,"mm")&amp;"/"&amp;TEXT(A1818,"yyyy")))</f>
        <v>45400</v>
      </c>
      <c r="F1818" t="s">
        <v>1826</v>
      </c>
      <c r="G1818" s="1" t="e">
        <f>VLOOKUP(B1818,Results!A:D,3,FALSE)</f>
        <v>#N/A</v>
      </c>
    </row>
    <row r="1819" spans="1:7" hidden="1" x14ac:dyDescent="0.25">
      <c r="A1819" t="s">
        <v>608</v>
      </c>
      <c r="B1819" t="s">
        <v>527</v>
      </c>
      <c r="C1819" t="s">
        <v>223</v>
      </c>
      <c r="D1819" t="s">
        <v>23</v>
      </c>
      <c r="E1819" s="1">
        <f>DATEVALUE(IFERROR(RIGHT(LEFT(A1819,FIND("-",A1819,4)-1),2)&amp;"/"&amp;LEFT(A1819,FIND("-",A1819)-1)&amp;"/"&amp;RIGHT(LEFT(A1819,IFERROR(FIND(" ",A1819),LEN(A1819)+1)-1),4),TEXT(A1819,"dd")&amp;"/"&amp;TEXT(A1819,"mm")&amp;"/"&amp;TEXT(A1819,"yyyy")))</f>
        <v>45400</v>
      </c>
      <c r="F1819" t="s">
        <v>1987</v>
      </c>
      <c r="G1819" s="1" t="e">
        <f>VLOOKUP(B1819,Results!A:D,3,FALSE)</f>
        <v>#N/A</v>
      </c>
    </row>
    <row r="1820" spans="1:7" hidden="1" x14ac:dyDescent="0.25">
      <c r="A1820" t="s">
        <v>78</v>
      </c>
      <c r="B1820" t="s">
        <v>1974</v>
      </c>
      <c r="C1820" t="s">
        <v>223</v>
      </c>
      <c r="D1820" t="s">
        <v>23</v>
      </c>
      <c r="E1820" s="1">
        <f>DATEVALUE(IFERROR(RIGHT(LEFT(A1820,FIND("-",A1820,4)-1),2)&amp;"/"&amp;LEFT(A1820,FIND("-",A1820)-1)&amp;"/"&amp;RIGHT(LEFT(A1820,IFERROR(FIND(" ",A1820),LEN(A1820)+1)-1),4),TEXT(A1820,"dd")&amp;"/"&amp;TEXT(A1820,"mm")&amp;"/"&amp;TEXT(A1820,"yyyy")))</f>
        <v>45400</v>
      </c>
      <c r="F1820" t="s">
        <v>1987</v>
      </c>
      <c r="G1820" s="1" t="e">
        <f>VLOOKUP(B1820,Results!A:D,3,FALSE)</f>
        <v>#N/A</v>
      </c>
    </row>
    <row r="1821" spans="1:7" hidden="1" x14ac:dyDescent="0.25">
      <c r="A1821" t="s">
        <v>102</v>
      </c>
      <c r="B1821" t="s">
        <v>527</v>
      </c>
      <c r="C1821" t="s">
        <v>223</v>
      </c>
      <c r="D1821" t="s">
        <v>23</v>
      </c>
      <c r="E1821" s="1">
        <f>DATEVALUE(IFERROR(RIGHT(LEFT(A1821,FIND("-",A1821,4)-1),2)&amp;"/"&amp;LEFT(A1821,FIND("-",A1821)-1)&amp;"/"&amp;RIGHT(LEFT(A1821,IFERROR(FIND(" ",A1821),LEN(A1821)+1)-1),4),TEXT(A1821,"dd")&amp;"/"&amp;TEXT(A1821,"mm")&amp;"/"&amp;TEXT(A1821,"yyyy")))</f>
        <v>45400</v>
      </c>
      <c r="F1821" t="s">
        <v>1987</v>
      </c>
      <c r="G1821" s="1" t="e">
        <f>VLOOKUP(B1821,Results!A:D,3,FALSE)</f>
        <v>#N/A</v>
      </c>
    </row>
    <row r="1822" spans="1:7" hidden="1" x14ac:dyDescent="0.25">
      <c r="A1822" t="s">
        <v>169</v>
      </c>
      <c r="B1822" t="s">
        <v>527</v>
      </c>
      <c r="C1822" t="s">
        <v>223</v>
      </c>
      <c r="D1822" t="s">
        <v>23</v>
      </c>
      <c r="E1822" s="1">
        <f>DATEVALUE(IFERROR(RIGHT(LEFT(A1822,FIND("-",A1822,4)-1),2)&amp;"/"&amp;LEFT(A1822,FIND("-",A1822)-1)&amp;"/"&amp;RIGHT(LEFT(A1822,IFERROR(FIND(" ",A1822),LEN(A1822)+1)-1),4),TEXT(A1822,"dd")&amp;"/"&amp;TEXT(A1822,"mm")&amp;"/"&amp;TEXT(A1822,"yyyy")))</f>
        <v>45400</v>
      </c>
      <c r="F1822" t="s">
        <v>1987</v>
      </c>
      <c r="G1822" s="1" t="e">
        <f>VLOOKUP(B1822,Results!A:D,3,FALSE)</f>
        <v>#N/A</v>
      </c>
    </row>
    <row r="1823" spans="1:7" hidden="1" x14ac:dyDescent="0.25">
      <c r="A1823" t="s">
        <v>125</v>
      </c>
      <c r="B1823" t="s">
        <v>130</v>
      </c>
      <c r="C1823" t="s">
        <v>6</v>
      </c>
      <c r="D1823" t="s">
        <v>131</v>
      </c>
      <c r="E1823" s="1">
        <f>DATEVALUE(IFERROR(RIGHT(LEFT(A1823,FIND("-",A1823,4)-1),2)&amp;"/"&amp;LEFT(A1823,FIND("-",A1823)-1)&amp;"/"&amp;RIGHT(LEFT(A1823,IFERROR(FIND(" ",A1823),LEN(A1823)+1)-1),4),TEXT(A1823,"dd")&amp;"/"&amp;TEXT(A1823,"mm")&amp;"/"&amp;TEXT(A1823,"yyyy")))</f>
        <v>45400</v>
      </c>
      <c r="F1823" t="s">
        <v>2538</v>
      </c>
      <c r="G1823" s="1" t="e">
        <f>VLOOKUP(B1823,Results!A:D,3,FALSE)</f>
        <v>#N/A</v>
      </c>
    </row>
    <row r="1824" spans="1:7" hidden="1" x14ac:dyDescent="0.25">
      <c r="A1824" t="s">
        <v>125</v>
      </c>
      <c r="B1824" t="s">
        <v>133</v>
      </c>
      <c r="C1824" t="s">
        <v>6</v>
      </c>
      <c r="D1824" t="s">
        <v>131</v>
      </c>
      <c r="E1824" s="1">
        <f>DATEVALUE(IFERROR(RIGHT(LEFT(A1824,FIND("-",A1824,4)-1),2)&amp;"/"&amp;LEFT(A1824,FIND("-",A1824)-1)&amp;"/"&amp;RIGHT(LEFT(A1824,IFERROR(FIND(" ",A1824),LEN(A1824)+1)-1),4),TEXT(A1824,"dd")&amp;"/"&amp;TEXT(A1824,"mm")&amp;"/"&amp;TEXT(A1824,"yyyy")))</f>
        <v>45400</v>
      </c>
      <c r="F1824" t="s">
        <v>2538</v>
      </c>
      <c r="G1824" s="1" t="e">
        <f>VLOOKUP(B1824,Results!A:D,3,FALSE)</f>
        <v>#N/A</v>
      </c>
    </row>
    <row r="1825" spans="1:7" hidden="1" x14ac:dyDescent="0.25">
      <c r="A1825" t="s">
        <v>76</v>
      </c>
      <c r="B1825" t="s">
        <v>77</v>
      </c>
      <c r="C1825" t="s">
        <v>6</v>
      </c>
      <c r="D1825" t="s">
        <v>13</v>
      </c>
      <c r="E1825" s="1">
        <f>DATEVALUE(IFERROR(RIGHT(LEFT(A1825,FIND("-",A1825,4)-1),2)&amp;"/"&amp;LEFT(A1825,FIND("-",A1825)-1)&amp;"/"&amp;RIGHT(LEFT(A1825,IFERROR(FIND(" ",A1825),LEN(A1825)+1)-1),4),TEXT(A1825,"dd")&amp;"/"&amp;TEXT(A1825,"mm")&amp;"/"&amp;TEXT(A1825,"yyyy")))</f>
        <v>45400</v>
      </c>
      <c r="F1825" t="s">
        <v>2538</v>
      </c>
      <c r="G1825" s="1" t="e">
        <f>VLOOKUP(B1825,Results!A:D,3,FALSE)</f>
        <v>#N/A</v>
      </c>
    </row>
    <row r="1826" spans="1:7" hidden="1" x14ac:dyDescent="0.25">
      <c r="A1826" t="s">
        <v>85</v>
      </c>
      <c r="B1826" t="s">
        <v>89</v>
      </c>
      <c r="C1826" t="s">
        <v>6</v>
      </c>
      <c r="D1826" t="s">
        <v>13</v>
      </c>
      <c r="E1826" s="1">
        <f>DATEVALUE(IFERROR(RIGHT(LEFT(A1826,FIND("-",A1826,4)-1),2)&amp;"/"&amp;LEFT(A1826,FIND("-",A1826)-1)&amp;"/"&amp;RIGHT(LEFT(A1826,IFERROR(FIND(" ",A1826),LEN(A1826)+1)-1),4),TEXT(A1826,"dd")&amp;"/"&amp;TEXT(A1826,"mm")&amp;"/"&amp;TEXT(A1826,"yyyy")))</f>
        <v>45400</v>
      </c>
      <c r="F1826" t="s">
        <v>2538</v>
      </c>
      <c r="G1826" s="1" t="e">
        <f>VLOOKUP(B1826,Results!A:D,3,FALSE)</f>
        <v>#N/A</v>
      </c>
    </row>
    <row r="1827" spans="1:7" hidden="1" x14ac:dyDescent="0.25">
      <c r="A1827" t="s">
        <v>102</v>
      </c>
      <c r="B1827" t="s">
        <v>106</v>
      </c>
      <c r="C1827" t="s">
        <v>6</v>
      </c>
      <c r="D1827" t="s">
        <v>13</v>
      </c>
      <c r="E1827" s="1">
        <f>DATEVALUE(IFERROR(RIGHT(LEFT(A1827,FIND("-",A1827,4)-1),2)&amp;"/"&amp;LEFT(A1827,FIND("-",A1827)-1)&amp;"/"&amp;RIGHT(LEFT(A1827,IFERROR(FIND(" ",A1827),LEN(A1827)+1)-1),4),TEXT(A1827,"dd")&amp;"/"&amp;TEXT(A1827,"mm")&amp;"/"&amp;TEXT(A1827,"yyyy")))</f>
        <v>45400</v>
      </c>
      <c r="F1827" t="s">
        <v>2538</v>
      </c>
      <c r="G1827" s="1" t="e">
        <f>VLOOKUP(B1827,Results!A:D,3,FALSE)</f>
        <v>#N/A</v>
      </c>
    </row>
    <row r="1828" spans="1:7" hidden="1" x14ac:dyDescent="0.25">
      <c r="A1828" t="s">
        <v>125</v>
      </c>
      <c r="B1828" t="s">
        <v>129</v>
      </c>
      <c r="C1828" t="s">
        <v>6</v>
      </c>
      <c r="D1828" t="s">
        <v>13</v>
      </c>
      <c r="E1828" s="1">
        <f>DATEVALUE(IFERROR(RIGHT(LEFT(A1828,FIND("-",A1828,4)-1),2)&amp;"/"&amp;LEFT(A1828,FIND("-",A1828)-1)&amp;"/"&amp;RIGHT(LEFT(A1828,IFERROR(FIND(" ",A1828),LEN(A1828)+1)-1),4),TEXT(A1828,"dd")&amp;"/"&amp;TEXT(A1828,"mm")&amp;"/"&amp;TEXT(A1828,"yyyy")))</f>
        <v>45400</v>
      </c>
      <c r="F1828" t="s">
        <v>2538</v>
      </c>
      <c r="G1828" s="1" t="e">
        <f>VLOOKUP(B1828,Results!A:D,3,FALSE)</f>
        <v>#N/A</v>
      </c>
    </row>
    <row r="1829" spans="1:7" hidden="1" x14ac:dyDescent="0.25">
      <c r="A1829" t="s">
        <v>169</v>
      </c>
      <c r="B1829" t="s">
        <v>170</v>
      </c>
      <c r="C1829" t="s">
        <v>20</v>
      </c>
      <c r="D1829" t="s">
        <v>13</v>
      </c>
      <c r="E1829" s="1">
        <f>DATEVALUE(IFERROR(RIGHT(LEFT(A1829,FIND("-",A1829,4)-1),2)&amp;"/"&amp;LEFT(A1829,FIND("-",A1829)-1)&amp;"/"&amp;RIGHT(LEFT(A1829,IFERROR(FIND(" ",A1829),LEN(A1829)+1)-1),4),TEXT(A1829,"dd")&amp;"/"&amp;TEXT(A1829,"mm")&amp;"/"&amp;TEXT(A1829,"yyyy")))</f>
        <v>45400</v>
      </c>
      <c r="F1829" t="s">
        <v>2538</v>
      </c>
      <c r="G1829" s="1" t="e">
        <f>VLOOKUP(B1829,Results!A:D,3,FALSE)</f>
        <v>#N/A</v>
      </c>
    </row>
    <row r="1830" spans="1:7" hidden="1" x14ac:dyDescent="0.25">
      <c r="A1830" t="s">
        <v>169</v>
      </c>
      <c r="B1830" t="s">
        <v>171</v>
      </c>
      <c r="C1830" t="s">
        <v>6</v>
      </c>
      <c r="D1830" t="s">
        <v>13</v>
      </c>
      <c r="E1830" s="1">
        <f>DATEVALUE(IFERROR(RIGHT(LEFT(A1830,FIND("-",A1830,4)-1),2)&amp;"/"&amp;LEFT(A1830,FIND("-",A1830)-1)&amp;"/"&amp;RIGHT(LEFT(A1830,IFERROR(FIND(" ",A1830),LEN(A1830)+1)-1),4),TEXT(A1830,"dd")&amp;"/"&amp;TEXT(A1830,"mm")&amp;"/"&amp;TEXT(A1830,"yyyy")))</f>
        <v>45400</v>
      </c>
      <c r="F1830" t="s">
        <v>2538</v>
      </c>
      <c r="G1830" s="1" t="e">
        <f>VLOOKUP(B1830,Results!A:D,3,FALSE)</f>
        <v>#N/A</v>
      </c>
    </row>
    <row r="1831" spans="1:7" hidden="1" x14ac:dyDescent="0.25">
      <c r="A1831" t="s">
        <v>65</v>
      </c>
      <c r="B1831" t="s">
        <v>69</v>
      </c>
      <c r="C1831" t="s">
        <v>6</v>
      </c>
      <c r="D1831" t="s">
        <v>13</v>
      </c>
      <c r="E1831" s="1">
        <f>DATEVALUE(IFERROR(RIGHT(LEFT(A1831,FIND("-",A1831,4)-1),2)&amp;"/"&amp;LEFT(A1831,FIND("-",A1831)-1)&amp;"/"&amp;RIGHT(LEFT(A1831,IFERROR(FIND(" ",A1831),LEN(A1831)+1)-1),4),TEXT(A1831,"dd")&amp;"/"&amp;TEXT(A1831,"mm")&amp;"/"&amp;TEXT(A1831,"yyyy")))</f>
        <v>45400</v>
      </c>
      <c r="F1831" t="s">
        <v>2538</v>
      </c>
      <c r="G1831" s="1" t="e">
        <f>VLOOKUP(B1831,Results!A:D,3,FALSE)</f>
        <v>#N/A</v>
      </c>
    </row>
    <row r="1832" spans="1:7" hidden="1" x14ac:dyDescent="0.25">
      <c r="A1832" t="s">
        <v>65</v>
      </c>
      <c r="B1832" t="s">
        <v>71</v>
      </c>
      <c r="C1832" t="s">
        <v>6</v>
      </c>
      <c r="D1832" t="s">
        <v>13</v>
      </c>
      <c r="E1832" s="1">
        <f>DATEVALUE(IFERROR(RIGHT(LEFT(A1832,FIND("-",A1832,4)-1),2)&amp;"/"&amp;LEFT(A1832,FIND("-",A1832)-1)&amp;"/"&amp;RIGHT(LEFT(A1832,IFERROR(FIND(" ",A1832),LEN(A1832)+1)-1),4),TEXT(A1832,"dd")&amp;"/"&amp;TEXT(A1832,"mm")&amp;"/"&amp;TEXT(A1832,"yyyy")))</f>
        <v>45400</v>
      </c>
      <c r="F1832" t="s">
        <v>2538</v>
      </c>
      <c r="G1832" s="1" t="e">
        <f>VLOOKUP(B1832,Results!A:D,3,FALSE)</f>
        <v>#N/A</v>
      </c>
    </row>
    <row r="1833" spans="1:7" hidden="1" x14ac:dyDescent="0.25">
      <c r="A1833" t="s">
        <v>102</v>
      </c>
      <c r="B1833" t="s">
        <v>612</v>
      </c>
      <c r="C1833" t="s">
        <v>20</v>
      </c>
      <c r="D1833" t="s">
        <v>13</v>
      </c>
      <c r="E1833" s="1">
        <f>DATEVALUE(IFERROR(RIGHT(LEFT(A1833,FIND("-",A1833,4)-1),2)&amp;"/"&amp;LEFT(A1833,FIND("-",A1833)-1)&amp;"/"&amp;RIGHT(LEFT(A1833,IFERROR(FIND(" ",A1833),LEN(A1833)+1)-1),4),TEXT(A1833,"dd")&amp;"/"&amp;TEXT(A1833,"mm")&amp;"/"&amp;TEXT(A1833,"yyyy")))</f>
        <v>45400</v>
      </c>
      <c r="F1833" t="s">
        <v>995</v>
      </c>
      <c r="G1833" s="1" t="e">
        <f>VLOOKUP(B1833,Results!A:D,3,FALSE)</f>
        <v>#N/A</v>
      </c>
    </row>
    <row r="1834" spans="1:7" hidden="1" x14ac:dyDescent="0.25">
      <c r="A1834" t="s">
        <v>987</v>
      </c>
      <c r="B1834" t="s">
        <v>271</v>
      </c>
      <c r="C1834" t="s">
        <v>20</v>
      </c>
      <c r="D1834" t="s">
        <v>13</v>
      </c>
      <c r="E1834" s="1">
        <f>DATEVALUE(IFERROR(RIGHT(LEFT(A1834,FIND("-",A1834,4)-1),2)&amp;"/"&amp;LEFT(A1834,FIND("-",A1834)-1)&amp;"/"&amp;RIGHT(LEFT(A1834,IFERROR(FIND(" ",A1834),LEN(A1834)+1)-1),4),TEXT(A1834,"dd")&amp;"/"&amp;TEXT(A1834,"mm")&amp;"/"&amp;TEXT(A1834,"yyyy")))</f>
        <v>45400</v>
      </c>
      <c r="F1834" t="s">
        <v>996</v>
      </c>
      <c r="G1834" s="1" t="e">
        <f>VLOOKUP(B1834,Results!A:D,3,FALSE)</f>
        <v>#N/A</v>
      </c>
    </row>
    <row r="1835" spans="1:7" x14ac:dyDescent="0.25">
      <c r="A1835" t="s">
        <v>987</v>
      </c>
      <c r="B1835" t="s">
        <v>271</v>
      </c>
      <c r="C1835" t="s">
        <v>20</v>
      </c>
      <c r="D1835" t="s">
        <v>13</v>
      </c>
      <c r="E1835" s="1">
        <f>DATEVALUE(IFERROR(RIGHT(LEFT(A1835,FIND("-",A1835,4)-1),2)&amp;"/"&amp;LEFT(A1835,FIND("-",A1835)-1)&amp;"/"&amp;RIGHT(LEFT(A1835,IFERROR(FIND(" ",A1835),LEN(A1835)+1)-1),4),TEXT(A1835,"dd")&amp;"/"&amp;TEXT(A1835,"mm")&amp;"/"&amp;TEXT(A1835,"yyyy")))</f>
        <v>45400</v>
      </c>
      <c r="F1835" t="s">
        <v>1826</v>
      </c>
      <c r="G1835" s="1" t="e">
        <f>VLOOKUP(B1835,Results!A:D,3,FALSE)</f>
        <v>#N/A</v>
      </c>
    </row>
    <row r="1836" spans="1:7" hidden="1" x14ac:dyDescent="0.25">
      <c r="A1836" t="s">
        <v>169</v>
      </c>
      <c r="B1836" t="s">
        <v>172</v>
      </c>
      <c r="C1836" t="s">
        <v>6</v>
      </c>
      <c r="D1836" t="s">
        <v>7</v>
      </c>
      <c r="E1836" s="1">
        <f>DATEVALUE(IFERROR(RIGHT(LEFT(A1836,FIND("-",A1836,4)-1),2)&amp;"/"&amp;LEFT(A1836,FIND("-",A1836)-1)&amp;"/"&amp;RIGHT(LEFT(A1836,IFERROR(FIND(" ",A1836),LEN(A1836)+1)-1),4),TEXT(A1836,"dd")&amp;"/"&amp;TEXT(A1836,"mm")&amp;"/"&amp;TEXT(A1836,"yyyy")))</f>
        <v>45400</v>
      </c>
      <c r="F1836" t="s">
        <v>2538</v>
      </c>
      <c r="G1836" s="1" t="e">
        <f>VLOOKUP(B1836,Results!A:D,3,FALSE)</f>
        <v>#N/A</v>
      </c>
    </row>
    <row r="1837" spans="1:7" hidden="1" x14ac:dyDescent="0.25">
      <c r="A1837" t="s">
        <v>987</v>
      </c>
      <c r="B1837" t="s">
        <v>748</v>
      </c>
      <c r="C1837" t="s">
        <v>20</v>
      </c>
      <c r="D1837" t="s">
        <v>7</v>
      </c>
      <c r="E1837" s="1">
        <f>DATEVALUE(IFERROR(RIGHT(LEFT(A1837,FIND("-",A1837,4)-1),2)&amp;"/"&amp;LEFT(A1837,FIND("-",A1837)-1)&amp;"/"&amp;RIGHT(LEFT(A1837,IFERROR(FIND(" ",A1837),LEN(A1837)+1)-1),4),TEXT(A1837,"dd")&amp;"/"&amp;TEXT(A1837,"mm")&amp;"/"&amp;TEXT(A1837,"yyyy")))</f>
        <v>45400</v>
      </c>
      <c r="F1837" t="s">
        <v>996</v>
      </c>
      <c r="G1837" s="1" t="e">
        <f>VLOOKUP(B1837,Results!A:D,3,FALSE)</f>
        <v>#N/A</v>
      </c>
    </row>
    <row r="1838" spans="1:7" hidden="1" x14ac:dyDescent="0.25">
      <c r="A1838" t="s">
        <v>987</v>
      </c>
      <c r="B1838" t="s">
        <v>923</v>
      </c>
      <c r="C1838" t="s">
        <v>223</v>
      </c>
      <c r="D1838" t="s">
        <v>7</v>
      </c>
      <c r="E1838" s="1">
        <f>DATEVALUE(IFERROR(RIGHT(LEFT(A1838,FIND("-",A1838,4)-1),2)&amp;"/"&amp;LEFT(A1838,FIND("-",A1838)-1)&amp;"/"&amp;RIGHT(LEFT(A1838,IFERROR(FIND(" ",A1838),LEN(A1838)+1)-1),4),TEXT(A1838,"dd")&amp;"/"&amp;TEXT(A1838,"mm")&amp;"/"&amp;TEXT(A1838,"yyyy")))</f>
        <v>45400</v>
      </c>
      <c r="F1838" t="s">
        <v>996</v>
      </c>
      <c r="G1838" s="1" t="e">
        <f>VLOOKUP(B1838,Results!A:D,3,FALSE)</f>
        <v>#N/A</v>
      </c>
    </row>
    <row r="1839" spans="1:7" x14ac:dyDescent="0.25">
      <c r="A1839" t="s">
        <v>987</v>
      </c>
      <c r="B1839" t="s">
        <v>748</v>
      </c>
      <c r="C1839" t="s">
        <v>20</v>
      </c>
      <c r="D1839" t="s">
        <v>7</v>
      </c>
      <c r="E1839" s="1">
        <f>DATEVALUE(IFERROR(RIGHT(LEFT(A1839,FIND("-",A1839,4)-1),2)&amp;"/"&amp;LEFT(A1839,FIND("-",A1839)-1)&amp;"/"&amp;RIGHT(LEFT(A1839,IFERROR(FIND(" ",A1839),LEN(A1839)+1)-1),4),TEXT(A1839,"dd")&amp;"/"&amp;TEXT(A1839,"mm")&amp;"/"&amp;TEXT(A1839,"yyyy")))</f>
        <v>45400</v>
      </c>
      <c r="F1839" t="s">
        <v>1826</v>
      </c>
      <c r="G1839" s="1" t="e">
        <f>VLOOKUP(B1839,Results!A:D,3,FALSE)</f>
        <v>#N/A</v>
      </c>
    </row>
    <row r="1840" spans="1:7" x14ac:dyDescent="0.25">
      <c r="A1840" t="s">
        <v>987</v>
      </c>
      <c r="B1840" t="s">
        <v>923</v>
      </c>
      <c r="C1840" t="s">
        <v>223</v>
      </c>
      <c r="D1840" t="s">
        <v>7</v>
      </c>
      <c r="E1840" s="1">
        <f>DATEVALUE(IFERROR(RIGHT(LEFT(A1840,FIND("-",A1840,4)-1),2)&amp;"/"&amp;LEFT(A1840,FIND("-",A1840)-1)&amp;"/"&amp;RIGHT(LEFT(A1840,IFERROR(FIND(" ",A1840),LEN(A1840)+1)-1),4),TEXT(A1840,"dd")&amp;"/"&amp;TEXT(A1840,"mm")&amp;"/"&amp;TEXT(A1840,"yyyy")))</f>
        <v>45400</v>
      </c>
      <c r="F1840" t="s">
        <v>1826</v>
      </c>
      <c r="G1840" s="1" t="e">
        <f>VLOOKUP(B1840,Results!A:D,3,FALSE)</f>
        <v>#N/A</v>
      </c>
    </row>
    <row r="1841" spans="1:7" hidden="1" x14ac:dyDescent="0.25">
      <c r="A1841" t="s">
        <v>78</v>
      </c>
      <c r="B1841" t="s">
        <v>79</v>
      </c>
      <c r="C1841" t="s">
        <v>6</v>
      </c>
      <c r="D1841" t="s">
        <v>80</v>
      </c>
      <c r="E1841" s="1">
        <f>DATEVALUE(IFERROR(RIGHT(LEFT(A1841,FIND("-",A1841,4)-1),2)&amp;"/"&amp;LEFT(A1841,FIND("-",A1841)-1)&amp;"/"&amp;RIGHT(LEFT(A1841,IFERROR(FIND(" ",A1841),LEN(A1841)+1)-1),4),TEXT(A1841,"dd")&amp;"/"&amp;TEXT(A1841,"mm")&amp;"/"&amp;TEXT(A1841,"yyyy")))</f>
        <v>45400</v>
      </c>
      <c r="F1841" t="s">
        <v>2538</v>
      </c>
      <c r="G1841" s="1" t="e">
        <f>VLOOKUP(B1841,Results!A:D,3,FALSE)</f>
        <v>#N/A</v>
      </c>
    </row>
    <row r="1842" spans="1:7" hidden="1" x14ac:dyDescent="0.25">
      <c r="A1842" t="s">
        <v>125</v>
      </c>
      <c r="B1842" t="s">
        <v>127</v>
      </c>
      <c r="C1842" t="s">
        <v>6</v>
      </c>
      <c r="D1842" t="s">
        <v>80</v>
      </c>
      <c r="E1842" s="1">
        <f>DATEVALUE(IFERROR(RIGHT(LEFT(A1842,FIND("-",A1842,4)-1),2)&amp;"/"&amp;LEFT(A1842,FIND("-",A1842)-1)&amp;"/"&amp;RIGHT(LEFT(A1842,IFERROR(FIND(" ",A1842),LEN(A1842)+1)-1),4),TEXT(A1842,"dd")&amp;"/"&amp;TEXT(A1842,"mm")&amp;"/"&amp;TEXT(A1842,"yyyy")))</f>
        <v>45400</v>
      </c>
      <c r="F1842" t="s">
        <v>2538</v>
      </c>
      <c r="G1842" s="1" t="e">
        <f>VLOOKUP(B1842,Results!A:D,3,FALSE)</f>
        <v>#N/A</v>
      </c>
    </row>
    <row r="1843" spans="1:7" hidden="1" x14ac:dyDescent="0.25">
      <c r="A1843" t="s">
        <v>169</v>
      </c>
      <c r="B1843" t="s">
        <v>848</v>
      </c>
      <c r="C1843" t="s">
        <v>223</v>
      </c>
      <c r="D1843" t="s">
        <v>80</v>
      </c>
      <c r="E1843" s="1">
        <f>DATEVALUE(IFERROR(RIGHT(LEFT(A1843,FIND("-",A1843,4)-1),2)&amp;"/"&amp;LEFT(A1843,FIND("-",A1843)-1)&amp;"/"&amp;RIGHT(LEFT(A1843,IFERROR(FIND(" ",A1843),LEN(A1843)+1)-1),4),TEXT(A1843,"dd")&amp;"/"&amp;TEXT(A1843,"mm")&amp;"/"&amp;TEXT(A1843,"yyyy")))</f>
        <v>45400</v>
      </c>
      <c r="F1843" t="s">
        <v>1987</v>
      </c>
      <c r="G1843" s="1" t="e">
        <f>VLOOKUP(B1843,Results!A:D,3,FALSE)</f>
        <v>#N/A</v>
      </c>
    </row>
    <row r="1844" spans="1:7" hidden="1" x14ac:dyDescent="0.25">
      <c r="A1844" t="s">
        <v>119</v>
      </c>
      <c r="B1844" t="s">
        <v>123</v>
      </c>
      <c r="C1844" t="s">
        <v>6</v>
      </c>
      <c r="D1844" t="s">
        <v>74</v>
      </c>
      <c r="E1844" s="1">
        <f>DATEVALUE(IFERROR(RIGHT(LEFT(A1844,FIND("-",A1844,4)-1),2)&amp;"/"&amp;LEFT(A1844,FIND("-",A1844)-1)&amp;"/"&amp;RIGHT(LEFT(A1844,IFERROR(FIND(" ",A1844),LEN(A1844)+1)-1),4),TEXT(A1844,"dd")&amp;"/"&amp;TEXT(A1844,"mm")&amp;"/"&amp;TEXT(A1844,"yyyy")))</f>
        <v>45400</v>
      </c>
      <c r="F1844" t="s">
        <v>2538</v>
      </c>
      <c r="G1844" s="1" t="e">
        <f>VLOOKUP(B1844,Results!A:D,3,FALSE)</f>
        <v>#N/A</v>
      </c>
    </row>
    <row r="1845" spans="1:7" hidden="1" x14ac:dyDescent="0.25">
      <c r="A1845" t="s">
        <v>60</v>
      </c>
      <c r="B1845" t="s">
        <v>73</v>
      </c>
      <c r="C1845" t="s">
        <v>6</v>
      </c>
      <c r="D1845" t="s">
        <v>74</v>
      </c>
      <c r="E1845" s="1">
        <f>DATEVALUE(IFERROR(RIGHT(LEFT(A1845,FIND("-",A1845,4)-1),2)&amp;"/"&amp;LEFT(A1845,FIND("-",A1845)-1)&amp;"/"&amp;RIGHT(LEFT(A1845,IFERROR(FIND(" ",A1845),LEN(A1845)+1)-1),4),TEXT(A1845,"dd")&amp;"/"&amp;TEXT(A1845,"mm")&amp;"/"&amp;TEXT(A1845,"yyyy")))</f>
        <v>45400</v>
      </c>
      <c r="F1845" t="s">
        <v>2538</v>
      </c>
      <c r="G1845" s="1" t="e">
        <f>VLOOKUP(B1845,Results!A:D,3,FALSE)</f>
        <v>#N/A</v>
      </c>
    </row>
    <row r="1846" spans="1:7" hidden="1" x14ac:dyDescent="0.25">
      <c r="A1846" t="s">
        <v>65</v>
      </c>
      <c r="B1846" t="s">
        <v>73</v>
      </c>
      <c r="C1846" t="s">
        <v>6</v>
      </c>
      <c r="D1846" t="s">
        <v>74</v>
      </c>
      <c r="E1846" s="1">
        <f>DATEVALUE(IFERROR(RIGHT(LEFT(A1846,FIND("-",A1846,4)-1),2)&amp;"/"&amp;LEFT(A1846,FIND("-",A1846)-1)&amp;"/"&amp;RIGHT(LEFT(A1846,IFERROR(FIND(" ",A1846),LEN(A1846)+1)-1),4),TEXT(A1846,"dd")&amp;"/"&amp;TEXT(A1846,"mm")&amp;"/"&amp;TEXT(A1846,"yyyy")))</f>
        <v>45400</v>
      </c>
      <c r="F1846" t="s">
        <v>2538</v>
      </c>
      <c r="G1846" s="1" t="e">
        <f>VLOOKUP(B1846,Results!A:D,3,FALSE)</f>
        <v>#N/A</v>
      </c>
    </row>
    <row r="1847" spans="1:7" hidden="1" x14ac:dyDescent="0.25">
      <c r="A1847" t="s">
        <v>78</v>
      </c>
      <c r="B1847" t="s">
        <v>610</v>
      </c>
      <c r="C1847" t="s">
        <v>20</v>
      </c>
      <c r="D1847" t="s">
        <v>74</v>
      </c>
      <c r="E1847" s="1">
        <f>DATEVALUE(IFERROR(RIGHT(LEFT(A1847,FIND("-",A1847,4)-1),2)&amp;"/"&amp;LEFT(A1847,FIND("-",A1847)-1)&amp;"/"&amp;RIGHT(LEFT(A1847,IFERROR(FIND(" ",A1847),LEN(A1847)+1)-1),4),TEXT(A1847,"dd")&amp;"/"&amp;TEXT(A1847,"mm")&amp;"/"&amp;TEXT(A1847,"yyyy")))</f>
        <v>45400</v>
      </c>
      <c r="F1847" t="s">
        <v>995</v>
      </c>
      <c r="G1847" s="1" t="e">
        <f>VLOOKUP(B1847,Results!A:D,3,FALSE)</f>
        <v>#N/A</v>
      </c>
    </row>
    <row r="1848" spans="1:7" hidden="1" x14ac:dyDescent="0.25">
      <c r="A1848" t="s">
        <v>987</v>
      </c>
      <c r="B1848" t="s">
        <v>790</v>
      </c>
      <c r="C1848" t="s">
        <v>20</v>
      </c>
      <c r="D1848" t="s">
        <v>74</v>
      </c>
      <c r="E1848" s="1">
        <f>DATEVALUE(IFERROR(RIGHT(LEFT(A1848,FIND("-",A1848,4)-1),2)&amp;"/"&amp;LEFT(A1848,FIND("-",A1848)-1)&amp;"/"&amp;RIGHT(LEFT(A1848,IFERROR(FIND(" ",A1848),LEN(A1848)+1)-1),4),TEXT(A1848,"dd")&amp;"/"&amp;TEXT(A1848,"mm")&amp;"/"&amp;TEXT(A1848,"yyyy")))</f>
        <v>45400</v>
      </c>
      <c r="F1848" t="s">
        <v>996</v>
      </c>
      <c r="G1848" s="1" t="e">
        <f>VLOOKUP(B1848,Results!A:D,3,FALSE)</f>
        <v>#N/A</v>
      </c>
    </row>
    <row r="1849" spans="1:7" x14ac:dyDescent="0.25">
      <c r="A1849" t="s">
        <v>987</v>
      </c>
      <c r="B1849" t="s">
        <v>790</v>
      </c>
      <c r="C1849" t="s">
        <v>20</v>
      </c>
      <c r="D1849" t="s">
        <v>74</v>
      </c>
      <c r="E1849" s="1">
        <f>DATEVALUE(IFERROR(RIGHT(LEFT(A1849,FIND("-",A1849,4)-1),2)&amp;"/"&amp;LEFT(A1849,FIND("-",A1849)-1)&amp;"/"&amp;RIGHT(LEFT(A1849,IFERROR(FIND(" ",A1849),LEN(A1849)+1)-1),4),TEXT(A1849,"dd")&amp;"/"&amp;TEXT(A1849,"mm")&amp;"/"&amp;TEXT(A1849,"yyyy")))</f>
        <v>45400</v>
      </c>
      <c r="F1849" t="s">
        <v>1826</v>
      </c>
      <c r="G1849" s="1" t="e">
        <f>VLOOKUP(B1849,Results!A:D,3,FALSE)</f>
        <v>#N/A</v>
      </c>
    </row>
    <row r="1850" spans="1:7" hidden="1" x14ac:dyDescent="0.25">
      <c r="A1850" t="s">
        <v>90</v>
      </c>
      <c r="B1850" t="s">
        <v>96</v>
      </c>
      <c r="C1850" t="s">
        <v>6</v>
      </c>
      <c r="D1850" t="s">
        <v>97</v>
      </c>
      <c r="E1850" s="1">
        <f>DATEVALUE(IFERROR(RIGHT(LEFT(A1850,FIND("-",A1850,4)-1),2)&amp;"/"&amp;LEFT(A1850,FIND("-",A1850)-1)&amp;"/"&amp;RIGHT(LEFT(A1850,IFERROR(FIND(" ",A1850),LEN(A1850)+1)-1),4),TEXT(A1850,"dd")&amp;"/"&amp;TEXT(A1850,"mm")&amp;"/"&amp;TEXT(A1850,"yyyy")))</f>
        <v>45400</v>
      </c>
      <c r="F1850" t="s">
        <v>2538</v>
      </c>
      <c r="G1850" s="1" t="e">
        <f>VLOOKUP(B1850,Results!A:D,3,FALSE)</f>
        <v>#N/A</v>
      </c>
    </row>
    <row r="1851" spans="1:7" hidden="1" x14ac:dyDescent="0.25">
      <c r="A1851" t="s">
        <v>90</v>
      </c>
      <c r="B1851" t="s">
        <v>95</v>
      </c>
      <c r="C1851" t="s">
        <v>6</v>
      </c>
      <c r="D1851" t="s">
        <v>40</v>
      </c>
      <c r="E1851" s="1">
        <f>DATEVALUE(IFERROR(RIGHT(LEFT(A1851,FIND("-",A1851,4)-1),2)&amp;"/"&amp;LEFT(A1851,FIND("-",A1851)-1)&amp;"/"&amp;RIGHT(LEFT(A1851,IFERROR(FIND(" ",A1851),LEN(A1851)+1)-1),4),TEXT(A1851,"dd")&amp;"/"&amp;TEXT(A1851,"mm")&amp;"/"&amp;TEXT(A1851,"yyyy")))</f>
        <v>45400</v>
      </c>
      <c r="F1851" t="s">
        <v>2538</v>
      </c>
      <c r="G1851" s="1" t="e">
        <f>VLOOKUP(B1851,Results!A:D,3,FALSE)</f>
        <v>#N/A</v>
      </c>
    </row>
    <row r="1852" spans="1:7" hidden="1" x14ac:dyDescent="0.25">
      <c r="A1852" t="s">
        <v>112</v>
      </c>
      <c r="B1852" t="s">
        <v>116</v>
      </c>
      <c r="C1852" t="s">
        <v>6</v>
      </c>
      <c r="D1852" t="s">
        <v>40</v>
      </c>
      <c r="E1852" s="1">
        <f>DATEVALUE(IFERROR(RIGHT(LEFT(A1852,FIND("-",A1852,4)-1),2)&amp;"/"&amp;LEFT(A1852,FIND("-",A1852)-1)&amp;"/"&amp;RIGHT(LEFT(A1852,IFERROR(FIND(" ",A1852),LEN(A1852)+1)-1),4),TEXT(A1852,"dd")&amp;"/"&amp;TEXT(A1852,"mm")&amp;"/"&amp;TEXT(A1852,"yyyy")))</f>
        <v>45400</v>
      </c>
      <c r="F1852" t="s">
        <v>2538</v>
      </c>
      <c r="G1852" s="1" t="e">
        <f>VLOOKUP(B1852,Results!A:D,3,FALSE)</f>
        <v>#N/A</v>
      </c>
    </row>
    <row r="1853" spans="1:7" hidden="1" x14ac:dyDescent="0.25">
      <c r="A1853" t="s">
        <v>119</v>
      </c>
      <c r="B1853" t="s">
        <v>120</v>
      </c>
      <c r="C1853" t="s">
        <v>6</v>
      </c>
      <c r="D1853" t="s">
        <v>40</v>
      </c>
      <c r="E1853" s="1">
        <f>DATEVALUE(IFERROR(RIGHT(LEFT(A1853,FIND("-",A1853,4)-1),2)&amp;"/"&amp;LEFT(A1853,FIND("-",A1853)-1)&amp;"/"&amp;RIGHT(LEFT(A1853,IFERROR(FIND(" ",A1853),LEN(A1853)+1)-1),4),TEXT(A1853,"dd")&amp;"/"&amp;TEXT(A1853,"mm")&amp;"/"&amp;TEXT(A1853,"yyyy")))</f>
        <v>45400</v>
      </c>
      <c r="F1853" t="s">
        <v>2538</v>
      </c>
      <c r="G1853" s="1" t="e">
        <f>VLOOKUP(B1853,Results!A:D,3,FALSE)</f>
        <v>#N/A</v>
      </c>
    </row>
    <row r="1854" spans="1:7" hidden="1" x14ac:dyDescent="0.25">
      <c r="A1854" t="s">
        <v>60</v>
      </c>
      <c r="B1854" t="s">
        <v>62</v>
      </c>
      <c r="C1854" t="s">
        <v>6</v>
      </c>
      <c r="D1854" t="s">
        <v>40</v>
      </c>
      <c r="E1854" s="1">
        <f>DATEVALUE(IFERROR(RIGHT(LEFT(A1854,FIND("-",A1854,4)-1),2)&amp;"/"&amp;LEFT(A1854,FIND("-",A1854)-1)&amp;"/"&amp;RIGHT(LEFT(A1854,IFERROR(FIND(" ",A1854),LEN(A1854)+1)-1),4),TEXT(A1854,"dd")&amp;"/"&amp;TEXT(A1854,"mm")&amp;"/"&amp;TEXT(A1854,"yyyy")))</f>
        <v>45400</v>
      </c>
      <c r="F1854" t="s">
        <v>2538</v>
      </c>
      <c r="G1854" s="1" t="e">
        <f>VLOOKUP(B1854,Results!A:D,3,FALSE)</f>
        <v>#N/A</v>
      </c>
    </row>
    <row r="1855" spans="1:7" hidden="1" x14ac:dyDescent="0.25">
      <c r="A1855" t="s">
        <v>102</v>
      </c>
      <c r="B1855" t="s">
        <v>611</v>
      </c>
      <c r="C1855" t="s">
        <v>20</v>
      </c>
      <c r="D1855" t="s">
        <v>40</v>
      </c>
      <c r="E1855" s="1">
        <f>DATEVALUE(IFERROR(RIGHT(LEFT(A1855,FIND("-",A1855,4)-1),2)&amp;"/"&amp;LEFT(A1855,FIND("-",A1855)-1)&amp;"/"&amp;RIGHT(LEFT(A1855,IFERROR(FIND(" ",A1855),LEN(A1855)+1)-1),4),TEXT(A1855,"dd")&amp;"/"&amp;TEXT(A1855,"mm")&amp;"/"&amp;TEXT(A1855,"yyyy")))</f>
        <v>45400</v>
      </c>
      <c r="F1855" t="s">
        <v>995</v>
      </c>
      <c r="G1855" s="1" t="e">
        <f>VLOOKUP(B1855,Results!A:D,3,FALSE)</f>
        <v>#N/A</v>
      </c>
    </row>
    <row r="1856" spans="1:7" hidden="1" x14ac:dyDescent="0.25">
      <c r="A1856" t="s">
        <v>169</v>
      </c>
      <c r="B1856" t="s">
        <v>329</v>
      </c>
      <c r="C1856" t="s">
        <v>223</v>
      </c>
      <c r="D1856" t="s">
        <v>40</v>
      </c>
      <c r="E1856" s="1">
        <f>DATEVALUE(IFERROR(RIGHT(LEFT(A1856,FIND("-",A1856,4)-1),2)&amp;"/"&amp;LEFT(A1856,FIND("-",A1856)-1)&amp;"/"&amp;RIGHT(LEFT(A1856,IFERROR(FIND(" ",A1856),LEN(A1856)+1)-1),4),TEXT(A1856,"dd")&amp;"/"&amp;TEXT(A1856,"mm")&amp;"/"&amp;TEXT(A1856,"yyyy")))</f>
        <v>45400</v>
      </c>
      <c r="F1856" t="s">
        <v>1987</v>
      </c>
      <c r="G1856" s="1" t="e">
        <f>VLOOKUP(B1856,Results!A:D,3,FALSE)</f>
        <v>#N/A</v>
      </c>
    </row>
    <row r="1857" spans="1:7" hidden="1" x14ac:dyDescent="0.25">
      <c r="A1857" t="s">
        <v>987</v>
      </c>
      <c r="B1857" t="s">
        <v>951</v>
      </c>
      <c r="C1857" t="s">
        <v>20</v>
      </c>
      <c r="D1857" t="s">
        <v>318</v>
      </c>
      <c r="E1857" s="1">
        <f>DATEVALUE(IFERROR(RIGHT(LEFT(A1857,FIND("-",A1857,4)-1),2)&amp;"/"&amp;LEFT(A1857,FIND("-",A1857)-1)&amp;"/"&amp;RIGHT(LEFT(A1857,IFERROR(FIND(" ",A1857),LEN(A1857)+1)-1),4),TEXT(A1857,"dd")&amp;"/"&amp;TEXT(A1857,"mm")&amp;"/"&amp;TEXT(A1857,"yyyy")))</f>
        <v>45400</v>
      </c>
      <c r="F1857" t="s">
        <v>996</v>
      </c>
      <c r="G1857" s="1" t="e">
        <f>VLOOKUP(B1857,Results!A:D,3,FALSE)</f>
        <v>#N/A</v>
      </c>
    </row>
    <row r="1858" spans="1:7" x14ac:dyDescent="0.25">
      <c r="A1858" t="s">
        <v>987</v>
      </c>
      <c r="B1858" t="s">
        <v>951</v>
      </c>
      <c r="C1858" t="s">
        <v>20</v>
      </c>
      <c r="D1858" t="s">
        <v>318</v>
      </c>
      <c r="E1858" s="1">
        <f>DATEVALUE(IFERROR(RIGHT(LEFT(A1858,FIND("-",A1858,4)-1),2)&amp;"/"&amp;LEFT(A1858,FIND("-",A1858)-1)&amp;"/"&amp;RIGHT(LEFT(A1858,IFERROR(FIND(" ",A1858),LEN(A1858)+1)-1),4),TEXT(A1858,"dd")&amp;"/"&amp;TEXT(A1858,"mm")&amp;"/"&amp;TEXT(A1858,"yyyy")))</f>
        <v>45400</v>
      </c>
      <c r="F1858" t="s">
        <v>1826</v>
      </c>
      <c r="G1858" s="1" t="e">
        <f>VLOOKUP(B1858,Results!A:D,3,FALSE)</f>
        <v>#N/A</v>
      </c>
    </row>
    <row r="1859" spans="1:7" hidden="1" x14ac:dyDescent="0.25">
      <c r="A1859" t="s">
        <v>102</v>
      </c>
      <c r="B1859" t="s">
        <v>107</v>
      </c>
      <c r="C1859" t="s">
        <v>6</v>
      </c>
      <c r="D1859" t="s">
        <v>28</v>
      </c>
      <c r="E1859" s="1">
        <f>DATEVALUE(IFERROR(RIGHT(LEFT(A1859,FIND("-",A1859,4)-1),2)&amp;"/"&amp;LEFT(A1859,FIND("-",A1859)-1)&amp;"/"&amp;RIGHT(LEFT(A1859,IFERROR(FIND(" ",A1859),LEN(A1859)+1)-1),4),TEXT(A1859,"dd")&amp;"/"&amp;TEXT(A1859,"mm")&amp;"/"&amp;TEXT(A1859,"yyyy")))</f>
        <v>45400</v>
      </c>
      <c r="F1859" t="s">
        <v>2538</v>
      </c>
      <c r="G1859" s="1" t="e">
        <f>VLOOKUP(B1859,Results!A:D,3,FALSE)</f>
        <v>#N/A</v>
      </c>
    </row>
    <row r="1860" spans="1:7" hidden="1" x14ac:dyDescent="0.25">
      <c r="A1860" t="s">
        <v>108</v>
      </c>
      <c r="B1860" t="s">
        <v>111</v>
      </c>
      <c r="C1860" t="s">
        <v>6</v>
      </c>
      <c r="D1860" t="s">
        <v>28</v>
      </c>
      <c r="E1860" s="1">
        <f>DATEVALUE(IFERROR(RIGHT(LEFT(A1860,FIND("-",A1860,4)-1),2)&amp;"/"&amp;LEFT(A1860,FIND("-",A1860)-1)&amp;"/"&amp;RIGHT(LEFT(A1860,IFERROR(FIND(" ",A1860),LEN(A1860)+1)-1),4),TEXT(A1860,"dd")&amp;"/"&amp;TEXT(A1860,"mm")&amp;"/"&amp;TEXT(A1860,"yyyy")))</f>
        <v>45400</v>
      </c>
      <c r="F1860" t="s">
        <v>2538</v>
      </c>
      <c r="G1860" s="1" t="e">
        <f>VLOOKUP(B1860,Results!A:D,3,FALSE)</f>
        <v>#N/A</v>
      </c>
    </row>
    <row r="1861" spans="1:7" hidden="1" x14ac:dyDescent="0.25">
      <c r="A1861" t="s">
        <v>157</v>
      </c>
      <c r="B1861" t="s">
        <v>47</v>
      </c>
      <c r="C1861" t="s">
        <v>6</v>
      </c>
      <c r="D1861" t="s">
        <v>28</v>
      </c>
      <c r="E1861" s="1">
        <f>DATEVALUE(IFERROR(RIGHT(LEFT(A1861,FIND("-",A1861,4)-1),2)&amp;"/"&amp;LEFT(A1861,FIND("-",A1861)-1)&amp;"/"&amp;RIGHT(LEFT(A1861,IFERROR(FIND(" ",A1861),LEN(A1861)+1)-1),4),TEXT(A1861,"dd")&amp;"/"&amp;TEXT(A1861,"mm")&amp;"/"&amp;TEXT(A1861,"yyyy")))</f>
        <v>45400</v>
      </c>
      <c r="F1861" t="s">
        <v>2538</v>
      </c>
      <c r="G1861" s="1" t="e">
        <f>VLOOKUP(B1861,Results!A:D,3,FALSE)</f>
        <v>#N/A</v>
      </c>
    </row>
    <row r="1862" spans="1:7" hidden="1" x14ac:dyDescent="0.25">
      <c r="A1862" t="s">
        <v>157</v>
      </c>
      <c r="B1862" t="s">
        <v>158</v>
      </c>
      <c r="C1862" t="s">
        <v>6</v>
      </c>
      <c r="D1862" t="s">
        <v>28</v>
      </c>
      <c r="E1862" s="1">
        <f>DATEVALUE(IFERROR(RIGHT(LEFT(A1862,FIND("-",A1862,4)-1),2)&amp;"/"&amp;LEFT(A1862,FIND("-",A1862)-1)&amp;"/"&amp;RIGHT(LEFT(A1862,IFERROR(FIND(" ",A1862),LEN(A1862)+1)-1),4),TEXT(A1862,"dd")&amp;"/"&amp;TEXT(A1862,"mm")&amp;"/"&amp;TEXT(A1862,"yyyy")))</f>
        <v>45400</v>
      </c>
      <c r="F1862" t="s">
        <v>2538</v>
      </c>
      <c r="G1862" s="1" t="e">
        <f>VLOOKUP(B1862,Results!A:D,3,FALSE)</f>
        <v>#N/A</v>
      </c>
    </row>
    <row r="1863" spans="1:7" hidden="1" x14ac:dyDescent="0.25">
      <c r="A1863" t="s">
        <v>160</v>
      </c>
      <c r="B1863" t="s">
        <v>161</v>
      </c>
      <c r="C1863" t="s">
        <v>20</v>
      </c>
      <c r="D1863" t="s">
        <v>28</v>
      </c>
      <c r="E1863" s="1">
        <f>DATEVALUE(IFERROR(RIGHT(LEFT(A1863,FIND("-",A1863,4)-1),2)&amp;"/"&amp;LEFT(A1863,FIND("-",A1863)-1)&amp;"/"&amp;RIGHT(LEFT(A1863,IFERROR(FIND(" ",A1863),LEN(A1863)+1)-1),4),TEXT(A1863,"dd")&amp;"/"&amp;TEXT(A1863,"mm")&amp;"/"&amp;TEXT(A1863,"yyyy")))</f>
        <v>45400</v>
      </c>
      <c r="F1863" t="s">
        <v>2538</v>
      </c>
      <c r="G1863" s="1" t="e">
        <f>VLOOKUP(B1863,Results!A:D,3,FALSE)</f>
        <v>#N/A</v>
      </c>
    </row>
    <row r="1864" spans="1:7" hidden="1" x14ac:dyDescent="0.25">
      <c r="A1864" t="s">
        <v>163</v>
      </c>
      <c r="B1864" t="s">
        <v>165</v>
      </c>
      <c r="C1864" t="s">
        <v>6</v>
      </c>
      <c r="D1864" t="s">
        <v>28</v>
      </c>
      <c r="E1864" s="1">
        <f>DATEVALUE(IFERROR(RIGHT(LEFT(A1864,FIND("-",A1864,4)-1),2)&amp;"/"&amp;LEFT(A1864,FIND("-",A1864)-1)&amp;"/"&amp;RIGHT(LEFT(A1864,IFERROR(FIND(" ",A1864),LEN(A1864)+1)-1),4),TEXT(A1864,"dd")&amp;"/"&amp;TEXT(A1864,"mm")&amp;"/"&amp;TEXT(A1864,"yyyy")))</f>
        <v>45400</v>
      </c>
      <c r="F1864" t="s">
        <v>2538</v>
      </c>
      <c r="G1864" s="1" t="e">
        <f>VLOOKUP(B1864,Results!A:D,3,FALSE)</f>
        <v>#N/A</v>
      </c>
    </row>
    <row r="1865" spans="1:7" hidden="1" x14ac:dyDescent="0.25">
      <c r="A1865" t="s">
        <v>78</v>
      </c>
      <c r="B1865" t="s">
        <v>962</v>
      </c>
      <c r="C1865" t="s">
        <v>223</v>
      </c>
      <c r="D1865" t="s">
        <v>28</v>
      </c>
      <c r="E1865" s="1">
        <f>DATEVALUE(IFERROR(RIGHT(LEFT(A1865,FIND("-",A1865,4)-1),2)&amp;"/"&amp;LEFT(A1865,FIND("-",A1865)-1)&amp;"/"&amp;RIGHT(LEFT(A1865,IFERROR(FIND(" ",A1865),LEN(A1865)+1)-1),4),TEXT(A1865,"dd")&amp;"/"&amp;TEXT(A1865,"mm")&amp;"/"&amp;TEXT(A1865,"yyyy")))</f>
        <v>45400</v>
      </c>
      <c r="F1865" t="s">
        <v>1987</v>
      </c>
      <c r="G1865" s="1" t="e">
        <f>VLOOKUP(B1865,Results!A:D,3,FALSE)</f>
        <v>#N/A</v>
      </c>
    </row>
    <row r="1866" spans="1:7" hidden="1" x14ac:dyDescent="0.25">
      <c r="A1866" t="s">
        <v>169</v>
      </c>
      <c r="B1866" t="s">
        <v>682</v>
      </c>
      <c r="C1866" t="s">
        <v>223</v>
      </c>
      <c r="D1866" t="s">
        <v>28</v>
      </c>
      <c r="E1866" s="1">
        <f>DATEVALUE(IFERROR(RIGHT(LEFT(A1866,FIND("-",A1866,4)-1),2)&amp;"/"&amp;LEFT(A1866,FIND("-",A1866)-1)&amp;"/"&amp;RIGHT(LEFT(A1866,IFERROR(FIND(" ",A1866),LEN(A1866)+1)-1),4),TEXT(A1866,"dd")&amp;"/"&amp;TEXT(A1866,"mm")&amp;"/"&amp;TEXT(A1866,"yyyy")))</f>
        <v>45400</v>
      </c>
      <c r="F1866" t="s">
        <v>1987</v>
      </c>
      <c r="G1866" s="1" t="e">
        <f>VLOOKUP(B1866,Results!A:D,3,FALSE)</f>
        <v>#N/A</v>
      </c>
    </row>
    <row r="1867" spans="1:7" hidden="1" x14ac:dyDescent="0.25">
      <c r="A1867" t="s">
        <v>169</v>
      </c>
      <c r="B1867" t="s">
        <v>962</v>
      </c>
      <c r="C1867" t="s">
        <v>223</v>
      </c>
      <c r="D1867" t="s">
        <v>28</v>
      </c>
      <c r="E1867" s="1">
        <f>DATEVALUE(IFERROR(RIGHT(LEFT(A1867,FIND("-",A1867,4)-1),2)&amp;"/"&amp;LEFT(A1867,FIND("-",A1867)-1)&amp;"/"&amp;RIGHT(LEFT(A1867,IFERROR(FIND(" ",A1867),LEN(A1867)+1)-1),4),TEXT(A1867,"dd")&amp;"/"&amp;TEXT(A1867,"mm")&amp;"/"&amp;TEXT(A1867,"yyyy")))</f>
        <v>45400</v>
      </c>
      <c r="F1867" t="s">
        <v>1987</v>
      </c>
      <c r="G1867" s="1" t="e">
        <f>VLOOKUP(B1867,Results!A:D,3,FALSE)</f>
        <v>#N/A</v>
      </c>
    </row>
    <row r="1868" spans="1:7" hidden="1" x14ac:dyDescent="0.25">
      <c r="A1868" t="s">
        <v>143</v>
      </c>
      <c r="B1868" t="s">
        <v>146</v>
      </c>
      <c r="C1868" t="s">
        <v>6</v>
      </c>
      <c r="D1868" t="s">
        <v>33</v>
      </c>
      <c r="E1868" s="1">
        <f>DATEVALUE(IFERROR(RIGHT(LEFT(A1868,FIND("-",A1868,4)-1),2)&amp;"/"&amp;LEFT(A1868,FIND("-",A1868)-1)&amp;"/"&amp;RIGHT(LEFT(A1868,IFERROR(FIND(" ",A1868),LEN(A1868)+1)-1),4),TEXT(A1868,"dd")&amp;"/"&amp;TEXT(A1868,"mm")&amp;"/"&amp;TEXT(A1868,"yyyy")))</f>
        <v>45400</v>
      </c>
      <c r="F1868" t="s">
        <v>2538</v>
      </c>
      <c r="G1868" s="1" t="e">
        <f>VLOOKUP(B1868,Results!A:D,3,FALSE)</f>
        <v>#N/A</v>
      </c>
    </row>
    <row r="1869" spans="1:7" hidden="1" x14ac:dyDescent="0.25">
      <c r="A1869" t="s">
        <v>143</v>
      </c>
      <c r="B1869" t="s">
        <v>148</v>
      </c>
      <c r="C1869" t="s">
        <v>6</v>
      </c>
      <c r="D1869" t="s">
        <v>33</v>
      </c>
      <c r="E1869" s="1">
        <f>DATEVALUE(IFERROR(RIGHT(LEFT(A1869,FIND("-",A1869,4)-1),2)&amp;"/"&amp;LEFT(A1869,FIND("-",A1869)-1)&amp;"/"&amp;RIGHT(LEFT(A1869,IFERROR(FIND(" ",A1869),LEN(A1869)+1)-1),4),TEXT(A1869,"dd")&amp;"/"&amp;TEXT(A1869,"mm")&amp;"/"&amp;TEXT(A1869,"yyyy")))</f>
        <v>45400</v>
      </c>
      <c r="F1869" t="s">
        <v>2538</v>
      </c>
      <c r="G1869" s="1" t="e">
        <f>VLOOKUP(B1869,Results!A:D,3,FALSE)</f>
        <v>#N/A</v>
      </c>
    </row>
    <row r="1870" spans="1:7" hidden="1" x14ac:dyDescent="0.25">
      <c r="A1870" t="s">
        <v>150</v>
      </c>
      <c r="B1870" t="s">
        <v>151</v>
      </c>
      <c r="C1870" t="s">
        <v>6</v>
      </c>
      <c r="D1870" t="s">
        <v>33</v>
      </c>
      <c r="E1870" s="1">
        <f>DATEVALUE(IFERROR(RIGHT(LEFT(A1870,FIND("-",A1870,4)-1),2)&amp;"/"&amp;LEFT(A1870,FIND("-",A1870)-1)&amp;"/"&amp;RIGHT(LEFT(A1870,IFERROR(FIND(" ",A1870),LEN(A1870)+1)-1),4),TEXT(A1870,"dd")&amp;"/"&amp;TEXT(A1870,"mm")&amp;"/"&amp;TEXT(A1870,"yyyy")))</f>
        <v>45400</v>
      </c>
      <c r="F1870" t="s">
        <v>2538</v>
      </c>
      <c r="G1870" s="1" t="e">
        <f>VLOOKUP(B1870,Results!A:D,3,FALSE)</f>
        <v>#N/A</v>
      </c>
    </row>
    <row r="1871" spans="1:7" hidden="1" x14ac:dyDescent="0.25">
      <c r="A1871" t="s">
        <v>78</v>
      </c>
      <c r="B1871" t="s">
        <v>82</v>
      </c>
      <c r="C1871" t="s">
        <v>6</v>
      </c>
      <c r="D1871" t="s">
        <v>33</v>
      </c>
      <c r="E1871" s="1">
        <f>DATEVALUE(IFERROR(RIGHT(LEFT(A1871,FIND("-",A1871,4)-1),2)&amp;"/"&amp;LEFT(A1871,FIND("-",A1871)-1)&amp;"/"&amp;RIGHT(LEFT(A1871,IFERROR(FIND(" ",A1871),LEN(A1871)+1)-1),4),TEXT(A1871,"dd")&amp;"/"&amp;TEXT(A1871,"mm")&amp;"/"&amp;TEXT(A1871,"yyyy")))</f>
        <v>45400</v>
      </c>
      <c r="F1871" t="s">
        <v>2538</v>
      </c>
      <c r="G1871" s="1" t="e">
        <f>VLOOKUP(B1871,Results!A:D,3,FALSE)</f>
        <v>#N/A</v>
      </c>
    </row>
    <row r="1872" spans="1:7" hidden="1" x14ac:dyDescent="0.25">
      <c r="A1872" t="s">
        <v>85</v>
      </c>
      <c r="B1872" t="s">
        <v>86</v>
      </c>
      <c r="C1872" t="s">
        <v>6</v>
      </c>
      <c r="D1872" t="s">
        <v>33</v>
      </c>
      <c r="E1872" s="1">
        <f>DATEVALUE(IFERROR(RIGHT(LEFT(A1872,FIND("-",A1872,4)-1),2)&amp;"/"&amp;LEFT(A1872,FIND("-",A1872)-1)&amp;"/"&amp;RIGHT(LEFT(A1872,IFERROR(FIND(" ",A1872),LEN(A1872)+1)-1),4),TEXT(A1872,"dd")&amp;"/"&amp;TEXT(A1872,"mm")&amp;"/"&amp;TEXT(A1872,"yyyy")))</f>
        <v>45400</v>
      </c>
      <c r="F1872" t="s">
        <v>2538</v>
      </c>
      <c r="G1872" s="1" t="e">
        <f>VLOOKUP(B1872,Results!A:D,3,FALSE)</f>
        <v>#N/A</v>
      </c>
    </row>
    <row r="1873" spans="1:7" hidden="1" x14ac:dyDescent="0.25">
      <c r="A1873" t="s">
        <v>90</v>
      </c>
      <c r="B1873" t="s">
        <v>98</v>
      </c>
      <c r="C1873" t="s">
        <v>6</v>
      </c>
      <c r="D1873" t="s">
        <v>33</v>
      </c>
      <c r="E1873" s="1">
        <f>DATEVALUE(IFERROR(RIGHT(LEFT(A1873,FIND("-",A1873,4)-1),2)&amp;"/"&amp;LEFT(A1873,FIND("-",A1873)-1)&amp;"/"&amp;RIGHT(LEFT(A1873,IFERROR(FIND(" ",A1873),LEN(A1873)+1)-1),4),TEXT(A1873,"dd")&amp;"/"&amp;TEXT(A1873,"mm")&amp;"/"&amp;TEXT(A1873,"yyyy")))</f>
        <v>45400</v>
      </c>
      <c r="F1873" t="s">
        <v>2538</v>
      </c>
      <c r="G1873" s="1" t="e">
        <f>VLOOKUP(B1873,Results!A:D,3,FALSE)</f>
        <v>#N/A</v>
      </c>
    </row>
    <row r="1874" spans="1:7" hidden="1" x14ac:dyDescent="0.25">
      <c r="A1874" t="s">
        <v>102</v>
      </c>
      <c r="B1874" t="s">
        <v>103</v>
      </c>
      <c r="C1874" t="s">
        <v>6</v>
      </c>
      <c r="D1874" t="s">
        <v>33</v>
      </c>
      <c r="E1874" s="1">
        <f>DATEVALUE(IFERROR(RIGHT(LEFT(A1874,FIND("-",A1874,4)-1),2)&amp;"/"&amp;LEFT(A1874,FIND("-",A1874)-1)&amp;"/"&amp;RIGHT(LEFT(A1874,IFERROR(FIND(" ",A1874),LEN(A1874)+1)-1),4),TEXT(A1874,"dd")&amp;"/"&amp;TEXT(A1874,"mm")&amp;"/"&amp;TEXT(A1874,"yyyy")))</f>
        <v>45400</v>
      </c>
      <c r="F1874" t="s">
        <v>2538</v>
      </c>
      <c r="G1874" s="1" t="e">
        <f>VLOOKUP(B1874,Results!A:D,3,FALSE)</f>
        <v>#N/A</v>
      </c>
    </row>
    <row r="1875" spans="1:7" hidden="1" x14ac:dyDescent="0.25">
      <c r="A1875" t="s">
        <v>112</v>
      </c>
      <c r="B1875" t="s">
        <v>113</v>
      </c>
      <c r="C1875" t="s">
        <v>6</v>
      </c>
      <c r="D1875" t="s">
        <v>33</v>
      </c>
      <c r="E1875" s="1">
        <f>DATEVALUE(IFERROR(RIGHT(LEFT(A1875,FIND("-",A1875,4)-1),2)&amp;"/"&amp;LEFT(A1875,FIND("-",A1875)-1)&amp;"/"&amp;RIGHT(LEFT(A1875,IFERROR(FIND(" ",A1875),LEN(A1875)+1)-1),4),TEXT(A1875,"dd")&amp;"/"&amp;TEXT(A1875,"mm")&amp;"/"&amp;TEXT(A1875,"yyyy")))</f>
        <v>45400</v>
      </c>
      <c r="F1875" t="s">
        <v>2538</v>
      </c>
      <c r="G1875" s="1" t="e">
        <f>VLOOKUP(B1875,Results!A:D,3,FALSE)</f>
        <v>#N/A</v>
      </c>
    </row>
    <row r="1876" spans="1:7" hidden="1" x14ac:dyDescent="0.25">
      <c r="A1876" t="s">
        <v>125</v>
      </c>
      <c r="B1876" t="s">
        <v>126</v>
      </c>
      <c r="C1876" t="s">
        <v>6</v>
      </c>
      <c r="D1876" t="s">
        <v>33</v>
      </c>
      <c r="E1876" s="1">
        <f>DATEVALUE(IFERROR(RIGHT(LEFT(A1876,FIND("-",A1876,4)-1),2)&amp;"/"&amp;LEFT(A1876,FIND("-",A1876)-1)&amp;"/"&amp;RIGHT(LEFT(A1876,IFERROR(FIND(" ",A1876),LEN(A1876)+1)-1),4),TEXT(A1876,"dd")&amp;"/"&amp;TEXT(A1876,"mm")&amp;"/"&amp;TEXT(A1876,"yyyy")))</f>
        <v>45400</v>
      </c>
      <c r="F1876" t="s">
        <v>2538</v>
      </c>
      <c r="G1876" s="1" t="e">
        <f>VLOOKUP(B1876,Results!A:D,3,FALSE)</f>
        <v>#N/A</v>
      </c>
    </row>
    <row r="1877" spans="1:7" hidden="1" x14ac:dyDescent="0.25">
      <c r="A1877" t="s">
        <v>125</v>
      </c>
      <c r="B1877" t="s">
        <v>132</v>
      </c>
      <c r="C1877" t="s">
        <v>6</v>
      </c>
      <c r="D1877" t="s">
        <v>33</v>
      </c>
      <c r="E1877" s="1">
        <f>DATEVALUE(IFERROR(RIGHT(LEFT(A1877,FIND("-",A1877,4)-1),2)&amp;"/"&amp;LEFT(A1877,FIND("-",A1877)-1)&amp;"/"&amp;RIGHT(LEFT(A1877,IFERROR(FIND(" ",A1877),LEN(A1877)+1)-1),4),TEXT(A1877,"dd")&amp;"/"&amp;TEXT(A1877,"mm")&amp;"/"&amp;TEXT(A1877,"yyyy")))</f>
        <v>45400</v>
      </c>
      <c r="F1877" t="s">
        <v>2538</v>
      </c>
      <c r="G1877" s="1" t="e">
        <f>VLOOKUP(B1877,Results!A:D,3,FALSE)</f>
        <v>#N/A</v>
      </c>
    </row>
    <row r="1878" spans="1:7" hidden="1" x14ac:dyDescent="0.25">
      <c r="A1878" t="s">
        <v>169</v>
      </c>
      <c r="B1878" t="s">
        <v>335</v>
      </c>
      <c r="C1878" t="s">
        <v>223</v>
      </c>
      <c r="D1878" t="s">
        <v>33</v>
      </c>
      <c r="E1878" s="1">
        <f>DATEVALUE(IFERROR(RIGHT(LEFT(A1878,FIND("-",A1878,4)-1),2)&amp;"/"&amp;LEFT(A1878,FIND("-",A1878)-1)&amp;"/"&amp;RIGHT(LEFT(A1878,IFERROR(FIND(" ",A1878),LEN(A1878)+1)-1),4),TEXT(A1878,"dd")&amp;"/"&amp;TEXT(A1878,"mm")&amp;"/"&amp;TEXT(A1878,"yyyy")))</f>
        <v>45400</v>
      </c>
      <c r="F1878" t="s">
        <v>1987</v>
      </c>
      <c r="G1878" s="1" t="e">
        <f>VLOOKUP(B1878,Results!A:D,3,FALSE)</f>
        <v>#N/A</v>
      </c>
    </row>
    <row r="1879" spans="1:7" hidden="1" x14ac:dyDescent="0.25">
      <c r="A1879" t="s">
        <v>78</v>
      </c>
      <c r="B1879" t="s">
        <v>83</v>
      </c>
      <c r="C1879" t="s">
        <v>6</v>
      </c>
      <c r="D1879" t="s">
        <v>84</v>
      </c>
      <c r="E1879" s="1">
        <f>DATEVALUE(IFERROR(RIGHT(LEFT(A1879,FIND("-",A1879,4)-1),2)&amp;"/"&amp;LEFT(A1879,FIND("-",A1879)-1)&amp;"/"&amp;RIGHT(LEFT(A1879,IFERROR(FIND(" ",A1879),LEN(A1879)+1)-1),4),TEXT(A1879,"dd")&amp;"/"&amp;TEXT(A1879,"mm")&amp;"/"&amp;TEXT(A1879,"yyyy")))</f>
        <v>45400</v>
      </c>
      <c r="F1879" t="s">
        <v>2538</v>
      </c>
      <c r="G1879" s="1" t="e">
        <f>VLOOKUP(B1879,Results!A:D,3,FALSE)</f>
        <v>#N/A</v>
      </c>
    </row>
    <row r="1880" spans="1:7" hidden="1" x14ac:dyDescent="0.25">
      <c r="A1880" t="s">
        <v>90</v>
      </c>
      <c r="B1880" t="s">
        <v>91</v>
      </c>
      <c r="C1880" t="s">
        <v>6</v>
      </c>
      <c r="D1880" t="s">
        <v>84</v>
      </c>
      <c r="E1880" s="1">
        <f>DATEVALUE(IFERROR(RIGHT(LEFT(A1880,FIND("-",A1880,4)-1),2)&amp;"/"&amp;LEFT(A1880,FIND("-",A1880)-1)&amp;"/"&amp;RIGHT(LEFT(A1880,IFERROR(FIND(" ",A1880),LEN(A1880)+1)-1),4),TEXT(A1880,"dd")&amp;"/"&amp;TEXT(A1880,"mm")&amp;"/"&amp;TEXT(A1880,"yyyy")))</f>
        <v>45400</v>
      </c>
      <c r="F1880" t="s">
        <v>2538</v>
      </c>
      <c r="G1880" s="1" t="e">
        <f>VLOOKUP(B1880,Results!A:D,3,FALSE)</f>
        <v>#N/A</v>
      </c>
    </row>
    <row r="1881" spans="1:7" hidden="1" x14ac:dyDescent="0.25">
      <c r="A1881" t="s">
        <v>102</v>
      </c>
      <c r="B1881" t="s">
        <v>105</v>
      </c>
      <c r="C1881" t="s">
        <v>6</v>
      </c>
      <c r="D1881" t="s">
        <v>50</v>
      </c>
      <c r="E1881" s="1">
        <f>DATEVALUE(IFERROR(RIGHT(LEFT(A1881,FIND("-",A1881,4)-1),2)&amp;"/"&amp;LEFT(A1881,FIND("-",A1881)-1)&amp;"/"&amp;RIGHT(LEFT(A1881,IFERROR(FIND(" ",A1881),LEN(A1881)+1)-1),4),TEXT(A1881,"dd")&amp;"/"&amp;TEXT(A1881,"mm")&amp;"/"&amp;TEXT(A1881,"yyyy")))</f>
        <v>45400</v>
      </c>
      <c r="F1881" t="s">
        <v>2538</v>
      </c>
      <c r="G1881" s="1" t="e">
        <f>VLOOKUP(B1881,Results!A:D,3,FALSE)</f>
        <v>#N/A</v>
      </c>
    </row>
    <row r="1882" spans="1:7" hidden="1" x14ac:dyDescent="0.25">
      <c r="A1882" t="s">
        <v>112</v>
      </c>
      <c r="B1882" t="s">
        <v>115</v>
      </c>
      <c r="C1882" t="s">
        <v>6</v>
      </c>
      <c r="D1882" t="s">
        <v>50</v>
      </c>
      <c r="E1882" s="1">
        <f>DATEVALUE(IFERROR(RIGHT(LEFT(A1882,FIND("-",A1882,4)-1),2)&amp;"/"&amp;LEFT(A1882,FIND("-",A1882)-1)&amp;"/"&amp;RIGHT(LEFT(A1882,IFERROR(FIND(" ",A1882),LEN(A1882)+1)-1),4),TEXT(A1882,"dd")&amp;"/"&amp;TEXT(A1882,"mm")&amp;"/"&amp;TEXT(A1882,"yyyy")))</f>
        <v>45400</v>
      </c>
      <c r="F1882" t="s">
        <v>2538</v>
      </c>
      <c r="G1882" s="1" t="e">
        <f>VLOOKUP(B1882,Results!A:D,3,FALSE)</f>
        <v>#N/A</v>
      </c>
    </row>
    <row r="1883" spans="1:7" hidden="1" x14ac:dyDescent="0.25">
      <c r="A1883" t="s">
        <v>60</v>
      </c>
      <c r="B1883" t="s">
        <v>61</v>
      </c>
      <c r="C1883" t="s">
        <v>6</v>
      </c>
      <c r="D1883" t="s">
        <v>50</v>
      </c>
      <c r="E1883" s="1">
        <f>DATEVALUE(IFERROR(RIGHT(LEFT(A1883,FIND("-",A1883,4)-1),2)&amp;"/"&amp;LEFT(A1883,FIND("-",A1883)-1)&amp;"/"&amp;RIGHT(LEFT(A1883,IFERROR(FIND(" ",A1883),LEN(A1883)+1)-1),4),TEXT(A1883,"dd")&amp;"/"&amp;TEXT(A1883,"mm")&amp;"/"&amp;TEXT(A1883,"yyyy")))</f>
        <v>45400</v>
      </c>
      <c r="F1883" t="s">
        <v>2538</v>
      </c>
      <c r="G1883" s="1" t="e">
        <f>VLOOKUP(B1883,Results!A:D,3,FALSE)</f>
        <v>#N/A</v>
      </c>
    </row>
    <row r="1884" spans="1:7" hidden="1" x14ac:dyDescent="0.25">
      <c r="A1884" t="s">
        <v>169</v>
      </c>
      <c r="B1884" t="s">
        <v>761</v>
      </c>
      <c r="C1884" t="s">
        <v>223</v>
      </c>
      <c r="D1884" t="s">
        <v>50</v>
      </c>
      <c r="E1884" s="1">
        <f>DATEVALUE(IFERROR(RIGHT(LEFT(A1884,FIND("-",A1884,4)-1),2)&amp;"/"&amp;LEFT(A1884,FIND("-",A1884)-1)&amp;"/"&amp;RIGHT(LEFT(A1884,IFERROR(FIND(" ",A1884),LEN(A1884)+1)-1),4),TEXT(A1884,"dd")&amp;"/"&amp;TEXT(A1884,"mm")&amp;"/"&amp;TEXT(A1884,"yyyy")))</f>
        <v>45400</v>
      </c>
      <c r="F1884" t="s">
        <v>1987</v>
      </c>
      <c r="G1884" s="1" t="e">
        <f>VLOOKUP(B1884,Results!A:D,3,FALSE)</f>
        <v>#N/A</v>
      </c>
    </row>
    <row r="1885" spans="1:7" hidden="1" x14ac:dyDescent="0.25">
      <c r="A1885" t="s">
        <v>136</v>
      </c>
      <c r="B1885" t="s">
        <v>140</v>
      </c>
      <c r="C1885" t="s">
        <v>6</v>
      </c>
      <c r="D1885" t="s">
        <v>1969</v>
      </c>
      <c r="E1885" s="1">
        <f>DATEVALUE(IFERROR(RIGHT(LEFT(A1885,FIND("-",A1885,4)-1),2)&amp;"/"&amp;LEFT(A1885,FIND("-",A1885)-1)&amp;"/"&amp;RIGHT(LEFT(A1885,IFERROR(FIND(" ",A1885),LEN(A1885)+1)-1),4),TEXT(A1885,"dd")&amp;"/"&amp;TEXT(A1885,"mm")&amp;"/"&amp;TEXT(A1885,"yyyy")))</f>
        <v>45400</v>
      </c>
      <c r="F1885" t="s">
        <v>2538</v>
      </c>
      <c r="G1885" s="1" t="e">
        <f>VLOOKUP(B1885,Results!A:D,3,FALSE)</f>
        <v>#N/A</v>
      </c>
    </row>
    <row r="1886" spans="1:7" hidden="1" x14ac:dyDescent="0.25">
      <c r="A1886" t="s">
        <v>143</v>
      </c>
      <c r="B1886" t="s">
        <v>147</v>
      </c>
      <c r="C1886" t="s">
        <v>6</v>
      </c>
      <c r="D1886" t="s">
        <v>1969</v>
      </c>
      <c r="E1886" s="1">
        <f>DATEVALUE(IFERROR(RIGHT(LEFT(A1886,FIND("-",A1886,4)-1),2)&amp;"/"&amp;LEFT(A1886,FIND("-",A1886)-1)&amp;"/"&amp;RIGHT(LEFT(A1886,IFERROR(FIND(" ",A1886),LEN(A1886)+1)-1),4),TEXT(A1886,"dd")&amp;"/"&amp;TEXT(A1886,"mm")&amp;"/"&amp;TEXT(A1886,"yyyy")))</f>
        <v>45400</v>
      </c>
      <c r="F1886" t="s">
        <v>2538</v>
      </c>
      <c r="G1886" s="1" t="e">
        <f>VLOOKUP(B1886,Results!A:D,3,FALSE)</f>
        <v>#N/A</v>
      </c>
    </row>
    <row r="1887" spans="1:7" hidden="1" x14ac:dyDescent="0.25">
      <c r="A1887" t="s">
        <v>150</v>
      </c>
      <c r="B1887" t="s">
        <v>152</v>
      </c>
      <c r="C1887" t="s">
        <v>6</v>
      </c>
      <c r="D1887" t="s">
        <v>1969</v>
      </c>
      <c r="E1887" s="1">
        <f>DATEVALUE(IFERROR(RIGHT(LEFT(A1887,FIND("-",A1887,4)-1),2)&amp;"/"&amp;LEFT(A1887,FIND("-",A1887)-1)&amp;"/"&amp;RIGHT(LEFT(A1887,IFERROR(FIND(" ",A1887),LEN(A1887)+1)-1),4),TEXT(A1887,"dd")&amp;"/"&amp;TEXT(A1887,"mm")&amp;"/"&amp;TEXT(A1887,"yyyy")))</f>
        <v>45400</v>
      </c>
      <c r="F1887" t="s">
        <v>2538</v>
      </c>
      <c r="G1887" s="1" t="e">
        <f>VLOOKUP(B1887,Results!A:D,3,FALSE)</f>
        <v>#N/A</v>
      </c>
    </row>
    <row r="1888" spans="1:7" hidden="1" x14ac:dyDescent="0.25">
      <c r="A1888" t="s">
        <v>150</v>
      </c>
      <c r="B1888" t="s">
        <v>153</v>
      </c>
      <c r="C1888" t="s">
        <v>6</v>
      </c>
      <c r="D1888" t="s">
        <v>1969</v>
      </c>
      <c r="E1888" s="1">
        <f>DATEVALUE(IFERROR(RIGHT(LEFT(A1888,FIND("-",A1888,4)-1),2)&amp;"/"&amp;LEFT(A1888,FIND("-",A1888)-1)&amp;"/"&amp;RIGHT(LEFT(A1888,IFERROR(FIND(" ",A1888),LEN(A1888)+1)-1),4),TEXT(A1888,"dd")&amp;"/"&amp;TEXT(A1888,"mm")&amp;"/"&amp;TEXT(A1888,"yyyy")))</f>
        <v>45400</v>
      </c>
      <c r="F1888" t="s">
        <v>2538</v>
      </c>
      <c r="G1888" s="1" t="e">
        <f>VLOOKUP(B1888,Results!A:D,3,FALSE)</f>
        <v>#N/A</v>
      </c>
    </row>
    <row r="1889" spans="1:7" hidden="1" x14ac:dyDescent="0.25">
      <c r="A1889" t="s">
        <v>85</v>
      </c>
      <c r="B1889" t="s">
        <v>87</v>
      </c>
      <c r="C1889" t="s">
        <v>6</v>
      </c>
      <c r="D1889" t="s">
        <v>1969</v>
      </c>
      <c r="E1889" s="1">
        <f>DATEVALUE(IFERROR(RIGHT(LEFT(A1889,FIND("-",A1889,4)-1),2)&amp;"/"&amp;LEFT(A1889,FIND("-",A1889)-1)&amp;"/"&amp;RIGHT(LEFT(A1889,IFERROR(FIND(" ",A1889),LEN(A1889)+1)-1),4),TEXT(A1889,"dd")&amp;"/"&amp;TEXT(A1889,"mm")&amp;"/"&amp;TEXT(A1889,"yyyy")))</f>
        <v>45400</v>
      </c>
      <c r="F1889" t="s">
        <v>2538</v>
      </c>
      <c r="G1889" s="1" t="e">
        <f>VLOOKUP(B1889,Results!A:D,3,FALSE)</f>
        <v>#N/A</v>
      </c>
    </row>
    <row r="1890" spans="1:7" hidden="1" x14ac:dyDescent="0.25">
      <c r="A1890" t="s">
        <v>99</v>
      </c>
      <c r="B1890" t="s">
        <v>100</v>
      </c>
      <c r="C1890" t="s">
        <v>6</v>
      </c>
      <c r="D1890" t="s">
        <v>1969</v>
      </c>
      <c r="E1890" s="1">
        <f>DATEVALUE(IFERROR(RIGHT(LEFT(A1890,FIND("-",A1890,4)-1),2)&amp;"/"&amp;LEFT(A1890,FIND("-",A1890)-1)&amp;"/"&amp;RIGHT(LEFT(A1890,IFERROR(FIND(" ",A1890),LEN(A1890)+1)-1),4),TEXT(A1890,"dd")&amp;"/"&amp;TEXT(A1890,"mm")&amp;"/"&amp;TEXT(A1890,"yyyy")))</f>
        <v>45400</v>
      </c>
      <c r="F1890" t="s">
        <v>2538</v>
      </c>
      <c r="G1890" s="1" t="e">
        <f>VLOOKUP(B1890,Results!A:D,3,FALSE)</f>
        <v>#N/A</v>
      </c>
    </row>
    <row r="1891" spans="1:7" hidden="1" x14ac:dyDescent="0.25">
      <c r="A1891" t="s">
        <v>112</v>
      </c>
      <c r="B1891" t="s">
        <v>114</v>
      </c>
      <c r="C1891" t="s">
        <v>6</v>
      </c>
      <c r="D1891" t="s">
        <v>1969</v>
      </c>
      <c r="E1891" s="1">
        <f>DATEVALUE(IFERROR(RIGHT(LEFT(A1891,FIND("-",A1891,4)-1),2)&amp;"/"&amp;LEFT(A1891,FIND("-",A1891)-1)&amp;"/"&amp;RIGHT(LEFT(A1891,IFERROR(FIND(" ",A1891),LEN(A1891)+1)-1),4),TEXT(A1891,"dd")&amp;"/"&amp;TEXT(A1891,"mm")&amp;"/"&amp;TEXT(A1891,"yyyy")))</f>
        <v>45400</v>
      </c>
      <c r="F1891" t="s">
        <v>2538</v>
      </c>
      <c r="G1891" s="1" t="e">
        <f>VLOOKUP(B1891,Results!A:D,3,FALSE)</f>
        <v>#N/A</v>
      </c>
    </row>
    <row r="1892" spans="1:7" hidden="1" x14ac:dyDescent="0.25">
      <c r="A1892" t="s">
        <v>119</v>
      </c>
      <c r="B1892" t="s">
        <v>124</v>
      </c>
      <c r="C1892" t="s">
        <v>6</v>
      </c>
      <c r="D1892" t="s">
        <v>1969</v>
      </c>
      <c r="E1892" s="1">
        <f>DATEVALUE(IFERROR(RIGHT(LEFT(A1892,FIND("-",A1892,4)-1),2)&amp;"/"&amp;LEFT(A1892,FIND("-",A1892)-1)&amp;"/"&amp;RIGHT(LEFT(A1892,IFERROR(FIND(" ",A1892),LEN(A1892)+1)-1),4),TEXT(A1892,"dd")&amp;"/"&amp;TEXT(A1892,"mm")&amp;"/"&amp;TEXT(A1892,"yyyy")))</f>
        <v>45400</v>
      </c>
      <c r="F1892" t="s">
        <v>2538</v>
      </c>
      <c r="G1892" s="1" t="e">
        <f>VLOOKUP(B1892,Results!A:D,3,FALSE)</f>
        <v>#N/A</v>
      </c>
    </row>
    <row r="1893" spans="1:7" hidden="1" x14ac:dyDescent="0.25">
      <c r="A1893" t="s">
        <v>608</v>
      </c>
      <c r="B1893" t="s">
        <v>609</v>
      </c>
      <c r="C1893" t="s">
        <v>223</v>
      </c>
      <c r="D1893" t="s">
        <v>30</v>
      </c>
      <c r="E1893" s="1">
        <f>DATEVALUE(IFERROR(RIGHT(LEFT(A1893,FIND("-",A1893,4)-1),2)&amp;"/"&amp;LEFT(A1893,FIND("-",A1893)-1)&amp;"/"&amp;RIGHT(LEFT(A1893,IFERROR(FIND(" ",A1893),LEN(A1893)+1)-1),4),TEXT(A1893,"dd")&amp;"/"&amp;TEXT(A1893,"mm")&amp;"/"&amp;TEXT(A1893,"yyyy")))</f>
        <v>45400</v>
      </c>
      <c r="F1893" t="s">
        <v>995</v>
      </c>
      <c r="G1893" s="1" t="e">
        <f>VLOOKUP(B1893,Results!A:D,3,FALSE)</f>
        <v>#N/A</v>
      </c>
    </row>
    <row r="1894" spans="1:7" hidden="1" x14ac:dyDescent="0.25">
      <c r="A1894" t="s">
        <v>78</v>
      </c>
      <c r="B1894" t="s">
        <v>610</v>
      </c>
      <c r="C1894" t="s">
        <v>20</v>
      </c>
      <c r="D1894" t="s">
        <v>74</v>
      </c>
      <c r="E1894" s="1">
        <f>DATEVALUE(IFERROR(RIGHT(LEFT(A1894,FIND("-",A1894,4)-1),2)&amp;"/"&amp;LEFT(A1894,FIND("-",A1894)-1)&amp;"/"&amp;RIGHT(LEFT(A1894,IFERROR(FIND(" ",A1894),LEN(A1894)+1)-1),4),TEXT(A1894,"dd")&amp;"/"&amp;TEXT(A1894,"mm")&amp;"/"&amp;TEXT(A1894,"yyyy")))</f>
        <v>45400</v>
      </c>
      <c r="F1894" t="s">
        <v>995</v>
      </c>
      <c r="G1894" s="1" t="e">
        <f>VLOOKUP(B1894,Results!A:D,3,FALSE)</f>
        <v>#N/A</v>
      </c>
    </row>
    <row r="1895" spans="1:7" hidden="1" x14ac:dyDescent="0.25">
      <c r="A1895" t="s">
        <v>102</v>
      </c>
      <c r="B1895" t="s">
        <v>611</v>
      </c>
      <c r="C1895" t="s">
        <v>20</v>
      </c>
      <c r="D1895" t="s">
        <v>40</v>
      </c>
      <c r="E1895" s="1">
        <f>DATEVALUE(IFERROR(RIGHT(LEFT(A1895,FIND("-",A1895,4)-1),2)&amp;"/"&amp;LEFT(A1895,FIND("-",A1895)-1)&amp;"/"&amp;RIGHT(LEFT(A1895,IFERROR(FIND(" ",A1895),LEN(A1895)+1)-1),4),TEXT(A1895,"dd")&amp;"/"&amp;TEXT(A1895,"mm")&amp;"/"&amp;TEXT(A1895,"yyyy")))</f>
        <v>45400</v>
      </c>
      <c r="F1895" t="s">
        <v>995</v>
      </c>
      <c r="G1895" s="1" t="e">
        <f>VLOOKUP(B1895,Results!A:D,3,FALSE)</f>
        <v>#N/A</v>
      </c>
    </row>
    <row r="1896" spans="1:7" hidden="1" x14ac:dyDescent="0.25">
      <c r="A1896" t="s">
        <v>102</v>
      </c>
      <c r="B1896" t="s">
        <v>612</v>
      </c>
      <c r="C1896" t="s">
        <v>20</v>
      </c>
      <c r="D1896" t="s">
        <v>13</v>
      </c>
      <c r="E1896" s="1">
        <f>DATEVALUE(IFERROR(RIGHT(LEFT(A1896,FIND("-",A1896,4)-1),2)&amp;"/"&amp;LEFT(A1896,FIND("-",A1896)-1)&amp;"/"&amp;RIGHT(LEFT(A1896,IFERROR(FIND(" ",A1896),LEN(A1896)+1)-1),4),TEXT(A1896,"dd")&amp;"/"&amp;TEXT(A1896,"mm")&amp;"/"&amp;TEXT(A1896,"yyyy")))</f>
        <v>45400</v>
      </c>
      <c r="F1896" t="s">
        <v>995</v>
      </c>
      <c r="G1896" s="1" t="e">
        <f>VLOOKUP(B1896,Results!A:D,3,FALSE)</f>
        <v>#N/A</v>
      </c>
    </row>
    <row r="1897" spans="1:7" hidden="1" x14ac:dyDescent="0.25">
      <c r="A1897" t="s">
        <v>608</v>
      </c>
      <c r="B1897" t="s">
        <v>527</v>
      </c>
      <c r="C1897" t="s">
        <v>223</v>
      </c>
      <c r="D1897" t="s">
        <v>23</v>
      </c>
      <c r="E1897" s="1">
        <f>DATEVALUE(IFERROR(RIGHT(LEFT(A1897,FIND("-",A1897,4)-1),2)&amp;"/"&amp;LEFT(A1897,FIND("-",A1897)-1)&amp;"/"&amp;RIGHT(LEFT(A1897,IFERROR(FIND(" ",A1897),LEN(A1897)+1)-1),4),TEXT(A1897,"dd")&amp;"/"&amp;TEXT(A1897,"mm")&amp;"/"&amp;TEXT(A1897,"yyyy")))</f>
        <v>45400</v>
      </c>
      <c r="F1897" t="s">
        <v>1987</v>
      </c>
      <c r="G1897" s="1" t="e">
        <f>VLOOKUP(B1897,Results!A:D,3,FALSE)</f>
        <v>#N/A</v>
      </c>
    </row>
    <row r="1898" spans="1:7" hidden="1" x14ac:dyDescent="0.25">
      <c r="A1898" t="s">
        <v>78</v>
      </c>
      <c r="B1898" t="s">
        <v>962</v>
      </c>
      <c r="C1898" t="s">
        <v>223</v>
      </c>
      <c r="D1898" t="s">
        <v>28</v>
      </c>
      <c r="E1898" s="1">
        <f>DATEVALUE(IFERROR(RIGHT(LEFT(A1898,FIND("-",A1898,4)-1),2)&amp;"/"&amp;LEFT(A1898,FIND("-",A1898)-1)&amp;"/"&amp;RIGHT(LEFT(A1898,IFERROR(FIND(" ",A1898),LEN(A1898)+1)-1),4),TEXT(A1898,"dd")&amp;"/"&amp;TEXT(A1898,"mm")&amp;"/"&amp;TEXT(A1898,"yyyy")))</f>
        <v>45400</v>
      </c>
      <c r="F1898" t="s">
        <v>1987</v>
      </c>
      <c r="G1898" s="1" t="e">
        <f>VLOOKUP(B1898,Results!A:D,3,FALSE)</f>
        <v>#N/A</v>
      </c>
    </row>
    <row r="1899" spans="1:7" hidden="1" x14ac:dyDescent="0.25">
      <c r="A1899" t="s">
        <v>78</v>
      </c>
      <c r="B1899" t="s">
        <v>1974</v>
      </c>
      <c r="C1899" t="s">
        <v>223</v>
      </c>
      <c r="D1899" t="s">
        <v>23</v>
      </c>
      <c r="E1899" s="1">
        <f>DATEVALUE(IFERROR(RIGHT(LEFT(A1899,FIND("-",A1899,4)-1),2)&amp;"/"&amp;LEFT(A1899,FIND("-",A1899)-1)&amp;"/"&amp;RIGHT(LEFT(A1899,IFERROR(FIND(" ",A1899),LEN(A1899)+1)-1),4),TEXT(A1899,"dd")&amp;"/"&amp;TEXT(A1899,"mm")&amp;"/"&amp;TEXT(A1899,"yyyy")))</f>
        <v>45400</v>
      </c>
      <c r="F1899" t="s">
        <v>1987</v>
      </c>
      <c r="G1899" s="1" t="e">
        <f>VLOOKUP(B1899,Results!A:D,3,FALSE)</f>
        <v>#N/A</v>
      </c>
    </row>
    <row r="1900" spans="1:7" hidden="1" x14ac:dyDescent="0.25">
      <c r="A1900" t="s">
        <v>102</v>
      </c>
      <c r="B1900" t="s">
        <v>527</v>
      </c>
      <c r="C1900" t="s">
        <v>223</v>
      </c>
      <c r="D1900" t="s">
        <v>23</v>
      </c>
      <c r="E1900" s="1">
        <f>DATEVALUE(IFERROR(RIGHT(LEFT(A1900,FIND("-",A1900,4)-1),2)&amp;"/"&amp;LEFT(A1900,FIND("-",A1900)-1)&amp;"/"&amp;RIGHT(LEFT(A1900,IFERROR(FIND(" ",A1900),LEN(A1900)+1)-1),4),TEXT(A1900,"dd")&amp;"/"&amp;TEXT(A1900,"mm")&amp;"/"&amp;TEXT(A1900,"yyyy")))</f>
        <v>45400</v>
      </c>
      <c r="F1900" t="s">
        <v>1987</v>
      </c>
      <c r="G1900" s="1" t="e">
        <f>VLOOKUP(B1900,Results!A:D,3,FALSE)</f>
        <v>#N/A</v>
      </c>
    </row>
    <row r="1901" spans="1:7" hidden="1" x14ac:dyDescent="0.25">
      <c r="A1901" t="s">
        <v>169</v>
      </c>
      <c r="B1901" t="s">
        <v>761</v>
      </c>
      <c r="C1901" t="s">
        <v>223</v>
      </c>
      <c r="D1901" t="s">
        <v>50</v>
      </c>
      <c r="E1901" s="1">
        <f>DATEVALUE(IFERROR(RIGHT(LEFT(A1901,FIND("-",A1901,4)-1),2)&amp;"/"&amp;LEFT(A1901,FIND("-",A1901)-1)&amp;"/"&amp;RIGHT(LEFT(A1901,IFERROR(FIND(" ",A1901),LEN(A1901)+1)-1),4),TEXT(A1901,"dd")&amp;"/"&amp;TEXT(A1901,"mm")&amp;"/"&amp;TEXT(A1901,"yyyy")))</f>
        <v>45400</v>
      </c>
      <c r="F1901" t="s">
        <v>1987</v>
      </c>
      <c r="G1901" s="1" t="e">
        <f>VLOOKUP(B1901,Results!A:D,3,FALSE)</f>
        <v>#N/A</v>
      </c>
    </row>
    <row r="1902" spans="1:7" hidden="1" x14ac:dyDescent="0.25">
      <c r="A1902" t="s">
        <v>169</v>
      </c>
      <c r="B1902" t="s">
        <v>848</v>
      </c>
      <c r="C1902" t="s">
        <v>223</v>
      </c>
      <c r="D1902" t="s">
        <v>80</v>
      </c>
      <c r="E1902" s="1">
        <f>DATEVALUE(IFERROR(RIGHT(LEFT(A1902,FIND("-",A1902,4)-1),2)&amp;"/"&amp;LEFT(A1902,FIND("-",A1902)-1)&amp;"/"&amp;RIGHT(LEFT(A1902,IFERROR(FIND(" ",A1902),LEN(A1902)+1)-1),4),TEXT(A1902,"dd")&amp;"/"&amp;TEXT(A1902,"mm")&amp;"/"&amp;TEXT(A1902,"yyyy")))</f>
        <v>45400</v>
      </c>
      <c r="F1902" t="s">
        <v>1987</v>
      </c>
      <c r="G1902" s="1" t="e">
        <f>VLOOKUP(B1902,Results!A:D,3,FALSE)</f>
        <v>#N/A</v>
      </c>
    </row>
    <row r="1903" spans="1:7" hidden="1" x14ac:dyDescent="0.25">
      <c r="A1903" t="s">
        <v>169</v>
      </c>
      <c r="B1903" t="s">
        <v>419</v>
      </c>
      <c r="C1903" t="s">
        <v>223</v>
      </c>
      <c r="D1903" t="s">
        <v>30</v>
      </c>
      <c r="E1903" s="1">
        <f>DATEVALUE(IFERROR(RIGHT(LEFT(A1903,FIND("-",A1903,4)-1),2)&amp;"/"&amp;LEFT(A1903,FIND("-",A1903)-1)&amp;"/"&amp;RIGHT(LEFT(A1903,IFERROR(FIND(" ",A1903),LEN(A1903)+1)-1),4),TEXT(A1903,"dd")&amp;"/"&amp;TEXT(A1903,"mm")&amp;"/"&amp;TEXT(A1903,"yyyy")))</f>
        <v>45400</v>
      </c>
      <c r="F1903" t="s">
        <v>1987</v>
      </c>
      <c r="G1903" s="1" t="e">
        <f>VLOOKUP(B1903,Results!A:D,3,FALSE)</f>
        <v>#N/A</v>
      </c>
    </row>
    <row r="1904" spans="1:7" hidden="1" x14ac:dyDescent="0.25">
      <c r="A1904" t="s">
        <v>169</v>
      </c>
      <c r="B1904" t="s">
        <v>1970</v>
      </c>
      <c r="C1904" t="s">
        <v>223</v>
      </c>
      <c r="D1904" t="s">
        <v>10</v>
      </c>
      <c r="E1904" s="1">
        <f>DATEVALUE(IFERROR(RIGHT(LEFT(A1904,FIND("-",A1904,4)-1),2)&amp;"/"&amp;LEFT(A1904,FIND("-",A1904)-1)&amp;"/"&amp;RIGHT(LEFT(A1904,IFERROR(FIND(" ",A1904),LEN(A1904)+1)-1),4),TEXT(A1904,"dd")&amp;"/"&amp;TEXT(A1904,"mm")&amp;"/"&amp;TEXT(A1904,"yyyy")))</f>
        <v>45400</v>
      </c>
      <c r="F1904" t="s">
        <v>1987</v>
      </c>
      <c r="G1904" s="1" t="e">
        <f>VLOOKUP(B1904,Results!A:D,3,FALSE)</f>
        <v>#N/A</v>
      </c>
    </row>
    <row r="1905" spans="1:7" hidden="1" x14ac:dyDescent="0.25">
      <c r="A1905" t="s">
        <v>169</v>
      </c>
      <c r="B1905" t="s">
        <v>1871</v>
      </c>
      <c r="C1905" t="s">
        <v>223</v>
      </c>
      <c r="D1905" t="s">
        <v>10</v>
      </c>
      <c r="E1905" s="1">
        <f>DATEVALUE(IFERROR(RIGHT(LEFT(A1905,FIND("-",A1905,4)-1),2)&amp;"/"&amp;LEFT(A1905,FIND("-",A1905)-1)&amp;"/"&amp;RIGHT(LEFT(A1905,IFERROR(FIND(" ",A1905),LEN(A1905)+1)-1),4),TEXT(A1905,"dd")&amp;"/"&amp;TEXT(A1905,"mm")&amp;"/"&amp;TEXT(A1905,"yyyy")))</f>
        <v>45400</v>
      </c>
      <c r="F1905" t="s">
        <v>1987</v>
      </c>
      <c r="G1905" s="1" t="e">
        <f>VLOOKUP(B1905,Results!A:D,3,FALSE)</f>
        <v>#N/A</v>
      </c>
    </row>
    <row r="1906" spans="1:7" hidden="1" x14ac:dyDescent="0.25">
      <c r="A1906" t="s">
        <v>169</v>
      </c>
      <c r="B1906" t="s">
        <v>335</v>
      </c>
      <c r="C1906" t="s">
        <v>223</v>
      </c>
      <c r="D1906" t="s">
        <v>33</v>
      </c>
      <c r="E1906" s="1">
        <f>DATEVALUE(IFERROR(RIGHT(LEFT(A1906,FIND("-",A1906,4)-1),2)&amp;"/"&amp;LEFT(A1906,FIND("-",A1906)-1)&amp;"/"&amp;RIGHT(LEFT(A1906,IFERROR(FIND(" ",A1906),LEN(A1906)+1)-1),4),TEXT(A1906,"dd")&amp;"/"&amp;TEXT(A1906,"mm")&amp;"/"&amp;TEXT(A1906,"yyyy")))</f>
        <v>45400</v>
      </c>
      <c r="F1906" t="s">
        <v>1987</v>
      </c>
      <c r="G1906" s="1" t="e">
        <f>VLOOKUP(B1906,Results!A:D,3,FALSE)</f>
        <v>#N/A</v>
      </c>
    </row>
    <row r="1907" spans="1:7" hidden="1" x14ac:dyDescent="0.25">
      <c r="A1907" t="s">
        <v>169</v>
      </c>
      <c r="B1907" t="s">
        <v>296</v>
      </c>
      <c r="C1907" t="s">
        <v>223</v>
      </c>
      <c r="D1907" t="s">
        <v>297</v>
      </c>
      <c r="E1907" s="1">
        <f>DATEVALUE(IFERROR(RIGHT(LEFT(A1907,FIND("-",A1907,4)-1),2)&amp;"/"&amp;LEFT(A1907,FIND("-",A1907)-1)&amp;"/"&amp;RIGHT(LEFT(A1907,IFERROR(FIND(" ",A1907),LEN(A1907)+1)-1),4),TEXT(A1907,"dd")&amp;"/"&amp;TEXT(A1907,"mm")&amp;"/"&amp;TEXT(A1907,"yyyy")))</f>
        <v>45400</v>
      </c>
      <c r="F1907" t="s">
        <v>1987</v>
      </c>
      <c r="G1907" s="1" t="e">
        <f>VLOOKUP(B1907,Results!A:D,3,FALSE)</f>
        <v>#N/A</v>
      </c>
    </row>
    <row r="1908" spans="1:7" hidden="1" x14ac:dyDescent="0.25">
      <c r="A1908" t="s">
        <v>169</v>
      </c>
      <c r="B1908" t="s">
        <v>329</v>
      </c>
      <c r="C1908" t="s">
        <v>223</v>
      </c>
      <c r="D1908" t="s">
        <v>40</v>
      </c>
      <c r="E1908" s="1">
        <f>DATEVALUE(IFERROR(RIGHT(LEFT(A1908,FIND("-",A1908,4)-1),2)&amp;"/"&amp;LEFT(A1908,FIND("-",A1908)-1)&amp;"/"&amp;RIGHT(LEFT(A1908,IFERROR(FIND(" ",A1908),LEN(A1908)+1)-1),4),TEXT(A1908,"dd")&amp;"/"&amp;TEXT(A1908,"mm")&amp;"/"&amp;TEXT(A1908,"yyyy")))</f>
        <v>45400</v>
      </c>
      <c r="F1908" t="s">
        <v>1987</v>
      </c>
      <c r="G1908" s="1" t="e">
        <f>VLOOKUP(B1908,Results!A:D,3,FALSE)</f>
        <v>#N/A</v>
      </c>
    </row>
    <row r="1909" spans="1:7" hidden="1" x14ac:dyDescent="0.25">
      <c r="A1909" t="s">
        <v>169</v>
      </c>
      <c r="B1909" t="s">
        <v>1956</v>
      </c>
      <c r="C1909" t="s">
        <v>223</v>
      </c>
      <c r="D1909" t="s">
        <v>297</v>
      </c>
      <c r="E1909" s="1">
        <f>DATEVALUE(IFERROR(RIGHT(LEFT(A1909,FIND("-",A1909,4)-1),2)&amp;"/"&amp;LEFT(A1909,FIND("-",A1909)-1)&amp;"/"&amp;RIGHT(LEFT(A1909,IFERROR(FIND(" ",A1909),LEN(A1909)+1)-1),4),TEXT(A1909,"dd")&amp;"/"&amp;TEXT(A1909,"mm")&amp;"/"&amp;TEXT(A1909,"yyyy")))</f>
        <v>45400</v>
      </c>
      <c r="F1909" t="s">
        <v>1987</v>
      </c>
      <c r="G1909" s="1" t="e">
        <f>VLOOKUP(B1909,Results!A:D,3,FALSE)</f>
        <v>#N/A</v>
      </c>
    </row>
    <row r="1910" spans="1:7" hidden="1" x14ac:dyDescent="0.25">
      <c r="A1910" t="s">
        <v>169</v>
      </c>
      <c r="B1910" t="s">
        <v>1875</v>
      </c>
      <c r="C1910" t="s">
        <v>223</v>
      </c>
      <c r="D1910" t="s">
        <v>297</v>
      </c>
      <c r="E1910" s="1">
        <f>DATEVALUE(IFERROR(RIGHT(LEFT(A1910,FIND("-",A1910,4)-1),2)&amp;"/"&amp;LEFT(A1910,FIND("-",A1910)-1)&amp;"/"&amp;RIGHT(LEFT(A1910,IFERROR(FIND(" ",A1910),LEN(A1910)+1)-1),4),TEXT(A1910,"dd")&amp;"/"&amp;TEXT(A1910,"mm")&amp;"/"&amp;TEXT(A1910,"yyyy")))</f>
        <v>45400</v>
      </c>
      <c r="F1910" t="s">
        <v>1987</v>
      </c>
      <c r="G1910" s="1" t="e">
        <f>VLOOKUP(B1910,Results!A:D,3,FALSE)</f>
        <v>#N/A</v>
      </c>
    </row>
    <row r="1911" spans="1:7" hidden="1" x14ac:dyDescent="0.25">
      <c r="A1911" t="s">
        <v>169</v>
      </c>
      <c r="B1911" t="s">
        <v>682</v>
      </c>
      <c r="C1911" t="s">
        <v>223</v>
      </c>
      <c r="D1911" t="s">
        <v>28</v>
      </c>
      <c r="E1911" s="1">
        <f>DATEVALUE(IFERROR(RIGHT(LEFT(A1911,FIND("-",A1911,4)-1),2)&amp;"/"&amp;LEFT(A1911,FIND("-",A1911)-1)&amp;"/"&amp;RIGHT(LEFT(A1911,IFERROR(FIND(" ",A1911),LEN(A1911)+1)-1),4),TEXT(A1911,"dd")&amp;"/"&amp;TEXT(A1911,"mm")&amp;"/"&amp;TEXT(A1911,"yyyy")))</f>
        <v>45400</v>
      </c>
      <c r="F1911" t="s">
        <v>1987</v>
      </c>
      <c r="G1911" s="1" t="e">
        <f>VLOOKUP(B1911,Results!A:D,3,FALSE)</f>
        <v>#N/A</v>
      </c>
    </row>
    <row r="1912" spans="1:7" hidden="1" x14ac:dyDescent="0.25">
      <c r="A1912" t="s">
        <v>169</v>
      </c>
      <c r="B1912" t="s">
        <v>527</v>
      </c>
      <c r="C1912" t="s">
        <v>223</v>
      </c>
      <c r="D1912" t="s">
        <v>23</v>
      </c>
      <c r="E1912" s="1">
        <f>DATEVALUE(IFERROR(RIGHT(LEFT(A1912,FIND("-",A1912,4)-1),2)&amp;"/"&amp;LEFT(A1912,FIND("-",A1912)-1)&amp;"/"&amp;RIGHT(LEFT(A1912,IFERROR(FIND(" ",A1912),LEN(A1912)+1)-1),4),TEXT(A1912,"dd")&amp;"/"&amp;TEXT(A1912,"mm")&amp;"/"&amp;TEXT(A1912,"yyyy")))</f>
        <v>45400</v>
      </c>
      <c r="F1912" t="s">
        <v>1987</v>
      </c>
      <c r="G1912" s="1" t="e">
        <f>VLOOKUP(B1912,Results!A:D,3,FALSE)</f>
        <v>#N/A</v>
      </c>
    </row>
    <row r="1913" spans="1:7" hidden="1" x14ac:dyDescent="0.25">
      <c r="A1913" t="s">
        <v>169</v>
      </c>
      <c r="B1913" t="s">
        <v>962</v>
      </c>
      <c r="C1913" t="s">
        <v>223</v>
      </c>
      <c r="D1913" t="s">
        <v>28</v>
      </c>
      <c r="E1913" s="1">
        <f>DATEVALUE(IFERROR(RIGHT(LEFT(A1913,FIND("-",A1913,4)-1),2)&amp;"/"&amp;LEFT(A1913,FIND("-",A1913)-1)&amp;"/"&amp;RIGHT(LEFT(A1913,IFERROR(FIND(" ",A1913),LEN(A1913)+1)-1),4),TEXT(A1913,"dd")&amp;"/"&amp;TEXT(A1913,"mm")&amp;"/"&amp;TEXT(A1913,"yyyy")))</f>
        <v>45400</v>
      </c>
      <c r="F1913" t="s">
        <v>1987</v>
      </c>
      <c r="G1913" s="1" t="e">
        <f>VLOOKUP(B1913,Results!A:D,3,FALSE)</f>
        <v>#N/A</v>
      </c>
    </row>
    <row r="1914" spans="1:7" hidden="1" x14ac:dyDescent="0.25">
      <c r="A1914" t="s">
        <v>169</v>
      </c>
      <c r="B1914" t="s">
        <v>582</v>
      </c>
      <c r="C1914" t="s">
        <v>223</v>
      </c>
      <c r="D1914" t="s">
        <v>30</v>
      </c>
      <c r="E1914" s="1">
        <f>DATEVALUE(IFERROR(RIGHT(LEFT(A1914,FIND("-",A1914,4)-1),2)&amp;"/"&amp;LEFT(A1914,FIND("-",A1914)-1)&amp;"/"&amp;RIGHT(LEFT(A1914,IFERROR(FIND(" ",A1914),LEN(A1914)+1)-1),4),TEXT(A1914,"dd")&amp;"/"&amp;TEXT(A1914,"mm")&amp;"/"&amp;TEXT(A1914,"yyyy")))</f>
        <v>45400</v>
      </c>
      <c r="F1914" t="s">
        <v>1987</v>
      </c>
      <c r="G1914" s="1" t="e">
        <f>VLOOKUP(B1914,Results!A:D,3,FALSE)</f>
        <v>#N/A</v>
      </c>
    </row>
    <row r="1915" spans="1:7" x14ac:dyDescent="0.25">
      <c r="A1915" t="s">
        <v>987</v>
      </c>
      <c r="B1915" t="s">
        <v>273</v>
      </c>
      <c r="C1915" t="s">
        <v>20</v>
      </c>
      <c r="D1915" t="s">
        <v>10</v>
      </c>
      <c r="E1915" s="1">
        <f>DATEVALUE(IFERROR(RIGHT(LEFT(A1915,FIND("-",A1915,4)-1),2)&amp;"/"&amp;LEFT(A1915,FIND("-",A1915)-1)&amp;"/"&amp;RIGHT(LEFT(A1915,IFERROR(FIND(" ",A1915),LEN(A1915)+1)-1),4),TEXT(A1915,"dd")&amp;"/"&amp;TEXT(A1915,"mm")&amp;"/"&amp;TEXT(A1915,"yyyy")))</f>
        <v>45400</v>
      </c>
      <c r="F1915" t="s">
        <v>1826</v>
      </c>
      <c r="G1915" s="1" t="e">
        <f>VLOOKUP(B1915,Results!A:D,3,FALSE)</f>
        <v>#N/A</v>
      </c>
    </row>
    <row r="1916" spans="1:7" x14ac:dyDescent="0.25">
      <c r="A1916" t="s">
        <v>987</v>
      </c>
      <c r="B1916" t="s">
        <v>850</v>
      </c>
      <c r="C1916" t="s">
        <v>223</v>
      </c>
      <c r="D1916" t="s">
        <v>30</v>
      </c>
      <c r="E1916" s="1">
        <f>DATEVALUE(IFERROR(RIGHT(LEFT(A1916,FIND("-",A1916,4)-1),2)&amp;"/"&amp;LEFT(A1916,FIND("-",A1916)-1)&amp;"/"&amp;RIGHT(LEFT(A1916,IFERROR(FIND(" ",A1916),LEN(A1916)+1)-1),4),TEXT(A1916,"dd")&amp;"/"&amp;TEXT(A1916,"mm")&amp;"/"&amp;TEXT(A1916,"yyyy")))</f>
        <v>45400</v>
      </c>
      <c r="F1916" t="s">
        <v>1826</v>
      </c>
      <c r="G1916" s="1" t="e">
        <f>VLOOKUP(B1916,Results!A:D,3,FALSE)</f>
        <v>#N/A</v>
      </c>
    </row>
    <row r="1917" spans="1:7" x14ac:dyDescent="0.25">
      <c r="A1917" t="s">
        <v>987</v>
      </c>
      <c r="B1917" t="s">
        <v>950</v>
      </c>
      <c r="C1917" t="s">
        <v>20</v>
      </c>
      <c r="D1917" t="s">
        <v>10</v>
      </c>
      <c r="E1917" s="1">
        <f>DATEVALUE(IFERROR(RIGHT(LEFT(A1917,FIND("-",A1917,4)-1),2)&amp;"/"&amp;LEFT(A1917,FIND("-",A1917)-1)&amp;"/"&amp;RIGHT(LEFT(A1917,IFERROR(FIND(" ",A1917),LEN(A1917)+1)-1),4),TEXT(A1917,"dd")&amp;"/"&amp;TEXT(A1917,"mm")&amp;"/"&amp;TEXT(A1917,"yyyy")))</f>
        <v>45400</v>
      </c>
      <c r="F1917" t="s">
        <v>1826</v>
      </c>
      <c r="G1917" s="1" t="e">
        <f>VLOOKUP(B1917,Results!A:D,3,FALSE)</f>
        <v>#N/A</v>
      </c>
    </row>
    <row r="1918" spans="1:7" x14ac:dyDescent="0.25">
      <c r="A1918" t="s">
        <v>987</v>
      </c>
      <c r="B1918" t="s">
        <v>122</v>
      </c>
      <c r="C1918" t="s">
        <v>20</v>
      </c>
      <c r="D1918" t="s">
        <v>23</v>
      </c>
      <c r="E1918" s="1">
        <f>DATEVALUE(IFERROR(RIGHT(LEFT(A1918,FIND("-",A1918,4)-1),2)&amp;"/"&amp;LEFT(A1918,FIND("-",A1918)-1)&amp;"/"&amp;RIGHT(LEFT(A1918,IFERROR(FIND(" ",A1918),LEN(A1918)+1)-1),4),TEXT(A1918,"dd")&amp;"/"&amp;TEXT(A1918,"mm")&amp;"/"&amp;TEXT(A1918,"yyyy")))</f>
        <v>45400</v>
      </c>
      <c r="F1918" t="s">
        <v>1826</v>
      </c>
      <c r="G1918" s="1" t="e">
        <f>VLOOKUP(B1918,Results!A:D,3,FALSE)</f>
        <v>#N/A</v>
      </c>
    </row>
    <row r="1919" spans="1:7" x14ac:dyDescent="0.25">
      <c r="A1919" t="s">
        <v>987</v>
      </c>
      <c r="B1919" t="s">
        <v>271</v>
      </c>
      <c r="C1919" t="s">
        <v>20</v>
      </c>
      <c r="D1919" t="s">
        <v>13</v>
      </c>
      <c r="E1919" s="1">
        <f>DATEVALUE(IFERROR(RIGHT(LEFT(A1919,FIND("-",A1919,4)-1),2)&amp;"/"&amp;LEFT(A1919,FIND("-",A1919)-1)&amp;"/"&amp;RIGHT(LEFT(A1919,IFERROR(FIND(" ",A1919),LEN(A1919)+1)-1),4),TEXT(A1919,"dd")&amp;"/"&amp;TEXT(A1919,"mm")&amp;"/"&amp;TEXT(A1919,"yyyy")))</f>
        <v>45400</v>
      </c>
      <c r="F1919" t="s">
        <v>1826</v>
      </c>
      <c r="G1919" s="1" t="e">
        <f>VLOOKUP(B1919,Results!A:D,3,FALSE)</f>
        <v>#N/A</v>
      </c>
    </row>
    <row r="1920" spans="1:7" x14ac:dyDescent="0.25">
      <c r="A1920" t="s">
        <v>987</v>
      </c>
      <c r="B1920" t="s">
        <v>988</v>
      </c>
      <c r="C1920" t="s">
        <v>223</v>
      </c>
      <c r="D1920" t="s">
        <v>23</v>
      </c>
      <c r="E1920" s="1">
        <f>DATEVALUE(IFERROR(RIGHT(LEFT(A1920,FIND("-",A1920,4)-1),2)&amp;"/"&amp;LEFT(A1920,FIND("-",A1920)-1)&amp;"/"&amp;RIGHT(LEFT(A1920,IFERROR(FIND(" ",A1920),LEN(A1920)+1)-1),4),TEXT(A1920,"dd")&amp;"/"&amp;TEXT(A1920,"mm")&amp;"/"&amp;TEXT(A1920,"yyyy")))</f>
        <v>45400</v>
      </c>
      <c r="F1920" t="s">
        <v>1826</v>
      </c>
      <c r="G1920" s="1" t="e">
        <f>VLOOKUP(B1920,Results!A:D,3,FALSE)</f>
        <v>#N/A</v>
      </c>
    </row>
    <row r="1921" spans="1:7" x14ac:dyDescent="0.25">
      <c r="A1921" t="s">
        <v>987</v>
      </c>
      <c r="B1921" t="s">
        <v>790</v>
      </c>
      <c r="C1921" t="s">
        <v>20</v>
      </c>
      <c r="D1921" t="s">
        <v>74</v>
      </c>
      <c r="E1921" s="1">
        <f>DATEVALUE(IFERROR(RIGHT(LEFT(A1921,FIND("-",A1921,4)-1),2)&amp;"/"&amp;LEFT(A1921,FIND("-",A1921)-1)&amp;"/"&amp;RIGHT(LEFT(A1921,IFERROR(FIND(" ",A1921),LEN(A1921)+1)-1),4),TEXT(A1921,"dd")&amp;"/"&amp;TEXT(A1921,"mm")&amp;"/"&amp;TEXT(A1921,"yyyy")))</f>
        <v>45400</v>
      </c>
      <c r="F1921" t="s">
        <v>1826</v>
      </c>
      <c r="G1921" s="1" t="e">
        <f>VLOOKUP(B1921,Results!A:D,3,FALSE)</f>
        <v>#N/A</v>
      </c>
    </row>
    <row r="1922" spans="1:7" x14ac:dyDescent="0.25">
      <c r="A1922" t="s">
        <v>987</v>
      </c>
      <c r="B1922" t="s">
        <v>951</v>
      </c>
      <c r="C1922" t="s">
        <v>20</v>
      </c>
      <c r="D1922" t="s">
        <v>318</v>
      </c>
      <c r="E1922" s="1">
        <f>DATEVALUE(IFERROR(RIGHT(LEFT(A1922,FIND("-",A1922,4)-1),2)&amp;"/"&amp;LEFT(A1922,FIND("-",A1922)-1)&amp;"/"&amp;RIGHT(LEFT(A1922,IFERROR(FIND(" ",A1922),LEN(A1922)+1)-1),4),TEXT(A1922,"dd")&amp;"/"&amp;TEXT(A1922,"mm")&amp;"/"&amp;TEXT(A1922,"yyyy")))</f>
        <v>45400</v>
      </c>
      <c r="F1922" t="s">
        <v>1826</v>
      </c>
      <c r="G1922" s="1" t="e">
        <f>VLOOKUP(B1922,Results!A:D,3,FALSE)</f>
        <v>#N/A</v>
      </c>
    </row>
    <row r="1923" spans="1:7" x14ac:dyDescent="0.25">
      <c r="A1923" t="s">
        <v>987</v>
      </c>
      <c r="B1923" t="s">
        <v>748</v>
      </c>
      <c r="C1923" t="s">
        <v>20</v>
      </c>
      <c r="D1923" t="s">
        <v>7</v>
      </c>
      <c r="E1923" s="1">
        <f>DATEVALUE(IFERROR(RIGHT(LEFT(A1923,FIND("-",A1923,4)-1),2)&amp;"/"&amp;LEFT(A1923,FIND("-",A1923)-1)&amp;"/"&amp;RIGHT(LEFT(A1923,IFERROR(FIND(" ",A1923),LEN(A1923)+1)-1),4),TEXT(A1923,"dd")&amp;"/"&amp;TEXT(A1923,"mm")&amp;"/"&amp;TEXT(A1923,"yyyy")))</f>
        <v>45400</v>
      </c>
      <c r="F1923" t="s">
        <v>1826</v>
      </c>
      <c r="G1923" s="1" t="e">
        <f>VLOOKUP(B1923,Results!A:D,3,FALSE)</f>
        <v>#N/A</v>
      </c>
    </row>
    <row r="1924" spans="1:7" x14ac:dyDescent="0.25">
      <c r="A1924" t="s">
        <v>987</v>
      </c>
      <c r="B1924" t="s">
        <v>923</v>
      </c>
      <c r="C1924" t="s">
        <v>223</v>
      </c>
      <c r="D1924" t="s">
        <v>7</v>
      </c>
      <c r="E1924" s="1">
        <f>DATEVALUE(IFERROR(RIGHT(LEFT(A1924,FIND("-",A1924,4)-1),2)&amp;"/"&amp;LEFT(A1924,FIND("-",A1924)-1)&amp;"/"&amp;RIGHT(LEFT(A1924,IFERROR(FIND(" ",A1924),LEN(A1924)+1)-1),4),TEXT(A1924,"dd")&amp;"/"&amp;TEXT(A1924,"mm")&amp;"/"&amp;TEXT(A1924,"yyyy")))</f>
        <v>45400</v>
      </c>
      <c r="F1924" t="s">
        <v>1826</v>
      </c>
      <c r="G1924" s="1" t="e">
        <f>VLOOKUP(B1924,Results!A:D,3,FALSE)</f>
        <v>#N/A</v>
      </c>
    </row>
    <row r="1925" spans="1:7" x14ac:dyDescent="0.25">
      <c r="A1925" t="s">
        <v>987</v>
      </c>
      <c r="B1925" t="s">
        <v>487</v>
      </c>
      <c r="C1925" t="s">
        <v>223</v>
      </c>
      <c r="D1925" t="s">
        <v>44</v>
      </c>
      <c r="E1925" s="1">
        <f>DATEVALUE(IFERROR(RIGHT(LEFT(A1925,FIND("-",A1925,4)-1),2)&amp;"/"&amp;LEFT(A1925,FIND("-",A1925)-1)&amp;"/"&amp;RIGHT(LEFT(A1925,IFERROR(FIND(" ",A1925),LEN(A1925)+1)-1),4),TEXT(A1925,"dd")&amp;"/"&amp;TEXT(A1925,"mm")&amp;"/"&amp;TEXT(A1925,"yyyy")))</f>
        <v>45400</v>
      </c>
      <c r="F1925" t="s">
        <v>1826</v>
      </c>
      <c r="G1925" s="1" t="e">
        <f>VLOOKUP(B1925,Results!A:D,3,FALSE)</f>
        <v>#N/A</v>
      </c>
    </row>
    <row r="1926" spans="1:7" x14ac:dyDescent="0.25">
      <c r="A1926" t="s">
        <v>987</v>
      </c>
      <c r="B1926" t="s">
        <v>273</v>
      </c>
      <c r="C1926" t="s">
        <v>20</v>
      </c>
      <c r="D1926" t="s">
        <v>10</v>
      </c>
      <c r="E1926" s="1">
        <f>DATEVALUE(IFERROR(RIGHT(LEFT(A1926,FIND("-",A1926,4)-1),2)&amp;"/"&amp;LEFT(A1926,FIND("-",A1926)-1)&amp;"/"&amp;RIGHT(LEFT(A1926,IFERROR(FIND(" ",A1926),LEN(A1926)+1)-1),4),TEXT(A1926,"dd")&amp;"/"&amp;TEXT(A1926,"mm")&amp;"/"&amp;TEXT(A1926,"yyyy")))</f>
        <v>45400</v>
      </c>
      <c r="F1926" t="s">
        <v>1826</v>
      </c>
      <c r="G1926" s="1" t="e">
        <f>VLOOKUP(B1926,Results!A:D,3,FALSE)</f>
        <v>#N/A</v>
      </c>
    </row>
    <row r="1927" spans="1:7" x14ac:dyDescent="0.25">
      <c r="A1927" t="s">
        <v>987</v>
      </c>
      <c r="B1927" t="s">
        <v>850</v>
      </c>
      <c r="C1927" t="s">
        <v>223</v>
      </c>
      <c r="D1927" t="s">
        <v>30</v>
      </c>
      <c r="E1927" s="1">
        <f>DATEVALUE(IFERROR(RIGHT(LEFT(A1927,FIND("-",A1927,4)-1),2)&amp;"/"&amp;LEFT(A1927,FIND("-",A1927)-1)&amp;"/"&amp;RIGHT(LEFT(A1927,IFERROR(FIND(" ",A1927),LEN(A1927)+1)-1),4),TEXT(A1927,"dd")&amp;"/"&amp;TEXT(A1927,"mm")&amp;"/"&amp;TEXT(A1927,"yyyy")))</f>
        <v>45400</v>
      </c>
      <c r="F1927" t="s">
        <v>1826</v>
      </c>
      <c r="G1927" s="1" t="e">
        <f>VLOOKUP(B1927,Results!A:D,3,FALSE)</f>
        <v>#N/A</v>
      </c>
    </row>
    <row r="1928" spans="1:7" x14ac:dyDescent="0.25">
      <c r="A1928" t="s">
        <v>987</v>
      </c>
      <c r="B1928" t="s">
        <v>950</v>
      </c>
      <c r="C1928" t="s">
        <v>20</v>
      </c>
      <c r="D1928" t="s">
        <v>10</v>
      </c>
      <c r="E1928" s="1">
        <f>DATEVALUE(IFERROR(RIGHT(LEFT(A1928,FIND("-",A1928,4)-1),2)&amp;"/"&amp;LEFT(A1928,FIND("-",A1928)-1)&amp;"/"&amp;RIGHT(LEFT(A1928,IFERROR(FIND(" ",A1928),LEN(A1928)+1)-1),4),TEXT(A1928,"dd")&amp;"/"&amp;TEXT(A1928,"mm")&amp;"/"&amp;TEXT(A1928,"yyyy")))</f>
        <v>45400</v>
      </c>
      <c r="F1928" t="s">
        <v>1826</v>
      </c>
      <c r="G1928" s="1" t="e">
        <f>VLOOKUP(B1928,Results!A:D,3,FALSE)</f>
        <v>#N/A</v>
      </c>
    </row>
    <row r="1929" spans="1:7" x14ac:dyDescent="0.25">
      <c r="A1929" t="s">
        <v>987</v>
      </c>
      <c r="B1929" t="s">
        <v>122</v>
      </c>
      <c r="C1929" t="s">
        <v>20</v>
      </c>
      <c r="D1929" t="s">
        <v>23</v>
      </c>
      <c r="E1929" s="1">
        <f>DATEVALUE(IFERROR(RIGHT(LEFT(A1929,FIND("-",A1929,4)-1),2)&amp;"/"&amp;LEFT(A1929,FIND("-",A1929)-1)&amp;"/"&amp;RIGHT(LEFT(A1929,IFERROR(FIND(" ",A1929),LEN(A1929)+1)-1),4),TEXT(A1929,"dd")&amp;"/"&amp;TEXT(A1929,"mm")&amp;"/"&amp;TEXT(A1929,"yyyy")))</f>
        <v>45400</v>
      </c>
      <c r="F1929" t="s">
        <v>1826</v>
      </c>
      <c r="G1929" s="1" t="e">
        <f>VLOOKUP(B1929,Results!A:D,3,FALSE)</f>
        <v>#N/A</v>
      </c>
    </row>
    <row r="1930" spans="1:7" x14ac:dyDescent="0.25">
      <c r="A1930" t="s">
        <v>987</v>
      </c>
      <c r="B1930" t="s">
        <v>271</v>
      </c>
      <c r="C1930" t="s">
        <v>20</v>
      </c>
      <c r="D1930" t="s">
        <v>13</v>
      </c>
      <c r="E1930" s="1">
        <f>DATEVALUE(IFERROR(RIGHT(LEFT(A1930,FIND("-",A1930,4)-1),2)&amp;"/"&amp;LEFT(A1930,FIND("-",A1930)-1)&amp;"/"&amp;RIGHT(LEFT(A1930,IFERROR(FIND(" ",A1930),LEN(A1930)+1)-1),4),TEXT(A1930,"dd")&amp;"/"&amp;TEXT(A1930,"mm")&amp;"/"&amp;TEXT(A1930,"yyyy")))</f>
        <v>45400</v>
      </c>
      <c r="F1930" t="s">
        <v>1826</v>
      </c>
      <c r="G1930" s="1" t="e">
        <f>VLOOKUP(B1930,Results!A:D,3,FALSE)</f>
        <v>#N/A</v>
      </c>
    </row>
    <row r="1931" spans="1:7" x14ac:dyDescent="0.25">
      <c r="A1931" t="s">
        <v>987</v>
      </c>
      <c r="B1931" t="s">
        <v>988</v>
      </c>
      <c r="C1931" t="s">
        <v>223</v>
      </c>
      <c r="D1931" t="s">
        <v>23</v>
      </c>
      <c r="E1931" s="1">
        <f>DATEVALUE(IFERROR(RIGHT(LEFT(A1931,FIND("-",A1931,4)-1),2)&amp;"/"&amp;LEFT(A1931,FIND("-",A1931)-1)&amp;"/"&amp;RIGHT(LEFT(A1931,IFERROR(FIND(" ",A1931),LEN(A1931)+1)-1),4),TEXT(A1931,"dd")&amp;"/"&amp;TEXT(A1931,"mm")&amp;"/"&amp;TEXT(A1931,"yyyy")))</f>
        <v>45400</v>
      </c>
      <c r="F1931" t="s">
        <v>1826</v>
      </c>
      <c r="G1931" s="1" t="e">
        <f>VLOOKUP(B1931,Results!A:D,3,FALSE)</f>
        <v>#N/A</v>
      </c>
    </row>
    <row r="1932" spans="1:7" x14ac:dyDescent="0.25">
      <c r="A1932" t="s">
        <v>987</v>
      </c>
      <c r="B1932" t="s">
        <v>790</v>
      </c>
      <c r="C1932" t="s">
        <v>20</v>
      </c>
      <c r="D1932" t="s">
        <v>74</v>
      </c>
      <c r="E1932" s="1">
        <f>DATEVALUE(IFERROR(RIGHT(LEFT(A1932,FIND("-",A1932,4)-1),2)&amp;"/"&amp;LEFT(A1932,FIND("-",A1932)-1)&amp;"/"&amp;RIGHT(LEFT(A1932,IFERROR(FIND(" ",A1932),LEN(A1932)+1)-1),4),TEXT(A1932,"dd")&amp;"/"&amp;TEXT(A1932,"mm")&amp;"/"&amp;TEXT(A1932,"yyyy")))</f>
        <v>45400</v>
      </c>
      <c r="F1932" t="s">
        <v>1826</v>
      </c>
      <c r="G1932" s="1" t="e">
        <f>VLOOKUP(B1932,Results!A:D,3,FALSE)</f>
        <v>#N/A</v>
      </c>
    </row>
    <row r="1933" spans="1:7" x14ac:dyDescent="0.25">
      <c r="A1933" t="s">
        <v>987</v>
      </c>
      <c r="B1933" t="s">
        <v>951</v>
      </c>
      <c r="C1933" t="s">
        <v>20</v>
      </c>
      <c r="D1933" t="s">
        <v>318</v>
      </c>
      <c r="E1933" s="1">
        <f>DATEVALUE(IFERROR(RIGHT(LEFT(A1933,FIND("-",A1933,4)-1),2)&amp;"/"&amp;LEFT(A1933,FIND("-",A1933)-1)&amp;"/"&amp;RIGHT(LEFT(A1933,IFERROR(FIND(" ",A1933),LEN(A1933)+1)-1),4),TEXT(A1933,"dd")&amp;"/"&amp;TEXT(A1933,"mm")&amp;"/"&amp;TEXT(A1933,"yyyy")))</f>
        <v>45400</v>
      </c>
      <c r="F1933" t="s">
        <v>1826</v>
      </c>
      <c r="G1933" s="1" t="e">
        <f>VLOOKUP(B1933,Results!A:D,3,FALSE)</f>
        <v>#N/A</v>
      </c>
    </row>
    <row r="1934" spans="1:7" x14ac:dyDescent="0.25">
      <c r="A1934" t="s">
        <v>987</v>
      </c>
      <c r="B1934" t="s">
        <v>748</v>
      </c>
      <c r="C1934" t="s">
        <v>20</v>
      </c>
      <c r="D1934" t="s">
        <v>7</v>
      </c>
      <c r="E1934" s="1">
        <f>DATEVALUE(IFERROR(RIGHT(LEFT(A1934,FIND("-",A1934,4)-1),2)&amp;"/"&amp;LEFT(A1934,FIND("-",A1934)-1)&amp;"/"&amp;RIGHT(LEFT(A1934,IFERROR(FIND(" ",A1934),LEN(A1934)+1)-1),4),TEXT(A1934,"dd")&amp;"/"&amp;TEXT(A1934,"mm")&amp;"/"&amp;TEXT(A1934,"yyyy")))</f>
        <v>45400</v>
      </c>
      <c r="F1934" t="s">
        <v>1826</v>
      </c>
      <c r="G1934" s="1" t="e">
        <f>VLOOKUP(B1934,Results!A:D,3,FALSE)</f>
        <v>#N/A</v>
      </c>
    </row>
    <row r="1935" spans="1:7" x14ac:dyDescent="0.25">
      <c r="A1935" t="s">
        <v>987</v>
      </c>
      <c r="B1935" t="s">
        <v>923</v>
      </c>
      <c r="C1935" t="s">
        <v>223</v>
      </c>
      <c r="D1935" t="s">
        <v>7</v>
      </c>
      <c r="E1935" s="1">
        <f>DATEVALUE(IFERROR(RIGHT(LEFT(A1935,FIND("-",A1935,4)-1),2)&amp;"/"&amp;LEFT(A1935,FIND("-",A1935)-1)&amp;"/"&amp;RIGHT(LEFT(A1935,IFERROR(FIND(" ",A1935),LEN(A1935)+1)-1),4),TEXT(A1935,"dd")&amp;"/"&amp;TEXT(A1935,"mm")&amp;"/"&amp;TEXT(A1935,"yyyy")))</f>
        <v>45400</v>
      </c>
      <c r="F1935" t="s">
        <v>1826</v>
      </c>
      <c r="G1935" s="1" t="e">
        <f>VLOOKUP(B1935,Results!A:D,3,FALSE)</f>
        <v>#N/A</v>
      </c>
    </row>
    <row r="1936" spans="1:7" x14ac:dyDescent="0.25">
      <c r="A1936" t="s">
        <v>987</v>
      </c>
      <c r="B1936" t="s">
        <v>487</v>
      </c>
      <c r="C1936" t="s">
        <v>223</v>
      </c>
      <c r="D1936" t="s">
        <v>44</v>
      </c>
      <c r="E1936" s="1">
        <f>DATEVALUE(IFERROR(RIGHT(LEFT(A1936,FIND("-",A1936,4)-1),2)&amp;"/"&amp;LEFT(A1936,FIND("-",A1936)-1)&amp;"/"&amp;RIGHT(LEFT(A1936,IFERROR(FIND(" ",A1936),LEN(A1936)+1)-1),4),TEXT(A1936,"dd")&amp;"/"&amp;TEXT(A1936,"mm")&amp;"/"&amp;TEXT(A1936,"yyyy")))</f>
        <v>45400</v>
      </c>
      <c r="F1936" t="s">
        <v>1826</v>
      </c>
      <c r="G1936" s="1" t="e">
        <f>VLOOKUP(B1936,Results!A:D,3,FALSE)</f>
        <v>#N/A</v>
      </c>
    </row>
    <row r="1937" spans="1:7" hidden="1" x14ac:dyDescent="0.25">
      <c r="A1937" t="s">
        <v>230</v>
      </c>
      <c r="B1937" t="s">
        <v>436</v>
      </c>
      <c r="C1937" t="s">
        <v>223</v>
      </c>
      <c r="D1937" t="s">
        <v>297</v>
      </c>
      <c r="E1937" s="1">
        <f>DATEVALUE(IFERROR(RIGHT(LEFT(A1937,FIND("-",A1937,4)-1),2)&amp;"/"&amp;LEFT(A1937,FIND("-",A1937)-1)&amp;"/"&amp;RIGHT(LEFT(A1937,IFERROR(FIND(" ",A1937),LEN(A1937)+1)-1),4),TEXT(A1937,"dd")&amp;"/"&amp;TEXT(A1937,"mm")&amp;"/"&amp;TEXT(A1937,"yyyy")))</f>
        <v>45398</v>
      </c>
      <c r="F1937" t="s">
        <v>1987</v>
      </c>
      <c r="G1937" s="1">
        <f>VLOOKUP(B1937,Results!A:D,3,FALSE)</f>
        <v>45414</v>
      </c>
    </row>
    <row r="1938" spans="1:7" hidden="1" x14ac:dyDescent="0.25">
      <c r="A1938" t="s">
        <v>983</v>
      </c>
      <c r="B1938" t="s">
        <v>101</v>
      </c>
      <c r="C1938" t="s">
        <v>20</v>
      </c>
      <c r="D1938" t="s">
        <v>23</v>
      </c>
      <c r="E1938" s="1">
        <f>DATEVALUE(IFERROR(RIGHT(LEFT(A1938,FIND("-",A1938,4)-1),2)&amp;"/"&amp;LEFT(A1938,FIND("-",A1938)-1)&amp;"/"&amp;RIGHT(LEFT(A1938,IFERROR(FIND(" ",A1938),LEN(A1938)+1)-1),4),TEXT(A1938,"dd")&amp;"/"&amp;TEXT(A1938,"mm")&amp;"/"&amp;TEXT(A1938,"yyyy")))</f>
        <v>45398</v>
      </c>
      <c r="F1938" t="s">
        <v>996</v>
      </c>
      <c r="G1938" s="1">
        <f>VLOOKUP(B1938,Results!A:D,3,FALSE)</f>
        <v>45414</v>
      </c>
    </row>
    <row r="1939" spans="1:7" x14ac:dyDescent="0.25">
      <c r="A1939" t="s">
        <v>983</v>
      </c>
      <c r="B1939" t="s">
        <v>101</v>
      </c>
      <c r="C1939" t="s">
        <v>20</v>
      </c>
      <c r="D1939" t="s">
        <v>23</v>
      </c>
      <c r="E1939" s="1">
        <f>DATEVALUE(IFERROR(RIGHT(LEFT(A1939,FIND("-",A1939,4)-1),2)&amp;"/"&amp;LEFT(A1939,FIND("-",A1939)-1)&amp;"/"&amp;RIGHT(LEFT(A1939,IFERROR(FIND(" ",A1939),LEN(A1939)+1)-1),4),TEXT(A1939,"dd")&amp;"/"&amp;TEXT(A1939,"mm")&amp;"/"&amp;TEXT(A1939,"yyyy")))</f>
        <v>45398</v>
      </c>
      <c r="F1939" t="s">
        <v>1826</v>
      </c>
      <c r="G1939" s="1">
        <f>VLOOKUP(B1939,Results!A:D,3,FALSE)</f>
        <v>45414</v>
      </c>
    </row>
    <row r="1940" spans="1:7" hidden="1" x14ac:dyDescent="0.25">
      <c r="A1940" t="s">
        <v>187</v>
      </c>
      <c r="B1940" t="s">
        <v>766</v>
      </c>
      <c r="C1940" t="s">
        <v>223</v>
      </c>
      <c r="D1940" t="s">
        <v>13</v>
      </c>
      <c r="E1940" s="1">
        <f>DATEVALUE(IFERROR(RIGHT(LEFT(A1940,FIND("-",A1940,4)-1),2)&amp;"/"&amp;LEFT(A1940,FIND("-",A1940)-1)&amp;"/"&amp;RIGHT(LEFT(A1940,IFERROR(FIND(" ",A1940),LEN(A1940)+1)-1),4),TEXT(A1940,"dd")&amp;"/"&amp;TEXT(A1940,"mm")&amp;"/"&amp;TEXT(A1940,"yyyy")))</f>
        <v>45398</v>
      </c>
      <c r="F1940" t="s">
        <v>1987</v>
      </c>
      <c r="G1940" s="1">
        <f>VLOOKUP(B1940,Results!A:D,3,FALSE)</f>
        <v>45414</v>
      </c>
    </row>
    <row r="1941" spans="1:7" hidden="1" x14ac:dyDescent="0.25">
      <c r="A1941" t="s">
        <v>983</v>
      </c>
      <c r="B1941" t="s">
        <v>253</v>
      </c>
      <c r="C1941" t="s">
        <v>20</v>
      </c>
      <c r="D1941" t="s">
        <v>40</v>
      </c>
      <c r="E1941" s="1">
        <f>DATEVALUE(IFERROR(RIGHT(LEFT(A1941,FIND("-",A1941,4)-1),2)&amp;"/"&amp;LEFT(A1941,FIND("-",A1941)-1)&amp;"/"&amp;RIGHT(LEFT(A1941,IFERROR(FIND(" ",A1941),LEN(A1941)+1)-1),4),TEXT(A1941,"dd")&amp;"/"&amp;TEXT(A1941,"mm")&amp;"/"&amp;TEXT(A1941,"yyyy")))</f>
        <v>45398</v>
      </c>
      <c r="F1941" t="s">
        <v>996</v>
      </c>
      <c r="G1941" s="1">
        <f>VLOOKUP(B1941,Results!A:D,3,FALSE)</f>
        <v>45414</v>
      </c>
    </row>
    <row r="1942" spans="1:7" x14ac:dyDescent="0.25">
      <c r="A1942" t="s">
        <v>983</v>
      </c>
      <c r="B1942" t="s">
        <v>253</v>
      </c>
      <c r="C1942" t="s">
        <v>20</v>
      </c>
      <c r="D1942" t="s">
        <v>40</v>
      </c>
      <c r="E1942" s="1">
        <f>DATEVALUE(IFERROR(RIGHT(LEFT(A1942,FIND("-",A1942,4)-1),2)&amp;"/"&amp;LEFT(A1942,FIND("-",A1942)-1)&amp;"/"&amp;RIGHT(LEFT(A1942,IFERROR(FIND(" ",A1942),LEN(A1942)+1)-1),4),TEXT(A1942,"dd")&amp;"/"&amp;TEXT(A1942,"mm")&amp;"/"&amp;TEXT(A1942,"yyyy")))</f>
        <v>45398</v>
      </c>
      <c r="F1942" t="s">
        <v>1826</v>
      </c>
      <c r="G1942" s="1">
        <f>VLOOKUP(B1942,Results!A:D,3,FALSE)</f>
        <v>45414</v>
      </c>
    </row>
    <row r="1943" spans="1:7" hidden="1" x14ac:dyDescent="0.25">
      <c r="A1943" t="s">
        <v>195</v>
      </c>
      <c r="B1943" t="s">
        <v>226</v>
      </c>
      <c r="C1943" t="s">
        <v>20</v>
      </c>
      <c r="D1943" t="s">
        <v>33</v>
      </c>
      <c r="E1943" s="1">
        <f>DATEVALUE(IFERROR(RIGHT(LEFT(A1943,FIND("-",A1943,4)-1),2)&amp;"/"&amp;LEFT(A1943,FIND("-",A1943)-1)&amp;"/"&amp;RIGHT(LEFT(A1943,IFERROR(FIND(" ",A1943),LEN(A1943)+1)-1),4),TEXT(A1943,"dd")&amp;"/"&amp;TEXT(A1943,"mm")&amp;"/"&amp;TEXT(A1943,"yyyy")))</f>
        <v>45398</v>
      </c>
      <c r="F1943" t="s">
        <v>2538</v>
      </c>
      <c r="G1943" s="1">
        <f>VLOOKUP(B1943,Results!A:D,3,FALSE)</f>
        <v>45414</v>
      </c>
    </row>
    <row r="1944" spans="1:7" hidden="1" x14ac:dyDescent="0.25">
      <c r="A1944" t="s">
        <v>983</v>
      </c>
      <c r="B1944" t="s">
        <v>226</v>
      </c>
      <c r="C1944" t="s">
        <v>20</v>
      </c>
      <c r="D1944" t="s">
        <v>33</v>
      </c>
      <c r="E1944" s="1">
        <f>DATEVALUE(IFERROR(RIGHT(LEFT(A1944,FIND("-",A1944,4)-1),2)&amp;"/"&amp;LEFT(A1944,FIND("-",A1944)-1)&amp;"/"&amp;RIGHT(LEFT(A1944,IFERROR(FIND(" ",A1944),LEN(A1944)+1)-1),4),TEXT(A1944,"dd")&amp;"/"&amp;TEXT(A1944,"mm")&amp;"/"&amp;TEXT(A1944,"yyyy")))</f>
        <v>45398</v>
      </c>
      <c r="F1944" t="s">
        <v>996</v>
      </c>
      <c r="G1944" s="1">
        <f>VLOOKUP(B1944,Results!A:D,3,FALSE)</f>
        <v>45414</v>
      </c>
    </row>
    <row r="1945" spans="1:7" x14ac:dyDescent="0.25">
      <c r="A1945" t="s">
        <v>983</v>
      </c>
      <c r="B1945" t="s">
        <v>226</v>
      </c>
      <c r="C1945" t="s">
        <v>20</v>
      </c>
      <c r="D1945" t="s">
        <v>33</v>
      </c>
      <c r="E1945" s="1">
        <f>DATEVALUE(IFERROR(RIGHT(LEFT(A1945,FIND("-",A1945,4)-1),2)&amp;"/"&amp;LEFT(A1945,FIND("-",A1945)-1)&amp;"/"&amp;RIGHT(LEFT(A1945,IFERROR(FIND(" ",A1945),LEN(A1945)+1)-1),4),TEXT(A1945,"dd")&amp;"/"&amp;TEXT(A1945,"mm")&amp;"/"&amp;TEXT(A1945,"yyyy")))</f>
        <v>45398</v>
      </c>
      <c r="F1945" t="s">
        <v>1826</v>
      </c>
      <c r="G1945" s="1">
        <f>VLOOKUP(B1945,Results!A:D,3,FALSE)</f>
        <v>45414</v>
      </c>
    </row>
    <row r="1946" spans="1:7" hidden="1" x14ac:dyDescent="0.25">
      <c r="A1946" t="s">
        <v>187</v>
      </c>
      <c r="B1946" t="s">
        <v>766</v>
      </c>
      <c r="C1946" t="s">
        <v>223</v>
      </c>
      <c r="D1946" t="s">
        <v>13</v>
      </c>
      <c r="E1946" s="1">
        <f>DATEVALUE(IFERROR(RIGHT(LEFT(A1946,FIND("-",A1946,4)-1),2)&amp;"/"&amp;LEFT(A1946,FIND("-",A1946)-1)&amp;"/"&amp;RIGHT(LEFT(A1946,IFERROR(FIND(" ",A1946),LEN(A1946)+1)-1),4),TEXT(A1946,"dd")&amp;"/"&amp;TEXT(A1946,"mm")&amp;"/"&amp;TEXT(A1946,"yyyy")))</f>
        <v>45398</v>
      </c>
      <c r="F1946" t="s">
        <v>1987</v>
      </c>
      <c r="G1946" s="1">
        <f>VLOOKUP(B1946,Results!A:D,3,FALSE)</f>
        <v>45414</v>
      </c>
    </row>
    <row r="1947" spans="1:7" hidden="1" x14ac:dyDescent="0.25">
      <c r="A1947" t="s">
        <v>230</v>
      </c>
      <c r="B1947" t="s">
        <v>436</v>
      </c>
      <c r="C1947" t="s">
        <v>223</v>
      </c>
      <c r="D1947" t="s">
        <v>297</v>
      </c>
      <c r="E1947" s="1">
        <f>DATEVALUE(IFERROR(RIGHT(LEFT(A1947,FIND("-",A1947,4)-1),2)&amp;"/"&amp;LEFT(A1947,FIND("-",A1947)-1)&amp;"/"&amp;RIGHT(LEFT(A1947,IFERROR(FIND(" ",A1947),LEN(A1947)+1)-1),4),TEXT(A1947,"dd")&amp;"/"&amp;TEXT(A1947,"mm")&amp;"/"&amp;TEXT(A1947,"yyyy")))</f>
        <v>45398</v>
      </c>
      <c r="F1947" t="s">
        <v>1987</v>
      </c>
      <c r="G1947" s="1">
        <f>VLOOKUP(B1947,Results!A:D,3,FALSE)</f>
        <v>45414</v>
      </c>
    </row>
    <row r="1948" spans="1:7" x14ac:dyDescent="0.25">
      <c r="A1948" t="s">
        <v>983</v>
      </c>
      <c r="B1948" t="s">
        <v>253</v>
      </c>
      <c r="C1948" t="s">
        <v>20</v>
      </c>
      <c r="D1948" t="s">
        <v>40</v>
      </c>
      <c r="E1948" s="1">
        <f>DATEVALUE(IFERROR(RIGHT(LEFT(A1948,FIND("-",A1948,4)-1),2)&amp;"/"&amp;LEFT(A1948,FIND("-",A1948)-1)&amp;"/"&amp;RIGHT(LEFT(A1948,IFERROR(FIND(" ",A1948),LEN(A1948)+1)-1),4),TEXT(A1948,"dd")&amp;"/"&amp;TEXT(A1948,"mm")&amp;"/"&amp;TEXT(A1948,"yyyy")))</f>
        <v>45398</v>
      </c>
      <c r="F1948" t="s">
        <v>1826</v>
      </c>
      <c r="G1948" s="1">
        <f>VLOOKUP(B1948,Results!A:D,3,FALSE)</f>
        <v>45414</v>
      </c>
    </row>
    <row r="1949" spans="1:7" x14ac:dyDescent="0.25">
      <c r="A1949" t="s">
        <v>983</v>
      </c>
      <c r="B1949" t="s">
        <v>226</v>
      </c>
      <c r="C1949" t="s">
        <v>20</v>
      </c>
      <c r="D1949" t="s">
        <v>33</v>
      </c>
      <c r="E1949" s="1">
        <f>DATEVALUE(IFERROR(RIGHT(LEFT(A1949,FIND("-",A1949,4)-1),2)&amp;"/"&amp;LEFT(A1949,FIND("-",A1949)-1)&amp;"/"&amp;RIGHT(LEFT(A1949,IFERROR(FIND(" ",A1949),LEN(A1949)+1)-1),4),TEXT(A1949,"dd")&amp;"/"&amp;TEXT(A1949,"mm")&amp;"/"&amp;TEXT(A1949,"yyyy")))</f>
        <v>45398</v>
      </c>
      <c r="F1949" t="s">
        <v>1826</v>
      </c>
      <c r="G1949" s="1">
        <f>VLOOKUP(B1949,Results!A:D,3,FALSE)</f>
        <v>45414</v>
      </c>
    </row>
    <row r="1950" spans="1:7" x14ac:dyDescent="0.25">
      <c r="A1950" t="s">
        <v>983</v>
      </c>
      <c r="B1950" t="s">
        <v>101</v>
      </c>
      <c r="C1950" t="s">
        <v>20</v>
      </c>
      <c r="D1950" t="s">
        <v>23</v>
      </c>
      <c r="E1950" s="1">
        <f>DATEVALUE(IFERROR(RIGHT(LEFT(A1950,FIND("-",A1950,4)-1),2)&amp;"/"&amp;LEFT(A1950,FIND("-",A1950)-1)&amp;"/"&amp;RIGHT(LEFT(A1950,IFERROR(FIND(" ",A1950),LEN(A1950)+1)-1),4),TEXT(A1950,"dd")&amp;"/"&amp;TEXT(A1950,"mm")&amp;"/"&amp;TEXT(A1950,"yyyy")))</f>
        <v>45398</v>
      </c>
      <c r="F1950" t="s">
        <v>1826</v>
      </c>
      <c r="G1950" s="1">
        <f>VLOOKUP(B1950,Results!A:D,3,FALSE)</f>
        <v>45414</v>
      </c>
    </row>
    <row r="1951" spans="1:7" x14ac:dyDescent="0.25">
      <c r="A1951" t="s">
        <v>983</v>
      </c>
      <c r="B1951" t="s">
        <v>253</v>
      </c>
      <c r="C1951" t="s">
        <v>20</v>
      </c>
      <c r="D1951" t="s">
        <v>40</v>
      </c>
      <c r="E1951" s="1">
        <f>DATEVALUE(IFERROR(RIGHT(LEFT(A1951,FIND("-",A1951,4)-1),2)&amp;"/"&amp;LEFT(A1951,FIND("-",A1951)-1)&amp;"/"&amp;RIGHT(LEFT(A1951,IFERROR(FIND(" ",A1951),LEN(A1951)+1)-1),4),TEXT(A1951,"dd")&amp;"/"&amp;TEXT(A1951,"mm")&amp;"/"&amp;TEXT(A1951,"yyyy")))</f>
        <v>45398</v>
      </c>
      <c r="F1951" t="s">
        <v>1826</v>
      </c>
      <c r="G1951" s="1">
        <f>VLOOKUP(B1951,Results!A:D,3,FALSE)</f>
        <v>45414</v>
      </c>
    </row>
    <row r="1952" spans="1:7" x14ac:dyDescent="0.25">
      <c r="A1952" t="s">
        <v>983</v>
      </c>
      <c r="B1952" t="s">
        <v>226</v>
      </c>
      <c r="C1952" t="s">
        <v>20</v>
      </c>
      <c r="D1952" t="s">
        <v>33</v>
      </c>
      <c r="E1952" s="1">
        <f>DATEVALUE(IFERROR(RIGHT(LEFT(A1952,FIND("-",A1952,4)-1),2)&amp;"/"&amp;LEFT(A1952,FIND("-",A1952)-1)&amp;"/"&amp;RIGHT(LEFT(A1952,IFERROR(FIND(" ",A1952),LEN(A1952)+1)-1),4),TEXT(A1952,"dd")&amp;"/"&amp;TEXT(A1952,"mm")&amp;"/"&amp;TEXT(A1952,"yyyy")))</f>
        <v>45398</v>
      </c>
      <c r="F1952" t="s">
        <v>1826</v>
      </c>
      <c r="G1952" s="1">
        <f>VLOOKUP(B1952,Results!A:D,3,FALSE)</f>
        <v>45414</v>
      </c>
    </row>
    <row r="1953" spans="1:7" x14ac:dyDescent="0.25">
      <c r="A1953" t="s">
        <v>983</v>
      </c>
      <c r="B1953" t="s">
        <v>101</v>
      </c>
      <c r="C1953" t="s">
        <v>20</v>
      </c>
      <c r="D1953" t="s">
        <v>23</v>
      </c>
      <c r="E1953" s="1">
        <f>DATEVALUE(IFERROR(RIGHT(LEFT(A1953,FIND("-",A1953,4)-1),2)&amp;"/"&amp;LEFT(A1953,FIND("-",A1953)-1)&amp;"/"&amp;RIGHT(LEFT(A1953,IFERROR(FIND(" ",A1953),LEN(A1953)+1)-1),4),TEXT(A1953,"dd")&amp;"/"&amp;TEXT(A1953,"mm")&amp;"/"&amp;TEXT(A1953,"yyyy")))</f>
        <v>45398</v>
      </c>
      <c r="F1953" t="s">
        <v>1826</v>
      </c>
      <c r="G1953" s="1">
        <f>VLOOKUP(B1953,Results!A:D,3,FALSE)</f>
        <v>45414</v>
      </c>
    </row>
    <row r="1954" spans="1:7" hidden="1" x14ac:dyDescent="0.25">
      <c r="A1954" t="s">
        <v>983</v>
      </c>
      <c r="B1954" t="s">
        <v>984</v>
      </c>
      <c r="C1954" t="s">
        <v>223</v>
      </c>
      <c r="D1954" t="s">
        <v>44</v>
      </c>
      <c r="E1954" s="1">
        <f>DATEVALUE(IFERROR(RIGHT(LEFT(A1954,FIND("-",A1954,4)-1),2)&amp;"/"&amp;LEFT(A1954,FIND("-",A1954)-1)&amp;"/"&amp;RIGHT(LEFT(A1954,IFERROR(FIND(" ",A1954),LEN(A1954)+1)-1),4),TEXT(A1954,"dd")&amp;"/"&amp;TEXT(A1954,"mm")&amp;"/"&amp;TEXT(A1954,"yyyy")))</f>
        <v>45398</v>
      </c>
      <c r="F1954" t="s">
        <v>996</v>
      </c>
      <c r="G1954" s="1">
        <f>VLOOKUP(B1954,Results!A:D,3,FALSE)</f>
        <v>45415</v>
      </c>
    </row>
    <row r="1955" spans="1:7" x14ac:dyDescent="0.25">
      <c r="A1955" t="s">
        <v>983</v>
      </c>
      <c r="B1955" t="s">
        <v>984</v>
      </c>
      <c r="C1955" t="s">
        <v>223</v>
      </c>
      <c r="D1955" t="s">
        <v>44</v>
      </c>
      <c r="E1955" s="1">
        <f>DATEVALUE(IFERROR(RIGHT(LEFT(A1955,FIND("-",A1955,4)-1),2)&amp;"/"&amp;LEFT(A1955,FIND("-",A1955)-1)&amp;"/"&amp;RIGHT(LEFT(A1955,IFERROR(FIND(" ",A1955),LEN(A1955)+1)-1),4),TEXT(A1955,"dd")&amp;"/"&amp;TEXT(A1955,"mm")&amp;"/"&amp;TEXT(A1955,"yyyy")))</f>
        <v>45398</v>
      </c>
      <c r="F1955" t="s">
        <v>1826</v>
      </c>
      <c r="G1955" s="1">
        <f>VLOOKUP(B1955,Results!A:D,3,FALSE)</f>
        <v>45415</v>
      </c>
    </row>
    <row r="1956" spans="1:7" hidden="1" x14ac:dyDescent="0.25">
      <c r="A1956" t="s">
        <v>200</v>
      </c>
      <c r="B1956" t="s">
        <v>202</v>
      </c>
      <c r="C1956" t="s">
        <v>6</v>
      </c>
      <c r="D1956" t="s">
        <v>97</v>
      </c>
      <c r="E1956" s="1">
        <f>DATEVALUE(IFERROR(RIGHT(LEFT(A1956,FIND("-",A1956,4)-1),2)&amp;"/"&amp;LEFT(A1956,FIND("-",A1956)-1)&amp;"/"&amp;RIGHT(LEFT(A1956,IFERROR(FIND(" ",A1956),LEN(A1956)+1)-1),4),TEXT(A1956,"dd")&amp;"/"&amp;TEXT(A1956,"mm")&amp;"/"&amp;TEXT(A1956,"yyyy")))</f>
        <v>45398</v>
      </c>
      <c r="F1956" t="s">
        <v>2538</v>
      </c>
      <c r="G1956" s="1">
        <f>VLOOKUP(B1956,Results!A:D,3,FALSE)</f>
        <v>45415</v>
      </c>
    </row>
    <row r="1957" spans="1:7" x14ac:dyDescent="0.25">
      <c r="A1957" t="s">
        <v>983</v>
      </c>
      <c r="B1957" t="s">
        <v>984</v>
      </c>
      <c r="C1957" t="s">
        <v>223</v>
      </c>
      <c r="D1957" t="s">
        <v>44</v>
      </c>
      <c r="E1957" s="1">
        <f>DATEVALUE(IFERROR(RIGHT(LEFT(A1957,FIND("-",A1957,4)-1),2)&amp;"/"&amp;LEFT(A1957,FIND("-",A1957)-1)&amp;"/"&amp;RIGHT(LEFT(A1957,IFERROR(FIND(" ",A1957),LEN(A1957)+1)-1),4),TEXT(A1957,"dd")&amp;"/"&amp;TEXT(A1957,"mm")&amp;"/"&amp;TEXT(A1957,"yyyy")))</f>
        <v>45398</v>
      </c>
      <c r="F1957" t="s">
        <v>1826</v>
      </c>
      <c r="G1957" s="1">
        <f>VLOOKUP(B1957,Results!A:D,3,FALSE)</f>
        <v>45415</v>
      </c>
    </row>
    <row r="1958" spans="1:7" x14ac:dyDescent="0.25">
      <c r="A1958" t="s">
        <v>983</v>
      </c>
      <c r="B1958" t="s">
        <v>984</v>
      </c>
      <c r="C1958" t="s">
        <v>223</v>
      </c>
      <c r="D1958" t="s">
        <v>44</v>
      </c>
      <c r="E1958" s="1">
        <f>DATEVALUE(IFERROR(RIGHT(LEFT(A1958,FIND("-",A1958,4)-1),2)&amp;"/"&amp;LEFT(A1958,FIND("-",A1958)-1)&amp;"/"&amp;RIGHT(LEFT(A1958,IFERROR(FIND(" ",A1958),LEN(A1958)+1)-1),4),TEXT(A1958,"dd")&amp;"/"&amp;TEXT(A1958,"mm")&amp;"/"&amp;TEXT(A1958,"yyyy")))</f>
        <v>45398</v>
      </c>
      <c r="F1958" t="s">
        <v>1826</v>
      </c>
      <c r="G1958" s="1">
        <f>VLOOKUP(B1958,Results!A:D,3,FALSE)</f>
        <v>45415</v>
      </c>
    </row>
    <row r="1959" spans="1:7" hidden="1" x14ac:dyDescent="0.25">
      <c r="A1959" t="s">
        <v>173</v>
      </c>
      <c r="B1959" t="s">
        <v>647</v>
      </c>
      <c r="C1959" t="s">
        <v>223</v>
      </c>
      <c r="D1959" t="s">
        <v>297</v>
      </c>
      <c r="E1959" s="1">
        <f>DATEVALUE(IFERROR(RIGHT(LEFT(A1959,FIND("-",A1959,4)-1),2)&amp;"/"&amp;LEFT(A1959,FIND("-",A1959)-1)&amp;"/"&amp;RIGHT(LEFT(A1959,IFERROR(FIND(" ",A1959),LEN(A1959)+1)-1),4),TEXT(A1959,"dd")&amp;"/"&amp;TEXT(A1959,"mm")&amp;"/"&amp;TEXT(A1959,"yyyy")))</f>
        <v>45398</v>
      </c>
      <c r="F1959" t="s">
        <v>1987</v>
      </c>
      <c r="G1959" s="1">
        <f>VLOOKUP(B1959,Results!A:D,3,FALSE)</f>
        <v>45416</v>
      </c>
    </row>
    <row r="1960" spans="1:7" hidden="1" x14ac:dyDescent="0.25">
      <c r="A1960" t="s">
        <v>184</v>
      </c>
      <c r="B1960" t="s">
        <v>186</v>
      </c>
      <c r="C1960" t="s">
        <v>6</v>
      </c>
      <c r="D1960" t="s">
        <v>13</v>
      </c>
      <c r="E1960" s="1">
        <f>DATEVALUE(IFERROR(RIGHT(LEFT(A1960,FIND("-",A1960,4)-1),2)&amp;"/"&amp;LEFT(A1960,FIND("-",A1960)-1)&amp;"/"&amp;RIGHT(LEFT(A1960,IFERROR(FIND(" ",A1960),LEN(A1960)+1)-1),4),TEXT(A1960,"dd")&amp;"/"&amp;TEXT(A1960,"mm")&amp;"/"&amp;TEXT(A1960,"yyyy")))</f>
        <v>45398</v>
      </c>
      <c r="F1960" t="s">
        <v>2538</v>
      </c>
      <c r="G1960" s="1">
        <f>VLOOKUP(B1960,Results!A:D,3,FALSE)</f>
        <v>45416</v>
      </c>
    </row>
    <row r="1961" spans="1:7" hidden="1" x14ac:dyDescent="0.25">
      <c r="A1961" t="s">
        <v>173</v>
      </c>
      <c r="B1961" t="s">
        <v>647</v>
      </c>
      <c r="C1961" t="s">
        <v>223</v>
      </c>
      <c r="D1961" t="s">
        <v>297</v>
      </c>
      <c r="E1961" s="1">
        <f>DATEVALUE(IFERROR(RIGHT(LEFT(A1961,FIND("-",A1961,4)-1),2)&amp;"/"&amp;LEFT(A1961,FIND("-",A1961)-1)&amp;"/"&amp;RIGHT(LEFT(A1961,IFERROR(FIND(" ",A1961),LEN(A1961)+1)-1),4),TEXT(A1961,"dd")&amp;"/"&amp;TEXT(A1961,"mm")&amp;"/"&amp;TEXT(A1961,"yyyy")))</f>
        <v>45398</v>
      </c>
      <c r="F1961" t="s">
        <v>1987</v>
      </c>
      <c r="G1961" s="1">
        <f>VLOOKUP(B1961,Results!A:D,3,FALSE)</f>
        <v>45416</v>
      </c>
    </row>
    <row r="1962" spans="1:7" hidden="1" x14ac:dyDescent="0.25">
      <c r="A1962" t="s">
        <v>228</v>
      </c>
      <c r="B1962" t="s">
        <v>602</v>
      </c>
      <c r="C1962" t="s">
        <v>223</v>
      </c>
      <c r="D1962" t="s">
        <v>10</v>
      </c>
      <c r="E1962" s="1">
        <f>DATEVALUE(IFERROR(RIGHT(LEFT(A1962,FIND("-",A1962,4)-1),2)&amp;"/"&amp;LEFT(A1962,FIND("-",A1962)-1)&amp;"/"&amp;RIGHT(LEFT(A1962,IFERROR(FIND(" ",A1962),LEN(A1962)+1)-1),4),TEXT(A1962,"dd")&amp;"/"&amp;TEXT(A1962,"mm")&amp;"/"&amp;TEXT(A1962,"yyyy")))</f>
        <v>45398</v>
      </c>
      <c r="F1962" t="s">
        <v>995</v>
      </c>
      <c r="G1962" s="1">
        <f>VLOOKUP(B1962,Results!A:D,3,FALSE)</f>
        <v>45418</v>
      </c>
    </row>
    <row r="1963" spans="1:7" hidden="1" x14ac:dyDescent="0.25">
      <c r="A1963" t="s">
        <v>173</v>
      </c>
      <c r="B1963" t="s">
        <v>847</v>
      </c>
      <c r="C1963" t="s">
        <v>223</v>
      </c>
      <c r="D1963" t="s">
        <v>10</v>
      </c>
      <c r="E1963" s="1">
        <f>DATEVALUE(IFERROR(RIGHT(LEFT(A1963,FIND("-",A1963,4)-1),2)&amp;"/"&amp;LEFT(A1963,FIND("-",A1963)-1)&amp;"/"&amp;RIGHT(LEFT(A1963,IFERROR(FIND(" ",A1963),LEN(A1963)+1)-1),4),TEXT(A1963,"dd")&amp;"/"&amp;TEXT(A1963,"mm")&amp;"/"&amp;TEXT(A1963,"yyyy")))</f>
        <v>45398</v>
      </c>
      <c r="F1963" t="s">
        <v>1987</v>
      </c>
      <c r="G1963" s="1">
        <f>VLOOKUP(B1963,Results!A:D,3,FALSE)</f>
        <v>45418</v>
      </c>
    </row>
    <row r="1964" spans="1:7" hidden="1" x14ac:dyDescent="0.25">
      <c r="A1964" t="s">
        <v>230</v>
      </c>
      <c r="B1964" t="s">
        <v>336</v>
      </c>
      <c r="C1964" t="s">
        <v>223</v>
      </c>
      <c r="D1964" t="s">
        <v>10</v>
      </c>
      <c r="E1964" s="1">
        <f>DATEVALUE(IFERROR(RIGHT(LEFT(A1964,FIND("-",A1964,4)-1),2)&amp;"/"&amp;LEFT(A1964,FIND("-",A1964)-1)&amp;"/"&amp;RIGHT(LEFT(A1964,IFERROR(FIND(" ",A1964),LEN(A1964)+1)-1),4),TEXT(A1964,"dd")&amp;"/"&amp;TEXT(A1964,"mm")&amp;"/"&amp;TEXT(A1964,"yyyy")))</f>
        <v>45398</v>
      </c>
      <c r="F1964" t="s">
        <v>1987</v>
      </c>
      <c r="G1964" s="1">
        <f>VLOOKUP(B1964,Results!A:D,3,FALSE)</f>
        <v>45418</v>
      </c>
    </row>
    <row r="1965" spans="1:7" hidden="1" x14ac:dyDescent="0.25">
      <c r="A1965" t="s">
        <v>228</v>
      </c>
      <c r="B1965" t="s">
        <v>603</v>
      </c>
      <c r="C1965" t="s">
        <v>223</v>
      </c>
      <c r="D1965" t="s">
        <v>13</v>
      </c>
      <c r="E1965" s="1">
        <f>DATEVALUE(IFERROR(RIGHT(LEFT(A1965,FIND("-",A1965,4)-1),2)&amp;"/"&amp;LEFT(A1965,FIND("-",A1965)-1)&amp;"/"&amp;RIGHT(LEFT(A1965,IFERROR(FIND(" ",A1965),LEN(A1965)+1)-1),4),TEXT(A1965,"dd")&amp;"/"&amp;TEXT(A1965,"mm")&amp;"/"&amp;TEXT(A1965,"yyyy")))</f>
        <v>45398</v>
      </c>
      <c r="F1965" t="s">
        <v>995</v>
      </c>
      <c r="G1965" s="1">
        <f>VLOOKUP(B1965,Results!A:D,3,FALSE)</f>
        <v>45418</v>
      </c>
    </row>
    <row r="1966" spans="1:7" hidden="1" x14ac:dyDescent="0.25">
      <c r="A1966" t="s">
        <v>228</v>
      </c>
      <c r="B1966" t="s">
        <v>602</v>
      </c>
      <c r="C1966" t="s">
        <v>223</v>
      </c>
      <c r="D1966" t="s">
        <v>10</v>
      </c>
      <c r="E1966" s="1">
        <f>DATEVALUE(IFERROR(RIGHT(LEFT(A1966,FIND("-",A1966,4)-1),2)&amp;"/"&amp;LEFT(A1966,FIND("-",A1966)-1)&amp;"/"&amp;RIGHT(LEFT(A1966,IFERROR(FIND(" ",A1966),LEN(A1966)+1)-1),4),TEXT(A1966,"dd")&amp;"/"&amp;TEXT(A1966,"mm")&amp;"/"&amp;TEXT(A1966,"yyyy")))</f>
        <v>45398</v>
      </c>
      <c r="F1966" t="s">
        <v>995</v>
      </c>
      <c r="G1966" s="1">
        <f>VLOOKUP(B1966,Results!A:D,3,FALSE)</f>
        <v>45418</v>
      </c>
    </row>
    <row r="1967" spans="1:7" hidden="1" x14ac:dyDescent="0.25">
      <c r="A1967" t="s">
        <v>228</v>
      </c>
      <c r="B1967" t="s">
        <v>603</v>
      </c>
      <c r="C1967" t="s">
        <v>223</v>
      </c>
      <c r="D1967" t="s">
        <v>13</v>
      </c>
      <c r="E1967" s="1">
        <f>DATEVALUE(IFERROR(RIGHT(LEFT(A1967,FIND("-",A1967,4)-1),2)&amp;"/"&amp;LEFT(A1967,FIND("-",A1967)-1)&amp;"/"&amp;RIGHT(LEFT(A1967,IFERROR(FIND(" ",A1967),LEN(A1967)+1)-1),4),TEXT(A1967,"dd")&amp;"/"&amp;TEXT(A1967,"mm")&amp;"/"&amp;TEXT(A1967,"yyyy")))</f>
        <v>45398</v>
      </c>
      <c r="F1967" t="s">
        <v>995</v>
      </c>
      <c r="G1967" s="1">
        <f>VLOOKUP(B1967,Results!A:D,3,FALSE)</f>
        <v>45418</v>
      </c>
    </row>
    <row r="1968" spans="1:7" hidden="1" x14ac:dyDescent="0.25">
      <c r="A1968" t="s">
        <v>173</v>
      </c>
      <c r="B1968" t="s">
        <v>847</v>
      </c>
      <c r="C1968" t="s">
        <v>223</v>
      </c>
      <c r="D1968" t="s">
        <v>10</v>
      </c>
      <c r="E1968" s="1">
        <f>DATEVALUE(IFERROR(RIGHT(LEFT(A1968,FIND("-",A1968,4)-1),2)&amp;"/"&amp;LEFT(A1968,FIND("-",A1968)-1)&amp;"/"&amp;RIGHT(LEFT(A1968,IFERROR(FIND(" ",A1968),LEN(A1968)+1)-1),4),TEXT(A1968,"dd")&amp;"/"&amp;TEXT(A1968,"mm")&amp;"/"&amp;TEXT(A1968,"yyyy")))</f>
        <v>45398</v>
      </c>
      <c r="F1968" t="s">
        <v>1987</v>
      </c>
      <c r="G1968" s="1">
        <f>VLOOKUP(B1968,Results!A:D,3,FALSE)</f>
        <v>45418</v>
      </c>
    </row>
    <row r="1969" spans="1:7" hidden="1" x14ac:dyDescent="0.25">
      <c r="A1969" t="s">
        <v>230</v>
      </c>
      <c r="B1969" t="s">
        <v>336</v>
      </c>
      <c r="C1969" t="s">
        <v>223</v>
      </c>
      <c r="D1969" t="s">
        <v>10</v>
      </c>
      <c r="E1969" s="1">
        <f>DATEVALUE(IFERROR(RIGHT(LEFT(A1969,FIND("-",A1969,4)-1),2)&amp;"/"&amp;LEFT(A1969,FIND("-",A1969)-1)&amp;"/"&amp;RIGHT(LEFT(A1969,IFERROR(FIND(" ",A1969),LEN(A1969)+1)-1),4),TEXT(A1969,"dd")&amp;"/"&amp;TEXT(A1969,"mm")&amp;"/"&amp;TEXT(A1969,"yyyy")))</f>
        <v>45398</v>
      </c>
      <c r="F1969" t="s">
        <v>1987</v>
      </c>
      <c r="G1969" s="1">
        <f>VLOOKUP(B1969,Results!A:D,3,FALSE)</f>
        <v>45418</v>
      </c>
    </row>
    <row r="1970" spans="1:7" hidden="1" x14ac:dyDescent="0.25">
      <c r="A1970" t="s">
        <v>604</v>
      </c>
      <c r="B1970" t="s">
        <v>605</v>
      </c>
      <c r="C1970" t="s">
        <v>223</v>
      </c>
      <c r="D1970" t="s">
        <v>30</v>
      </c>
      <c r="E1970" s="1">
        <f>DATEVALUE(IFERROR(RIGHT(LEFT(A1970,FIND("-",A1970,4)-1),2)&amp;"/"&amp;LEFT(A1970,FIND("-",A1970)-1)&amp;"/"&amp;RIGHT(LEFT(A1970,IFERROR(FIND(" ",A1970),LEN(A1970)+1)-1),4),TEXT(A1970,"dd")&amp;"/"&amp;TEXT(A1970,"mm")&amp;"/"&amp;TEXT(A1970,"yyyy")))</f>
        <v>45398</v>
      </c>
      <c r="F1970" t="s">
        <v>995</v>
      </c>
      <c r="G1970" s="1">
        <f>VLOOKUP(B1970,Results!A:D,3,FALSE)</f>
        <v>45419</v>
      </c>
    </row>
    <row r="1971" spans="1:7" hidden="1" x14ac:dyDescent="0.25">
      <c r="A1971" t="s">
        <v>604</v>
      </c>
      <c r="B1971" t="s">
        <v>817</v>
      </c>
      <c r="C1971" t="s">
        <v>223</v>
      </c>
      <c r="D1971" t="s">
        <v>13</v>
      </c>
      <c r="E1971" s="1">
        <f>DATEVALUE(IFERROR(RIGHT(LEFT(A1971,FIND("-",A1971,4)-1),2)&amp;"/"&amp;LEFT(A1971,FIND("-",A1971)-1)&amp;"/"&amp;RIGHT(LEFT(A1971,IFERROR(FIND(" ",A1971),LEN(A1971)+1)-1),4),TEXT(A1971,"dd")&amp;"/"&amp;TEXT(A1971,"mm")&amp;"/"&amp;TEXT(A1971,"yyyy")))</f>
        <v>45398</v>
      </c>
      <c r="F1971" t="s">
        <v>1987</v>
      </c>
      <c r="G1971" s="1">
        <f>VLOOKUP(B1971,Results!A:D,3,FALSE)</f>
        <v>45419</v>
      </c>
    </row>
    <row r="1972" spans="1:7" hidden="1" x14ac:dyDescent="0.25">
      <c r="A1972" t="s">
        <v>604</v>
      </c>
      <c r="B1972" t="s">
        <v>605</v>
      </c>
      <c r="C1972" t="s">
        <v>223</v>
      </c>
      <c r="D1972" t="s">
        <v>30</v>
      </c>
      <c r="E1972" s="1">
        <f>DATEVALUE(IFERROR(RIGHT(LEFT(A1972,FIND("-",A1972,4)-1),2)&amp;"/"&amp;LEFT(A1972,FIND("-",A1972)-1)&amp;"/"&amp;RIGHT(LEFT(A1972,IFERROR(FIND(" ",A1972),LEN(A1972)+1)-1),4),TEXT(A1972,"dd")&amp;"/"&amp;TEXT(A1972,"mm")&amp;"/"&amp;TEXT(A1972,"yyyy")))</f>
        <v>45398</v>
      </c>
      <c r="F1972" t="s">
        <v>995</v>
      </c>
      <c r="G1972" s="1">
        <f>VLOOKUP(B1972,Results!A:D,3,FALSE)</f>
        <v>45419</v>
      </c>
    </row>
    <row r="1973" spans="1:7" hidden="1" x14ac:dyDescent="0.25">
      <c r="A1973" t="s">
        <v>604</v>
      </c>
      <c r="B1973" t="s">
        <v>817</v>
      </c>
      <c r="C1973" t="s">
        <v>223</v>
      </c>
      <c r="D1973" t="s">
        <v>13</v>
      </c>
      <c r="E1973" s="1">
        <f>DATEVALUE(IFERROR(RIGHT(LEFT(A1973,FIND("-",A1973,4)-1),2)&amp;"/"&amp;LEFT(A1973,FIND("-",A1973)-1)&amp;"/"&amp;RIGHT(LEFT(A1973,IFERROR(FIND(" ",A1973),LEN(A1973)+1)-1),4),TEXT(A1973,"dd")&amp;"/"&amp;TEXT(A1973,"mm")&amp;"/"&amp;TEXT(A1973,"yyyy")))</f>
        <v>45398</v>
      </c>
      <c r="F1973" t="s">
        <v>1987</v>
      </c>
      <c r="G1973" s="1">
        <f>VLOOKUP(B1973,Results!A:D,3,FALSE)</f>
        <v>45419</v>
      </c>
    </row>
    <row r="1974" spans="1:7" hidden="1" x14ac:dyDescent="0.25">
      <c r="A1974" t="s">
        <v>230</v>
      </c>
      <c r="B1974" t="s">
        <v>1355</v>
      </c>
      <c r="C1974" t="s">
        <v>223</v>
      </c>
      <c r="D1974" t="s">
        <v>297</v>
      </c>
      <c r="E1974" s="1">
        <f>DATEVALUE(IFERROR(RIGHT(LEFT(A1974,FIND("-",A1974,4)-1),2)&amp;"/"&amp;LEFT(A1974,FIND("-",A1974)-1)&amp;"/"&amp;RIGHT(LEFT(A1974,IFERROR(FIND(" ",A1974),LEN(A1974)+1)-1),4),TEXT(A1974,"dd")&amp;"/"&amp;TEXT(A1974,"mm")&amp;"/"&amp;TEXT(A1974,"yyyy")))</f>
        <v>45398</v>
      </c>
      <c r="F1974" t="s">
        <v>1987</v>
      </c>
      <c r="G1974" s="1">
        <f>VLOOKUP(B1974,Results!A:D,3,FALSE)</f>
        <v>45420</v>
      </c>
    </row>
    <row r="1975" spans="1:7" hidden="1" x14ac:dyDescent="0.25">
      <c r="A1975" t="s">
        <v>983</v>
      </c>
      <c r="B1975" t="s">
        <v>862</v>
      </c>
      <c r="C1975" t="s">
        <v>20</v>
      </c>
      <c r="D1975" t="s">
        <v>30</v>
      </c>
      <c r="E1975" s="1">
        <f>DATEVALUE(IFERROR(RIGHT(LEFT(A1975,FIND("-",A1975,4)-1),2)&amp;"/"&amp;LEFT(A1975,FIND("-",A1975)-1)&amp;"/"&amp;RIGHT(LEFT(A1975,IFERROR(FIND(" ",A1975),LEN(A1975)+1)-1),4),TEXT(A1975,"dd")&amp;"/"&amp;TEXT(A1975,"mm")&amp;"/"&amp;TEXT(A1975,"yyyy")))</f>
        <v>45398</v>
      </c>
      <c r="F1975" t="s">
        <v>996</v>
      </c>
      <c r="G1975" s="1">
        <f>VLOOKUP(B1975,Results!A:D,3,FALSE)</f>
        <v>45420</v>
      </c>
    </row>
    <row r="1976" spans="1:7" x14ac:dyDescent="0.25">
      <c r="A1976" t="s">
        <v>983</v>
      </c>
      <c r="B1976" t="s">
        <v>862</v>
      </c>
      <c r="C1976" t="s">
        <v>223</v>
      </c>
      <c r="D1976" t="s">
        <v>30</v>
      </c>
      <c r="E1976" s="1">
        <f>DATEVALUE(IFERROR(RIGHT(LEFT(A1976,FIND("-",A1976,4)-1),2)&amp;"/"&amp;LEFT(A1976,FIND("-",A1976)-1)&amp;"/"&amp;RIGHT(LEFT(A1976,IFERROR(FIND(" ",A1976),LEN(A1976)+1)-1),4),TEXT(A1976,"dd")&amp;"/"&amp;TEXT(A1976,"mm")&amp;"/"&amp;TEXT(A1976,"yyyy")))</f>
        <v>45398</v>
      </c>
      <c r="F1976" t="s">
        <v>1826</v>
      </c>
      <c r="G1976" s="1">
        <f>VLOOKUP(B1976,Results!A:D,3,FALSE)</f>
        <v>45420</v>
      </c>
    </row>
    <row r="1977" spans="1:7" hidden="1" x14ac:dyDescent="0.25">
      <c r="A1977" t="s">
        <v>228</v>
      </c>
      <c r="B1977" t="s">
        <v>229</v>
      </c>
      <c r="C1977" t="s">
        <v>20</v>
      </c>
      <c r="D1977" t="s">
        <v>10</v>
      </c>
      <c r="E1977" s="1">
        <f>DATEVALUE(IFERROR(RIGHT(LEFT(A1977,FIND("-",A1977,4)-1),2)&amp;"/"&amp;LEFT(A1977,FIND("-",A1977)-1)&amp;"/"&amp;RIGHT(LEFT(A1977,IFERROR(FIND(" ",A1977),LEN(A1977)+1)-1),4),TEXT(A1977,"dd")&amp;"/"&amp;TEXT(A1977,"mm")&amp;"/"&amp;TEXT(A1977,"yyyy")))</f>
        <v>45398</v>
      </c>
      <c r="F1977" t="s">
        <v>2538</v>
      </c>
      <c r="G1977" s="1">
        <f>VLOOKUP(B1977,Results!A:D,3,FALSE)</f>
        <v>45420</v>
      </c>
    </row>
    <row r="1978" spans="1:7" hidden="1" x14ac:dyDescent="0.25">
      <c r="A1978" t="s">
        <v>230</v>
      </c>
      <c r="B1978" t="s">
        <v>1355</v>
      </c>
      <c r="C1978" t="s">
        <v>223</v>
      </c>
      <c r="D1978" t="s">
        <v>297</v>
      </c>
      <c r="E1978" s="1">
        <f>DATEVALUE(IFERROR(RIGHT(LEFT(A1978,FIND("-",A1978,4)-1),2)&amp;"/"&amp;LEFT(A1978,FIND("-",A1978)-1)&amp;"/"&amp;RIGHT(LEFT(A1978,IFERROR(FIND(" ",A1978),LEN(A1978)+1)-1),4),TEXT(A1978,"dd")&amp;"/"&amp;TEXT(A1978,"mm")&amp;"/"&amp;TEXT(A1978,"yyyy")))</f>
        <v>45398</v>
      </c>
      <c r="F1978" t="s">
        <v>1987</v>
      </c>
      <c r="G1978" s="1">
        <f>VLOOKUP(B1978,Results!A:D,3,FALSE)</f>
        <v>45420</v>
      </c>
    </row>
    <row r="1979" spans="1:7" x14ac:dyDescent="0.25">
      <c r="A1979" t="s">
        <v>983</v>
      </c>
      <c r="B1979" t="s">
        <v>862</v>
      </c>
      <c r="C1979" t="s">
        <v>223</v>
      </c>
      <c r="D1979" t="s">
        <v>30</v>
      </c>
      <c r="E1979" s="1">
        <f>DATEVALUE(IFERROR(RIGHT(LEFT(A1979,FIND("-",A1979,4)-1),2)&amp;"/"&amp;LEFT(A1979,FIND("-",A1979)-1)&amp;"/"&amp;RIGHT(LEFT(A1979,IFERROR(FIND(" ",A1979),LEN(A1979)+1)-1),4),TEXT(A1979,"dd")&amp;"/"&amp;TEXT(A1979,"mm")&amp;"/"&amp;TEXT(A1979,"yyyy")))</f>
        <v>45398</v>
      </c>
      <c r="F1979" t="s">
        <v>1826</v>
      </c>
      <c r="G1979" s="1">
        <f>VLOOKUP(B1979,Results!A:D,3,FALSE)</f>
        <v>45420</v>
      </c>
    </row>
    <row r="1980" spans="1:7" x14ac:dyDescent="0.25">
      <c r="A1980" t="s">
        <v>983</v>
      </c>
      <c r="B1980" t="s">
        <v>862</v>
      </c>
      <c r="C1980" t="s">
        <v>223</v>
      </c>
      <c r="D1980" t="s">
        <v>30</v>
      </c>
      <c r="E1980" s="1">
        <f>DATEVALUE(IFERROR(RIGHT(LEFT(A1980,FIND("-",A1980,4)-1),2)&amp;"/"&amp;LEFT(A1980,FIND("-",A1980)-1)&amp;"/"&amp;RIGHT(LEFT(A1980,IFERROR(FIND(" ",A1980),LEN(A1980)+1)-1),4),TEXT(A1980,"dd")&amp;"/"&amp;TEXT(A1980,"mm")&amp;"/"&amp;TEXT(A1980,"yyyy")))</f>
        <v>45398</v>
      </c>
      <c r="F1980" t="s">
        <v>1826</v>
      </c>
      <c r="G1980" s="1">
        <f>VLOOKUP(B1980,Results!A:D,3,FALSE)</f>
        <v>45420</v>
      </c>
    </row>
    <row r="1981" spans="1:7" hidden="1" x14ac:dyDescent="0.25">
      <c r="A1981" t="s">
        <v>228</v>
      </c>
      <c r="B1981" t="s">
        <v>1510</v>
      </c>
      <c r="C1981" t="s">
        <v>223</v>
      </c>
      <c r="D1981" t="s">
        <v>44</v>
      </c>
      <c r="E1981" s="1">
        <f>DATEVALUE(IFERROR(RIGHT(LEFT(A1981,FIND("-",A1981,4)-1),2)&amp;"/"&amp;LEFT(A1981,FIND("-",A1981)-1)&amp;"/"&amp;RIGHT(LEFT(A1981,IFERROR(FIND(" ",A1981),LEN(A1981)+1)-1),4),TEXT(A1981,"dd")&amp;"/"&amp;TEXT(A1981,"mm")&amp;"/"&amp;TEXT(A1981,"yyyy")))</f>
        <v>45398</v>
      </c>
      <c r="F1981" t="s">
        <v>1987</v>
      </c>
      <c r="G1981" s="1">
        <f>VLOOKUP(B1981,Results!A:D,3,FALSE)</f>
        <v>45422</v>
      </c>
    </row>
    <row r="1982" spans="1:7" hidden="1" x14ac:dyDescent="0.25">
      <c r="A1982" t="s">
        <v>604</v>
      </c>
      <c r="B1982" t="s">
        <v>917</v>
      </c>
      <c r="C1982" t="s">
        <v>223</v>
      </c>
      <c r="D1982" t="s">
        <v>74</v>
      </c>
      <c r="E1982" s="1">
        <f>DATEVALUE(IFERROR(RIGHT(LEFT(A1982,FIND("-",A1982,4)-1),2)&amp;"/"&amp;LEFT(A1982,FIND("-",A1982)-1)&amp;"/"&amp;RIGHT(LEFT(A1982,IFERROR(FIND(" ",A1982),LEN(A1982)+1)-1),4),TEXT(A1982,"dd")&amp;"/"&amp;TEXT(A1982,"mm")&amp;"/"&amp;TEXT(A1982,"yyyy")))</f>
        <v>45398</v>
      </c>
      <c r="F1982" t="s">
        <v>1987</v>
      </c>
      <c r="G1982" s="1">
        <f>VLOOKUP(B1982,Results!A:D,3,FALSE)</f>
        <v>45422</v>
      </c>
    </row>
    <row r="1983" spans="1:7" hidden="1" x14ac:dyDescent="0.25">
      <c r="A1983" t="s">
        <v>228</v>
      </c>
      <c r="B1983" t="s">
        <v>1510</v>
      </c>
      <c r="C1983" t="s">
        <v>223</v>
      </c>
      <c r="D1983" t="s">
        <v>44</v>
      </c>
      <c r="E1983" s="1">
        <f>DATEVALUE(IFERROR(RIGHT(LEFT(A1983,FIND("-",A1983,4)-1),2)&amp;"/"&amp;LEFT(A1983,FIND("-",A1983)-1)&amp;"/"&amp;RIGHT(LEFT(A1983,IFERROR(FIND(" ",A1983),LEN(A1983)+1)-1),4),TEXT(A1983,"dd")&amp;"/"&amp;TEXT(A1983,"mm")&amp;"/"&amp;TEXT(A1983,"yyyy")))</f>
        <v>45398</v>
      </c>
      <c r="F1983" t="s">
        <v>1987</v>
      </c>
      <c r="G1983" s="1">
        <f>VLOOKUP(B1983,Results!A:D,3,FALSE)</f>
        <v>45422</v>
      </c>
    </row>
    <row r="1984" spans="1:7" hidden="1" x14ac:dyDescent="0.25">
      <c r="A1984" t="s">
        <v>604</v>
      </c>
      <c r="B1984" t="s">
        <v>917</v>
      </c>
      <c r="C1984" t="s">
        <v>223</v>
      </c>
      <c r="D1984" t="s">
        <v>74</v>
      </c>
      <c r="E1984" s="1">
        <f>DATEVALUE(IFERROR(RIGHT(LEFT(A1984,FIND("-",A1984,4)-1),2)&amp;"/"&amp;LEFT(A1984,FIND("-",A1984)-1)&amp;"/"&amp;RIGHT(LEFT(A1984,IFERROR(FIND(" ",A1984),LEN(A1984)+1)-1),4),TEXT(A1984,"dd")&amp;"/"&amp;TEXT(A1984,"mm")&amp;"/"&amp;TEXT(A1984,"yyyy")))</f>
        <v>45398</v>
      </c>
      <c r="F1984" t="s">
        <v>1987</v>
      </c>
      <c r="G1984" s="1">
        <f>VLOOKUP(B1984,Results!A:D,3,FALSE)</f>
        <v>45422</v>
      </c>
    </row>
    <row r="1985" spans="1:7" hidden="1" x14ac:dyDescent="0.25">
      <c r="A1985" t="s">
        <v>983</v>
      </c>
      <c r="B1985" t="s">
        <v>566</v>
      </c>
      <c r="C1985" t="s">
        <v>20</v>
      </c>
      <c r="D1985" t="s">
        <v>40</v>
      </c>
      <c r="E1985" s="1">
        <f>DATEVALUE(IFERROR(RIGHT(LEFT(A1985,FIND("-",A1985,4)-1),2)&amp;"/"&amp;LEFT(A1985,FIND("-",A1985)-1)&amp;"/"&amp;RIGHT(LEFT(A1985,IFERROR(FIND(" ",A1985),LEN(A1985)+1)-1),4),TEXT(A1985,"dd")&amp;"/"&amp;TEXT(A1985,"mm")&amp;"/"&amp;TEXT(A1985,"yyyy")))</f>
        <v>45398</v>
      </c>
      <c r="F1985" t="s">
        <v>996</v>
      </c>
      <c r="G1985" s="1">
        <f>VLOOKUP(B1985,Results!A:D,3,FALSE)</f>
        <v>45427</v>
      </c>
    </row>
    <row r="1986" spans="1:7" x14ac:dyDescent="0.25">
      <c r="A1986" t="s">
        <v>983</v>
      </c>
      <c r="B1986" t="s">
        <v>566</v>
      </c>
      <c r="C1986" t="s">
        <v>20</v>
      </c>
      <c r="D1986" t="s">
        <v>40</v>
      </c>
      <c r="E1986" s="1">
        <f>DATEVALUE(IFERROR(RIGHT(LEFT(A1986,FIND("-",A1986,4)-1),2)&amp;"/"&amp;LEFT(A1986,FIND("-",A1986)-1)&amp;"/"&amp;RIGHT(LEFT(A1986,IFERROR(FIND(" ",A1986),LEN(A1986)+1)-1),4),TEXT(A1986,"dd")&amp;"/"&amp;TEXT(A1986,"mm")&amp;"/"&amp;TEXT(A1986,"yyyy")))</f>
        <v>45398</v>
      </c>
      <c r="F1986" t="s">
        <v>1826</v>
      </c>
      <c r="G1986" s="1">
        <f>VLOOKUP(B1986,Results!A:D,3,FALSE)</f>
        <v>45427</v>
      </c>
    </row>
    <row r="1987" spans="1:7" x14ac:dyDescent="0.25">
      <c r="A1987" t="s">
        <v>983</v>
      </c>
      <c r="B1987" t="s">
        <v>566</v>
      </c>
      <c r="C1987" t="s">
        <v>20</v>
      </c>
      <c r="D1987" t="s">
        <v>40</v>
      </c>
      <c r="E1987" s="1">
        <f>DATEVALUE(IFERROR(RIGHT(LEFT(A1987,FIND("-",A1987,4)-1),2)&amp;"/"&amp;LEFT(A1987,FIND("-",A1987)-1)&amp;"/"&amp;RIGHT(LEFT(A1987,IFERROR(FIND(" ",A1987),LEN(A1987)+1)-1),4),TEXT(A1987,"dd")&amp;"/"&amp;TEXT(A1987,"mm")&amp;"/"&amp;TEXT(A1987,"yyyy")))</f>
        <v>45398</v>
      </c>
      <c r="F1987" t="s">
        <v>1826</v>
      </c>
      <c r="G1987" s="1">
        <f>VLOOKUP(B1987,Results!A:D,3,FALSE)</f>
        <v>45427</v>
      </c>
    </row>
    <row r="1988" spans="1:7" x14ac:dyDescent="0.25">
      <c r="A1988" t="s">
        <v>983</v>
      </c>
      <c r="B1988" t="s">
        <v>566</v>
      </c>
      <c r="C1988" t="s">
        <v>20</v>
      </c>
      <c r="D1988" t="s">
        <v>40</v>
      </c>
      <c r="E1988" s="1">
        <f>DATEVALUE(IFERROR(RIGHT(LEFT(A1988,FIND("-",A1988,4)-1),2)&amp;"/"&amp;LEFT(A1988,FIND("-",A1988)-1)&amp;"/"&amp;RIGHT(LEFT(A1988,IFERROR(FIND(" ",A1988),LEN(A1988)+1)-1),4),TEXT(A1988,"dd")&amp;"/"&amp;TEXT(A1988,"mm")&amp;"/"&amp;TEXT(A1988,"yyyy")))</f>
        <v>45398</v>
      </c>
      <c r="F1988" t="s">
        <v>1826</v>
      </c>
      <c r="G1988" s="1">
        <f>VLOOKUP(B1988,Results!A:D,3,FALSE)</f>
        <v>45427</v>
      </c>
    </row>
    <row r="1989" spans="1:7" hidden="1" x14ac:dyDescent="0.25">
      <c r="A1989" t="s">
        <v>983</v>
      </c>
      <c r="B1989" t="s">
        <v>956</v>
      </c>
      <c r="C1989" t="s">
        <v>20</v>
      </c>
      <c r="D1989" t="s">
        <v>40</v>
      </c>
      <c r="E1989" s="1">
        <f>DATEVALUE(IFERROR(RIGHT(LEFT(A1989,FIND("-",A1989,4)-1),2)&amp;"/"&amp;LEFT(A1989,FIND("-",A1989)-1)&amp;"/"&amp;RIGHT(LEFT(A1989,IFERROR(FIND(" ",A1989),LEN(A1989)+1)-1),4),TEXT(A1989,"dd")&amp;"/"&amp;TEXT(A1989,"mm")&amp;"/"&amp;TEXT(A1989,"yyyy")))</f>
        <v>45398</v>
      </c>
      <c r="F1989" t="s">
        <v>996</v>
      </c>
      <c r="G1989" s="1">
        <f>VLOOKUP(B1989,Results!A:D,3,FALSE)</f>
        <v>45428</v>
      </c>
    </row>
    <row r="1990" spans="1:7" x14ac:dyDescent="0.25">
      <c r="A1990" t="s">
        <v>983</v>
      </c>
      <c r="B1990" t="s">
        <v>956</v>
      </c>
      <c r="C1990" t="s">
        <v>20</v>
      </c>
      <c r="D1990" t="s">
        <v>40</v>
      </c>
      <c r="E1990" s="1">
        <f>DATEVALUE(IFERROR(RIGHT(LEFT(A1990,FIND("-",A1990,4)-1),2)&amp;"/"&amp;LEFT(A1990,FIND("-",A1990)-1)&amp;"/"&amp;RIGHT(LEFT(A1990,IFERROR(FIND(" ",A1990),LEN(A1990)+1)-1),4),TEXT(A1990,"dd")&amp;"/"&amp;TEXT(A1990,"mm")&amp;"/"&amp;TEXT(A1990,"yyyy")))</f>
        <v>45398</v>
      </c>
      <c r="F1990" t="s">
        <v>1826</v>
      </c>
      <c r="G1990" s="1">
        <f>VLOOKUP(B1990,Results!A:D,3,FALSE)</f>
        <v>45428</v>
      </c>
    </row>
    <row r="1991" spans="1:7" x14ac:dyDescent="0.25">
      <c r="A1991" t="s">
        <v>983</v>
      </c>
      <c r="B1991" t="s">
        <v>956</v>
      </c>
      <c r="C1991" t="s">
        <v>20</v>
      </c>
      <c r="D1991" t="s">
        <v>40</v>
      </c>
      <c r="E1991" s="1">
        <f>DATEVALUE(IFERROR(RIGHT(LEFT(A1991,FIND("-",A1991,4)-1),2)&amp;"/"&amp;LEFT(A1991,FIND("-",A1991)-1)&amp;"/"&amp;RIGHT(LEFT(A1991,IFERROR(FIND(" ",A1991),LEN(A1991)+1)-1),4),TEXT(A1991,"dd")&amp;"/"&amp;TEXT(A1991,"mm")&amp;"/"&amp;TEXT(A1991,"yyyy")))</f>
        <v>45398</v>
      </c>
      <c r="F1991" t="s">
        <v>1826</v>
      </c>
      <c r="G1991" s="1">
        <f>VLOOKUP(B1991,Results!A:D,3,FALSE)</f>
        <v>45428</v>
      </c>
    </row>
    <row r="1992" spans="1:7" x14ac:dyDescent="0.25">
      <c r="A1992" t="s">
        <v>983</v>
      </c>
      <c r="B1992" t="s">
        <v>956</v>
      </c>
      <c r="C1992" t="s">
        <v>20</v>
      </c>
      <c r="D1992" t="s">
        <v>40</v>
      </c>
      <c r="E1992" s="1">
        <f>DATEVALUE(IFERROR(RIGHT(LEFT(A1992,FIND("-",A1992,4)-1),2)&amp;"/"&amp;LEFT(A1992,FIND("-",A1992)-1)&amp;"/"&amp;RIGHT(LEFT(A1992,IFERROR(FIND(" ",A1992),LEN(A1992)+1)-1),4),TEXT(A1992,"dd")&amp;"/"&amp;TEXT(A1992,"mm")&amp;"/"&amp;TEXT(A1992,"yyyy")))</f>
        <v>45398</v>
      </c>
      <c r="F1992" t="s">
        <v>1826</v>
      </c>
      <c r="G1992" s="1">
        <f>VLOOKUP(B1992,Results!A:D,3,FALSE)</f>
        <v>45428</v>
      </c>
    </row>
    <row r="1993" spans="1:7" hidden="1" x14ac:dyDescent="0.25">
      <c r="A1993" t="s">
        <v>175</v>
      </c>
      <c r="B1993" t="s">
        <v>176</v>
      </c>
      <c r="C1993" t="s">
        <v>6</v>
      </c>
      <c r="D1993" t="s">
        <v>30</v>
      </c>
      <c r="E1993" s="1">
        <f>DATEVALUE(IFERROR(RIGHT(LEFT(A1993,FIND("-",A1993,4)-1),2)&amp;"/"&amp;LEFT(A1993,FIND("-",A1993)-1)&amp;"/"&amp;RIGHT(LEFT(A1993,IFERROR(FIND(" ",A1993),LEN(A1993)+1)-1),4),TEXT(A1993,"dd")&amp;"/"&amp;TEXT(A1993,"mm")&amp;"/"&amp;TEXT(A1993,"yyyy")))</f>
        <v>45398</v>
      </c>
      <c r="F1993" t="s">
        <v>2538</v>
      </c>
      <c r="G1993" s="1">
        <f>VLOOKUP(B1993,Results!A:D,3,FALSE)</f>
        <v>45429</v>
      </c>
    </row>
    <row r="1994" spans="1:7" hidden="1" x14ac:dyDescent="0.25">
      <c r="A1994" t="s">
        <v>983</v>
      </c>
      <c r="B1994" t="s">
        <v>75</v>
      </c>
      <c r="C1994" t="s">
        <v>20</v>
      </c>
      <c r="D1994" t="s">
        <v>13</v>
      </c>
      <c r="E1994" s="1">
        <f>DATEVALUE(IFERROR(RIGHT(LEFT(A1994,FIND("-",A1994,4)-1),2)&amp;"/"&amp;LEFT(A1994,FIND("-",A1994)-1)&amp;"/"&amp;RIGHT(LEFT(A1994,IFERROR(FIND(" ",A1994),LEN(A1994)+1)-1),4),TEXT(A1994,"dd")&amp;"/"&amp;TEXT(A1994,"mm")&amp;"/"&amp;TEXT(A1994,"yyyy")))</f>
        <v>45398</v>
      </c>
      <c r="F1994" t="s">
        <v>996</v>
      </c>
      <c r="G1994" s="1">
        <f>VLOOKUP(B1994,Results!A:D,3,FALSE)</f>
        <v>45432</v>
      </c>
    </row>
    <row r="1995" spans="1:7" x14ac:dyDescent="0.25">
      <c r="A1995" t="s">
        <v>983</v>
      </c>
      <c r="B1995" t="s">
        <v>75</v>
      </c>
      <c r="C1995" t="s">
        <v>20</v>
      </c>
      <c r="D1995" t="s">
        <v>13</v>
      </c>
      <c r="E1995" s="1">
        <f>DATEVALUE(IFERROR(RIGHT(LEFT(A1995,FIND("-",A1995,4)-1),2)&amp;"/"&amp;LEFT(A1995,FIND("-",A1995)-1)&amp;"/"&amp;RIGHT(LEFT(A1995,IFERROR(FIND(" ",A1995),LEN(A1995)+1)-1),4),TEXT(A1995,"dd")&amp;"/"&amp;TEXT(A1995,"mm")&amp;"/"&amp;TEXT(A1995,"yyyy")))</f>
        <v>45398</v>
      </c>
      <c r="F1995" t="s">
        <v>1826</v>
      </c>
      <c r="G1995" s="1">
        <f>VLOOKUP(B1995,Results!A:D,3,FALSE)</f>
        <v>45432</v>
      </c>
    </row>
    <row r="1996" spans="1:7" x14ac:dyDescent="0.25">
      <c r="A1996" t="s">
        <v>983</v>
      </c>
      <c r="B1996" t="s">
        <v>75</v>
      </c>
      <c r="C1996" t="s">
        <v>20</v>
      </c>
      <c r="D1996" t="s">
        <v>13</v>
      </c>
      <c r="E1996" s="1">
        <f>DATEVALUE(IFERROR(RIGHT(LEFT(A1996,FIND("-",A1996,4)-1),2)&amp;"/"&amp;LEFT(A1996,FIND("-",A1996)-1)&amp;"/"&amp;RIGHT(LEFT(A1996,IFERROR(FIND(" ",A1996),LEN(A1996)+1)-1),4),TEXT(A1996,"dd")&amp;"/"&amp;TEXT(A1996,"mm")&amp;"/"&amp;TEXT(A1996,"yyyy")))</f>
        <v>45398</v>
      </c>
      <c r="F1996" t="s">
        <v>1826</v>
      </c>
      <c r="G1996" s="1">
        <f>VLOOKUP(B1996,Results!A:D,3,FALSE)</f>
        <v>45432</v>
      </c>
    </row>
    <row r="1997" spans="1:7" x14ac:dyDescent="0.25">
      <c r="A1997" t="s">
        <v>983</v>
      </c>
      <c r="B1997" t="s">
        <v>75</v>
      </c>
      <c r="C1997" t="s">
        <v>20</v>
      </c>
      <c r="D1997" t="s">
        <v>13</v>
      </c>
      <c r="E1997" s="1">
        <f>DATEVALUE(IFERROR(RIGHT(LEFT(A1997,FIND("-",A1997,4)-1),2)&amp;"/"&amp;LEFT(A1997,FIND("-",A1997)-1)&amp;"/"&amp;RIGHT(LEFT(A1997,IFERROR(FIND(" ",A1997),LEN(A1997)+1)-1),4),TEXT(A1997,"dd")&amp;"/"&amp;TEXT(A1997,"mm")&amp;"/"&amp;TEXT(A1997,"yyyy")))</f>
        <v>45398</v>
      </c>
      <c r="F1997" t="s">
        <v>1826</v>
      </c>
      <c r="G1997" s="1">
        <f>VLOOKUP(B1997,Results!A:D,3,FALSE)</f>
        <v>45432</v>
      </c>
    </row>
    <row r="1998" spans="1:7" hidden="1" x14ac:dyDescent="0.25">
      <c r="A1998" t="s">
        <v>230</v>
      </c>
      <c r="B1998" t="s">
        <v>606</v>
      </c>
      <c r="C1998" t="s">
        <v>20</v>
      </c>
      <c r="D1998" t="s">
        <v>13</v>
      </c>
      <c r="E1998" s="1">
        <f>DATEVALUE(IFERROR(RIGHT(LEFT(A1998,FIND("-",A1998,4)-1),2)&amp;"/"&amp;LEFT(A1998,FIND("-",A1998)-1)&amp;"/"&amp;RIGHT(LEFT(A1998,IFERROR(FIND(" ",A1998),LEN(A1998)+1)-1),4),TEXT(A1998,"dd")&amp;"/"&amp;TEXT(A1998,"mm")&amp;"/"&amp;TEXT(A1998,"yyyy")))</f>
        <v>45398</v>
      </c>
      <c r="F1998" t="s">
        <v>995</v>
      </c>
      <c r="G1998" s="1">
        <f>VLOOKUP(B1998,Results!A:D,3,FALSE)</f>
        <v>45433</v>
      </c>
    </row>
    <row r="1999" spans="1:7" hidden="1" x14ac:dyDescent="0.25">
      <c r="A1999" t="s">
        <v>230</v>
      </c>
      <c r="B1999" t="s">
        <v>606</v>
      </c>
      <c r="C1999" t="s">
        <v>20</v>
      </c>
      <c r="D1999" t="s">
        <v>13</v>
      </c>
      <c r="E1999" s="1">
        <f>DATEVALUE(IFERROR(RIGHT(LEFT(A1999,FIND("-",A1999,4)-1),2)&amp;"/"&amp;LEFT(A1999,FIND("-",A1999)-1)&amp;"/"&amp;RIGHT(LEFT(A1999,IFERROR(FIND(" ",A1999),LEN(A1999)+1)-1),4),TEXT(A1999,"dd")&amp;"/"&amp;TEXT(A1999,"mm")&amp;"/"&amp;TEXT(A1999,"yyyy")))</f>
        <v>45398</v>
      </c>
      <c r="F1999" t="s">
        <v>995</v>
      </c>
      <c r="G1999" s="1">
        <f>VLOOKUP(B1999,Results!A:D,3,FALSE)</f>
        <v>45433</v>
      </c>
    </row>
    <row r="2000" spans="1:7" hidden="1" x14ac:dyDescent="0.25">
      <c r="A2000" t="s">
        <v>228</v>
      </c>
      <c r="B2000" t="s">
        <v>1647</v>
      </c>
      <c r="C2000" t="s">
        <v>223</v>
      </c>
      <c r="D2000" t="s">
        <v>44</v>
      </c>
      <c r="E2000" s="1">
        <f>DATEVALUE(IFERROR(RIGHT(LEFT(A2000,FIND("-",A2000,4)-1),2)&amp;"/"&amp;LEFT(A2000,FIND("-",A2000)-1)&amp;"/"&amp;RIGHT(LEFT(A2000,IFERROR(FIND(" ",A2000),LEN(A2000)+1)-1),4),TEXT(A2000,"dd")&amp;"/"&amp;TEXT(A2000,"mm")&amp;"/"&amp;TEXT(A2000,"yyyy")))</f>
        <v>45398</v>
      </c>
      <c r="F2000" t="s">
        <v>1987</v>
      </c>
      <c r="G2000" s="1">
        <f>VLOOKUP(B2000,Results!A:D,3,FALSE)</f>
        <v>45436</v>
      </c>
    </row>
    <row r="2001" spans="1:7" hidden="1" x14ac:dyDescent="0.25">
      <c r="A2001" t="s">
        <v>228</v>
      </c>
      <c r="B2001" t="s">
        <v>1647</v>
      </c>
      <c r="C2001" t="s">
        <v>223</v>
      </c>
      <c r="D2001" t="s">
        <v>44</v>
      </c>
      <c r="E2001" s="1">
        <f>DATEVALUE(IFERROR(RIGHT(LEFT(A2001,FIND("-",A2001,4)-1),2)&amp;"/"&amp;LEFT(A2001,FIND("-",A2001)-1)&amp;"/"&amp;RIGHT(LEFT(A2001,IFERROR(FIND(" ",A2001),LEN(A2001)+1)-1),4),TEXT(A2001,"dd")&amp;"/"&amp;TEXT(A2001,"mm")&amp;"/"&amp;TEXT(A2001,"yyyy")))</f>
        <v>45398</v>
      </c>
      <c r="F2001" t="s">
        <v>1987</v>
      </c>
      <c r="G2001" s="1">
        <f>VLOOKUP(B2001,Results!A:D,3,FALSE)</f>
        <v>45436</v>
      </c>
    </row>
    <row r="2002" spans="1:7" hidden="1" x14ac:dyDescent="0.25">
      <c r="A2002" t="s">
        <v>212</v>
      </c>
      <c r="B2002" t="s">
        <v>214</v>
      </c>
      <c r="C2002" t="s">
        <v>20</v>
      </c>
      <c r="D2002" t="s">
        <v>10</v>
      </c>
      <c r="E2002" s="1">
        <f>DATEVALUE(IFERROR(RIGHT(LEFT(A2002,FIND("-",A2002,4)-1),2)&amp;"/"&amp;LEFT(A2002,FIND("-",A2002)-1)&amp;"/"&amp;RIGHT(LEFT(A2002,IFERROR(FIND(" ",A2002),LEN(A2002)+1)-1),4),TEXT(A2002,"dd")&amp;"/"&amp;TEXT(A2002,"mm")&amp;"/"&amp;TEXT(A2002,"yyyy")))</f>
        <v>45398</v>
      </c>
      <c r="F2002" t="s">
        <v>2538</v>
      </c>
      <c r="G2002" s="1">
        <f>VLOOKUP(B2002,Results!A:D,3,FALSE)</f>
        <v>45440</v>
      </c>
    </row>
    <row r="2003" spans="1:7" hidden="1" x14ac:dyDescent="0.25">
      <c r="A2003" t="s">
        <v>224</v>
      </c>
      <c r="B2003" t="s">
        <v>225</v>
      </c>
      <c r="C2003" t="s">
        <v>223</v>
      </c>
      <c r="D2003" t="s">
        <v>44</v>
      </c>
      <c r="E2003" s="1">
        <f>DATEVALUE(IFERROR(RIGHT(LEFT(A2003,FIND("-",A2003,4)-1),2)&amp;"/"&amp;LEFT(A2003,FIND("-",A2003)-1)&amp;"/"&amp;RIGHT(LEFT(A2003,IFERROR(FIND(" ",A2003),LEN(A2003)+1)-1),4),TEXT(A2003,"dd")&amp;"/"&amp;TEXT(A2003,"mm")&amp;"/"&amp;TEXT(A2003,"yyyy")))</f>
        <v>45398</v>
      </c>
      <c r="F2003" t="s">
        <v>2538</v>
      </c>
      <c r="G2003" s="1" t="e">
        <f>VLOOKUP(B2003,Results!A:D,3,FALSE)</f>
        <v>#N/A</v>
      </c>
    </row>
    <row r="2004" spans="1:7" hidden="1" x14ac:dyDescent="0.25">
      <c r="A2004" t="s">
        <v>195</v>
      </c>
      <c r="B2004" t="s">
        <v>199</v>
      </c>
      <c r="C2004" t="s">
        <v>6</v>
      </c>
      <c r="D2004" t="s">
        <v>44</v>
      </c>
      <c r="E2004" s="1">
        <f>DATEVALUE(IFERROR(RIGHT(LEFT(A2004,FIND("-",A2004,4)-1),2)&amp;"/"&amp;LEFT(A2004,FIND("-",A2004)-1)&amp;"/"&amp;RIGHT(LEFT(A2004,IFERROR(FIND(" ",A2004),LEN(A2004)+1)-1),4),TEXT(A2004,"dd")&amp;"/"&amp;TEXT(A2004,"mm")&amp;"/"&amp;TEXT(A2004,"yyyy")))</f>
        <v>45398</v>
      </c>
      <c r="F2004" t="s">
        <v>2538</v>
      </c>
      <c r="G2004" s="1" t="e">
        <f>VLOOKUP(B2004,Results!A:D,3,FALSE)</f>
        <v>#N/A</v>
      </c>
    </row>
    <row r="2005" spans="1:7" hidden="1" x14ac:dyDescent="0.25">
      <c r="A2005" t="s">
        <v>175</v>
      </c>
      <c r="B2005" t="s">
        <v>177</v>
      </c>
      <c r="C2005" t="s">
        <v>6</v>
      </c>
      <c r="D2005" t="s">
        <v>44</v>
      </c>
      <c r="E2005" s="1">
        <f>DATEVALUE(IFERROR(RIGHT(LEFT(A2005,FIND("-",A2005,4)-1),2)&amp;"/"&amp;LEFT(A2005,FIND("-",A2005)-1)&amp;"/"&amp;RIGHT(LEFT(A2005,IFERROR(FIND(" ",A2005),LEN(A2005)+1)-1),4),TEXT(A2005,"dd")&amp;"/"&amp;TEXT(A2005,"mm")&amp;"/"&amp;TEXT(A2005,"yyyy")))</f>
        <v>45398</v>
      </c>
      <c r="F2005" t="s">
        <v>2538</v>
      </c>
      <c r="G2005" s="1" t="e">
        <f>VLOOKUP(B2005,Results!A:D,3,FALSE)</f>
        <v>#N/A</v>
      </c>
    </row>
    <row r="2006" spans="1:7" hidden="1" x14ac:dyDescent="0.25">
      <c r="A2006" t="s">
        <v>983</v>
      </c>
      <c r="B2006" t="s">
        <v>985</v>
      </c>
      <c r="C2006" t="s">
        <v>20</v>
      </c>
      <c r="D2006" t="s">
        <v>44</v>
      </c>
      <c r="E2006" s="1">
        <f>DATEVALUE(IFERROR(RIGHT(LEFT(A2006,FIND("-",A2006,4)-1),2)&amp;"/"&amp;LEFT(A2006,FIND("-",A2006)-1)&amp;"/"&amp;RIGHT(LEFT(A2006,IFERROR(FIND(" ",A2006),LEN(A2006)+1)-1),4),TEXT(A2006,"dd")&amp;"/"&amp;TEXT(A2006,"mm")&amp;"/"&amp;TEXT(A2006,"yyyy")))</f>
        <v>45398</v>
      </c>
      <c r="F2006" t="s">
        <v>996</v>
      </c>
      <c r="G2006" s="1" t="e">
        <f>VLOOKUP(B2006,Results!A:D,3,FALSE)</f>
        <v>#N/A</v>
      </c>
    </row>
    <row r="2007" spans="1:7" x14ac:dyDescent="0.25">
      <c r="A2007" t="s">
        <v>983</v>
      </c>
      <c r="B2007" t="s">
        <v>985</v>
      </c>
      <c r="C2007" t="s">
        <v>20</v>
      </c>
      <c r="D2007" t="s">
        <v>44</v>
      </c>
      <c r="E2007" s="1">
        <f>DATEVALUE(IFERROR(RIGHT(LEFT(A2007,FIND("-",A2007,4)-1),2)&amp;"/"&amp;LEFT(A2007,FIND("-",A2007)-1)&amp;"/"&amp;RIGHT(LEFT(A2007,IFERROR(FIND(" ",A2007),LEN(A2007)+1)-1),4),TEXT(A2007,"dd")&amp;"/"&amp;TEXT(A2007,"mm")&amp;"/"&amp;TEXT(A2007,"yyyy")))</f>
        <v>45398</v>
      </c>
      <c r="F2007" t="s">
        <v>1826</v>
      </c>
      <c r="G2007" s="1" t="e">
        <f>VLOOKUP(B2007,Results!A:D,3,FALSE)</f>
        <v>#N/A</v>
      </c>
    </row>
    <row r="2008" spans="1:7" hidden="1" x14ac:dyDescent="0.25">
      <c r="A2008" t="s">
        <v>195</v>
      </c>
      <c r="B2008" t="s">
        <v>601</v>
      </c>
      <c r="C2008" t="s">
        <v>20</v>
      </c>
      <c r="D2008" t="s">
        <v>297</v>
      </c>
      <c r="E2008" s="1">
        <f>DATEVALUE(IFERROR(RIGHT(LEFT(A2008,FIND("-",A2008,4)-1),2)&amp;"/"&amp;LEFT(A2008,FIND("-",A2008)-1)&amp;"/"&amp;RIGHT(LEFT(A2008,IFERROR(FIND(" ",A2008),LEN(A2008)+1)-1),4),TEXT(A2008,"dd")&amp;"/"&amp;TEXT(A2008,"mm")&amp;"/"&amp;TEXT(A2008,"yyyy")))</f>
        <v>45398</v>
      </c>
      <c r="F2008" t="s">
        <v>995</v>
      </c>
      <c r="G2008" s="1" t="e">
        <f>VLOOKUP(B2008,Results!A:D,3,FALSE)</f>
        <v>#N/A</v>
      </c>
    </row>
    <row r="2009" spans="1:7" hidden="1" x14ac:dyDescent="0.25">
      <c r="A2009" t="s">
        <v>604</v>
      </c>
      <c r="B2009" t="s">
        <v>296</v>
      </c>
      <c r="C2009" t="s">
        <v>223</v>
      </c>
      <c r="D2009" t="s">
        <v>297</v>
      </c>
      <c r="E2009" s="1">
        <f>DATEVALUE(IFERROR(RIGHT(LEFT(A2009,FIND("-",A2009,4)-1),2)&amp;"/"&amp;LEFT(A2009,FIND("-",A2009)-1)&amp;"/"&amp;RIGHT(LEFT(A2009,IFERROR(FIND(" ",A2009),LEN(A2009)+1)-1),4),TEXT(A2009,"dd")&amp;"/"&amp;TEXT(A2009,"mm")&amp;"/"&amp;TEXT(A2009,"yyyy")))</f>
        <v>45398</v>
      </c>
      <c r="F2009" t="s">
        <v>1987</v>
      </c>
      <c r="G2009" s="1" t="e">
        <f>VLOOKUP(B2009,Results!A:D,3,FALSE)</f>
        <v>#N/A</v>
      </c>
    </row>
    <row r="2010" spans="1:7" hidden="1" x14ac:dyDescent="0.25">
      <c r="A2010" t="s">
        <v>230</v>
      </c>
      <c r="B2010" t="s">
        <v>507</v>
      </c>
      <c r="C2010" t="s">
        <v>223</v>
      </c>
      <c r="D2010" t="s">
        <v>297</v>
      </c>
      <c r="E2010" s="1">
        <f>DATEVALUE(IFERROR(RIGHT(LEFT(A2010,FIND("-",A2010,4)-1),2)&amp;"/"&amp;LEFT(A2010,FIND("-",A2010)-1)&amp;"/"&amp;RIGHT(LEFT(A2010,IFERROR(FIND(" ",A2010),LEN(A2010)+1)-1),4),TEXT(A2010,"dd")&amp;"/"&amp;TEXT(A2010,"mm")&amp;"/"&amp;TEXT(A2010,"yyyy")))</f>
        <v>45398</v>
      </c>
      <c r="F2010" t="s">
        <v>1987</v>
      </c>
      <c r="G2010" s="1" t="e">
        <f>VLOOKUP(B2010,Results!A:D,3,FALSE)</f>
        <v>#N/A</v>
      </c>
    </row>
    <row r="2011" spans="1:7" hidden="1" x14ac:dyDescent="0.25">
      <c r="A2011" t="s">
        <v>230</v>
      </c>
      <c r="B2011" t="s">
        <v>1874</v>
      </c>
      <c r="C2011" t="s">
        <v>223</v>
      </c>
      <c r="D2011" t="s">
        <v>297</v>
      </c>
      <c r="E2011" s="1">
        <f>DATEVALUE(IFERROR(RIGHT(LEFT(A2011,FIND("-",A2011,4)-1),2)&amp;"/"&amp;LEFT(A2011,FIND("-",A2011)-1)&amp;"/"&amp;RIGHT(LEFT(A2011,IFERROR(FIND(" ",A2011),LEN(A2011)+1)-1),4),TEXT(A2011,"dd")&amp;"/"&amp;TEXT(A2011,"mm")&amp;"/"&amp;TEXT(A2011,"yyyy")))</f>
        <v>45398</v>
      </c>
      <c r="F2011" t="s">
        <v>1987</v>
      </c>
      <c r="G2011" s="1" t="e">
        <f>VLOOKUP(B2011,Results!A:D,3,FALSE)</f>
        <v>#N/A</v>
      </c>
    </row>
    <row r="2012" spans="1:7" hidden="1" x14ac:dyDescent="0.25">
      <c r="A2012" t="s">
        <v>215</v>
      </c>
      <c r="B2012" t="s">
        <v>216</v>
      </c>
      <c r="C2012" t="s">
        <v>20</v>
      </c>
      <c r="D2012" t="s">
        <v>30</v>
      </c>
      <c r="E2012" s="1">
        <f>DATEVALUE(IFERROR(RIGHT(LEFT(A2012,FIND("-",A2012,4)-1),2)&amp;"/"&amp;LEFT(A2012,FIND("-",A2012)-1)&amp;"/"&amp;RIGHT(LEFT(A2012,IFERROR(FIND(" ",A2012),LEN(A2012)+1)-1),4),TEXT(A2012,"dd")&amp;"/"&amp;TEXT(A2012,"mm")&amp;"/"&amp;TEXT(A2012,"yyyy")))</f>
        <v>45398</v>
      </c>
      <c r="F2012" t="s">
        <v>2538</v>
      </c>
      <c r="G2012" s="1" t="e">
        <f>VLOOKUP(B2012,Results!A:D,3,FALSE)</f>
        <v>#N/A</v>
      </c>
    </row>
    <row r="2013" spans="1:7" hidden="1" x14ac:dyDescent="0.25">
      <c r="A2013" t="s">
        <v>187</v>
      </c>
      <c r="B2013" t="s">
        <v>189</v>
      </c>
      <c r="C2013" t="s">
        <v>6</v>
      </c>
      <c r="D2013" t="s">
        <v>30</v>
      </c>
      <c r="E2013" s="1">
        <f>DATEVALUE(IFERROR(RIGHT(LEFT(A2013,FIND("-",A2013,4)-1),2)&amp;"/"&amp;LEFT(A2013,FIND("-",A2013)-1)&amp;"/"&amp;RIGHT(LEFT(A2013,IFERROR(FIND(" ",A2013),LEN(A2013)+1)-1),4),TEXT(A2013,"dd")&amp;"/"&amp;TEXT(A2013,"mm")&amp;"/"&amp;TEXT(A2013,"yyyy")))</f>
        <v>45398</v>
      </c>
      <c r="F2013" t="s">
        <v>2538</v>
      </c>
      <c r="G2013" s="1" t="e">
        <f>VLOOKUP(B2013,Results!A:D,3,FALSE)</f>
        <v>#N/A</v>
      </c>
    </row>
    <row r="2014" spans="1:7" hidden="1" x14ac:dyDescent="0.25">
      <c r="A2014" t="s">
        <v>195</v>
      </c>
      <c r="B2014" t="s">
        <v>196</v>
      </c>
      <c r="C2014" t="s">
        <v>6</v>
      </c>
      <c r="D2014" t="s">
        <v>30</v>
      </c>
      <c r="E2014" s="1">
        <f>DATEVALUE(IFERROR(RIGHT(LEFT(A2014,FIND("-",A2014,4)-1),2)&amp;"/"&amp;LEFT(A2014,FIND("-",A2014)-1)&amp;"/"&amp;RIGHT(LEFT(A2014,IFERROR(FIND(" ",A2014),LEN(A2014)+1)-1),4),TEXT(A2014,"dd")&amp;"/"&amp;TEXT(A2014,"mm")&amp;"/"&amp;TEXT(A2014,"yyyy")))</f>
        <v>45398</v>
      </c>
      <c r="F2014" t="s">
        <v>2538</v>
      </c>
      <c r="G2014" s="1" t="e">
        <f>VLOOKUP(B2014,Results!A:D,3,FALSE)</f>
        <v>#N/A</v>
      </c>
    </row>
    <row r="2015" spans="1:7" hidden="1" x14ac:dyDescent="0.25">
      <c r="A2015" t="s">
        <v>181</v>
      </c>
      <c r="B2015" t="s">
        <v>183</v>
      </c>
      <c r="C2015" t="s">
        <v>6</v>
      </c>
      <c r="D2015" t="s">
        <v>30</v>
      </c>
      <c r="E2015" s="1">
        <f>DATEVALUE(IFERROR(RIGHT(LEFT(A2015,FIND("-",A2015,4)-1),2)&amp;"/"&amp;LEFT(A2015,FIND("-",A2015)-1)&amp;"/"&amp;RIGHT(LEFT(A2015,IFERROR(FIND(" ",A2015),LEN(A2015)+1)-1),4),TEXT(A2015,"dd")&amp;"/"&amp;TEXT(A2015,"mm")&amp;"/"&amp;TEXT(A2015,"yyyy")))</f>
        <v>45398</v>
      </c>
      <c r="F2015" t="s">
        <v>2538</v>
      </c>
      <c r="G2015" s="1" t="e">
        <f>VLOOKUP(B2015,Results!A:D,3,FALSE)</f>
        <v>#N/A</v>
      </c>
    </row>
    <row r="2016" spans="1:7" hidden="1" x14ac:dyDescent="0.25">
      <c r="A2016" t="s">
        <v>209</v>
      </c>
      <c r="B2016" t="s">
        <v>600</v>
      </c>
      <c r="C2016" t="s">
        <v>20</v>
      </c>
      <c r="D2016" t="s">
        <v>30</v>
      </c>
      <c r="E2016" s="1">
        <f>DATEVALUE(IFERROR(RIGHT(LEFT(A2016,FIND("-",A2016,4)-1),2)&amp;"/"&amp;LEFT(A2016,FIND("-",A2016)-1)&amp;"/"&amp;RIGHT(LEFT(A2016,IFERROR(FIND(" ",A2016),LEN(A2016)+1)-1),4),TEXT(A2016,"dd")&amp;"/"&amp;TEXT(A2016,"mm")&amp;"/"&amp;TEXT(A2016,"yyyy")))</f>
        <v>45398</v>
      </c>
      <c r="F2016" t="s">
        <v>995</v>
      </c>
      <c r="G2016" s="1" t="e">
        <f>VLOOKUP(B2016,Results!A:D,3,FALSE)</f>
        <v>#N/A</v>
      </c>
    </row>
    <row r="2017" spans="1:7" hidden="1" x14ac:dyDescent="0.25">
      <c r="A2017" t="s">
        <v>173</v>
      </c>
      <c r="B2017" t="s">
        <v>609</v>
      </c>
      <c r="C2017" t="s">
        <v>223</v>
      </c>
      <c r="D2017" t="s">
        <v>30</v>
      </c>
      <c r="E2017" s="1">
        <f>DATEVALUE(IFERROR(RIGHT(LEFT(A2017,FIND("-",A2017,4)-1),2)&amp;"/"&amp;LEFT(A2017,FIND("-",A2017)-1)&amp;"/"&amp;RIGHT(LEFT(A2017,IFERROR(FIND(" ",A2017),LEN(A2017)+1)-1),4),TEXT(A2017,"dd")&amp;"/"&amp;TEXT(A2017,"mm")&amp;"/"&amp;TEXT(A2017,"yyyy")))</f>
        <v>45398</v>
      </c>
      <c r="F2017" t="s">
        <v>1987</v>
      </c>
      <c r="G2017" s="1" t="e">
        <f>VLOOKUP(B2017,Results!A:D,3,FALSE)</f>
        <v>#N/A</v>
      </c>
    </row>
    <row r="2018" spans="1:7" hidden="1" x14ac:dyDescent="0.25">
      <c r="A2018" t="s">
        <v>195</v>
      </c>
      <c r="B2018" t="s">
        <v>582</v>
      </c>
      <c r="C2018" t="s">
        <v>223</v>
      </c>
      <c r="D2018" t="s">
        <v>30</v>
      </c>
      <c r="E2018" s="1">
        <f>DATEVALUE(IFERROR(RIGHT(LEFT(A2018,FIND("-",A2018,4)-1),2)&amp;"/"&amp;LEFT(A2018,FIND("-",A2018)-1)&amp;"/"&amp;RIGHT(LEFT(A2018,IFERROR(FIND(" ",A2018),LEN(A2018)+1)-1),4),TEXT(A2018,"dd")&amp;"/"&amp;TEXT(A2018,"mm")&amp;"/"&amp;TEXT(A2018,"yyyy")))</f>
        <v>45398</v>
      </c>
      <c r="F2018" t="s">
        <v>1987</v>
      </c>
      <c r="G2018" s="1" t="e">
        <f>VLOOKUP(B2018,Results!A:D,3,FALSE)</f>
        <v>#N/A</v>
      </c>
    </row>
    <row r="2019" spans="1:7" hidden="1" x14ac:dyDescent="0.25">
      <c r="A2019" t="s">
        <v>228</v>
      </c>
      <c r="B2019" t="s">
        <v>582</v>
      </c>
      <c r="C2019" t="s">
        <v>223</v>
      </c>
      <c r="D2019" t="s">
        <v>30</v>
      </c>
      <c r="E2019" s="1">
        <f>DATEVALUE(IFERROR(RIGHT(LEFT(A2019,FIND("-",A2019,4)-1),2)&amp;"/"&amp;LEFT(A2019,FIND("-",A2019)-1)&amp;"/"&amp;RIGHT(LEFT(A2019,IFERROR(FIND(" ",A2019),LEN(A2019)+1)-1),4),TEXT(A2019,"dd")&amp;"/"&amp;TEXT(A2019,"mm")&amp;"/"&amp;TEXT(A2019,"yyyy")))</f>
        <v>45398</v>
      </c>
      <c r="F2019" t="s">
        <v>1987</v>
      </c>
      <c r="G2019" s="1" t="e">
        <f>VLOOKUP(B2019,Results!A:D,3,FALSE)</f>
        <v>#N/A</v>
      </c>
    </row>
    <row r="2020" spans="1:7" hidden="1" x14ac:dyDescent="0.25">
      <c r="A2020" t="s">
        <v>230</v>
      </c>
      <c r="B2020" t="s">
        <v>582</v>
      </c>
      <c r="C2020" t="s">
        <v>223</v>
      </c>
      <c r="D2020" t="s">
        <v>30</v>
      </c>
      <c r="E2020" s="1">
        <f>DATEVALUE(IFERROR(RIGHT(LEFT(A2020,FIND("-",A2020,4)-1),2)&amp;"/"&amp;LEFT(A2020,FIND("-",A2020)-1)&amp;"/"&amp;RIGHT(LEFT(A2020,IFERROR(FIND(" ",A2020),LEN(A2020)+1)-1),4),TEXT(A2020,"dd")&amp;"/"&amp;TEXT(A2020,"mm")&amp;"/"&amp;TEXT(A2020,"yyyy")))</f>
        <v>45398</v>
      </c>
      <c r="F2020" t="s">
        <v>1987</v>
      </c>
      <c r="G2020" s="1" t="e">
        <f>VLOOKUP(B2020,Results!A:D,3,FALSE)</f>
        <v>#N/A</v>
      </c>
    </row>
    <row r="2021" spans="1:7" hidden="1" x14ac:dyDescent="0.25">
      <c r="A2021" t="s">
        <v>215</v>
      </c>
      <c r="B2021" t="s">
        <v>25</v>
      </c>
      <c r="C2021" t="s">
        <v>6</v>
      </c>
      <c r="D2021" t="s">
        <v>10</v>
      </c>
      <c r="E2021" s="1">
        <f>DATEVALUE(IFERROR(RIGHT(LEFT(A2021,FIND("-",A2021,4)-1),2)&amp;"/"&amp;LEFT(A2021,FIND("-",A2021)-1)&amp;"/"&amp;RIGHT(LEFT(A2021,IFERROR(FIND(" ",A2021),LEN(A2021)+1)-1),4),TEXT(A2021,"dd")&amp;"/"&amp;TEXT(A2021,"mm")&amp;"/"&amp;TEXT(A2021,"yyyy")))</f>
        <v>45398</v>
      </c>
      <c r="F2021" t="s">
        <v>2538</v>
      </c>
      <c r="G2021" s="1" t="e">
        <f>VLOOKUP(B2021,Results!A:D,3,FALSE)</f>
        <v>#N/A</v>
      </c>
    </row>
    <row r="2022" spans="1:7" hidden="1" x14ac:dyDescent="0.25">
      <c r="A2022" t="s">
        <v>184</v>
      </c>
      <c r="B2022" t="s">
        <v>185</v>
      </c>
      <c r="C2022" t="s">
        <v>6</v>
      </c>
      <c r="D2022" t="s">
        <v>10</v>
      </c>
      <c r="E2022" s="1">
        <f>DATEVALUE(IFERROR(RIGHT(LEFT(A2022,FIND("-",A2022,4)-1),2)&amp;"/"&amp;LEFT(A2022,FIND("-",A2022)-1)&amp;"/"&amp;RIGHT(LEFT(A2022,IFERROR(FIND(" ",A2022),LEN(A2022)+1)-1),4),TEXT(A2022,"dd")&amp;"/"&amp;TEXT(A2022,"mm")&amp;"/"&amp;TEXT(A2022,"yyyy")))</f>
        <v>45398</v>
      </c>
      <c r="F2022" t="s">
        <v>2538</v>
      </c>
      <c r="G2022" s="1" t="e">
        <f>VLOOKUP(B2022,Results!A:D,3,FALSE)</f>
        <v>#N/A</v>
      </c>
    </row>
    <row r="2023" spans="1:7" hidden="1" x14ac:dyDescent="0.25">
      <c r="A2023" t="s">
        <v>187</v>
      </c>
      <c r="B2023" t="s">
        <v>190</v>
      </c>
      <c r="C2023" t="s">
        <v>6</v>
      </c>
      <c r="D2023" t="s">
        <v>10</v>
      </c>
      <c r="E2023" s="1">
        <f>DATEVALUE(IFERROR(RIGHT(LEFT(A2023,FIND("-",A2023,4)-1),2)&amp;"/"&amp;LEFT(A2023,FIND("-",A2023)-1)&amp;"/"&amp;RIGHT(LEFT(A2023,IFERROR(FIND(" ",A2023),LEN(A2023)+1)-1),4),TEXT(A2023,"dd")&amp;"/"&amp;TEXT(A2023,"mm")&amp;"/"&amp;TEXT(A2023,"yyyy")))</f>
        <v>45398</v>
      </c>
      <c r="F2023" t="s">
        <v>2538</v>
      </c>
      <c r="G2023" s="1" t="e">
        <f>VLOOKUP(B2023,Results!A:D,3,FALSE)</f>
        <v>#N/A</v>
      </c>
    </row>
    <row r="2024" spans="1:7" hidden="1" x14ac:dyDescent="0.25">
      <c r="A2024" t="s">
        <v>221</v>
      </c>
      <c r="B2024" t="s">
        <v>222</v>
      </c>
      <c r="C2024" t="s">
        <v>223</v>
      </c>
      <c r="D2024" t="s">
        <v>10</v>
      </c>
      <c r="E2024" s="1">
        <f>DATEVALUE(IFERROR(RIGHT(LEFT(A2024,FIND("-",A2024,4)-1),2)&amp;"/"&amp;LEFT(A2024,FIND("-",A2024)-1)&amp;"/"&amp;RIGHT(LEFT(A2024,IFERROR(FIND(" ",A2024),LEN(A2024)+1)-1),4),TEXT(A2024,"dd")&amp;"/"&amp;TEXT(A2024,"mm")&amp;"/"&amp;TEXT(A2024,"yyyy")))</f>
        <v>45398</v>
      </c>
      <c r="F2024" t="s">
        <v>2538</v>
      </c>
      <c r="G2024" s="1" t="e">
        <f>VLOOKUP(B2024,Results!A:D,3,FALSE)</f>
        <v>#N/A</v>
      </c>
    </row>
    <row r="2025" spans="1:7" hidden="1" x14ac:dyDescent="0.25">
      <c r="A2025" t="s">
        <v>195</v>
      </c>
      <c r="B2025" t="s">
        <v>197</v>
      </c>
      <c r="C2025" t="s">
        <v>6</v>
      </c>
      <c r="D2025" t="s">
        <v>10</v>
      </c>
      <c r="E2025" s="1">
        <f>DATEVALUE(IFERROR(RIGHT(LEFT(A2025,FIND("-",A2025,4)-1),2)&amp;"/"&amp;LEFT(A2025,FIND("-",A2025)-1)&amp;"/"&amp;RIGHT(LEFT(A2025,IFERROR(FIND(" ",A2025),LEN(A2025)+1)-1),4),TEXT(A2025,"dd")&amp;"/"&amp;TEXT(A2025,"mm")&amp;"/"&amp;TEXT(A2025,"yyyy")))</f>
        <v>45398</v>
      </c>
      <c r="F2025" t="s">
        <v>2538</v>
      </c>
      <c r="G2025" s="1" t="e">
        <f>VLOOKUP(B2025,Results!A:D,3,FALSE)</f>
        <v>#N/A</v>
      </c>
    </row>
    <row r="2026" spans="1:7" hidden="1" x14ac:dyDescent="0.25">
      <c r="A2026" t="s">
        <v>200</v>
      </c>
      <c r="B2026" t="s">
        <v>201</v>
      </c>
      <c r="C2026" t="s">
        <v>6</v>
      </c>
      <c r="D2026" t="s">
        <v>10</v>
      </c>
      <c r="E2026" s="1">
        <f>DATEVALUE(IFERROR(RIGHT(LEFT(A2026,FIND("-",A2026,4)-1),2)&amp;"/"&amp;LEFT(A2026,FIND("-",A2026)-1)&amp;"/"&amp;RIGHT(LEFT(A2026,IFERROR(FIND(" ",A2026),LEN(A2026)+1)-1),4),TEXT(A2026,"dd")&amp;"/"&amp;TEXT(A2026,"mm")&amp;"/"&amp;TEXT(A2026,"yyyy")))</f>
        <v>45398</v>
      </c>
      <c r="F2026" t="s">
        <v>2538</v>
      </c>
      <c r="G2026" s="1" t="e">
        <f>VLOOKUP(B2026,Results!A:D,3,FALSE)</f>
        <v>#N/A</v>
      </c>
    </row>
    <row r="2027" spans="1:7" hidden="1" x14ac:dyDescent="0.25">
      <c r="A2027" t="s">
        <v>209</v>
      </c>
      <c r="B2027" t="s">
        <v>211</v>
      </c>
      <c r="C2027" t="s">
        <v>6</v>
      </c>
      <c r="D2027" t="s">
        <v>10</v>
      </c>
      <c r="E2027" s="1">
        <f>DATEVALUE(IFERROR(RIGHT(LEFT(A2027,FIND("-",A2027,4)-1),2)&amp;"/"&amp;LEFT(A2027,FIND("-",A2027)-1)&amp;"/"&amp;RIGHT(LEFT(A2027,IFERROR(FIND(" ",A2027),LEN(A2027)+1)-1),4),TEXT(A2027,"dd")&amp;"/"&amp;TEXT(A2027,"mm")&amp;"/"&amp;TEXT(A2027,"yyyy")))</f>
        <v>45398</v>
      </c>
      <c r="F2027" t="s">
        <v>2538</v>
      </c>
      <c r="G2027" s="1" t="e">
        <f>VLOOKUP(B2027,Results!A:D,3,FALSE)</f>
        <v>#N/A</v>
      </c>
    </row>
    <row r="2028" spans="1:7" hidden="1" x14ac:dyDescent="0.25">
      <c r="A2028" t="s">
        <v>209</v>
      </c>
      <c r="B2028" t="s">
        <v>227</v>
      </c>
      <c r="C2028" t="s">
        <v>20</v>
      </c>
      <c r="D2028" t="s">
        <v>10</v>
      </c>
      <c r="E2028" s="1">
        <f>DATEVALUE(IFERROR(RIGHT(LEFT(A2028,FIND("-",A2028,4)-1),2)&amp;"/"&amp;LEFT(A2028,FIND("-",A2028)-1)&amp;"/"&amp;RIGHT(LEFT(A2028,IFERROR(FIND(" ",A2028),LEN(A2028)+1)-1),4),TEXT(A2028,"dd")&amp;"/"&amp;TEXT(A2028,"mm")&amp;"/"&amp;TEXT(A2028,"yyyy")))</f>
        <v>45398</v>
      </c>
      <c r="F2028" t="s">
        <v>2538</v>
      </c>
      <c r="G2028" s="1" t="e">
        <f>VLOOKUP(B2028,Results!A:D,3,FALSE)</f>
        <v>#N/A</v>
      </c>
    </row>
    <row r="2029" spans="1:7" hidden="1" x14ac:dyDescent="0.25">
      <c r="A2029" t="s">
        <v>217</v>
      </c>
      <c r="B2029" t="s">
        <v>218</v>
      </c>
      <c r="C2029" t="s">
        <v>6</v>
      </c>
      <c r="D2029" t="s">
        <v>10</v>
      </c>
      <c r="E2029" s="1">
        <f>DATEVALUE(IFERROR(RIGHT(LEFT(A2029,FIND("-",A2029,4)-1),2)&amp;"/"&amp;LEFT(A2029,FIND("-",A2029)-1)&amp;"/"&amp;RIGHT(LEFT(A2029,IFERROR(FIND(" ",A2029),LEN(A2029)+1)-1),4),TEXT(A2029,"dd")&amp;"/"&amp;TEXT(A2029,"mm")&amp;"/"&amp;TEXT(A2029,"yyyy")))</f>
        <v>45398</v>
      </c>
      <c r="F2029" t="s">
        <v>2538</v>
      </c>
      <c r="G2029" s="1" t="e">
        <f>VLOOKUP(B2029,Results!A:D,3,FALSE)</f>
        <v>#N/A</v>
      </c>
    </row>
    <row r="2030" spans="1:7" hidden="1" x14ac:dyDescent="0.25">
      <c r="A2030" t="s">
        <v>983</v>
      </c>
      <c r="B2030" t="s">
        <v>822</v>
      </c>
      <c r="C2030" t="s">
        <v>20</v>
      </c>
      <c r="D2030" t="s">
        <v>10</v>
      </c>
      <c r="E2030" s="1">
        <f>DATEVALUE(IFERROR(RIGHT(LEFT(A2030,FIND("-",A2030,4)-1),2)&amp;"/"&amp;LEFT(A2030,FIND("-",A2030)-1)&amp;"/"&amp;RIGHT(LEFT(A2030,IFERROR(FIND(" ",A2030),LEN(A2030)+1)-1),4),TEXT(A2030,"dd")&amp;"/"&amp;TEXT(A2030,"mm")&amp;"/"&amp;TEXT(A2030,"yyyy")))</f>
        <v>45398</v>
      </c>
      <c r="F2030" t="s">
        <v>996</v>
      </c>
      <c r="G2030" s="1" t="e">
        <f>VLOOKUP(B2030,Results!A:D,3,FALSE)</f>
        <v>#N/A</v>
      </c>
    </row>
    <row r="2031" spans="1:7" hidden="1" x14ac:dyDescent="0.25">
      <c r="A2031" t="s">
        <v>983</v>
      </c>
      <c r="B2031" t="s">
        <v>975</v>
      </c>
      <c r="C2031" t="s">
        <v>223</v>
      </c>
      <c r="D2031" t="s">
        <v>10</v>
      </c>
      <c r="E2031" s="1">
        <f>DATEVALUE(IFERROR(RIGHT(LEFT(A2031,FIND("-",A2031,4)-1),2)&amp;"/"&amp;LEFT(A2031,FIND("-",A2031)-1)&amp;"/"&amp;RIGHT(LEFT(A2031,IFERROR(FIND(" ",A2031),LEN(A2031)+1)-1),4),TEXT(A2031,"dd")&amp;"/"&amp;TEXT(A2031,"mm")&amp;"/"&amp;TEXT(A2031,"yyyy")))</f>
        <v>45398</v>
      </c>
      <c r="F2031" t="s">
        <v>996</v>
      </c>
      <c r="G2031" s="1" t="e">
        <f>VLOOKUP(B2031,Results!A:D,3,FALSE)</f>
        <v>#N/A</v>
      </c>
    </row>
    <row r="2032" spans="1:7" hidden="1" x14ac:dyDescent="0.25">
      <c r="A2032" t="s">
        <v>983</v>
      </c>
      <c r="B2032" t="s">
        <v>773</v>
      </c>
      <c r="C2032" t="s">
        <v>223</v>
      </c>
      <c r="D2032" t="s">
        <v>10</v>
      </c>
      <c r="E2032" s="1">
        <f>DATEVALUE(IFERROR(RIGHT(LEFT(A2032,FIND("-",A2032,4)-1),2)&amp;"/"&amp;LEFT(A2032,FIND("-",A2032)-1)&amp;"/"&amp;RIGHT(LEFT(A2032,IFERROR(FIND(" ",A2032),LEN(A2032)+1)-1),4),TEXT(A2032,"dd")&amp;"/"&amp;TEXT(A2032,"mm")&amp;"/"&amp;TEXT(A2032,"yyyy")))</f>
        <v>45398</v>
      </c>
      <c r="F2032" t="s">
        <v>996</v>
      </c>
      <c r="G2032" s="1" t="e">
        <f>VLOOKUP(B2032,Results!A:D,3,FALSE)</f>
        <v>#N/A</v>
      </c>
    </row>
    <row r="2033" spans="1:7" hidden="1" x14ac:dyDescent="0.25">
      <c r="A2033" t="s">
        <v>983</v>
      </c>
      <c r="B2033" t="s">
        <v>900</v>
      </c>
      <c r="C2033" t="s">
        <v>223</v>
      </c>
      <c r="D2033" t="s">
        <v>10</v>
      </c>
      <c r="E2033" s="1">
        <f>DATEVALUE(IFERROR(RIGHT(LEFT(A2033,FIND("-",A2033,4)-1),2)&amp;"/"&amp;LEFT(A2033,FIND("-",A2033)-1)&amp;"/"&amp;RIGHT(LEFT(A2033,IFERROR(FIND(" ",A2033),LEN(A2033)+1)-1),4),TEXT(A2033,"dd")&amp;"/"&amp;TEXT(A2033,"mm")&amp;"/"&amp;TEXT(A2033,"yyyy")))</f>
        <v>45398</v>
      </c>
      <c r="F2033" t="s">
        <v>996</v>
      </c>
      <c r="G2033" s="1" t="e">
        <f>VLOOKUP(B2033,Results!A:D,3,FALSE)</f>
        <v>#N/A</v>
      </c>
    </row>
    <row r="2034" spans="1:7" hidden="1" x14ac:dyDescent="0.25">
      <c r="A2034" t="s">
        <v>983</v>
      </c>
      <c r="B2034" t="s">
        <v>823</v>
      </c>
      <c r="C2034" t="s">
        <v>20</v>
      </c>
      <c r="D2034" t="s">
        <v>10</v>
      </c>
      <c r="E2034" s="1">
        <f>DATEVALUE(IFERROR(RIGHT(LEFT(A2034,FIND("-",A2034,4)-1),2)&amp;"/"&amp;LEFT(A2034,FIND("-",A2034)-1)&amp;"/"&amp;RIGHT(LEFT(A2034,IFERROR(FIND(" ",A2034),LEN(A2034)+1)-1),4),TEXT(A2034,"dd")&amp;"/"&amp;TEXT(A2034,"mm")&amp;"/"&amp;TEXT(A2034,"yyyy")))</f>
        <v>45398</v>
      </c>
      <c r="F2034" t="s">
        <v>996</v>
      </c>
      <c r="G2034" s="1" t="e">
        <f>VLOOKUP(B2034,Results!A:D,3,FALSE)</f>
        <v>#N/A</v>
      </c>
    </row>
    <row r="2035" spans="1:7" hidden="1" x14ac:dyDescent="0.25">
      <c r="A2035" t="s">
        <v>983</v>
      </c>
      <c r="B2035" t="s">
        <v>462</v>
      </c>
      <c r="C2035" t="s">
        <v>223</v>
      </c>
      <c r="D2035" t="s">
        <v>10</v>
      </c>
      <c r="E2035" s="1">
        <f>DATEVALUE(IFERROR(RIGHT(LEFT(A2035,FIND("-",A2035,4)-1),2)&amp;"/"&amp;LEFT(A2035,FIND("-",A2035)-1)&amp;"/"&amp;RIGHT(LEFT(A2035,IFERROR(FIND(" ",A2035),LEN(A2035)+1)-1),4),TEXT(A2035,"dd")&amp;"/"&amp;TEXT(A2035,"mm")&amp;"/"&amp;TEXT(A2035,"yyyy")))</f>
        <v>45398</v>
      </c>
      <c r="F2035" t="s">
        <v>996</v>
      </c>
      <c r="G2035" s="1" t="e">
        <f>VLOOKUP(B2035,Results!A:D,3,FALSE)</f>
        <v>#N/A</v>
      </c>
    </row>
    <row r="2036" spans="1:7" x14ac:dyDescent="0.25">
      <c r="A2036" t="s">
        <v>983</v>
      </c>
      <c r="B2036" t="s">
        <v>822</v>
      </c>
      <c r="C2036" t="s">
        <v>20</v>
      </c>
      <c r="D2036" t="s">
        <v>10</v>
      </c>
      <c r="E2036" s="1">
        <f>DATEVALUE(IFERROR(RIGHT(LEFT(A2036,FIND("-",A2036,4)-1),2)&amp;"/"&amp;LEFT(A2036,FIND("-",A2036)-1)&amp;"/"&amp;RIGHT(LEFT(A2036,IFERROR(FIND(" ",A2036),LEN(A2036)+1)-1),4),TEXT(A2036,"dd")&amp;"/"&amp;TEXT(A2036,"mm")&amp;"/"&amp;TEXT(A2036,"yyyy")))</f>
        <v>45398</v>
      </c>
      <c r="F2036" t="s">
        <v>1826</v>
      </c>
      <c r="G2036" s="1" t="e">
        <f>VLOOKUP(B2036,Results!A:D,3,FALSE)</f>
        <v>#N/A</v>
      </c>
    </row>
    <row r="2037" spans="1:7" x14ac:dyDescent="0.25">
      <c r="A2037" t="s">
        <v>983</v>
      </c>
      <c r="B2037" t="s">
        <v>975</v>
      </c>
      <c r="C2037" t="s">
        <v>223</v>
      </c>
      <c r="D2037" t="s">
        <v>10</v>
      </c>
      <c r="E2037" s="1">
        <f>DATEVALUE(IFERROR(RIGHT(LEFT(A2037,FIND("-",A2037,4)-1),2)&amp;"/"&amp;LEFT(A2037,FIND("-",A2037)-1)&amp;"/"&amp;RIGHT(LEFT(A2037,IFERROR(FIND(" ",A2037),LEN(A2037)+1)-1),4),TEXT(A2037,"dd")&amp;"/"&amp;TEXT(A2037,"mm")&amp;"/"&amp;TEXT(A2037,"yyyy")))</f>
        <v>45398</v>
      </c>
      <c r="F2037" t="s">
        <v>1826</v>
      </c>
      <c r="G2037" s="1" t="e">
        <f>VLOOKUP(B2037,Results!A:D,3,FALSE)</f>
        <v>#N/A</v>
      </c>
    </row>
    <row r="2038" spans="1:7" x14ac:dyDescent="0.25">
      <c r="A2038" t="s">
        <v>983</v>
      </c>
      <c r="B2038" t="s">
        <v>773</v>
      </c>
      <c r="C2038" t="s">
        <v>223</v>
      </c>
      <c r="D2038" t="s">
        <v>10</v>
      </c>
      <c r="E2038" s="1">
        <f>DATEVALUE(IFERROR(RIGHT(LEFT(A2038,FIND("-",A2038,4)-1),2)&amp;"/"&amp;LEFT(A2038,FIND("-",A2038)-1)&amp;"/"&amp;RIGHT(LEFT(A2038,IFERROR(FIND(" ",A2038),LEN(A2038)+1)-1),4),TEXT(A2038,"dd")&amp;"/"&amp;TEXT(A2038,"mm")&amp;"/"&amp;TEXT(A2038,"yyyy")))</f>
        <v>45398</v>
      </c>
      <c r="F2038" t="s">
        <v>1826</v>
      </c>
      <c r="G2038" s="1" t="e">
        <f>VLOOKUP(B2038,Results!A:D,3,FALSE)</f>
        <v>#N/A</v>
      </c>
    </row>
    <row r="2039" spans="1:7" x14ac:dyDescent="0.25">
      <c r="A2039" t="s">
        <v>983</v>
      </c>
      <c r="B2039" t="s">
        <v>900</v>
      </c>
      <c r="C2039" t="s">
        <v>223</v>
      </c>
      <c r="D2039" t="s">
        <v>10</v>
      </c>
      <c r="E2039" s="1">
        <f>DATEVALUE(IFERROR(RIGHT(LEFT(A2039,FIND("-",A2039,4)-1),2)&amp;"/"&amp;LEFT(A2039,FIND("-",A2039)-1)&amp;"/"&amp;RIGHT(LEFT(A2039,IFERROR(FIND(" ",A2039),LEN(A2039)+1)-1),4),TEXT(A2039,"dd")&amp;"/"&amp;TEXT(A2039,"mm")&amp;"/"&amp;TEXT(A2039,"yyyy")))</f>
        <v>45398</v>
      </c>
      <c r="F2039" t="s">
        <v>1826</v>
      </c>
      <c r="G2039" s="1" t="e">
        <f>VLOOKUP(B2039,Results!A:D,3,FALSE)</f>
        <v>#N/A</v>
      </c>
    </row>
    <row r="2040" spans="1:7" x14ac:dyDescent="0.25">
      <c r="A2040" t="s">
        <v>983</v>
      </c>
      <c r="B2040" t="s">
        <v>823</v>
      </c>
      <c r="C2040" t="s">
        <v>20</v>
      </c>
      <c r="D2040" t="s">
        <v>10</v>
      </c>
      <c r="E2040" s="1">
        <f>DATEVALUE(IFERROR(RIGHT(LEFT(A2040,FIND("-",A2040,4)-1),2)&amp;"/"&amp;LEFT(A2040,FIND("-",A2040)-1)&amp;"/"&amp;RIGHT(LEFT(A2040,IFERROR(FIND(" ",A2040),LEN(A2040)+1)-1),4),TEXT(A2040,"dd")&amp;"/"&amp;TEXT(A2040,"mm")&amp;"/"&amp;TEXT(A2040,"yyyy")))</f>
        <v>45398</v>
      </c>
      <c r="F2040" t="s">
        <v>1826</v>
      </c>
      <c r="G2040" s="1" t="e">
        <f>VLOOKUP(B2040,Results!A:D,3,FALSE)</f>
        <v>#N/A</v>
      </c>
    </row>
    <row r="2041" spans="1:7" x14ac:dyDescent="0.25">
      <c r="A2041" t="s">
        <v>983</v>
      </c>
      <c r="B2041" t="s">
        <v>462</v>
      </c>
      <c r="C2041" t="s">
        <v>223</v>
      </c>
      <c r="D2041" t="s">
        <v>10</v>
      </c>
      <c r="E2041" s="1">
        <f>DATEVALUE(IFERROR(RIGHT(LEFT(A2041,FIND("-",A2041,4)-1),2)&amp;"/"&amp;LEFT(A2041,FIND("-",A2041)-1)&amp;"/"&amp;RIGHT(LEFT(A2041,IFERROR(FIND(" ",A2041),LEN(A2041)+1)-1),4),TEXT(A2041,"dd")&amp;"/"&amp;TEXT(A2041,"mm")&amp;"/"&amp;TEXT(A2041,"yyyy")))</f>
        <v>45398</v>
      </c>
      <c r="F2041" t="s">
        <v>1826</v>
      </c>
      <c r="G2041" s="1" t="e">
        <f>VLOOKUP(B2041,Results!A:D,3,FALSE)</f>
        <v>#N/A</v>
      </c>
    </row>
    <row r="2042" spans="1:7" hidden="1" x14ac:dyDescent="0.25">
      <c r="A2042" t="s">
        <v>228</v>
      </c>
      <c r="B2042" t="s">
        <v>715</v>
      </c>
      <c r="C2042" t="s">
        <v>223</v>
      </c>
      <c r="D2042" t="s">
        <v>10</v>
      </c>
      <c r="E2042" s="1">
        <f>DATEVALUE(IFERROR(RIGHT(LEFT(A2042,FIND("-",A2042,4)-1),2)&amp;"/"&amp;LEFT(A2042,FIND("-",A2042)-1)&amp;"/"&amp;RIGHT(LEFT(A2042,IFERROR(FIND(" ",A2042),LEN(A2042)+1)-1),4),TEXT(A2042,"dd")&amp;"/"&amp;TEXT(A2042,"mm")&amp;"/"&amp;TEXT(A2042,"yyyy")))</f>
        <v>45398</v>
      </c>
      <c r="F2042" t="s">
        <v>1987</v>
      </c>
      <c r="G2042" s="1" t="e">
        <f>VLOOKUP(B2042,Results!A:D,3,FALSE)</f>
        <v>#N/A</v>
      </c>
    </row>
    <row r="2043" spans="1:7" hidden="1" x14ac:dyDescent="0.25">
      <c r="A2043" t="s">
        <v>230</v>
      </c>
      <c r="B2043" t="s">
        <v>1970</v>
      </c>
      <c r="C2043" t="s">
        <v>223</v>
      </c>
      <c r="D2043" t="s">
        <v>10</v>
      </c>
      <c r="E2043" s="1">
        <f>DATEVALUE(IFERROR(RIGHT(LEFT(A2043,FIND("-",A2043,4)-1),2)&amp;"/"&amp;LEFT(A2043,FIND("-",A2043)-1)&amp;"/"&amp;RIGHT(LEFT(A2043,IFERROR(FIND(" ",A2043),LEN(A2043)+1)-1),4),TEXT(A2043,"dd")&amp;"/"&amp;TEXT(A2043,"mm")&amp;"/"&amp;TEXT(A2043,"yyyy")))</f>
        <v>45398</v>
      </c>
      <c r="F2043" t="s">
        <v>1987</v>
      </c>
      <c r="G2043" s="1" t="e">
        <f>VLOOKUP(B2043,Results!A:D,3,FALSE)</f>
        <v>#N/A</v>
      </c>
    </row>
    <row r="2044" spans="1:7" hidden="1" x14ac:dyDescent="0.25">
      <c r="A2044" t="s">
        <v>230</v>
      </c>
      <c r="B2044" t="s">
        <v>715</v>
      </c>
      <c r="C2044" t="s">
        <v>223</v>
      </c>
      <c r="D2044" t="s">
        <v>10</v>
      </c>
      <c r="E2044" s="1">
        <f>DATEVALUE(IFERROR(RIGHT(LEFT(A2044,FIND("-",A2044,4)-1),2)&amp;"/"&amp;LEFT(A2044,FIND("-",A2044)-1)&amp;"/"&amp;RIGHT(LEFT(A2044,IFERROR(FIND(" ",A2044),LEN(A2044)+1)-1),4),TEXT(A2044,"dd")&amp;"/"&amp;TEXT(A2044,"mm")&amp;"/"&amp;TEXT(A2044,"yyyy")))</f>
        <v>45398</v>
      </c>
      <c r="F2044" t="s">
        <v>1987</v>
      </c>
      <c r="G2044" s="1" t="e">
        <f>VLOOKUP(B2044,Results!A:D,3,FALSE)</f>
        <v>#N/A</v>
      </c>
    </row>
    <row r="2045" spans="1:7" hidden="1" x14ac:dyDescent="0.25">
      <c r="A2045" t="s">
        <v>212</v>
      </c>
      <c r="B2045" t="s">
        <v>213</v>
      </c>
      <c r="C2045" t="s">
        <v>6</v>
      </c>
      <c r="D2045" t="s">
        <v>23</v>
      </c>
      <c r="E2045" s="1">
        <f>DATEVALUE(IFERROR(RIGHT(LEFT(A2045,FIND("-",A2045,4)-1),2)&amp;"/"&amp;LEFT(A2045,FIND("-",A2045)-1)&amp;"/"&amp;RIGHT(LEFT(A2045,IFERROR(FIND(" ",A2045),LEN(A2045)+1)-1),4),TEXT(A2045,"dd")&amp;"/"&amp;TEXT(A2045,"mm")&amp;"/"&amp;TEXT(A2045,"yyyy")))</f>
        <v>45398</v>
      </c>
      <c r="F2045" t="s">
        <v>2538</v>
      </c>
      <c r="G2045" s="1" t="e">
        <f>VLOOKUP(B2045,Results!A:D,3,FALSE)</f>
        <v>#N/A</v>
      </c>
    </row>
    <row r="2046" spans="1:7" hidden="1" x14ac:dyDescent="0.25">
      <c r="A2046" t="s">
        <v>205</v>
      </c>
      <c r="B2046" t="s">
        <v>206</v>
      </c>
      <c r="C2046" t="s">
        <v>6</v>
      </c>
      <c r="D2046" t="s">
        <v>23</v>
      </c>
      <c r="E2046" s="1">
        <f>DATEVALUE(IFERROR(RIGHT(LEFT(A2046,FIND("-",A2046,4)-1),2)&amp;"/"&amp;LEFT(A2046,FIND("-",A2046)-1)&amp;"/"&amp;RIGHT(LEFT(A2046,IFERROR(FIND(" ",A2046),LEN(A2046)+1)-1),4),TEXT(A2046,"dd")&amp;"/"&amp;TEXT(A2046,"mm")&amp;"/"&amp;TEXT(A2046,"yyyy")))</f>
        <v>45398</v>
      </c>
      <c r="F2046" t="s">
        <v>2538</v>
      </c>
      <c r="G2046" s="1" t="e">
        <f>VLOOKUP(B2046,Results!A:D,3,FALSE)</f>
        <v>#N/A</v>
      </c>
    </row>
    <row r="2047" spans="1:7" hidden="1" x14ac:dyDescent="0.25">
      <c r="A2047" t="s">
        <v>983</v>
      </c>
      <c r="B2047" t="s">
        <v>423</v>
      </c>
      <c r="C2047" t="s">
        <v>223</v>
      </c>
      <c r="D2047" t="s">
        <v>23</v>
      </c>
      <c r="E2047" s="1">
        <f>DATEVALUE(IFERROR(RIGHT(LEFT(A2047,FIND("-",A2047,4)-1),2)&amp;"/"&amp;LEFT(A2047,FIND("-",A2047)-1)&amp;"/"&amp;RIGHT(LEFT(A2047,IFERROR(FIND(" ",A2047),LEN(A2047)+1)-1),4),TEXT(A2047,"dd")&amp;"/"&amp;TEXT(A2047,"mm")&amp;"/"&amp;TEXT(A2047,"yyyy")))</f>
        <v>45398</v>
      </c>
      <c r="F2047" t="s">
        <v>996</v>
      </c>
      <c r="G2047" s="1" t="e">
        <f>VLOOKUP(B2047,Results!A:D,3,FALSE)</f>
        <v>#N/A</v>
      </c>
    </row>
    <row r="2048" spans="1:7" hidden="1" x14ac:dyDescent="0.25">
      <c r="A2048" t="s">
        <v>983</v>
      </c>
      <c r="B2048" t="s">
        <v>968</v>
      </c>
      <c r="C2048" t="s">
        <v>20</v>
      </c>
      <c r="D2048" t="s">
        <v>23</v>
      </c>
      <c r="E2048" s="1">
        <f>DATEVALUE(IFERROR(RIGHT(LEFT(A2048,FIND("-",A2048,4)-1),2)&amp;"/"&amp;LEFT(A2048,FIND("-",A2048)-1)&amp;"/"&amp;RIGHT(LEFT(A2048,IFERROR(FIND(" ",A2048),LEN(A2048)+1)-1),4),TEXT(A2048,"dd")&amp;"/"&amp;TEXT(A2048,"mm")&amp;"/"&amp;TEXT(A2048,"yyyy")))</f>
        <v>45398</v>
      </c>
      <c r="F2048" t="s">
        <v>996</v>
      </c>
      <c r="G2048" s="1" t="e">
        <f>VLOOKUP(B2048,Results!A:D,3,FALSE)</f>
        <v>#N/A</v>
      </c>
    </row>
    <row r="2049" spans="1:7" x14ac:dyDescent="0.25">
      <c r="A2049" t="s">
        <v>983</v>
      </c>
      <c r="B2049" t="s">
        <v>423</v>
      </c>
      <c r="C2049" t="s">
        <v>223</v>
      </c>
      <c r="D2049" t="s">
        <v>23</v>
      </c>
      <c r="E2049" s="1">
        <f>DATEVALUE(IFERROR(RIGHT(LEFT(A2049,FIND("-",A2049,4)-1),2)&amp;"/"&amp;LEFT(A2049,FIND("-",A2049)-1)&amp;"/"&amp;RIGHT(LEFT(A2049,IFERROR(FIND(" ",A2049),LEN(A2049)+1)-1),4),TEXT(A2049,"dd")&amp;"/"&amp;TEXT(A2049,"mm")&amp;"/"&amp;TEXT(A2049,"yyyy")))</f>
        <v>45398</v>
      </c>
      <c r="F2049" t="s">
        <v>1826</v>
      </c>
      <c r="G2049" s="1" t="e">
        <f>VLOOKUP(B2049,Results!A:D,3,FALSE)</f>
        <v>#N/A</v>
      </c>
    </row>
    <row r="2050" spans="1:7" x14ac:dyDescent="0.25">
      <c r="A2050" t="s">
        <v>983</v>
      </c>
      <c r="B2050" t="s">
        <v>968</v>
      </c>
      <c r="C2050" t="s">
        <v>20</v>
      </c>
      <c r="D2050" t="s">
        <v>23</v>
      </c>
      <c r="E2050" s="1">
        <f>DATEVALUE(IFERROR(RIGHT(LEFT(A2050,FIND("-",A2050,4)-1),2)&amp;"/"&amp;LEFT(A2050,FIND("-",A2050)-1)&amp;"/"&amp;RIGHT(LEFT(A2050,IFERROR(FIND(" ",A2050),LEN(A2050)+1)-1),4),TEXT(A2050,"dd")&amp;"/"&amp;TEXT(A2050,"mm")&amp;"/"&amp;TEXT(A2050,"yyyy")))</f>
        <v>45398</v>
      </c>
      <c r="F2050" t="s">
        <v>1826</v>
      </c>
      <c r="G2050" s="1" t="e">
        <f>VLOOKUP(B2050,Results!A:D,3,FALSE)</f>
        <v>#N/A</v>
      </c>
    </row>
    <row r="2051" spans="1:7" hidden="1" x14ac:dyDescent="0.25">
      <c r="A2051" t="s">
        <v>228</v>
      </c>
      <c r="B2051" t="s">
        <v>527</v>
      </c>
      <c r="C2051" t="s">
        <v>223</v>
      </c>
      <c r="D2051" t="s">
        <v>23</v>
      </c>
      <c r="E2051" s="1">
        <f>DATEVALUE(IFERROR(RIGHT(LEFT(A2051,FIND("-",A2051,4)-1),2)&amp;"/"&amp;LEFT(A2051,FIND("-",A2051)-1)&amp;"/"&amp;RIGHT(LEFT(A2051,IFERROR(FIND(" ",A2051),LEN(A2051)+1)-1),4),TEXT(A2051,"dd")&amp;"/"&amp;TEXT(A2051,"mm")&amp;"/"&amp;TEXT(A2051,"yyyy")))</f>
        <v>45398</v>
      </c>
      <c r="F2051" t="s">
        <v>1987</v>
      </c>
      <c r="G2051" s="1" t="e">
        <f>VLOOKUP(B2051,Results!A:D,3,FALSE)</f>
        <v>#N/A</v>
      </c>
    </row>
    <row r="2052" spans="1:7" hidden="1" x14ac:dyDescent="0.25">
      <c r="A2052" t="s">
        <v>230</v>
      </c>
      <c r="B2052" t="s">
        <v>1850</v>
      </c>
      <c r="C2052" t="s">
        <v>223</v>
      </c>
      <c r="D2052" t="s">
        <v>23</v>
      </c>
      <c r="E2052" s="1">
        <f>DATEVALUE(IFERROR(RIGHT(LEFT(A2052,FIND("-",A2052,4)-1),2)&amp;"/"&amp;LEFT(A2052,FIND("-",A2052)-1)&amp;"/"&amp;RIGHT(LEFT(A2052,IFERROR(FIND(" ",A2052),LEN(A2052)+1)-1),4),TEXT(A2052,"dd")&amp;"/"&amp;TEXT(A2052,"mm")&amp;"/"&amp;TEXT(A2052,"yyyy")))</f>
        <v>45398</v>
      </c>
      <c r="F2052" t="s">
        <v>1987</v>
      </c>
      <c r="G2052" s="1" t="e">
        <f>VLOOKUP(B2052,Results!A:D,3,FALSE)</f>
        <v>#N/A</v>
      </c>
    </row>
    <row r="2053" spans="1:7" hidden="1" x14ac:dyDescent="0.25">
      <c r="A2053" t="s">
        <v>175</v>
      </c>
      <c r="B2053" t="s">
        <v>180</v>
      </c>
      <c r="C2053" t="s">
        <v>6</v>
      </c>
      <c r="D2053" t="s">
        <v>131</v>
      </c>
      <c r="E2053" s="1">
        <f>DATEVALUE(IFERROR(RIGHT(LEFT(A2053,FIND("-",A2053,4)-1),2)&amp;"/"&amp;LEFT(A2053,FIND("-",A2053)-1)&amp;"/"&amp;RIGHT(LEFT(A2053,IFERROR(FIND(" ",A2053),LEN(A2053)+1)-1),4),TEXT(A2053,"dd")&amp;"/"&amp;TEXT(A2053,"mm")&amp;"/"&amp;TEXT(A2053,"yyyy")))</f>
        <v>45398</v>
      </c>
      <c r="F2053" t="s">
        <v>2538</v>
      </c>
      <c r="G2053" s="1" t="e">
        <f>VLOOKUP(B2053,Results!A:D,3,FALSE)</f>
        <v>#N/A</v>
      </c>
    </row>
    <row r="2054" spans="1:7" hidden="1" x14ac:dyDescent="0.25">
      <c r="A2054" t="s">
        <v>191</v>
      </c>
      <c r="B2054" t="s">
        <v>194</v>
      </c>
      <c r="C2054" t="s">
        <v>20</v>
      </c>
      <c r="D2054" t="s">
        <v>13</v>
      </c>
      <c r="E2054" s="1">
        <f>DATEVALUE(IFERROR(RIGHT(LEFT(A2054,FIND("-",A2054,4)-1),2)&amp;"/"&amp;LEFT(A2054,FIND("-",A2054)-1)&amp;"/"&amp;RIGHT(LEFT(A2054,IFERROR(FIND(" ",A2054),LEN(A2054)+1)-1),4),TEXT(A2054,"dd")&amp;"/"&amp;TEXT(A2054,"mm")&amp;"/"&amp;TEXT(A2054,"yyyy")))</f>
        <v>45398</v>
      </c>
      <c r="F2054" t="s">
        <v>2538</v>
      </c>
      <c r="G2054" s="1" t="e">
        <f>VLOOKUP(B2054,Results!A:D,3,FALSE)</f>
        <v>#N/A</v>
      </c>
    </row>
    <row r="2055" spans="1:7" hidden="1" x14ac:dyDescent="0.25">
      <c r="A2055" t="s">
        <v>203</v>
      </c>
      <c r="B2055" t="s">
        <v>204</v>
      </c>
      <c r="C2055" t="s">
        <v>6</v>
      </c>
      <c r="D2055" t="s">
        <v>13</v>
      </c>
      <c r="E2055" s="1">
        <f>DATEVALUE(IFERROR(RIGHT(LEFT(A2055,FIND("-",A2055,4)-1),2)&amp;"/"&amp;LEFT(A2055,FIND("-",A2055)-1)&amp;"/"&amp;RIGHT(LEFT(A2055,IFERROR(FIND(" ",A2055),LEN(A2055)+1)-1),4),TEXT(A2055,"dd")&amp;"/"&amp;TEXT(A2055,"mm")&amp;"/"&amp;TEXT(A2055,"yyyy")))</f>
        <v>45398</v>
      </c>
      <c r="F2055" t="s">
        <v>2538</v>
      </c>
      <c r="G2055" s="1" t="e">
        <f>VLOOKUP(B2055,Results!A:D,3,FALSE)</f>
        <v>#N/A</v>
      </c>
    </row>
    <row r="2056" spans="1:7" hidden="1" x14ac:dyDescent="0.25">
      <c r="A2056" t="s">
        <v>205</v>
      </c>
      <c r="B2056" t="s">
        <v>208</v>
      </c>
      <c r="C2056" t="s">
        <v>6</v>
      </c>
      <c r="D2056" t="s">
        <v>13</v>
      </c>
      <c r="E2056" s="1">
        <f>DATEVALUE(IFERROR(RIGHT(LEFT(A2056,FIND("-",A2056,4)-1),2)&amp;"/"&amp;LEFT(A2056,FIND("-",A2056)-1)&amp;"/"&amp;RIGHT(LEFT(A2056,IFERROR(FIND(" ",A2056),LEN(A2056)+1)-1),4),TEXT(A2056,"dd")&amp;"/"&amp;TEXT(A2056,"mm")&amp;"/"&amp;TEXT(A2056,"yyyy")))</f>
        <v>45398</v>
      </c>
      <c r="F2056" t="s">
        <v>2538</v>
      </c>
      <c r="G2056" s="1" t="e">
        <f>VLOOKUP(B2056,Results!A:D,3,FALSE)</f>
        <v>#N/A</v>
      </c>
    </row>
    <row r="2057" spans="1:7" hidden="1" x14ac:dyDescent="0.25">
      <c r="A2057" t="s">
        <v>209</v>
      </c>
      <c r="B2057" t="s">
        <v>210</v>
      </c>
      <c r="C2057" t="s">
        <v>6</v>
      </c>
      <c r="D2057" t="s">
        <v>13</v>
      </c>
      <c r="E2057" s="1">
        <f>DATEVALUE(IFERROR(RIGHT(LEFT(A2057,FIND("-",A2057,4)-1),2)&amp;"/"&amp;LEFT(A2057,FIND("-",A2057)-1)&amp;"/"&amp;RIGHT(LEFT(A2057,IFERROR(FIND(" ",A2057),LEN(A2057)+1)-1),4),TEXT(A2057,"dd")&amp;"/"&amp;TEXT(A2057,"mm")&amp;"/"&amp;TEXT(A2057,"yyyy")))</f>
        <v>45398</v>
      </c>
      <c r="F2057" t="s">
        <v>2538</v>
      </c>
      <c r="G2057" s="1" t="e">
        <f>VLOOKUP(B2057,Results!A:D,3,FALSE)</f>
        <v>#N/A</v>
      </c>
    </row>
    <row r="2058" spans="1:7" hidden="1" x14ac:dyDescent="0.25">
      <c r="A2058" t="s">
        <v>173</v>
      </c>
      <c r="B2058" t="s">
        <v>174</v>
      </c>
      <c r="C2058" t="s">
        <v>6</v>
      </c>
      <c r="D2058" t="s">
        <v>13</v>
      </c>
      <c r="E2058" s="1">
        <f>DATEVALUE(IFERROR(RIGHT(LEFT(A2058,FIND("-",A2058,4)-1),2)&amp;"/"&amp;LEFT(A2058,FIND("-",A2058)-1)&amp;"/"&amp;RIGHT(LEFT(A2058,IFERROR(FIND(" ",A2058),LEN(A2058)+1)-1),4),TEXT(A2058,"dd")&amp;"/"&amp;TEXT(A2058,"mm")&amp;"/"&amp;TEXT(A2058,"yyyy")))</f>
        <v>45398</v>
      </c>
      <c r="F2058" t="s">
        <v>2538</v>
      </c>
      <c r="G2058" s="1" t="e">
        <f>VLOOKUP(B2058,Results!A:D,3,FALSE)</f>
        <v>#N/A</v>
      </c>
    </row>
    <row r="2059" spans="1:7" hidden="1" x14ac:dyDescent="0.25">
      <c r="A2059" t="s">
        <v>175</v>
      </c>
      <c r="B2059" t="s">
        <v>174</v>
      </c>
      <c r="C2059" t="s">
        <v>6</v>
      </c>
      <c r="D2059" t="s">
        <v>13</v>
      </c>
      <c r="E2059" s="1">
        <f>DATEVALUE(IFERROR(RIGHT(LEFT(A2059,FIND("-",A2059,4)-1),2)&amp;"/"&amp;LEFT(A2059,FIND("-",A2059)-1)&amp;"/"&amp;RIGHT(LEFT(A2059,IFERROR(FIND(" ",A2059),LEN(A2059)+1)-1),4),TEXT(A2059,"dd")&amp;"/"&amp;TEXT(A2059,"mm")&amp;"/"&amp;TEXT(A2059,"yyyy")))</f>
        <v>45398</v>
      </c>
      <c r="F2059" t="s">
        <v>2538</v>
      </c>
      <c r="G2059" s="1" t="e">
        <f>VLOOKUP(B2059,Results!A:D,3,FALSE)</f>
        <v>#N/A</v>
      </c>
    </row>
    <row r="2060" spans="1:7" hidden="1" x14ac:dyDescent="0.25">
      <c r="A2060" t="s">
        <v>181</v>
      </c>
      <c r="B2060" t="s">
        <v>182</v>
      </c>
      <c r="C2060" t="s">
        <v>6</v>
      </c>
      <c r="D2060" t="s">
        <v>13</v>
      </c>
      <c r="E2060" s="1">
        <f>DATEVALUE(IFERROR(RIGHT(LEFT(A2060,FIND("-",A2060,4)-1),2)&amp;"/"&amp;LEFT(A2060,FIND("-",A2060)-1)&amp;"/"&amp;RIGHT(LEFT(A2060,IFERROR(FIND(" ",A2060),LEN(A2060)+1)-1),4),TEXT(A2060,"dd")&amp;"/"&amp;TEXT(A2060,"mm")&amp;"/"&amp;TEXT(A2060,"yyyy")))</f>
        <v>45398</v>
      </c>
      <c r="F2060" t="s">
        <v>2538</v>
      </c>
      <c r="G2060" s="1" t="e">
        <f>VLOOKUP(B2060,Results!A:D,3,FALSE)</f>
        <v>#N/A</v>
      </c>
    </row>
    <row r="2061" spans="1:7" hidden="1" x14ac:dyDescent="0.25">
      <c r="A2061" t="s">
        <v>228</v>
      </c>
      <c r="B2061" t="s">
        <v>261</v>
      </c>
      <c r="C2061" t="s">
        <v>20</v>
      </c>
      <c r="D2061" t="s">
        <v>13</v>
      </c>
      <c r="E2061" s="1">
        <f>DATEVALUE(IFERROR(RIGHT(LEFT(A2061,FIND("-",A2061,4)-1),2)&amp;"/"&amp;LEFT(A2061,FIND("-",A2061)-1)&amp;"/"&amp;RIGHT(LEFT(A2061,IFERROR(FIND(" ",A2061),LEN(A2061)+1)-1),4),TEXT(A2061,"dd")&amp;"/"&amp;TEXT(A2061,"mm")&amp;"/"&amp;TEXT(A2061,"yyyy")))</f>
        <v>45398</v>
      </c>
      <c r="F2061" t="s">
        <v>995</v>
      </c>
      <c r="G2061" s="1" t="e">
        <f>VLOOKUP(B2061,Results!A:D,3,FALSE)</f>
        <v>#N/A</v>
      </c>
    </row>
    <row r="2062" spans="1:7" hidden="1" x14ac:dyDescent="0.25">
      <c r="A2062" t="s">
        <v>230</v>
      </c>
      <c r="B2062" t="s">
        <v>607</v>
      </c>
      <c r="C2062" t="s">
        <v>20</v>
      </c>
      <c r="D2062" t="s">
        <v>13</v>
      </c>
      <c r="E2062" s="1">
        <f>DATEVALUE(IFERROR(RIGHT(LEFT(A2062,FIND("-",A2062,4)-1),2)&amp;"/"&amp;LEFT(A2062,FIND("-",A2062)-1)&amp;"/"&amp;RIGHT(LEFT(A2062,IFERROR(FIND(" ",A2062),LEN(A2062)+1)-1),4),TEXT(A2062,"dd")&amp;"/"&amp;TEXT(A2062,"mm")&amp;"/"&amp;TEXT(A2062,"yyyy")))</f>
        <v>45398</v>
      </c>
      <c r="F2062" t="s">
        <v>995</v>
      </c>
      <c r="G2062" s="1" t="e">
        <f>VLOOKUP(B2062,Results!A:D,3,FALSE)</f>
        <v>#N/A</v>
      </c>
    </row>
    <row r="2063" spans="1:7" hidden="1" x14ac:dyDescent="0.25">
      <c r="A2063" t="s">
        <v>983</v>
      </c>
      <c r="B2063" t="s">
        <v>935</v>
      </c>
      <c r="C2063" t="s">
        <v>20</v>
      </c>
      <c r="D2063" t="s">
        <v>13</v>
      </c>
      <c r="E2063" s="1">
        <f>DATEVALUE(IFERROR(RIGHT(LEFT(A2063,FIND("-",A2063,4)-1),2)&amp;"/"&amp;LEFT(A2063,FIND("-",A2063)-1)&amp;"/"&amp;RIGHT(LEFT(A2063,IFERROR(FIND(" ",A2063),LEN(A2063)+1)-1),4),TEXT(A2063,"dd")&amp;"/"&amp;TEXT(A2063,"mm")&amp;"/"&amp;TEXT(A2063,"yyyy")))</f>
        <v>45398</v>
      </c>
      <c r="F2063" t="s">
        <v>996</v>
      </c>
      <c r="G2063" s="1" t="e">
        <f>VLOOKUP(B2063,Results!A:D,3,FALSE)</f>
        <v>#N/A</v>
      </c>
    </row>
    <row r="2064" spans="1:7" x14ac:dyDescent="0.25">
      <c r="A2064" t="s">
        <v>983</v>
      </c>
      <c r="B2064" t="s">
        <v>935</v>
      </c>
      <c r="C2064" t="s">
        <v>20</v>
      </c>
      <c r="D2064" t="s">
        <v>13</v>
      </c>
      <c r="E2064" s="1">
        <f>DATEVALUE(IFERROR(RIGHT(LEFT(A2064,FIND("-",A2064,4)-1),2)&amp;"/"&amp;LEFT(A2064,FIND("-",A2064)-1)&amp;"/"&amp;RIGHT(LEFT(A2064,IFERROR(FIND(" ",A2064),LEN(A2064)+1)-1),4),TEXT(A2064,"dd")&amp;"/"&amp;TEXT(A2064,"mm")&amp;"/"&amp;TEXT(A2064,"yyyy")))</f>
        <v>45398</v>
      </c>
      <c r="F2064" t="s">
        <v>1826</v>
      </c>
      <c r="G2064" s="1" t="e">
        <f>VLOOKUP(B2064,Results!A:D,3,FALSE)</f>
        <v>#N/A</v>
      </c>
    </row>
    <row r="2065" spans="1:7" hidden="1" x14ac:dyDescent="0.25">
      <c r="A2065" t="s">
        <v>228</v>
      </c>
      <c r="B2065" t="s">
        <v>331</v>
      </c>
      <c r="C2065" t="s">
        <v>223</v>
      </c>
      <c r="D2065" t="s">
        <v>13</v>
      </c>
      <c r="E2065" s="1">
        <f>DATEVALUE(IFERROR(RIGHT(LEFT(A2065,FIND("-",A2065,4)-1),2)&amp;"/"&amp;LEFT(A2065,FIND("-",A2065)-1)&amp;"/"&amp;RIGHT(LEFT(A2065,IFERROR(FIND(" ",A2065),LEN(A2065)+1)-1),4),TEXT(A2065,"dd")&amp;"/"&amp;TEXT(A2065,"mm")&amp;"/"&amp;TEXT(A2065,"yyyy")))</f>
        <v>45398</v>
      </c>
      <c r="F2065" t="s">
        <v>1987</v>
      </c>
      <c r="G2065" s="1" t="e">
        <f>VLOOKUP(B2065,Results!A:D,3,FALSE)</f>
        <v>#N/A</v>
      </c>
    </row>
    <row r="2066" spans="1:7" hidden="1" x14ac:dyDescent="0.25">
      <c r="A2066" t="s">
        <v>983</v>
      </c>
      <c r="B2066" t="s">
        <v>939</v>
      </c>
      <c r="C2066" t="s">
        <v>20</v>
      </c>
      <c r="D2066" t="s">
        <v>7</v>
      </c>
      <c r="E2066" s="1">
        <f>DATEVALUE(IFERROR(RIGHT(LEFT(A2066,FIND("-",A2066,4)-1),2)&amp;"/"&amp;LEFT(A2066,FIND("-",A2066)-1)&amp;"/"&amp;RIGHT(LEFT(A2066,IFERROR(FIND(" ",A2066),LEN(A2066)+1)-1),4),TEXT(A2066,"dd")&amp;"/"&amp;TEXT(A2066,"mm")&amp;"/"&amp;TEXT(A2066,"yyyy")))</f>
        <v>45398</v>
      </c>
      <c r="F2066" t="s">
        <v>996</v>
      </c>
      <c r="G2066" s="1" t="e">
        <f>VLOOKUP(B2066,Results!A:D,3,FALSE)</f>
        <v>#N/A</v>
      </c>
    </row>
    <row r="2067" spans="1:7" hidden="1" x14ac:dyDescent="0.25">
      <c r="A2067" t="s">
        <v>983</v>
      </c>
      <c r="B2067" t="s">
        <v>986</v>
      </c>
      <c r="C2067" t="s">
        <v>20</v>
      </c>
      <c r="D2067" t="s">
        <v>7</v>
      </c>
      <c r="E2067" s="1">
        <f>DATEVALUE(IFERROR(RIGHT(LEFT(A2067,FIND("-",A2067,4)-1),2)&amp;"/"&amp;LEFT(A2067,FIND("-",A2067)-1)&amp;"/"&amp;RIGHT(LEFT(A2067,IFERROR(FIND(" ",A2067),LEN(A2067)+1)-1),4),TEXT(A2067,"dd")&amp;"/"&amp;TEXT(A2067,"mm")&amp;"/"&amp;TEXT(A2067,"yyyy")))</f>
        <v>45398</v>
      </c>
      <c r="F2067" t="s">
        <v>996</v>
      </c>
      <c r="G2067" s="1" t="e">
        <f>VLOOKUP(B2067,Results!A:D,3,FALSE)</f>
        <v>#N/A</v>
      </c>
    </row>
    <row r="2068" spans="1:7" x14ac:dyDescent="0.25">
      <c r="A2068" t="s">
        <v>983</v>
      </c>
      <c r="B2068" t="s">
        <v>939</v>
      </c>
      <c r="C2068" t="s">
        <v>20</v>
      </c>
      <c r="D2068" t="s">
        <v>7</v>
      </c>
      <c r="E2068" s="1">
        <f>DATEVALUE(IFERROR(RIGHT(LEFT(A2068,FIND("-",A2068,4)-1),2)&amp;"/"&amp;LEFT(A2068,FIND("-",A2068)-1)&amp;"/"&amp;RIGHT(LEFT(A2068,IFERROR(FIND(" ",A2068),LEN(A2068)+1)-1),4),TEXT(A2068,"dd")&amp;"/"&amp;TEXT(A2068,"mm")&amp;"/"&amp;TEXT(A2068,"yyyy")))</f>
        <v>45398</v>
      </c>
      <c r="F2068" t="s">
        <v>1826</v>
      </c>
      <c r="G2068" s="1" t="e">
        <f>VLOOKUP(B2068,Results!A:D,3,FALSE)</f>
        <v>#N/A</v>
      </c>
    </row>
    <row r="2069" spans="1:7" x14ac:dyDescent="0.25">
      <c r="A2069" t="s">
        <v>983</v>
      </c>
      <c r="B2069" t="s">
        <v>986</v>
      </c>
      <c r="C2069" t="s">
        <v>20</v>
      </c>
      <c r="D2069" t="s">
        <v>7</v>
      </c>
      <c r="E2069" s="1">
        <f>DATEVALUE(IFERROR(RIGHT(LEFT(A2069,FIND("-",A2069,4)-1),2)&amp;"/"&amp;LEFT(A2069,FIND("-",A2069)-1)&amp;"/"&amp;RIGHT(LEFT(A2069,IFERROR(FIND(" ",A2069),LEN(A2069)+1)-1),4),TEXT(A2069,"dd")&amp;"/"&amp;TEXT(A2069,"mm")&amp;"/"&amp;TEXT(A2069,"yyyy")))</f>
        <v>45398</v>
      </c>
      <c r="F2069" t="s">
        <v>1826</v>
      </c>
      <c r="G2069" s="1" t="e">
        <f>VLOOKUP(B2069,Results!A:D,3,FALSE)</f>
        <v>#N/A</v>
      </c>
    </row>
    <row r="2070" spans="1:7" hidden="1" x14ac:dyDescent="0.25">
      <c r="A2070" t="s">
        <v>191</v>
      </c>
      <c r="B2070" t="s">
        <v>192</v>
      </c>
      <c r="C2070" t="s">
        <v>6</v>
      </c>
      <c r="D2070" t="s">
        <v>74</v>
      </c>
      <c r="E2070" s="1">
        <f>DATEVALUE(IFERROR(RIGHT(LEFT(A2070,FIND("-",A2070,4)-1),2)&amp;"/"&amp;LEFT(A2070,FIND("-",A2070)-1)&amp;"/"&amp;RIGHT(LEFT(A2070,IFERROR(FIND(" ",A2070),LEN(A2070)+1)-1),4),TEXT(A2070,"dd")&amp;"/"&amp;TEXT(A2070,"mm")&amp;"/"&amp;TEXT(A2070,"yyyy")))</f>
        <v>45398</v>
      </c>
      <c r="F2070" t="s">
        <v>2538</v>
      </c>
      <c r="G2070" s="1" t="e">
        <f>VLOOKUP(B2070,Results!A:D,3,FALSE)</f>
        <v>#N/A</v>
      </c>
    </row>
    <row r="2071" spans="1:7" hidden="1" x14ac:dyDescent="0.25">
      <c r="A2071" t="s">
        <v>219</v>
      </c>
      <c r="B2071" t="s">
        <v>220</v>
      </c>
      <c r="C2071" t="s">
        <v>6</v>
      </c>
      <c r="D2071" t="s">
        <v>74</v>
      </c>
      <c r="E2071" s="1">
        <f>DATEVALUE(IFERROR(RIGHT(LEFT(A2071,FIND("-",A2071,4)-1),2)&amp;"/"&amp;LEFT(A2071,FIND("-",A2071)-1)&amp;"/"&amp;RIGHT(LEFT(A2071,IFERROR(FIND(" ",A2071),LEN(A2071)+1)-1),4),TEXT(A2071,"dd")&amp;"/"&amp;TEXT(A2071,"mm")&amp;"/"&amp;TEXT(A2071,"yyyy")))</f>
        <v>45398</v>
      </c>
      <c r="F2071" t="s">
        <v>2538</v>
      </c>
      <c r="G2071" s="1" t="e">
        <f>VLOOKUP(B2071,Results!A:D,3,FALSE)</f>
        <v>#N/A</v>
      </c>
    </row>
    <row r="2072" spans="1:7" hidden="1" x14ac:dyDescent="0.25">
      <c r="A2072" t="s">
        <v>983</v>
      </c>
      <c r="B2072" t="s">
        <v>941</v>
      </c>
      <c r="C2072" t="s">
        <v>223</v>
      </c>
      <c r="D2072" t="s">
        <v>74</v>
      </c>
      <c r="E2072" s="1">
        <f>DATEVALUE(IFERROR(RIGHT(LEFT(A2072,FIND("-",A2072,4)-1),2)&amp;"/"&amp;LEFT(A2072,FIND("-",A2072)-1)&amp;"/"&amp;RIGHT(LEFT(A2072,IFERROR(FIND(" ",A2072),LEN(A2072)+1)-1),4),TEXT(A2072,"dd")&amp;"/"&amp;TEXT(A2072,"mm")&amp;"/"&amp;TEXT(A2072,"yyyy")))</f>
        <v>45398</v>
      </c>
      <c r="F2072" t="s">
        <v>996</v>
      </c>
      <c r="G2072" s="1" t="e">
        <f>VLOOKUP(B2072,Results!A:D,3,FALSE)</f>
        <v>#N/A</v>
      </c>
    </row>
    <row r="2073" spans="1:7" hidden="1" x14ac:dyDescent="0.25">
      <c r="A2073" t="s">
        <v>983</v>
      </c>
      <c r="B2073" t="s">
        <v>966</v>
      </c>
      <c r="C2073" t="s">
        <v>20</v>
      </c>
      <c r="D2073" t="s">
        <v>74</v>
      </c>
      <c r="E2073" s="1">
        <f>DATEVALUE(IFERROR(RIGHT(LEFT(A2073,FIND("-",A2073,4)-1),2)&amp;"/"&amp;LEFT(A2073,FIND("-",A2073)-1)&amp;"/"&amp;RIGHT(LEFT(A2073,IFERROR(FIND(" ",A2073),LEN(A2073)+1)-1),4),TEXT(A2073,"dd")&amp;"/"&amp;TEXT(A2073,"mm")&amp;"/"&amp;TEXT(A2073,"yyyy")))</f>
        <v>45398</v>
      </c>
      <c r="F2073" t="s">
        <v>996</v>
      </c>
      <c r="G2073" s="1" t="e">
        <f>VLOOKUP(B2073,Results!A:D,3,FALSE)</f>
        <v>#N/A</v>
      </c>
    </row>
    <row r="2074" spans="1:7" x14ac:dyDescent="0.25">
      <c r="A2074" t="s">
        <v>983</v>
      </c>
      <c r="B2074" t="s">
        <v>941</v>
      </c>
      <c r="C2074" t="s">
        <v>223</v>
      </c>
      <c r="D2074" t="s">
        <v>74</v>
      </c>
      <c r="E2074" s="1">
        <f>DATEVALUE(IFERROR(RIGHT(LEFT(A2074,FIND("-",A2074,4)-1),2)&amp;"/"&amp;LEFT(A2074,FIND("-",A2074)-1)&amp;"/"&amp;RIGHT(LEFT(A2074,IFERROR(FIND(" ",A2074),LEN(A2074)+1)-1),4),TEXT(A2074,"dd")&amp;"/"&amp;TEXT(A2074,"mm")&amp;"/"&amp;TEXT(A2074,"yyyy")))</f>
        <v>45398</v>
      </c>
      <c r="F2074" t="s">
        <v>1826</v>
      </c>
      <c r="G2074" s="1" t="e">
        <f>VLOOKUP(B2074,Results!A:D,3,FALSE)</f>
        <v>#N/A</v>
      </c>
    </row>
    <row r="2075" spans="1:7" x14ac:dyDescent="0.25">
      <c r="A2075" t="s">
        <v>983</v>
      </c>
      <c r="B2075" t="s">
        <v>966</v>
      </c>
      <c r="C2075" t="s">
        <v>20</v>
      </c>
      <c r="D2075" t="s">
        <v>74</v>
      </c>
      <c r="E2075" s="1">
        <f>DATEVALUE(IFERROR(RIGHT(LEFT(A2075,FIND("-",A2075,4)-1),2)&amp;"/"&amp;LEFT(A2075,FIND("-",A2075)-1)&amp;"/"&amp;RIGHT(LEFT(A2075,IFERROR(FIND(" ",A2075),LEN(A2075)+1)-1),4),TEXT(A2075,"dd")&amp;"/"&amp;TEXT(A2075,"mm")&amp;"/"&amp;TEXT(A2075,"yyyy")))</f>
        <v>45398</v>
      </c>
      <c r="F2075" t="s">
        <v>1826</v>
      </c>
      <c r="G2075" s="1" t="e">
        <f>VLOOKUP(B2075,Results!A:D,3,FALSE)</f>
        <v>#N/A</v>
      </c>
    </row>
    <row r="2076" spans="1:7" hidden="1" x14ac:dyDescent="0.25">
      <c r="A2076" t="s">
        <v>228</v>
      </c>
      <c r="B2076" t="s">
        <v>382</v>
      </c>
      <c r="C2076" t="s">
        <v>223</v>
      </c>
      <c r="D2076" t="s">
        <v>74</v>
      </c>
      <c r="E2076" s="1">
        <f>DATEVALUE(IFERROR(RIGHT(LEFT(A2076,FIND("-",A2076,4)-1),2)&amp;"/"&amp;LEFT(A2076,FIND("-",A2076)-1)&amp;"/"&amp;RIGHT(LEFT(A2076,IFERROR(FIND(" ",A2076),LEN(A2076)+1)-1),4),TEXT(A2076,"dd")&amp;"/"&amp;TEXT(A2076,"mm")&amp;"/"&amp;TEXT(A2076,"yyyy")))</f>
        <v>45398</v>
      </c>
      <c r="F2076" t="s">
        <v>1987</v>
      </c>
      <c r="G2076" s="1" t="e">
        <f>VLOOKUP(B2076,Results!A:D,3,FALSE)</f>
        <v>#N/A</v>
      </c>
    </row>
    <row r="2077" spans="1:7" hidden="1" x14ac:dyDescent="0.25">
      <c r="A2077" t="s">
        <v>230</v>
      </c>
      <c r="B2077" t="s">
        <v>1973</v>
      </c>
      <c r="C2077" t="s">
        <v>223</v>
      </c>
      <c r="D2077" t="s">
        <v>74</v>
      </c>
      <c r="E2077" s="1">
        <f>DATEVALUE(IFERROR(RIGHT(LEFT(A2077,FIND("-",A2077,4)-1),2)&amp;"/"&amp;LEFT(A2077,FIND("-",A2077)-1)&amp;"/"&amp;RIGHT(LEFT(A2077,IFERROR(FIND(" ",A2077),LEN(A2077)+1)-1),4),TEXT(A2077,"dd")&amp;"/"&amp;TEXT(A2077,"mm")&amp;"/"&amp;TEXT(A2077,"yyyy")))</f>
        <v>45398</v>
      </c>
      <c r="F2077" t="s">
        <v>1987</v>
      </c>
      <c r="G2077" s="1" t="e">
        <f>VLOOKUP(B2077,Results!A:D,3,FALSE)</f>
        <v>#N/A</v>
      </c>
    </row>
    <row r="2078" spans="1:7" hidden="1" x14ac:dyDescent="0.25">
      <c r="A2078" t="s">
        <v>191</v>
      </c>
      <c r="B2078" t="s">
        <v>193</v>
      </c>
      <c r="C2078" t="s">
        <v>6</v>
      </c>
      <c r="D2078" t="s">
        <v>40</v>
      </c>
      <c r="E2078" s="1">
        <f>DATEVALUE(IFERROR(RIGHT(LEFT(A2078,FIND("-",A2078,4)-1),2)&amp;"/"&amp;LEFT(A2078,FIND("-",A2078)-1)&amp;"/"&amp;RIGHT(LEFT(A2078,IFERROR(FIND(" ",A2078),LEN(A2078)+1)-1),4),TEXT(A2078,"dd")&amp;"/"&amp;TEXT(A2078,"mm")&amp;"/"&amp;TEXT(A2078,"yyyy")))</f>
        <v>45398</v>
      </c>
      <c r="F2078" t="s">
        <v>2538</v>
      </c>
      <c r="G2078" s="1" t="e">
        <f>VLOOKUP(B2078,Results!A:D,3,FALSE)</f>
        <v>#N/A</v>
      </c>
    </row>
    <row r="2079" spans="1:7" hidden="1" x14ac:dyDescent="0.25">
      <c r="A2079" t="s">
        <v>195</v>
      </c>
      <c r="B2079" t="s">
        <v>198</v>
      </c>
      <c r="C2079" t="s">
        <v>6</v>
      </c>
      <c r="D2079" t="s">
        <v>40</v>
      </c>
      <c r="E2079" s="1">
        <f>DATEVALUE(IFERROR(RIGHT(LEFT(A2079,FIND("-",A2079,4)-1),2)&amp;"/"&amp;LEFT(A2079,FIND("-",A2079)-1)&amp;"/"&amp;RIGHT(LEFT(A2079,IFERROR(FIND(" ",A2079),LEN(A2079)+1)-1),4),TEXT(A2079,"dd")&amp;"/"&amp;TEXT(A2079,"mm")&amp;"/"&amp;TEXT(A2079,"yyyy")))</f>
        <v>45398</v>
      </c>
      <c r="F2079" t="s">
        <v>2538</v>
      </c>
      <c r="G2079" s="1" t="e">
        <f>VLOOKUP(B2079,Results!A:D,3,FALSE)</f>
        <v>#N/A</v>
      </c>
    </row>
    <row r="2080" spans="1:7" hidden="1" x14ac:dyDescent="0.25">
      <c r="A2080" t="s">
        <v>205</v>
      </c>
      <c r="B2080" t="s">
        <v>207</v>
      </c>
      <c r="C2080" t="s">
        <v>20</v>
      </c>
      <c r="D2080" t="s">
        <v>40</v>
      </c>
      <c r="E2080" s="1">
        <f>DATEVALUE(IFERROR(RIGHT(LEFT(A2080,FIND("-",A2080,4)-1),2)&amp;"/"&amp;LEFT(A2080,FIND("-",A2080)-1)&amp;"/"&amp;RIGHT(LEFT(A2080,IFERROR(FIND(" ",A2080),LEN(A2080)+1)-1),4),TEXT(A2080,"dd")&amp;"/"&amp;TEXT(A2080,"mm")&amp;"/"&amp;TEXT(A2080,"yyyy")))</f>
        <v>45398</v>
      </c>
      <c r="F2080" t="s">
        <v>2538</v>
      </c>
      <c r="G2080" s="1" t="e">
        <f>VLOOKUP(B2080,Results!A:D,3,FALSE)</f>
        <v>#N/A</v>
      </c>
    </row>
    <row r="2081" spans="1:7" hidden="1" x14ac:dyDescent="0.25">
      <c r="A2081" t="s">
        <v>983</v>
      </c>
      <c r="B2081" t="s">
        <v>809</v>
      </c>
      <c r="C2081" t="s">
        <v>223</v>
      </c>
      <c r="D2081" t="s">
        <v>40</v>
      </c>
      <c r="E2081" s="1">
        <f>DATEVALUE(IFERROR(RIGHT(LEFT(A2081,FIND("-",A2081,4)-1),2)&amp;"/"&amp;LEFT(A2081,FIND("-",A2081)-1)&amp;"/"&amp;RIGHT(LEFT(A2081,IFERROR(FIND(" ",A2081),LEN(A2081)+1)-1),4),TEXT(A2081,"dd")&amp;"/"&amp;TEXT(A2081,"mm")&amp;"/"&amp;TEXT(A2081,"yyyy")))</f>
        <v>45398</v>
      </c>
      <c r="F2081" t="s">
        <v>996</v>
      </c>
      <c r="G2081" s="1" t="e">
        <f>VLOOKUP(B2081,Results!A:D,3,FALSE)</f>
        <v>#N/A</v>
      </c>
    </row>
    <row r="2082" spans="1:7" x14ac:dyDescent="0.25">
      <c r="A2082" t="s">
        <v>983</v>
      </c>
      <c r="B2082" t="s">
        <v>809</v>
      </c>
      <c r="C2082" t="s">
        <v>223</v>
      </c>
      <c r="D2082" t="s">
        <v>40</v>
      </c>
      <c r="E2082" s="1">
        <f>DATEVALUE(IFERROR(RIGHT(LEFT(A2082,FIND("-",A2082,4)-1),2)&amp;"/"&amp;LEFT(A2082,FIND("-",A2082)-1)&amp;"/"&amp;RIGHT(LEFT(A2082,IFERROR(FIND(" ",A2082),LEN(A2082)+1)-1),4),TEXT(A2082,"dd")&amp;"/"&amp;TEXT(A2082,"mm")&amp;"/"&amp;TEXT(A2082,"yyyy")))</f>
        <v>45398</v>
      </c>
      <c r="F2082" t="s">
        <v>1826</v>
      </c>
      <c r="G2082" s="1" t="e">
        <f>VLOOKUP(B2082,Results!A:D,3,FALSE)</f>
        <v>#N/A</v>
      </c>
    </row>
    <row r="2083" spans="1:7" hidden="1" x14ac:dyDescent="0.25">
      <c r="A2083" t="s">
        <v>173</v>
      </c>
      <c r="B2083" t="s">
        <v>369</v>
      </c>
      <c r="C2083" t="s">
        <v>223</v>
      </c>
      <c r="D2083" t="s">
        <v>40</v>
      </c>
      <c r="E2083" s="1">
        <f>DATEVALUE(IFERROR(RIGHT(LEFT(A2083,FIND("-",A2083,4)-1),2)&amp;"/"&amp;LEFT(A2083,FIND("-",A2083)-1)&amp;"/"&amp;RIGHT(LEFT(A2083,IFERROR(FIND(" ",A2083),LEN(A2083)+1)-1),4),TEXT(A2083,"dd")&amp;"/"&amp;TEXT(A2083,"mm")&amp;"/"&amp;TEXT(A2083,"yyyy")))</f>
        <v>45398</v>
      </c>
      <c r="F2083" t="s">
        <v>1987</v>
      </c>
      <c r="G2083" s="1" t="e">
        <f>VLOOKUP(B2083,Results!A:D,3,FALSE)</f>
        <v>#N/A</v>
      </c>
    </row>
    <row r="2084" spans="1:7" hidden="1" x14ac:dyDescent="0.25">
      <c r="A2084" t="s">
        <v>187</v>
      </c>
      <c r="B2084" t="s">
        <v>371</v>
      </c>
      <c r="C2084" t="s">
        <v>223</v>
      </c>
      <c r="D2084" t="s">
        <v>40</v>
      </c>
      <c r="E2084" s="1">
        <f>DATEVALUE(IFERROR(RIGHT(LEFT(A2084,FIND("-",A2084,4)-1),2)&amp;"/"&amp;LEFT(A2084,FIND("-",A2084)-1)&amp;"/"&amp;RIGHT(LEFT(A2084,IFERROR(FIND(" ",A2084),LEN(A2084)+1)-1),4),TEXT(A2084,"dd")&amp;"/"&amp;TEXT(A2084,"mm")&amp;"/"&amp;TEXT(A2084,"yyyy")))</f>
        <v>45398</v>
      </c>
      <c r="F2084" t="s">
        <v>1987</v>
      </c>
      <c r="G2084" s="1" t="e">
        <f>VLOOKUP(B2084,Results!A:D,3,FALSE)</f>
        <v>#N/A</v>
      </c>
    </row>
    <row r="2085" spans="1:7" hidden="1" x14ac:dyDescent="0.25">
      <c r="A2085" t="s">
        <v>187</v>
      </c>
      <c r="B2085" t="s">
        <v>769</v>
      </c>
      <c r="C2085" t="s">
        <v>223</v>
      </c>
      <c r="D2085" t="s">
        <v>40</v>
      </c>
      <c r="E2085" s="1">
        <f>DATEVALUE(IFERROR(RIGHT(LEFT(A2085,FIND("-",A2085,4)-1),2)&amp;"/"&amp;LEFT(A2085,FIND("-",A2085)-1)&amp;"/"&amp;RIGHT(LEFT(A2085,IFERROR(FIND(" ",A2085),LEN(A2085)+1)-1),4),TEXT(A2085,"dd")&amp;"/"&amp;TEXT(A2085,"mm")&amp;"/"&amp;TEXT(A2085,"yyyy")))</f>
        <v>45398</v>
      </c>
      <c r="F2085" t="s">
        <v>1987</v>
      </c>
      <c r="G2085" s="1" t="e">
        <f>VLOOKUP(B2085,Results!A:D,3,FALSE)</f>
        <v>#N/A</v>
      </c>
    </row>
    <row r="2086" spans="1:7" hidden="1" x14ac:dyDescent="0.25">
      <c r="A2086" t="s">
        <v>230</v>
      </c>
      <c r="B2086" t="s">
        <v>231</v>
      </c>
      <c r="C2086" t="s">
        <v>6</v>
      </c>
      <c r="D2086" t="s">
        <v>28</v>
      </c>
      <c r="E2086" s="1">
        <f>DATEVALUE(IFERROR(RIGHT(LEFT(A2086,FIND("-",A2086,4)-1),2)&amp;"/"&amp;LEFT(A2086,FIND("-",A2086)-1)&amp;"/"&amp;RIGHT(LEFT(A2086,IFERROR(FIND(" ",A2086),LEN(A2086)+1)-1),4),TEXT(A2086,"dd")&amp;"/"&amp;TEXT(A2086,"mm")&amp;"/"&amp;TEXT(A2086,"yyyy")))</f>
        <v>45398</v>
      </c>
      <c r="F2086" t="s">
        <v>2538</v>
      </c>
      <c r="G2086" s="1" t="e">
        <f>VLOOKUP(B2086,Results!A:D,3,FALSE)</f>
        <v>#N/A</v>
      </c>
    </row>
    <row r="2087" spans="1:7" hidden="1" x14ac:dyDescent="0.25">
      <c r="A2087" t="s">
        <v>230</v>
      </c>
      <c r="B2087" t="s">
        <v>1819</v>
      </c>
      <c r="C2087" t="s">
        <v>20</v>
      </c>
      <c r="D2087" t="s">
        <v>28</v>
      </c>
      <c r="E2087" s="1">
        <f>DATEVALUE(IFERROR(RIGHT(LEFT(A2087,FIND("-",A2087,4)-1),2)&amp;"/"&amp;LEFT(A2087,FIND("-",A2087)-1)&amp;"/"&amp;RIGHT(LEFT(A2087,IFERROR(FIND(" ",A2087),LEN(A2087)+1)-1),4),TEXT(A2087,"dd")&amp;"/"&amp;TEXT(A2087,"mm")&amp;"/"&amp;TEXT(A2087,"yyyy")))</f>
        <v>45398</v>
      </c>
      <c r="F2087" t="s">
        <v>995</v>
      </c>
      <c r="G2087" s="1" t="e">
        <f>VLOOKUP(B2087,Results!A:D,3,FALSE)</f>
        <v>#N/A</v>
      </c>
    </row>
    <row r="2088" spans="1:7" hidden="1" x14ac:dyDescent="0.25">
      <c r="A2088" t="s">
        <v>187</v>
      </c>
      <c r="B2088" t="s">
        <v>682</v>
      </c>
      <c r="C2088" t="s">
        <v>223</v>
      </c>
      <c r="D2088" t="s">
        <v>28</v>
      </c>
      <c r="E2088" s="1">
        <f>DATEVALUE(IFERROR(RIGHT(LEFT(A2088,FIND("-",A2088,4)-1),2)&amp;"/"&amp;LEFT(A2088,FIND("-",A2088)-1)&amp;"/"&amp;RIGHT(LEFT(A2088,IFERROR(FIND(" ",A2088),LEN(A2088)+1)-1),4),TEXT(A2088,"dd")&amp;"/"&amp;TEXT(A2088,"mm")&amp;"/"&amp;TEXT(A2088,"yyyy")))</f>
        <v>45398</v>
      </c>
      <c r="F2088" t="s">
        <v>1987</v>
      </c>
      <c r="G2088" s="1" t="e">
        <f>VLOOKUP(B2088,Results!A:D,3,FALSE)</f>
        <v>#N/A</v>
      </c>
    </row>
    <row r="2089" spans="1:7" hidden="1" x14ac:dyDescent="0.25">
      <c r="A2089" t="s">
        <v>228</v>
      </c>
      <c r="B2089" t="s">
        <v>682</v>
      </c>
      <c r="C2089" t="s">
        <v>223</v>
      </c>
      <c r="D2089" t="s">
        <v>28</v>
      </c>
      <c r="E2089" s="1">
        <f>DATEVALUE(IFERROR(RIGHT(LEFT(A2089,FIND("-",A2089,4)-1),2)&amp;"/"&amp;LEFT(A2089,FIND("-",A2089)-1)&amp;"/"&amp;RIGHT(LEFT(A2089,IFERROR(FIND(" ",A2089),LEN(A2089)+1)-1),4),TEXT(A2089,"dd")&amp;"/"&amp;TEXT(A2089,"mm")&amp;"/"&amp;TEXT(A2089,"yyyy")))</f>
        <v>45398</v>
      </c>
      <c r="F2089" t="s">
        <v>1987</v>
      </c>
      <c r="G2089" s="1" t="e">
        <f>VLOOKUP(B2089,Results!A:D,3,FALSE)</f>
        <v>#N/A</v>
      </c>
    </row>
    <row r="2090" spans="1:7" hidden="1" x14ac:dyDescent="0.25">
      <c r="A2090" t="s">
        <v>187</v>
      </c>
      <c r="B2090" t="s">
        <v>188</v>
      </c>
      <c r="C2090" t="s">
        <v>6</v>
      </c>
      <c r="D2090" t="s">
        <v>33</v>
      </c>
      <c r="E2090" s="1">
        <f>DATEVALUE(IFERROR(RIGHT(LEFT(A2090,FIND("-",A2090,4)-1),2)&amp;"/"&amp;LEFT(A2090,FIND("-",A2090)-1)&amp;"/"&amp;RIGHT(LEFT(A2090,IFERROR(FIND(" ",A2090),LEN(A2090)+1)-1),4),TEXT(A2090,"dd")&amp;"/"&amp;TEXT(A2090,"mm")&amp;"/"&amp;TEXT(A2090,"yyyy")))</f>
        <v>45398</v>
      </c>
      <c r="F2090" t="s">
        <v>2538</v>
      </c>
      <c r="G2090" s="1" t="e">
        <f>VLOOKUP(B2090,Results!A:D,3,FALSE)</f>
        <v>#N/A</v>
      </c>
    </row>
    <row r="2091" spans="1:7" hidden="1" x14ac:dyDescent="0.25">
      <c r="A2091" t="s">
        <v>230</v>
      </c>
      <c r="B2091" t="s">
        <v>232</v>
      </c>
      <c r="C2091" t="s">
        <v>6</v>
      </c>
      <c r="D2091" t="s">
        <v>33</v>
      </c>
      <c r="E2091" s="1">
        <f>DATEVALUE(IFERROR(RIGHT(LEFT(A2091,FIND("-",A2091,4)-1),2)&amp;"/"&amp;LEFT(A2091,FIND("-",A2091)-1)&amp;"/"&amp;RIGHT(LEFT(A2091,IFERROR(FIND(" ",A2091),LEN(A2091)+1)-1),4),TEXT(A2091,"dd")&amp;"/"&amp;TEXT(A2091,"mm")&amp;"/"&amp;TEXT(A2091,"yyyy")))</f>
        <v>45398</v>
      </c>
      <c r="F2091" t="s">
        <v>2538</v>
      </c>
      <c r="G2091" s="1" t="e">
        <f>VLOOKUP(B2091,Results!A:D,3,FALSE)</f>
        <v>#N/A</v>
      </c>
    </row>
    <row r="2092" spans="1:7" hidden="1" x14ac:dyDescent="0.25">
      <c r="A2092" t="s">
        <v>187</v>
      </c>
      <c r="B2092" t="s">
        <v>335</v>
      </c>
      <c r="C2092" t="s">
        <v>223</v>
      </c>
      <c r="D2092" t="s">
        <v>33</v>
      </c>
      <c r="E2092" s="1">
        <f>DATEVALUE(IFERROR(RIGHT(LEFT(A2092,FIND("-",A2092,4)-1),2)&amp;"/"&amp;LEFT(A2092,FIND("-",A2092)-1)&amp;"/"&amp;RIGHT(LEFT(A2092,IFERROR(FIND(" ",A2092),LEN(A2092)+1)-1),4),TEXT(A2092,"dd")&amp;"/"&amp;TEXT(A2092,"mm")&amp;"/"&amp;TEXT(A2092,"yyyy")))</f>
        <v>45398</v>
      </c>
      <c r="F2092" t="s">
        <v>1987</v>
      </c>
      <c r="G2092" s="1" t="e">
        <f>VLOOKUP(B2092,Results!A:D,3,FALSE)</f>
        <v>#N/A</v>
      </c>
    </row>
    <row r="2093" spans="1:7" hidden="1" x14ac:dyDescent="0.25">
      <c r="A2093" t="s">
        <v>228</v>
      </c>
      <c r="B2093" t="s">
        <v>1972</v>
      </c>
      <c r="C2093" t="s">
        <v>223</v>
      </c>
      <c r="D2093" t="s">
        <v>33</v>
      </c>
      <c r="E2093" s="1">
        <f>DATEVALUE(IFERROR(RIGHT(LEFT(A2093,FIND("-",A2093,4)-1),2)&amp;"/"&amp;LEFT(A2093,FIND("-",A2093)-1)&amp;"/"&amp;RIGHT(LEFT(A2093,IFERROR(FIND(" ",A2093),LEN(A2093)+1)-1),4),TEXT(A2093,"dd")&amp;"/"&amp;TEXT(A2093,"mm")&amp;"/"&amp;TEXT(A2093,"yyyy")))</f>
        <v>45398</v>
      </c>
      <c r="F2093" t="s">
        <v>1987</v>
      </c>
      <c r="G2093" s="1" t="e">
        <f>VLOOKUP(B2093,Results!A:D,3,FALSE)</f>
        <v>#N/A</v>
      </c>
    </row>
    <row r="2094" spans="1:7" hidden="1" x14ac:dyDescent="0.25">
      <c r="A2094" t="s">
        <v>187</v>
      </c>
      <c r="B2094" t="s">
        <v>761</v>
      </c>
      <c r="C2094" t="s">
        <v>223</v>
      </c>
      <c r="D2094" t="s">
        <v>50</v>
      </c>
      <c r="E2094" s="1">
        <f>DATEVALUE(IFERROR(RIGHT(LEFT(A2094,FIND("-",A2094,4)-1),2)&amp;"/"&amp;LEFT(A2094,FIND("-",A2094)-1)&amp;"/"&amp;RIGHT(LEFT(A2094,IFERROR(FIND(" ",A2094),LEN(A2094)+1)-1),4),TEXT(A2094,"dd")&amp;"/"&amp;TEXT(A2094,"mm")&amp;"/"&amp;TEXT(A2094,"yyyy")))</f>
        <v>45398</v>
      </c>
      <c r="F2094" t="s">
        <v>1987</v>
      </c>
      <c r="G2094" s="1" t="e">
        <f>VLOOKUP(B2094,Results!A:D,3,FALSE)</f>
        <v>#N/A</v>
      </c>
    </row>
    <row r="2095" spans="1:7" hidden="1" x14ac:dyDescent="0.25">
      <c r="A2095" t="s">
        <v>175</v>
      </c>
      <c r="B2095" t="s">
        <v>178</v>
      </c>
      <c r="C2095" t="s">
        <v>6</v>
      </c>
      <c r="D2095" t="s">
        <v>1969</v>
      </c>
      <c r="E2095" s="1">
        <f>DATEVALUE(IFERROR(RIGHT(LEFT(A2095,FIND("-",A2095,4)-1),2)&amp;"/"&amp;LEFT(A2095,FIND("-",A2095)-1)&amp;"/"&amp;RIGHT(LEFT(A2095,IFERROR(FIND(" ",A2095),LEN(A2095)+1)-1),4),TEXT(A2095,"dd")&amp;"/"&amp;TEXT(A2095,"mm")&amp;"/"&amp;TEXT(A2095,"yyyy")))</f>
        <v>45398</v>
      </c>
      <c r="F2095" t="s">
        <v>2538</v>
      </c>
      <c r="G2095" s="1" t="e">
        <f>VLOOKUP(B2095,Results!A:D,3,FALSE)</f>
        <v>#N/A</v>
      </c>
    </row>
    <row r="2096" spans="1:7" hidden="1" x14ac:dyDescent="0.25">
      <c r="A2096" t="s">
        <v>175</v>
      </c>
      <c r="B2096" t="s">
        <v>179</v>
      </c>
      <c r="C2096" t="s">
        <v>6</v>
      </c>
      <c r="D2096" t="s">
        <v>1969</v>
      </c>
      <c r="E2096" s="1">
        <f>DATEVALUE(IFERROR(RIGHT(LEFT(A2096,FIND("-",A2096,4)-1),2)&amp;"/"&amp;LEFT(A2096,FIND("-",A2096)-1)&amp;"/"&amp;RIGHT(LEFT(A2096,IFERROR(FIND(" ",A2096),LEN(A2096)+1)-1),4),TEXT(A2096,"dd")&amp;"/"&amp;TEXT(A2096,"mm")&amp;"/"&amp;TEXT(A2096,"yyyy")))</f>
        <v>45398</v>
      </c>
      <c r="F2096" t="s">
        <v>2538</v>
      </c>
      <c r="G2096" s="1" t="e">
        <f>VLOOKUP(B2096,Results!A:D,3,FALSE)</f>
        <v>#N/A</v>
      </c>
    </row>
    <row r="2097" spans="1:7" hidden="1" x14ac:dyDescent="0.25">
      <c r="A2097" t="s">
        <v>195</v>
      </c>
      <c r="B2097" t="s">
        <v>601</v>
      </c>
      <c r="C2097" t="s">
        <v>20</v>
      </c>
      <c r="D2097" t="s">
        <v>297</v>
      </c>
      <c r="E2097" s="1">
        <f>DATEVALUE(IFERROR(RIGHT(LEFT(A2097,FIND("-",A2097,4)-1),2)&amp;"/"&amp;LEFT(A2097,FIND("-",A2097)-1)&amp;"/"&amp;RIGHT(LEFT(A2097,IFERROR(FIND(" ",A2097),LEN(A2097)+1)-1),4),TEXT(A2097,"dd")&amp;"/"&amp;TEXT(A2097,"mm")&amp;"/"&amp;TEXT(A2097,"yyyy")))</f>
        <v>45398</v>
      </c>
      <c r="F2097" t="s">
        <v>995</v>
      </c>
      <c r="G2097" s="1" t="e">
        <f>VLOOKUP(B2097,Results!A:D,3,FALSE)</f>
        <v>#N/A</v>
      </c>
    </row>
    <row r="2098" spans="1:7" hidden="1" x14ac:dyDescent="0.25">
      <c r="A2098" t="s">
        <v>209</v>
      </c>
      <c r="B2098" t="s">
        <v>600</v>
      </c>
      <c r="C2098" t="s">
        <v>20</v>
      </c>
      <c r="D2098" t="s">
        <v>30</v>
      </c>
      <c r="E2098" s="1">
        <f>DATEVALUE(IFERROR(RIGHT(LEFT(A2098,FIND("-",A2098,4)-1),2)&amp;"/"&amp;LEFT(A2098,FIND("-",A2098)-1)&amp;"/"&amp;RIGHT(LEFT(A2098,IFERROR(FIND(" ",A2098),LEN(A2098)+1)-1),4),TEXT(A2098,"dd")&amp;"/"&amp;TEXT(A2098,"mm")&amp;"/"&amp;TEXT(A2098,"yyyy")))</f>
        <v>45398</v>
      </c>
      <c r="F2098" t="s">
        <v>995</v>
      </c>
      <c r="G2098" s="1" t="e">
        <f>VLOOKUP(B2098,Results!A:D,3,FALSE)</f>
        <v>#N/A</v>
      </c>
    </row>
    <row r="2099" spans="1:7" hidden="1" x14ac:dyDescent="0.25">
      <c r="A2099" t="s">
        <v>228</v>
      </c>
      <c r="B2099" t="s">
        <v>261</v>
      </c>
      <c r="C2099" t="s">
        <v>20</v>
      </c>
      <c r="D2099" t="s">
        <v>13</v>
      </c>
      <c r="E2099" s="1">
        <f>DATEVALUE(IFERROR(RIGHT(LEFT(A2099,FIND("-",A2099,4)-1),2)&amp;"/"&amp;LEFT(A2099,FIND("-",A2099)-1)&amp;"/"&amp;RIGHT(LEFT(A2099,IFERROR(FIND(" ",A2099),LEN(A2099)+1)-1),4),TEXT(A2099,"dd")&amp;"/"&amp;TEXT(A2099,"mm")&amp;"/"&amp;TEXT(A2099,"yyyy")))</f>
        <v>45398</v>
      </c>
      <c r="F2099" t="s">
        <v>995</v>
      </c>
      <c r="G2099" s="1" t="e">
        <f>VLOOKUP(B2099,Results!A:D,3,FALSE)</f>
        <v>#N/A</v>
      </c>
    </row>
    <row r="2100" spans="1:7" hidden="1" x14ac:dyDescent="0.25">
      <c r="A2100" t="s">
        <v>230</v>
      </c>
      <c r="B2100" t="s">
        <v>607</v>
      </c>
      <c r="C2100" t="s">
        <v>20</v>
      </c>
      <c r="D2100" t="s">
        <v>13</v>
      </c>
      <c r="E2100" s="1">
        <f>DATEVALUE(IFERROR(RIGHT(LEFT(A2100,FIND("-",A2100,4)-1),2)&amp;"/"&amp;LEFT(A2100,FIND("-",A2100)-1)&amp;"/"&amp;RIGHT(LEFT(A2100,IFERROR(FIND(" ",A2100),LEN(A2100)+1)-1),4),TEXT(A2100,"dd")&amp;"/"&amp;TEXT(A2100,"mm")&amp;"/"&amp;TEXT(A2100,"yyyy")))</f>
        <v>45398</v>
      </c>
      <c r="F2100" t="s">
        <v>995</v>
      </c>
      <c r="G2100" s="1" t="e">
        <f>VLOOKUP(B2100,Results!A:D,3,FALSE)</f>
        <v>#N/A</v>
      </c>
    </row>
    <row r="2101" spans="1:7" hidden="1" x14ac:dyDescent="0.25">
      <c r="A2101" t="s">
        <v>230</v>
      </c>
      <c r="B2101" t="s">
        <v>1819</v>
      </c>
      <c r="C2101" t="s">
        <v>20</v>
      </c>
      <c r="D2101" t="s">
        <v>28</v>
      </c>
      <c r="E2101" s="1">
        <f>DATEVALUE(IFERROR(RIGHT(LEFT(A2101,FIND("-",A2101,4)-1),2)&amp;"/"&amp;LEFT(A2101,FIND("-",A2101)-1)&amp;"/"&amp;RIGHT(LEFT(A2101,IFERROR(FIND(" ",A2101),LEN(A2101)+1)-1),4),TEXT(A2101,"dd")&amp;"/"&amp;TEXT(A2101,"mm")&amp;"/"&amp;TEXT(A2101,"yyyy")))</f>
        <v>45398</v>
      </c>
      <c r="F2101" t="s">
        <v>995</v>
      </c>
      <c r="G2101" s="1" t="e">
        <f>VLOOKUP(B2101,Results!A:D,3,FALSE)</f>
        <v>#N/A</v>
      </c>
    </row>
    <row r="2102" spans="1:7" hidden="1" x14ac:dyDescent="0.25">
      <c r="A2102" t="s">
        <v>173</v>
      </c>
      <c r="B2102" t="s">
        <v>369</v>
      </c>
      <c r="C2102" t="s">
        <v>223</v>
      </c>
      <c r="D2102" t="s">
        <v>40</v>
      </c>
      <c r="E2102" s="1">
        <f>DATEVALUE(IFERROR(RIGHT(LEFT(A2102,FIND("-",A2102,4)-1),2)&amp;"/"&amp;LEFT(A2102,FIND("-",A2102)-1)&amp;"/"&amp;RIGHT(LEFT(A2102,IFERROR(FIND(" ",A2102),LEN(A2102)+1)-1),4),TEXT(A2102,"dd")&amp;"/"&amp;TEXT(A2102,"mm")&amp;"/"&amp;TEXT(A2102,"yyyy")))</f>
        <v>45398</v>
      </c>
      <c r="F2102" t="s">
        <v>1987</v>
      </c>
      <c r="G2102" s="1" t="e">
        <f>VLOOKUP(B2102,Results!A:D,3,FALSE)</f>
        <v>#N/A</v>
      </c>
    </row>
    <row r="2103" spans="1:7" hidden="1" x14ac:dyDescent="0.25">
      <c r="A2103" t="s">
        <v>173</v>
      </c>
      <c r="B2103" t="s">
        <v>609</v>
      </c>
      <c r="C2103" t="s">
        <v>223</v>
      </c>
      <c r="D2103" t="s">
        <v>30</v>
      </c>
      <c r="E2103" s="1">
        <f>DATEVALUE(IFERROR(RIGHT(LEFT(A2103,FIND("-",A2103,4)-1),2)&amp;"/"&amp;LEFT(A2103,FIND("-",A2103)-1)&amp;"/"&amp;RIGHT(LEFT(A2103,IFERROR(FIND(" ",A2103),LEN(A2103)+1)-1),4),TEXT(A2103,"dd")&amp;"/"&amp;TEXT(A2103,"mm")&amp;"/"&amp;TEXT(A2103,"yyyy")))</f>
        <v>45398</v>
      </c>
      <c r="F2103" t="s">
        <v>1987</v>
      </c>
      <c r="G2103" s="1" t="e">
        <f>VLOOKUP(B2103,Results!A:D,3,FALSE)</f>
        <v>#N/A</v>
      </c>
    </row>
    <row r="2104" spans="1:7" hidden="1" x14ac:dyDescent="0.25">
      <c r="A2104" t="s">
        <v>187</v>
      </c>
      <c r="B2104" t="s">
        <v>761</v>
      </c>
      <c r="C2104" t="s">
        <v>223</v>
      </c>
      <c r="D2104" t="s">
        <v>50</v>
      </c>
      <c r="E2104" s="1">
        <f>DATEVALUE(IFERROR(RIGHT(LEFT(A2104,FIND("-",A2104,4)-1),2)&amp;"/"&amp;LEFT(A2104,FIND("-",A2104)-1)&amp;"/"&amp;RIGHT(LEFT(A2104,IFERROR(FIND(" ",A2104),LEN(A2104)+1)-1),4),TEXT(A2104,"dd")&amp;"/"&amp;TEXT(A2104,"mm")&amp;"/"&amp;TEXT(A2104,"yyyy")))</f>
        <v>45398</v>
      </c>
      <c r="F2104" t="s">
        <v>1987</v>
      </c>
      <c r="G2104" s="1" t="e">
        <f>VLOOKUP(B2104,Results!A:D,3,FALSE)</f>
        <v>#N/A</v>
      </c>
    </row>
    <row r="2105" spans="1:7" hidden="1" x14ac:dyDescent="0.25">
      <c r="A2105" t="s">
        <v>187</v>
      </c>
      <c r="B2105" t="s">
        <v>371</v>
      </c>
      <c r="C2105" t="s">
        <v>223</v>
      </c>
      <c r="D2105" t="s">
        <v>40</v>
      </c>
      <c r="E2105" s="1">
        <f>DATEVALUE(IFERROR(RIGHT(LEFT(A2105,FIND("-",A2105,4)-1),2)&amp;"/"&amp;LEFT(A2105,FIND("-",A2105)-1)&amp;"/"&amp;RIGHT(LEFT(A2105,IFERROR(FIND(" ",A2105),LEN(A2105)+1)-1),4),TEXT(A2105,"dd")&amp;"/"&amp;TEXT(A2105,"mm")&amp;"/"&amp;TEXT(A2105,"yyyy")))</f>
        <v>45398</v>
      </c>
      <c r="F2105" t="s">
        <v>1987</v>
      </c>
      <c r="G2105" s="1" t="e">
        <f>VLOOKUP(B2105,Results!A:D,3,FALSE)</f>
        <v>#N/A</v>
      </c>
    </row>
    <row r="2106" spans="1:7" hidden="1" x14ac:dyDescent="0.25">
      <c r="A2106" t="s">
        <v>187</v>
      </c>
      <c r="B2106" t="s">
        <v>769</v>
      </c>
      <c r="C2106" t="s">
        <v>223</v>
      </c>
      <c r="D2106" t="s">
        <v>40</v>
      </c>
      <c r="E2106" s="1">
        <f>DATEVALUE(IFERROR(RIGHT(LEFT(A2106,FIND("-",A2106,4)-1),2)&amp;"/"&amp;LEFT(A2106,FIND("-",A2106)-1)&amp;"/"&amp;RIGHT(LEFT(A2106,IFERROR(FIND(" ",A2106),LEN(A2106)+1)-1),4),TEXT(A2106,"dd")&amp;"/"&amp;TEXT(A2106,"mm")&amp;"/"&amp;TEXT(A2106,"yyyy")))</f>
        <v>45398</v>
      </c>
      <c r="F2106" t="s">
        <v>1987</v>
      </c>
      <c r="G2106" s="1" t="e">
        <f>VLOOKUP(B2106,Results!A:D,3,FALSE)</f>
        <v>#N/A</v>
      </c>
    </row>
    <row r="2107" spans="1:7" hidden="1" x14ac:dyDescent="0.25">
      <c r="A2107" t="s">
        <v>187</v>
      </c>
      <c r="B2107" t="s">
        <v>335</v>
      </c>
      <c r="C2107" t="s">
        <v>223</v>
      </c>
      <c r="D2107" t="s">
        <v>33</v>
      </c>
      <c r="E2107" s="1">
        <f>DATEVALUE(IFERROR(RIGHT(LEFT(A2107,FIND("-",A2107,4)-1),2)&amp;"/"&amp;LEFT(A2107,FIND("-",A2107)-1)&amp;"/"&amp;RIGHT(LEFT(A2107,IFERROR(FIND(" ",A2107),LEN(A2107)+1)-1),4),TEXT(A2107,"dd")&amp;"/"&amp;TEXT(A2107,"mm")&amp;"/"&amp;TEXT(A2107,"yyyy")))</f>
        <v>45398</v>
      </c>
      <c r="F2107" t="s">
        <v>1987</v>
      </c>
      <c r="G2107" s="1" t="e">
        <f>VLOOKUP(B2107,Results!A:D,3,FALSE)</f>
        <v>#N/A</v>
      </c>
    </row>
    <row r="2108" spans="1:7" hidden="1" x14ac:dyDescent="0.25">
      <c r="A2108" t="s">
        <v>187</v>
      </c>
      <c r="B2108" t="s">
        <v>682</v>
      </c>
      <c r="C2108" t="s">
        <v>223</v>
      </c>
      <c r="D2108" t="s">
        <v>28</v>
      </c>
      <c r="E2108" s="1">
        <f>DATEVALUE(IFERROR(RIGHT(LEFT(A2108,FIND("-",A2108,4)-1),2)&amp;"/"&amp;LEFT(A2108,FIND("-",A2108)-1)&amp;"/"&amp;RIGHT(LEFT(A2108,IFERROR(FIND(" ",A2108),LEN(A2108)+1)-1),4),TEXT(A2108,"dd")&amp;"/"&amp;TEXT(A2108,"mm")&amp;"/"&amp;TEXT(A2108,"yyyy")))</f>
        <v>45398</v>
      </c>
      <c r="F2108" t="s">
        <v>1987</v>
      </c>
      <c r="G2108" s="1" t="e">
        <f>VLOOKUP(B2108,Results!A:D,3,FALSE)</f>
        <v>#N/A</v>
      </c>
    </row>
    <row r="2109" spans="1:7" hidden="1" x14ac:dyDescent="0.25">
      <c r="A2109" t="s">
        <v>195</v>
      </c>
      <c r="B2109" t="s">
        <v>582</v>
      </c>
      <c r="C2109" t="s">
        <v>223</v>
      </c>
      <c r="D2109" t="s">
        <v>30</v>
      </c>
      <c r="E2109" s="1">
        <f>DATEVALUE(IFERROR(RIGHT(LEFT(A2109,FIND("-",A2109,4)-1),2)&amp;"/"&amp;LEFT(A2109,FIND("-",A2109)-1)&amp;"/"&amp;RIGHT(LEFT(A2109,IFERROR(FIND(" ",A2109),LEN(A2109)+1)-1),4),TEXT(A2109,"dd")&amp;"/"&amp;TEXT(A2109,"mm")&amp;"/"&amp;TEXT(A2109,"yyyy")))</f>
        <v>45398</v>
      </c>
      <c r="F2109" t="s">
        <v>1987</v>
      </c>
      <c r="G2109" s="1" t="e">
        <f>VLOOKUP(B2109,Results!A:D,3,FALSE)</f>
        <v>#N/A</v>
      </c>
    </row>
    <row r="2110" spans="1:7" hidden="1" x14ac:dyDescent="0.25">
      <c r="A2110" t="s">
        <v>228</v>
      </c>
      <c r="B2110" t="s">
        <v>331</v>
      </c>
      <c r="C2110" t="s">
        <v>223</v>
      </c>
      <c r="D2110" t="s">
        <v>13</v>
      </c>
      <c r="E2110" s="1">
        <f>DATEVALUE(IFERROR(RIGHT(LEFT(A2110,FIND("-",A2110,4)-1),2)&amp;"/"&amp;LEFT(A2110,FIND("-",A2110)-1)&amp;"/"&amp;RIGHT(LEFT(A2110,IFERROR(FIND(" ",A2110),LEN(A2110)+1)-1),4),TEXT(A2110,"dd")&amp;"/"&amp;TEXT(A2110,"mm")&amp;"/"&amp;TEXT(A2110,"yyyy")))</f>
        <v>45398</v>
      </c>
      <c r="F2110" t="s">
        <v>1987</v>
      </c>
      <c r="G2110" s="1" t="e">
        <f>VLOOKUP(B2110,Results!A:D,3,FALSE)</f>
        <v>#N/A</v>
      </c>
    </row>
    <row r="2111" spans="1:7" hidden="1" x14ac:dyDescent="0.25">
      <c r="A2111" t="s">
        <v>228</v>
      </c>
      <c r="B2111" t="s">
        <v>1972</v>
      </c>
      <c r="C2111" t="s">
        <v>223</v>
      </c>
      <c r="D2111" t="s">
        <v>33</v>
      </c>
      <c r="E2111" s="1">
        <f>DATEVALUE(IFERROR(RIGHT(LEFT(A2111,FIND("-",A2111,4)-1),2)&amp;"/"&amp;LEFT(A2111,FIND("-",A2111)-1)&amp;"/"&amp;RIGHT(LEFT(A2111,IFERROR(FIND(" ",A2111),LEN(A2111)+1)-1),4),TEXT(A2111,"dd")&amp;"/"&amp;TEXT(A2111,"mm")&amp;"/"&amp;TEXT(A2111,"yyyy")))</f>
        <v>45398</v>
      </c>
      <c r="F2111" t="s">
        <v>1987</v>
      </c>
      <c r="G2111" s="1" t="e">
        <f>VLOOKUP(B2111,Results!A:D,3,FALSE)</f>
        <v>#N/A</v>
      </c>
    </row>
    <row r="2112" spans="1:7" hidden="1" x14ac:dyDescent="0.25">
      <c r="A2112" t="s">
        <v>228</v>
      </c>
      <c r="B2112" t="s">
        <v>715</v>
      </c>
      <c r="C2112" t="s">
        <v>223</v>
      </c>
      <c r="D2112" t="s">
        <v>10</v>
      </c>
      <c r="E2112" s="1">
        <f>DATEVALUE(IFERROR(RIGHT(LEFT(A2112,FIND("-",A2112,4)-1),2)&amp;"/"&amp;LEFT(A2112,FIND("-",A2112)-1)&amp;"/"&amp;RIGHT(LEFT(A2112,IFERROR(FIND(" ",A2112),LEN(A2112)+1)-1),4),TEXT(A2112,"dd")&amp;"/"&amp;TEXT(A2112,"mm")&amp;"/"&amp;TEXT(A2112,"yyyy")))</f>
        <v>45398</v>
      </c>
      <c r="F2112" t="s">
        <v>1987</v>
      </c>
      <c r="G2112" s="1" t="e">
        <f>VLOOKUP(B2112,Results!A:D,3,FALSE)</f>
        <v>#N/A</v>
      </c>
    </row>
    <row r="2113" spans="1:7" hidden="1" x14ac:dyDescent="0.25">
      <c r="A2113" t="s">
        <v>228</v>
      </c>
      <c r="B2113" t="s">
        <v>682</v>
      </c>
      <c r="C2113" t="s">
        <v>223</v>
      </c>
      <c r="D2113" t="s">
        <v>28</v>
      </c>
      <c r="E2113" s="1">
        <f>DATEVALUE(IFERROR(RIGHT(LEFT(A2113,FIND("-",A2113,4)-1),2)&amp;"/"&amp;LEFT(A2113,FIND("-",A2113)-1)&amp;"/"&amp;RIGHT(LEFT(A2113,IFERROR(FIND(" ",A2113),LEN(A2113)+1)-1),4),TEXT(A2113,"dd")&amp;"/"&amp;TEXT(A2113,"mm")&amp;"/"&amp;TEXT(A2113,"yyyy")))</f>
        <v>45398</v>
      </c>
      <c r="F2113" t="s">
        <v>1987</v>
      </c>
      <c r="G2113" s="1" t="e">
        <f>VLOOKUP(B2113,Results!A:D,3,FALSE)</f>
        <v>#N/A</v>
      </c>
    </row>
    <row r="2114" spans="1:7" hidden="1" x14ac:dyDescent="0.25">
      <c r="A2114" t="s">
        <v>228</v>
      </c>
      <c r="B2114" t="s">
        <v>527</v>
      </c>
      <c r="C2114" t="s">
        <v>223</v>
      </c>
      <c r="D2114" t="s">
        <v>23</v>
      </c>
      <c r="E2114" s="1">
        <f>DATEVALUE(IFERROR(RIGHT(LEFT(A2114,FIND("-",A2114,4)-1),2)&amp;"/"&amp;LEFT(A2114,FIND("-",A2114)-1)&amp;"/"&amp;RIGHT(LEFT(A2114,IFERROR(FIND(" ",A2114),LEN(A2114)+1)-1),4),TEXT(A2114,"dd")&amp;"/"&amp;TEXT(A2114,"mm")&amp;"/"&amp;TEXT(A2114,"yyyy")))</f>
        <v>45398</v>
      </c>
      <c r="F2114" t="s">
        <v>1987</v>
      </c>
      <c r="G2114" s="1" t="e">
        <f>VLOOKUP(B2114,Results!A:D,3,FALSE)</f>
        <v>#N/A</v>
      </c>
    </row>
    <row r="2115" spans="1:7" hidden="1" x14ac:dyDescent="0.25">
      <c r="A2115" t="s">
        <v>228</v>
      </c>
      <c r="B2115" t="s">
        <v>382</v>
      </c>
      <c r="C2115" t="s">
        <v>223</v>
      </c>
      <c r="D2115" t="s">
        <v>74</v>
      </c>
      <c r="E2115" s="1">
        <f>DATEVALUE(IFERROR(RIGHT(LEFT(A2115,FIND("-",A2115,4)-1),2)&amp;"/"&amp;LEFT(A2115,FIND("-",A2115)-1)&amp;"/"&amp;RIGHT(LEFT(A2115,IFERROR(FIND(" ",A2115),LEN(A2115)+1)-1),4),TEXT(A2115,"dd")&amp;"/"&amp;TEXT(A2115,"mm")&amp;"/"&amp;TEXT(A2115,"yyyy")))</f>
        <v>45398</v>
      </c>
      <c r="F2115" t="s">
        <v>1987</v>
      </c>
      <c r="G2115" s="1" t="e">
        <f>VLOOKUP(B2115,Results!A:D,3,FALSE)</f>
        <v>#N/A</v>
      </c>
    </row>
    <row r="2116" spans="1:7" hidden="1" x14ac:dyDescent="0.25">
      <c r="A2116" t="s">
        <v>228</v>
      </c>
      <c r="B2116" t="s">
        <v>582</v>
      </c>
      <c r="C2116" t="s">
        <v>223</v>
      </c>
      <c r="D2116" t="s">
        <v>30</v>
      </c>
      <c r="E2116" s="1">
        <f>DATEVALUE(IFERROR(RIGHT(LEFT(A2116,FIND("-",A2116,4)-1),2)&amp;"/"&amp;LEFT(A2116,FIND("-",A2116)-1)&amp;"/"&amp;RIGHT(LEFT(A2116,IFERROR(FIND(" ",A2116),LEN(A2116)+1)-1),4),TEXT(A2116,"dd")&amp;"/"&amp;TEXT(A2116,"mm")&amp;"/"&amp;TEXT(A2116,"yyyy")))</f>
        <v>45398</v>
      </c>
      <c r="F2116" t="s">
        <v>1987</v>
      </c>
      <c r="G2116" s="1" t="e">
        <f>VLOOKUP(B2116,Results!A:D,3,FALSE)</f>
        <v>#N/A</v>
      </c>
    </row>
    <row r="2117" spans="1:7" hidden="1" x14ac:dyDescent="0.25">
      <c r="A2117" t="s">
        <v>604</v>
      </c>
      <c r="B2117" t="s">
        <v>296</v>
      </c>
      <c r="C2117" t="s">
        <v>223</v>
      </c>
      <c r="D2117" t="s">
        <v>297</v>
      </c>
      <c r="E2117" s="1">
        <f>DATEVALUE(IFERROR(RIGHT(LEFT(A2117,FIND("-",A2117,4)-1),2)&amp;"/"&amp;LEFT(A2117,FIND("-",A2117)-1)&amp;"/"&amp;RIGHT(LEFT(A2117,IFERROR(FIND(" ",A2117),LEN(A2117)+1)-1),4),TEXT(A2117,"dd")&amp;"/"&amp;TEXT(A2117,"mm")&amp;"/"&amp;TEXT(A2117,"yyyy")))</f>
        <v>45398</v>
      </c>
      <c r="F2117" t="s">
        <v>1987</v>
      </c>
      <c r="G2117" s="1" t="e">
        <f>VLOOKUP(B2117,Results!A:D,3,FALSE)</f>
        <v>#N/A</v>
      </c>
    </row>
    <row r="2118" spans="1:7" hidden="1" x14ac:dyDescent="0.25">
      <c r="A2118" t="s">
        <v>230</v>
      </c>
      <c r="B2118" t="s">
        <v>1970</v>
      </c>
      <c r="C2118" t="s">
        <v>223</v>
      </c>
      <c r="D2118" t="s">
        <v>10</v>
      </c>
      <c r="E2118" s="1">
        <f>DATEVALUE(IFERROR(RIGHT(LEFT(A2118,FIND("-",A2118,4)-1),2)&amp;"/"&amp;LEFT(A2118,FIND("-",A2118)-1)&amp;"/"&amp;RIGHT(LEFT(A2118,IFERROR(FIND(" ",A2118),LEN(A2118)+1)-1),4),TEXT(A2118,"dd")&amp;"/"&amp;TEXT(A2118,"mm")&amp;"/"&amp;TEXT(A2118,"yyyy")))</f>
        <v>45398</v>
      </c>
      <c r="F2118" t="s">
        <v>1987</v>
      </c>
      <c r="G2118" s="1" t="e">
        <f>VLOOKUP(B2118,Results!A:D,3,FALSE)</f>
        <v>#N/A</v>
      </c>
    </row>
    <row r="2119" spans="1:7" hidden="1" x14ac:dyDescent="0.25">
      <c r="A2119" t="s">
        <v>230</v>
      </c>
      <c r="B2119" t="s">
        <v>507</v>
      </c>
      <c r="C2119" t="s">
        <v>223</v>
      </c>
      <c r="D2119" t="s">
        <v>297</v>
      </c>
      <c r="E2119" s="1">
        <f>DATEVALUE(IFERROR(RIGHT(LEFT(A2119,FIND("-",A2119,4)-1),2)&amp;"/"&amp;LEFT(A2119,FIND("-",A2119)-1)&amp;"/"&amp;RIGHT(LEFT(A2119,IFERROR(FIND(" ",A2119),LEN(A2119)+1)-1),4),TEXT(A2119,"dd")&amp;"/"&amp;TEXT(A2119,"mm")&amp;"/"&amp;TEXT(A2119,"yyyy")))</f>
        <v>45398</v>
      </c>
      <c r="F2119" t="s">
        <v>1987</v>
      </c>
      <c r="G2119" s="1" t="e">
        <f>VLOOKUP(B2119,Results!A:D,3,FALSE)</f>
        <v>#N/A</v>
      </c>
    </row>
    <row r="2120" spans="1:7" hidden="1" x14ac:dyDescent="0.25">
      <c r="A2120" t="s">
        <v>230</v>
      </c>
      <c r="B2120" t="s">
        <v>1874</v>
      </c>
      <c r="C2120" t="s">
        <v>223</v>
      </c>
      <c r="D2120" t="s">
        <v>297</v>
      </c>
      <c r="E2120" s="1">
        <f>DATEVALUE(IFERROR(RIGHT(LEFT(A2120,FIND("-",A2120,4)-1),2)&amp;"/"&amp;LEFT(A2120,FIND("-",A2120)-1)&amp;"/"&amp;RIGHT(LEFT(A2120,IFERROR(FIND(" ",A2120),LEN(A2120)+1)-1),4),TEXT(A2120,"dd")&amp;"/"&amp;TEXT(A2120,"mm")&amp;"/"&amp;TEXT(A2120,"yyyy")))</f>
        <v>45398</v>
      </c>
      <c r="F2120" t="s">
        <v>1987</v>
      </c>
      <c r="G2120" s="1" t="e">
        <f>VLOOKUP(B2120,Results!A:D,3,FALSE)</f>
        <v>#N/A</v>
      </c>
    </row>
    <row r="2121" spans="1:7" hidden="1" x14ac:dyDescent="0.25">
      <c r="A2121" t="s">
        <v>230</v>
      </c>
      <c r="B2121" t="s">
        <v>1850</v>
      </c>
      <c r="C2121" t="s">
        <v>223</v>
      </c>
      <c r="D2121" t="s">
        <v>23</v>
      </c>
      <c r="E2121" s="1">
        <f>DATEVALUE(IFERROR(RIGHT(LEFT(A2121,FIND("-",A2121,4)-1),2)&amp;"/"&amp;LEFT(A2121,FIND("-",A2121)-1)&amp;"/"&amp;RIGHT(LEFT(A2121,IFERROR(FIND(" ",A2121),LEN(A2121)+1)-1),4),TEXT(A2121,"dd")&amp;"/"&amp;TEXT(A2121,"mm")&amp;"/"&amp;TEXT(A2121,"yyyy")))</f>
        <v>45398</v>
      </c>
      <c r="F2121" t="s">
        <v>1987</v>
      </c>
      <c r="G2121" s="1" t="e">
        <f>VLOOKUP(B2121,Results!A:D,3,FALSE)</f>
        <v>#N/A</v>
      </c>
    </row>
    <row r="2122" spans="1:7" hidden="1" x14ac:dyDescent="0.25">
      <c r="A2122" t="s">
        <v>230</v>
      </c>
      <c r="B2122" t="s">
        <v>715</v>
      </c>
      <c r="C2122" t="s">
        <v>223</v>
      </c>
      <c r="D2122" t="s">
        <v>10</v>
      </c>
      <c r="E2122" s="1">
        <f>DATEVALUE(IFERROR(RIGHT(LEFT(A2122,FIND("-",A2122,4)-1),2)&amp;"/"&amp;LEFT(A2122,FIND("-",A2122)-1)&amp;"/"&amp;RIGHT(LEFT(A2122,IFERROR(FIND(" ",A2122),LEN(A2122)+1)-1),4),TEXT(A2122,"dd")&amp;"/"&amp;TEXT(A2122,"mm")&amp;"/"&amp;TEXT(A2122,"yyyy")))</f>
        <v>45398</v>
      </c>
      <c r="F2122" t="s">
        <v>1987</v>
      </c>
      <c r="G2122" s="1" t="e">
        <f>VLOOKUP(B2122,Results!A:D,3,FALSE)</f>
        <v>#N/A</v>
      </c>
    </row>
    <row r="2123" spans="1:7" hidden="1" x14ac:dyDescent="0.25">
      <c r="A2123" t="s">
        <v>230</v>
      </c>
      <c r="B2123" t="s">
        <v>1973</v>
      </c>
      <c r="C2123" t="s">
        <v>223</v>
      </c>
      <c r="D2123" t="s">
        <v>74</v>
      </c>
      <c r="E2123" s="1">
        <f>DATEVALUE(IFERROR(RIGHT(LEFT(A2123,FIND("-",A2123,4)-1),2)&amp;"/"&amp;LEFT(A2123,FIND("-",A2123)-1)&amp;"/"&amp;RIGHT(LEFT(A2123,IFERROR(FIND(" ",A2123),LEN(A2123)+1)-1),4),TEXT(A2123,"dd")&amp;"/"&amp;TEXT(A2123,"mm")&amp;"/"&amp;TEXT(A2123,"yyyy")))</f>
        <v>45398</v>
      </c>
      <c r="F2123" t="s">
        <v>1987</v>
      </c>
      <c r="G2123" s="1" t="e">
        <f>VLOOKUP(B2123,Results!A:D,3,FALSE)</f>
        <v>#N/A</v>
      </c>
    </row>
    <row r="2124" spans="1:7" hidden="1" x14ac:dyDescent="0.25">
      <c r="A2124" t="s">
        <v>230</v>
      </c>
      <c r="B2124" t="s">
        <v>582</v>
      </c>
      <c r="C2124" t="s">
        <v>223</v>
      </c>
      <c r="D2124" t="s">
        <v>30</v>
      </c>
      <c r="E2124" s="1">
        <f>DATEVALUE(IFERROR(RIGHT(LEFT(A2124,FIND("-",A2124,4)-1),2)&amp;"/"&amp;LEFT(A2124,FIND("-",A2124)-1)&amp;"/"&amp;RIGHT(LEFT(A2124,IFERROR(FIND(" ",A2124),LEN(A2124)+1)-1),4),TEXT(A2124,"dd")&amp;"/"&amp;TEXT(A2124,"mm")&amp;"/"&amp;TEXT(A2124,"yyyy")))</f>
        <v>45398</v>
      </c>
      <c r="F2124" t="s">
        <v>1987</v>
      </c>
      <c r="G2124" s="1" t="e">
        <f>VLOOKUP(B2124,Results!A:D,3,FALSE)</f>
        <v>#N/A</v>
      </c>
    </row>
    <row r="2125" spans="1:7" x14ac:dyDescent="0.25">
      <c r="A2125" t="s">
        <v>983</v>
      </c>
      <c r="B2125" t="s">
        <v>822</v>
      </c>
      <c r="C2125" t="s">
        <v>20</v>
      </c>
      <c r="D2125" t="s">
        <v>10</v>
      </c>
      <c r="E2125" s="1">
        <f>DATEVALUE(IFERROR(RIGHT(LEFT(A2125,FIND("-",A2125,4)-1),2)&amp;"/"&amp;LEFT(A2125,FIND("-",A2125)-1)&amp;"/"&amp;RIGHT(LEFT(A2125,IFERROR(FIND(" ",A2125),LEN(A2125)+1)-1),4),TEXT(A2125,"dd")&amp;"/"&amp;TEXT(A2125,"mm")&amp;"/"&amp;TEXT(A2125,"yyyy")))</f>
        <v>45398</v>
      </c>
      <c r="F2125" t="s">
        <v>1826</v>
      </c>
      <c r="G2125" s="1" t="e">
        <f>VLOOKUP(B2125,Results!A:D,3,FALSE)</f>
        <v>#N/A</v>
      </c>
    </row>
    <row r="2126" spans="1:7" x14ac:dyDescent="0.25">
      <c r="A2126" t="s">
        <v>983</v>
      </c>
      <c r="B2126" t="s">
        <v>935</v>
      </c>
      <c r="C2126" t="s">
        <v>20</v>
      </c>
      <c r="D2126" t="s">
        <v>13</v>
      </c>
      <c r="E2126" s="1">
        <f>DATEVALUE(IFERROR(RIGHT(LEFT(A2126,FIND("-",A2126,4)-1),2)&amp;"/"&amp;LEFT(A2126,FIND("-",A2126)-1)&amp;"/"&amp;RIGHT(LEFT(A2126,IFERROR(FIND(" ",A2126),LEN(A2126)+1)-1),4),TEXT(A2126,"dd")&amp;"/"&amp;TEXT(A2126,"mm")&amp;"/"&amp;TEXT(A2126,"yyyy")))</f>
        <v>45398</v>
      </c>
      <c r="F2126" t="s">
        <v>1826</v>
      </c>
      <c r="G2126" s="1" t="e">
        <f>VLOOKUP(B2126,Results!A:D,3,FALSE)</f>
        <v>#N/A</v>
      </c>
    </row>
    <row r="2127" spans="1:7" x14ac:dyDescent="0.25">
      <c r="A2127" t="s">
        <v>983</v>
      </c>
      <c r="B2127" t="s">
        <v>975</v>
      </c>
      <c r="C2127" t="s">
        <v>223</v>
      </c>
      <c r="D2127" t="s">
        <v>10</v>
      </c>
      <c r="E2127" s="1">
        <f>DATEVALUE(IFERROR(RIGHT(LEFT(A2127,FIND("-",A2127,4)-1),2)&amp;"/"&amp;LEFT(A2127,FIND("-",A2127)-1)&amp;"/"&amp;RIGHT(LEFT(A2127,IFERROR(FIND(" ",A2127),LEN(A2127)+1)-1),4),TEXT(A2127,"dd")&amp;"/"&amp;TEXT(A2127,"mm")&amp;"/"&amp;TEXT(A2127,"yyyy")))</f>
        <v>45398</v>
      </c>
      <c r="F2127" t="s">
        <v>1826</v>
      </c>
      <c r="G2127" s="1" t="e">
        <f>VLOOKUP(B2127,Results!A:D,3,FALSE)</f>
        <v>#N/A</v>
      </c>
    </row>
    <row r="2128" spans="1:7" x14ac:dyDescent="0.25">
      <c r="A2128" t="s">
        <v>983</v>
      </c>
      <c r="B2128" t="s">
        <v>423</v>
      </c>
      <c r="C2128" t="s">
        <v>223</v>
      </c>
      <c r="D2128" t="s">
        <v>23</v>
      </c>
      <c r="E2128" s="1">
        <f>DATEVALUE(IFERROR(RIGHT(LEFT(A2128,FIND("-",A2128,4)-1),2)&amp;"/"&amp;LEFT(A2128,FIND("-",A2128)-1)&amp;"/"&amp;RIGHT(LEFT(A2128,IFERROR(FIND(" ",A2128),LEN(A2128)+1)-1),4),TEXT(A2128,"dd")&amp;"/"&amp;TEXT(A2128,"mm")&amp;"/"&amp;TEXT(A2128,"yyyy")))</f>
        <v>45398</v>
      </c>
      <c r="F2128" t="s">
        <v>1826</v>
      </c>
      <c r="G2128" s="1" t="e">
        <f>VLOOKUP(B2128,Results!A:D,3,FALSE)</f>
        <v>#N/A</v>
      </c>
    </row>
    <row r="2129" spans="1:7" x14ac:dyDescent="0.25">
      <c r="A2129" t="s">
        <v>983</v>
      </c>
      <c r="B2129" t="s">
        <v>773</v>
      </c>
      <c r="C2129" t="s">
        <v>223</v>
      </c>
      <c r="D2129" t="s">
        <v>10</v>
      </c>
      <c r="E2129" s="1">
        <f>DATEVALUE(IFERROR(RIGHT(LEFT(A2129,FIND("-",A2129,4)-1),2)&amp;"/"&amp;LEFT(A2129,FIND("-",A2129)-1)&amp;"/"&amp;RIGHT(LEFT(A2129,IFERROR(FIND(" ",A2129),LEN(A2129)+1)-1),4),TEXT(A2129,"dd")&amp;"/"&amp;TEXT(A2129,"mm")&amp;"/"&amp;TEXT(A2129,"yyyy")))</f>
        <v>45398</v>
      </c>
      <c r="F2129" t="s">
        <v>1826</v>
      </c>
      <c r="G2129" s="1" t="e">
        <f>VLOOKUP(B2129,Results!A:D,3,FALSE)</f>
        <v>#N/A</v>
      </c>
    </row>
    <row r="2130" spans="1:7" x14ac:dyDescent="0.25">
      <c r="A2130" t="s">
        <v>983</v>
      </c>
      <c r="B2130" t="s">
        <v>939</v>
      </c>
      <c r="C2130" t="s">
        <v>20</v>
      </c>
      <c r="D2130" t="s">
        <v>7</v>
      </c>
      <c r="E2130" s="1">
        <f>DATEVALUE(IFERROR(RIGHT(LEFT(A2130,FIND("-",A2130,4)-1),2)&amp;"/"&amp;LEFT(A2130,FIND("-",A2130)-1)&amp;"/"&amp;RIGHT(LEFT(A2130,IFERROR(FIND(" ",A2130),LEN(A2130)+1)-1),4),TEXT(A2130,"dd")&amp;"/"&amp;TEXT(A2130,"mm")&amp;"/"&amp;TEXT(A2130,"yyyy")))</f>
        <v>45398</v>
      </c>
      <c r="F2130" t="s">
        <v>1826</v>
      </c>
      <c r="G2130" s="1" t="e">
        <f>VLOOKUP(B2130,Results!A:D,3,FALSE)</f>
        <v>#N/A</v>
      </c>
    </row>
    <row r="2131" spans="1:7" x14ac:dyDescent="0.25">
      <c r="A2131" t="s">
        <v>983</v>
      </c>
      <c r="B2131" t="s">
        <v>900</v>
      </c>
      <c r="C2131" t="s">
        <v>223</v>
      </c>
      <c r="D2131" t="s">
        <v>10</v>
      </c>
      <c r="E2131" s="1">
        <f>DATEVALUE(IFERROR(RIGHT(LEFT(A2131,FIND("-",A2131,4)-1),2)&amp;"/"&amp;LEFT(A2131,FIND("-",A2131)-1)&amp;"/"&amp;RIGHT(LEFT(A2131,IFERROR(FIND(" ",A2131),LEN(A2131)+1)-1),4),TEXT(A2131,"dd")&amp;"/"&amp;TEXT(A2131,"mm")&amp;"/"&amp;TEXT(A2131,"yyyy")))</f>
        <v>45398</v>
      </c>
      <c r="F2131" t="s">
        <v>1826</v>
      </c>
      <c r="G2131" s="1" t="e">
        <f>VLOOKUP(B2131,Results!A:D,3,FALSE)</f>
        <v>#N/A</v>
      </c>
    </row>
    <row r="2132" spans="1:7" x14ac:dyDescent="0.25">
      <c r="A2132" t="s">
        <v>983</v>
      </c>
      <c r="B2132" t="s">
        <v>823</v>
      </c>
      <c r="C2132" t="s">
        <v>20</v>
      </c>
      <c r="D2132" t="s">
        <v>10</v>
      </c>
      <c r="E2132" s="1">
        <f>DATEVALUE(IFERROR(RIGHT(LEFT(A2132,FIND("-",A2132,4)-1),2)&amp;"/"&amp;LEFT(A2132,FIND("-",A2132)-1)&amp;"/"&amp;RIGHT(LEFT(A2132,IFERROR(FIND(" ",A2132),LEN(A2132)+1)-1),4),TEXT(A2132,"dd")&amp;"/"&amp;TEXT(A2132,"mm")&amp;"/"&amp;TEXT(A2132,"yyyy")))</f>
        <v>45398</v>
      </c>
      <c r="F2132" t="s">
        <v>1826</v>
      </c>
      <c r="G2132" s="1" t="e">
        <f>VLOOKUP(B2132,Results!A:D,3,FALSE)</f>
        <v>#N/A</v>
      </c>
    </row>
    <row r="2133" spans="1:7" x14ac:dyDescent="0.25">
      <c r="A2133" t="s">
        <v>983</v>
      </c>
      <c r="B2133" t="s">
        <v>941</v>
      </c>
      <c r="C2133" t="s">
        <v>223</v>
      </c>
      <c r="D2133" t="s">
        <v>74</v>
      </c>
      <c r="E2133" s="1">
        <f>DATEVALUE(IFERROR(RIGHT(LEFT(A2133,FIND("-",A2133,4)-1),2)&amp;"/"&amp;LEFT(A2133,FIND("-",A2133)-1)&amp;"/"&amp;RIGHT(LEFT(A2133,IFERROR(FIND(" ",A2133),LEN(A2133)+1)-1),4),TEXT(A2133,"dd")&amp;"/"&amp;TEXT(A2133,"mm")&amp;"/"&amp;TEXT(A2133,"yyyy")))</f>
        <v>45398</v>
      </c>
      <c r="F2133" t="s">
        <v>1826</v>
      </c>
      <c r="G2133" s="1" t="e">
        <f>VLOOKUP(B2133,Results!A:D,3,FALSE)</f>
        <v>#N/A</v>
      </c>
    </row>
    <row r="2134" spans="1:7" x14ac:dyDescent="0.25">
      <c r="A2134" t="s">
        <v>983</v>
      </c>
      <c r="B2134" t="s">
        <v>985</v>
      </c>
      <c r="C2134" t="s">
        <v>20</v>
      </c>
      <c r="D2134" t="s">
        <v>44</v>
      </c>
      <c r="E2134" s="1">
        <f>DATEVALUE(IFERROR(RIGHT(LEFT(A2134,FIND("-",A2134,4)-1),2)&amp;"/"&amp;LEFT(A2134,FIND("-",A2134)-1)&amp;"/"&amp;RIGHT(LEFT(A2134,IFERROR(FIND(" ",A2134),LEN(A2134)+1)-1),4),TEXT(A2134,"dd")&amp;"/"&amp;TEXT(A2134,"mm")&amp;"/"&amp;TEXT(A2134,"yyyy")))</f>
        <v>45398</v>
      </c>
      <c r="F2134" t="s">
        <v>1826</v>
      </c>
      <c r="G2134" s="1" t="e">
        <f>VLOOKUP(B2134,Results!A:D,3,FALSE)</f>
        <v>#N/A</v>
      </c>
    </row>
    <row r="2135" spans="1:7" x14ac:dyDescent="0.25">
      <c r="A2135" t="s">
        <v>983</v>
      </c>
      <c r="B2135" t="s">
        <v>462</v>
      </c>
      <c r="C2135" t="s">
        <v>223</v>
      </c>
      <c r="D2135" t="s">
        <v>10</v>
      </c>
      <c r="E2135" s="1">
        <f>DATEVALUE(IFERROR(RIGHT(LEFT(A2135,FIND("-",A2135,4)-1),2)&amp;"/"&amp;LEFT(A2135,FIND("-",A2135)-1)&amp;"/"&amp;RIGHT(LEFT(A2135,IFERROR(FIND(" ",A2135),LEN(A2135)+1)-1),4),TEXT(A2135,"dd")&amp;"/"&amp;TEXT(A2135,"mm")&amp;"/"&amp;TEXT(A2135,"yyyy")))</f>
        <v>45398</v>
      </c>
      <c r="F2135" t="s">
        <v>1826</v>
      </c>
      <c r="G2135" s="1" t="e">
        <f>VLOOKUP(B2135,Results!A:D,3,FALSE)</f>
        <v>#N/A</v>
      </c>
    </row>
    <row r="2136" spans="1:7" x14ac:dyDescent="0.25">
      <c r="A2136" t="s">
        <v>983</v>
      </c>
      <c r="B2136" t="s">
        <v>966</v>
      </c>
      <c r="C2136" t="s">
        <v>20</v>
      </c>
      <c r="D2136" t="s">
        <v>74</v>
      </c>
      <c r="E2136" s="1">
        <f>DATEVALUE(IFERROR(RIGHT(LEFT(A2136,FIND("-",A2136,4)-1),2)&amp;"/"&amp;LEFT(A2136,FIND("-",A2136)-1)&amp;"/"&amp;RIGHT(LEFT(A2136,IFERROR(FIND(" ",A2136),LEN(A2136)+1)-1),4),TEXT(A2136,"dd")&amp;"/"&amp;TEXT(A2136,"mm")&amp;"/"&amp;TEXT(A2136,"yyyy")))</f>
        <v>45398</v>
      </c>
      <c r="F2136" t="s">
        <v>1826</v>
      </c>
      <c r="G2136" s="1" t="e">
        <f>VLOOKUP(B2136,Results!A:D,3,FALSE)</f>
        <v>#N/A</v>
      </c>
    </row>
    <row r="2137" spans="1:7" x14ac:dyDescent="0.25">
      <c r="A2137" t="s">
        <v>983</v>
      </c>
      <c r="B2137" t="s">
        <v>968</v>
      </c>
      <c r="C2137" t="s">
        <v>20</v>
      </c>
      <c r="D2137" t="s">
        <v>23</v>
      </c>
      <c r="E2137" s="1">
        <f>DATEVALUE(IFERROR(RIGHT(LEFT(A2137,FIND("-",A2137,4)-1),2)&amp;"/"&amp;LEFT(A2137,FIND("-",A2137)-1)&amp;"/"&amp;RIGHT(LEFT(A2137,IFERROR(FIND(" ",A2137),LEN(A2137)+1)-1),4),TEXT(A2137,"dd")&amp;"/"&amp;TEXT(A2137,"mm")&amp;"/"&amp;TEXT(A2137,"yyyy")))</f>
        <v>45398</v>
      </c>
      <c r="F2137" t="s">
        <v>1826</v>
      </c>
      <c r="G2137" s="1" t="e">
        <f>VLOOKUP(B2137,Results!A:D,3,FALSE)</f>
        <v>#N/A</v>
      </c>
    </row>
    <row r="2138" spans="1:7" x14ac:dyDescent="0.25">
      <c r="A2138" t="s">
        <v>983</v>
      </c>
      <c r="B2138" t="s">
        <v>986</v>
      </c>
      <c r="C2138" t="s">
        <v>20</v>
      </c>
      <c r="D2138" t="s">
        <v>7</v>
      </c>
      <c r="E2138" s="1">
        <f>DATEVALUE(IFERROR(RIGHT(LEFT(A2138,FIND("-",A2138,4)-1),2)&amp;"/"&amp;LEFT(A2138,FIND("-",A2138)-1)&amp;"/"&amp;RIGHT(LEFT(A2138,IFERROR(FIND(" ",A2138),LEN(A2138)+1)-1),4),TEXT(A2138,"dd")&amp;"/"&amp;TEXT(A2138,"mm")&amp;"/"&amp;TEXT(A2138,"yyyy")))</f>
        <v>45398</v>
      </c>
      <c r="F2138" t="s">
        <v>1826</v>
      </c>
      <c r="G2138" s="1" t="e">
        <f>VLOOKUP(B2138,Results!A:D,3,FALSE)</f>
        <v>#N/A</v>
      </c>
    </row>
    <row r="2139" spans="1:7" x14ac:dyDescent="0.25">
      <c r="A2139" t="s">
        <v>983</v>
      </c>
      <c r="B2139" t="s">
        <v>809</v>
      </c>
      <c r="C2139" t="s">
        <v>223</v>
      </c>
      <c r="D2139" t="s">
        <v>40</v>
      </c>
      <c r="E2139" s="1">
        <f>DATEVALUE(IFERROR(RIGHT(LEFT(A2139,FIND("-",A2139,4)-1),2)&amp;"/"&amp;LEFT(A2139,FIND("-",A2139)-1)&amp;"/"&amp;RIGHT(LEFT(A2139,IFERROR(FIND(" ",A2139),LEN(A2139)+1)-1),4),TEXT(A2139,"dd")&amp;"/"&amp;TEXT(A2139,"mm")&amp;"/"&amp;TEXT(A2139,"yyyy")))</f>
        <v>45398</v>
      </c>
      <c r="F2139" t="s">
        <v>1826</v>
      </c>
      <c r="G2139" s="1" t="e">
        <f>VLOOKUP(B2139,Results!A:D,3,FALSE)</f>
        <v>#N/A</v>
      </c>
    </row>
    <row r="2140" spans="1:7" x14ac:dyDescent="0.25">
      <c r="A2140" t="s">
        <v>983</v>
      </c>
      <c r="B2140" t="s">
        <v>822</v>
      </c>
      <c r="C2140" t="s">
        <v>20</v>
      </c>
      <c r="D2140" t="s">
        <v>10</v>
      </c>
      <c r="E2140" s="1">
        <f>DATEVALUE(IFERROR(RIGHT(LEFT(A2140,FIND("-",A2140,4)-1),2)&amp;"/"&amp;LEFT(A2140,FIND("-",A2140)-1)&amp;"/"&amp;RIGHT(LEFT(A2140,IFERROR(FIND(" ",A2140),LEN(A2140)+1)-1),4),TEXT(A2140,"dd")&amp;"/"&amp;TEXT(A2140,"mm")&amp;"/"&amp;TEXT(A2140,"yyyy")))</f>
        <v>45398</v>
      </c>
      <c r="F2140" t="s">
        <v>1826</v>
      </c>
      <c r="G2140" s="1" t="e">
        <f>VLOOKUP(B2140,Results!A:D,3,FALSE)</f>
        <v>#N/A</v>
      </c>
    </row>
    <row r="2141" spans="1:7" x14ac:dyDescent="0.25">
      <c r="A2141" t="s">
        <v>983</v>
      </c>
      <c r="B2141" t="s">
        <v>935</v>
      </c>
      <c r="C2141" t="s">
        <v>20</v>
      </c>
      <c r="D2141" t="s">
        <v>13</v>
      </c>
      <c r="E2141" s="1">
        <f>DATEVALUE(IFERROR(RIGHT(LEFT(A2141,FIND("-",A2141,4)-1),2)&amp;"/"&amp;LEFT(A2141,FIND("-",A2141)-1)&amp;"/"&amp;RIGHT(LEFT(A2141,IFERROR(FIND(" ",A2141),LEN(A2141)+1)-1),4),TEXT(A2141,"dd")&amp;"/"&amp;TEXT(A2141,"mm")&amp;"/"&amp;TEXT(A2141,"yyyy")))</f>
        <v>45398</v>
      </c>
      <c r="F2141" t="s">
        <v>1826</v>
      </c>
      <c r="G2141" s="1" t="e">
        <f>VLOOKUP(B2141,Results!A:D,3,FALSE)</f>
        <v>#N/A</v>
      </c>
    </row>
    <row r="2142" spans="1:7" x14ac:dyDescent="0.25">
      <c r="A2142" t="s">
        <v>983</v>
      </c>
      <c r="B2142" t="s">
        <v>975</v>
      </c>
      <c r="C2142" t="s">
        <v>223</v>
      </c>
      <c r="D2142" t="s">
        <v>10</v>
      </c>
      <c r="E2142" s="1">
        <f>DATEVALUE(IFERROR(RIGHT(LEFT(A2142,FIND("-",A2142,4)-1),2)&amp;"/"&amp;LEFT(A2142,FIND("-",A2142)-1)&amp;"/"&amp;RIGHT(LEFT(A2142,IFERROR(FIND(" ",A2142),LEN(A2142)+1)-1),4),TEXT(A2142,"dd")&amp;"/"&amp;TEXT(A2142,"mm")&amp;"/"&amp;TEXT(A2142,"yyyy")))</f>
        <v>45398</v>
      </c>
      <c r="F2142" t="s">
        <v>1826</v>
      </c>
      <c r="G2142" s="1" t="e">
        <f>VLOOKUP(B2142,Results!A:D,3,FALSE)</f>
        <v>#N/A</v>
      </c>
    </row>
    <row r="2143" spans="1:7" x14ac:dyDescent="0.25">
      <c r="A2143" t="s">
        <v>983</v>
      </c>
      <c r="B2143" t="s">
        <v>423</v>
      </c>
      <c r="C2143" t="s">
        <v>223</v>
      </c>
      <c r="D2143" t="s">
        <v>23</v>
      </c>
      <c r="E2143" s="1">
        <f>DATEVALUE(IFERROR(RIGHT(LEFT(A2143,FIND("-",A2143,4)-1),2)&amp;"/"&amp;LEFT(A2143,FIND("-",A2143)-1)&amp;"/"&amp;RIGHT(LEFT(A2143,IFERROR(FIND(" ",A2143),LEN(A2143)+1)-1),4),TEXT(A2143,"dd")&amp;"/"&amp;TEXT(A2143,"mm")&amp;"/"&amp;TEXT(A2143,"yyyy")))</f>
        <v>45398</v>
      </c>
      <c r="F2143" t="s">
        <v>1826</v>
      </c>
      <c r="G2143" s="1" t="e">
        <f>VLOOKUP(B2143,Results!A:D,3,FALSE)</f>
        <v>#N/A</v>
      </c>
    </row>
    <row r="2144" spans="1:7" x14ac:dyDescent="0.25">
      <c r="A2144" t="s">
        <v>983</v>
      </c>
      <c r="B2144" t="s">
        <v>773</v>
      </c>
      <c r="C2144" t="s">
        <v>223</v>
      </c>
      <c r="D2144" t="s">
        <v>10</v>
      </c>
      <c r="E2144" s="1">
        <f>DATEVALUE(IFERROR(RIGHT(LEFT(A2144,FIND("-",A2144,4)-1),2)&amp;"/"&amp;LEFT(A2144,FIND("-",A2144)-1)&amp;"/"&amp;RIGHT(LEFT(A2144,IFERROR(FIND(" ",A2144),LEN(A2144)+1)-1),4),TEXT(A2144,"dd")&amp;"/"&amp;TEXT(A2144,"mm")&amp;"/"&amp;TEXT(A2144,"yyyy")))</f>
        <v>45398</v>
      </c>
      <c r="F2144" t="s">
        <v>1826</v>
      </c>
      <c r="G2144" s="1" t="e">
        <f>VLOOKUP(B2144,Results!A:D,3,FALSE)</f>
        <v>#N/A</v>
      </c>
    </row>
    <row r="2145" spans="1:7" x14ac:dyDescent="0.25">
      <c r="A2145" t="s">
        <v>983</v>
      </c>
      <c r="B2145" t="s">
        <v>939</v>
      </c>
      <c r="C2145" t="s">
        <v>20</v>
      </c>
      <c r="D2145" t="s">
        <v>7</v>
      </c>
      <c r="E2145" s="1">
        <f>DATEVALUE(IFERROR(RIGHT(LEFT(A2145,FIND("-",A2145,4)-1),2)&amp;"/"&amp;LEFT(A2145,FIND("-",A2145)-1)&amp;"/"&amp;RIGHT(LEFT(A2145,IFERROR(FIND(" ",A2145),LEN(A2145)+1)-1),4),TEXT(A2145,"dd")&amp;"/"&amp;TEXT(A2145,"mm")&amp;"/"&amp;TEXT(A2145,"yyyy")))</f>
        <v>45398</v>
      </c>
      <c r="F2145" t="s">
        <v>1826</v>
      </c>
      <c r="G2145" s="1" t="e">
        <f>VLOOKUP(B2145,Results!A:D,3,FALSE)</f>
        <v>#N/A</v>
      </c>
    </row>
    <row r="2146" spans="1:7" x14ac:dyDescent="0.25">
      <c r="A2146" t="s">
        <v>983</v>
      </c>
      <c r="B2146" t="s">
        <v>900</v>
      </c>
      <c r="C2146" t="s">
        <v>223</v>
      </c>
      <c r="D2146" t="s">
        <v>10</v>
      </c>
      <c r="E2146" s="1">
        <f>DATEVALUE(IFERROR(RIGHT(LEFT(A2146,FIND("-",A2146,4)-1),2)&amp;"/"&amp;LEFT(A2146,FIND("-",A2146)-1)&amp;"/"&amp;RIGHT(LEFT(A2146,IFERROR(FIND(" ",A2146),LEN(A2146)+1)-1),4),TEXT(A2146,"dd")&amp;"/"&amp;TEXT(A2146,"mm")&amp;"/"&amp;TEXT(A2146,"yyyy")))</f>
        <v>45398</v>
      </c>
      <c r="F2146" t="s">
        <v>1826</v>
      </c>
      <c r="G2146" s="1" t="e">
        <f>VLOOKUP(B2146,Results!A:D,3,FALSE)</f>
        <v>#N/A</v>
      </c>
    </row>
    <row r="2147" spans="1:7" x14ac:dyDescent="0.25">
      <c r="A2147" t="s">
        <v>983</v>
      </c>
      <c r="B2147" t="s">
        <v>823</v>
      </c>
      <c r="C2147" t="s">
        <v>20</v>
      </c>
      <c r="D2147" t="s">
        <v>10</v>
      </c>
      <c r="E2147" s="1">
        <f>DATEVALUE(IFERROR(RIGHT(LEFT(A2147,FIND("-",A2147,4)-1),2)&amp;"/"&amp;LEFT(A2147,FIND("-",A2147)-1)&amp;"/"&amp;RIGHT(LEFT(A2147,IFERROR(FIND(" ",A2147),LEN(A2147)+1)-1),4),TEXT(A2147,"dd")&amp;"/"&amp;TEXT(A2147,"mm")&amp;"/"&amp;TEXT(A2147,"yyyy")))</f>
        <v>45398</v>
      </c>
      <c r="F2147" t="s">
        <v>1826</v>
      </c>
      <c r="G2147" s="1" t="e">
        <f>VLOOKUP(B2147,Results!A:D,3,FALSE)</f>
        <v>#N/A</v>
      </c>
    </row>
    <row r="2148" spans="1:7" x14ac:dyDescent="0.25">
      <c r="A2148" t="s">
        <v>983</v>
      </c>
      <c r="B2148" t="s">
        <v>941</v>
      </c>
      <c r="C2148" t="s">
        <v>223</v>
      </c>
      <c r="D2148" t="s">
        <v>74</v>
      </c>
      <c r="E2148" s="1">
        <f>DATEVALUE(IFERROR(RIGHT(LEFT(A2148,FIND("-",A2148,4)-1),2)&amp;"/"&amp;LEFT(A2148,FIND("-",A2148)-1)&amp;"/"&amp;RIGHT(LEFT(A2148,IFERROR(FIND(" ",A2148),LEN(A2148)+1)-1),4),TEXT(A2148,"dd")&amp;"/"&amp;TEXT(A2148,"mm")&amp;"/"&amp;TEXT(A2148,"yyyy")))</f>
        <v>45398</v>
      </c>
      <c r="F2148" t="s">
        <v>1826</v>
      </c>
      <c r="G2148" s="1" t="e">
        <f>VLOOKUP(B2148,Results!A:D,3,FALSE)</f>
        <v>#N/A</v>
      </c>
    </row>
    <row r="2149" spans="1:7" x14ac:dyDescent="0.25">
      <c r="A2149" t="s">
        <v>983</v>
      </c>
      <c r="B2149" t="s">
        <v>985</v>
      </c>
      <c r="C2149" t="s">
        <v>20</v>
      </c>
      <c r="D2149" t="s">
        <v>44</v>
      </c>
      <c r="E2149" s="1">
        <f>DATEVALUE(IFERROR(RIGHT(LEFT(A2149,FIND("-",A2149,4)-1),2)&amp;"/"&amp;LEFT(A2149,FIND("-",A2149)-1)&amp;"/"&amp;RIGHT(LEFT(A2149,IFERROR(FIND(" ",A2149),LEN(A2149)+1)-1),4),TEXT(A2149,"dd")&amp;"/"&amp;TEXT(A2149,"mm")&amp;"/"&amp;TEXT(A2149,"yyyy")))</f>
        <v>45398</v>
      </c>
      <c r="F2149" t="s">
        <v>1826</v>
      </c>
      <c r="G2149" s="1" t="e">
        <f>VLOOKUP(B2149,Results!A:D,3,FALSE)</f>
        <v>#N/A</v>
      </c>
    </row>
    <row r="2150" spans="1:7" x14ac:dyDescent="0.25">
      <c r="A2150" t="s">
        <v>983</v>
      </c>
      <c r="B2150" t="s">
        <v>462</v>
      </c>
      <c r="C2150" t="s">
        <v>223</v>
      </c>
      <c r="D2150" t="s">
        <v>10</v>
      </c>
      <c r="E2150" s="1">
        <f>DATEVALUE(IFERROR(RIGHT(LEFT(A2150,FIND("-",A2150,4)-1),2)&amp;"/"&amp;LEFT(A2150,FIND("-",A2150)-1)&amp;"/"&amp;RIGHT(LEFT(A2150,IFERROR(FIND(" ",A2150),LEN(A2150)+1)-1),4),TEXT(A2150,"dd")&amp;"/"&amp;TEXT(A2150,"mm")&amp;"/"&amp;TEXT(A2150,"yyyy")))</f>
        <v>45398</v>
      </c>
      <c r="F2150" t="s">
        <v>1826</v>
      </c>
      <c r="G2150" s="1" t="e">
        <f>VLOOKUP(B2150,Results!A:D,3,FALSE)</f>
        <v>#N/A</v>
      </c>
    </row>
    <row r="2151" spans="1:7" x14ac:dyDescent="0.25">
      <c r="A2151" t="s">
        <v>983</v>
      </c>
      <c r="B2151" t="s">
        <v>966</v>
      </c>
      <c r="C2151" t="s">
        <v>20</v>
      </c>
      <c r="D2151" t="s">
        <v>74</v>
      </c>
      <c r="E2151" s="1">
        <f>DATEVALUE(IFERROR(RIGHT(LEFT(A2151,FIND("-",A2151,4)-1),2)&amp;"/"&amp;LEFT(A2151,FIND("-",A2151)-1)&amp;"/"&amp;RIGHT(LEFT(A2151,IFERROR(FIND(" ",A2151),LEN(A2151)+1)-1),4),TEXT(A2151,"dd")&amp;"/"&amp;TEXT(A2151,"mm")&amp;"/"&amp;TEXT(A2151,"yyyy")))</f>
        <v>45398</v>
      </c>
      <c r="F2151" t="s">
        <v>1826</v>
      </c>
      <c r="G2151" s="1" t="e">
        <f>VLOOKUP(B2151,Results!A:D,3,FALSE)</f>
        <v>#N/A</v>
      </c>
    </row>
    <row r="2152" spans="1:7" x14ac:dyDescent="0.25">
      <c r="A2152" t="s">
        <v>983</v>
      </c>
      <c r="B2152" t="s">
        <v>968</v>
      </c>
      <c r="C2152" t="s">
        <v>20</v>
      </c>
      <c r="D2152" t="s">
        <v>23</v>
      </c>
      <c r="E2152" s="1">
        <f>DATEVALUE(IFERROR(RIGHT(LEFT(A2152,FIND("-",A2152,4)-1),2)&amp;"/"&amp;LEFT(A2152,FIND("-",A2152)-1)&amp;"/"&amp;RIGHT(LEFT(A2152,IFERROR(FIND(" ",A2152),LEN(A2152)+1)-1),4),TEXT(A2152,"dd")&amp;"/"&amp;TEXT(A2152,"mm")&amp;"/"&amp;TEXT(A2152,"yyyy")))</f>
        <v>45398</v>
      </c>
      <c r="F2152" t="s">
        <v>1826</v>
      </c>
      <c r="G2152" s="1" t="e">
        <f>VLOOKUP(B2152,Results!A:D,3,FALSE)</f>
        <v>#N/A</v>
      </c>
    </row>
    <row r="2153" spans="1:7" x14ac:dyDescent="0.25">
      <c r="A2153" t="s">
        <v>983</v>
      </c>
      <c r="B2153" t="s">
        <v>986</v>
      </c>
      <c r="C2153" t="s">
        <v>20</v>
      </c>
      <c r="D2153" t="s">
        <v>7</v>
      </c>
      <c r="E2153" s="1">
        <f>DATEVALUE(IFERROR(RIGHT(LEFT(A2153,FIND("-",A2153,4)-1),2)&amp;"/"&amp;LEFT(A2153,FIND("-",A2153)-1)&amp;"/"&amp;RIGHT(LEFT(A2153,IFERROR(FIND(" ",A2153),LEN(A2153)+1)-1),4),TEXT(A2153,"dd")&amp;"/"&amp;TEXT(A2153,"mm")&amp;"/"&amp;TEXT(A2153,"yyyy")))</f>
        <v>45398</v>
      </c>
      <c r="F2153" t="s">
        <v>1826</v>
      </c>
      <c r="G2153" s="1" t="e">
        <f>VLOOKUP(B2153,Results!A:D,3,FALSE)</f>
        <v>#N/A</v>
      </c>
    </row>
    <row r="2154" spans="1:7" x14ac:dyDescent="0.25">
      <c r="A2154" t="s">
        <v>983</v>
      </c>
      <c r="B2154" t="s">
        <v>809</v>
      </c>
      <c r="C2154" t="s">
        <v>223</v>
      </c>
      <c r="D2154" t="s">
        <v>40</v>
      </c>
      <c r="E2154" s="1">
        <f>DATEVALUE(IFERROR(RIGHT(LEFT(A2154,FIND("-",A2154,4)-1),2)&amp;"/"&amp;LEFT(A2154,FIND("-",A2154)-1)&amp;"/"&amp;RIGHT(LEFT(A2154,IFERROR(FIND(" ",A2154),LEN(A2154)+1)-1),4),TEXT(A2154,"dd")&amp;"/"&amp;TEXT(A2154,"mm")&amp;"/"&amp;TEXT(A2154,"yyyy")))</f>
        <v>45398</v>
      </c>
      <c r="F2154" t="s">
        <v>1826</v>
      </c>
      <c r="G2154" s="1" t="e">
        <f>VLOOKUP(B2154,Results!A:D,3,FALSE)</f>
        <v>#N/A</v>
      </c>
    </row>
    <row r="2155" spans="1:7" hidden="1" x14ac:dyDescent="0.25">
      <c r="A2155" t="s">
        <v>243</v>
      </c>
      <c r="B2155" t="s">
        <v>766</v>
      </c>
      <c r="C2155" t="s">
        <v>223</v>
      </c>
      <c r="D2155" t="s">
        <v>13</v>
      </c>
      <c r="E2155" s="1">
        <f>DATEVALUE(IFERROR(RIGHT(LEFT(A2155,FIND("-",A2155,4)-1),2)&amp;"/"&amp;LEFT(A2155,FIND("-",A2155)-1)&amp;"/"&amp;RIGHT(LEFT(A2155,IFERROR(FIND(" ",A2155),LEN(A2155)+1)-1),4),TEXT(A2155,"dd")&amp;"/"&amp;TEXT(A2155,"mm")&amp;"/"&amp;TEXT(A2155,"yyyy")))</f>
        <v>45397</v>
      </c>
      <c r="F2155" t="s">
        <v>1987</v>
      </c>
      <c r="G2155" s="1">
        <f>VLOOKUP(B2155,Results!A:D,3,FALSE)</f>
        <v>45414</v>
      </c>
    </row>
    <row r="2156" spans="1:7" hidden="1" x14ac:dyDescent="0.25">
      <c r="A2156" t="s">
        <v>590</v>
      </c>
      <c r="B2156" t="s">
        <v>766</v>
      </c>
      <c r="C2156" t="s">
        <v>223</v>
      </c>
      <c r="D2156" t="s">
        <v>13</v>
      </c>
      <c r="E2156" s="1">
        <f>DATEVALUE(IFERROR(RIGHT(LEFT(A2156,FIND("-",A2156,4)-1),2)&amp;"/"&amp;LEFT(A2156,FIND("-",A2156)-1)&amp;"/"&amp;RIGHT(LEFT(A2156,IFERROR(FIND(" ",A2156),LEN(A2156)+1)-1),4),TEXT(A2156,"dd")&amp;"/"&amp;TEXT(A2156,"mm")&amp;"/"&amp;TEXT(A2156,"yyyy")))</f>
        <v>45397</v>
      </c>
      <c r="F2156" t="s">
        <v>1987</v>
      </c>
      <c r="G2156" s="1">
        <f>VLOOKUP(B2156,Results!A:D,3,FALSE)</f>
        <v>45414</v>
      </c>
    </row>
    <row r="2157" spans="1:7" hidden="1" x14ac:dyDescent="0.25">
      <c r="A2157" t="s">
        <v>233</v>
      </c>
      <c r="B2157" t="s">
        <v>597</v>
      </c>
      <c r="C2157" t="s">
        <v>20</v>
      </c>
      <c r="D2157" t="s">
        <v>80</v>
      </c>
      <c r="E2157" s="1">
        <f>DATEVALUE(IFERROR(RIGHT(LEFT(A2157,FIND("-",A2157,4)-1),2)&amp;"/"&amp;LEFT(A2157,FIND("-",A2157)-1)&amp;"/"&amp;RIGHT(LEFT(A2157,IFERROR(FIND(" ",A2157),LEN(A2157)+1)-1),4),TEXT(A2157,"dd")&amp;"/"&amp;TEXT(A2157,"mm")&amp;"/"&amp;TEXT(A2157,"yyyy")))</f>
        <v>45397</v>
      </c>
      <c r="F2157" t="s">
        <v>995</v>
      </c>
      <c r="G2157" s="1">
        <f>VLOOKUP(B2157,Results!A:D,3,FALSE)</f>
        <v>45414</v>
      </c>
    </row>
    <row r="2158" spans="1:7" hidden="1" x14ac:dyDescent="0.25">
      <c r="A2158" t="s">
        <v>982</v>
      </c>
      <c r="B2158" t="s">
        <v>226</v>
      </c>
      <c r="C2158" t="s">
        <v>20</v>
      </c>
      <c r="D2158" t="s">
        <v>33</v>
      </c>
      <c r="E2158" s="1">
        <f>DATEVALUE(IFERROR(RIGHT(LEFT(A2158,FIND("-",A2158,4)-1),2)&amp;"/"&amp;LEFT(A2158,FIND("-",A2158)-1)&amp;"/"&amp;RIGHT(LEFT(A2158,IFERROR(FIND(" ",A2158),LEN(A2158)+1)-1),4),TEXT(A2158,"dd")&amp;"/"&amp;TEXT(A2158,"mm")&amp;"/"&amp;TEXT(A2158,"yyyy")))</f>
        <v>45397</v>
      </c>
      <c r="F2158" t="s">
        <v>1919</v>
      </c>
      <c r="G2158" s="1">
        <f>VLOOKUP(B2158,Results!A:D,3,FALSE)</f>
        <v>45414</v>
      </c>
    </row>
    <row r="2159" spans="1:7" hidden="1" x14ac:dyDescent="0.25">
      <c r="A2159" t="s">
        <v>982</v>
      </c>
      <c r="B2159" t="s">
        <v>226</v>
      </c>
      <c r="C2159" t="s">
        <v>20</v>
      </c>
      <c r="D2159" t="s">
        <v>33</v>
      </c>
      <c r="E2159" s="1">
        <f>DATEVALUE(IFERROR(RIGHT(LEFT(A2159,FIND("-",A2159,4)-1),2)&amp;"/"&amp;LEFT(A2159,FIND("-",A2159)-1)&amp;"/"&amp;RIGHT(LEFT(A2159,IFERROR(FIND(" ",A2159),LEN(A2159)+1)-1),4),TEXT(A2159,"dd")&amp;"/"&amp;TEXT(A2159,"mm")&amp;"/"&amp;TEXT(A2159,"yyyy")))</f>
        <v>45397</v>
      </c>
      <c r="F2159" t="s">
        <v>1919</v>
      </c>
      <c r="G2159" s="1">
        <f>VLOOKUP(B2159,Results!A:D,3,FALSE)</f>
        <v>45414</v>
      </c>
    </row>
    <row r="2160" spans="1:7" hidden="1" x14ac:dyDescent="0.25">
      <c r="A2160" t="s">
        <v>233</v>
      </c>
      <c r="B2160" t="s">
        <v>597</v>
      </c>
      <c r="C2160" t="s">
        <v>20</v>
      </c>
      <c r="D2160" t="s">
        <v>80</v>
      </c>
      <c r="E2160" s="1">
        <f>DATEVALUE(IFERROR(RIGHT(LEFT(A2160,FIND("-",A2160,4)-1),2)&amp;"/"&amp;LEFT(A2160,FIND("-",A2160)-1)&amp;"/"&amp;RIGHT(LEFT(A2160,IFERROR(FIND(" ",A2160),LEN(A2160)+1)-1),4),TEXT(A2160,"dd")&amp;"/"&amp;TEXT(A2160,"mm")&amp;"/"&amp;TEXT(A2160,"yyyy")))</f>
        <v>45397</v>
      </c>
      <c r="F2160" t="s">
        <v>995</v>
      </c>
      <c r="G2160" s="1">
        <f>VLOOKUP(B2160,Results!A:D,3,FALSE)</f>
        <v>45414</v>
      </c>
    </row>
    <row r="2161" spans="1:7" hidden="1" x14ac:dyDescent="0.25">
      <c r="A2161" t="s">
        <v>243</v>
      </c>
      <c r="B2161" t="s">
        <v>766</v>
      </c>
      <c r="C2161" t="s">
        <v>223</v>
      </c>
      <c r="D2161" t="s">
        <v>13</v>
      </c>
      <c r="E2161" s="1">
        <f>DATEVALUE(IFERROR(RIGHT(LEFT(A2161,FIND("-",A2161,4)-1),2)&amp;"/"&amp;LEFT(A2161,FIND("-",A2161)-1)&amp;"/"&amp;RIGHT(LEFT(A2161,IFERROR(FIND(" ",A2161),LEN(A2161)+1)-1),4),TEXT(A2161,"dd")&amp;"/"&amp;TEXT(A2161,"mm")&amp;"/"&amp;TEXT(A2161,"yyyy")))</f>
        <v>45397</v>
      </c>
      <c r="F2161" t="s">
        <v>1987</v>
      </c>
      <c r="G2161" s="1">
        <f>VLOOKUP(B2161,Results!A:D,3,FALSE)</f>
        <v>45414</v>
      </c>
    </row>
    <row r="2162" spans="1:7" hidden="1" x14ac:dyDescent="0.25">
      <c r="A2162" t="s">
        <v>590</v>
      </c>
      <c r="B2162" t="s">
        <v>766</v>
      </c>
      <c r="C2162" t="s">
        <v>223</v>
      </c>
      <c r="D2162" t="s">
        <v>13</v>
      </c>
      <c r="E2162" s="1">
        <f>DATEVALUE(IFERROR(RIGHT(LEFT(A2162,FIND("-",A2162,4)-1),2)&amp;"/"&amp;LEFT(A2162,FIND("-",A2162)-1)&amp;"/"&amp;RIGHT(LEFT(A2162,IFERROR(FIND(" ",A2162),LEN(A2162)+1)-1),4),TEXT(A2162,"dd")&amp;"/"&amp;TEXT(A2162,"mm")&amp;"/"&amp;TEXT(A2162,"yyyy")))</f>
        <v>45397</v>
      </c>
      <c r="F2162" t="s">
        <v>1987</v>
      </c>
      <c r="G2162" s="1">
        <f>VLOOKUP(B2162,Results!A:D,3,FALSE)</f>
        <v>45414</v>
      </c>
    </row>
    <row r="2163" spans="1:7" hidden="1" x14ac:dyDescent="0.25">
      <c r="A2163" t="s">
        <v>982</v>
      </c>
      <c r="B2163" t="s">
        <v>792</v>
      </c>
      <c r="C2163" t="s">
        <v>223</v>
      </c>
      <c r="D2163" t="s">
        <v>10</v>
      </c>
      <c r="E2163" s="1">
        <f>DATEVALUE(IFERROR(RIGHT(LEFT(A2163,FIND("-",A2163,4)-1),2)&amp;"/"&amp;LEFT(A2163,FIND("-",A2163)-1)&amp;"/"&amp;RIGHT(LEFT(A2163,IFERROR(FIND(" ",A2163),LEN(A2163)+1)-1),4),TEXT(A2163,"dd")&amp;"/"&amp;TEXT(A2163,"mm")&amp;"/"&amp;TEXT(A2163,"yyyy")))</f>
        <v>45397</v>
      </c>
      <c r="F2163" t="s">
        <v>996</v>
      </c>
      <c r="G2163" s="1">
        <f>VLOOKUP(B2163,Results!A:D,3,FALSE)</f>
        <v>45415</v>
      </c>
    </row>
    <row r="2164" spans="1:7" x14ac:dyDescent="0.25">
      <c r="A2164" t="s">
        <v>982</v>
      </c>
      <c r="B2164" t="s">
        <v>792</v>
      </c>
      <c r="C2164" t="s">
        <v>223</v>
      </c>
      <c r="D2164" t="s">
        <v>10</v>
      </c>
      <c r="E2164" s="1">
        <f>DATEVALUE(IFERROR(RIGHT(LEFT(A2164,FIND("-",A2164,4)-1),2)&amp;"/"&amp;LEFT(A2164,FIND("-",A2164)-1)&amp;"/"&amp;RIGHT(LEFT(A2164,IFERROR(FIND(" ",A2164),LEN(A2164)+1)-1),4),TEXT(A2164,"dd")&amp;"/"&amp;TEXT(A2164,"mm")&amp;"/"&amp;TEXT(A2164,"yyyy")))</f>
        <v>45397</v>
      </c>
      <c r="F2164" t="s">
        <v>1826</v>
      </c>
      <c r="G2164" s="1">
        <f>VLOOKUP(B2164,Results!A:D,3,FALSE)</f>
        <v>45415</v>
      </c>
    </row>
    <row r="2165" spans="1:7" hidden="1" x14ac:dyDescent="0.25">
      <c r="A2165" t="s">
        <v>595</v>
      </c>
      <c r="B2165" t="s">
        <v>517</v>
      </c>
      <c r="C2165" t="s">
        <v>223</v>
      </c>
      <c r="D2165" t="s">
        <v>74</v>
      </c>
      <c r="E2165" s="1">
        <f>DATEVALUE(IFERROR(RIGHT(LEFT(A2165,FIND("-",A2165,4)-1),2)&amp;"/"&amp;LEFT(A2165,FIND("-",A2165)-1)&amp;"/"&amp;RIGHT(LEFT(A2165,IFERROR(FIND(" ",A2165),LEN(A2165)+1)-1),4),TEXT(A2165,"dd")&amp;"/"&amp;TEXT(A2165,"mm")&amp;"/"&amp;TEXT(A2165,"yyyy")))</f>
        <v>45397</v>
      </c>
      <c r="F2165" t="s">
        <v>1987</v>
      </c>
      <c r="G2165" s="1">
        <f>VLOOKUP(B2165,Results!A:D,3,FALSE)</f>
        <v>45415</v>
      </c>
    </row>
    <row r="2166" spans="1:7" hidden="1" x14ac:dyDescent="0.25">
      <c r="A2166" t="s">
        <v>595</v>
      </c>
      <c r="B2166" t="s">
        <v>517</v>
      </c>
      <c r="C2166" t="s">
        <v>223</v>
      </c>
      <c r="D2166" t="s">
        <v>74</v>
      </c>
      <c r="E2166" s="1">
        <f>DATEVALUE(IFERROR(RIGHT(LEFT(A2166,FIND("-",A2166,4)-1),2)&amp;"/"&amp;LEFT(A2166,FIND("-",A2166)-1)&amp;"/"&amp;RIGHT(LEFT(A2166,IFERROR(FIND(" ",A2166),LEN(A2166)+1)-1),4),TEXT(A2166,"dd")&amp;"/"&amp;TEXT(A2166,"mm")&amp;"/"&amp;TEXT(A2166,"yyyy")))</f>
        <v>45397</v>
      </c>
      <c r="F2166" t="s">
        <v>1987</v>
      </c>
      <c r="G2166" s="1">
        <f>VLOOKUP(B2166,Results!A:D,3,FALSE)</f>
        <v>45415</v>
      </c>
    </row>
    <row r="2167" spans="1:7" x14ac:dyDescent="0.25">
      <c r="A2167" t="s">
        <v>982</v>
      </c>
      <c r="B2167" t="s">
        <v>792</v>
      </c>
      <c r="C2167" t="s">
        <v>223</v>
      </c>
      <c r="D2167" t="s">
        <v>10</v>
      </c>
      <c r="E2167" s="1">
        <f>DATEVALUE(IFERROR(RIGHT(LEFT(A2167,FIND("-",A2167,4)-1),2)&amp;"/"&amp;LEFT(A2167,FIND("-",A2167)-1)&amp;"/"&amp;RIGHT(LEFT(A2167,IFERROR(FIND(" ",A2167),LEN(A2167)+1)-1),4),TEXT(A2167,"dd")&amp;"/"&amp;TEXT(A2167,"mm")&amp;"/"&amp;TEXT(A2167,"yyyy")))</f>
        <v>45397</v>
      </c>
      <c r="F2167" t="s">
        <v>1826</v>
      </c>
      <c r="G2167" s="1">
        <f>VLOOKUP(B2167,Results!A:D,3,FALSE)</f>
        <v>45415</v>
      </c>
    </row>
    <row r="2168" spans="1:7" x14ac:dyDescent="0.25">
      <c r="A2168" t="s">
        <v>982</v>
      </c>
      <c r="B2168" t="s">
        <v>792</v>
      </c>
      <c r="C2168" t="s">
        <v>223</v>
      </c>
      <c r="D2168" t="s">
        <v>10</v>
      </c>
      <c r="E2168" s="1">
        <f>DATEVALUE(IFERROR(RIGHT(LEFT(A2168,FIND("-",A2168,4)-1),2)&amp;"/"&amp;LEFT(A2168,FIND("-",A2168)-1)&amp;"/"&amp;RIGHT(LEFT(A2168,IFERROR(FIND(" ",A2168),LEN(A2168)+1)-1),4),TEXT(A2168,"dd")&amp;"/"&amp;TEXT(A2168,"mm")&amp;"/"&amp;TEXT(A2168,"yyyy")))</f>
        <v>45397</v>
      </c>
      <c r="F2168" t="s">
        <v>1826</v>
      </c>
      <c r="G2168" s="1">
        <f>VLOOKUP(B2168,Results!A:D,3,FALSE)</f>
        <v>45415</v>
      </c>
    </row>
    <row r="2169" spans="1:7" hidden="1" x14ac:dyDescent="0.25">
      <c r="A2169" t="s">
        <v>233</v>
      </c>
      <c r="B2169" t="s">
        <v>336</v>
      </c>
      <c r="C2169" t="s">
        <v>223</v>
      </c>
      <c r="D2169" t="s">
        <v>10</v>
      </c>
      <c r="E2169" s="1">
        <f>DATEVALUE(IFERROR(RIGHT(LEFT(A2169,FIND("-",A2169,4)-1),2)&amp;"/"&amp;LEFT(A2169,FIND("-",A2169)-1)&amp;"/"&amp;RIGHT(LEFT(A2169,IFERROR(FIND(" ",A2169),LEN(A2169)+1)-1),4),TEXT(A2169,"dd")&amp;"/"&amp;TEXT(A2169,"mm")&amp;"/"&amp;TEXT(A2169,"yyyy")))</f>
        <v>45397</v>
      </c>
      <c r="F2169" t="s">
        <v>1987</v>
      </c>
      <c r="G2169" s="1">
        <f>VLOOKUP(B2169,Results!A:D,3,FALSE)</f>
        <v>45418</v>
      </c>
    </row>
    <row r="2170" spans="1:7" hidden="1" x14ac:dyDescent="0.25">
      <c r="A2170" t="s">
        <v>595</v>
      </c>
      <c r="B2170" t="s">
        <v>847</v>
      </c>
      <c r="C2170" t="s">
        <v>223</v>
      </c>
      <c r="D2170" t="s">
        <v>10</v>
      </c>
      <c r="E2170" s="1">
        <f>DATEVALUE(IFERROR(RIGHT(LEFT(A2170,FIND("-",A2170,4)-1),2)&amp;"/"&amp;LEFT(A2170,FIND("-",A2170)-1)&amp;"/"&amp;RIGHT(LEFT(A2170,IFERROR(FIND(" ",A2170),LEN(A2170)+1)-1),4),TEXT(A2170,"dd")&amp;"/"&amp;TEXT(A2170,"mm")&amp;"/"&amp;TEXT(A2170,"yyyy")))</f>
        <v>45397</v>
      </c>
      <c r="F2170" t="s">
        <v>1987</v>
      </c>
      <c r="G2170" s="1">
        <f>VLOOKUP(B2170,Results!A:D,3,FALSE)</f>
        <v>45418</v>
      </c>
    </row>
    <row r="2171" spans="1:7" hidden="1" x14ac:dyDescent="0.25">
      <c r="A2171" t="s">
        <v>593</v>
      </c>
      <c r="B2171" t="s">
        <v>336</v>
      </c>
      <c r="C2171" t="s">
        <v>223</v>
      </c>
      <c r="D2171" t="s">
        <v>10</v>
      </c>
      <c r="E2171" s="1">
        <f>DATEVALUE(IFERROR(RIGHT(LEFT(A2171,FIND("-",A2171,4)-1),2)&amp;"/"&amp;LEFT(A2171,FIND("-",A2171)-1)&amp;"/"&amp;RIGHT(LEFT(A2171,IFERROR(FIND(" ",A2171),LEN(A2171)+1)-1),4),TEXT(A2171,"dd")&amp;"/"&amp;TEXT(A2171,"mm")&amp;"/"&amp;TEXT(A2171,"yyyy")))</f>
        <v>45397</v>
      </c>
      <c r="F2171" t="s">
        <v>1987</v>
      </c>
      <c r="G2171" s="1">
        <f>VLOOKUP(B2171,Results!A:D,3,FALSE)</f>
        <v>45418</v>
      </c>
    </row>
    <row r="2172" spans="1:7" hidden="1" x14ac:dyDescent="0.25">
      <c r="A2172" t="s">
        <v>243</v>
      </c>
      <c r="B2172" t="s">
        <v>847</v>
      </c>
      <c r="C2172" t="s">
        <v>223</v>
      </c>
      <c r="D2172" t="s">
        <v>10</v>
      </c>
      <c r="E2172" s="1">
        <f>DATEVALUE(IFERROR(RIGHT(LEFT(A2172,FIND("-",A2172,4)-1),2)&amp;"/"&amp;LEFT(A2172,FIND("-",A2172)-1)&amp;"/"&amp;RIGHT(LEFT(A2172,IFERROR(FIND(" ",A2172),LEN(A2172)+1)-1),4),TEXT(A2172,"dd")&amp;"/"&amp;TEXT(A2172,"mm")&amp;"/"&amp;TEXT(A2172,"yyyy")))</f>
        <v>45397</v>
      </c>
      <c r="F2172" t="s">
        <v>1987</v>
      </c>
      <c r="G2172" s="1">
        <f>VLOOKUP(B2172,Results!A:D,3,FALSE)</f>
        <v>45418</v>
      </c>
    </row>
    <row r="2173" spans="1:7" hidden="1" x14ac:dyDescent="0.25">
      <c r="A2173" t="s">
        <v>233</v>
      </c>
      <c r="B2173" t="s">
        <v>336</v>
      </c>
      <c r="C2173" t="s">
        <v>223</v>
      </c>
      <c r="D2173" t="s">
        <v>10</v>
      </c>
      <c r="E2173" s="1">
        <f>DATEVALUE(IFERROR(RIGHT(LEFT(A2173,FIND("-",A2173,4)-1),2)&amp;"/"&amp;LEFT(A2173,FIND("-",A2173)-1)&amp;"/"&amp;RIGHT(LEFT(A2173,IFERROR(FIND(" ",A2173),LEN(A2173)+1)-1),4),TEXT(A2173,"dd")&amp;"/"&amp;TEXT(A2173,"mm")&amp;"/"&amp;TEXT(A2173,"yyyy")))</f>
        <v>45397</v>
      </c>
      <c r="F2173" t="s">
        <v>1987</v>
      </c>
      <c r="G2173" s="1">
        <f>VLOOKUP(B2173,Results!A:D,3,FALSE)</f>
        <v>45418</v>
      </c>
    </row>
    <row r="2174" spans="1:7" hidden="1" x14ac:dyDescent="0.25">
      <c r="A2174" t="s">
        <v>595</v>
      </c>
      <c r="B2174" t="s">
        <v>847</v>
      </c>
      <c r="C2174" t="s">
        <v>223</v>
      </c>
      <c r="D2174" t="s">
        <v>10</v>
      </c>
      <c r="E2174" s="1">
        <f>DATEVALUE(IFERROR(RIGHT(LEFT(A2174,FIND("-",A2174,4)-1),2)&amp;"/"&amp;LEFT(A2174,FIND("-",A2174)-1)&amp;"/"&amp;RIGHT(LEFT(A2174,IFERROR(FIND(" ",A2174),LEN(A2174)+1)-1),4),TEXT(A2174,"dd")&amp;"/"&amp;TEXT(A2174,"mm")&amp;"/"&amp;TEXT(A2174,"yyyy")))</f>
        <v>45397</v>
      </c>
      <c r="F2174" t="s">
        <v>1987</v>
      </c>
      <c r="G2174" s="1">
        <f>VLOOKUP(B2174,Results!A:D,3,FALSE)</f>
        <v>45418</v>
      </c>
    </row>
    <row r="2175" spans="1:7" hidden="1" x14ac:dyDescent="0.25">
      <c r="A2175" t="s">
        <v>593</v>
      </c>
      <c r="B2175" t="s">
        <v>336</v>
      </c>
      <c r="C2175" t="s">
        <v>223</v>
      </c>
      <c r="D2175" t="s">
        <v>10</v>
      </c>
      <c r="E2175" s="1">
        <f>DATEVALUE(IFERROR(RIGHT(LEFT(A2175,FIND("-",A2175,4)-1),2)&amp;"/"&amp;LEFT(A2175,FIND("-",A2175)-1)&amp;"/"&amp;RIGHT(LEFT(A2175,IFERROR(FIND(" ",A2175),LEN(A2175)+1)-1),4),TEXT(A2175,"dd")&amp;"/"&amp;TEXT(A2175,"mm")&amp;"/"&amp;TEXT(A2175,"yyyy")))</f>
        <v>45397</v>
      </c>
      <c r="F2175" t="s">
        <v>1987</v>
      </c>
      <c r="G2175" s="1">
        <f>VLOOKUP(B2175,Results!A:D,3,FALSE)</f>
        <v>45418</v>
      </c>
    </row>
    <row r="2176" spans="1:7" hidden="1" x14ac:dyDescent="0.25">
      <c r="A2176" t="s">
        <v>243</v>
      </c>
      <c r="B2176" t="s">
        <v>847</v>
      </c>
      <c r="C2176" t="s">
        <v>223</v>
      </c>
      <c r="D2176" t="s">
        <v>10</v>
      </c>
      <c r="E2176" s="1">
        <f>DATEVALUE(IFERROR(RIGHT(LEFT(A2176,FIND("-",A2176,4)-1),2)&amp;"/"&amp;LEFT(A2176,FIND("-",A2176)-1)&amp;"/"&amp;RIGHT(LEFT(A2176,IFERROR(FIND(" ",A2176),LEN(A2176)+1)-1),4),TEXT(A2176,"dd")&amp;"/"&amp;TEXT(A2176,"mm")&amp;"/"&amp;TEXT(A2176,"yyyy")))</f>
        <v>45397</v>
      </c>
      <c r="F2176" t="s">
        <v>1987</v>
      </c>
      <c r="G2176" s="1">
        <f>VLOOKUP(B2176,Results!A:D,3,FALSE)</f>
        <v>45418</v>
      </c>
    </row>
    <row r="2177" spans="1:7" hidden="1" x14ac:dyDescent="0.25">
      <c r="A2177" t="s">
        <v>590</v>
      </c>
      <c r="B2177" t="s">
        <v>478</v>
      </c>
      <c r="C2177" t="s">
        <v>223</v>
      </c>
      <c r="D2177" t="s">
        <v>10</v>
      </c>
      <c r="E2177" s="1">
        <f>DATEVALUE(IFERROR(RIGHT(LEFT(A2177,FIND("-",A2177,4)-1),2)&amp;"/"&amp;LEFT(A2177,FIND("-",A2177)-1)&amp;"/"&amp;RIGHT(LEFT(A2177,IFERROR(FIND(" ",A2177),LEN(A2177)+1)-1),4),TEXT(A2177,"dd")&amp;"/"&amp;TEXT(A2177,"mm")&amp;"/"&amp;TEXT(A2177,"yyyy")))</f>
        <v>45397</v>
      </c>
      <c r="F2177" t="s">
        <v>1987</v>
      </c>
      <c r="G2177" s="1">
        <f>VLOOKUP(B2177,Results!A:D,3,FALSE)</f>
        <v>45419</v>
      </c>
    </row>
    <row r="2178" spans="1:7" hidden="1" x14ac:dyDescent="0.25">
      <c r="A2178" t="s">
        <v>590</v>
      </c>
      <c r="B2178" t="s">
        <v>478</v>
      </c>
      <c r="C2178" t="s">
        <v>223</v>
      </c>
      <c r="D2178" t="s">
        <v>10</v>
      </c>
      <c r="E2178" s="1">
        <f>DATEVALUE(IFERROR(RIGHT(LEFT(A2178,FIND("-",A2178,4)-1),2)&amp;"/"&amp;LEFT(A2178,FIND("-",A2178)-1)&amp;"/"&amp;RIGHT(LEFT(A2178,IFERROR(FIND(" ",A2178),LEN(A2178)+1)-1),4),TEXT(A2178,"dd")&amp;"/"&amp;TEXT(A2178,"mm")&amp;"/"&amp;TEXT(A2178,"yyyy")))</f>
        <v>45397</v>
      </c>
      <c r="F2178" t="s">
        <v>1987</v>
      </c>
      <c r="G2178" s="1">
        <f>VLOOKUP(B2178,Results!A:D,3,FALSE)</f>
        <v>45419</v>
      </c>
    </row>
    <row r="2179" spans="1:7" hidden="1" x14ac:dyDescent="0.25">
      <c r="A2179" t="s">
        <v>590</v>
      </c>
      <c r="B2179" t="s">
        <v>1355</v>
      </c>
      <c r="C2179" t="s">
        <v>223</v>
      </c>
      <c r="D2179" t="s">
        <v>297</v>
      </c>
      <c r="E2179" s="1">
        <f>DATEVALUE(IFERROR(RIGHT(LEFT(A2179,FIND("-",A2179,4)-1),2)&amp;"/"&amp;LEFT(A2179,FIND("-",A2179)-1)&amp;"/"&amp;RIGHT(LEFT(A2179,IFERROR(FIND(" ",A2179),LEN(A2179)+1)-1),4),TEXT(A2179,"dd")&amp;"/"&amp;TEXT(A2179,"mm")&amp;"/"&amp;TEXT(A2179,"yyyy")))</f>
        <v>45397</v>
      </c>
      <c r="F2179" t="s">
        <v>1987</v>
      </c>
      <c r="G2179" s="1">
        <f>VLOOKUP(B2179,Results!A:D,3,FALSE)</f>
        <v>45420</v>
      </c>
    </row>
    <row r="2180" spans="1:7" hidden="1" x14ac:dyDescent="0.25">
      <c r="A2180" t="s">
        <v>250</v>
      </c>
      <c r="B2180" t="s">
        <v>1379</v>
      </c>
      <c r="C2180" t="s">
        <v>223</v>
      </c>
      <c r="D2180" t="s">
        <v>28</v>
      </c>
      <c r="E2180" s="1">
        <f>DATEVALUE(IFERROR(RIGHT(LEFT(A2180,FIND("-",A2180,4)-1),2)&amp;"/"&amp;LEFT(A2180,FIND("-",A2180)-1)&amp;"/"&amp;RIGHT(LEFT(A2180,IFERROR(FIND(" ",A2180),LEN(A2180)+1)-1),4),TEXT(A2180,"dd")&amp;"/"&amp;TEXT(A2180,"mm")&amp;"/"&amp;TEXT(A2180,"yyyy")))</f>
        <v>45397</v>
      </c>
      <c r="F2180" t="s">
        <v>1987</v>
      </c>
      <c r="G2180" s="1">
        <f>VLOOKUP(B2180,Results!A:D,3,FALSE)</f>
        <v>45420</v>
      </c>
    </row>
    <row r="2181" spans="1:7" hidden="1" x14ac:dyDescent="0.25">
      <c r="A2181" t="s">
        <v>250</v>
      </c>
      <c r="B2181" t="s">
        <v>1379</v>
      </c>
      <c r="C2181" t="s">
        <v>223</v>
      </c>
      <c r="D2181" t="s">
        <v>28</v>
      </c>
      <c r="E2181" s="1">
        <f>DATEVALUE(IFERROR(RIGHT(LEFT(A2181,FIND("-",A2181,4)-1),2)&amp;"/"&amp;LEFT(A2181,FIND("-",A2181)-1)&amp;"/"&amp;RIGHT(LEFT(A2181,IFERROR(FIND(" ",A2181),LEN(A2181)+1)-1),4),TEXT(A2181,"dd")&amp;"/"&amp;TEXT(A2181,"mm")&amp;"/"&amp;TEXT(A2181,"yyyy")))</f>
        <v>45397</v>
      </c>
      <c r="F2181" t="s">
        <v>1987</v>
      </c>
      <c r="G2181" s="1">
        <f>VLOOKUP(B2181,Results!A:D,3,FALSE)</f>
        <v>45420</v>
      </c>
    </row>
    <row r="2182" spans="1:7" hidden="1" x14ac:dyDescent="0.25">
      <c r="A2182" t="s">
        <v>590</v>
      </c>
      <c r="B2182" t="s">
        <v>1355</v>
      </c>
      <c r="C2182" t="s">
        <v>223</v>
      </c>
      <c r="D2182" t="s">
        <v>297</v>
      </c>
      <c r="E2182" s="1">
        <f>DATEVALUE(IFERROR(RIGHT(LEFT(A2182,FIND("-",A2182,4)-1),2)&amp;"/"&amp;LEFT(A2182,FIND("-",A2182)-1)&amp;"/"&amp;RIGHT(LEFT(A2182,IFERROR(FIND(" ",A2182),LEN(A2182)+1)-1),4),TEXT(A2182,"dd")&amp;"/"&amp;TEXT(A2182,"mm")&amp;"/"&amp;TEXT(A2182,"yyyy")))</f>
        <v>45397</v>
      </c>
      <c r="F2182" t="s">
        <v>1987</v>
      </c>
      <c r="G2182" s="1">
        <f>VLOOKUP(B2182,Results!A:D,3,FALSE)</f>
        <v>45420</v>
      </c>
    </row>
    <row r="2183" spans="1:7" hidden="1" x14ac:dyDescent="0.25">
      <c r="A2183" t="s">
        <v>593</v>
      </c>
      <c r="B2183" t="s">
        <v>594</v>
      </c>
      <c r="C2183" t="s">
        <v>20</v>
      </c>
      <c r="D2183" t="s">
        <v>74</v>
      </c>
      <c r="E2183" s="1">
        <f>DATEVALUE(IFERROR(RIGHT(LEFT(A2183,FIND("-",A2183,4)-1),2)&amp;"/"&amp;LEFT(A2183,FIND("-",A2183)-1)&amp;"/"&amp;RIGHT(LEFT(A2183,IFERROR(FIND(" ",A2183),LEN(A2183)+1)-1),4),TEXT(A2183,"dd")&amp;"/"&amp;TEXT(A2183,"mm")&amp;"/"&amp;TEXT(A2183,"yyyy")))</f>
        <v>45397</v>
      </c>
      <c r="F2183" t="s">
        <v>995</v>
      </c>
      <c r="G2183" s="1">
        <f>VLOOKUP(B2183,Results!A:D,3,FALSE)</f>
        <v>45421</v>
      </c>
    </row>
    <row r="2184" spans="1:7" hidden="1" x14ac:dyDescent="0.25">
      <c r="A2184" t="s">
        <v>593</v>
      </c>
      <c r="B2184" t="s">
        <v>594</v>
      </c>
      <c r="C2184" t="s">
        <v>20</v>
      </c>
      <c r="D2184" t="s">
        <v>74</v>
      </c>
      <c r="E2184" s="1">
        <f>DATEVALUE(IFERROR(RIGHT(LEFT(A2184,FIND("-",A2184,4)-1),2)&amp;"/"&amp;LEFT(A2184,FIND("-",A2184)-1)&amp;"/"&amp;RIGHT(LEFT(A2184,IFERROR(FIND(" ",A2184),LEN(A2184)+1)-1),4),TEXT(A2184,"dd")&amp;"/"&amp;TEXT(A2184,"mm")&amp;"/"&amp;TEXT(A2184,"yyyy")))</f>
        <v>45397</v>
      </c>
      <c r="F2184" t="s">
        <v>995</v>
      </c>
      <c r="G2184" s="1">
        <f>VLOOKUP(B2184,Results!A:D,3,FALSE)</f>
        <v>45421</v>
      </c>
    </row>
    <row r="2185" spans="1:7" hidden="1" x14ac:dyDescent="0.25">
      <c r="A2185" t="s">
        <v>595</v>
      </c>
      <c r="B2185" t="s">
        <v>258</v>
      </c>
      <c r="C2185" t="s">
        <v>20</v>
      </c>
      <c r="D2185" t="s">
        <v>40</v>
      </c>
      <c r="E2185" s="1">
        <f>DATEVALUE(IFERROR(RIGHT(LEFT(A2185,FIND("-",A2185,4)-1),2)&amp;"/"&amp;LEFT(A2185,FIND("-",A2185)-1)&amp;"/"&amp;RIGHT(LEFT(A2185,IFERROR(FIND(" ",A2185),LEN(A2185)+1)-1),4),TEXT(A2185,"dd")&amp;"/"&amp;TEXT(A2185,"mm")&amp;"/"&amp;TEXT(A2185,"yyyy")))</f>
        <v>45397</v>
      </c>
      <c r="F2185" t="s">
        <v>995</v>
      </c>
      <c r="G2185" s="1">
        <f>VLOOKUP(B2185,Results!A:D,3,FALSE)</f>
        <v>45422</v>
      </c>
    </row>
    <row r="2186" spans="1:7" hidden="1" x14ac:dyDescent="0.25">
      <c r="A2186" t="s">
        <v>595</v>
      </c>
      <c r="B2186" t="s">
        <v>258</v>
      </c>
      <c r="C2186" t="s">
        <v>20</v>
      </c>
      <c r="D2186" t="s">
        <v>40</v>
      </c>
      <c r="E2186" s="1">
        <f>DATEVALUE(IFERROR(RIGHT(LEFT(A2186,FIND("-",A2186,4)-1),2)&amp;"/"&amp;LEFT(A2186,FIND("-",A2186)-1)&amp;"/"&amp;RIGHT(LEFT(A2186,IFERROR(FIND(" ",A2186),LEN(A2186)+1)-1),4),TEXT(A2186,"dd")&amp;"/"&amp;TEXT(A2186,"mm")&amp;"/"&amp;TEXT(A2186,"yyyy")))</f>
        <v>45397</v>
      </c>
      <c r="F2186" t="s">
        <v>995</v>
      </c>
      <c r="G2186" s="1">
        <f>VLOOKUP(B2186,Results!A:D,3,FALSE)</f>
        <v>45422</v>
      </c>
    </row>
    <row r="2187" spans="1:7" hidden="1" x14ac:dyDescent="0.25">
      <c r="A2187" t="s">
        <v>598</v>
      </c>
      <c r="B2187" t="s">
        <v>599</v>
      </c>
      <c r="C2187" t="s">
        <v>20</v>
      </c>
      <c r="D2187" t="s">
        <v>10</v>
      </c>
      <c r="E2187" s="1">
        <f>DATEVALUE(IFERROR(RIGHT(LEFT(A2187,FIND("-",A2187,4)-1),2)&amp;"/"&amp;LEFT(A2187,FIND("-",A2187)-1)&amp;"/"&amp;RIGHT(LEFT(A2187,IFERROR(FIND(" ",A2187),LEN(A2187)+1)-1),4),TEXT(A2187,"dd")&amp;"/"&amp;TEXT(A2187,"mm")&amp;"/"&amp;TEXT(A2187,"yyyy")))</f>
        <v>45397</v>
      </c>
      <c r="F2187" t="s">
        <v>995</v>
      </c>
      <c r="G2187" s="1">
        <f>VLOOKUP(B2187,Results!A:D,3,FALSE)</f>
        <v>45428</v>
      </c>
    </row>
    <row r="2188" spans="1:7" hidden="1" x14ac:dyDescent="0.25">
      <c r="A2188" t="s">
        <v>598</v>
      </c>
      <c r="B2188" t="s">
        <v>599</v>
      </c>
      <c r="C2188" t="s">
        <v>223</v>
      </c>
      <c r="D2188" t="s">
        <v>10</v>
      </c>
      <c r="E2188" s="1">
        <f>DATEVALUE(IFERROR(RIGHT(LEFT(A2188,FIND("-",A2188,4)-1),2)&amp;"/"&amp;LEFT(A2188,FIND("-",A2188)-1)&amp;"/"&amp;RIGHT(LEFT(A2188,IFERROR(FIND(" ",A2188),LEN(A2188)+1)-1),4),TEXT(A2188,"dd")&amp;"/"&amp;TEXT(A2188,"mm")&amp;"/"&amp;TEXT(A2188,"yyyy")))</f>
        <v>45397</v>
      </c>
      <c r="F2188" t="s">
        <v>995</v>
      </c>
      <c r="G2188" s="1">
        <f>VLOOKUP(B2188,Results!A:D,3,FALSE)</f>
        <v>45428</v>
      </c>
    </row>
    <row r="2189" spans="1:7" hidden="1" x14ac:dyDescent="0.25">
      <c r="A2189" t="s">
        <v>598</v>
      </c>
      <c r="B2189" t="s">
        <v>599</v>
      </c>
      <c r="C2189" t="s">
        <v>223</v>
      </c>
      <c r="D2189" t="s">
        <v>10</v>
      </c>
      <c r="E2189" s="1">
        <f>DATEVALUE(IFERROR(RIGHT(LEFT(A2189,FIND("-",A2189,4)-1),2)&amp;"/"&amp;LEFT(A2189,FIND("-",A2189)-1)&amp;"/"&amp;RIGHT(LEFT(A2189,IFERROR(FIND(" ",A2189),LEN(A2189)+1)-1),4),TEXT(A2189,"dd")&amp;"/"&amp;TEXT(A2189,"mm")&amp;"/"&amp;TEXT(A2189,"yyyy")))</f>
        <v>45397</v>
      </c>
      <c r="F2189" t="s">
        <v>995</v>
      </c>
      <c r="G2189" s="1">
        <f>VLOOKUP(B2189,Results!A:D,3,FALSE)</f>
        <v>45428</v>
      </c>
    </row>
    <row r="2190" spans="1:7" hidden="1" x14ac:dyDescent="0.25">
      <c r="A2190" t="s">
        <v>590</v>
      </c>
      <c r="B2190" t="s">
        <v>412</v>
      </c>
      <c r="C2190" t="s">
        <v>223</v>
      </c>
      <c r="D2190" t="s">
        <v>74</v>
      </c>
      <c r="E2190" s="1">
        <f>DATEVALUE(IFERROR(RIGHT(LEFT(A2190,FIND("-",A2190,4)-1),2)&amp;"/"&amp;LEFT(A2190,FIND("-",A2190)-1)&amp;"/"&amp;RIGHT(LEFT(A2190,IFERROR(FIND(" ",A2190),LEN(A2190)+1)-1),4),TEXT(A2190,"dd")&amp;"/"&amp;TEXT(A2190,"mm")&amp;"/"&amp;TEXT(A2190,"yyyy")))</f>
        <v>45397</v>
      </c>
      <c r="F2190" t="s">
        <v>1987</v>
      </c>
      <c r="G2190" s="1">
        <f>VLOOKUP(B2190,Results!A:D,3,FALSE)</f>
        <v>45429</v>
      </c>
    </row>
    <row r="2191" spans="1:7" hidden="1" x14ac:dyDescent="0.25">
      <c r="A2191" t="s">
        <v>982</v>
      </c>
      <c r="B2191" t="s">
        <v>974</v>
      </c>
      <c r="C2191" t="s">
        <v>223</v>
      </c>
      <c r="D2191" t="s">
        <v>40</v>
      </c>
      <c r="E2191" s="1">
        <f>DATEVALUE(IFERROR(RIGHT(LEFT(A2191,FIND("-",A2191,4)-1),2)&amp;"/"&amp;LEFT(A2191,FIND("-",A2191)-1)&amp;"/"&amp;RIGHT(LEFT(A2191,IFERROR(FIND(" ",A2191),LEN(A2191)+1)-1),4),TEXT(A2191,"dd")&amp;"/"&amp;TEXT(A2191,"mm")&amp;"/"&amp;TEXT(A2191,"yyyy")))</f>
        <v>45397</v>
      </c>
      <c r="F2191" t="s">
        <v>996</v>
      </c>
      <c r="G2191" s="1">
        <f>VLOOKUP(B2191,Results!A:D,3,FALSE)</f>
        <v>45429</v>
      </c>
    </row>
    <row r="2192" spans="1:7" x14ac:dyDescent="0.25">
      <c r="A2192" t="s">
        <v>982</v>
      </c>
      <c r="B2192" t="s">
        <v>974</v>
      </c>
      <c r="C2192" t="s">
        <v>223</v>
      </c>
      <c r="D2192" t="s">
        <v>40</v>
      </c>
      <c r="E2192" s="1">
        <f>DATEVALUE(IFERROR(RIGHT(LEFT(A2192,FIND("-",A2192,4)-1),2)&amp;"/"&amp;LEFT(A2192,FIND("-",A2192)-1)&amp;"/"&amp;RIGHT(LEFT(A2192,IFERROR(FIND(" ",A2192),LEN(A2192)+1)-1),4),TEXT(A2192,"dd")&amp;"/"&amp;TEXT(A2192,"mm")&amp;"/"&amp;TEXT(A2192,"yyyy")))</f>
        <v>45397</v>
      </c>
      <c r="F2192" t="s">
        <v>1826</v>
      </c>
      <c r="G2192" s="1">
        <f>VLOOKUP(B2192,Results!A:D,3,FALSE)</f>
        <v>45429</v>
      </c>
    </row>
    <row r="2193" spans="1:7" hidden="1" x14ac:dyDescent="0.25">
      <c r="A2193" t="s">
        <v>590</v>
      </c>
      <c r="B2193" t="s">
        <v>412</v>
      </c>
      <c r="C2193" t="s">
        <v>223</v>
      </c>
      <c r="D2193" t="s">
        <v>74</v>
      </c>
      <c r="E2193" s="1">
        <f>DATEVALUE(IFERROR(RIGHT(LEFT(A2193,FIND("-",A2193,4)-1),2)&amp;"/"&amp;LEFT(A2193,FIND("-",A2193)-1)&amp;"/"&amp;RIGHT(LEFT(A2193,IFERROR(FIND(" ",A2193),LEN(A2193)+1)-1),4),TEXT(A2193,"dd")&amp;"/"&amp;TEXT(A2193,"mm")&amp;"/"&amp;TEXT(A2193,"yyyy")))</f>
        <v>45397</v>
      </c>
      <c r="F2193" t="s">
        <v>1987</v>
      </c>
      <c r="G2193" s="1">
        <f>VLOOKUP(B2193,Results!A:D,3,FALSE)</f>
        <v>45429</v>
      </c>
    </row>
    <row r="2194" spans="1:7" x14ac:dyDescent="0.25">
      <c r="A2194" t="s">
        <v>982</v>
      </c>
      <c r="B2194" t="s">
        <v>974</v>
      </c>
      <c r="C2194" t="s">
        <v>223</v>
      </c>
      <c r="D2194" t="s">
        <v>40</v>
      </c>
      <c r="E2194" s="1">
        <f>DATEVALUE(IFERROR(RIGHT(LEFT(A2194,FIND("-",A2194,4)-1),2)&amp;"/"&amp;LEFT(A2194,FIND("-",A2194)-1)&amp;"/"&amp;RIGHT(LEFT(A2194,IFERROR(FIND(" ",A2194),LEN(A2194)+1)-1),4),TEXT(A2194,"dd")&amp;"/"&amp;TEXT(A2194,"mm")&amp;"/"&amp;TEXT(A2194,"yyyy")))</f>
        <v>45397</v>
      </c>
      <c r="F2194" t="s">
        <v>1826</v>
      </c>
      <c r="G2194" s="1">
        <f>VLOOKUP(B2194,Results!A:D,3,FALSE)</f>
        <v>45429</v>
      </c>
    </row>
    <row r="2195" spans="1:7" x14ac:dyDescent="0.25">
      <c r="A2195" t="s">
        <v>982</v>
      </c>
      <c r="B2195" t="s">
        <v>974</v>
      </c>
      <c r="C2195" t="s">
        <v>223</v>
      </c>
      <c r="D2195" t="s">
        <v>40</v>
      </c>
      <c r="E2195" s="1">
        <f>DATEVALUE(IFERROR(RIGHT(LEFT(A2195,FIND("-",A2195,4)-1),2)&amp;"/"&amp;LEFT(A2195,FIND("-",A2195)-1)&amp;"/"&amp;RIGHT(LEFT(A2195,IFERROR(FIND(" ",A2195),LEN(A2195)+1)-1),4),TEXT(A2195,"dd")&amp;"/"&amp;TEXT(A2195,"mm")&amp;"/"&amp;TEXT(A2195,"yyyy")))</f>
        <v>45397</v>
      </c>
      <c r="F2195" t="s">
        <v>1826</v>
      </c>
      <c r="G2195" s="1">
        <f>VLOOKUP(B2195,Results!A:D,3,FALSE)</f>
        <v>45429</v>
      </c>
    </row>
    <row r="2196" spans="1:7" hidden="1" x14ac:dyDescent="0.25">
      <c r="A2196" t="s">
        <v>250</v>
      </c>
      <c r="B2196" t="s">
        <v>225</v>
      </c>
      <c r="C2196" t="s">
        <v>223</v>
      </c>
      <c r="D2196" t="s">
        <v>44</v>
      </c>
      <c r="E2196" s="1">
        <f>DATEVALUE(IFERROR(RIGHT(LEFT(A2196,FIND("-",A2196,4)-1),2)&amp;"/"&amp;LEFT(A2196,FIND("-",A2196)-1)&amp;"/"&amp;RIGHT(LEFT(A2196,IFERROR(FIND(" ",A2196),LEN(A2196)+1)-1),4),TEXT(A2196,"dd")&amp;"/"&amp;TEXT(A2196,"mm")&amp;"/"&amp;TEXT(A2196,"yyyy")))</f>
        <v>45397</v>
      </c>
      <c r="F2196" t="s">
        <v>2538</v>
      </c>
      <c r="G2196" s="1" t="e">
        <f>VLOOKUP(B2196,Results!A:D,3,FALSE)</f>
        <v>#N/A</v>
      </c>
    </row>
    <row r="2197" spans="1:7" hidden="1" x14ac:dyDescent="0.25">
      <c r="A2197" t="s">
        <v>243</v>
      </c>
      <c r="B2197" t="s">
        <v>244</v>
      </c>
      <c r="C2197" t="s">
        <v>6</v>
      </c>
      <c r="D2197" t="s">
        <v>30</v>
      </c>
      <c r="E2197" s="1">
        <f>DATEVALUE(IFERROR(RIGHT(LEFT(A2197,FIND("-",A2197,4)-1),2)&amp;"/"&amp;LEFT(A2197,FIND("-",A2197)-1)&amp;"/"&amp;RIGHT(LEFT(A2197,IFERROR(FIND(" ",A2197),LEN(A2197)+1)-1),4),TEXT(A2197,"dd")&amp;"/"&amp;TEXT(A2197,"mm")&amp;"/"&amp;TEXT(A2197,"yyyy")))</f>
        <v>45397</v>
      </c>
      <c r="F2197" t="s">
        <v>2538</v>
      </c>
      <c r="G2197" s="1" t="e">
        <f>VLOOKUP(B2197,Results!A:D,3,FALSE)</f>
        <v>#N/A</v>
      </c>
    </row>
    <row r="2198" spans="1:7" hidden="1" x14ac:dyDescent="0.25">
      <c r="A2198" t="s">
        <v>241</v>
      </c>
      <c r="B2198" t="s">
        <v>242</v>
      </c>
      <c r="C2198" t="s">
        <v>6</v>
      </c>
      <c r="D2198" t="s">
        <v>30</v>
      </c>
      <c r="E2198" s="1">
        <f>DATEVALUE(IFERROR(RIGHT(LEFT(A2198,FIND("-",A2198,4)-1),2)&amp;"/"&amp;LEFT(A2198,FIND("-",A2198)-1)&amp;"/"&amp;RIGHT(LEFT(A2198,IFERROR(FIND(" ",A2198),LEN(A2198)+1)-1),4),TEXT(A2198,"dd")&amp;"/"&amp;TEXT(A2198,"mm")&amp;"/"&amp;TEXT(A2198,"yyyy")))</f>
        <v>45397</v>
      </c>
      <c r="F2198" t="s">
        <v>2538</v>
      </c>
      <c r="G2198" s="1" t="e">
        <f>VLOOKUP(B2198,Results!A:D,3,FALSE)</f>
        <v>#N/A</v>
      </c>
    </row>
    <row r="2199" spans="1:7" hidden="1" x14ac:dyDescent="0.25">
      <c r="A2199" t="s">
        <v>250</v>
      </c>
      <c r="B2199" t="s">
        <v>592</v>
      </c>
      <c r="C2199" t="s">
        <v>20</v>
      </c>
      <c r="D2199" t="s">
        <v>30</v>
      </c>
      <c r="E2199" s="1">
        <f>DATEVALUE(IFERROR(RIGHT(LEFT(A2199,FIND("-",A2199,4)-1),2)&amp;"/"&amp;LEFT(A2199,FIND("-",A2199)-1)&amp;"/"&amp;RIGHT(LEFT(A2199,IFERROR(FIND(" ",A2199),LEN(A2199)+1)-1),4),TEXT(A2199,"dd")&amp;"/"&amp;TEXT(A2199,"mm")&amp;"/"&amp;TEXT(A2199,"yyyy")))</f>
        <v>45397</v>
      </c>
      <c r="F2199" t="s">
        <v>995</v>
      </c>
      <c r="G2199" s="1" t="e">
        <f>VLOOKUP(B2199,Results!A:D,3,FALSE)</f>
        <v>#N/A</v>
      </c>
    </row>
    <row r="2200" spans="1:7" hidden="1" x14ac:dyDescent="0.25">
      <c r="A2200" t="s">
        <v>233</v>
      </c>
      <c r="B2200" t="s">
        <v>609</v>
      </c>
      <c r="C2200" t="s">
        <v>223</v>
      </c>
      <c r="D2200" t="s">
        <v>30</v>
      </c>
      <c r="E2200" s="1">
        <f>DATEVALUE(IFERROR(RIGHT(LEFT(A2200,FIND("-",A2200,4)-1),2)&amp;"/"&amp;LEFT(A2200,FIND("-",A2200)-1)&amp;"/"&amp;RIGHT(LEFT(A2200,IFERROR(FIND(" ",A2200),LEN(A2200)+1)-1),4),TEXT(A2200,"dd")&amp;"/"&amp;TEXT(A2200,"mm")&amp;"/"&amp;TEXT(A2200,"yyyy")))</f>
        <v>45397</v>
      </c>
      <c r="F2200" t="s">
        <v>1987</v>
      </c>
      <c r="G2200" s="1" t="e">
        <f>VLOOKUP(B2200,Results!A:D,3,FALSE)</f>
        <v>#N/A</v>
      </c>
    </row>
    <row r="2201" spans="1:7" hidden="1" x14ac:dyDescent="0.25">
      <c r="A2201" t="s">
        <v>233</v>
      </c>
      <c r="B2201" t="s">
        <v>582</v>
      </c>
      <c r="C2201" t="s">
        <v>223</v>
      </c>
      <c r="D2201" t="s">
        <v>30</v>
      </c>
      <c r="E2201" s="1">
        <f>DATEVALUE(IFERROR(RIGHT(LEFT(A2201,FIND("-",A2201,4)-1),2)&amp;"/"&amp;LEFT(A2201,FIND("-",A2201)-1)&amp;"/"&amp;RIGHT(LEFT(A2201,IFERROR(FIND(" ",A2201),LEN(A2201)+1)-1),4),TEXT(A2201,"dd")&amp;"/"&amp;TEXT(A2201,"mm")&amp;"/"&amp;TEXT(A2201,"yyyy")))</f>
        <v>45397</v>
      </c>
      <c r="F2201" t="s">
        <v>1987</v>
      </c>
      <c r="G2201" s="1" t="e">
        <f>VLOOKUP(B2201,Results!A:D,3,FALSE)</f>
        <v>#N/A</v>
      </c>
    </row>
    <row r="2202" spans="1:7" hidden="1" x14ac:dyDescent="0.25">
      <c r="A2202" t="s">
        <v>233</v>
      </c>
      <c r="B2202" t="s">
        <v>635</v>
      </c>
      <c r="C2202" t="s">
        <v>223</v>
      </c>
      <c r="D2202" t="s">
        <v>30</v>
      </c>
      <c r="E2202" s="1">
        <f>DATEVALUE(IFERROR(RIGHT(LEFT(A2202,FIND("-",A2202,4)-1),2)&amp;"/"&amp;LEFT(A2202,FIND("-",A2202)-1)&amp;"/"&amp;RIGHT(LEFT(A2202,IFERROR(FIND(" ",A2202),LEN(A2202)+1)-1),4),TEXT(A2202,"dd")&amp;"/"&amp;TEXT(A2202,"mm")&amp;"/"&amp;TEXT(A2202,"yyyy")))</f>
        <v>45397</v>
      </c>
      <c r="F2202" t="s">
        <v>1987</v>
      </c>
      <c r="G2202" s="1" t="e">
        <f>VLOOKUP(B2202,Results!A:D,3,FALSE)</f>
        <v>#N/A</v>
      </c>
    </row>
    <row r="2203" spans="1:7" hidden="1" x14ac:dyDescent="0.25">
      <c r="A2203" t="s">
        <v>593</v>
      </c>
      <c r="B2203" t="s">
        <v>419</v>
      </c>
      <c r="C2203" t="s">
        <v>223</v>
      </c>
      <c r="D2203" t="s">
        <v>30</v>
      </c>
      <c r="E2203" s="1">
        <f>DATEVALUE(IFERROR(RIGHT(LEFT(A2203,FIND("-",A2203,4)-1),2)&amp;"/"&amp;LEFT(A2203,FIND("-",A2203)-1)&amp;"/"&amp;RIGHT(LEFT(A2203,IFERROR(FIND(" ",A2203),LEN(A2203)+1)-1),4),TEXT(A2203,"dd")&amp;"/"&amp;TEXT(A2203,"mm")&amp;"/"&amp;TEXT(A2203,"yyyy")))</f>
        <v>45397</v>
      </c>
      <c r="F2203" t="s">
        <v>1987</v>
      </c>
      <c r="G2203" s="1" t="e">
        <f>VLOOKUP(B2203,Results!A:D,3,FALSE)</f>
        <v>#N/A</v>
      </c>
    </row>
    <row r="2204" spans="1:7" hidden="1" x14ac:dyDescent="0.25">
      <c r="A2204" t="s">
        <v>593</v>
      </c>
      <c r="B2204" t="s">
        <v>609</v>
      </c>
      <c r="C2204" t="s">
        <v>223</v>
      </c>
      <c r="D2204" t="s">
        <v>30</v>
      </c>
      <c r="E2204" s="1">
        <f>DATEVALUE(IFERROR(RIGHT(LEFT(A2204,FIND("-",A2204,4)-1),2)&amp;"/"&amp;LEFT(A2204,FIND("-",A2204)-1)&amp;"/"&amp;RIGHT(LEFT(A2204,IFERROR(FIND(" ",A2204),LEN(A2204)+1)-1),4),TEXT(A2204,"dd")&amp;"/"&amp;TEXT(A2204,"mm")&amp;"/"&amp;TEXT(A2204,"yyyy")))</f>
        <v>45397</v>
      </c>
      <c r="F2204" t="s">
        <v>1987</v>
      </c>
      <c r="G2204" s="1" t="e">
        <f>VLOOKUP(B2204,Results!A:D,3,FALSE)</f>
        <v>#N/A</v>
      </c>
    </row>
    <row r="2205" spans="1:7" hidden="1" x14ac:dyDescent="0.25">
      <c r="A2205" t="s">
        <v>590</v>
      </c>
      <c r="B2205" t="s">
        <v>582</v>
      </c>
      <c r="C2205" t="s">
        <v>223</v>
      </c>
      <c r="D2205" t="s">
        <v>30</v>
      </c>
      <c r="E2205" s="1">
        <f>DATEVALUE(IFERROR(RIGHT(LEFT(A2205,FIND("-",A2205,4)-1),2)&amp;"/"&amp;LEFT(A2205,FIND("-",A2205)-1)&amp;"/"&amp;RIGHT(LEFT(A2205,IFERROR(FIND(" ",A2205),LEN(A2205)+1)-1),4),TEXT(A2205,"dd")&amp;"/"&amp;TEXT(A2205,"mm")&amp;"/"&amp;TEXT(A2205,"yyyy")))</f>
        <v>45397</v>
      </c>
      <c r="F2205" t="s">
        <v>1987</v>
      </c>
      <c r="G2205" s="1" t="e">
        <f>VLOOKUP(B2205,Results!A:D,3,FALSE)</f>
        <v>#N/A</v>
      </c>
    </row>
    <row r="2206" spans="1:7" hidden="1" x14ac:dyDescent="0.25">
      <c r="A2206" t="s">
        <v>590</v>
      </c>
      <c r="B2206" t="s">
        <v>680</v>
      </c>
      <c r="C2206" t="s">
        <v>223</v>
      </c>
      <c r="D2206" t="s">
        <v>30</v>
      </c>
      <c r="E2206" s="1">
        <f>DATEVALUE(IFERROR(RIGHT(LEFT(A2206,FIND("-",A2206,4)-1),2)&amp;"/"&amp;LEFT(A2206,FIND("-",A2206)-1)&amp;"/"&amp;RIGHT(LEFT(A2206,IFERROR(FIND(" ",A2206),LEN(A2206)+1)-1),4),TEXT(A2206,"dd")&amp;"/"&amp;TEXT(A2206,"mm")&amp;"/"&amp;TEXT(A2206,"yyyy")))</f>
        <v>45397</v>
      </c>
      <c r="F2206" t="s">
        <v>1987</v>
      </c>
      <c r="G2206" s="1" t="e">
        <f>VLOOKUP(B2206,Results!A:D,3,FALSE)</f>
        <v>#N/A</v>
      </c>
    </row>
    <row r="2207" spans="1:7" hidden="1" x14ac:dyDescent="0.25">
      <c r="A2207" t="s">
        <v>982</v>
      </c>
      <c r="B2207" t="s">
        <v>918</v>
      </c>
      <c r="C2207" t="s">
        <v>223</v>
      </c>
      <c r="D2207" t="s">
        <v>10</v>
      </c>
      <c r="E2207" s="1">
        <f>DATEVALUE(IFERROR(RIGHT(LEFT(A2207,FIND("-",A2207,4)-1),2)&amp;"/"&amp;LEFT(A2207,FIND("-",A2207)-1)&amp;"/"&amp;RIGHT(LEFT(A2207,IFERROR(FIND(" ",A2207),LEN(A2207)+1)-1),4),TEXT(A2207,"dd")&amp;"/"&amp;TEXT(A2207,"mm")&amp;"/"&amp;TEXT(A2207,"yyyy")))</f>
        <v>45397</v>
      </c>
      <c r="F2207" t="s">
        <v>996</v>
      </c>
      <c r="G2207" s="1" t="e">
        <f>VLOOKUP(B2207,Results!A:D,3,FALSE)</f>
        <v>#N/A</v>
      </c>
    </row>
    <row r="2208" spans="1:7" x14ac:dyDescent="0.25">
      <c r="A2208" t="s">
        <v>982</v>
      </c>
      <c r="B2208" t="s">
        <v>918</v>
      </c>
      <c r="C2208" t="s">
        <v>223</v>
      </c>
      <c r="D2208" t="s">
        <v>10</v>
      </c>
      <c r="E2208" s="1">
        <f>DATEVALUE(IFERROR(RIGHT(LEFT(A2208,FIND("-",A2208,4)-1),2)&amp;"/"&amp;LEFT(A2208,FIND("-",A2208)-1)&amp;"/"&amp;RIGHT(LEFT(A2208,IFERROR(FIND(" ",A2208),LEN(A2208)+1)-1),4),TEXT(A2208,"dd")&amp;"/"&amp;TEXT(A2208,"mm")&amp;"/"&amp;TEXT(A2208,"yyyy")))</f>
        <v>45397</v>
      </c>
      <c r="F2208" t="s">
        <v>1826</v>
      </c>
      <c r="G2208" s="1" t="e">
        <f>VLOOKUP(B2208,Results!A:D,3,FALSE)</f>
        <v>#N/A</v>
      </c>
    </row>
    <row r="2209" spans="1:7" hidden="1" x14ac:dyDescent="0.25">
      <c r="A2209" t="s">
        <v>233</v>
      </c>
      <c r="B2209" t="s">
        <v>529</v>
      </c>
      <c r="C2209" t="s">
        <v>223</v>
      </c>
      <c r="D2209" t="s">
        <v>10</v>
      </c>
      <c r="E2209" s="1">
        <f>DATEVALUE(IFERROR(RIGHT(LEFT(A2209,FIND("-",A2209,4)-1),2)&amp;"/"&amp;LEFT(A2209,FIND("-",A2209)-1)&amp;"/"&amp;RIGHT(LEFT(A2209,IFERROR(FIND(" ",A2209),LEN(A2209)+1)-1),4),TEXT(A2209,"dd")&amp;"/"&amp;TEXT(A2209,"mm")&amp;"/"&amp;TEXT(A2209,"yyyy")))</f>
        <v>45397</v>
      </c>
      <c r="F2209" t="s">
        <v>1987</v>
      </c>
      <c r="G2209" s="1" t="e">
        <f>VLOOKUP(B2209,Results!A:D,3,FALSE)</f>
        <v>#N/A</v>
      </c>
    </row>
    <row r="2210" spans="1:7" hidden="1" x14ac:dyDescent="0.25">
      <c r="A2210" t="s">
        <v>595</v>
      </c>
      <c r="B2210" t="s">
        <v>715</v>
      </c>
      <c r="C2210" t="s">
        <v>223</v>
      </c>
      <c r="D2210" t="s">
        <v>10</v>
      </c>
      <c r="E2210" s="1">
        <f>DATEVALUE(IFERROR(RIGHT(LEFT(A2210,FIND("-",A2210,4)-1),2)&amp;"/"&amp;LEFT(A2210,FIND("-",A2210)-1)&amp;"/"&amp;RIGHT(LEFT(A2210,IFERROR(FIND(" ",A2210),LEN(A2210)+1)-1),4),TEXT(A2210,"dd")&amp;"/"&amp;TEXT(A2210,"mm")&amp;"/"&amp;TEXT(A2210,"yyyy")))</f>
        <v>45397</v>
      </c>
      <c r="F2210" t="s">
        <v>1987</v>
      </c>
      <c r="G2210" s="1" t="e">
        <f>VLOOKUP(B2210,Results!A:D,3,FALSE)</f>
        <v>#N/A</v>
      </c>
    </row>
    <row r="2211" spans="1:7" hidden="1" x14ac:dyDescent="0.25">
      <c r="A2211" t="s">
        <v>593</v>
      </c>
      <c r="B2211" t="s">
        <v>1842</v>
      </c>
      <c r="C2211" t="s">
        <v>223</v>
      </c>
      <c r="D2211" t="s">
        <v>10</v>
      </c>
      <c r="E2211" s="1">
        <f>DATEVALUE(IFERROR(RIGHT(LEFT(A2211,FIND("-",A2211,4)-1),2)&amp;"/"&amp;LEFT(A2211,FIND("-",A2211)-1)&amp;"/"&amp;RIGHT(LEFT(A2211,IFERROR(FIND(" ",A2211),LEN(A2211)+1)-1),4),TEXT(A2211,"dd")&amp;"/"&amp;TEXT(A2211,"mm")&amp;"/"&amp;TEXT(A2211,"yyyy")))</f>
        <v>45397</v>
      </c>
      <c r="F2211" t="s">
        <v>1987</v>
      </c>
      <c r="G2211" s="1" t="e">
        <f>VLOOKUP(B2211,Results!A:D,3,FALSE)</f>
        <v>#N/A</v>
      </c>
    </row>
    <row r="2212" spans="1:7" hidden="1" x14ac:dyDescent="0.25">
      <c r="A2212" t="s">
        <v>250</v>
      </c>
      <c r="B2212" t="s">
        <v>529</v>
      </c>
      <c r="C2212" t="s">
        <v>223</v>
      </c>
      <c r="D2212" t="s">
        <v>10</v>
      </c>
      <c r="E2212" s="1">
        <f>DATEVALUE(IFERROR(RIGHT(LEFT(A2212,FIND("-",A2212,4)-1),2)&amp;"/"&amp;LEFT(A2212,FIND("-",A2212)-1)&amp;"/"&amp;RIGHT(LEFT(A2212,IFERROR(FIND(" ",A2212),LEN(A2212)+1)-1),4),TEXT(A2212,"dd")&amp;"/"&amp;TEXT(A2212,"mm")&amp;"/"&amp;TEXT(A2212,"yyyy")))</f>
        <v>45397</v>
      </c>
      <c r="F2212" t="s">
        <v>1987</v>
      </c>
      <c r="G2212" s="1" t="e">
        <f>VLOOKUP(B2212,Results!A:D,3,FALSE)</f>
        <v>#N/A</v>
      </c>
    </row>
    <row r="2213" spans="1:7" hidden="1" x14ac:dyDescent="0.25">
      <c r="A2213" t="s">
        <v>590</v>
      </c>
      <c r="B2213" t="s">
        <v>715</v>
      </c>
      <c r="C2213" t="s">
        <v>223</v>
      </c>
      <c r="D2213" t="s">
        <v>10</v>
      </c>
      <c r="E2213" s="1">
        <f>DATEVALUE(IFERROR(RIGHT(LEFT(A2213,FIND("-",A2213,4)-1),2)&amp;"/"&amp;LEFT(A2213,FIND("-",A2213)-1)&amp;"/"&amp;RIGHT(LEFT(A2213,IFERROR(FIND(" ",A2213),LEN(A2213)+1)-1),4),TEXT(A2213,"dd")&amp;"/"&amp;TEXT(A2213,"mm")&amp;"/"&amp;TEXT(A2213,"yyyy")))</f>
        <v>45397</v>
      </c>
      <c r="F2213" t="s">
        <v>1987</v>
      </c>
      <c r="G2213" s="1" t="e">
        <f>VLOOKUP(B2213,Results!A:D,3,FALSE)</f>
        <v>#N/A</v>
      </c>
    </row>
    <row r="2214" spans="1:7" hidden="1" x14ac:dyDescent="0.25">
      <c r="A2214" t="s">
        <v>595</v>
      </c>
      <c r="B2214" t="s">
        <v>596</v>
      </c>
      <c r="C2214" t="s">
        <v>20</v>
      </c>
      <c r="D2214" t="s">
        <v>23</v>
      </c>
      <c r="E2214" s="1">
        <f>DATEVALUE(IFERROR(RIGHT(LEFT(A2214,FIND("-",A2214,4)-1),2)&amp;"/"&amp;LEFT(A2214,FIND("-",A2214)-1)&amp;"/"&amp;RIGHT(LEFT(A2214,IFERROR(FIND(" ",A2214),LEN(A2214)+1)-1),4),TEXT(A2214,"dd")&amp;"/"&amp;TEXT(A2214,"mm")&amp;"/"&amp;TEXT(A2214,"yyyy")))</f>
        <v>45397</v>
      </c>
      <c r="F2214" t="s">
        <v>995</v>
      </c>
      <c r="G2214" s="1" t="e">
        <f>VLOOKUP(B2214,Results!A:D,3,FALSE)</f>
        <v>#N/A</v>
      </c>
    </row>
    <row r="2215" spans="1:7" hidden="1" x14ac:dyDescent="0.25">
      <c r="A2215" t="s">
        <v>590</v>
      </c>
      <c r="B2215" t="s">
        <v>527</v>
      </c>
      <c r="C2215" t="s">
        <v>223</v>
      </c>
      <c r="D2215" t="s">
        <v>23</v>
      </c>
      <c r="E2215" s="1">
        <f>DATEVALUE(IFERROR(RIGHT(LEFT(A2215,FIND("-",A2215,4)-1),2)&amp;"/"&amp;LEFT(A2215,FIND("-",A2215)-1)&amp;"/"&amp;RIGHT(LEFT(A2215,IFERROR(FIND(" ",A2215),LEN(A2215)+1)-1),4),TEXT(A2215,"dd")&amp;"/"&amp;TEXT(A2215,"mm")&amp;"/"&amp;TEXT(A2215,"yyyy")))</f>
        <v>45397</v>
      </c>
      <c r="F2215" t="s">
        <v>1987</v>
      </c>
      <c r="G2215" s="1" t="e">
        <f>VLOOKUP(B2215,Results!A:D,3,FALSE)</f>
        <v>#N/A</v>
      </c>
    </row>
    <row r="2216" spans="1:7" hidden="1" x14ac:dyDescent="0.25">
      <c r="A2216" t="s">
        <v>237</v>
      </c>
      <c r="B2216" t="s">
        <v>238</v>
      </c>
      <c r="C2216" t="s">
        <v>6</v>
      </c>
      <c r="D2216" t="s">
        <v>13</v>
      </c>
      <c r="E2216" s="1">
        <f>DATEVALUE(IFERROR(RIGHT(LEFT(A2216,FIND("-",A2216,4)-1),2)&amp;"/"&amp;LEFT(A2216,FIND("-",A2216)-1)&amp;"/"&amp;RIGHT(LEFT(A2216,IFERROR(FIND(" ",A2216),LEN(A2216)+1)-1),4),TEXT(A2216,"dd")&amp;"/"&amp;TEXT(A2216,"mm")&amp;"/"&amp;TEXT(A2216,"yyyy")))</f>
        <v>45397</v>
      </c>
      <c r="F2216" t="s">
        <v>2538</v>
      </c>
      <c r="G2216" s="1" t="e">
        <f>VLOOKUP(B2216,Results!A:D,3,FALSE)</f>
        <v>#N/A</v>
      </c>
    </row>
    <row r="2217" spans="1:7" hidden="1" x14ac:dyDescent="0.25">
      <c r="A2217" t="s">
        <v>590</v>
      </c>
      <c r="B2217" t="s">
        <v>591</v>
      </c>
      <c r="C2217" t="s">
        <v>20</v>
      </c>
      <c r="D2217" t="s">
        <v>13</v>
      </c>
      <c r="E2217" s="1">
        <f>DATEVALUE(IFERROR(RIGHT(LEFT(A2217,FIND("-",A2217,4)-1),2)&amp;"/"&amp;LEFT(A2217,FIND("-",A2217)-1)&amp;"/"&amp;RIGHT(LEFT(A2217,IFERROR(FIND(" ",A2217),LEN(A2217)+1)-1),4),TEXT(A2217,"dd")&amp;"/"&amp;TEXT(A2217,"mm")&amp;"/"&amp;TEXT(A2217,"yyyy")))</f>
        <v>45397</v>
      </c>
      <c r="F2217" t="s">
        <v>995</v>
      </c>
      <c r="G2217" s="1" t="e">
        <f>VLOOKUP(B2217,Results!A:D,3,FALSE)</f>
        <v>#N/A</v>
      </c>
    </row>
    <row r="2218" spans="1:7" hidden="1" x14ac:dyDescent="0.25">
      <c r="A2218" t="s">
        <v>590</v>
      </c>
      <c r="B2218" t="s">
        <v>818</v>
      </c>
      <c r="C2218" t="s">
        <v>223</v>
      </c>
      <c r="D2218" t="s">
        <v>13</v>
      </c>
      <c r="E2218" s="1">
        <f>DATEVALUE(IFERROR(RIGHT(LEFT(A2218,FIND("-",A2218,4)-1),2)&amp;"/"&amp;LEFT(A2218,FIND("-",A2218)-1)&amp;"/"&amp;RIGHT(LEFT(A2218,IFERROR(FIND(" ",A2218),LEN(A2218)+1)-1),4),TEXT(A2218,"dd")&amp;"/"&amp;TEXT(A2218,"mm")&amp;"/"&amp;TEXT(A2218,"yyyy")))</f>
        <v>45397</v>
      </c>
      <c r="F2218" t="s">
        <v>1987</v>
      </c>
      <c r="G2218" s="1" t="e">
        <f>VLOOKUP(B2218,Results!A:D,3,FALSE)</f>
        <v>#N/A</v>
      </c>
    </row>
    <row r="2219" spans="1:7" hidden="1" x14ac:dyDescent="0.25">
      <c r="A2219" t="s">
        <v>233</v>
      </c>
      <c r="B2219" t="s">
        <v>450</v>
      </c>
      <c r="C2219" t="s">
        <v>223</v>
      </c>
      <c r="D2219" t="s">
        <v>74</v>
      </c>
      <c r="E2219" s="1">
        <f>DATEVALUE(IFERROR(RIGHT(LEFT(A2219,FIND("-",A2219,4)-1),2)&amp;"/"&amp;LEFT(A2219,FIND("-",A2219)-1)&amp;"/"&amp;RIGHT(LEFT(A2219,IFERROR(FIND(" ",A2219),LEN(A2219)+1)-1),4),TEXT(A2219,"dd")&amp;"/"&amp;TEXT(A2219,"mm")&amp;"/"&amp;TEXT(A2219,"yyyy")))</f>
        <v>45397</v>
      </c>
      <c r="F2219" t="s">
        <v>1987</v>
      </c>
      <c r="G2219" s="1" t="e">
        <f>VLOOKUP(B2219,Results!A:D,3,FALSE)</f>
        <v>#N/A</v>
      </c>
    </row>
    <row r="2220" spans="1:7" hidden="1" x14ac:dyDescent="0.25">
      <c r="A2220" t="s">
        <v>590</v>
      </c>
      <c r="B2220" t="s">
        <v>497</v>
      </c>
      <c r="C2220" t="s">
        <v>223</v>
      </c>
      <c r="D2220" t="s">
        <v>74</v>
      </c>
      <c r="E2220" s="1">
        <f>DATEVALUE(IFERROR(RIGHT(LEFT(A2220,FIND("-",A2220,4)-1),2)&amp;"/"&amp;LEFT(A2220,FIND("-",A2220)-1)&amp;"/"&amp;RIGHT(LEFT(A2220,IFERROR(FIND(" ",A2220),LEN(A2220)+1)-1),4),TEXT(A2220,"dd")&amp;"/"&amp;TEXT(A2220,"mm")&amp;"/"&amp;TEXT(A2220,"yyyy")))</f>
        <v>45397</v>
      </c>
      <c r="F2220" t="s">
        <v>1987</v>
      </c>
      <c r="G2220" s="1" t="e">
        <f>VLOOKUP(B2220,Results!A:D,3,FALSE)</f>
        <v>#N/A</v>
      </c>
    </row>
    <row r="2221" spans="1:7" hidden="1" x14ac:dyDescent="0.25">
      <c r="A2221" t="s">
        <v>248</v>
      </c>
      <c r="B2221" t="s">
        <v>249</v>
      </c>
      <c r="C2221" t="s">
        <v>6</v>
      </c>
      <c r="D2221" t="s">
        <v>40</v>
      </c>
      <c r="E2221" s="1">
        <f>DATEVALUE(IFERROR(RIGHT(LEFT(A2221,FIND("-",A2221,4)-1),2)&amp;"/"&amp;LEFT(A2221,FIND("-",A2221)-1)&amp;"/"&amp;RIGHT(LEFT(A2221,IFERROR(FIND(" ",A2221),LEN(A2221)+1)-1),4),TEXT(A2221,"dd")&amp;"/"&amp;TEXT(A2221,"mm")&amp;"/"&amp;TEXT(A2221,"yyyy")))</f>
        <v>45397</v>
      </c>
      <c r="F2221" t="s">
        <v>2538</v>
      </c>
      <c r="G2221" s="1" t="e">
        <f>VLOOKUP(B2221,Results!A:D,3,FALSE)</f>
        <v>#N/A</v>
      </c>
    </row>
    <row r="2222" spans="1:7" hidden="1" x14ac:dyDescent="0.25">
      <c r="A2222" t="s">
        <v>248</v>
      </c>
      <c r="B2222" t="s">
        <v>251</v>
      </c>
      <c r="C2222" t="s">
        <v>20</v>
      </c>
      <c r="D2222" t="s">
        <v>40</v>
      </c>
      <c r="E2222" s="1">
        <f>DATEVALUE(IFERROR(RIGHT(LEFT(A2222,FIND("-",A2222,4)-1),2)&amp;"/"&amp;LEFT(A2222,FIND("-",A2222)-1)&amp;"/"&amp;RIGHT(LEFT(A2222,IFERROR(FIND(" ",A2222),LEN(A2222)+1)-1),4),TEXT(A2222,"dd")&amp;"/"&amp;TEXT(A2222,"mm")&amp;"/"&amp;TEXT(A2222,"yyyy")))</f>
        <v>45397</v>
      </c>
      <c r="F2222" t="s">
        <v>2538</v>
      </c>
      <c r="G2222" s="1" t="e">
        <f>VLOOKUP(B2222,Results!A:D,3,FALSE)</f>
        <v>#N/A</v>
      </c>
    </row>
    <row r="2223" spans="1:7" hidden="1" x14ac:dyDescent="0.25">
      <c r="A2223" t="s">
        <v>233</v>
      </c>
      <c r="B2223" t="s">
        <v>769</v>
      </c>
      <c r="C2223" t="s">
        <v>223</v>
      </c>
      <c r="D2223" t="s">
        <v>40</v>
      </c>
      <c r="E2223" s="1">
        <f>DATEVALUE(IFERROR(RIGHT(LEFT(A2223,FIND("-",A2223,4)-1),2)&amp;"/"&amp;LEFT(A2223,FIND("-",A2223)-1)&amp;"/"&amp;RIGHT(LEFT(A2223,IFERROR(FIND(" ",A2223),LEN(A2223)+1)-1),4),TEXT(A2223,"dd")&amp;"/"&amp;TEXT(A2223,"mm")&amp;"/"&amp;TEXT(A2223,"yyyy")))</f>
        <v>45397</v>
      </c>
      <c r="F2223" t="s">
        <v>1987</v>
      </c>
      <c r="G2223" s="1" t="e">
        <f>VLOOKUP(B2223,Results!A:D,3,FALSE)</f>
        <v>#N/A</v>
      </c>
    </row>
    <row r="2224" spans="1:7" hidden="1" x14ac:dyDescent="0.25">
      <c r="A2224" t="s">
        <v>595</v>
      </c>
      <c r="B2224" t="s">
        <v>369</v>
      </c>
      <c r="C2224" t="s">
        <v>223</v>
      </c>
      <c r="D2224" t="s">
        <v>40</v>
      </c>
      <c r="E2224" s="1">
        <f>DATEVALUE(IFERROR(RIGHT(LEFT(A2224,FIND("-",A2224,4)-1),2)&amp;"/"&amp;LEFT(A2224,FIND("-",A2224)-1)&amp;"/"&amp;RIGHT(LEFT(A2224,IFERROR(FIND(" ",A2224),LEN(A2224)+1)-1),4),TEXT(A2224,"dd")&amp;"/"&amp;TEXT(A2224,"mm")&amp;"/"&amp;TEXT(A2224,"yyyy")))</f>
        <v>45397</v>
      </c>
      <c r="F2224" t="s">
        <v>1987</v>
      </c>
      <c r="G2224" s="1" t="e">
        <f>VLOOKUP(B2224,Results!A:D,3,FALSE)</f>
        <v>#N/A</v>
      </c>
    </row>
    <row r="2225" spans="1:7" hidden="1" x14ac:dyDescent="0.25">
      <c r="A2225" t="s">
        <v>243</v>
      </c>
      <c r="B2225" t="s">
        <v>769</v>
      </c>
      <c r="C2225" t="s">
        <v>223</v>
      </c>
      <c r="D2225" t="s">
        <v>40</v>
      </c>
      <c r="E2225" s="1">
        <f>DATEVALUE(IFERROR(RIGHT(LEFT(A2225,FIND("-",A2225,4)-1),2)&amp;"/"&amp;LEFT(A2225,FIND("-",A2225)-1)&amp;"/"&amp;RIGHT(LEFT(A2225,IFERROR(FIND(" ",A2225),LEN(A2225)+1)-1),4),TEXT(A2225,"dd")&amp;"/"&amp;TEXT(A2225,"mm")&amp;"/"&amp;TEXT(A2225,"yyyy")))</f>
        <v>45397</v>
      </c>
      <c r="F2225" t="s">
        <v>1987</v>
      </c>
      <c r="G2225" s="1" t="e">
        <f>VLOOKUP(B2225,Results!A:D,3,FALSE)</f>
        <v>#N/A</v>
      </c>
    </row>
    <row r="2226" spans="1:7" hidden="1" x14ac:dyDescent="0.25">
      <c r="A2226" t="s">
        <v>243</v>
      </c>
      <c r="B2226" t="s">
        <v>369</v>
      </c>
      <c r="C2226" t="s">
        <v>223</v>
      </c>
      <c r="D2226" t="s">
        <v>40</v>
      </c>
      <c r="E2226" s="1">
        <f>DATEVALUE(IFERROR(RIGHT(LEFT(A2226,FIND("-",A2226,4)-1),2)&amp;"/"&amp;LEFT(A2226,FIND("-",A2226)-1)&amp;"/"&amp;RIGHT(LEFT(A2226,IFERROR(FIND(" ",A2226),LEN(A2226)+1)-1),4),TEXT(A2226,"dd")&amp;"/"&amp;TEXT(A2226,"mm")&amp;"/"&amp;TEXT(A2226,"yyyy")))</f>
        <v>45397</v>
      </c>
      <c r="F2226" t="s">
        <v>1987</v>
      </c>
      <c r="G2226" s="1" t="e">
        <f>VLOOKUP(B2226,Results!A:D,3,FALSE)</f>
        <v>#N/A</v>
      </c>
    </row>
    <row r="2227" spans="1:7" hidden="1" x14ac:dyDescent="0.25">
      <c r="A2227" t="s">
        <v>590</v>
      </c>
      <c r="B2227" t="s">
        <v>371</v>
      </c>
      <c r="C2227" t="s">
        <v>223</v>
      </c>
      <c r="D2227" t="s">
        <v>40</v>
      </c>
      <c r="E2227" s="1">
        <f>DATEVALUE(IFERROR(RIGHT(LEFT(A2227,FIND("-",A2227,4)-1),2)&amp;"/"&amp;LEFT(A2227,FIND("-",A2227)-1)&amp;"/"&amp;RIGHT(LEFT(A2227,IFERROR(FIND(" ",A2227),LEN(A2227)+1)-1),4),TEXT(A2227,"dd")&amp;"/"&amp;TEXT(A2227,"mm")&amp;"/"&amp;TEXT(A2227,"yyyy")))</f>
        <v>45397</v>
      </c>
      <c r="F2227" t="s">
        <v>1987</v>
      </c>
      <c r="G2227" s="1" t="e">
        <f>VLOOKUP(B2227,Results!A:D,3,FALSE)</f>
        <v>#N/A</v>
      </c>
    </row>
    <row r="2228" spans="1:7" hidden="1" x14ac:dyDescent="0.25">
      <c r="A2228" t="s">
        <v>595</v>
      </c>
      <c r="B2228" t="s">
        <v>962</v>
      </c>
      <c r="C2228" t="s">
        <v>223</v>
      </c>
      <c r="D2228" t="s">
        <v>28</v>
      </c>
      <c r="E2228" s="1">
        <f>DATEVALUE(IFERROR(RIGHT(LEFT(A2228,FIND("-",A2228,4)-1),2)&amp;"/"&amp;LEFT(A2228,FIND("-",A2228)-1)&amp;"/"&amp;RIGHT(LEFT(A2228,IFERROR(FIND(" ",A2228),LEN(A2228)+1)-1),4),TEXT(A2228,"dd")&amp;"/"&amp;TEXT(A2228,"mm")&amp;"/"&amp;TEXT(A2228,"yyyy")))</f>
        <v>45397</v>
      </c>
      <c r="F2228" t="s">
        <v>1987</v>
      </c>
      <c r="G2228" s="1" t="e">
        <f>VLOOKUP(B2228,Results!A:D,3,FALSE)</f>
        <v>#N/A</v>
      </c>
    </row>
    <row r="2229" spans="1:7" hidden="1" x14ac:dyDescent="0.25">
      <c r="A2229" t="s">
        <v>233</v>
      </c>
      <c r="B2229" t="s">
        <v>234</v>
      </c>
      <c r="C2229" t="s">
        <v>6</v>
      </c>
      <c r="D2229" t="s">
        <v>33</v>
      </c>
      <c r="E2229" s="1">
        <f>DATEVALUE(IFERROR(RIGHT(LEFT(A2229,FIND("-",A2229,4)-1),2)&amp;"/"&amp;LEFT(A2229,FIND("-",A2229)-1)&amp;"/"&amp;RIGHT(LEFT(A2229,IFERROR(FIND(" ",A2229),LEN(A2229)+1)-1),4),TEXT(A2229,"dd")&amp;"/"&amp;TEXT(A2229,"mm")&amp;"/"&amp;TEXT(A2229,"yyyy")))</f>
        <v>45397</v>
      </c>
      <c r="F2229" t="s">
        <v>2538</v>
      </c>
      <c r="G2229" s="1" t="e">
        <f>VLOOKUP(B2229,Results!A:D,3,FALSE)</f>
        <v>#N/A</v>
      </c>
    </row>
    <row r="2230" spans="1:7" hidden="1" x14ac:dyDescent="0.25">
      <c r="A2230" t="s">
        <v>246</v>
      </c>
      <c r="B2230" t="s">
        <v>247</v>
      </c>
      <c r="C2230" t="s">
        <v>6</v>
      </c>
      <c r="D2230" t="s">
        <v>33</v>
      </c>
      <c r="E2230" s="1">
        <f>DATEVALUE(IFERROR(RIGHT(LEFT(A2230,FIND("-",A2230,4)-1),2)&amp;"/"&amp;LEFT(A2230,FIND("-",A2230)-1)&amp;"/"&amp;RIGHT(LEFT(A2230,IFERROR(FIND(" ",A2230),LEN(A2230)+1)-1),4),TEXT(A2230,"dd")&amp;"/"&amp;TEXT(A2230,"mm")&amp;"/"&amp;TEXT(A2230,"yyyy")))</f>
        <v>45397</v>
      </c>
      <c r="F2230" t="s">
        <v>2538</v>
      </c>
      <c r="G2230" s="1" t="e">
        <f>VLOOKUP(B2230,Results!A:D,3,FALSE)</f>
        <v>#N/A</v>
      </c>
    </row>
    <row r="2231" spans="1:7" hidden="1" x14ac:dyDescent="0.25">
      <c r="A2231" t="s">
        <v>243</v>
      </c>
      <c r="B2231" t="s">
        <v>100</v>
      </c>
      <c r="C2231" t="s">
        <v>6</v>
      </c>
      <c r="D2231" t="s">
        <v>1969</v>
      </c>
      <c r="E2231" s="1">
        <f>DATEVALUE(IFERROR(RIGHT(LEFT(A2231,FIND("-",A2231,4)-1),2)&amp;"/"&amp;LEFT(A2231,FIND("-",A2231)-1)&amp;"/"&amp;RIGHT(LEFT(A2231,IFERROR(FIND(" ",A2231),LEN(A2231)+1)-1),4),TEXT(A2231,"dd")&amp;"/"&amp;TEXT(A2231,"mm")&amp;"/"&amp;TEXT(A2231,"yyyy")))</f>
        <v>45397</v>
      </c>
      <c r="F2231" t="s">
        <v>2538</v>
      </c>
      <c r="G2231" s="1" t="e">
        <f>VLOOKUP(B2231,Results!A:D,3,FALSE)</f>
        <v>#N/A</v>
      </c>
    </row>
    <row r="2232" spans="1:7" hidden="1" x14ac:dyDescent="0.25">
      <c r="A2232" t="s">
        <v>245</v>
      </c>
      <c r="B2232" t="s">
        <v>152</v>
      </c>
      <c r="C2232" t="s">
        <v>6</v>
      </c>
      <c r="D2232" t="s">
        <v>1969</v>
      </c>
      <c r="E2232" s="1">
        <f>DATEVALUE(IFERROR(RIGHT(LEFT(A2232,FIND("-",A2232,4)-1),2)&amp;"/"&amp;LEFT(A2232,FIND("-",A2232)-1)&amp;"/"&amp;RIGHT(LEFT(A2232,IFERROR(FIND(" ",A2232),LEN(A2232)+1)-1),4),TEXT(A2232,"dd")&amp;"/"&amp;TEXT(A2232,"mm")&amp;"/"&amp;TEXT(A2232,"yyyy")))</f>
        <v>45397</v>
      </c>
      <c r="F2232" t="s">
        <v>2538</v>
      </c>
      <c r="G2232" s="1" t="e">
        <f>VLOOKUP(B2232,Results!A:D,3,FALSE)</f>
        <v>#N/A</v>
      </c>
    </row>
    <row r="2233" spans="1:7" hidden="1" x14ac:dyDescent="0.25">
      <c r="A2233" t="s">
        <v>245</v>
      </c>
      <c r="B2233" t="s">
        <v>153</v>
      </c>
      <c r="C2233" t="s">
        <v>6</v>
      </c>
      <c r="D2233" t="s">
        <v>1969</v>
      </c>
      <c r="E2233" s="1">
        <f>DATEVALUE(IFERROR(RIGHT(LEFT(A2233,FIND("-",A2233,4)-1),2)&amp;"/"&amp;LEFT(A2233,FIND("-",A2233)-1)&amp;"/"&amp;RIGHT(LEFT(A2233,IFERROR(FIND(" ",A2233),LEN(A2233)+1)-1),4),TEXT(A2233,"dd")&amp;"/"&amp;TEXT(A2233,"mm")&amp;"/"&amp;TEXT(A2233,"yyyy")))</f>
        <v>45397</v>
      </c>
      <c r="F2233" t="s">
        <v>2538</v>
      </c>
      <c r="G2233" s="1" t="e">
        <f>VLOOKUP(B2233,Results!A:D,3,FALSE)</f>
        <v>#N/A</v>
      </c>
    </row>
    <row r="2234" spans="1:7" hidden="1" x14ac:dyDescent="0.25">
      <c r="A2234" t="s">
        <v>235</v>
      </c>
      <c r="B2234" t="s">
        <v>236</v>
      </c>
      <c r="C2234" t="s">
        <v>6</v>
      </c>
      <c r="D2234" t="s">
        <v>1969</v>
      </c>
      <c r="E2234" s="1">
        <f>DATEVALUE(IFERROR(RIGHT(LEFT(A2234,FIND("-",A2234,4)-1),2)&amp;"/"&amp;LEFT(A2234,FIND("-",A2234)-1)&amp;"/"&amp;RIGHT(LEFT(A2234,IFERROR(FIND(" ",A2234),LEN(A2234)+1)-1),4),TEXT(A2234,"dd")&amp;"/"&amp;TEXT(A2234,"mm")&amp;"/"&amp;TEXT(A2234,"yyyy")))</f>
        <v>45397</v>
      </c>
      <c r="F2234" t="s">
        <v>2538</v>
      </c>
      <c r="G2234" s="1" t="e">
        <f>VLOOKUP(B2234,Results!A:D,3,FALSE)</f>
        <v>#N/A</v>
      </c>
    </row>
    <row r="2235" spans="1:7" hidden="1" x14ac:dyDescent="0.25">
      <c r="A2235" t="s">
        <v>237</v>
      </c>
      <c r="B2235" t="s">
        <v>239</v>
      </c>
      <c r="C2235" t="s">
        <v>6</v>
      </c>
      <c r="D2235" t="s">
        <v>1969</v>
      </c>
      <c r="E2235" s="1">
        <f>DATEVALUE(IFERROR(RIGHT(LEFT(A2235,FIND("-",A2235,4)-1),2)&amp;"/"&amp;LEFT(A2235,FIND("-",A2235)-1)&amp;"/"&amp;RIGHT(LEFT(A2235,IFERROR(FIND(" ",A2235),LEN(A2235)+1)-1),4),TEXT(A2235,"dd")&amp;"/"&amp;TEXT(A2235,"mm")&amp;"/"&amp;TEXT(A2235,"yyyy")))</f>
        <v>45397</v>
      </c>
      <c r="F2235" t="s">
        <v>2538</v>
      </c>
      <c r="G2235" s="1" t="e">
        <f>VLOOKUP(B2235,Results!A:D,3,FALSE)</f>
        <v>#N/A</v>
      </c>
    </row>
    <row r="2236" spans="1:7" hidden="1" x14ac:dyDescent="0.25">
      <c r="A2236" t="s">
        <v>237</v>
      </c>
      <c r="B2236" t="s">
        <v>240</v>
      </c>
      <c r="C2236" t="s">
        <v>6</v>
      </c>
      <c r="D2236" t="s">
        <v>1969</v>
      </c>
      <c r="E2236" s="1">
        <f>DATEVALUE(IFERROR(RIGHT(LEFT(A2236,FIND("-",A2236,4)-1),2)&amp;"/"&amp;LEFT(A2236,FIND("-",A2236)-1)&amp;"/"&amp;RIGHT(LEFT(A2236,IFERROR(FIND(" ",A2236),LEN(A2236)+1)-1),4),TEXT(A2236,"dd")&amp;"/"&amp;TEXT(A2236,"mm")&amp;"/"&amp;TEXT(A2236,"yyyy")))</f>
        <v>45397</v>
      </c>
      <c r="F2236" t="s">
        <v>2538</v>
      </c>
      <c r="G2236" s="1" t="e">
        <f>VLOOKUP(B2236,Results!A:D,3,FALSE)</f>
        <v>#N/A</v>
      </c>
    </row>
    <row r="2237" spans="1:7" hidden="1" x14ac:dyDescent="0.25">
      <c r="A2237" t="s">
        <v>252</v>
      </c>
      <c r="B2237" t="s">
        <v>178</v>
      </c>
      <c r="C2237" t="s">
        <v>6</v>
      </c>
      <c r="D2237" t="s">
        <v>1969</v>
      </c>
      <c r="E2237" s="1">
        <f>DATEVALUE(IFERROR(RIGHT(LEFT(A2237,FIND("-",A2237,4)-1),2)&amp;"/"&amp;LEFT(A2237,FIND("-",A2237)-1)&amp;"/"&amp;RIGHT(LEFT(A2237,IFERROR(FIND(" ",A2237),LEN(A2237)+1)-1),4),TEXT(A2237,"dd")&amp;"/"&amp;TEXT(A2237,"mm")&amp;"/"&amp;TEXT(A2237,"yyyy")))</f>
        <v>45397</v>
      </c>
      <c r="F2237" t="s">
        <v>2538</v>
      </c>
      <c r="G2237" s="1" t="e">
        <f>VLOOKUP(B2237,Results!A:D,3,FALSE)</f>
        <v>#N/A</v>
      </c>
    </row>
    <row r="2238" spans="1:7" hidden="1" x14ac:dyDescent="0.25">
      <c r="A2238" t="s">
        <v>252</v>
      </c>
      <c r="B2238" t="s">
        <v>179</v>
      </c>
      <c r="C2238" t="s">
        <v>6</v>
      </c>
      <c r="D2238" t="s">
        <v>1969</v>
      </c>
      <c r="E2238" s="1">
        <f>DATEVALUE(IFERROR(RIGHT(LEFT(A2238,FIND("-",A2238,4)-1),2)&amp;"/"&amp;LEFT(A2238,FIND("-",A2238)-1)&amp;"/"&amp;RIGHT(LEFT(A2238,IFERROR(FIND(" ",A2238),LEN(A2238)+1)-1),4),TEXT(A2238,"dd")&amp;"/"&amp;TEXT(A2238,"mm")&amp;"/"&amp;TEXT(A2238,"yyyy")))</f>
        <v>45397</v>
      </c>
      <c r="F2238" t="s">
        <v>2538</v>
      </c>
      <c r="G2238" s="1" t="e">
        <f>VLOOKUP(B2238,Results!A:D,3,FALSE)</f>
        <v>#N/A</v>
      </c>
    </row>
    <row r="2239" spans="1:7" hidden="1" x14ac:dyDescent="0.25">
      <c r="A2239" t="s">
        <v>595</v>
      </c>
      <c r="B2239" t="s">
        <v>596</v>
      </c>
      <c r="C2239" t="s">
        <v>20</v>
      </c>
      <c r="D2239" t="s">
        <v>23</v>
      </c>
      <c r="E2239" s="1">
        <f>DATEVALUE(IFERROR(RIGHT(LEFT(A2239,FIND("-",A2239,4)-1),2)&amp;"/"&amp;LEFT(A2239,FIND("-",A2239)-1)&amp;"/"&amp;RIGHT(LEFT(A2239,IFERROR(FIND(" ",A2239),LEN(A2239)+1)-1),4),TEXT(A2239,"dd")&amp;"/"&amp;TEXT(A2239,"mm")&amp;"/"&amp;TEXT(A2239,"yyyy")))</f>
        <v>45397</v>
      </c>
      <c r="F2239" t="s">
        <v>995</v>
      </c>
      <c r="G2239" s="1" t="e">
        <f>VLOOKUP(B2239,Results!A:D,3,FALSE)</f>
        <v>#N/A</v>
      </c>
    </row>
    <row r="2240" spans="1:7" hidden="1" x14ac:dyDescent="0.25">
      <c r="A2240" t="s">
        <v>250</v>
      </c>
      <c r="B2240" t="s">
        <v>592</v>
      </c>
      <c r="C2240" t="s">
        <v>20</v>
      </c>
      <c r="D2240" t="s">
        <v>30</v>
      </c>
      <c r="E2240" s="1">
        <f>DATEVALUE(IFERROR(RIGHT(LEFT(A2240,FIND("-",A2240,4)-1),2)&amp;"/"&amp;LEFT(A2240,FIND("-",A2240)-1)&amp;"/"&amp;RIGHT(LEFT(A2240,IFERROR(FIND(" ",A2240),LEN(A2240)+1)-1),4),TEXT(A2240,"dd")&amp;"/"&amp;TEXT(A2240,"mm")&amp;"/"&amp;TEXT(A2240,"yyyy")))</f>
        <v>45397</v>
      </c>
      <c r="F2240" t="s">
        <v>995</v>
      </c>
      <c r="G2240" s="1" t="e">
        <f>VLOOKUP(B2240,Results!A:D,3,FALSE)</f>
        <v>#N/A</v>
      </c>
    </row>
    <row r="2241" spans="1:7" hidden="1" x14ac:dyDescent="0.25">
      <c r="A2241" t="s">
        <v>590</v>
      </c>
      <c r="B2241" t="s">
        <v>591</v>
      </c>
      <c r="C2241" t="s">
        <v>20</v>
      </c>
      <c r="D2241" t="s">
        <v>13</v>
      </c>
      <c r="E2241" s="1">
        <f>DATEVALUE(IFERROR(RIGHT(LEFT(A2241,FIND("-",A2241,4)-1),2)&amp;"/"&amp;LEFT(A2241,FIND("-",A2241)-1)&amp;"/"&amp;RIGHT(LEFT(A2241,IFERROR(FIND(" ",A2241),LEN(A2241)+1)-1),4),TEXT(A2241,"dd")&amp;"/"&amp;TEXT(A2241,"mm")&amp;"/"&amp;TEXT(A2241,"yyyy")))</f>
        <v>45397</v>
      </c>
      <c r="F2241" t="s">
        <v>995</v>
      </c>
      <c r="G2241" s="1" t="e">
        <f>VLOOKUP(B2241,Results!A:D,3,FALSE)</f>
        <v>#N/A</v>
      </c>
    </row>
    <row r="2242" spans="1:7" hidden="1" x14ac:dyDescent="0.25">
      <c r="A2242" t="s">
        <v>233</v>
      </c>
      <c r="B2242" t="s">
        <v>769</v>
      </c>
      <c r="C2242" t="s">
        <v>223</v>
      </c>
      <c r="D2242" t="s">
        <v>40</v>
      </c>
      <c r="E2242" s="1">
        <f>DATEVALUE(IFERROR(RIGHT(LEFT(A2242,FIND("-",A2242,4)-1),2)&amp;"/"&amp;LEFT(A2242,FIND("-",A2242)-1)&amp;"/"&amp;RIGHT(LEFT(A2242,IFERROR(FIND(" ",A2242),LEN(A2242)+1)-1),4),TEXT(A2242,"dd")&amp;"/"&amp;TEXT(A2242,"mm")&amp;"/"&amp;TEXT(A2242,"yyyy")))</f>
        <v>45397</v>
      </c>
      <c r="F2242" t="s">
        <v>1987</v>
      </c>
      <c r="G2242" s="1" t="e">
        <f>VLOOKUP(B2242,Results!A:D,3,FALSE)</f>
        <v>#N/A</v>
      </c>
    </row>
    <row r="2243" spans="1:7" hidden="1" x14ac:dyDescent="0.25">
      <c r="A2243" t="s">
        <v>233</v>
      </c>
      <c r="B2243" t="s">
        <v>609</v>
      </c>
      <c r="C2243" t="s">
        <v>223</v>
      </c>
      <c r="D2243" t="s">
        <v>30</v>
      </c>
      <c r="E2243" s="1">
        <f>DATEVALUE(IFERROR(RIGHT(LEFT(A2243,FIND("-",A2243,4)-1),2)&amp;"/"&amp;LEFT(A2243,FIND("-",A2243)-1)&amp;"/"&amp;RIGHT(LEFT(A2243,IFERROR(FIND(" ",A2243),LEN(A2243)+1)-1),4),TEXT(A2243,"dd")&amp;"/"&amp;TEXT(A2243,"mm")&amp;"/"&amp;TEXT(A2243,"yyyy")))</f>
        <v>45397</v>
      </c>
      <c r="F2243" t="s">
        <v>1987</v>
      </c>
      <c r="G2243" s="1" t="e">
        <f>VLOOKUP(B2243,Results!A:D,3,FALSE)</f>
        <v>#N/A</v>
      </c>
    </row>
    <row r="2244" spans="1:7" hidden="1" x14ac:dyDescent="0.25">
      <c r="A2244" t="s">
        <v>233</v>
      </c>
      <c r="B2244" t="s">
        <v>529</v>
      </c>
      <c r="C2244" t="s">
        <v>223</v>
      </c>
      <c r="D2244" t="s">
        <v>10</v>
      </c>
      <c r="E2244" s="1">
        <f>DATEVALUE(IFERROR(RIGHT(LEFT(A2244,FIND("-",A2244,4)-1),2)&amp;"/"&amp;LEFT(A2244,FIND("-",A2244)-1)&amp;"/"&amp;RIGHT(LEFT(A2244,IFERROR(FIND(" ",A2244),LEN(A2244)+1)-1),4),TEXT(A2244,"dd")&amp;"/"&amp;TEXT(A2244,"mm")&amp;"/"&amp;TEXT(A2244,"yyyy")))</f>
        <v>45397</v>
      </c>
      <c r="F2244" t="s">
        <v>1987</v>
      </c>
      <c r="G2244" s="1" t="e">
        <f>VLOOKUP(B2244,Results!A:D,3,FALSE)</f>
        <v>#N/A</v>
      </c>
    </row>
    <row r="2245" spans="1:7" hidden="1" x14ac:dyDescent="0.25">
      <c r="A2245" t="s">
        <v>233</v>
      </c>
      <c r="B2245" t="s">
        <v>582</v>
      </c>
      <c r="C2245" t="s">
        <v>223</v>
      </c>
      <c r="D2245" t="s">
        <v>30</v>
      </c>
      <c r="E2245" s="1">
        <f>DATEVALUE(IFERROR(RIGHT(LEFT(A2245,FIND("-",A2245,4)-1),2)&amp;"/"&amp;LEFT(A2245,FIND("-",A2245)-1)&amp;"/"&amp;RIGHT(LEFT(A2245,IFERROR(FIND(" ",A2245),LEN(A2245)+1)-1),4),TEXT(A2245,"dd")&amp;"/"&amp;TEXT(A2245,"mm")&amp;"/"&amp;TEXT(A2245,"yyyy")))</f>
        <v>45397</v>
      </c>
      <c r="F2245" t="s">
        <v>1987</v>
      </c>
      <c r="G2245" s="1" t="e">
        <f>VLOOKUP(B2245,Results!A:D,3,FALSE)</f>
        <v>#N/A</v>
      </c>
    </row>
    <row r="2246" spans="1:7" hidden="1" x14ac:dyDescent="0.25">
      <c r="A2246" t="s">
        <v>233</v>
      </c>
      <c r="B2246" t="s">
        <v>450</v>
      </c>
      <c r="C2246" t="s">
        <v>223</v>
      </c>
      <c r="D2246" t="s">
        <v>74</v>
      </c>
      <c r="E2246" s="1">
        <f>DATEVALUE(IFERROR(RIGHT(LEFT(A2246,FIND("-",A2246,4)-1),2)&amp;"/"&amp;LEFT(A2246,FIND("-",A2246)-1)&amp;"/"&amp;RIGHT(LEFT(A2246,IFERROR(FIND(" ",A2246),LEN(A2246)+1)-1),4),TEXT(A2246,"dd")&amp;"/"&amp;TEXT(A2246,"mm")&amp;"/"&amp;TEXT(A2246,"yyyy")))</f>
        <v>45397</v>
      </c>
      <c r="F2246" t="s">
        <v>1987</v>
      </c>
      <c r="G2246" s="1" t="e">
        <f>VLOOKUP(B2246,Results!A:D,3,FALSE)</f>
        <v>#N/A</v>
      </c>
    </row>
    <row r="2247" spans="1:7" hidden="1" x14ac:dyDescent="0.25">
      <c r="A2247" t="s">
        <v>595</v>
      </c>
      <c r="B2247" t="s">
        <v>369</v>
      </c>
      <c r="C2247" t="s">
        <v>223</v>
      </c>
      <c r="D2247" t="s">
        <v>40</v>
      </c>
      <c r="E2247" s="1">
        <f>DATEVALUE(IFERROR(RIGHT(LEFT(A2247,FIND("-",A2247,4)-1),2)&amp;"/"&amp;LEFT(A2247,FIND("-",A2247)-1)&amp;"/"&amp;RIGHT(LEFT(A2247,IFERROR(FIND(" ",A2247),LEN(A2247)+1)-1),4),TEXT(A2247,"dd")&amp;"/"&amp;TEXT(A2247,"mm")&amp;"/"&amp;TEXT(A2247,"yyyy")))</f>
        <v>45397</v>
      </c>
      <c r="F2247" t="s">
        <v>1987</v>
      </c>
      <c r="G2247" s="1" t="e">
        <f>VLOOKUP(B2247,Results!A:D,3,FALSE)</f>
        <v>#N/A</v>
      </c>
    </row>
    <row r="2248" spans="1:7" hidden="1" x14ac:dyDescent="0.25">
      <c r="A2248" t="s">
        <v>595</v>
      </c>
      <c r="B2248" t="s">
        <v>715</v>
      </c>
      <c r="C2248" t="s">
        <v>223</v>
      </c>
      <c r="D2248" t="s">
        <v>10</v>
      </c>
      <c r="E2248" s="1">
        <f>DATEVALUE(IFERROR(RIGHT(LEFT(A2248,FIND("-",A2248,4)-1),2)&amp;"/"&amp;LEFT(A2248,FIND("-",A2248)-1)&amp;"/"&amp;RIGHT(LEFT(A2248,IFERROR(FIND(" ",A2248),LEN(A2248)+1)-1),4),TEXT(A2248,"dd")&amp;"/"&amp;TEXT(A2248,"mm")&amp;"/"&amp;TEXT(A2248,"yyyy")))</f>
        <v>45397</v>
      </c>
      <c r="F2248" t="s">
        <v>1987</v>
      </c>
      <c r="G2248" s="1" t="e">
        <f>VLOOKUP(B2248,Results!A:D,3,FALSE)</f>
        <v>#N/A</v>
      </c>
    </row>
    <row r="2249" spans="1:7" hidden="1" x14ac:dyDescent="0.25">
      <c r="A2249" t="s">
        <v>595</v>
      </c>
      <c r="B2249" t="s">
        <v>962</v>
      </c>
      <c r="C2249" t="s">
        <v>223</v>
      </c>
      <c r="D2249" t="s">
        <v>28</v>
      </c>
      <c r="E2249" s="1">
        <f>DATEVALUE(IFERROR(RIGHT(LEFT(A2249,FIND("-",A2249,4)-1),2)&amp;"/"&amp;LEFT(A2249,FIND("-",A2249)-1)&amp;"/"&amp;RIGHT(LEFT(A2249,IFERROR(FIND(" ",A2249),LEN(A2249)+1)-1),4),TEXT(A2249,"dd")&amp;"/"&amp;TEXT(A2249,"mm")&amp;"/"&amp;TEXT(A2249,"yyyy")))</f>
        <v>45397</v>
      </c>
      <c r="F2249" t="s">
        <v>1987</v>
      </c>
      <c r="G2249" s="1" t="e">
        <f>VLOOKUP(B2249,Results!A:D,3,FALSE)</f>
        <v>#N/A</v>
      </c>
    </row>
    <row r="2250" spans="1:7" hidden="1" x14ac:dyDescent="0.25">
      <c r="A2250" t="s">
        <v>593</v>
      </c>
      <c r="B2250" t="s">
        <v>1842</v>
      </c>
      <c r="C2250" t="s">
        <v>223</v>
      </c>
      <c r="D2250" t="s">
        <v>10</v>
      </c>
      <c r="E2250" s="1">
        <f>DATEVALUE(IFERROR(RIGHT(LEFT(A2250,FIND("-",A2250,4)-1),2)&amp;"/"&amp;LEFT(A2250,FIND("-",A2250)-1)&amp;"/"&amp;RIGHT(LEFT(A2250,IFERROR(FIND(" ",A2250),LEN(A2250)+1)-1),4),TEXT(A2250,"dd")&amp;"/"&amp;TEXT(A2250,"mm")&amp;"/"&amp;TEXT(A2250,"yyyy")))</f>
        <v>45397</v>
      </c>
      <c r="F2250" t="s">
        <v>1987</v>
      </c>
      <c r="G2250" s="1" t="e">
        <f>VLOOKUP(B2250,Results!A:D,3,FALSE)</f>
        <v>#N/A</v>
      </c>
    </row>
    <row r="2251" spans="1:7" hidden="1" x14ac:dyDescent="0.25">
      <c r="A2251" t="s">
        <v>593</v>
      </c>
      <c r="B2251" t="s">
        <v>419</v>
      </c>
      <c r="C2251" t="s">
        <v>223</v>
      </c>
      <c r="D2251" t="s">
        <v>30</v>
      </c>
      <c r="E2251" s="1">
        <f>DATEVALUE(IFERROR(RIGHT(LEFT(A2251,FIND("-",A2251,4)-1),2)&amp;"/"&amp;LEFT(A2251,FIND("-",A2251)-1)&amp;"/"&amp;RIGHT(LEFT(A2251,IFERROR(FIND(" ",A2251),LEN(A2251)+1)-1),4),TEXT(A2251,"dd")&amp;"/"&amp;TEXT(A2251,"mm")&amp;"/"&amp;TEXT(A2251,"yyyy")))</f>
        <v>45397</v>
      </c>
      <c r="F2251" t="s">
        <v>1987</v>
      </c>
      <c r="G2251" s="1" t="e">
        <f>VLOOKUP(B2251,Results!A:D,3,FALSE)</f>
        <v>#N/A</v>
      </c>
    </row>
    <row r="2252" spans="1:7" hidden="1" x14ac:dyDescent="0.25">
      <c r="A2252" t="s">
        <v>593</v>
      </c>
      <c r="B2252" t="s">
        <v>609</v>
      </c>
      <c r="C2252" t="s">
        <v>223</v>
      </c>
      <c r="D2252" t="s">
        <v>30</v>
      </c>
      <c r="E2252" s="1">
        <f>DATEVALUE(IFERROR(RIGHT(LEFT(A2252,FIND("-",A2252,4)-1),2)&amp;"/"&amp;LEFT(A2252,FIND("-",A2252)-1)&amp;"/"&amp;RIGHT(LEFT(A2252,IFERROR(FIND(" ",A2252),LEN(A2252)+1)-1),4),TEXT(A2252,"dd")&amp;"/"&amp;TEXT(A2252,"mm")&amp;"/"&amp;TEXT(A2252,"yyyy")))</f>
        <v>45397</v>
      </c>
      <c r="F2252" t="s">
        <v>1987</v>
      </c>
      <c r="G2252" s="1" t="e">
        <f>VLOOKUP(B2252,Results!A:D,3,FALSE)</f>
        <v>#N/A</v>
      </c>
    </row>
    <row r="2253" spans="1:7" hidden="1" x14ac:dyDescent="0.25">
      <c r="A2253" t="s">
        <v>243</v>
      </c>
      <c r="B2253" t="s">
        <v>769</v>
      </c>
      <c r="C2253" t="s">
        <v>223</v>
      </c>
      <c r="D2253" t="s">
        <v>40</v>
      </c>
      <c r="E2253" s="1">
        <f>DATEVALUE(IFERROR(RIGHT(LEFT(A2253,FIND("-",A2253,4)-1),2)&amp;"/"&amp;LEFT(A2253,FIND("-",A2253)-1)&amp;"/"&amp;RIGHT(LEFT(A2253,IFERROR(FIND(" ",A2253),LEN(A2253)+1)-1),4),TEXT(A2253,"dd")&amp;"/"&amp;TEXT(A2253,"mm")&amp;"/"&amp;TEXT(A2253,"yyyy")))</f>
        <v>45397</v>
      </c>
      <c r="F2253" t="s">
        <v>1987</v>
      </c>
      <c r="G2253" s="1" t="e">
        <f>VLOOKUP(B2253,Results!A:D,3,FALSE)</f>
        <v>#N/A</v>
      </c>
    </row>
    <row r="2254" spans="1:7" hidden="1" x14ac:dyDescent="0.25">
      <c r="A2254" t="s">
        <v>250</v>
      </c>
      <c r="B2254" t="s">
        <v>529</v>
      </c>
      <c r="C2254" t="s">
        <v>223</v>
      </c>
      <c r="D2254" t="s">
        <v>10</v>
      </c>
      <c r="E2254" s="1">
        <f>DATEVALUE(IFERROR(RIGHT(LEFT(A2254,FIND("-",A2254,4)-1),2)&amp;"/"&amp;LEFT(A2254,FIND("-",A2254)-1)&amp;"/"&amp;RIGHT(LEFT(A2254,IFERROR(FIND(" ",A2254),LEN(A2254)+1)-1),4),TEXT(A2254,"dd")&amp;"/"&amp;TEXT(A2254,"mm")&amp;"/"&amp;TEXT(A2254,"yyyy")))</f>
        <v>45397</v>
      </c>
      <c r="F2254" t="s">
        <v>1987</v>
      </c>
      <c r="G2254" s="1" t="e">
        <f>VLOOKUP(B2254,Results!A:D,3,FALSE)</f>
        <v>#N/A</v>
      </c>
    </row>
    <row r="2255" spans="1:7" hidden="1" x14ac:dyDescent="0.25">
      <c r="A2255" t="s">
        <v>590</v>
      </c>
      <c r="B2255" t="s">
        <v>371</v>
      </c>
      <c r="C2255" t="s">
        <v>223</v>
      </c>
      <c r="D2255" t="s">
        <v>40</v>
      </c>
      <c r="E2255" s="1">
        <f>DATEVALUE(IFERROR(RIGHT(LEFT(A2255,FIND("-",A2255,4)-1),2)&amp;"/"&amp;LEFT(A2255,FIND("-",A2255)-1)&amp;"/"&amp;RIGHT(LEFT(A2255,IFERROR(FIND(" ",A2255),LEN(A2255)+1)-1),4),TEXT(A2255,"dd")&amp;"/"&amp;TEXT(A2255,"mm")&amp;"/"&amp;TEXT(A2255,"yyyy")))</f>
        <v>45397</v>
      </c>
      <c r="F2255" t="s">
        <v>1987</v>
      </c>
      <c r="G2255" s="1" t="e">
        <f>VLOOKUP(B2255,Results!A:D,3,FALSE)</f>
        <v>#N/A</v>
      </c>
    </row>
    <row r="2256" spans="1:7" hidden="1" x14ac:dyDescent="0.25">
      <c r="A2256" t="s">
        <v>590</v>
      </c>
      <c r="B2256" t="s">
        <v>818</v>
      </c>
      <c r="C2256" t="s">
        <v>223</v>
      </c>
      <c r="D2256" t="s">
        <v>13</v>
      </c>
      <c r="E2256" s="1">
        <f>DATEVALUE(IFERROR(RIGHT(LEFT(A2256,FIND("-",A2256,4)-1),2)&amp;"/"&amp;LEFT(A2256,FIND("-",A2256)-1)&amp;"/"&amp;RIGHT(LEFT(A2256,IFERROR(FIND(" ",A2256),LEN(A2256)+1)-1),4),TEXT(A2256,"dd")&amp;"/"&amp;TEXT(A2256,"mm")&amp;"/"&amp;TEXT(A2256,"yyyy")))</f>
        <v>45397</v>
      </c>
      <c r="F2256" t="s">
        <v>1987</v>
      </c>
      <c r="G2256" s="1" t="e">
        <f>VLOOKUP(B2256,Results!A:D,3,FALSE)</f>
        <v>#N/A</v>
      </c>
    </row>
    <row r="2257" spans="1:7" hidden="1" x14ac:dyDescent="0.25">
      <c r="A2257" t="s">
        <v>590</v>
      </c>
      <c r="B2257" t="s">
        <v>715</v>
      </c>
      <c r="C2257" t="s">
        <v>223</v>
      </c>
      <c r="D2257" t="s">
        <v>10</v>
      </c>
      <c r="E2257" s="1">
        <f>DATEVALUE(IFERROR(RIGHT(LEFT(A2257,FIND("-",A2257,4)-1),2)&amp;"/"&amp;LEFT(A2257,FIND("-",A2257)-1)&amp;"/"&amp;RIGHT(LEFT(A2257,IFERROR(FIND(" ",A2257),LEN(A2257)+1)-1),4),TEXT(A2257,"dd")&amp;"/"&amp;TEXT(A2257,"mm")&amp;"/"&amp;TEXT(A2257,"yyyy")))</f>
        <v>45397</v>
      </c>
      <c r="F2257" t="s">
        <v>1987</v>
      </c>
      <c r="G2257" s="1" t="e">
        <f>VLOOKUP(B2257,Results!A:D,3,FALSE)</f>
        <v>#N/A</v>
      </c>
    </row>
    <row r="2258" spans="1:7" hidden="1" x14ac:dyDescent="0.25">
      <c r="A2258" t="s">
        <v>590</v>
      </c>
      <c r="B2258" t="s">
        <v>527</v>
      </c>
      <c r="C2258" t="s">
        <v>223</v>
      </c>
      <c r="D2258" t="s">
        <v>23</v>
      </c>
      <c r="E2258" s="1">
        <f>DATEVALUE(IFERROR(RIGHT(LEFT(A2258,FIND("-",A2258,4)-1),2)&amp;"/"&amp;LEFT(A2258,FIND("-",A2258)-1)&amp;"/"&amp;RIGHT(LEFT(A2258,IFERROR(FIND(" ",A2258),LEN(A2258)+1)-1),4),TEXT(A2258,"dd")&amp;"/"&amp;TEXT(A2258,"mm")&amp;"/"&amp;TEXT(A2258,"yyyy")))</f>
        <v>45397</v>
      </c>
      <c r="F2258" t="s">
        <v>1987</v>
      </c>
      <c r="G2258" s="1" t="e">
        <f>VLOOKUP(B2258,Results!A:D,3,FALSE)</f>
        <v>#N/A</v>
      </c>
    </row>
    <row r="2259" spans="1:7" hidden="1" x14ac:dyDescent="0.25">
      <c r="A2259" t="s">
        <v>590</v>
      </c>
      <c r="B2259" t="s">
        <v>582</v>
      </c>
      <c r="C2259" t="s">
        <v>223</v>
      </c>
      <c r="D2259" t="s">
        <v>30</v>
      </c>
      <c r="E2259" s="1">
        <f>DATEVALUE(IFERROR(RIGHT(LEFT(A2259,FIND("-",A2259,4)-1),2)&amp;"/"&amp;LEFT(A2259,FIND("-",A2259)-1)&amp;"/"&amp;RIGHT(LEFT(A2259,IFERROR(FIND(" ",A2259),LEN(A2259)+1)-1),4),TEXT(A2259,"dd")&amp;"/"&amp;TEXT(A2259,"mm")&amp;"/"&amp;TEXT(A2259,"yyyy")))</f>
        <v>45397</v>
      </c>
      <c r="F2259" t="s">
        <v>1987</v>
      </c>
      <c r="G2259" s="1" t="e">
        <f>VLOOKUP(B2259,Results!A:D,3,FALSE)</f>
        <v>#N/A</v>
      </c>
    </row>
    <row r="2260" spans="1:7" hidden="1" x14ac:dyDescent="0.25">
      <c r="A2260" t="s">
        <v>590</v>
      </c>
      <c r="B2260" t="s">
        <v>497</v>
      </c>
      <c r="C2260" t="s">
        <v>223</v>
      </c>
      <c r="D2260" t="s">
        <v>74</v>
      </c>
      <c r="E2260" s="1">
        <f>DATEVALUE(IFERROR(RIGHT(LEFT(A2260,FIND("-",A2260,4)-1),2)&amp;"/"&amp;LEFT(A2260,FIND("-",A2260)-1)&amp;"/"&amp;RIGHT(LEFT(A2260,IFERROR(FIND(" ",A2260),LEN(A2260)+1)-1),4),TEXT(A2260,"dd")&amp;"/"&amp;TEXT(A2260,"mm")&amp;"/"&amp;TEXT(A2260,"yyyy")))</f>
        <v>45397</v>
      </c>
      <c r="F2260" t="s">
        <v>1987</v>
      </c>
      <c r="G2260" s="1" t="e">
        <f>VLOOKUP(B2260,Results!A:D,3,FALSE)</f>
        <v>#N/A</v>
      </c>
    </row>
    <row r="2261" spans="1:7" hidden="1" x14ac:dyDescent="0.25">
      <c r="A2261" t="s">
        <v>590</v>
      </c>
      <c r="B2261" t="s">
        <v>680</v>
      </c>
      <c r="C2261" t="s">
        <v>223</v>
      </c>
      <c r="D2261" t="s">
        <v>30</v>
      </c>
      <c r="E2261" s="1">
        <f>DATEVALUE(IFERROR(RIGHT(LEFT(A2261,FIND("-",A2261,4)-1),2)&amp;"/"&amp;LEFT(A2261,FIND("-",A2261)-1)&amp;"/"&amp;RIGHT(LEFT(A2261,IFERROR(FIND(" ",A2261),LEN(A2261)+1)-1),4),TEXT(A2261,"dd")&amp;"/"&amp;TEXT(A2261,"mm")&amp;"/"&amp;TEXT(A2261,"yyyy")))</f>
        <v>45397</v>
      </c>
      <c r="F2261" t="s">
        <v>1987</v>
      </c>
      <c r="G2261" s="1" t="e">
        <f>VLOOKUP(B2261,Results!A:D,3,FALSE)</f>
        <v>#N/A</v>
      </c>
    </row>
    <row r="2262" spans="1:7" x14ac:dyDescent="0.25">
      <c r="A2262" t="s">
        <v>982</v>
      </c>
      <c r="B2262" t="s">
        <v>918</v>
      </c>
      <c r="C2262" t="s">
        <v>223</v>
      </c>
      <c r="D2262" t="s">
        <v>10</v>
      </c>
      <c r="E2262" s="1">
        <f>DATEVALUE(IFERROR(RIGHT(LEFT(A2262,FIND("-",A2262,4)-1),2)&amp;"/"&amp;LEFT(A2262,FIND("-",A2262)-1)&amp;"/"&amp;RIGHT(LEFT(A2262,IFERROR(FIND(" ",A2262),LEN(A2262)+1)-1),4),TEXT(A2262,"dd")&amp;"/"&amp;TEXT(A2262,"mm")&amp;"/"&amp;TEXT(A2262,"yyyy")))</f>
        <v>45397</v>
      </c>
      <c r="F2262" t="s">
        <v>1826</v>
      </c>
      <c r="G2262" s="1" t="e">
        <f>VLOOKUP(B2262,Results!A:D,3,FALSE)</f>
        <v>#N/A</v>
      </c>
    </row>
    <row r="2263" spans="1:7" x14ac:dyDescent="0.25">
      <c r="A2263" t="s">
        <v>982</v>
      </c>
      <c r="B2263" t="s">
        <v>918</v>
      </c>
      <c r="C2263" t="s">
        <v>223</v>
      </c>
      <c r="D2263" t="s">
        <v>10</v>
      </c>
      <c r="E2263" s="1">
        <f>DATEVALUE(IFERROR(RIGHT(LEFT(A2263,FIND("-",A2263,4)-1),2)&amp;"/"&amp;LEFT(A2263,FIND("-",A2263)-1)&amp;"/"&amp;RIGHT(LEFT(A2263,IFERROR(FIND(" ",A2263),LEN(A2263)+1)-1),4),TEXT(A2263,"dd")&amp;"/"&amp;TEXT(A2263,"mm")&amp;"/"&amp;TEXT(A2263,"yyyy")))</f>
        <v>45397</v>
      </c>
      <c r="F2263" t="s">
        <v>1826</v>
      </c>
      <c r="G2263" s="1" t="e">
        <f>VLOOKUP(B2263,Results!A:D,3,FALSE)</f>
        <v>#N/A</v>
      </c>
    </row>
    <row r="2264" spans="1:7" hidden="1" x14ac:dyDescent="0.25">
      <c r="A2264" s="2">
        <v>45630.635416666664</v>
      </c>
      <c r="B2264" t="s">
        <v>766</v>
      </c>
      <c r="C2264" t="s">
        <v>223</v>
      </c>
      <c r="D2264" t="s">
        <v>13</v>
      </c>
      <c r="E2264" s="1">
        <f>DATEVALUE(IFERROR(RIGHT(LEFT(A2264,FIND("-",A2264,4)-1),2)&amp;"/"&amp;LEFT(A2264,FIND("-",A2264)-1)&amp;"/"&amp;RIGHT(LEFT(A2264,IFERROR(FIND(" ",A2264),LEN(A2264)+1)-1),4),TEXT(A2264,"dd")&amp;"/"&amp;TEXT(A2264,"mm")&amp;"/"&amp;TEXT(A2264,"yyyy")))</f>
        <v>45394</v>
      </c>
      <c r="F2264" t="s">
        <v>1987</v>
      </c>
      <c r="G2264" s="1">
        <f>VLOOKUP(B2264,Results!A:D,3,FALSE)</f>
        <v>45414</v>
      </c>
    </row>
    <row r="2265" spans="1:7" hidden="1" x14ac:dyDescent="0.25">
      <c r="A2265" s="2">
        <v>45630.395833333336</v>
      </c>
      <c r="B2265" t="s">
        <v>253</v>
      </c>
      <c r="C2265" t="s">
        <v>20</v>
      </c>
      <c r="D2265" t="s">
        <v>40</v>
      </c>
      <c r="E2265" s="1">
        <f>DATEVALUE(IFERROR(RIGHT(LEFT(A2265,FIND("-",A2265,4)-1),2)&amp;"/"&amp;LEFT(A2265,FIND("-",A2265)-1)&amp;"/"&amp;RIGHT(LEFT(A2265,IFERROR(FIND(" ",A2265),LEN(A2265)+1)-1),4),TEXT(A2265,"dd")&amp;"/"&amp;TEXT(A2265,"mm")&amp;"/"&amp;TEXT(A2265,"yyyy")))</f>
        <v>45394</v>
      </c>
      <c r="F2265" t="s">
        <v>2538</v>
      </c>
      <c r="G2265" s="1">
        <f>VLOOKUP(B2265,Results!A:D,3,FALSE)</f>
        <v>45414</v>
      </c>
    </row>
    <row r="2266" spans="1:7" hidden="1" x14ac:dyDescent="0.25">
      <c r="A2266" s="2">
        <v>45630.614583333336</v>
      </c>
      <c r="B2266" t="s">
        <v>226</v>
      </c>
      <c r="C2266" t="s">
        <v>20</v>
      </c>
      <c r="D2266" t="s">
        <v>33</v>
      </c>
      <c r="E2266" s="1">
        <f>DATEVALUE(IFERROR(RIGHT(LEFT(A2266,FIND("-",A2266,4)-1),2)&amp;"/"&amp;LEFT(A2266,FIND("-",A2266)-1)&amp;"/"&amp;RIGHT(LEFT(A2266,IFERROR(FIND(" ",A2266),LEN(A2266)+1)-1),4),TEXT(A2266,"dd")&amp;"/"&amp;TEXT(A2266,"mm")&amp;"/"&amp;TEXT(A2266,"yyyy")))</f>
        <v>45394</v>
      </c>
      <c r="F2266" t="s">
        <v>2538</v>
      </c>
      <c r="G2266" s="1">
        <f>VLOOKUP(B2266,Results!A:D,3,FALSE)</f>
        <v>45414</v>
      </c>
    </row>
    <row r="2267" spans="1:7" hidden="1" x14ac:dyDescent="0.25">
      <c r="A2267" s="1">
        <v>45630</v>
      </c>
      <c r="B2267" t="s">
        <v>226</v>
      </c>
      <c r="C2267" t="s">
        <v>20</v>
      </c>
      <c r="D2267" t="s">
        <v>33</v>
      </c>
      <c r="E2267" s="1">
        <f>DATEVALUE(IFERROR(RIGHT(LEFT(A2267,FIND("-",A2267,4)-1),2)&amp;"/"&amp;LEFT(A2267,FIND("-",A2267)-1)&amp;"/"&amp;RIGHT(LEFT(A2267,IFERROR(FIND(" ",A2267),LEN(A2267)+1)-1),4),TEXT(A2267,"dd")&amp;"/"&amp;TEXT(A2267,"mm")&amp;"/"&amp;TEXT(A2267,"yyyy")))</f>
        <v>45394</v>
      </c>
      <c r="F2267" t="s">
        <v>996</v>
      </c>
      <c r="G2267" s="1">
        <f>VLOOKUP(B2267,Results!A:D,3,FALSE)</f>
        <v>45414</v>
      </c>
    </row>
    <row r="2268" spans="1:7" x14ac:dyDescent="0.25">
      <c r="A2268" s="1">
        <v>45630</v>
      </c>
      <c r="B2268" t="s">
        <v>226</v>
      </c>
      <c r="C2268" t="s">
        <v>20</v>
      </c>
      <c r="D2268" t="s">
        <v>33</v>
      </c>
      <c r="E2268" s="1">
        <f>DATEVALUE(IFERROR(RIGHT(LEFT(A2268,FIND("-",A2268,4)-1),2)&amp;"/"&amp;LEFT(A2268,FIND("-",A2268)-1)&amp;"/"&amp;RIGHT(LEFT(A2268,IFERROR(FIND(" ",A2268),LEN(A2268)+1)-1),4),TEXT(A2268,"dd")&amp;"/"&amp;TEXT(A2268,"mm")&amp;"/"&amp;TEXT(A2268,"yyyy")))</f>
        <v>45394</v>
      </c>
      <c r="F2268" t="s">
        <v>1826</v>
      </c>
      <c r="G2268" s="1">
        <f>VLOOKUP(B2268,Results!A:D,3,FALSE)</f>
        <v>45414</v>
      </c>
    </row>
    <row r="2269" spans="1:7" hidden="1" x14ac:dyDescent="0.25">
      <c r="A2269" s="2">
        <v>45630.635416666664</v>
      </c>
      <c r="B2269" t="s">
        <v>766</v>
      </c>
      <c r="C2269" t="s">
        <v>223</v>
      </c>
      <c r="D2269" t="s">
        <v>13</v>
      </c>
      <c r="E2269" s="1">
        <f>DATEVALUE(IFERROR(RIGHT(LEFT(A2269,FIND("-",A2269,4)-1),2)&amp;"/"&amp;LEFT(A2269,FIND("-",A2269)-1)&amp;"/"&amp;RIGHT(LEFT(A2269,IFERROR(FIND(" ",A2269),LEN(A2269)+1)-1),4),TEXT(A2269,"dd")&amp;"/"&amp;TEXT(A2269,"mm")&amp;"/"&amp;TEXT(A2269,"yyyy")))</f>
        <v>45394</v>
      </c>
      <c r="F2269" t="s">
        <v>1987</v>
      </c>
      <c r="G2269" s="1">
        <f>VLOOKUP(B2269,Results!A:D,3,FALSE)</f>
        <v>45414</v>
      </c>
    </row>
    <row r="2270" spans="1:7" x14ac:dyDescent="0.25">
      <c r="A2270" s="1">
        <v>45630</v>
      </c>
      <c r="B2270" t="s">
        <v>226</v>
      </c>
      <c r="C2270" t="s">
        <v>20</v>
      </c>
      <c r="D2270" t="s">
        <v>33</v>
      </c>
      <c r="E2270" s="1">
        <f>DATEVALUE(IFERROR(RIGHT(LEFT(A2270,FIND("-",A2270,4)-1),2)&amp;"/"&amp;LEFT(A2270,FIND("-",A2270)-1)&amp;"/"&amp;RIGHT(LEFT(A2270,IFERROR(FIND(" ",A2270),LEN(A2270)+1)-1),4),TEXT(A2270,"dd")&amp;"/"&amp;TEXT(A2270,"mm")&amp;"/"&amp;TEXT(A2270,"yyyy")))</f>
        <v>45394</v>
      </c>
      <c r="F2270" t="s">
        <v>1826</v>
      </c>
      <c r="G2270" s="1">
        <f>VLOOKUP(B2270,Results!A:D,3,FALSE)</f>
        <v>45414</v>
      </c>
    </row>
    <row r="2271" spans="1:7" x14ac:dyDescent="0.25">
      <c r="A2271" s="1">
        <v>45630</v>
      </c>
      <c r="B2271" t="s">
        <v>226</v>
      </c>
      <c r="C2271" t="s">
        <v>20</v>
      </c>
      <c r="D2271" t="s">
        <v>33</v>
      </c>
      <c r="E2271" s="1">
        <f>DATEVALUE(IFERROR(RIGHT(LEFT(A2271,FIND("-",A2271,4)-1),2)&amp;"/"&amp;LEFT(A2271,FIND("-",A2271)-1)&amp;"/"&amp;RIGHT(LEFT(A2271,IFERROR(FIND(" ",A2271),LEN(A2271)+1)-1),4),TEXT(A2271,"dd")&amp;"/"&amp;TEXT(A2271,"mm")&amp;"/"&amp;TEXT(A2271,"yyyy")))</f>
        <v>45394</v>
      </c>
      <c r="F2271" t="s">
        <v>1826</v>
      </c>
      <c r="G2271" s="1">
        <f>VLOOKUP(B2271,Results!A:D,3,FALSE)</f>
        <v>45414</v>
      </c>
    </row>
    <row r="2272" spans="1:7" hidden="1" x14ac:dyDescent="0.25">
      <c r="A2272" s="2">
        <v>45630.635416666664</v>
      </c>
      <c r="B2272" t="s">
        <v>847</v>
      </c>
      <c r="C2272" t="s">
        <v>223</v>
      </c>
      <c r="D2272" t="s">
        <v>10</v>
      </c>
      <c r="E2272" s="1">
        <f>DATEVALUE(IFERROR(RIGHT(LEFT(A2272,FIND("-",A2272,4)-1),2)&amp;"/"&amp;LEFT(A2272,FIND("-",A2272)-1)&amp;"/"&amp;RIGHT(LEFT(A2272,IFERROR(FIND(" ",A2272),LEN(A2272)+1)-1),4),TEXT(A2272,"dd")&amp;"/"&amp;TEXT(A2272,"mm")&amp;"/"&amp;TEXT(A2272,"yyyy")))</f>
        <v>45394</v>
      </c>
      <c r="F2272" t="s">
        <v>1987</v>
      </c>
      <c r="G2272" s="1">
        <f>VLOOKUP(B2272,Results!A:D,3,FALSE)</f>
        <v>45418</v>
      </c>
    </row>
    <row r="2273" spans="1:7" hidden="1" x14ac:dyDescent="0.25">
      <c r="A2273" s="2">
        <v>45630.635416666664</v>
      </c>
      <c r="B2273" t="s">
        <v>847</v>
      </c>
      <c r="C2273" t="s">
        <v>223</v>
      </c>
      <c r="D2273" t="s">
        <v>10</v>
      </c>
      <c r="E2273" s="1">
        <f>DATEVALUE(IFERROR(RIGHT(LEFT(A2273,FIND("-",A2273,4)-1),2)&amp;"/"&amp;LEFT(A2273,FIND("-",A2273)-1)&amp;"/"&amp;RIGHT(LEFT(A2273,IFERROR(FIND(" ",A2273),LEN(A2273)+1)-1),4),TEXT(A2273,"dd")&amp;"/"&amp;TEXT(A2273,"mm")&amp;"/"&amp;TEXT(A2273,"yyyy")))</f>
        <v>45394</v>
      </c>
      <c r="F2273" t="s">
        <v>1987</v>
      </c>
      <c r="G2273" s="1">
        <f>VLOOKUP(B2273,Results!A:D,3,FALSE)</f>
        <v>45418</v>
      </c>
    </row>
    <row r="2274" spans="1:7" hidden="1" x14ac:dyDescent="0.25">
      <c r="A2274" s="2">
        <v>45630.635416666664</v>
      </c>
      <c r="B2274" t="s">
        <v>781</v>
      </c>
      <c r="C2274" t="s">
        <v>223</v>
      </c>
      <c r="D2274" t="s">
        <v>40</v>
      </c>
      <c r="E2274" s="1">
        <f>DATEVALUE(IFERROR(RIGHT(LEFT(A2274,FIND("-",A2274,4)-1),2)&amp;"/"&amp;LEFT(A2274,FIND("-",A2274)-1)&amp;"/"&amp;RIGHT(LEFT(A2274,IFERROR(FIND(" ",A2274),LEN(A2274)+1)-1),4),TEXT(A2274,"dd")&amp;"/"&amp;TEXT(A2274,"mm")&amp;"/"&amp;TEXT(A2274,"yyyy")))</f>
        <v>45394</v>
      </c>
      <c r="F2274" t="s">
        <v>1987</v>
      </c>
      <c r="G2274" s="1">
        <f>VLOOKUP(B2274,Results!A:D,3,FALSE)</f>
        <v>45419</v>
      </c>
    </row>
    <row r="2275" spans="1:7" hidden="1" x14ac:dyDescent="0.25">
      <c r="A2275" s="2">
        <v>45630.635416666664</v>
      </c>
      <c r="B2275" t="s">
        <v>781</v>
      </c>
      <c r="C2275" t="s">
        <v>223</v>
      </c>
      <c r="D2275" t="s">
        <v>40</v>
      </c>
      <c r="E2275" s="1">
        <f>DATEVALUE(IFERROR(RIGHT(LEFT(A2275,FIND("-",A2275,4)-1),2)&amp;"/"&amp;LEFT(A2275,FIND("-",A2275)-1)&amp;"/"&amp;RIGHT(LEFT(A2275,IFERROR(FIND(" ",A2275),LEN(A2275)+1)-1),4),TEXT(A2275,"dd")&amp;"/"&amp;TEXT(A2275,"mm")&amp;"/"&amp;TEXT(A2275,"yyyy")))</f>
        <v>45394</v>
      </c>
      <c r="F2275" t="s">
        <v>1987</v>
      </c>
      <c r="G2275" s="1">
        <f>VLOOKUP(B2275,Results!A:D,3,FALSE)</f>
        <v>45419</v>
      </c>
    </row>
    <row r="2276" spans="1:7" hidden="1" x14ac:dyDescent="0.25">
      <c r="A2276" s="2">
        <v>45630.635416666664</v>
      </c>
      <c r="B2276" t="s">
        <v>1371</v>
      </c>
      <c r="C2276" t="s">
        <v>223</v>
      </c>
      <c r="D2276" t="s">
        <v>44</v>
      </c>
      <c r="E2276" s="1">
        <f>DATEVALUE(IFERROR(RIGHT(LEFT(A2276,FIND("-",A2276,4)-1),2)&amp;"/"&amp;LEFT(A2276,FIND("-",A2276)-1)&amp;"/"&amp;RIGHT(LEFT(A2276,IFERROR(FIND(" ",A2276),LEN(A2276)+1)-1),4),TEXT(A2276,"dd")&amp;"/"&amp;TEXT(A2276,"mm")&amp;"/"&amp;TEXT(A2276,"yyyy")))</f>
        <v>45394</v>
      </c>
      <c r="F2276" t="s">
        <v>1987</v>
      </c>
      <c r="G2276" s="1">
        <f>VLOOKUP(B2276,Results!A:D,3,FALSE)</f>
        <v>45420</v>
      </c>
    </row>
    <row r="2277" spans="1:7" hidden="1" x14ac:dyDescent="0.25">
      <c r="A2277" s="2">
        <v>45630.385416666664</v>
      </c>
      <c r="B2277" t="s">
        <v>758</v>
      </c>
      <c r="C2277" t="s">
        <v>20</v>
      </c>
      <c r="D2277" t="s">
        <v>13</v>
      </c>
      <c r="E2277" s="1">
        <f>DATEVALUE(IFERROR(RIGHT(LEFT(A2277,FIND("-",A2277,4)-1),2)&amp;"/"&amp;LEFT(A2277,FIND("-",A2277)-1)&amp;"/"&amp;RIGHT(LEFT(A2277,IFERROR(FIND(" ",A2277),LEN(A2277)+1)-1),4),TEXT(A2277,"dd")&amp;"/"&amp;TEXT(A2277,"mm")&amp;"/"&amp;TEXT(A2277,"yyyy")))</f>
        <v>45394</v>
      </c>
      <c r="F2277" t="s">
        <v>995</v>
      </c>
      <c r="G2277" s="1">
        <f>VLOOKUP(B2277,Results!A:D,3,FALSE)</f>
        <v>45420</v>
      </c>
    </row>
    <row r="2278" spans="1:7" hidden="1" x14ac:dyDescent="0.25">
      <c r="A2278" s="2">
        <v>45630.46875</v>
      </c>
      <c r="B2278" t="s">
        <v>750</v>
      </c>
      <c r="C2278" t="s">
        <v>20</v>
      </c>
      <c r="D2278" t="s">
        <v>13</v>
      </c>
      <c r="E2278" s="1">
        <f>DATEVALUE(IFERROR(RIGHT(LEFT(A2278,FIND("-",A2278,4)-1),2)&amp;"/"&amp;LEFT(A2278,FIND("-",A2278)-1)&amp;"/"&amp;RIGHT(LEFT(A2278,IFERROR(FIND(" ",A2278),LEN(A2278)+1)-1),4),TEXT(A2278,"dd")&amp;"/"&amp;TEXT(A2278,"mm")&amp;"/"&amp;TEXT(A2278,"yyyy")))</f>
        <v>45394</v>
      </c>
      <c r="F2278" t="s">
        <v>995</v>
      </c>
      <c r="G2278" s="1">
        <f>VLOOKUP(B2278,Results!A:D,3,FALSE)</f>
        <v>45420</v>
      </c>
    </row>
    <row r="2279" spans="1:7" hidden="1" x14ac:dyDescent="0.25">
      <c r="A2279" s="2">
        <v>45630.552083333336</v>
      </c>
      <c r="B2279" t="s">
        <v>746</v>
      </c>
      <c r="C2279" t="s">
        <v>223</v>
      </c>
      <c r="D2279" t="s">
        <v>13</v>
      </c>
      <c r="E2279" s="1">
        <f>DATEVALUE(IFERROR(RIGHT(LEFT(A2279,FIND("-",A2279,4)-1),2)&amp;"/"&amp;LEFT(A2279,FIND("-",A2279)-1)&amp;"/"&amp;RIGHT(LEFT(A2279,IFERROR(FIND(" ",A2279),LEN(A2279)+1)-1),4),TEXT(A2279,"dd")&amp;"/"&amp;TEXT(A2279,"mm")&amp;"/"&amp;TEXT(A2279,"yyyy")))</f>
        <v>45394</v>
      </c>
      <c r="F2279" t="s">
        <v>995</v>
      </c>
      <c r="G2279" s="1">
        <f>VLOOKUP(B2279,Results!A:D,3,FALSE)</f>
        <v>45420</v>
      </c>
    </row>
    <row r="2280" spans="1:7" hidden="1" x14ac:dyDescent="0.25">
      <c r="A2280" s="2">
        <v>45630.385416666664</v>
      </c>
      <c r="B2280" t="s">
        <v>758</v>
      </c>
      <c r="C2280" t="s">
        <v>20</v>
      </c>
      <c r="D2280" t="s">
        <v>13</v>
      </c>
      <c r="E2280" s="1">
        <f>DATEVALUE(IFERROR(RIGHT(LEFT(A2280,FIND("-",A2280,4)-1),2)&amp;"/"&amp;LEFT(A2280,FIND("-",A2280)-1)&amp;"/"&amp;RIGHT(LEFT(A2280,IFERROR(FIND(" ",A2280),LEN(A2280)+1)-1),4),TEXT(A2280,"dd")&amp;"/"&amp;TEXT(A2280,"mm")&amp;"/"&amp;TEXT(A2280,"yyyy")))</f>
        <v>45394</v>
      </c>
      <c r="F2280" t="s">
        <v>995</v>
      </c>
      <c r="G2280" s="1">
        <f>VLOOKUP(B2280,Results!A:D,3,FALSE)</f>
        <v>45420</v>
      </c>
    </row>
    <row r="2281" spans="1:7" hidden="1" x14ac:dyDescent="0.25">
      <c r="A2281" s="2">
        <v>45630.46875</v>
      </c>
      <c r="B2281" t="s">
        <v>750</v>
      </c>
      <c r="C2281" t="s">
        <v>20</v>
      </c>
      <c r="D2281" t="s">
        <v>13</v>
      </c>
      <c r="E2281" s="1">
        <f>DATEVALUE(IFERROR(RIGHT(LEFT(A2281,FIND("-",A2281,4)-1),2)&amp;"/"&amp;LEFT(A2281,FIND("-",A2281)-1)&amp;"/"&amp;RIGHT(LEFT(A2281,IFERROR(FIND(" ",A2281),LEN(A2281)+1)-1),4),TEXT(A2281,"dd")&amp;"/"&amp;TEXT(A2281,"mm")&amp;"/"&amp;TEXT(A2281,"yyyy")))</f>
        <v>45394</v>
      </c>
      <c r="F2281" t="s">
        <v>995</v>
      </c>
      <c r="G2281" s="1">
        <f>VLOOKUP(B2281,Results!A:D,3,FALSE)</f>
        <v>45420</v>
      </c>
    </row>
    <row r="2282" spans="1:7" hidden="1" x14ac:dyDescent="0.25">
      <c r="A2282" s="2">
        <v>45630.552083333336</v>
      </c>
      <c r="B2282" t="s">
        <v>746</v>
      </c>
      <c r="C2282" t="s">
        <v>223</v>
      </c>
      <c r="D2282" t="s">
        <v>13</v>
      </c>
      <c r="E2282" s="1">
        <f>DATEVALUE(IFERROR(RIGHT(LEFT(A2282,FIND("-",A2282,4)-1),2)&amp;"/"&amp;LEFT(A2282,FIND("-",A2282)-1)&amp;"/"&amp;RIGHT(LEFT(A2282,IFERROR(FIND(" ",A2282),LEN(A2282)+1)-1),4),TEXT(A2282,"dd")&amp;"/"&amp;TEXT(A2282,"mm")&amp;"/"&amp;TEXT(A2282,"yyyy")))</f>
        <v>45394</v>
      </c>
      <c r="F2282" t="s">
        <v>995</v>
      </c>
      <c r="G2282" s="1">
        <f>VLOOKUP(B2282,Results!A:D,3,FALSE)</f>
        <v>45420</v>
      </c>
    </row>
    <row r="2283" spans="1:7" hidden="1" x14ac:dyDescent="0.25">
      <c r="A2283" s="2">
        <v>45630.635416666664</v>
      </c>
      <c r="B2283" t="s">
        <v>1371</v>
      </c>
      <c r="C2283" t="s">
        <v>223</v>
      </c>
      <c r="D2283" t="s">
        <v>44</v>
      </c>
      <c r="E2283" s="1">
        <f>DATEVALUE(IFERROR(RIGHT(LEFT(A2283,FIND("-",A2283,4)-1),2)&amp;"/"&amp;LEFT(A2283,FIND("-",A2283)-1)&amp;"/"&amp;RIGHT(LEFT(A2283,IFERROR(FIND(" ",A2283),LEN(A2283)+1)-1),4),TEXT(A2283,"dd")&amp;"/"&amp;TEXT(A2283,"mm")&amp;"/"&amp;TEXT(A2283,"yyyy")))</f>
        <v>45394</v>
      </c>
      <c r="F2283" t="s">
        <v>1987</v>
      </c>
      <c r="G2283" s="1">
        <f>VLOOKUP(B2283,Results!A:D,3,FALSE)</f>
        <v>45420</v>
      </c>
    </row>
    <row r="2284" spans="1:7" hidden="1" x14ac:dyDescent="0.25">
      <c r="A2284" s="2">
        <v>45630.416666666664</v>
      </c>
      <c r="B2284" t="s">
        <v>268</v>
      </c>
      <c r="C2284" t="s">
        <v>20</v>
      </c>
      <c r="D2284" t="s">
        <v>269</v>
      </c>
      <c r="E2284" s="1">
        <f>DATEVALUE(IFERROR(RIGHT(LEFT(A2284,FIND("-",A2284,4)-1),2)&amp;"/"&amp;LEFT(A2284,FIND("-",A2284)-1)&amp;"/"&amp;RIGHT(LEFT(A2284,IFERROR(FIND(" ",A2284),LEN(A2284)+1)-1),4),TEXT(A2284,"dd")&amp;"/"&amp;TEXT(A2284,"mm")&amp;"/"&amp;TEXT(A2284,"yyyy")))</f>
        <v>45394</v>
      </c>
      <c r="F2284" t="s">
        <v>2538</v>
      </c>
      <c r="G2284" s="1">
        <f>VLOOKUP(B2284,Results!A:D,3,FALSE)</f>
        <v>45421</v>
      </c>
    </row>
    <row r="2285" spans="1:7" hidden="1" x14ac:dyDescent="0.25">
      <c r="A2285" s="2">
        <v>45630.46875</v>
      </c>
      <c r="B2285" t="s">
        <v>272</v>
      </c>
      <c r="C2285" t="s">
        <v>223</v>
      </c>
      <c r="D2285" t="s">
        <v>13</v>
      </c>
      <c r="E2285" s="1">
        <f>DATEVALUE(IFERROR(RIGHT(LEFT(A2285,FIND("-",A2285,4)-1),2)&amp;"/"&amp;LEFT(A2285,FIND("-",A2285)-1)&amp;"/"&amp;RIGHT(LEFT(A2285,IFERROR(FIND(" ",A2285),LEN(A2285)+1)-1),4),TEXT(A2285,"dd")&amp;"/"&amp;TEXT(A2285,"mm")&amp;"/"&amp;TEXT(A2285,"yyyy")))</f>
        <v>45394</v>
      </c>
      <c r="F2285" t="s">
        <v>2538</v>
      </c>
      <c r="G2285" s="1">
        <f>VLOOKUP(B2285,Results!A:D,3,FALSE)</f>
        <v>45421</v>
      </c>
    </row>
    <row r="2286" spans="1:7" hidden="1" x14ac:dyDescent="0.25">
      <c r="A2286" s="2">
        <v>45630.489583333336</v>
      </c>
      <c r="B2286" t="s">
        <v>258</v>
      </c>
      <c r="C2286" t="s">
        <v>20</v>
      </c>
      <c r="D2286" t="s">
        <v>40</v>
      </c>
      <c r="E2286" s="1">
        <f>DATEVALUE(IFERROR(RIGHT(LEFT(A2286,FIND("-",A2286,4)-1),2)&amp;"/"&amp;LEFT(A2286,FIND("-",A2286)-1)&amp;"/"&amp;RIGHT(LEFT(A2286,IFERROR(FIND(" ",A2286),LEN(A2286)+1)-1),4),TEXT(A2286,"dd")&amp;"/"&amp;TEXT(A2286,"mm")&amp;"/"&amp;TEXT(A2286,"yyyy")))</f>
        <v>45394</v>
      </c>
      <c r="F2286" t="s">
        <v>2538</v>
      </c>
      <c r="G2286" s="1">
        <f>VLOOKUP(B2286,Results!A:D,3,FALSE)</f>
        <v>45422</v>
      </c>
    </row>
    <row r="2287" spans="1:7" hidden="1" x14ac:dyDescent="0.25">
      <c r="A2287" s="2">
        <v>45630.635416666664</v>
      </c>
      <c r="B2287" t="s">
        <v>298</v>
      </c>
      <c r="C2287" t="s">
        <v>223</v>
      </c>
      <c r="D2287" t="s">
        <v>10</v>
      </c>
      <c r="E2287" s="1">
        <f>DATEVALUE(IFERROR(RIGHT(LEFT(A2287,FIND("-",A2287,4)-1),2)&amp;"/"&amp;LEFT(A2287,FIND("-",A2287)-1)&amp;"/"&amp;RIGHT(LEFT(A2287,IFERROR(FIND(" ",A2287),LEN(A2287)+1)-1),4),TEXT(A2287,"dd")&amp;"/"&amp;TEXT(A2287,"mm")&amp;"/"&amp;TEXT(A2287,"yyyy")))</f>
        <v>45394</v>
      </c>
      <c r="F2287" t="s">
        <v>995</v>
      </c>
      <c r="G2287" s="1">
        <f>VLOOKUP(B2287,Results!A:D,3,FALSE)</f>
        <v>45435</v>
      </c>
    </row>
    <row r="2288" spans="1:7" hidden="1" x14ac:dyDescent="0.25">
      <c r="A2288" s="2">
        <v>45630.635416666664</v>
      </c>
      <c r="B2288" t="s">
        <v>298</v>
      </c>
      <c r="C2288" t="s">
        <v>223</v>
      </c>
      <c r="D2288" t="s">
        <v>10</v>
      </c>
      <c r="E2288" s="1">
        <f>DATEVALUE(IFERROR(RIGHT(LEFT(A2288,FIND("-",A2288,4)-1),2)&amp;"/"&amp;LEFT(A2288,FIND("-",A2288)-1)&amp;"/"&amp;RIGHT(LEFT(A2288,IFERROR(FIND(" ",A2288),LEN(A2288)+1)-1),4),TEXT(A2288,"dd")&amp;"/"&amp;TEXT(A2288,"mm")&amp;"/"&amp;TEXT(A2288,"yyyy")))</f>
        <v>45394</v>
      </c>
      <c r="F2288" t="s">
        <v>995</v>
      </c>
      <c r="G2288" s="1">
        <f>VLOOKUP(B2288,Results!A:D,3,FALSE)</f>
        <v>45435</v>
      </c>
    </row>
    <row r="2289" spans="1:7" hidden="1" x14ac:dyDescent="0.25">
      <c r="A2289" s="2">
        <v>45630.427083333336</v>
      </c>
      <c r="B2289" t="s">
        <v>753</v>
      </c>
      <c r="C2289" t="s">
        <v>20</v>
      </c>
      <c r="D2289" t="s">
        <v>411</v>
      </c>
      <c r="E2289" s="1">
        <f>DATEVALUE(IFERROR(RIGHT(LEFT(A2289,FIND("-",A2289,4)-1),2)&amp;"/"&amp;LEFT(A2289,FIND("-",A2289)-1)&amp;"/"&amp;RIGHT(LEFT(A2289,IFERROR(FIND(" ",A2289),LEN(A2289)+1)-1),4),TEXT(A2289,"dd")&amp;"/"&amp;TEXT(A2289,"mm")&amp;"/"&amp;TEXT(A2289,"yyyy")))</f>
        <v>45394</v>
      </c>
      <c r="F2289" t="s">
        <v>995</v>
      </c>
      <c r="G2289" s="1" t="e">
        <f>VLOOKUP(B2289,Results!A:D,3,FALSE)</f>
        <v>#N/A</v>
      </c>
    </row>
    <row r="2290" spans="1:7" hidden="1" x14ac:dyDescent="0.25">
      <c r="A2290" s="2">
        <v>45630.489583333336</v>
      </c>
      <c r="B2290" t="s">
        <v>274</v>
      </c>
      <c r="C2290" t="s">
        <v>223</v>
      </c>
      <c r="D2290" t="s">
        <v>44</v>
      </c>
      <c r="E2290" s="1">
        <f>DATEVALUE(IFERROR(RIGHT(LEFT(A2290,FIND("-",A2290,4)-1),2)&amp;"/"&amp;LEFT(A2290,FIND("-",A2290)-1)&amp;"/"&amp;RIGHT(LEFT(A2290,IFERROR(FIND(" ",A2290),LEN(A2290)+1)-1),4),TEXT(A2290,"dd")&amp;"/"&amp;TEXT(A2290,"mm")&amp;"/"&amp;TEXT(A2290,"yyyy")))</f>
        <v>45394</v>
      </c>
      <c r="F2290" t="s">
        <v>2538</v>
      </c>
      <c r="G2290" s="1" t="e">
        <f>VLOOKUP(B2290,Results!A:D,3,FALSE)</f>
        <v>#N/A</v>
      </c>
    </row>
    <row r="2291" spans="1:7" hidden="1" x14ac:dyDescent="0.25">
      <c r="A2291" s="2">
        <v>45630.552083333336</v>
      </c>
      <c r="B2291" t="s">
        <v>263</v>
      </c>
      <c r="C2291" t="s">
        <v>6</v>
      </c>
      <c r="D2291" t="s">
        <v>44</v>
      </c>
      <c r="E2291" s="1">
        <f>DATEVALUE(IFERROR(RIGHT(LEFT(A2291,FIND("-",A2291,4)-1),2)&amp;"/"&amp;LEFT(A2291,FIND("-",A2291)-1)&amp;"/"&amp;RIGHT(LEFT(A2291,IFERROR(FIND(" ",A2291),LEN(A2291)+1)-1),4),TEXT(A2291,"dd")&amp;"/"&amp;TEXT(A2291,"mm")&amp;"/"&amp;TEXT(A2291,"yyyy")))</f>
        <v>45394</v>
      </c>
      <c r="F2291" t="s">
        <v>2538</v>
      </c>
      <c r="G2291" s="1" t="e">
        <f>VLOOKUP(B2291,Results!A:D,3,FALSE)</f>
        <v>#N/A</v>
      </c>
    </row>
    <row r="2292" spans="1:7" hidden="1" x14ac:dyDescent="0.25">
      <c r="A2292" s="2">
        <v>45630.635416666664</v>
      </c>
      <c r="B2292" t="s">
        <v>225</v>
      </c>
      <c r="C2292" t="s">
        <v>223</v>
      </c>
      <c r="D2292" t="s">
        <v>44</v>
      </c>
      <c r="E2292" s="1">
        <f>DATEVALUE(IFERROR(RIGHT(LEFT(A2292,FIND("-",A2292,4)-1),2)&amp;"/"&amp;LEFT(A2292,FIND("-",A2292)-1)&amp;"/"&amp;RIGHT(LEFT(A2292,IFERROR(FIND(" ",A2292),LEN(A2292)+1)-1),4),TEXT(A2292,"dd")&amp;"/"&amp;TEXT(A2292,"mm")&amp;"/"&amp;TEXT(A2292,"yyyy")))</f>
        <v>45394</v>
      </c>
      <c r="F2292" t="s">
        <v>2538</v>
      </c>
      <c r="G2292" s="1" t="e">
        <f>VLOOKUP(B2292,Results!A:D,3,FALSE)</f>
        <v>#N/A</v>
      </c>
    </row>
    <row r="2293" spans="1:7" hidden="1" x14ac:dyDescent="0.25">
      <c r="A2293" s="2">
        <v>45630.46875</v>
      </c>
      <c r="B2293" t="s">
        <v>749</v>
      </c>
      <c r="C2293" t="s">
        <v>223</v>
      </c>
      <c r="D2293" t="s">
        <v>297</v>
      </c>
      <c r="E2293" s="1">
        <f>DATEVALUE(IFERROR(RIGHT(LEFT(A2293,FIND("-",A2293,4)-1),2)&amp;"/"&amp;LEFT(A2293,FIND("-",A2293)-1)&amp;"/"&amp;RIGHT(LEFT(A2293,IFERROR(FIND(" ",A2293),LEN(A2293)+1)-1),4),TEXT(A2293,"dd")&amp;"/"&amp;TEXT(A2293,"mm")&amp;"/"&amp;TEXT(A2293,"yyyy")))</f>
        <v>45394</v>
      </c>
      <c r="F2293" t="s">
        <v>995</v>
      </c>
      <c r="G2293" s="1" t="e">
        <f>VLOOKUP(B2293,Results!A:D,3,FALSE)</f>
        <v>#N/A</v>
      </c>
    </row>
    <row r="2294" spans="1:7" hidden="1" x14ac:dyDescent="0.25">
      <c r="A2294" s="2">
        <v>45630.635416666664</v>
      </c>
      <c r="B2294" t="s">
        <v>741</v>
      </c>
      <c r="C2294" t="s">
        <v>20</v>
      </c>
      <c r="D2294" t="s">
        <v>297</v>
      </c>
      <c r="E2294" s="1">
        <f>DATEVALUE(IFERROR(RIGHT(LEFT(A2294,FIND("-",A2294,4)-1),2)&amp;"/"&amp;LEFT(A2294,FIND("-",A2294)-1)&amp;"/"&amp;RIGHT(LEFT(A2294,IFERROR(FIND(" ",A2294),LEN(A2294)+1)-1),4),TEXT(A2294,"dd")&amp;"/"&amp;TEXT(A2294,"mm")&amp;"/"&amp;TEXT(A2294,"yyyy")))</f>
        <v>45394</v>
      </c>
      <c r="F2294" t="s">
        <v>995</v>
      </c>
      <c r="G2294" s="1" t="e">
        <f>VLOOKUP(B2294,Results!A:D,3,FALSE)</f>
        <v>#N/A</v>
      </c>
    </row>
    <row r="2295" spans="1:7" hidden="1" x14ac:dyDescent="0.25">
      <c r="A2295" s="2">
        <v>45630.635416666664</v>
      </c>
      <c r="B2295" t="s">
        <v>1956</v>
      </c>
      <c r="C2295" t="s">
        <v>223</v>
      </c>
      <c r="D2295" t="s">
        <v>297</v>
      </c>
      <c r="E2295" s="1">
        <f>DATEVALUE(IFERROR(RIGHT(LEFT(A2295,FIND("-",A2295,4)-1),2)&amp;"/"&amp;LEFT(A2295,FIND("-",A2295)-1)&amp;"/"&amp;RIGHT(LEFT(A2295,IFERROR(FIND(" ",A2295),LEN(A2295)+1)-1),4),TEXT(A2295,"dd")&amp;"/"&amp;TEXT(A2295,"mm")&amp;"/"&amp;TEXT(A2295,"yyyy")))</f>
        <v>45394</v>
      </c>
      <c r="F2295" t="s">
        <v>1987</v>
      </c>
      <c r="G2295" s="1" t="e">
        <f>VLOOKUP(B2295,Results!A:D,3,FALSE)</f>
        <v>#N/A</v>
      </c>
    </row>
    <row r="2296" spans="1:7" hidden="1" x14ac:dyDescent="0.25">
      <c r="A2296" s="2">
        <v>45630.614583333336</v>
      </c>
      <c r="B2296" t="s">
        <v>266</v>
      </c>
      <c r="C2296" t="s">
        <v>6</v>
      </c>
      <c r="D2296" t="s">
        <v>30</v>
      </c>
      <c r="E2296" s="1">
        <f>DATEVALUE(IFERROR(RIGHT(LEFT(A2296,FIND("-",A2296,4)-1),2)&amp;"/"&amp;LEFT(A2296,FIND("-",A2296)-1)&amp;"/"&amp;RIGHT(LEFT(A2296,IFERROR(FIND(" ",A2296),LEN(A2296)+1)-1),4),TEXT(A2296,"dd")&amp;"/"&amp;TEXT(A2296,"mm")&amp;"/"&amp;TEXT(A2296,"yyyy")))</f>
        <v>45394</v>
      </c>
      <c r="F2296" t="s">
        <v>2538</v>
      </c>
      <c r="G2296" s="1" t="e">
        <f>VLOOKUP(B2296,Results!A:D,3,FALSE)</f>
        <v>#N/A</v>
      </c>
    </row>
    <row r="2297" spans="1:7" hidden="1" x14ac:dyDescent="0.25">
      <c r="A2297" s="2">
        <v>45630.59375</v>
      </c>
      <c r="B2297" t="s">
        <v>743</v>
      </c>
      <c r="C2297" t="s">
        <v>20</v>
      </c>
      <c r="D2297" t="s">
        <v>30</v>
      </c>
      <c r="E2297" s="1">
        <f>DATEVALUE(IFERROR(RIGHT(LEFT(A2297,FIND("-",A2297,4)-1),2)&amp;"/"&amp;LEFT(A2297,FIND("-",A2297)-1)&amp;"/"&amp;RIGHT(LEFT(A2297,IFERROR(FIND(" ",A2297),LEN(A2297)+1)-1),4),TEXT(A2297,"dd")&amp;"/"&amp;TEXT(A2297,"mm")&amp;"/"&amp;TEXT(A2297,"yyyy")))</f>
        <v>45394</v>
      </c>
      <c r="F2297" t="s">
        <v>995</v>
      </c>
      <c r="G2297" s="1" t="e">
        <f>VLOOKUP(B2297,Results!A:D,3,FALSE)</f>
        <v>#N/A</v>
      </c>
    </row>
    <row r="2298" spans="1:7" hidden="1" x14ac:dyDescent="0.25">
      <c r="A2298" s="2">
        <v>45630.59375</v>
      </c>
      <c r="B2298" t="s">
        <v>419</v>
      </c>
      <c r="C2298" t="s">
        <v>223</v>
      </c>
      <c r="D2298" t="s">
        <v>30</v>
      </c>
      <c r="E2298" s="1">
        <f>DATEVALUE(IFERROR(RIGHT(LEFT(A2298,FIND("-",A2298,4)-1),2)&amp;"/"&amp;LEFT(A2298,FIND("-",A2298)-1)&amp;"/"&amp;RIGHT(LEFT(A2298,IFERROR(FIND(" ",A2298),LEN(A2298)+1)-1),4),TEXT(A2298,"dd")&amp;"/"&amp;TEXT(A2298,"mm")&amp;"/"&amp;TEXT(A2298,"yyyy")))</f>
        <v>45394</v>
      </c>
      <c r="F2298" t="s">
        <v>1987</v>
      </c>
      <c r="G2298" s="1" t="e">
        <f>VLOOKUP(B2298,Results!A:D,3,FALSE)</f>
        <v>#N/A</v>
      </c>
    </row>
    <row r="2299" spans="1:7" hidden="1" x14ac:dyDescent="0.25">
      <c r="A2299" s="2">
        <v>45630.635416666664</v>
      </c>
      <c r="B2299" t="s">
        <v>582</v>
      </c>
      <c r="C2299" t="s">
        <v>223</v>
      </c>
      <c r="D2299" t="s">
        <v>30</v>
      </c>
      <c r="E2299" s="1">
        <f>DATEVALUE(IFERROR(RIGHT(LEFT(A2299,FIND("-",A2299,4)-1),2)&amp;"/"&amp;LEFT(A2299,FIND("-",A2299)-1)&amp;"/"&amp;RIGHT(LEFT(A2299,IFERROR(FIND(" ",A2299),LEN(A2299)+1)-1),4),TEXT(A2299,"dd")&amp;"/"&amp;TEXT(A2299,"mm")&amp;"/"&amp;TEXT(A2299,"yyyy")))</f>
        <v>45394</v>
      </c>
      <c r="F2299" t="s">
        <v>1987</v>
      </c>
      <c r="G2299" s="1" t="e">
        <f>VLOOKUP(B2299,Results!A:D,3,FALSE)</f>
        <v>#N/A</v>
      </c>
    </row>
    <row r="2300" spans="1:7" hidden="1" x14ac:dyDescent="0.25">
      <c r="A2300" s="2">
        <v>45630.489583333336</v>
      </c>
      <c r="B2300" t="s">
        <v>273</v>
      </c>
      <c r="C2300" t="s">
        <v>20</v>
      </c>
      <c r="D2300" t="s">
        <v>10</v>
      </c>
      <c r="E2300" s="1">
        <f>DATEVALUE(IFERROR(RIGHT(LEFT(A2300,FIND("-",A2300,4)-1),2)&amp;"/"&amp;LEFT(A2300,FIND("-",A2300)-1)&amp;"/"&amp;RIGHT(LEFT(A2300,IFERROR(FIND(" ",A2300),LEN(A2300)+1)-1),4),TEXT(A2300,"dd")&amp;"/"&amp;TEXT(A2300,"mm")&amp;"/"&amp;TEXT(A2300,"yyyy")))</f>
        <v>45394</v>
      </c>
      <c r="F2300" t="s">
        <v>2538</v>
      </c>
      <c r="G2300" s="1" t="e">
        <f>VLOOKUP(B2300,Results!A:D,3,FALSE)</f>
        <v>#N/A</v>
      </c>
    </row>
    <row r="2301" spans="1:7" hidden="1" x14ac:dyDescent="0.25">
      <c r="A2301" s="2">
        <v>45630.427083333336</v>
      </c>
      <c r="B2301" t="s">
        <v>755</v>
      </c>
      <c r="C2301" t="s">
        <v>20</v>
      </c>
      <c r="D2301" t="s">
        <v>10</v>
      </c>
      <c r="E2301" s="1">
        <f>DATEVALUE(IFERROR(RIGHT(LEFT(A2301,FIND("-",A2301,4)-1),2)&amp;"/"&amp;LEFT(A2301,FIND("-",A2301)-1)&amp;"/"&amp;RIGHT(LEFT(A2301,IFERROR(FIND(" ",A2301),LEN(A2301)+1)-1),4),TEXT(A2301,"dd")&amp;"/"&amp;TEXT(A2301,"mm")&amp;"/"&amp;TEXT(A2301,"yyyy")))</f>
        <v>45394</v>
      </c>
      <c r="F2301" t="s">
        <v>995</v>
      </c>
      <c r="G2301" s="1" t="e">
        <f>VLOOKUP(B2301,Results!A:D,3,FALSE)</f>
        <v>#N/A</v>
      </c>
    </row>
    <row r="2302" spans="1:7" hidden="1" x14ac:dyDescent="0.25">
      <c r="A2302" s="2">
        <v>45630.427083333336</v>
      </c>
      <c r="B2302" t="s">
        <v>668</v>
      </c>
      <c r="C2302" t="s">
        <v>20</v>
      </c>
      <c r="D2302" t="s">
        <v>10</v>
      </c>
      <c r="E2302" s="1">
        <f>DATEVALUE(IFERROR(RIGHT(LEFT(A2302,FIND("-",A2302,4)-1),2)&amp;"/"&amp;LEFT(A2302,FIND("-",A2302)-1)&amp;"/"&amp;RIGHT(LEFT(A2302,IFERROR(FIND(" ",A2302),LEN(A2302)+1)-1),4),TEXT(A2302,"dd")&amp;"/"&amp;TEXT(A2302,"mm")&amp;"/"&amp;TEXT(A2302,"yyyy")))</f>
        <v>45394</v>
      </c>
      <c r="F2302" t="s">
        <v>995</v>
      </c>
      <c r="G2302" s="1" t="e">
        <f>VLOOKUP(B2302,Results!A:D,3,FALSE)</f>
        <v>#N/A</v>
      </c>
    </row>
    <row r="2303" spans="1:7" hidden="1" x14ac:dyDescent="0.25">
      <c r="A2303" s="2">
        <v>45630.46875</v>
      </c>
      <c r="B2303" t="s">
        <v>751</v>
      </c>
      <c r="C2303" t="s">
        <v>20</v>
      </c>
      <c r="D2303" t="s">
        <v>10</v>
      </c>
      <c r="E2303" s="1">
        <f>DATEVALUE(IFERROR(RIGHT(LEFT(A2303,FIND("-",A2303,4)-1),2)&amp;"/"&amp;LEFT(A2303,FIND("-",A2303)-1)&amp;"/"&amp;RIGHT(LEFT(A2303,IFERROR(FIND(" ",A2303),LEN(A2303)+1)-1),4),TEXT(A2303,"dd")&amp;"/"&amp;TEXT(A2303,"mm")&amp;"/"&amp;TEXT(A2303,"yyyy")))</f>
        <v>45394</v>
      </c>
      <c r="F2303" t="s">
        <v>995</v>
      </c>
      <c r="G2303" s="1" t="e">
        <f>VLOOKUP(B2303,Results!A:D,3,FALSE)</f>
        <v>#N/A</v>
      </c>
    </row>
    <row r="2304" spans="1:7" hidden="1" x14ac:dyDescent="0.25">
      <c r="A2304" s="2">
        <v>45630.59375</v>
      </c>
      <c r="B2304" t="s">
        <v>744</v>
      </c>
      <c r="C2304" t="s">
        <v>20</v>
      </c>
      <c r="D2304" t="s">
        <v>10</v>
      </c>
      <c r="E2304" s="1">
        <f>DATEVALUE(IFERROR(RIGHT(LEFT(A2304,FIND("-",A2304,4)-1),2)&amp;"/"&amp;LEFT(A2304,FIND("-",A2304)-1)&amp;"/"&amp;RIGHT(LEFT(A2304,IFERROR(FIND(" ",A2304),LEN(A2304)+1)-1),4),TEXT(A2304,"dd")&amp;"/"&amp;TEXT(A2304,"mm")&amp;"/"&amp;TEXT(A2304,"yyyy")))</f>
        <v>45394</v>
      </c>
      <c r="F2304" t="s">
        <v>995</v>
      </c>
      <c r="G2304" s="1" t="e">
        <f>VLOOKUP(B2304,Results!A:D,3,FALSE)</f>
        <v>#N/A</v>
      </c>
    </row>
    <row r="2305" spans="1:7" hidden="1" x14ac:dyDescent="0.25">
      <c r="A2305" s="2">
        <v>45630.510416666664</v>
      </c>
      <c r="B2305" t="s">
        <v>1821</v>
      </c>
      <c r="C2305" t="s">
        <v>20</v>
      </c>
      <c r="D2305" t="s">
        <v>10</v>
      </c>
      <c r="E2305" s="1">
        <f>DATEVALUE(IFERROR(RIGHT(LEFT(A2305,FIND("-",A2305,4)-1),2)&amp;"/"&amp;LEFT(A2305,FIND("-",A2305)-1)&amp;"/"&amp;RIGHT(LEFT(A2305,IFERROR(FIND(" ",A2305),LEN(A2305)+1)-1),4),TEXT(A2305,"dd")&amp;"/"&amp;TEXT(A2305,"mm")&amp;"/"&amp;TEXT(A2305,"yyyy")))</f>
        <v>45394</v>
      </c>
      <c r="F2305" t="s">
        <v>995</v>
      </c>
      <c r="G2305" s="1" t="e">
        <f>VLOOKUP(B2305,Results!A:D,3,FALSE)</f>
        <v>#N/A</v>
      </c>
    </row>
    <row r="2306" spans="1:7" hidden="1" x14ac:dyDescent="0.25">
      <c r="A2306" s="2">
        <v>45630.59375</v>
      </c>
      <c r="B2306" t="s">
        <v>744</v>
      </c>
      <c r="C2306" t="s">
        <v>223</v>
      </c>
      <c r="D2306" t="s">
        <v>10</v>
      </c>
      <c r="E2306" s="1">
        <f>DATEVALUE(IFERROR(RIGHT(LEFT(A2306,FIND("-",A2306,4)-1),2)&amp;"/"&amp;LEFT(A2306,FIND("-",A2306)-1)&amp;"/"&amp;RIGHT(LEFT(A2306,IFERROR(FIND(" ",A2306),LEN(A2306)+1)-1),4),TEXT(A2306,"dd")&amp;"/"&amp;TEXT(A2306,"mm")&amp;"/"&amp;TEXT(A2306,"yyyy")))</f>
        <v>45394</v>
      </c>
      <c r="F2306" t="s">
        <v>995</v>
      </c>
      <c r="G2306" s="1" t="e">
        <f>VLOOKUP(B2306,Results!A:D,3,FALSE)</f>
        <v>#N/A</v>
      </c>
    </row>
    <row r="2307" spans="1:7" hidden="1" x14ac:dyDescent="0.25">
      <c r="A2307" s="2">
        <v>45630.385416666664</v>
      </c>
      <c r="B2307" t="s">
        <v>529</v>
      </c>
      <c r="C2307" t="s">
        <v>223</v>
      </c>
      <c r="D2307" t="s">
        <v>10</v>
      </c>
      <c r="E2307" s="1">
        <f>DATEVALUE(IFERROR(RIGHT(LEFT(A2307,FIND("-",A2307,4)-1),2)&amp;"/"&amp;LEFT(A2307,FIND("-",A2307)-1)&amp;"/"&amp;RIGHT(LEFT(A2307,IFERROR(FIND(" ",A2307),LEN(A2307)+1)-1),4),TEXT(A2307,"dd")&amp;"/"&amp;TEXT(A2307,"mm")&amp;"/"&amp;TEXT(A2307,"yyyy")))</f>
        <v>45394</v>
      </c>
      <c r="F2307" t="s">
        <v>1987</v>
      </c>
      <c r="G2307" s="1" t="e">
        <f>VLOOKUP(B2307,Results!A:D,3,FALSE)</f>
        <v>#N/A</v>
      </c>
    </row>
    <row r="2308" spans="1:7" hidden="1" x14ac:dyDescent="0.25">
      <c r="A2308" s="2">
        <v>45630.635416666664</v>
      </c>
      <c r="B2308" t="s">
        <v>1971</v>
      </c>
      <c r="C2308" t="s">
        <v>223</v>
      </c>
      <c r="D2308" t="s">
        <v>10</v>
      </c>
      <c r="E2308" s="1">
        <f>DATEVALUE(IFERROR(RIGHT(LEFT(A2308,FIND("-",A2308,4)-1),2)&amp;"/"&amp;LEFT(A2308,FIND("-",A2308)-1)&amp;"/"&amp;RIGHT(LEFT(A2308,IFERROR(FIND(" ",A2308),LEN(A2308)+1)-1),4),TEXT(A2308,"dd")&amp;"/"&amp;TEXT(A2308,"mm")&amp;"/"&amp;TEXT(A2308,"yyyy")))</f>
        <v>45394</v>
      </c>
      <c r="F2308" t="s">
        <v>1987</v>
      </c>
      <c r="G2308" s="1" t="e">
        <f>VLOOKUP(B2308,Results!A:D,3,FALSE)</f>
        <v>#N/A</v>
      </c>
    </row>
    <row r="2309" spans="1:7" hidden="1" x14ac:dyDescent="0.25">
      <c r="A2309" s="2">
        <v>45630.552083333336</v>
      </c>
      <c r="B2309" t="s">
        <v>262</v>
      </c>
      <c r="C2309" t="s">
        <v>6</v>
      </c>
      <c r="D2309" t="s">
        <v>23</v>
      </c>
      <c r="E2309" s="1">
        <f>DATEVALUE(IFERROR(RIGHT(LEFT(A2309,FIND("-",A2309,4)-1),2)&amp;"/"&amp;LEFT(A2309,FIND("-",A2309)-1)&amp;"/"&amp;RIGHT(LEFT(A2309,IFERROR(FIND(" ",A2309),LEN(A2309)+1)-1),4),TEXT(A2309,"dd")&amp;"/"&amp;TEXT(A2309,"mm")&amp;"/"&amp;TEXT(A2309,"yyyy")))</f>
        <v>45394</v>
      </c>
      <c r="F2309" t="s">
        <v>2538</v>
      </c>
      <c r="G2309" s="1" t="e">
        <f>VLOOKUP(B2309,Results!A:D,3,FALSE)</f>
        <v>#N/A</v>
      </c>
    </row>
    <row r="2310" spans="1:7" hidden="1" x14ac:dyDescent="0.25">
      <c r="A2310" s="2">
        <v>45630.635416666664</v>
      </c>
      <c r="B2310" t="s">
        <v>262</v>
      </c>
      <c r="C2310" t="s">
        <v>6</v>
      </c>
      <c r="D2310" t="s">
        <v>23</v>
      </c>
      <c r="E2310" s="1">
        <f>DATEVALUE(IFERROR(RIGHT(LEFT(A2310,FIND("-",A2310,4)-1),2)&amp;"/"&amp;LEFT(A2310,FIND("-",A2310)-1)&amp;"/"&amp;RIGHT(LEFT(A2310,IFERROR(FIND(" ",A2310),LEN(A2310)+1)-1),4),TEXT(A2310,"dd")&amp;"/"&amp;TEXT(A2310,"mm")&amp;"/"&amp;TEXT(A2310,"yyyy")))</f>
        <v>45394</v>
      </c>
      <c r="F2310" t="s">
        <v>2538</v>
      </c>
      <c r="G2310" s="1" t="e">
        <f>VLOOKUP(B2310,Results!A:D,3,FALSE)</f>
        <v>#N/A</v>
      </c>
    </row>
    <row r="2311" spans="1:7" hidden="1" x14ac:dyDescent="0.25">
      <c r="A2311" s="2">
        <v>45630.552083333336</v>
      </c>
      <c r="B2311" t="s">
        <v>1850</v>
      </c>
      <c r="C2311" t="s">
        <v>223</v>
      </c>
      <c r="D2311" t="s">
        <v>23</v>
      </c>
      <c r="E2311" s="1">
        <f>DATEVALUE(IFERROR(RIGHT(LEFT(A2311,FIND("-",A2311,4)-1),2)&amp;"/"&amp;LEFT(A2311,FIND("-",A2311)-1)&amp;"/"&amp;RIGHT(LEFT(A2311,IFERROR(FIND(" ",A2311),LEN(A2311)+1)-1),4),TEXT(A2311,"dd")&amp;"/"&amp;TEXT(A2311,"mm")&amp;"/"&amp;TEXT(A2311,"yyyy")))</f>
        <v>45394</v>
      </c>
      <c r="F2311" t="s">
        <v>1987</v>
      </c>
      <c r="G2311" s="1" t="e">
        <f>VLOOKUP(B2311,Results!A:D,3,FALSE)</f>
        <v>#N/A</v>
      </c>
    </row>
    <row r="2312" spans="1:7" hidden="1" x14ac:dyDescent="0.25">
      <c r="A2312" s="2">
        <v>45630.46875</v>
      </c>
      <c r="B2312" t="s">
        <v>257</v>
      </c>
      <c r="C2312" t="s">
        <v>6</v>
      </c>
      <c r="D2312" t="s">
        <v>131</v>
      </c>
      <c r="E2312" s="1">
        <f>DATEVALUE(IFERROR(RIGHT(LEFT(A2312,FIND("-",A2312,4)-1),2)&amp;"/"&amp;LEFT(A2312,FIND("-",A2312)-1)&amp;"/"&amp;RIGHT(LEFT(A2312,IFERROR(FIND(" ",A2312),LEN(A2312)+1)-1),4),TEXT(A2312,"dd")&amp;"/"&amp;TEXT(A2312,"mm")&amp;"/"&amp;TEXT(A2312,"yyyy")))</f>
        <v>45394</v>
      </c>
      <c r="F2312" t="s">
        <v>2538</v>
      </c>
      <c r="G2312" s="1" t="e">
        <f>VLOOKUP(B2312,Results!A:D,3,FALSE)</f>
        <v>#N/A</v>
      </c>
    </row>
    <row r="2313" spans="1:7" hidden="1" x14ac:dyDescent="0.25">
      <c r="A2313" s="2">
        <v>45630.385416666664</v>
      </c>
      <c r="B2313" t="s">
        <v>267</v>
      </c>
      <c r="C2313" t="s">
        <v>20</v>
      </c>
      <c r="D2313" t="s">
        <v>13</v>
      </c>
      <c r="E2313" s="1">
        <f>DATEVALUE(IFERROR(RIGHT(LEFT(A2313,FIND("-",A2313,4)-1),2)&amp;"/"&amp;LEFT(A2313,FIND("-",A2313)-1)&amp;"/"&amp;RIGHT(LEFT(A2313,IFERROR(FIND(" ",A2313),LEN(A2313)+1)-1),4),TEXT(A2313,"dd")&amp;"/"&amp;TEXT(A2313,"mm")&amp;"/"&amp;TEXT(A2313,"yyyy")))</f>
        <v>45394</v>
      </c>
      <c r="F2313" t="s">
        <v>2538</v>
      </c>
      <c r="G2313" s="1" t="e">
        <f>VLOOKUP(B2313,Results!A:D,3,FALSE)</f>
        <v>#N/A</v>
      </c>
    </row>
    <row r="2314" spans="1:7" hidden="1" x14ac:dyDescent="0.25">
      <c r="A2314" s="2">
        <v>45630.40625</v>
      </c>
      <c r="B2314" t="s">
        <v>254</v>
      </c>
      <c r="C2314" t="s">
        <v>6</v>
      </c>
      <c r="D2314" t="s">
        <v>13</v>
      </c>
      <c r="E2314" s="1">
        <f>DATEVALUE(IFERROR(RIGHT(LEFT(A2314,FIND("-",A2314,4)-1),2)&amp;"/"&amp;LEFT(A2314,FIND("-",A2314)-1)&amp;"/"&amp;RIGHT(LEFT(A2314,IFERROR(FIND(" ",A2314),LEN(A2314)+1)-1),4),TEXT(A2314,"dd")&amp;"/"&amp;TEXT(A2314,"mm")&amp;"/"&amp;TEXT(A2314,"yyyy")))</f>
        <v>45394</v>
      </c>
      <c r="F2314" t="s">
        <v>2538</v>
      </c>
      <c r="G2314" s="1" t="e">
        <f>VLOOKUP(B2314,Results!A:D,3,FALSE)</f>
        <v>#N/A</v>
      </c>
    </row>
    <row r="2315" spans="1:7" hidden="1" x14ac:dyDescent="0.25">
      <c r="A2315" s="2">
        <v>45630.458333333336</v>
      </c>
      <c r="B2315" t="s">
        <v>271</v>
      </c>
      <c r="C2315" t="s">
        <v>20</v>
      </c>
      <c r="D2315" t="s">
        <v>13</v>
      </c>
      <c r="E2315" s="1">
        <f>DATEVALUE(IFERROR(RIGHT(LEFT(A2315,FIND("-",A2315,4)-1),2)&amp;"/"&amp;LEFT(A2315,FIND("-",A2315)-1)&amp;"/"&amp;RIGHT(LEFT(A2315,IFERROR(FIND(" ",A2315),LEN(A2315)+1)-1),4),TEXT(A2315,"dd")&amp;"/"&amp;TEXT(A2315,"mm")&amp;"/"&amp;TEXT(A2315,"yyyy")))</f>
        <v>45394</v>
      </c>
      <c r="F2315" t="s">
        <v>2538</v>
      </c>
      <c r="G2315" s="1" t="e">
        <f>VLOOKUP(B2315,Results!A:D,3,FALSE)</f>
        <v>#N/A</v>
      </c>
    </row>
    <row r="2316" spans="1:7" hidden="1" x14ac:dyDescent="0.25">
      <c r="A2316" s="2">
        <v>45630.489583333336</v>
      </c>
      <c r="B2316" t="s">
        <v>259</v>
      </c>
      <c r="C2316" t="s">
        <v>6</v>
      </c>
      <c r="D2316" t="s">
        <v>13</v>
      </c>
      <c r="E2316" s="1">
        <f>DATEVALUE(IFERROR(RIGHT(LEFT(A2316,FIND("-",A2316,4)-1),2)&amp;"/"&amp;LEFT(A2316,FIND("-",A2316)-1)&amp;"/"&amp;RIGHT(LEFT(A2316,IFERROR(FIND(" ",A2316),LEN(A2316)+1)-1),4),TEXT(A2316,"dd")&amp;"/"&amp;TEXT(A2316,"mm")&amp;"/"&amp;TEXT(A2316,"yyyy")))</f>
        <v>45394</v>
      </c>
      <c r="F2316" t="s">
        <v>2538</v>
      </c>
      <c r="G2316" s="1" t="e">
        <f>VLOOKUP(B2316,Results!A:D,3,FALSE)</f>
        <v>#N/A</v>
      </c>
    </row>
    <row r="2317" spans="1:7" hidden="1" x14ac:dyDescent="0.25">
      <c r="A2317" s="2">
        <v>45630.53125</v>
      </c>
      <c r="B2317" t="s">
        <v>261</v>
      </c>
      <c r="C2317" t="s">
        <v>20</v>
      </c>
      <c r="D2317" t="s">
        <v>13</v>
      </c>
      <c r="E2317" s="1">
        <f>DATEVALUE(IFERROR(RIGHT(LEFT(A2317,FIND("-",A2317,4)-1),2)&amp;"/"&amp;LEFT(A2317,FIND("-",A2317)-1)&amp;"/"&amp;RIGHT(LEFT(A2317,IFERROR(FIND(" ",A2317),LEN(A2317)+1)-1),4),TEXT(A2317,"dd")&amp;"/"&amp;TEXT(A2317,"mm")&amp;"/"&amp;TEXT(A2317,"yyyy")))</f>
        <v>45394</v>
      </c>
      <c r="F2317" t="s">
        <v>2538</v>
      </c>
      <c r="G2317" s="1" t="e">
        <f>VLOOKUP(B2317,Results!A:D,3,FALSE)</f>
        <v>#N/A</v>
      </c>
    </row>
    <row r="2318" spans="1:7" hidden="1" x14ac:dyDescent="0.25">
      <c r="A2318" s="2">
        <v>45630.583333333336</v>
      </c>
      <c r="B2318" t="s">
        <v>264</v>
      </c>
      <c r="C2318" t="s">
        <v>6</v>
      </c>
      <c r="D2318" t="s">
        <v>13</v>
      </c>
      <c r="E2318" s="1">
        <f>DATEVALUE(IFERROR(RIGHT(LEFT(A2318,FIND("-",A2318,4)-1),2)&amp;"/"&amp;LEFT(A2318,FIND("-",A2318)-1)&amp;"/"&amp;RIGHT(LEFT(A2318,IFERROR(FIND(" ",A2318),LEN(A2318)+1)-1),4),TEXT(A2318,"dd")&amp;"/"&amp;TEXT(A2318,"mm")&amp;"/"&amp;TEXT(A2318,"yyyy")))</f>
        <v>45394</v>
      </c>
      <c r="F2318" t="s">
        <v>2538</v>
      </c>
      <c r="G2318" s="1" t="e">
        <f>VLOOKUP(B2318,Results!A:D,3,FALSE)</f>
        <v>#N/A</v>
      </c>
    </row>
    <row r="2319" spans="1:7" hidden="1" x14ac:dyDescent="0.25">
      <c r="A2319" s="2">
        <v>45630.427083333336</v>
      </c>
      <c r="B2319" t="s">
        <v>756</v>
      </c>
      <c r="C2319" t="s">
        <v>20</v>
      </c>
      <c r="D2319" t="s">
        <v>13</v>
      </c>
      <c r="E2319" s="1">
        <f>DATEVALUE(IFERROR(RIGHT(LEFT(A2319,FIND("-",A2319,4)-1),2)&amp;"/"&amp;LEFT(A2319,FIND("-",A2319)-1)&amp;"/"&amp;RIGHT(LEFT(A2319,IFERROR(FIND(" ",A2319),LEN(A2319)+1)-1),4),TEXT(A2319,"dd")&amp;"/"&amp;TEXT(A2319,"mm")&amp;"/"&amp;TEXT(A2319,"yyyy")))</f>
        <v>45394</v>
      </c>
      <c r="F2319" t="s">
        <v>995</v>
      </c>
      <c r="G2319" s="1" t="e">
        <f>VLOOKUP(B2319,Results!A:D,3,FALSE)</f>
        <v>#N/A</v>
      </c>
    </row>
    <row r="2320" spans="1:7" hidden="1" x14ac:dyDescent="0.25">
      <c r="A2320" s="2">
        <v>45630.46875</v>
      </c>
      <c r="B2320" t="s">
        <v>752</v>
      </c>
      <c r="C2320" t="s">
        <v>20</v>
      </c>
      <c r="D2320" t="s">
        <v>13</v>
      </c>
      <c r="E2320" s="1">
        <f>DATEVALUE(IFERROR(RIGHT(LEFT(A2320,FIND("-",A2320,4)-1),2)&amp;"/"&amp;LEFT(A2320,FIND("-",A2320)-1)&amp;"/"&amp;RIGHT(LEFT(A2320,IFERROR(FIND(" ",A2320),LEN(A2320)+1)-1),4),TEXT(A2320,"dd")&amp;"/"&amp;TEXT(A2320,"mm")&amp;"/"&amp;TEXT(A2320,"yyyy")))</f>
        <v>45394</v>
      </c>
      <c r="F2320" t="s">
        <v>995</v>
      </c>
      <c r="G2320" s="1" t="e">
        <f>VLOOKUP(B2320,Results!A:D,3,FALSE)</f>
        <v>#N/A</v>
      </c>
    </row>
    <row r="2321" spans="1:7" hidden="1" x14ac:dyDescent="0.25">
      <c r="A2321" s="2">
        <v>45630.552083333336</v>
      </c>
      <c r="B2321" t="s">
        <v>745</v>
      </c>
      <c r="C2321" t="s">
        <v>20</v>
      </c>
      <c r="D2321" t="s">
        <v>13</v>
      </c>
      <c r="E2321" s="1">
        <f>DATEVALUE(IFERROR(RIGHT(LEFT(A2321,FIND("-",A2321,4)-1),2)&amp;"/"&amp;LEFT(A2321,FIND("-",A2321)-1)&amp;"/"&amp;RIGHT(LEFT(A2321,IFERROR(FIND(" ",A2321),LEN(A2321)+1)-1),4),TEXT(A2321,"dd")&amp;"/"&amp;TEXT(A2321,"mm")&amp;"/"&amp;TEXT(A2321,"yyyy")))</f>
        <v>45394</v>
      </c>
      <c r="F2321" t="s">
        <v>995</v>
      </c>
      <c r="G2321" s="1" t="e">
        <f>VLOOKUP(B2321,Results!A:D,3,FALSE)</f>
        <v>#N/A</v>
      </c>
    </row>
    <row r="2322" spans="1:7" hidden="1" x14ac:dyDescent="0.25">
      <c r="A2322" s="2">
        <v>45630.59375</v>
      </c>
      <c r="B2322" t="s">
        <v>742</v>
      </c>
      <c r="C2322" t="s">
        <v>20</v>
      </c>
      <c r="D2322" t="s">
        <v>13</v>
      </c>
      <c r="E2322" s="1">
        <f>DATEVALUE(IFERROR(RIGHT(LEFT(A2322,FIND("-",A2322,4)-1),2)&amp;"/"&amp;LEFT(A2322,FIND("-",A2322)-1)&amp;"/"&amp;RIGHT(LEFT(A2322,IFERROR(FIND(" ",A2322),LEN(A2322)+1)-1),4),TEXT(A2322,"dd")&amp;"/"&amp;TEXT(A2322,"mm")&amp;"/"&amp;TEXT(A2322,"yyyy")))</f>
        <v>45394</v>
      </c>
      <c r="F2322" t="s">
        <v>995</v>
      </c>
      <c r="G2322" s="1" t="e">
        <f>VLOOKUP(B2322,Results!A:D,3,FALSE)</f>
        <v>#N/A</v>
      </c>
    </row>
    <row r="2323" spans="1:7" hidden="1" x14ac:dyDescent="0.25">
      <c r="A2323" s="2">
        <v>45630.635416666664</v>
      </c>
      <c r="B2323" t="s">
        <v>739</v>
      </c>
      <c r="C2323" t="s">
        <v>20</v>
      </c>
      <c r="D2323" t="s">
        <v>13</v>
      </c>
      <c r="E2323" s="1">
        <f>DATEVALUE(IFERROR(RIGHT(LEFT(A2323,FIND("-",A2323,4)-1),2)&amp;"/"&amp;LEFT(A2323,FIND("-",A2323)-1)&amp;"/"&amp;RIGHT(LEFT(A2323,IFERROR(FIND(" ",A2323),LEN(A2323)+1)-1),4),TEXT(A2323,"dd")&amp;"/"&amp;TEXT(A2323,"mm")&amp;"/"&amp;TEXT(A2323,"yyyy")))</f>
        <v>45394</v>
      </c>
      <c r="F2323" t="s">
        <v>995</v>
      </c>
      <c r="G2323" s="1" t="e">
        <f>VLOOKUP(B2323,Results!A:D,3,FALSE)</f>
        <v>#N/A</v>
      </c>
    </row>
    <row r="2324" spans="1:7" hidden="1" x14ac:dyDescent="0.25">
      <c r="A2324" s="2">
        <v>45630.635416666664</v>
      </c>
      <c r="B2324" t="s">
        <v>740</v>
      </c>
      <c r="C2324" t="s">
        <v>20</v>
      </c>
      <c r="D2324" t="s">
        <v>13</v>
      </c>
      <c r="E2324" s="1">
        <f>DATEVALUE(IFERROR(RIGHT(LEFT(A2324,FIND("-",A2324,4)-1),2)&amp;"/"&amp;LEFT(A2324,FIND("-",A2324)-1)&amp;"/"&amp;RIGHT(LEFT(A2324,IFERROR(FIND(" ",A2324),LEN(A2324)+1)-1),4),TEXT(A2324,"dd")&amp;"/"&amp;TEXT(A2324,"mm")&amp;"/"&amp;TEXT(A2324,"yyyy")))</f>
        <v>45394</v>
      </c>
      <c r="F2324" t="s">
        <v>995</v>
      </c>
      <c r="G2324" s="1" t="e">
        <f>VLOOKUP(B2324,Results!A:D,3,FALSE)</f>
        <v>#N/A</v>
      </c>
    </row>
    <row r="2325" spans="1:7" hidden="1" x14ac:dyDescent="0.25">
      <c r="A2325" s="2">
        <v>45630.427083333336</v>
      </c>
      <c r="B2325" t="s">
        <v>570</v>
      </c>
      <c r="C2325" t="s">
        <v>223</v>
      </c>
      <c r="D2325" t="s">
        <v>13</v>
      </c>
      <c r="E2325" s="1">
        <f>DATEVALUE(IFERROR(RIGHT(LEFT(A2325,FIND("-",A2325,4)-1),2)&amp;"/"&amp;LEFT(A2325,FIND("-",A2325)-1)&amp;"/"&amp;RIGHT(LEFT(A2325,IFERROR(FIND(" ",A2325),LEN(A2325)+1)-1),4),TEXT(A2325,"dd")&amp;"/"&amp;TEXT(A2325,"mm")&amp;"/"&amp;TEXT(A2325,"yyyy")))</f>
        <v>45394</v>
      </c>
      <c r="F2325" t="s">
        <v>1987</v>
      </c>
      <c r="G2325" s="1" t="e">
        <f>VLOOKUP(B2325,Results!A:D,3,FALSE)</f>
        <v>#N/A</v>
      </c>
    </row>
    <row r="2326" spans="1:7" hidden="1" x14ac:dyDescent="0.25">
      <c r="A2326" s="2">
        <v>45630.510416666664</v>
      </c>
      <c r="B2326" t="s">
        <v>748</v>
      </c>
      <c r="C2326" t="s">
        <v>20</v>
      </c>
      <c r="D2326" t="s">
        <v>7</v>
      </c>
      <c r="E2326" s="1">
        <f>DATEVALUE(IFERROR(RIGHT(LEFT(A2326,FIND("-",A2326,4)-1),2)&amp;"/"&amp;LEFT(A2326,FIND("-",A2326)-1)&amp;"/"&amp;RIGHT(LEFT(A2326,IFERROR(FIND(" ",A2326),LEN(A2326)+1)-1),4),TEXT(A2326,"dd")&amp;"/"&amp;TEXT(A2326,"mm")&amp;"/"&amp;TEXT(A2326,"yyyy")))</f>
        <v>45394</v>
      </c>
      <c r="F2326" t="s">
        <v>995</v>
      </c>
      <c r="G2326" s="1" t="e">
        <f>VLOOKUP(B2326,Results!A:D,3,FALSE)</f>
        <v>#N/A</v>
      </c>
    </row>
    <row r="2327" spans="1:7" hidden="1" x14ac:dyDescent="0.25">
      <c r="A2327" s="2">
        <v>45630.427083333336</v>
      </c>
      <c r="B2327" t="s">
        <v>754</v>
      </c>
      <c r="C2327" t="s">
        <v>223</v>
      </c>
      <c r="D2327" t="s">
        <v>80</v>
      </c>
      <c r="E2327" s="1">
        <f>DATEVALUE(IFERROR(RIGHT(LEFT(A2327,FIND("-",A2327,4)-1),2)&amp;"/"&amp;LEFT(A2327,FIND("-",A2327)-1)&amp;"/"&amp;RIGHT(LEFT(A2327,IFERROR(FIND(" ",A2327),LEN(A2327)+1)-1),4),TEXT(A2327,"dd")&amp;"/"&amp;TEXT(A2327,"mm")&amp;"/"&amp;TEXT(A2327,"yyyy")))</f>
        <v>45394</v>
      </c>
      <c r="F2327" t="s">
        <v>995</v>
      </c>
      <c r="G2327" s="1" t="e">
        <f>VLOOKUP(B2327,Results!A:D,3,FALSE)</f>
        <v>#N/A</v>
      </c>
    </row>
    <row r="2328" spans="1:7" hidden="1" x14ac:dyDescent="0.25">
      <c r="A2328" s="2">
        <v>45630.510416666664</v>
      </c>
      <c r="B2328" t="s">
        <v>275</v>
      </c>
      <c r="C2328" t="s">
        <v>20</v>
      </c>
      <c r="D2328" t="s">
        <v>97</v>
      </c>
      <c r="E2328" s="1">
        <f>DATEVALUE(IFERROR(RIGHT(LEFT(A2328,FIND("-",A2328,4)-1),2)&amp;"/"&amp;LEFT(A2328,FIND("-",A2328)-1)&amp;"/"&amp;RIGHT(LEFT(A2328,IFERROR(FIND(" ",A2328),LEN(A2328)+1)-1),4),TEXT(A2328,"dd")&amp;"/"&amp;TEXT(A2328,"mm")&amp;"/"&amp;TEXT(A2328,"yyyy")))</f>
        <v>45394</v>
      </c>
      <c r="F2328" t="s">
        <v>2538</v>
      </c>
      <c r="G2328" s="1" t="e">
        <f>VLOOKUP(B2328,Results!A:D,3,FALSE)</f>
        <v>#N/A</v>
      </c>
    </row>
    <row r="2329" spans="1:7" hidden="1" x14ac:dyDescent="0.25">
      <c r="A2329" s="2">
        <v>45630.510416666664</v>
      </c>
      <c r="B2329" t="s">
        <v>260</v>
      </c>
      <c r="C2329" t="s">
        <v>6</v>
      </c>
      <c r="D2329" t="s">
        <v>40</v>
      </c>
      <c r="E2329" s="1">
        <f>DATEVALUE(IFERROR(RIGHT(LEFT(A2329,FIND("-",A2329,4)-1),2)&amp;"/"&amp;LEFT(A2329,FIND("-",A2329)-1)&amp;"/"&amp;RIGHT(LEFT(A2329,IFERROR(FIND(" ",A2329),LEN(A2329)+1)-1),4),TEXT(A2329,"dd")&amp;"/"&amp;TEXT(A2329,"mm")&amp;"/"&amp;TEXT(A2329,"yyyy")))</f>
        <v>45394</v>
      </c>
      <c r="F2329" t="s">
        <v>2538</v>
      </c>
      <c r="G2329" s="1" t="e">
        <f>VLOOKUP(B2329,Results!A:D,3,FALSE)</f>
        <v>#N/A</v>
      </c>
    </row>
    <row r="2330" spans="1:7" hidden="1" x14ac:dyDescent="0.25">
      <c r="A2330" s="2">
        <v>45630.510416666664</v>
      </c>
      <c r="B2330" t="s">
        <v>747</v>
      </c>
      <c r="C2330" t="s">
        <v>20</v>
      </c>
      <c r="D2330" t="s">
        <v>40</v>
      </c>
      <c r="E2330" s="1">
        <f>DATEVALUE(IFERROR(RIGHT(LEFT(A2330,FIND("-",A2330,4)-1),2)&amp;"/"&amp;LEFT(A2330,FIND("-",A2330)-1)&amp;"/"&amp;RIGHT(LEFT(A2330,IFERROR(FIND(" ",A2330),LEN(A2330)+1)-1),4),TEXT(A2330,"dd")&amp;"/"&amp;TEXT(A2330,"mm")&amp;"/"&amp;TEXT(A2330,"yyyy")))</f>
        <v>45394</v>
      </c>
      <c r="F2330" t="s">
        <v>995</v>
      </c>
      <c r="G2330" s="1" t="e">
        <f>VLOOKUP(B2330,Results!A:D,3,FALSE)</f>
        <v>#N/A</v>
      </c>
    </row>
    <row r="2331" spans="1:7" hidden="1" x14ac:dyDescent="0.25">
      <c r="A2331" s="2">
        <v>45630.59375</v>
      </c>
      <c r="B2331" t="s">
        <v>769</v>
      </c>
      <c r="C2331" t="s">
        <v>223</v>
      </c>
      <c r="D2331" t="s">
        <v>40</v>
      </c>
      <c r="E2331" s="1">
        <f>DATEVALUE(IFERROR(RIGHT(LEFT(A2331,FIND("-",A2331,4)-1),2)&amp;"/"&amp;LEFT(A2331,FIND("-",A2331)-1)&amp;"/"&amp;RIGHT(LEFT(A2331,IFERROR(FIND(" ",A2331),LEN(A2331)+1)-1),4),TEXT(A2331,"dd")&amp;"/"&amp;TEXT(A2331,"mm")&amp;"/"&amp;TEXT(A2331,"yyyy")))</f>
        <v>45394</v>
      </c>
      <c r="F2331" t="s">
        <v>1987</v>
      </c>
      <c r="G2331" s="1" t="e">
        <f>VLOOKUP(B2331,Results!A:D,3,FALSE)</f>
        <v>#N/A</v>
      </c>
    </row>
    <row r="2332" spans="1:7" hidden="1" x14ac:dyDescent="0.25">
      <c r="A2332" s="1">
        <v>45630</v>
      </c>
      <c r="B2332" t="s">
        <v>951</v>
      </c>
      <c r="C2332" t="s">
        <v>20</v>
      </c>
      <c r="D2332" t="s">
        <v>318</v>
      </c>
      <c r="E2332" s="1">
        <f>DATEVALUE(IFERROR(RIGHT(LEFT(A2332,FIND("-",A2332,4)-1),2)&amp;"/"&amp;LEFT(A2332,FIND("-",A2332)-1)&amp;"/"&amp;RIGHT(LEFT(A2332,IFERROR(FIND(" ",A2332),LEN(A2332)+1)-1),4),TEXT(A2332,"dd")&amp;"/"&amp;TEXT(A2332,"mm")&amp;"/"&amp;TEXT(A2332,"yyyy")))</f>
        <v>45394</v>
      </c>
      <c r="F2332" t="s">
        <v>996</v>
      </c>
      <c r="G2332" s="1" t="e">
        <f>VLOOKUP(B2332,Results!A:D,3,FALSE)</f>
        <v>#N/A</v>
      </c>
    </row>
    <row r="2333" spans="1:7" x14ac:dyDescent="0.25">
      <c r="A2333" s="1">
        <v>45630</v>
      </c>
      <c r="B2333" t="s">
        <v>951</v>
      </c>
      <c r="C2333" t="s">
        <v>20</v>
      </c>
      <c r="D2333" t="s">
        <v>318</v>
      </c>
      <c r="E2333" s="1">
        <f>DATEVALUE(IFERROR(RIGHT(LEFT(A2333,FIND("-",A2333,4)-1),2)&amp;"/"&amp;LEFT(A2333,FIND("-",A2333)-1)&amp;"/"&amp;RIGHT(LEFT(A2333,IFERROR(FIND(" ",A2333),LEN(A2333)+1)-1),4),TEXT(A2333,"dd")&amp;"/"&amp;TEXT(A2333,"mm")&amp;"/"&amp;TEXT(A2333,"yyyy")))</f>
        <v>45394</v>
      </c>
      <c r="F2333" t="s">
        <v>1826</v>
      </c>
      <c r="G2333" s="1" t="e">
        <f>VLOOKUP(B2333,Results!A:D,3,FALSE)</f>
        <v>#N/A</v>
      </c>
    </row>
    <row r="2334" spans="1:7" hidden="1" x14ac:dyDescent="0.25">
      <c r="A2334" s="2">
        <v>45630.385416666664</v>
      </c>
      <c r="B2334" t="s">
        <v>757</v>
      </c>
      <c r="C2334" t="s">
        <v>20</v>
      </c>
      <c r="D2334" t="s">
        <v>435</v>
      </c>
      <c r="E2334" s="1">
        <f>DATEVALUE(IFERROR(RIGHT(LEFT(A2334,FIND("-",A2334,4)-1),2)&amp;"/"&amp;LEFT(A2334,FIND("-",A2334)-1)&amp;"/"&amp;RIGHT(LEFT(A2334,IFERROR(FIND(" ",A2334),LEN(A2334)+1)-1),4),TEXT(A2334,"dd")&amp;"/"&amp;TEXT(A2334,"mm")&amp;"/"&amp;TEXT(A2334,"yyyy")))</f>
        <v>45394</v>
      </c>
      <c r="F2334" t="s">
        <v>995</v>
      </c>
      <c r="G2334" s="1" t="e">
        <f>VLOOKUP(B2334,Results!A:D,3,FALSE)</f>
        <v>#N/A</v>
      </c>
    </row>
    <row r="2335" spans="1:7" hidden="1" x14ac:dyDescent="0.25">
      <c r="A2335" s="2">
        <v>45630.385416666664</v>
      </c>
      <c r="B2335" t="s">
        <v>757</v>
      </c>
      <c r="C2335" t="s">
        <v>223</v>
      </c>
      <c r="D2335" t="s">
        <v>435</v>
      </c>
      <c r="E2335" s="1">
        <f>DATEVALUE(IFERROR(RIGHT(LEFT(A2335,FIND("-",A2335,4)-1),2)&amp;"/"&amp;LEFT(A2335,FIND("-",A2335)-1)&amp;"/"&amp;RIGHT(LEFT(A2335,IFERROR(FIND(" ",A2335),LEN(A2335)+1)-1),4),TEXT(A2335,"dd")&amp;"/"&amp;TEXT(A2335,"mm")&amp;"/"&amp;TEXT(A2335,"yyyy")))</f>
        <v>45394</v>
      </c>
      <c r="F2335" t="s">
        <v>995</v>
      </c>
      <c r="G2335" s="1" t="e">
        <f>VLOOKUP(B2335,Results!A:D,3,FALSE)</f>
        <v>#N/A</v>
      </c>
    </row>
    <row r="2336" spans="1:7" hidden="1" x14ac:dyDescent="0.25">
      <c r="A2336" s="2">
        <v>45630.40625</v>
      </c>
      <c r="B2336" t="s">
        <v>255</v>
      </c>
      <c r="C2336" t="s">
        <v>6</v>
      </c>
      <c r="D2336" t="s">
        <v>28</v>
      </c>
      <c r="E2336" s="1">
        <f>DATEVALUE(IFERROR(RIGHT(LEFT(A2336,FIND("-",A2336,4)-1),2)&amp;"/"&amp;LEFT(A2336,FIND("-",A2336)-1)&amp;"/"&amp;RIGHT(LEFT(A2336,IFERROR(FIND(" ",A2336),LEN(A2336)+1)-1),4),TEXT(A2336,"dd")&amp;"/"&amp;TEXT(A2336,"mm")&amp;"/"&amp;TEXT(A2336,"yyyy")))</f>
        <v>45394</v>
      </c>
      <c r="F2336" t="s">
        <v>2538</v>
      </c>
      <c r="G2336" s="1" t="e">
        <f>VLOOKUP(B2336,Results!A:D,3,FALSE)</f>
        <v>#N/A</v>
      </c>
    </row>
    <row r="2337" spans="1:7" hidden="1" x14ac:dyDescent="0.25">
      <c r="A2337" s="2">
        <v>45630.59375</v>
      </c>
      <c r="B2337" t="s">
        <v>265</v>
      </c>
      <c r="C2337" t="s">
        <v>6</v>
      </c>
      <c r="D2337" t="s">
        <v>28</v>
      </c>
      <c r="E2337" s="1">
        <f>DATEVALUE(IFERROR(RIGHT(LEFT(A2337,FIND("-",A2337,4)-1),2)&amp;"/"&amp;LEFT(A2337,FIND("-",A2337)-1)&amp;"/"&amp;RIGHT(LEFT(A2337,IFERROR(FIND(" ",A2337),LEN(A2337)+1)-1),4),TEXT(A2337,"dd")&amp;"/"&amp;TEXT(A2337,"mm")&amp;"/"&amp;TEXT(A2337,"yyyy")))</f>
        <v>45394</v>
      </c>
      <c r="F2337" t="s">
        <v>2538</v>
      </c>
      <c r="G2337" s="1" t="e">
        <f>VLOOKUP(B2337,Results!A:D,3,FALSE)</f>
        <v>#N/A</v>
      </c>
    </row>
    <row r="2338" spans="1:7" hidden="1" x14ac:dyDescent="0.25">
      <c r="A2338" s="2">
        <v>45630.458333333336</v>
      </c>
      <c r="B2338" t="s">
        <v>270</v>
      </c>
      <c r="C2338" t="s">
        <v>223</v>
      </c>
      <c r="D2338" t="s">
        <v>33</v>
      </c>
      <c r="E2338" s="1">
        <f>DATEVALUE(IFERROR(RIGHT(LEFT(A2338,FIND("-",A2338,4)-1),2)&amp;"/"&amp;LEFT(A2338,FIND("-",A2338)-1)&amp;"/"&amp;RIGHT(LEFT(A2338,IFERROR(FIND(" ",A2338),LEN(A2338)+1)-1),4),TEXT(A2338,"dd")&amp;"/"&amp;TEXT(A2338,"mm")&amp;"/"&amp;TEXT(A2338,"yyyy")))</f>
        <v>45394</v>
      </c>
      <c r="F2338" t="s">
        <v>2538</v>
      </c>
      <c r="G2338" s="1" t="e">
        <f>VLOOKUP(B2338,Results!A:D,3,FALSE)</f>
        <v>#N/A</v>
      </c>
    </row>
    <row r="2339" spans="1:7" hidden="1" x14ac:dyDescent="0.25">
      <c r="A2339" s="2">
        <v>45630.53125</v>
      </c>
      <c r="B2339" t="s">
        <v>37</v>
      </c>
      <c r="C2339" t="s">
        <v>20</v>
      </c>
      <c r="D2339" t="s">
        <v>33</v>
      </c>
      <c r="E2339" s="1">
        <f>DATEVALUE(IFERROR(RIGHT(LEFT(A2339,FIND("-",A2339,4)-1),2)&amp;"/"&amp;LEFT(A2339,FIND("-",A2339)-1)&amp;"/"&amp;RIGHT(LEFT(A2339,IFERROR(FIND(" ",A2339),LEN(A2339)+1)-1),4),TEXT(A2339,"dd")&amp;"/"&amp;TEXT(A2339,"mm")&amp;"/"&amp;TEXT(A2339,"yyyy")))</f>
        <v>45394</v>
      </c>
      <c r="F2339" t="s">
        <v>2538</v>
      </c>
      <c r="G2339" s="1" t="e">
        <f>VLOOKUP(B2339,Results!A:D,3,FALSE)</f>
        <v>#N/A</v>
      </c>
    </row>
    <row r="2340" spans="1:7" hidden="1" x14ac:dyDescent="0.25">
      <c r="A2340" s="2">
        <v>45630.604166666664</v>
      </c>
      <c r="B2340" t="s">
        <v>247</v>
      </c>
      <c r="C2340" t="s">
        <v>6</v>
      </c>
      <c r="D2340" t="s">
        <v>33</v>
      </c>
      <c r="E2340" s="1">
        <f>DATEVALUE(IFERROR(RIGHT(LEFT(A2340,FIND("-",A2340,4)-1),2)&amp;"/"&amp;LEFT(A2340,FIND("-",A2340)-1)&amp;"/"&amp;RIGHT(LEFT(A2340,IFERROR(FIND(" ",A2340),LEN(A2340)+1)-1),4),TEXT(A2340,"dd")&amp;"/"&amp;TEXT(A2340,"mm")&amp;"/"&amp;TEXT(A2340,"yyyy")))</f>
        <v>45394</v>
      </c>
      <c r="F2340" t="s">
        <v>2538</v>
      </c>
      <c r="G2340" s="1" t="e">
        <f>VLOOKUP(B2340,Results!A:D,3,FALSE)</f>
        <v>#N/A</v>
      </c>
    </row>
    <row r="2341" spans="1:7" hidden="1" x14ac:dyDescent="0.25">
      <c r="A2341" s="2">
        <v>45630.385416666664</v>
      </c>
      <c r="B2341" t="s">
        <v>759</v>
      </c>
      <c r="C2341" t="s">
        <v>20</v>
      </c>
      <c r="D2341" t="s">
        <v>33</v>
      </c>
      <c r="E2341" s="1">
        <f>DATEVALUE(IFERROR(RIGHT(LEFT(A2341,FIND("-",A2341,4)-1),2)&amp;"/"&amp;LEFT(A2341,FIND("-",A2341)-1)&amp;"/"&amp;RIGHT(LEFT(A2341,IFERROR(FIND(" ",A2341),LEN(A2341)+1)-1),4),TEXT(A2341,"dd")&amp;"/"&amp;TEXT(A2341,"mm")&amp;"/"&amp;TEXT(A2341,"yyyy")))</f>
        <v>45394</v>
      </c>
      <c r="F2341" t="s">
        <v>995</v>
      </c>
      <c r="G2341" s="1" t="e">
        <f>VLOOKUP(B2341,Results!A:D,3,FALSE)</f>
        <v>#N/A</v>
      </c>
    </row>
    <row r="2342" spans="1:7" hidden="1" x14ac:dyDescent="0.25">
      <c r="A2342" s="2">
        <v>45630.46875</v>
      </c>
      <c r="B2342" t="s">
        <v>712</v>
      </c>
      <c r="C2342" t="s">
        <v>223</v>
      </c>
      <c r="D2342" t="s">
        <v>33</v>
      </c>
      <c r="E2342" s="1">
        <f>DATEVALUE(IFERROR(RIGHT(LEFT(A2342,FIND("-",A2342,4)-1),2)&amp;"/"&amp;LEFT(A2342,FIND("-",A2342)-1)&amp;"/"&amp;RIGHT(LEFT(A2342,IFERROR(FIND(" ",A2342),LEN(A2342)+1)-1),4),TEXT(A2342,"dd")&amp;"/"&amp;TEXT(A2342,"mm")&amp;"/"&amp;TEXT(A2342,"yyyy")))</f>
        <v>45394</v>
      </c>
      <c r="F2342" t="s">
        <v>1987</v>
      </c>
      <c r="G2342" s="1" t="e">
        <f>VLOOKUP(B2342,Results!A:D,3,FALSE)</f>
        <v>#N/A</v>
      </c>
    </row>
    <row r="2343" spans="1:7" hidden="1" x14ac:dyDescent="0.25">
      <c r="A2343" s="2">
        <v>45630.635416666664</v>
      </c>
      <c r="B2343" t="s">
        <v>712</v>
      </c>
      <c r="C2343" t="s">
        <v>223</v>
      </c>
      <c r="D2343" t="s">
        <v>33</v>
      </c>
      <c r="E2343" s="1">
        <f>DATEVALUE(IFERROR(RIGHT(LEFT(A2343,FIND("-",A2343,4)-1),2)&amp;"/"&amp;LEFT(A2343,FIND("-",A2343)-1)&amp;"/"&amp;RIGHT(LEFT(A2343,IFERROR(FIND(" ",A2343),LEN(A2343)+1)-1),4),TEXT(A2343,"dd")&amp;"/"&amp;TEXT(A2343,"mm")&amp;"/"&amp;TEXT(A2343,"yyyy")))</f>
        <v>45394</v>
      </c>
      <c r="F2343" t="s">
        <v>1987</v>
      </c>
      <c r="G2343" s="1" t="e">
        <f>VLOOKUP(B2343,Results!A:D,3,FALSE)</f>
        <v>#N/A</v>
      </c>
    </row>
    <row r="2344" spans="1:7" hidden="1" x14ac:dyDescent="0.25">
      <c r="A2344" s="2">
        <v>45630.458333333336</v>
      </c>
      <c r="B2344" t="s">
        <v>256</v>
      </c>
      <c r="C2344" t="s">
        <v>6</v>
      </c>
      <c r="D2344" t="s">
        <v>50</v>
      </c>
      <c r="E2344" s="1">
        <f>DATEVALUE(IFERROR(RIGHT(LEFT(A2344,FIND("-",A2344,4)-1),2)&amp;"/"&amp;LEFT(A2344,FIND("-",A2344)-1)&amp;"/"&amp;RIGHT(LEFT(A2344,IFERROR(FIND(" ",A2344),LEN(A2344)+1)-1),4),TEXT(A2344,"dd")&amp;"/"&amp;TEXT(A2344,"mm")&amp;"/"&amp;TEXT(A2344,"yyyy")))</f>
        <v>45394</v>
      </c>
      <c r="F2344" t="s">
        <v>2538</v>
      </c>
      <c r="G2344" s="1" t="e">
        <f>VLOOKUP(B2344,Results!A:D,3,FALSE)</f>
        <v>#N/A</v>
      </c>
    </row>
    <row r="2345" spans="1:7" hidden="1" x14ac:dyDescent="0.25">
      <c r="A2345" s="2">
        <v>45630.385416666664</v>
      </c>
      <c r="B2345" t="s">
        <v>759</v>
      </c>
      <c r="C2345" t="s">
        <v>20</v>
      </c>
      <c r="D2345" t="s">
        <v>33</v>
      </c>
      <c r="E2345" s="1">
        <f>DATEVALUE(IFERROR(RIGHT(LEFT(A2345,FIND("-",A2345,4)-1),2)&amp;"/"&amp;LEFT(A2345,FIND("-",A2345)-1)&amp;"/"&amp;RIGHT(LEFT(A2345,IFERROR(FIND(" ",A2345),LEN(A2345)+1)-1),4),TEXT(A2345,"dd")&amp;"/"&amp;TEXT(A2345,"mm")&amp;"/"&amp;TEXT(A2345,"yyyy")))</f>
        <v>45394</v>
      </c>
      <c r="F2345" t="s">
        <v>995</v>
      </c>
      <c r="G2345" s="1" t="e">
        <f>VLOOKUP(B2345,Results!A:D,3,FALSE)</f>
        <v>#N/A</v>
      </c>
    </row>
    <row r="2346" spans="1:7" hidden="1" x14ac:dyDescent="0.25">
      <c r="A2346" s="2">
        <v>45630.385416666664</v>
      </c>
      <c r="B2346" t="s">
        <v>757</v>
      </c>
      <c r="C2346" t="s">
        <v>20</v>
      </c>
      <c r="D2346" t="s">
        <v>435</v>
      </c>
      <c r="E2346" s="1">
        <f>DATEVALUE(IFERROR(RIGHT(LEFT(A2346,FIND("-",A2346,4)-1),2)&amp;"/"&amp;LEFT(A2346,FIND("-",A2346)-1)&amp;"/"&amp;RIGHT(LEFT(A2346,IFERROR(FIND(" ",A2346),LEN(A2346)+1)-1),4),TEXT(A2346,"dd")&amp;"/"&amp;TEXT(A2346,"mm")&amp;"/"&amp;TEXT(A2346,"yyyy")))</f>
        <v>45394</v>
      </c>
      <c r="F2346" t="s">
        <v>995</v>
      </c>
      <c r="G2346" s="1" t="e">
        <f>VLOOKUP(B2346,Results!A:D,3,FALSE)</f>
        <v>#N/A</v>
      </c>
    </row>
    <row r="2347" spans="1:7" hidden="1" x14ac:dyDescent="0.25">
      <c r="A2347" s="2">
        <v>45630.427083333336</v>
      </c>
      <c r="B2347" t="s">
        <v>756</v>
      </c>
      <c r="C2347" t="s">
        <v>20</v>
      </c>
      <c r="D2347" t="s">
        <v>13</v>
      </c>
      <c r="E2347" s="1">
        <f>DATEVALUE(IFERROR(RIGHT(LEFT(A2347,FIND("-",A2347,4)-1),2)&amp;"/"&amp;LEFT(A2347,FIND("-",A2347)-1)&amp;"/"&amp;RIGHT(LEFT(A2347,IFERROR(FIND(" ",A2347),LEN(A2347)+1)-1),4),TEXT(A2347,"dd")&amp;"/"&amp;TEXT(A2347,"mm")&amp;"/"&amp;TEXT(A2347,"yyyy")))</f>
        <v>45394</v>
      </c>
      <c r="F2347" t="s">
        <v>995</v>
      </c>
      <c r="G2347" s="1" t="e">
        <f>VLOOKUP(B2347,Results!A:D,3,FALSE)</f>
        <v>#N/A</v>
      </c>
    </row>
    <row r="2348" spans="1:7" hidden="1" x14ac:dyDescent="0.25">
      <c r="A2348" s="2">
        <v>45630.427083333336</v>
      </c>
      <c r="B2348" t="s">
        <v>668</v>
      </c>
      <c r="C2348" t="s">
        <v>20</v>
      </c>
      <c r="D2348" t="s">
        <v>10</v>
      </c>
      <c r="E2348" s="1">
        <f>DATEVALUE(IFERROR(RIGHT(LEFT(A2348,FIND("-",A2348,4)-1),2)&amp;"/"&amp;LEFT(A2348,FIND("-",A2348)-1)&amp;"/"&amp;RIGHT(LEFT(A2348,IFERROR(FIND(" ",A2348),LEN(A2348)+1)-1),4),TEXT(A2348,"dd")&amp;"/"&amp;TEXT(A2348,"mm")&amp;"/"&amp;TEXT(A2348,"yyyy")))</f>
        <v>45394</v>
      </c>
      <c r="F2348" t="s">
        <v>995</v>
      </c>
      <c r="G2348" s="1" t="e">
        <f>VLOOKUP(B2348,Results!A:D,3,FALSE)</f>
        <v>#N/A</v>
      </c>
    </row>
    <row r="2349" spans="1:7" hidden="1" x14ac:dyDescent="0.25">
      <c r="A2349" s="2">
        <v>45630.427083333336</v>
      </c>
      <c r="B2349" t="s">
        <v>755</v>
      </c>
      <c r="C2349" t="s">
        <v>20</v>
      </c>
      <c r="D2349" t="s">
        <v>10</v>
      </c>
      <c r="E2349" s="1">
        <f>DATEVALUE(IFERROR(RIGHT(LEFT(A2349,FIND("-",A2349,4)-1),2)&amp;"/"&amp;LEFT(A2349,FIND("-",A2349)-1)&amp;"/"&amp;RIGHT(LEFT(A2349,IFERROR(FIND(" ",A2349),LEN(A2349)+1)-1),4),TEXT(A2349,"dd")&amp;"/"&amp;TEXT(A2349,"mm")&amp;"/"&amp;TEXT(A2349,"yyyy")))</f>
        <v>45394</v>
      </c>
      <c r="F2349" t="s">
        <v>995</v>
      </c>
      <c r="G2349" s="1" t="e">
        <f>VLOOKUP(B2349,Results!A:D,3,FALSE)</f>
        <v>#N/A</v>
      </c>
    </row>
    <row r="2350" spans="1:7" hidden="1" x14ac:dyDescent="0.25">
      <c r="A2350" s="2">
        <v>45630.427083333336</v>
      </c>
      <c r="B2350" t="s">
        <v>754</v>
      </c>
      <c r="C2350" t="s">
        <v>223</v>
      </c>
      <c r="D2350" t="s">
        <v>80</v>
      </c>
      <c r="E2350" s="1">
        <f>DATEVALUE(IFERROR(RIGHT(LEFT(A2350,FIND("-",A2350,4)-1),2)&amp;"/"&amp;LEFT(A2350,FIND("-",A2350)-1)&amp;"/"&amp;RIGHT(LEFT(A2350,IFERROR(FIND(" ",A2350),LEN(A2350)+1)-1),4),TEXT(A2350,"dd")&amp;"/"&amp;TEXT(A2350,"mm")&amp;"/"&amp;TEXT(A2350,"yyyy")))</f>
        <v>45394</v>
      </c>
      <c r="F2350" t="s">
        <v>995</v>
      </c>
      <c r="G2350" s="1" t="e">
        <f>VLOOKUP(B2350,Results!A:D,3,FALSE)</f>
        <v>#N/A</v>
      </c>
    </row>
    <row r="2351" spans="1:7" hidden="1" x14ac:dyDescent="0.25">
      <c r="A2351" s="2">
        <v>45630.427083333336</v>
      </c>
      <c r="B2351" t="s">
        <v>753</v>
      </c>
      <c r="C2351" t="s">
        <v>20</v>
      </c>
      <c r="D2351" t="s">
        <v>411</v>
      </c>
      <c r="E2351" s="1">
        <f>DATEVALUE(IFERROR(RIGHT(LEFT(A2351,FIND("-",A2351,4)-1),2)&amp;"/"&amp;LEFT(A2351,FIND("-",A2351)-1)&amp;"/"&amp;RIGHT(LEFT(A2351,IFERROR(FIND(" ",A2351),LEN(A2351)+1)-1),4),TEXT(A2351,"dd")&amp;"/"&amp;TEXT(A2351,"mm")&amp;"/"&amp;TEXT(A2351,"yyyy")))</f>
        <v>45394</v>
      </c>
      <c r="F2351" t="s">
        <v>995</v>
      </c>
      <c r="G2351" s="1" t="e">
        <f>VLOOKUP(B2351,Results!A:D,3,FALSE)</f>
        <v>#N/A</v>
      </c>
    </row>
    <row r="2352" spans="1:7" hidden="1" x14ac:dyDescent="0.25">
      <c r="A2352" s="2">
        <v>45630.46875</v>
      </c>
      <c r="B2352" t="s">
        <v>752</v>
      </c>
      <c r="C2352" t="s">
        <v>20</v>
      </c>
      <c r="D2352" t="s">
        <v>13</v>
      </c>
      <c r="E2352" s="1">
        <f>DATEVALUE(IFERROR(RIGHT(LEFT(A2352,FIND("-",A2352,4)-1),2)&amp;"/"&amp;LEFT(A2352,FIND("-",A2352)-1)&amp;"/"&amp;RIGHT(LEFT(A2352,IFERROR(FIND(" ",A2352),LEN(A2352)+1)-1),4),TEXT(A2352,"dd")&amp;"/"&amp;TEXT(A2352,"mm")&amp;"/"&amp;TEXT(A2352,"yyyy")))</f>
        <v>45394</v>
      </c>
      <c r="F2352" t="s">
        <v>995</v>
      </c>
      <c r="G2352" s="1" t="e">
        <f>VLOOKUP(B2352,Results!A:D,3,FALSE)</f>
        <v>#N/A</v>
      </c>
    </row>
    <row r="2353" spans="1:7" hidden="1" x14ac:dyDescent="0.25">
      <c r="A2353" s="2">
        <v>45630.46875</v>
      </c>
      <c r="B2353" t="s">
        <v>751</v>
      </c>
      <c r="C2353" t="s">
        <v>20</v>
      </c>
      <c r="D2353" t="s">
        <v>10</v>
      </c>
      <c r="E2353" s="1">
        <f>DATEVALUE(IFERROR(RIGHT(LEFT(A2353,FIND("-",A2353,4)-1),2)&amp;"/"&amp;LEFT(A2353,FIND("-",A2353)-1)&amp;"/"&amp;RIGHT(LEFT(A2353,IFERROR(FIND(" ",A2353),LEN(A2353)+1)-1),4),TEXT(A2353,"dd")&amp;"/"&amp;TEXT(A2353,"mm")&amp;"/"&amp;TEXT(A2353,"yyyy")))</f>
        <v>45394</v>
      </c>
      <c r="F2353" t="s">
        <v>995</v>
      </c>
      <c r="G2353" s="1" t="e">
        <f>VLOOKUP(B2353,Results!A:D,3,FALSE)</f>
        <v>#N/A</v>
      </c>
    </row>
    <row r="2354" spans="1:7" hidden="1" x14ac:dyDescent="0.25">
      <c r="A2354" s="2">
        <v>45630.46875</v>
      </c>
      <c r="B2354" t="s">
        <v>749</v>
      </c>
      <c r="C2354" t="s">
        <v>223</v>
      </c>
      <c r="D2354" t="s">
        <v>297</v>
      </c>
      <c r="E2354" s="1">
        <f>DATEVALUE(IFERROR(RIGHT(LEFT(A2354,FIND("-",A2354,4)-1),2)&amp;"/"&amp;LEFT(A2354,FIND("-",A2354)-1)&amp;"/"&amp;RIGHT(LEFT(A2354,IFERROR(FIND(" ",A2354),LEN(A2354)+1)-1),4),TEXT(A2354,"dd")&amp;"/"&amp;TEXT(A2354,"mm")&amp;"/"&amp;TEXT(A2354,"yyyy")))</f>
        <v>45394</v>
      </c>
      <c r="F2354" t="s">
        <v>995</v>
      </c>
      <c r="G2354" s="1" t="e">
        <f>VLOOKUP(B2354,Results!A:D,3,FALSE)</f>
        <v>#N/A</v>
      </c>
    </row>
    <row r="2355" spans="1:7" hidden="1" x14ac:dyDescent="0.25">
      <c r="A2355" s="2">
        <v>45630.510416666664</v>
      </c>
      <c r="B2355" t="s">
        <v>748</v>
      </c>
      <c r="C2355" t="s">
        <v>20</v>
      </c>
      <c r="D2355" t="s">
        <v>7</v>
      </c>
      <c r="E2355" s="1">
        <f>DATEVALUE(IFERROR(RIGHT(LEFT(A2355,FIND("-",A2355,4)-1),2)&amp;"/"&amp;LEFT(A2355,FIND("-",A2355)-1)&amp;"/"&amp;RIGHT(LEFT(A2355,IFERROR(FIND(" ",A2355),LEN(A2355)+1)-1),4),TEXT(A2355,"dd")&amp;"/"&amp;TEXT(A2355,"mm")&amp;"/"&amp;TEXT(A2355,"yyyy")))</f>
        <v>45394</v>
      </c>
      <c r="F2355" t="s">
        <v>995</v>
      </c>
      <c r="G2355" s="1" t="e">
        <f>VLOOKUP(B2355,Results!A:D,3,FALSE)</f>
        <v>#N/A</v>
      </c>
    </row>
    <row r="2356" spans="1:7" hidden="1" x14ac:dyDescent="0.25">
      <c r="A2356" s="2">
        <v>45630.510416666664</v>
      </c>
      <c r="B2356" t="s">
        <v>1821</v>
      </c>
      <c r="C2356" t="s">
        <v>20</v>
      </c>
      <c r="D2356" t="s">
        <v>10</v>
      </c>
      <c r="E2356" s="1">
        <f>DATEVALUE(IFERROR(RIGHT(LEFT(A2356,FIND("-",A2356,4)-1),2)&amp;"/"&amp;LEFT(A2356,FIND("-",A2356)-1)&amp;"/"&amp;RIGHT(LEFT(A2356,IFERROR(FIND(" ",A2356),LEN(A2356)+1)-1),4),TEXT(A2356,"dd")&amp;"/"&amp;TEXT(A2356,"mm")&amp;"/"&amp;TEXT(A2356,"yyyy")))</f>
        <v>45394</v>
      </c>
      <c r="F2356" t="s">
        <v>995</v>
      </c>
      <c r="G2356" s="1" t="e">
        <f>VLOOKUP(B2356,Results!A:D,3,FALSE)</f>
        <v>#N/A</v>
      </c>
    </row>
    <row r="2357" spans="1:7" hidden="1" x14ac:dyDescent="0.25">
      <c r="A2357" s="2">
        <v>45630.510416666664</v>
      </c>
      <c r="B2357" t="s">
        <v>747</v>
      </c>
      <c r="C2357" t="s">
        <v>20</v>
      </c>
      <c r="D2357" t="s">
        <v>40</v>
      </c>
      <c r="E2357" s="1">
        <f>DATEVALUE(IFERROR(RIGHT(LEFT(A2357,FIND("-",A2357,4)-1),2)&amp;"/"&amp;LEFT(A2357,FIND("-",A2357)-1)&amp;"/"&amp;RIGHT(LEFT(A2357,IFERROR(FIND(" ",A2357),LEN(A2357)+1)-1),4),TEXT(A2357,"dd")&amp;"/"&amp;TEXT(A2357,"mm")&amp;"/"&amp;TEXT(A2357,"yyyy")))</f>
        <v>45394</v>
      </c>
      <c r="F2357" t="s">
        <v>995</v>
      </c>
      <c r="G2357" s="1" t="e">
        <f>VLOOKUP(B2357,Results!A:D,3,FALSE)</f>
        <v>#N/A</v>
      </c>
    </row>
    <row r="2358" spans="1:7" hidden="1" x14ac:dyDescent="0.25">
      <c r="A2358" s="2">
        <v>45630.552083333336</v>
      </c>
      <c r="B2358" t="s">
        <v>745</v>
      </c>
      <c r="C2358" t="s">
        <v>20</v>
      </c>
      <c r="D2358" t="s">
        <v>13</v>
      </c>
      <c r="E2358" s="1">
        <f>DATEVALUE(IFERROR(RIGHT(LEFT(A2358,FIND("-",A2358,4)-1),2)&amp;"/"&amp;LEFT(A2358,FIND("-",A2358)-1)&amp;"/"&amp;RIGHT(LEFT(A2358,IFERROR(FIND(" ",A2358),LEN(A2358)+1)-1),4),TEXT(A2358,"dd")&amp;"/"&amp;TEXT(A2358,"mm")&amp;"/"&amp;TEXT(A2358,"yyyy")))</f>
        <v>45394</v>
      </c>
      <c r="F2358" t="s">
        <v>995</v>
      </c>
      <c r="G2358" s="1" t="e">
        <f>VLOOKUP(B2358,Results!A:D,3,FALSE)</f>
        <v>#N/A</v>
      </c>
    </row>
    <row r="2359" spans="1:7" hidden="1" x14ac:dyDescent="0.25">
      <c r="A2359" s="2">
        <v>45630.59375</v>
      </c>
      <c r="B2359" t="s">
        <v>744</v>
      </c>
      <c r="C2359" t="s">
        <v>223</v>
      </c>
      <c r="D2359" t="s">
        <v>10</v>
      </c>
      <c r="E2359" s="1">
        <f>DATEVALUE(IFERROR(RIGHT(LEFT(A2359,FIND("-",A2359,4)-1),2)&amp;"/"&amp;LEFT(A2359,FIND("-",A2359)-1)&amp;"/"&amp;RIGHT(LEFT(A2359,IFERROR(FIND(" ",A2359),LEN(A2359)+1)-1),4),TEXT(A2359,"dd")&amp;"/"&amp;TEXT(A2359,"mm")&amp;"/"&amp;TEXT(A2359,"yyyy")))</f>
        <v>45394</v>
      </c>
      <c r="F2359" t="s">
        <v>995</v>
      </c>
      <c r="G2359" s="1" t="e">
        <f>VLOOKUP(B2359,Results!A:D,3,FALSE)</f>
        <v>#N/A</v>
      </c>
    </row>
    <row r="2360" spans="1:7" hidden="1" x14ac:dyDescent="0.25">
      <c r="A2360" s="2">
        <v>45630.59375</v>
      </c>
      <c r="B2360" t="s">
        <v>743</v>
      </c>
      <c r="C2360" t="s">
        <v>20</v>
      </c>
      <c r="D2360" t="s">
        <v>30</v>
      </c>
      <c r="E2360" s="1">
        <f>DATEVALUE(IFERROR(RIGHT(LEFT(A2360,FIND("-",A2360,4)-1),2)&amp;"/"&amp;LEFT(A2360,FIND("-",A2360)-1)&amp;"/"&amp;RIGHT(LEFT(A2360,IFERROR(FIND(" ",A2360),LEN(A2360)+1)-1),4),TEXT(A2360,"dd")&amp;"/"&amp;TEXT(A2360,"mm")&amp;"/"&amp;TEXT(A2360,"yyyy")))</f>
        <v>45394</v>
      </c>
      <c r="F2360" t="s">
        <v>995</v>
      </c>
      <c r="G2360" s="1" t="e">
        <f>VLOOKUP(B2360,Results!A:D,3,FALSE)</f>
        <v>#N/A</v>
      </c>
    </row>
    <row r="2361" spans="1:7" hidden="1" x14ac:dyDescent="0.25">
      <c r="A2361" s="2">
        <v>45630.59375</v>
      </c>
      <c r="B2361" t="s">
        <v>742</v>
      </c>
      <c r="C2361" t="s">
        <v>20</v>
      </c>
      <c r="D2361" t="s">
        <v>13</v>
      </c>
      <c r="E2361" s="1">
        <f>DATEVALUE(IFERROR(RIGHT(LEFT(A2361,FIND("-",A2361,4)-1),2)&amp;"/"&amp;LEFT(A2361,FIND("-",A2361)-1)&amp;"/"&amp;RIGHT(LEFT(A2361,IFERROR(FIND(" ",A2361),LEN(A2361)+1)-1),4),TEXT(A2361,"dd")&amp;"/"&amp;TEXT(A2361,"mm")&amp;"/"&amp;TEXT(A2361,"yyyy")))</f>
        <v>45394</v>
      </c>
      <c r="F2361" t="s">
        <v>995</v>
      </c>
      <c r="G2361" s="1" t="e">
        <f>VLOOKUP(B2361,Results!A:D,3,FALSE)</f>
        <v>#N/A</v>
      </c>
    </row>
    <row r="2362" spans="1:7" hidden="1" x14ac:dyDescent="0.25">
      <c r="A2362" s="2">
        <v>45630.635416666664</v>
      </c>
      <c r="B2362" t="s">
        <v>741</v>
      </c>
      <c r="C2362" t="s">
        <v>20</v>
      </c>
      <c r="D2362" t="s">
        <v>297</v>
      </c>
      <c r="E2362" s="1">
        <f>DATEVALUE(IFERROR(RIGHT(LEFT(A2362,FIND("-",A2362,4)-1),2)&amp;"/"&amp;LEFT(A2362,FIND("-",A2362)-1)&amp;"/"&amp;RIGHT(LEFT(A2362,IFERROR(FIND(" ",A2362),LEN(A2362)+1)-1),4),TEXT(A2362,"dd")&amp;"/"&amp;TEXT(A2362,"mm")&amp;"/"&amp;TEXT(A2362,"yyyy")))</f>
        <v>45394</v>
      </c>
      <c r="F2362" t="s">
        <v>995</v>
      </c>
      <c r="G2362" s="1" t="e">
        <f>VLOOKUP(B2362,Results!A:D,3,FALSE)</f>
        <v>#N/A</v>
      </c>
    </row>
    <row r="2363" spans="1:7" hidden="1" x14ac:dyDescent="0.25">
      <c r="A2363" s="2">
        <v>45630.635416666664</v>
      </c>
      <c r="B2363" t="s">
        <v>740</v>
      </c>
      <c r="C2363" t="s">
        <v>20</v>
      </c>
      <c r="D2363" t="s">
        <v>13</v>
      </c>
      <c r="E2363" s="1">
        <f>DATEVALUE(IFERROR(RIGHT(LEFT(A2363,FIND("-",A2363,4)-1),2)&amp;"/"&amp;LEFT(A2363,FIND("-",A2363)-1)&amp;"/"&amp;RIGHT(LEFT(A2363,IFERROR(FIND(" ",A2363),LEN(A2363)+1)-1),4),TEXT(A2363,"dd")&amp;"/"&amp;TEXT(A2363,"mm")&amp;"/"&amp;TEXT(A2363,"yyyy")))</f>
        <v>45394</v>
      </c>
      <c r="F2363" t="s">
        <v>995</v>
      </c>
      <c r="G2363" s="1" t="e">
        <f>VLOOKUP(B2363,Results!A:D,3,FALSE)</f>
        <v>#N/A</v>
      </c>
    </row>
    <row r="2364" spans="1:7" hidden="1" x14ac:dyDescent="0.25">
      <c r="A2364" s="2">
        <v>45630.635416666664</v>
      </c>
      <c r="B2364" t="s">
        <v>739</v>
      </c>
      <c r="C2364" t="s">
        <v>20</v>
      </c>
      <c r="D2364" t="s">
        <v>13</v>
      </c>
      <c r="E2364" s="1">
        <f>DATEVALUE(IFERROR(RIGHT(LEFT(A2364,FIND("-",A2364,4)-1),2)&amp;"/"&amp;LEFT(A2364,FIND("-",A2364)-1)&amp;"/"&amp;RIGHT(LEFT(A2364,IFERROR(FIND(" ",A2364),LEN(A2364)+1)-1),4),TEXT(A2364,"dd")&amp;"/"&amp;TEXT(A2364,"mm")&amp;"/"&amp;TEXT(A2364,"yyyy")))</f>
        <v>45394</v>
      </c>
      <c r="F2364" t="s">
        <v>995</v>
      </c>
      <c r="G2364" s="1" t="e">
        <f>VLOOKUP(B2364,Results!A:D,3,FALSE)</f>
        <v>#N/A</v>
      </c>
    </row>
    <row r="2365" spans="1:7" hidden="1" x14ac:dyDescent="0.25">
      <c r="A2365" s="2">
        <v>45630.385416666664</v>
      </c>
      <c r="B2365" t="s">
        <v>529</v>
      </c>
      <c r="C2365" t="s">
        <v>223</v>
      </c>
      <c r="D2365" t="s">
        <v>10</v>
      </c>
      <c r="E2365" s="1">
        <f>DATEVALUE(IFERROR(RIGHT(LEFT(A2365,FIND("-",A2365,4)-1),2)&amp;"/"&amp;LEFT(A2365,FIND("-",A2365)-1)&amp;"/"&amp;RIGHT(LEFT(A2365,IFERROR(FIND(" ",A2365),LEN(A2365)+1)-1),4),TEXT(A2365,"dd")&amp;"/"&amp;TEXT(A2365,"mm")&amp;"/"&amp;TEXT(A2365,"yyyy")))</f>
        <v>45394</v>
      </c>
      <c r="F2365" t="s">
        <v>1987</v>
      </c>
      <c r="G2365" s="1" t="e">
        <f>VLOOKUP(B2365,Results!A:D,3,FALSE)</f>
        <v>#N/A</v>
      </c>
    </row>
    <row r="2366" spans="1:7" hidden="1" x14ac:dyDescent="0.25">
      <c r="A2366" s="2">
        <v>45630.427083333336</v>
      </c>
      <c r="B2366" t="s">
        <v>573</v>
      </c>
      <c r="C2366" t="s">
        <v>223</v>
      </c>
      <c r="D2366" t="s">
        <v>13</v>
      </c>
      <c r="E2366" s="1">
        <f>DATEVALUE(IFERROR(RIGHT(LEFT(A2366,FIND("-",A2366,4)-1),2)&amp;"/"&amp;LEFT(A2366,FIND("-",A2366)-1)&amp;"/"&amp;RIGHT(LEFT(A2366,IFERROR(FIND(" ",A2366),LEN(A2366)+1)-1),4),TEXT(A2366,"dd")&amp;"/"&amp;TEXT(A2366,"mm")&amp;"/"&amp;TEXT(A2366,"yyyy")))</f>
        <v>45394</v>
      </c>
      <c r="F2366" t="s">
        <v>1987</v>
      </c>
      <c r="G2366" s="1" t="e">
        <f>VLOOKUP(B2366,Results!A:D,3,FALSE)</f>
        <v>#N/A</v>
      </c>
    </row>
    <row r="2367" spans="1:7" hidden="1" x14ac:dyDescent="0.25">
      <c r="A2367" s="2">
        <v>45630.427083333336</v>
      </c>
      <c r="B2367" t="s">
        <v>570</v>
      </c>
      <c r="C2367" t="s">
        <v>223</v>
      </c>
      <c r="D2367" t="s">
        <v>13</v>
      </c>
      <c r="E2367" s="1">
        <f>DATEVALUE(IFERROR(RIGHT(LEFT(A2367,FIND("-",A2367,4)-1),2)&amp;"/"&amp;LEFT(A2367,FIND("-",A2367)-1)&amp;"/"&amp;RIGHT(LEFT(A2367,IFERROR(FIND(" ",A2367),LEN(A2367)+1)-1),4),TEXT(A2367,"dd")&amp;"/"&amp;TEXT(A2367,"mm")&amp;"/"&amp;TEXT(A2367,"yyyy")))</f>
        <v>45394</v>
      </c>
      <c r="F2367" t="s">
        <v>1987</v>
      </c>
      <c r="G2367" s="1" t="e">
        <f>VLOOKUP(B2367,Results!A:D,3,FALSE)</f>
        <v>#N/A</v>
      </c>
    </row>
    <row r="2368" spans="1:7" hidden="1" x14ac:dyDescent="0.25">
      <c r="A2368" s="2">
        <v>45630.46875</v>
      </c>
      <c r="B2368" t="s">
        <v>712</v>
      </c>
      <c r="C2368" t="s">
        <v>223</v>
      </c>
      <c r="D2368" t="s">
        <v>33</v>
      </c>
      <c r="E2368" s="1">
        <f>DATEVALUE(IFERROR(RIGHT(LEFT(A2368,FIND("-",A2368,4)-1),2)&amp;"/"&amp;LEFT(A2368,FIND("-",A2368)-1)&amp;"/"&amp;RIGHT(LEFT(A2368,IFERROR(FIND(" ",A2368),LEN(A2368)+1)-1),4),TEXT(A2368,"dd")&amp;"/"&amp;TEXT(A2368,"mm")&amp;"/"&amp;TEXT(A2368,"yyyy")))</f>
        <v>45394</v>
      </c>
      <c r="F2368" t="s">
        <v>1987</v>
      </c>
      <c r="G2368" s="1" t="e">
        <f>VLOOKUP(B2368,Results!A:D,3,FALSE)</f>
        <v>#N/A</v>
      </c>
    </row>
    <row r="2369" spans="1:7" hidden="1" x14ac:dyDescent="0.25">
      <c r="A2369" s="2">
        <v>45630.552083333336</v>
      </c>
      <c r="B2369" t="s">
        <v>1850</v>
      </c>
      <c r="C2369" t="s">
        <v>223</v>
      </c>
      <c r="D2369" t="s">
        <v>23</v>
      </c>
      <c r="E2369" s="1">
        <f>DATEVALUE(IFERROR(RIGHT(LEFT(A2369,FIND("-",A2369,4)-1),2)&amp;"/"&amp;LEFT(A2369,FIND("-",A2369)-1)&amp;"/"&amp;RIGHT(LEFT(A2369,IFERROR(FIND(" ",A2369),LEN(A2369)+1)-1),4),TEXT(A2369,"dd")&amp;"/"&amp;TEXT(A2369,"mm")&amp;"/"&amp;TEXT(A2369,"yyyy")))</f>
        <v>45394</v>
      </c>
      <c r="F2369" t="s">
        <v>1987</v>
      </c>
      <c r="G2369" s="1" t="e">
        <f>VLOOKUP(B2369,Results!A:D,3,FALSE)</f>
        <v>#N/A</v>
      </c>
    </row>
    <row r="2370" spans="1:7" hidden="1" x14ac:dyDescent="0.25">
      <c r="A2370" s="2">
        <v>45630.59375</v>
      </c>
      <c r="B2370" t="s">
        <v>419</v>
      </c>
      <c r="C2370" t="s">
        <v>223</v>
      </c>
      <c r="D2370" t="s">
        <v>30</v>
      </c>
      <c r="E2370" s="1">
        <f>DATEVALUE(IFERROR(RIGHT(LEFT(A2370,FIND("-",A2370,4)-1),2)&amp;"/"&amp;LEFT(A2370,FIND("-",A2370)-1)&amp;"/"&amp;RIGHT(LEFT(A2370,IFERROR(FIND(" ",A2370),LEN(A2370)+1)-1),4),TEXT(A2370,"dd")&amp;"/"&amp;TEXT(A2370,"mm")&amp;"/"&amp;TEXT(A2370,"yyyy")))</f>
        <v>45394</v>
      </c>
      <c r="F2370" t="s">
        <v>1987</v>
      </c>
      <c r="G2370" s="1" t="e">
        <f>VLOOKUP(B2370,Results!A:D,3,FALSE)</f>
        <v>#N/A</v>
      </c>
    </row>
    <row r="2371" spans="1:7" hidden="1" x14ac:dyDescent="0.25">
      <c r="A2371" s="2">
        <v>45630.59375</v>
      </c>
      <c r="B2371" t="s">
        <v>769</v>
      </c>
      <c r="C2371" t="s">
        <v>223</v>
      </c>
      <c r="D2371" t="s">
        <v>40</v>
      </c>
      <c r="E2371" s="1">
        <f>DATEVALUE(IFERROR(RIGHT(LEFT(A2371,FIND("-",A2371,4)-1),2)&amp;"/"&amp;LEFT(A2371,FIND("-",A2371)-1)&amp;"/"&amp;RIGHT(LEFT(A2371,IFERROR(FIND(" ",A2371),LEN(A2371)+1)-1),4),TEXT(A2371,"dd")&amp;"/"&amp;TEXT(A2371,"mm")&amp;"/"&amp;TEXT(A2371,"yyyy")))</f>
        <v>45394</v>
      </c>
      <c r="F2371" t="s">
        <v>1987</v>
      </c>
      <c r="G2371" s="1" t="e">
        <f>VLOOKUP(B2371,Results!A:D,3,FALSE)</f>
        <v>#N/A</v>
      </c>
    </row>
    <row r="2372" spans="1:7" hidden="1" x14ac:dyDescent="0.25">
      <c r="A2372" s="2">
        <v>45630.635416666664</v>
      </c>
      <c r="B2372" t="s">
        <v>712</v>
      </c>
      <c r="C2372" t="s">
        <v>223</v>
      </c>
      <c r="D2372" t="s">
        <v>33</v>
      </c>
      <c r="E2372" s="1">
        <f>DATEVALUE(IFERROR(RIGHT(LEFT(A2372,FIND("-",A2372,4)-1),2)&amp;"/"&amp;LEFT(A2372,FIND("-",A2372)-1)&amp;"/"&amp;RIGHT(LEFT(A2372,IFERROR(FIND(" ",A2372),LEN(A2372)+1)-1),4),TEXT(A2372,"dd")&amp;"/"&amp;TEXT(A2372,"mm")&amp;"/"&amp;TEXT(A2372,"yyyy")))</f>
        <v>45394</v>
      </c>
      <c r="F2372" t="s">
        <v>1987</v>
      </c>
      <c r="G2372" s="1" t="e">
        <f>VLOOKUP(B2372,Results!A:D,3,FALSE)</f>
        <v>#N/A</v>
      </c>
    </row>
    <row r="2373" spans="1:7" hidden="1" x14ac:dyDescent="0.25">
      <c r="A2373" s="2">
        <v>45630.635416666664</v>
      </c>
      <c r="B2373" t="s">
        <v>1956</v>
      </c>
      <c r="C2373" t="s">
        <v>223</v>
      </c>
      <c r="D2373" t="s">
        <v>297</v>
      </c>
      <c r="E2373" s="1">
        <f>DATEVALUE(IFERROR(RIGHT(LEFT(A2373,FIND("-",A2373,4)-1),2)&amp;"/"&amp;LEFT(A2373,FIND("-",A2373)-1)&amp;"/"&amp;RIGHT(LEFT(A2373,IFERROR(FIND(" ",A2373),LEN(A2373)+1)-1),4),TEXT(A2373,"dd")&amp;"/"&amp;TEXT(A2373,"mm")&amp;"/"&amp;TEXT(A2373,"yyyy")))</f>
        <v>45394</v>
      </c>
      <c r="F2373" t="s">
        <v>1987</v>
      </c>
      <c r="G2373" s="1" t="e">
        <f>VLOOKUP(B2373,Results!A:D,3,FALSE)</f>
        <v>#N/A</v>
      </c>
    </row>
    <row r="2374" spans="1:7" hidden="1" x14ac:dyDescent="0.25">
      <c r="A2374" s="2">
        <v>45630.635416666664</v>
      </c>
      <c r="B2374" t="s">
        <v>582</v>
      </c>
      <c r="C2374" t="s">
        <v>223</v>
      </c>
      <c r="D2374" t="s">
        <v>30</v>
      </c>
      <c r="E2374" s="1">
        <f>DATEVALUE(IFERROR(RIGHT(LEFT(A2374,FIND("-",A2374,4)-1),2)&amp;"/"&amp;LEFT(A2374,FIND("-",A2374)-1)&amp;"/"&amp;RIGHT(LEFT(A2374,IFERROR(FIND(" ",A2374),LEN(A2374)+1)-1),4),TEXT(A2374,"dd")&amp;"/"&amp;TEXT(A2374,"mm")&amp;"/"&amp;TEXT(A2374,"yyyy")))</f>
        <v>45394</v>
      </c>
      <c r="F2374" t="s">
        <v>1987</v>
      </c>
      <c r="G2374" s="1" t="e">
        <f>VLOOKUP(B2374,Results!A:D,3,FALSE)</f>
        <v>#N/A</v>
      </c>
    </row>
    <row r="2375" spans="1:7" hidden="1" x14ac:dyDescent="0.25">
      <c r="A2375" s="2">
        <v>45630.635416666664</v>
      </c>
      <c r="B2375" t="s">
        <v>1971</v>
      </c>
      <c r="C2375" t="s">
        <v>223</v>
      </c>
      <c r="D2375" t="s">
        <v>10</v>
      </c>
      <c r="E2375" s="1">
        <f>DATEVALUE(IFERROR(RIGHT(LEFT(A2375,FIND("-",A2375,4)-1),2)&amp;"/"&amp;LEFT(A2375,FIND("-",A2375)-1)&amp;"/"&amp;RIGHT(LEFT(A2375,IFERROR(FIND(" ",A2375),LEN(A2375)+1)-1),4),TEXT(A2375,"dd")&amp;"/"&amp;TEXT(A2375,"mm")&amp;"/"&amp;TEXT(A2375,"yyyy")))</f>
        <v>45394</v>
      </c>
      <c r="F2375" t="s">
        <v>1987</v>
      </c>
      <c r="G2375" s="1" t="e">
        <f>VLOOKUP(B2375,Results!A:D,3,FALSE)</f>
        <v>#N/A</v>
      </c>
    </row>
    <row r="2376" spans="1:7" x14ac:dyDescent="0.25">
      <c r="A2376" s="1">
        <v>45630</v>
      </c>
      <c r="B2376" t="s">
        <v>951</v>
      </c>
      <c r="C2376" t="s">
        <v>20</v>
      </c>
      <c r="D2376" t="s">
        <v>318</v>
      </c>
      <c r="E2376" s="1">
        <f>DATEVALUE(IFERROR(RIGHT(LEFT(A2376,FIND("-",A2376,4)-1),2)&amp;"/"&amp;LEFT(A2376,FIND("-",A2376)-1)&amp;"/"&amp;RIGHT(LEFT(A2376,IFERROR(FIND(" ",A2376),LEN(A2376)+1)-1),4),TEXT(A2376,"dd")&amp;"/"&amp;TEXT(A2376,"mm")&amp;"/"&amp;TEXT(A2376,"yyyy")))</f>
        <v>45394</v>
      </c>
      <c r="F2376" t="s">
        <v>1826</v>
      </c>
      <c r="G2376" s="1" t="e">
        <f>VLOOKUP(B2376,Results!A:D,3,FALSE)</f>
        <v>#N/A</v>
      </c>
    </row>
    <row r="2377" spans="1:7" x14ac:dyDescent="0.25">
      <c r="A2377" s="1">
        <v>45630</v>
      </c>
      <c r="B2377" t="s">
        <v>951</v>
      </c>
      <c r="C2377" t="s">
        <v>20</v>
      </c>
      <c r="D2377" t="s">
        <v>318</v>
      </c>
      <c r="E2377" s="1">
        <f>DATEVALUE(IFERROR(RIGHT(LEFT(A2377,FIND("-",A2377,4)-1),2)&amp;"/"&amp;LEFT(A2377,FIND("-",A2377)-1)&amp;"/"&amp;RIGHT(LEFT(A2377,IFERROR(FIND(" ",A2377),LEN(A2377)+1)-1),4),TEXT(A2377,"dd")&amp;"/"&amp;TEXT(A2377,"mm")&amp;"/"&amp;TEXT(A2377,"yyyy")))</f>
        <v>45394</v>
      </c>
      <c r="F2377" t="s">
        <v>1826</v>
      </c>
      <c r="G2377" s="1" t="e">
        <f>VLOOKUP(B2377,Results!A:D,3,FALSE)</f>
        <v>#N/A</v>
      </c>
    </row>
    <row r="2378" spans="1:7" hidden="1" x14ac:dyDescent="0.25">
      <c r="A2378" s="1">
        <v>45569</v>
      </c>
      <c r="B2378" t="s">
        <v>952</v>
      </c>
      <c r="C2378" t="s">
        <v>20</v>
      </c>
      <c r="D2378" t="s">
        <v>30</v>
      </c>
      <c r="E2378" s="1">
        <f>DATEVALUE(IFERROR(RIGHT(LEFT(A2378,FIND("-",A2378,4)-1),2)&amp;"/"&amp;LEFT(A2378,FIND("-",A2378)-1)&amp;"/"&amp;RIGHT(LEFT(A2378,IFERROR(FIND(" ",A2378),LEN(A2378)+1)-1),4),TEXT(A2378,"dd")&amp;"/"&amp;TEXT(A2378,"mm")&amp;"/"&amp;TEXT(A2378,"yyyy")))</f>
        <v>45392</v>
      </c>
      <c r="F2378" t="s">
        <v>996</v>
      </c>
      <c r="G2378" s="1">
        <f>VLOOKUP(B2378,Results!A:D,3,FALSE)</f>
        <v>45415</v>
      </c>
    </row>
    <row r="2379" spans="1:7" x14ac:dyDescent="0.25">
      <c r="A2379" s="1">
        <v>45569</v>
      </c>
      <c r="B2379" t="s">
        <v>952</v>
      </c>
      <c r="C2379" t="s">
        <v>20</v>
      </c>
      <c r="D2379" t="s">
        <v>30</v>
      </c>
      <c r="E2379" s="1">
        <f>DATEVALUE(IFERROR(RIGHT(LEFT(A2379,FIND("-",A2379,4)-1),2)&amp;"/"&amp;LEFT(A2379,FIND("-",A2379)-1)&amp;"/"&amp;RIGHT(LEFT(A2379,IFERROR(FIND(" ",A2379),LEN(A2379)+1)-1),4),TEXT(A2379,"dd")&amp;"/"&amp;TEXT(A2379,"mm")&amp;"/"&amp;TEXT(A2379,"yyyy")))</f>
        <v>45392</v>
      </c>
      <c r="F2379" t="s">
        <v>1826</v>
      </c>
      <c r="G2379" s="1">
        <f>VLOOKUP(B2379,Results!A:D,3,FALSE)</f>
        <v>45415</v>
      </c>
    </row>
    <row r="2380" spans="1:7" hidden="1" x14ac:dyDescent="0.25">
      <c r="A2380" s="1">
        <v>45569</v>
      </c>
      <c r="B2380" t="s">
        <v>792</v>
      </c>
      <c r="C2380" t="s">
        <v>223</v>
      </c>
      <c r="D2380" t="s">
        <v>10</v>
      </c>
      <c r="E2380" s="1">
        <f>DATEVALUE(IFERROR(RIGHT(LEFT(A2380,FIND("-",A2380,4)-1),2)&amp;"/"&amp;LEFT(A2380,FIND("-",A2380)-1)&amp;"/"&amp;RIGHT(LEFT(A2380,IFERROR(FIND(" ",A2380),LEN(A2380)+1)-1),4),TEXT(A2380,"dd")&amp;"/"&amp;TEXT(A2380,"mm")&amp;"/"&amp;TEXT(A2380,"yyyy")))</f>
        <v>45392</v>
      </c>
      <c r="F2380" t="s">
        <v>996</v>
      </c>
      <c r="G2380" s="1">
        <f>VLOOKUP(B2380,Results!A:D,3,FALSE)</f>
        <v>45415</v>
      </c>
    </row>
    <row r="2381" spans="1:7" x14ac:dyDescent="0.25">
      <c r="A2381" s="1">
        <v>45569</v>
      </c>
      <c r="B2381" t="s">
        <v>792</v>
      </c>
      <c r="C2381" t="s">
        <v>223</v>
      </c>
      <c r="D2381" t="s">
        <v>10</v>
      </c>
      <c r="E2381" s="1">
        <f>DATEVALUE(IFERROR(RIGHT(LEFT(A2381,FIND("-",A2381,4)-1),2)&amp;"/"&amp;LEFT(A2381,FIND("-",A2381)-1)&amp;"/"&amp;RIGHT(LEFT(A2381,IFERROR(FIND(" ",A2381),LEN(A2381)+1)-1),4),TEXT(A2381,"dd")&amp;"/"&amp;TEXT(A2381,"mm")&amp;"/"&amp;TEXT(A2381,"yyyy")))</f>
        <v>45392</v>
      </c>
      <c r="F2381" t="s">
        <v>1826</v>
      </c>
      <c r="G2381" s="1">
        <f>VLOOKUP(B2381,Results!A:D,3,FALSE)</f>
        <v>45415</v>
      </c>
    </row>
    <row r="2382" spans="1:7" hidden="1" x14ac:dyDescent="0.25">
      <c r="A2382" s="2">
        <v>45569.385416666664</v>
      </c>
      <c r="B2382" t="s">
        <v>733</v>
      </c>
      <c r="C2382" t="s">
        <v>20</v>
      </c>
      <c r="D2382" t="s">
        <v>74</v>
      </c>
      <c r="E2382" s="1">
        <f>DATEVALUE(IFERROR(RIGHT(LEFT(A2382,FIND("-",A2382,4)-1),2)&amp;"/"&amp;LEFT(A2382,FIND("-",A2382)-1)&amp;"/"&amp;RIGHT(LEFT(A2382,IFERROR(FIND(" ",A2382),LEN(A2382)+1)-1),4),TEXT(A2382,"dd")&amp;"/"&amp;TEXT(A2382,"mm")&amp;"/"&amp;TEXT(A2382,"yyyy")))</f>
        <v>45392</v>
      </c>
      <c r="F2382" t="s">
        <v>995</v>
      </c>
      <c r="G2382" s="1">
        <f>VLOOKUP(B2382,Results!A:D,3,FALSE)</f>
        <v>45415</v>
      </c>
    </row>
    <row r="2383" spans="1:7" hidden="1" x14ac:dyDescent="0.25">
      <c r="A2383" s="2">
        <v>45569.385416666664</v>
      </c>
      <c r="B2383" t="s">
        <v>733</v>
      </c>
      <c r="C2383" t="s">
        <v>20</v>
      </c>
      <c r="D2383" t="s">
        <v>74</v>
      </c>
      <c r="E2383" s="1">
        <f>DATEVALUE(IFERROR(RIGHT(LEFT(A2383,FIND("-",A2383,4)-1),2)&amp;"/"&amp;LEFT(A2383,FIND("-",A2383)-1)&amp;"/"&amp;RIGHT(LEFT(A2383,IFERROR(FIND(" ",A2383),LEN(A2383)+1)-1),4),TEXT(A2383,"dd")&amp;"/"&amp;TEXT(A2383,"mm")&amp;"/"&amp;TEXT(A2383,"yyyy")))</f>
        <v>45392</v>
      </c>
      <c r="F2383" t="s">
        <v>995</v>
      </c>
      <c r="G2383" s="1">
        <f>VLOOKUP(B2383,Results!A:D,3,FALSE)</f>
        <v>45415</v>
      </c>
    </row>
    <row r="2384" spans="1:7" x14ac:dyDescent="0.25">
      <c r="A2384" s="1">
        <v>45569</v>
      </c>
      <c r="B2384" t="s">
        <v>792</v>
      </c>
      <c r="C2384" t="s">
        <v>223</v>
      </c>
      <c r="D2384" t="s">
        <v>10</v>
      </c>
      <c r="E2384" s="1">
        <f>DATEVALUE(IFERROR(RIGHT(LEFT(A2384,FIND("-",A2384,4)-1),2)&amp;"/"&amp;LEFT(A2384,FIND("-",A2384)-1)&amp;"/"&amp;RIGHT(LEFT(A2384,IFERROR(FIND(" ",A2384),LEN(A2384)+1)-1),4),TEXT(A2384,"dd")&amp;"/"&amp;TEXT(A2384,"mm")&amp;"/"&amp;TEXT(A2384,"yyyy")))</f>
        <v>45392</v>
      </c>
      <c r="F2384" t="s">
        <v>1826</v>
      </c>
      <c r="G2384" s="1">
        <f>VLOOKUP(B2384,Results!A:D,3,FALSE)</f>
        <v>45415</v>
      </c>
    </row>
    <row r="2385" spans="1:7" x14ac:dyDescent="0.25">
      <c r="A2385" s="1">
        <v>45569</v>
      </c>
      <c r="B2385" t="s">
        <v>952</v>
      </c>
      <c r="C2385" t="s">
        <v>20</v>
      </c>
      <c r="D2385" t="s">
        <v>30</v>
      </c>
      <c r="E2385" s="1">
        <f>DATEVALUE(IFERROR(RIGHT(LEFT(A2385,FIND("-",A2385,4)-1),2)&amp;"/"&amp;LEFT(A2385,FIND("-",A2385)-1)&amp;"/"&amp;RIGHT(LEFT(A2385,IFERROR(FIND(" ",A2385),LEN(A2385)+1)-1),4),TEXT(A2385,"dd")&amp;"/"&amp;TEXT(A2385,"mm")&amp;"/"&amp;TEXT(A2385,"yyyy")))</f>
        <v>45392</v>
      </c>
      <c r="F2385" t="s">
        <v>1826</v>
      </c>
      <c r="G2385" s="1">
        <f>VLOOKUP(B2385,Results!A:D,3,FALSE)</f>
        <v>45415</v>
      </c>
    </row>
    <row r="2386" spans="1:7" x14ac:dyDescent="0.25">
      <c r="A2386" s="1">
        <v>45569</v>
      </c>
      <c r="B2386" t="s">
        <v>792</v>
      </c>
      <c r="C2386" t="s">
        <v>223</v>
      </c>
      <c r="D2386" t="s">
        <v>10</v>
      </c>
      <c r="E2386" s="1">
        <f>DATEVALUE(IFERROR(RIGHT(LEFT(A2386,FIND("-",A2386,4)-1),2)&amp;"/"&amp;LEFT(A2386,FIND("-",A2386)-1)&amp;"/"&amp;RIGHT(LEFT(A2386,IFERROR(FIND(" ",A2386),LEN(A2386)+1)-1),4),TEXT(A2386,"dd")&amp;"/"&amp;TEXT(A2386,"mm")&amp;"/"&amp;TEXT(A2386,"yyyy")))</f>
        <v>45392</v>
      </c>
      <c r="F2386" t="s">
        <v>1826</v>
      </c>
      <c r="G2386" s="1">
        <f>VLOOKUP(B2386,Results!A:D,3,FALSE)</f>
        <v>45415</v>
      </c>
    </row>
    <row r="2387" spans="1:7" x14ac:dyDescent="0.25">
      <c r="A2387" s="1">
        <v>45569</v>
      </c>
      <c r="B2387" t="s">
        <v>952</v>
      </c>
      <c r="C2387" t="s">
        <v>20</v>
      </c>
      <c r="D2387" t="s">
        <v>30</v>
      </c>
      <c r="E2387" s="1">
        <f>DATEVALUE(IFERROR(RIGHT(LEFT(A2387,FIND("-",A2387,4)-1),2)&amp;"/"&amp;LEFT(A2387,FIND("-",A2387)-1)&amp;"/"&amp;RIGHT(LEFT(A2387,IFERROR(FIND(" ",A2387),LEN(A2387)+1)-1),4),TEXT(A2387,"dd")&amp;"/"&amp;TEXT(A2387,"mm")&amp;"/"&amp;TEXT(A2387,"yyyy")))</f>
        <v>45392</v>
      </c>
      <c r="F2387" t="s">
        <v>1826</v>
      </c>
      <c r="G2387" s="1">
        <f>VLOOKUP(B2387,Results!A:D,3,FALSE)</f>
        <v>45415</v>
      </c>
    </row>
    <row r="2388" spans="1:7" hidden="1" x14ac:dyDescent="0.25">
      <c r="A2388" s="2">
        <v>45569.552083333336</v>
      </c>
      <c r="B2388" t="s">
        <v>847</v>
      </c>
      <c r="C2388" t="s">
        <v>223</v>
      </c>
      <c r="D2388" t="s">
        <v>10</v>
      </c>
      <c r="E2388" s="1">
        <f>DATEVALUE(IFERROR(RIGHT(LEFT(A2388,FIND("-",A2388,4)-1),2)&amp;"/"&amp;LEFT(A2388,FIND("-",A2388)-1)&amp;"/"&amp;RIGHT(LEFT(A2388,IFERROR(FIND(" ",A2388),LEN(A2388)+1)-1),4),TEXT(A2388,"dd")&amp;"/"&amp;TEXT(A2388,"mm")&amp;"/"&amp;TEXT(A2388,"yyyy")))</f>
        <v>45392</v>
      </c>
      <c r="F2388" t="s">
        <v>1987</v>
      </c>
      <c r="G2388" s="1">
        <f>VLOOKUP(B2388,Results!A:D,3,FALSE)</f>
        <v>45418</v>
      </c>
    </row>
    <row r="2389" spans="1:7" hidden="1" x14ac:dyDescent="0.25">
      <c r="A2389" s="2">
        <v>45569.510416666664</v>
      </c>
      <c r="B2389" t="s">
        <v>726</v>
      </c>
      <c r="C2389" t="s">
        <v>223</v>
      </c>
      <c r="D2389" t="s">
        <v>13</v>
      </c>
      <c r="E2389" s="1">
        <f>DATEVALUE(IFERROR(RIGHT(LEFT(A2389,FIND("-",A2389,4)-1),2)&amp;"/"&amp;LEFT(A2389,FIND("-",A2389)-1)&amp;"/"&amp;RIGHT(LEFT(A2389,IFERROR(FIND(" ",A2389),LEN(A2389)+1)-1),4),TEXT(A2389,"dd")&amp;"/"&amp;TEXT(A2389,"mm")&amp;"/"&amp;TEXT(A2389,"yyyy")))</f>
        <v>45392</v>
      </c>
      <c r="F2389" t="s">
        <v>995</v>
      </c>
      <c r="G2389" s="1">
        <f>VLOOKUP(B2389,Results!A:D,3,FALSE)</f>
        <v>45418</v>
      </c>
    </row>
    <row r="2390" spans="1:7" hidden="1" x14ac:dyDescent="0.25">
      <c r="A2390" s="2">
        <v>45569.427083333336</v>
      </c>
      <c r="B2390" t="s">
        <v>284</v>
      </c>
      <c r="C2390" t="s">
        <v>223</v>
      </c>
      <c r="D2390" t="s">
        <v>40</v>
      </c>
      <c r="E2390" s="1">
        <f>DATEVALUE(IFERROR(RIGHT(LEFT(A2390,FIND("-",A2390,4)-1),2)&amp;"/"&amp;LEFT(A2390,FIND("-",A2390)-1)&amp;"/"&amp;RIGHT(LEFT(A2390,IFERROR(FIND(" ",A2390),LEN(A2390)+1)-1),4),TEXT(A2390,"dd")&amp;"/"&amp;TEXT(A2390,"mm")&amp;"/"&amp;TEXT(A2390,"yyyy")))</f>
        <v>45392</v>
      </c>
      <c r="F2390" t="s">
        <v>2538</v>
      </c>
      <c r="G2390" s="1">
        <f>VLOOKUP(B2390,Results!A:D,3,FALSE)</f>
        <v>45418</v>
      </c>
    </row>
    <row r="2391" spans="1:7" hidden="1" x14ac:dyDescent="0.25">
      <c r="A2391" s="2">
        <v>45569.510416666664</v>
      </c>
      <c r="B2391" t="s">
        <v>726</v>
      </c>
      <c r="C2391" t="s">
        <v>223</v>
      </c>
      <c r="D2391" t="s">
        <v>13</v>
      </c>
      <c r="E2391" s="1">
        <f>DATEVALUE(IFERROR(RIGHT(LEFT(A2391,FIND("-",A2391,4)-1),2)&amp;"/"&amp;LEFT(A2391,FIND("-",A2391)-1)&amp;"/"&amp;RIGHT(LEFT(A2391,IFERROR(FIND(" ",A2391),LEN(A2391)+1)-1),4),TEXT(A2391,"dd")&amp;"/"&amp;TEXT(A2391,"mm")&amp;"/"&amp;TEXT(A2391,"yyyy")))</f>
        <v>45392</v>
      </c>
      <c r="F2391" t="s">
        <v>995</v>
      </c>
      <c r="G2391" s="1">
        <f>VLOOKUP(B2391,Results!A:D,3,FALSE)</f>
        <v>45418</v>
      </c>
    </row>
    <row r="2392" spans="1:7" hidden="1" x14ac:dyDescent="0.25">
      <c r="A2392" s="2">
        <v>45569.427083333336</v>
      </c>
      <c r="B2392" t="s">
        <v>847</v>
      </c>
      <c r="C2392" t="s">
        <v>223</v>
      </c>
      <c r="D2392" t="s">
        <v>10</v>
      </c>
      <c r="E2392" s="1">
        <f>DATEVALUE(IFERROR(RIGHT(LEFT(A2392,FIND("-",A2392,4)-1),2)&amp;"/"&amp;LEFT(A2392,FIND("-",A2392)-1)&amp;"/"&amp;RIGHT(LEFT(A2392,IFERROR(FIND(" ",A2392),LEN(A2392)+1)-1),4),TEXT(A2392,"dd")&amp;"/"&amp;TEXT(A2392,"mm")&amp;"/"&amp;TEXT(A2392,"yyyy")))</f>
        <v>45392</v>
      </c>
      <c r="F2392" t="s">
        <v>1987</v>
      </c>
      <c r="G2392" s="1">
        <f>VLOOKUP(B2392,Results!A:D,3,FALSE)</f>
        <v>45418</v>
      </c>
    </row>
    <row r="2393" spans="1:7" hidden="1" x14ac:dyDescent="0.25">
      <c r="A2393" s="2">
        <v>45569.552083333336</v>
      </c>
      <c r="B2393" t="s">
        <v>847</v>
      </c>
      <c r="C2393" t="s">
        <v>223</v>
      </c>
      <c r="D2393" t="s">
        <v>10</v>
      </c>
      <c r="E2393" s="1">
        <f>DATEVALUE(IFERROR(RIGHT(LEFT(A2393,FIND("-",A2393,4)-1),2)&amp;"/"&amp;LEFT(A2393,FIND("-",A2393)-1)&amp;"/"&amp;RIGHT(LEFT(A2393,IFERROR(FIND(" ",A2393),LEN(A2393)+1)-1),4),TEXT(A2393,"dd")&amp;"/"&amp;TEXT(A2393,"mm")&amp;"/"&amp;TEXT(A2393,"yyyy")))</f>
        <v>45392</v>
      </c>
      <c r="F2393" t="s">
        <v>1987</v>
      </c>
      <c r="G2393" s="1">
        <f>VLOOKUP(B2393,Results!A:D,3,FALSE)</f>
        <v>45418</v>
      </c>
    </row>
    <row r="2394" spans="1:7" hidden="1" x14ac:dyDescent="0.25">
      <c r="A2394" s="2">
        <v>45569.5</v>
      </c>
      <c r="B2394" t="s">
        <v>287</v>
      </c>
      <c r="C2394" t="s">
        <v>20</v>
      </c>
      <c r="D2394" t="s">
        <v>13</v>
      </c>
      <c r="E2394" s="1">
        <f>DATEVALUE(IFERROR(RIGHT(LEFT(A2394,FIND("-",A2394,4)-1),2)&amp;"/"&amp;LEFT(A2394,FIND("-",A2394)-1)&amp;"/"&amp;RIGHT(LEFT(A2394,IFERROR(FIND(" ",A2394),LEN(A2394)+1)-1),4),TEXT(A2394,"dd")&amp;"/"&amp;TEXT(A2394,"mm")&amp;"/"&amp;TEXT(A2394,"yyyy")))</f>
        <v>45392</v>
      </c>
      <c r="F2394" t="s">
        <v>2538</v>
      </c>
      <c r="G2394" s="1">
        <f>VLOOKUP(B2394,Results!A:D,3,FALSE)</f>
        <v>45419</v>
      </c>
    </row>
    <row r="2395" spans="1:7" hidden="1" x14ac:dyDescent="0.25">
      <c r="A2395" s="2">
        <v>45569.59375</v>
      </c>
      <c r="B2395" t="s">
        <v>287</v>
      </c>
      <c r="C2395" t="s">
        <v>20</v>
      </c>
      <c r="D2395" t="s">
        <v>13</v>
      </c>
      <c r="E2395" s="1">
        <f>DATEVALUE(IFERROR(RIGHT(LEFT(A2395,FIND("-",A2395,4)-1),2)&amp;"/"&amp;LEFT(A2395,FIND("-",A2395)-1)&amp;"/"&amp;RIGHT(LEFT(A2395,IFERROR(FIND(" ",A2395),LEN(A2395)+1)-1),4),TEXT(A2395,"dd")&amp;"/"&amp;TEXT(A2395,"mm")&amp;"/"&amp;TEXT(A2395,"yyyy")))</f>
        <v>45392</v>
      </c>
      <c r="F2395" t="s">
        <v>995</v>
      </c>
      <c r="G2395" s="1">
        <f>VLOOKUP(B2395,Results!A:D,3,FALSE)</f>
        <v>45419</v>
      </c>
    </row>
    <row r="2396" spans="1:7" hidden="1" x14ac:dyDescent="0.25">
      <c r="A2396" s="2">
        <v>45569.552083333336</v>
      </c>
      <c r="B2396" t="s">
        <v>817</v>
      </c>
      <c r="C2396" t="s">
        <v>223</v>
      </c>
      <c r="D2396" t="s">
        <v>13</v>
      </c>
      <c r="E2396" s="1">
        <f>DATEVALUE(IFERROR(RIGHT(LEFT(A2396,FIND("-",A2396,4)-1),2)&amp;"/"&amp;LEFT(A2396,FIND("-",A2396)-1)&amp;"/"&amp;RIGHT(LEFT(A2396,IFERROR(FIND(" ",A2396),LEN(A2396)+1)-1),4),TEXT(A2396,"dd")&amp;"/"&amp;TEXT(A2396,"mm")&amp;"/"&amp;TEXT(A2396,"yyyy")))</f>
        <v>45392</v>
      </c>
      <c r="F2396" t="s">
        <v>1987</v>
      </c>
      <c r="G2396" s="1">
        <f>VLOOKUP(B2396,Results!A:D,3,FALSE)</f>
        <v>45419</v>
      </c>
    </row>
    <row r="2397" spans="1:7" hidden="1" x14ac:dyDescent="0.25">
      <c r="A2397" s="2">
        <v>45569.635416666664</v>
      </c>
      <c r="B2397" t="s">
        <v>817</v>
      </c>
      <c r="C2397" t="s">
        <v>223</v>
      </c>
      <c r="D2397" t="s">
        <v>13</v>
      </c>
      <c r="E2397" s="1">
        <f>DATEVALUE(IFERROR(RIGHT(LEFT(A2397,FIND("-",A2397,4)-1),2)&amp;"/"&amp;LEFT(A2397,FIND("-",A2397)-1)&amp;"/"&amp;RIGHT(LEFT(A2397,IFERROR(FIND(" ",A2397),LEN(A2397)+1)-1),4),TEXT(A2397,"dd")&amp;"/"&amp;TEXT(A2397,"mm")&amp;"/"&amp;TEXT(A2397,"yyyy")))</f>
        <v>45392</v>
      </c>
      <c r="F2397" t="s">
        <v>1987</v>
      </c>
      <c r="G2397" s="1">
        <f>VLOOKUP(B2397,Results!A:D,3,FALSE)</f>
        <v>45419</v>
      </c>
    </row>
    <row r="2398" spans="1:7" hidden="1" x14ac:dyDescent="0.25">
      <c r="A2398" s="2">
        <v>45569.59375</v>
      </c>
      <c r="B2398" t="s">
        <v>287</v>
      </c>
      <c r="C2398" t="s">
        <v>20</v>
      </c>
      <c r="D2398" t="s">
        <v>13</v>
      </c>
      <c r="E2398" s="1">
        <f>DATEVALUE(IFERROR(RIGHT(LEFT(A2398,FIND("-",A2398,4)-1),2)&amp;"/"&amp;LEFT(A2398,FIND("-",A2398)-1)&amp;"/"&amp;RIGHT(LEFT(A2398,IFERROR(FIND(" ",A2398),LEN(A2398)+1)-1),4),TEXT(A2398,"dd")&amp;"/"&amp;TEXT(A2398,"mm")&amp;"/"&amp;TEXT(A2398,"yyyy")))</f>
        <v>45392</v>
      </c>
      <c r="F2398" t="s">
        <v>995</v>
      </c>
      <c r="G2398" s="1">
        <f>VLOOKUP(B2398,Results!A:D,3,FALSE)</f>
        <v>45419</v>
      </c>
    </row>
    <row r="2399" spans="1:7" hidden="1" x14ac:dyDescent="0.25">
      <c r="A2399" s="2">
        <v>45569.552083333336</v>
      </c>
      <c r="B2399" t="s">
        <v>817</v>
      </c>
      <c r="C2399" t="s">
        <v>223</v>
      </c>
      <c r="D2399" t="s">
        <v>13</v>
      </c>
      <c r="E2399" s="1">
        <f>DATEVALUE(IFERROR(RIGHT(LEFT(A2399,FIND("-",A2399,4)-1),2)&amp;"/"&amp;LEFT(A2399,FIND("-",A2399)-1)&amp;"/"&amp;RIGHT(LEFT(A2399,IFERROR(FIND(" ",A2399),LEN(A2399)+1)-1),4),TEXT(A2399,"dd")&amp;"/"&amp;TEXT(A2399,"mm")&amp;"/"&amp;TEXT(A2399,"yyyy")))</f>
        <v>45392</v>
      </c>
      <c r="F2399" t="s">
        <v>1987</v>
      </c>
      <c r="G2399" s="1">
        <f>VLOOKUP(B2399,Results!A:D,3,FALSE)</f>
        <v>45419</v>
      </c>
    </row>
    <row r="2400" spans="1:7" hidden="1" x14ac:dyDescent="0.25">
      <c r="A2400" s="2">
        <v>45569.635416666664</v>
      </c>
      <c r="B2400" t="s">
        <v>817</v>
      </c>
      <c r="C2400" t="s">
        <v>223</v>
      </c>
      <c r="D2400" t="s">
        <v>13</v>
      </c>
      <c r="E2400" s="1">
        <f>DATEVALUE(IFERROR(RIGHT(LEFT(A2400,FIND("-",A2400,4)-1),2)&amp;"/"&amp;LEFT(A2400,FIND("-",A2400)-1)&amp;"/"&amp;RIGHT(LEFT(A2400,IFERROR(FIND(" ",A2400),LEN(A2400)+1)-1),4),TEXT(A2400,"dd")&amp;"/"&amp;TEXT(A2400,"mm")&amp;"/"&amp;TEXT(A2400,"yyyy")))</f>
        <v>45392</v>
      </c>
      <c r="F2400" t="s">
        <v>1987</v>
      </c>
      <c r="G2400" s="1">
        <f>VLOOKUP(B2400,Results!A:D,3,FALSE)</f>
        <v>45419</v>
      </c>
    </row>
    <row r="2401" spans="1:7" hidden="1" x14ac:dyDescent="0.25">
      <c r="A2401" s="1">
        <v>45569</v>
      </c>
      <c r="B2401" t="s">
        <v>914</v>
      </c>
      <c r="C2401" t="s">
        <v>223</v>
      </c>
      <c r="D2401" t="s">
        <v>10</v>
      </c>
      <c r="E2401" s="1">
        <f>DATEVALUE(IFERROR(RIGHT(LEFT(A2401,FIND("-",A2401,4)-1),2)&amp;"/"&amp;LEFT(A2401,FIND("-",A2401)-1)&amp;"/"&amp;RIGHT(LEFT(A2401,IFERROR(FIND(" ",A2401),LEN(A2401)+1)-1),4),TEXT(A2401,"dd")&amp;"/"&amp;TEXT(A2401,"mm")&amp;"/"&amp;TEXT(A2401,"yyyy")))</f>
        <v>45392</v>
      </c>
      <c r="F2401" t="s">
        <v>996</v>
      </c>
      <c r="G2401" s="1">
        <f>VLOOKUP(B2401,Results!A:D,3,FALSE)</f>
        <v>45421</v>
      </c>
    </row>
    <row r="2402" spans="1:7" x14ac:dyDescent="0.25">
      <c r="A2402" s="1">
        <v>45569</v>
      </c>
      <c r="B2402" t="s">
        <v>914</v>
      </c>
      <c r="C2402" t="s">
        <v>223</v>
      </c>
      <c r="D2402" t="s">
        <v>10</v>
      </c>
      <c r="E2402" s="1">
        <f>DATEVALUE(IFERROR(RIGHT(LEFT(A2402,FIND("-",A2402,4)-1),2)&amp;"/"&amp;LEFT(A2402,FIND("-",A2402)-1)&amp;"/"&amp;RIGHT(LEFT(A2402,IFERROR(FIND(" ",A2402),LEN(A2402)+1)-1),4),TEXT(A2402,"dd")&amp;"/"&amp;TEXT(A2402,"mm")&amp;"/"&amp;TEXT(A2402,"yyyy")))</f>
        <v>45392</v>
      </c>
      <c r="F2402" t="s">
        <v>1826</v>
      </c>
      <c r="G2402" s="1">
        <f>VLOOKUP(B2402,Results!A:D,3,FALSE)</f>
        <v>45421</v>
      </c>
    </row>
    <row r="2403" spans="1:7" hidden="1" x14ac:dyDescent="0.25">
      <c r="A2403" s="2">
        <v>45569.614583333336</v>
      </c>
      <c r="B2403" t="s">
        <v>288</v>
      </c>
      <c r="C2403" t="s">
        <v>223</v>
      </c>
      <c r="D2403" t="s">
        <v>13</v>
      </c>
      <c r="E2403" s="1">
        <f>DATEVALUE(IFERROR(RIGHT(LEFT(A2403,FIND("-",A2403,4)-1),2)&amp;"/"&amp;LEFT(A2403,FIND("-",A2403)-1)&amp;"/"&amp;RIGHT(LEFT(A2403,IFERROR(FIND(" ",A2403),LEN(A2403)+1)-1),4),TEXT(A2403,"dd")&amp;"/"&amp;TEXT(A2403,"mm")&amp;"/"&amp;TEXT(A2403,"yyyy")))</f>
        <v>45392</v>
      </c>
      <c r="F2403" t="s">
        <v>2538</v>
      </c>
      <c r="G2403" s="1">
        <f>VLOOKUP(B2403,Results!A:D,3,FALSE)</f>
        <v>45421</v>
      </c>
    </row>
    <row r="2404" spans="1:7" hidden="1" x14ac:dyDescent="0.25">
      <c r="A2404" s="1">
        <v>45569</v>
      </c>
      <c r="B2404" t="s">
        <v>829</v>
      </c>
      <c r="C2404" t="s">
        <v>223</v>
      </c>
      <c r="D2404" t="s">
        <v>13</v>
      </c>
      <c r="E2404" s="1">
        <f>DATEVALUE(IFERROR(RIGHT(LEFT(A2404,FIND("-",A2404,4)-1),2)&amp;"/"&amp;LEFT(A2404,FIND("-",A2404)-1)&amp;"/"&amp;RIGHT(LEFT(A2404,IFERROR(FIND(" ",A2404),LEN(A2404)+1)-1),4),TEXT(A2404,"dd")&amp;"/"&amp;TEXT(A2404,"mm")&amp;"/"&amp;TEXT(A2404,"yyyy")))</f>
        <v>45392</v>
      </c>
      <c r="F2404" t="s">
        <v>996</v>
      </c>
      <c r="G2404" s="1">
        <f>VLOOKUP(B2404,Results!A:D,3,FALSE)</f>
        <v>45421</v>
      </c>
    </row>
    <row r="2405" spans="1:7" x14ac:dyDescent="0.25">
      <c r="A2405" s="1">
        <v>45569</v>
      </c>
      <c r="B2405" t="s">
        <v>829</v>
      </c>
      <c r="C2405" t="s">
        <v>223</v>
      </c>
      <c r="D2405" t="s">
        <v>13</v>
      </c>
      <c r="E2405" s="1">
        <f>DATEVALUE(IFERROR(RIGHT(LEFT(A2405,FIND("-",A2405,4)-1),2)&amp;"/"&amp;LEFT(A2405,FIND("-",A2405)-1)&amp;"/"&amp;RIGHT(LEFT(A2405,IFERROR(FIND(" ",A2405),LEN(A2405)+1)-1),4),TEXT(A2405,"dd")&amp;"/"&amp;TEXT(A2405,"mm")&amp;"/"&amp;TEXT(A2405,"yyyy")))</f>
        <v>45392</v>
      </c>
      <c r="F2405" t="s">
        <v>1826</v>
      </c>
      <c r="G2405" s="1">
        <f>VLOOKUP(B2405,Results!A:D,3,FALSE)</f>
        <v>45421</v>
      </c>
    </row>
    <row r="2406" spans="1:7" x14ac:dyDescent="0.25">
      <c r="A2406" s="1">
        <v>45569</v>
      </c>
      <c r="B2406" t="s">
        <v>829</v>
      </c>
      <c r="C2406" t="s">
        <v>223</v>
      </c>
      <c r="D2406" t="s">
        <v>13</v>
      </c>
      <c r="E2406" s="1">
        <f>DATEVALUE(IFERROR(RIGHT(LEFT(A2406,FIND("-",A2406,4)-1),2)&amp;"/"&amp;LEFT(A2406,FIND("-",A2406)-1)&amp;"/"&amp;RIGHT(LEFT(A2406,IFERROR(FIND(" ",A2406),LEN(A2406)+1)-1),4),TEXT(A2406,"dd")&amp;"/"&amp;TEXT(A2406,"mm")&amp;"/"&amp;TEXT(A2406,"yyyy")))</f>
        <v>45392</v>
      </c>
      <c r="F2406" t="s">
        <v>1826</v>
      </c>
      <c r="G2406" s="1">
        <f>VLOOKUP(B2406,Results!A:D,3,FALSE)</f>
        <v>45421</v>
      </c>
    </row>
    <row r="2407" spans="1:7" x14ac:dyDescent="0.25">
      <c r="A2407" s="1">
        <v>45569</v>
      </c>
      <c r="B2407" t="s">
        <v>914</v>
      </c>
      <c r="C2407" t="s">
        <v>223</v>
      </c>
      <c r="D2407" t="s">
        <v>10</v>
      </c>
      <c r="E2407" s="1">
        <f>DATEVALUE(IFERROR(RIGHT(LEFT(A2407,FIND("-",A2407,4)-1),2)&amp;"/"&amp;LEFT(A2407,FIND("-",A2407)-1)&amp;"/"&amp;RIGHT(LEFT(A2407,IFERROR(FIND(" ",A2407),LEN(A2407)+1)-1),4),TEXT(A2407,"dd")&amp;"/"&amp;TEXT(A2407,"mm")&amp;"/"&amp;TEXT(A2407,"yyyy")))</f>
        <v>45392</v>
      </c>
      <c r="F2407" t="s">
        <v>1826</v>
      </c>
      <c r="G2407" s="1">
        <f>VLOOKUP(B2407,Results!A:D,3,FALSE)</f>
        <v>45421</v>
      </c>
    </row>
    <row r="2408" spans="1:7" x14ac:dyDescent="0.25">
      <c r="A2408" s="1">
        <v>45569</v>
      </c>
      <c r="B2408" t="s">
        <v>829</v>
      </c>
      <c r="C2408" t="s">
        <v>223</v>
      </c>
      <c r="D2408" t="s">
        <v>13</v>
      </c>
      <c r="E2408" s="1">
        <f>DATEVALUE(IFERROR(RIGHT(LEFT(A2408,FIND("-",A2408,4)-1),2)&amp;"/"&amp;LEFT(A2408,FIND("-",A2408)-1)&amp;"/"&amp;RIGHT(LEFT(A2408,IFERROR(FIND(" ",A2408),LEN(A2408)+1)-1),4),TEXT(A2408,"dd")&amp;"/"&amp;TEXT(A2408,"mm")&amp;"/"&amp;TEXT(A2408,"yyyy")))</f>
        <v>45392</v>
      </c>
      <c r="F2408" t="s">
        <v>1826</v>
      </c>
      <c r="G2408" s="1">
        <f>VLOOKUP(B2408,Results!A:D,3,FALSE)</f>
        <v>45421</v>
      </c>
    </row>
    <row r="2409" spans="1:7" x14ac:dyDescent="0.25">
      <c r="A2409" s="1">
        <v>45569</v>
      </c>
      <c r="B2409" t="s">
        <v>914</v>
      </c>
      <c r="C2409" t="s">
        <v>223</v>
      </c>
      <c r="D2409" t="s">
        <v>10</v>
      </c>
      <c r="E2409" s="1">
        <f>DATEVALUE(IFERROR(RIGHT(LEFT(A2409,FIND("-",A2409,4)-1),2)&amp;"/"&amp;LEFT(A2409,FIND("-",A2409)-1)&amp;"/"&amp;RIGHT(LEFT(A2409,IFERROR(FIND(" ",A2409),LEN(A2409)+1)-1),4),TEXT(A2409,"dd")&amp;"/"&amp;TEXT(A2409,"mm")&amp;"/"&amp;TEXT(A2409,"yyyy")))</f>
        <v>45392</v>
      </c>
      <c r="F2409" t="s">
        <v>1826</v>
      </c>
      <c r="G2409" s="1">
        <f>VLOOKUP(B2409,Results!A:D,3,FALSE)</f>
        <v>45421</v>
      </c>
    </row>
    <row r="2410" spans="1:7" hidden="1" x14ac:dyDescent="0.25">
      <c r="A2410" s="2">
        <v>45569.552083333336</v>
      </c>
      <c r="B2410" t="s">
        <v>723</v>
      </c>
      <c r="C2410" t="s">
        <v>20</v>
      </c>
      <c r="D2410" t="s">
        <v>13</v>
      </c>
      <c r="E2410" s="1">
        <f>DATEVALUE(IFERROR(RIGHT(LEFT(A2410,FIND("-",A2410,4)-1),2)&amp;"/"&amp;LEFT(A2410,FIND("-",A2410)-1)&amp;"/"&amp;RIGHT(LEFT(A2410,IFERROR(FIND(" ",A2410),LEN(A2410)+1)-1),4),TEXT(A2410,"dd")&amp;"/"&amp;TEXT(A2410,"mm")&amp;"/"&amp;TEXT(A2410,"yyyy")))</f>
        <v>45392</v>
      </c>
      <c r="F2410" t="s">
        <v>995</v>
      </c>
      <c r="G2410" s="1">
        <f>VLOOKUP(B2410,Results!A:D,3,FALSE)</f>
        <v>45422</v>
      </c>
    </row>
    <row r="2411" spans="1:7" hidden="1" x14ac:dyDescent="0.25">
      <c r="A2411" s="2">
        <v>45569.552083333336</v>
      </c>
      <c r="B2411" t="s">
        <v>723</v>
      </c>
      <c r="C2411" t="s">
        <v>20</v>
      </c>
      <c r="D2411" t="s">
        <v>13</v>
      </c>
      <c r="E2411" s="1">
        <f>DATEVALUE(IFERROR(RIGHT(LEFT(A2411,FIND("-",A2411,4)-1),2)&amp;"/"&amp;LEFT(A2411,FIND("-",A2411)-1)&amp;"/"&amp;RIGHT(LEFT(A2411,IFERROR(FIND(" ",A2411),LEN(A2411)+1)-1),4),TEXT(A2411,"dd")&amp;"/"&amp;TEXT(A2411,"mm")&amp;"/"&amp;TEXT(A2411,"yyyy")))</f>
        <v>45392</v>
      </c>
      <c r="F2411" t="s">
        <v>995</v>
      </c>
      <c r="G2411" s="1">
        <f>VLOOKUP(B2411,Results!A:D,3,FALSE)</f>
        <v>45422</v>
      </c>
    </row>
    <row r="2412" spans="1:7" hidden="1" x14ac:dyDescent="0.25">
      <c r="A2412" s="2">
        <v>45569.46875</v>
      </c>
      <c r="B2412" t="s">
        <v>730</v>
      </c>
      <c r="C2412" t="s">
        <v>20</v>
      </c>
      <c r="D2412" t="s">
        <v>40</v>
      </c>
      <c r="E2412" s="1">
        <f>DATEVALUE(IFERROR(RIGHT(LEFT(A2412,FIND("-",A2412,4)-1),2)&amp;"/"&amp;LEFT(A2412,FIND("-",A2412)-1)&amp;"/"&amp;RIGHT(LEFT(A2412,IFERROR(FIND(" ",A2412),LEN(A2412)+1)-1),4),TEXT(A2412,"dd")&amp;"/"&amp;TEXT(A2412,"mm")&amp;"/"&amp;TEXT(A2412,"yyyy")))</f>
        <v>45392</v>
      </c>
      <c r="F2412" t="s">
        <v>995</v>
      </c>
      <c r="G2412" s="1">
        <f>VLOOKUP(B2412,Results!A:D,3,FALSE)</f>
        <v>45425</v>
      </c>
    </row>
    <row r="2413" spans="1:7" hidden="1" x14ac:dyDescent="0.25">
      <c r="A2413" s="2">
        <v>45569.46875</v>
      </c>
      <c r="B2413" t="s">
        <v>730</v>
      </c>
      <c r="C2413" t="s">
        <v>20</v>
      </c>
      <c r="D2413" t="s">
        <v>40</v>
      </c>
      <c r="E2413" s="1">
        <f>DATEVALUE(IFERROR(RIGHT(LEFT(A2413,FIND("-",A2413,4)-1),2)&amp;"/"&amp;LEFT(A2413,FIND("-",A2413)-1)&amp;"/"&amp;RIGHT(LEFT(A2413,IFERROR(FIND(" ",A2413),LEN(A2413)+1)-1),4),TEXT(A2413,"dd")&amp;"/"&amp;TEXT(A2413,"mm")&amp;"/"&amp;TEXT(A2413,"yyyy")))</f>
        <v>45392</v>
      </c>
      <c r="F2413" t="s">
        <v>995</v>
      </c>
      <c r="G2413" s="1">
        <f>VLOOKUP(B2413,Results!A:D,3,FALSE)</f>
        <v>45425</v>
      </c>
    </row>
    <row r="2414" spans="1:7" hidden="1" x14ac:dyDescent="0.25">
      <c r="A2414" s="2">
        <v>45569.635416666664</v>
      </c>
      <c r="B2414" t="s">
        <v>289</v>
      </c>
      <c r="C2414" t="s">
        <v>223</v>
      </c>
      <c r="D2414" t="s">
        <v>84</v>
      </c>
      <c r="E2414" s="1">
        <f>DATEVALUE(IFERROR(RIGHT(LEFT(A2414,FIND("-",A2414,4)-1),2)&amp;"/"&amp;LEFT(A2414,FIND("-",A2414)-1)&amp;"/"&amp;RIGHT(LEFT(A2414,IFERROR(FIND(" ",A2414),LEN(A2414)+1)-1),4),TEXT(A2414,"dd")&amp;"/"&amp;TEXT(A2414,"mm")&amp;"/"&amp;TEXT(A2414,"yyyy")))</f>
        <v>45392</v>
      </c>
      <c r="F2414" t="s">
        <v>2538</v>
      </c>
      <c r="G2414" s="1">
        <f>VLOOKUP(B2414,Results!A:D,3,FALSE)</f>
        <v>45426</v>
      </c>
    </row>
    <row r="2415" spans="1:7" hidden="1" x14ac:dyDescent="0.25">
      <c r="A2415" s="2">
        <v>45569.385416666664</v>
      </c>
      <c r="B2415" t="s">
        <v>735</v>
      </c>
      <c r="C2415" t="s">
        <v>223</v>
      </c>
      <c r="D2415" t="s">
        <v>40</v>
      </c>
      <c r="E2415" s="1">
        <f>DATEVALUE(IFERROR(RIGHT(LEFT(A2415,FIND("-",A2415,4)-1),2)&amp;"/"&amp;LEFT(A2415,FIND("-",A2415)-1)&amp;"/"&amp;RIGHT(LEFT(A2415,IFERROR(FIND(" ",A2415),LEN(A2415)+1)-1),4),TEXT(A2415,"dd")&amp;"/"&amp;TEXT(A2415,"mm")&amp;"/"&amp;TEXT(A2415,"yyyy")))</f>
        <v>45392</v>
      </c>
      <c r="F2415" t="s">
        <v>995</v>
      </c>
      <c r="G2415" s="1">
        <f>VLOOKUP(B2415,Results!A:D,3,FALSE)</f>
        <v>45428</v>
      </c>
    </row>
    <row r="2416" spans="1:7" hidden="1" x14ac:dyDescent="0.25">
      <c r="A2416" s="2">
        <v>45569.385416666664</v>
      </c>
      <c r="B2416" t="s">
        <v>735</v>
      </c>
      <c r="C2416" t="s">
        <v>223</v>
      </c>
      <c r="D2416" t="s">
        <v>40</v>
      </c>
      <c r="E2416" s="1">
        <f>DATEVALUE(IFERROR(RIGHT(LEFT(A2416,FIND("-",A2416,4)-1),2)&amp;"/"&amp;LEFT(A2416,FIND("-",A2416)-1)&amp;"/"&amp;RIGHT(LEFT(A2416,IFERROR(FIND(" ",A2416),LEN(A2416)+1)-1),4),TEXT(A2416,"dd")&amp;"/"&amp;TEXT(A2416,"mm")&amp;"/"&amp;TEXT(A2416,"yyyy")))</f>
        <v>45392</v>
      </c>
      <c r="F2416" t="s">
        <v>995</v>
      </c>
      <c r="G2416" s="1">
        <f>VLOOKUP(B2416,Results!A:D,3,FALSE)</f>
        <v>45428</v>
      </c>
    </row>
    <row r="2417" spans="1:7" hidden="1" x14ac:dyDescent="0.25">
      <c r="A2417" s="1">
        <v>45569</v>
      </c>
      <c r="B2417" t="s">
        <v>75</v>
      </c>
      <c r="C2417" t="s">
        <v>20</v>
      </c>
      <c r="D2417" t="s">
        <v>13</v>
      </c>
      <c r="E2417" s="1">
        <f>DATEVALUE(IFERROR(RIGHT(LEFT(A2417,FIND("-",A2417,4)-1),2)&amp;"/"&amp;LEFT(A2417,FIND("-",A2417)-1)&amp;"/"&amp;RIGHT(LEFT(A2417,IFERROR(FIND(" ",A2417),LEN(A2417)+1)-1),4),TEXT(A2417,"dd")&amp;"/"&amp;TEXT(A2417,"mm")&amp;"/"&amp;TEXT(A2417,"yyyy")))</f>
        <v>45392</v>
      </c>
      <c r="F2417" t="s">
        <v>996</v>
      </c>
      <c r="G2417" s="1">
        <f>VLOOKUP(B2417,Results!A:D,3,FALSE)</f>
        <v>45432</v>
      </c>
    </row>
    <row r="2418" spans="1:7" x14ac:dyDescent="0.25">
      <c r="A2418" s="1">
        <v>45569</v>
      </c>
      <c r="B2418" t="s">
        <v>75</v>
      </c>
      <c r="C2418" t="s">
        <v>20</v>
      </c>
      <c r="D2418" t="s">
        <v>13</v>
      </c>
      <c r="E2418" s="1">
        <f>DATEVALUE(IFERROR(RIGHT(LEFT(A2418,FIND("-",A2418,4)-1),2)&amp;"/"&amp;LEFT(A2418,FIND("-",A2418)-1)&amp;"/"&amp;RIGHT(LEFT(A2418,IFERROR(FIND(" ",A2418),LEN(A2418)+1)-1),4),TEXT(A2418,"dd")&amp;"/"&amp;TEXT(A2418,"mm")&amp;"/"&amp;TEXT(A2418,"yyyy")))</f>
        <v>45392</v>
      </c>
      <c r="F2418" t="s">
        <v>1826</v>
      </c>
      <c r="G2418" s="1">
        <f>VLOOKUP(B2418,Results!A:D,3,FALSE)</f>
        <v>45432</v>
      </c>
    </row>
    <row r="2419" spans="1:7" x14ac:dyDescent="0.25">
      <c r="A2419" s="1">
        <v>45569</v>
      </c>
      <c r="B2419" t="s">
        <v>75</v>
      </c>
      <c r="C2419" t="s">
        <v>20</v>
      </c>
      <c r="D2419" t="s">
        <v>13</v>
      </c>
      <c r="E2419" s="1">
        <f>DATEVALUE(IFERROR(RIGHT(LEFT(A2419,FIND("-",A2419,4)-1),2)&amp;"/"&amp;LEFT(A2419,FIND("-",A2419)-1)&amp;"/"&amp;RIGHT(LEFT(A2419,IFERROR(FIND(" ",A2419),LEN(A2419)+1)-1),4),TEXT(A2419,"dd")&amp;"/"&amp;TEXT(A2419,"mm")&amp;"/"&amp;TEXT(A2419,"yyyy")))</f>
        <v>45392</v>
      </c>
      <c r="F2419" t="s">
        <v>1826</v>
      </c>
      <c r="G2419" s="1">
        <f>VLOOKUP(B2419,Results!A:D,3,FALSE)</f>
        <v>45432</v>
      </c>
    </row>
    <row r="2420" spans="1:7" x14ac:dyDescent="0.25">
      <c r="A2420" s="1">
        <v>45569</v>
      </c>
      <c r="B2420" t="s">
        <v>75</v>
      </c>
      <c r="C2420" t="s">
        <v>20</v>
      </c>
      <c r="D2420" t="s">
        <v>13</v>
      </c>
      <c r="E2420" s="1">
        <f>DATEVALUE(IFERROR(RIGHT(LEFT(A2420,FIND("-",A2420,4)-1),2)&amp;"/"&amp;LEFT(A2420,FIND("-",A2420)-1)&amp;"/"&amp;RIGHT(LEFT(A2420,IFERROR(FIND(" ",A2420),LEN(A2420)+1)-1),4),TEXT(A2420,"dd")&amp;"/"&amp;TEXT(A2420,"mm")&amp;"/"&amp;TEXT(A2420,"yyyy")))</f>
        <v>45392</v>
      </c>
      <c r="F2420" t="s">
        <v>1826</v>
      </c>
      <c r="G2420" s="1">
        <f>VLOOKUP(B2420,Results!A:D,3,FALSE)</f>
        <v>45432</v>
      </c>
    </row>
    <row r="2421" spans="1:7" hidden="1" x14ac:dyDescent="0.25">
      <c r="A2421" s="2">
        <v>45569.552083333336</v>
      </c>
      <c r="B2421" t="s">
        <v>724</v>
      </c>
      <c r="C2421" t="s">
        <v>20</v>
      </c>
      <c r="D2421" t="s">
        <v>411</v>
      </c>
      <c r="E2421" s="1">
        <f>DATEVALUE(IFERROR(RIGHT(LEFT(A2421,FIND("-",A2421,4)-1),2)&amp;"/"&amp;LEFT(A2421,FIND("-",A2421)-1)&amp;"/"&amp;RIGHT(LEFT(A2421,IFERROR(FIND(" ",A2421),LEN(A2421)+1)-1),4),TEXT(A2421,"dd")&amp;"/"&amp;TEXT(A2421,"mm")&amp;"/"&amp;TEXT(A2421,"yyyy")))</f>
        <v>45392</v>
      </c>
      <c r="F2421" t="s">
        <v>995</v>
      </c>
      <c r="G2421" s="1" t="e">
        <f>VLOOKUP(B2421,Results!A:D,3,FALSE)</f>
        <v>#N/A</v>
      </c>
    </row>
    <row r="2422" spans="1:7" hidden="1" x14ac:dyDescent="0.25">
      <c r="A2422" s="2">
        <v>45569.385416666664</v>
      </c>
      <c r="B2422" t="s">
        <v>283</v>
      </c>
      <c r="C2422" t="s">
        <v>223</v>
      </c>
      <c r="D2422" t="s">
        <v>44</v>
      </c>
      <c r="E2422" s="1">
        <f>DATEVALUE(IFERROR(RIGHT(LEFT(A2422,FIND("-",A2422,4)-1),2)&amp;"/"&amp;LEFT(A2422,FIND("-",A2422)-1)&amp;"/"&amp;RIGHT(LEFT(A2422,IFERROR(FIND(" ",A2422),LEN(A2422)+1)-1),4),TEXT(A2422,"dd")&amp;"/"&amp;TEXT(A2422,"mm")&amp;"/"&amp;TEXT(A2422,"yyyy")))</f>
        <v>45392</v>
      </c>
      <c r="F2422" t="s">
        <v>2538</v>
      </c>
      <c r="G2422" s="1" t="e">
        <f>VLOOKUP(B2422,Results!A:D,3,FALSE)</f>
        <v>#N/A</v>
      </c>
    </row>
    <row r="2423" spans="1:7" hidden="1" x14ac:dyDescent="0.25">
      <c r="A2423" s="2">
        <v>45569.427083333336</v>
      </c>
      <c r="B2423" t="s">
        <v>732</v>
      </c>
      <c r="C2423" t="s">
        <v>223</v>
      </c>
      <c r="D2423" t="s">
        <v>44</v>
      </c>
      <c r="E2423" s="1">
        <f>DATEVALUE(IFERROR(RIGHT(LEFT(A2423,FIND("-",A2423,4)-1),2)&amp;"/"&amp;LEFT(A2423,FIND("-",A2423)-1)&amp;"/"&amp;RIGHT(LEFT(A2423,IFERROR(FIND(" ",A2423),LEN(A2423)+1)-1),4),TEXT(A2423,"dd")&amp;"/"&amp;TEXT(A2423,"mm")&amp;"/"&amp;TEXT(A2423,"yyyy")))</f>
        <v>45392</v>
      </c>
      <c r="F2423" t="s">
        <v>995</v>
      </c>
      <c r="G2423" s="1" t="e">
        <f>VLOOKUP(B2423,Results!A:D,3,FALSE)</f>
        <v>#N/A</v>
      </c>
    </row>
    <row r="2424" spans="1:7" hidden="1" x14ac:dyDescent="0.25">
      <c r="A2424" s="2">
        <v>45569.552083333336</v>
      </c>
      <c r="B2424" t="s">
        <v>722</v>
      </c>
      <c r="C2424" t="s">
        <v>20</v>
      </c>
      <c r="D2424" t="s">
        <v>297</v>
      </c>
      <c r="E2424" s="1">
        <f>DATEVALUE(IFERROR(RIGHT(LEFT(A2424,FIND("-",A2424,4)-1),2)&amp;"/"&amp;LEFT(A2424,FIND("-",A2424)-1)&amp;"/"&amp;RIGHT(LEFT(A2424,IFERROR(FIND(" ",A2424),LEN(A2424)+1)-1),4),TEXT(A2424,"dd")&amp;"/"&amp;TEXT(A2424,"mm")&amp;"/"&amp;TEXT(A2424,"yyyy")))</f>
        <v>45392</v>
      </c>
      <c r="F2424" t="s">
        <v>995</v>
      </c>
      <c r="G2424" s="1" t="e">
        <f>VLOOKUP(B2424,Results!A:D,3,FALSE)</f>
        <v>#N/A</v>
      </c>
    </row>
    <row r="2425" spans="1:7" hidden="1" x14ac:dyDescent="0.25">
      <c r="A2425" s="2">
        <v>45569.59375</v>
      </c>
      <c r="B2425" t="s">
        <v>719</v>
      </c>
      <c r="C2425" t="s">
        <v>223</v>
      </c>
      <c r="D2425" t="s">
        <v>297</v>
      </c>
      <c r="E2425" s="1">
        <f>DATEVALUE(IFERROR(RIGHT(LEFT(A2425,FIND("-",A2425,4)-1),2)&amp;"/"&amp;LEFT(A2425,FIND("-",A2425)-1)&amp;"/"&amp;RIGHT(LEFT(A2425,IFERROR(FIND(" ",A2425),LEN(A2425)+1)-1),4),TEXT(A2425,"dd")&amp;"/"&amp;TEXT(A2425,"mm")&amp;"/"&amp;TEXT(A2425,"yyyy")))</f>
        <v>45392</v>
      </c>
      <c r="F2425" t="s">
        <v>995</v>
      </c>
      <c r="G2425" s="1" t="e">
        <f>VLOOKUP(B2425,Results!A:D,3,FALSE)</f>
        <v>#N/A</v>
      </c>
    </row>
    <row r="2426" spans="1:7" hidden="1" x14ac:dyDescent="0.25">
      <c r="A2426" s="2">
        <v>45569.427083333336</v>
      </c>
      <c r="B2426" t="s">
        <v>1956</v>
      </c>
      <c r="C2426" t="s">
        <v>223</v>
      </c>
      <c r="D2426" t="s">
        <v>297</v>
      </c>
      <c r="E2426" s="1">
        <f>DATEVALUE(IFERROR(RIGHT(LEFT(A2426,FIND("-",A2426,4)-1),2)&amp;"/"&amp;LEFT(A2426,FIND("-",A2426)-1)&amp;"/"&amp;RIGHT(LEFT(A2426,IFERROR(FIND(" ",A2426),LEN(A2426)+1)-1),4),TEXT(A2426,"dd")&amp;"/"&amp;TEXT(A2426,"mm")&amp;"/"&amp;TEXT(A2426,"yyyy")))</f>
        <v>45392</v>
      </c>
      <c r="F2426" t="s">
        <v>1987</v>
      </c>
      <c r="G2426" s="1" t="e">
        <f>VLOOKUP(B2426,Results!A:D,3,FALSE)</f>
        <v>#N/A</v>
      </c>
    </row>
    <row r="2427" spans="1:7" hidden="1" x14ac:dyDescent="0.25">
      <c r="A2427" s="2">
        <v>45569.552083333336</v>
      </c>
      <c r="B2427" t="s">
        <v>1956</v>
      </c>
      <c r="C2427" t="s">
        <v>223</v>
      </c>
      <c r="D2427" t="s">
        <v>297</v>
      </c>
      <c r="E2427" s="1">
        <f>DATEVALUE(IFERROR(RIGHT(LEFT(A2427,FIND("-",A2427,4)-1),2)&amp;"/"&amp;LEFT(A2427,FIND("-",A2427)-1)&amp;"/"&amp;RIGHT(LEFT(A2427,IFERROR(FIND(" ",A2427),LEN(A2427)+1)-1),4),TEXT(A2427,"dd")&amp;"/"&amp;TEXT(A2427,"mm")&amp;"/"&amp;TEXT(A2427,"yyyy")))</f>
        <v>45392</v>
      </c>
      <c r="F2427" t="s">
        <v>1987</v>
      </c>
      <c r="G2427" s="1" t="e">
        <f>VLOOKUP(B2427,Results!A:D,3,FALSE)</f>
        <v>#N/A</v>
      </c>
    </row>
    <row r="2428" spans="1:7" hidden="1" x14ac:dyDescent="0.25">
      <c r="A2428" s="2">
        <v>45569.385416666664</v>
      </c>
      <c r="B2428" t="s">
        <v>734</v>
      </c>
      <c r="C2428" t="s">
        <v>20</v>
      </c>
      <c r="D2428" t="s">
        <v>30</v>
      </c>
      <c r="E2428" s="1">
        <f>DATEVALUE(IFERROR(RIGHT(LEFT(A2428,FIND("-",A2428,4)-1),2)&amp;"/"&amp;LEFT(A2428,FIND("-",A2428)-1)&amp;"/"&amp;RIGHT(LEFT(A2428,IFERROR(FIND(" ",A2428),LEN(A2428)+1)-1),4),TEXT(A2428,"dd")&amp;"/"&amp;TEXT(A2428,"mm")&amp;"/"&amp;TEXT(A2428,"yyyy")))</f>
        <v>45392</v>
      </c>
      <c r="F2428" t="s">
        <v>995</v>
      </c>
      <c r="G2428" s="1" t="e">
        <f>VLOOKUP(B2428,Results!A:D,3,FALSE)</f>
        <v>#N/A</v>
      </c>
    </row>
    <row r="2429" spans="1:7" hidden="1" x14ac:dyDescent="0.25">
      <c r="A2429" s="2">
        <v>45569.427083333336</v>
      </c>
      <c r="B2429" t="s">
        <v>355</v>
      </c>
      <c r="C2429" t="s">
        <v>223</v>
      </c>
      <c r="D2429" t="s">
        <v>30</v>
      </c>
      <c r="E2429" s="1">
        <f>DATEVALUE(IFERROR(RIGHT(LEFT(A2429,FIND("-",A2429,4)-1),2)&amp;"/"&amp;LEFT(A2429,FIND("-",A2429)-1)&amp;"/"&amp;RIGHT(LEFT(A2429,IFERROR(FIND(" ",A2429),LEN(A2429)+1)-1),4),TEXT(A2429,"dd")&amp;"/"&amp;TEXT(A2429,"mm")&amp;"/"&amp;TEXT(A2429,"yyyy")))</f>
        <v>45392</v>
      </c>
      <c r="F2429" t="s">
        <v>995</v>
      </c>
      <c r="G2429" s="1" t="e">
        <f>VLOOKUP(B2429,Results!A:D,3,FALSE)</f>
        <v>#N/A</v>
      </c>
    </row>
    <row r="2430" spans="1:7" hidden="1" x14ac:dyDescent="0.25">
      <c r="A2430" s="2">
        <v>45569.395833333336</v>
      </c>
      <c r="B2430" t="s">
        <v>276</v>
      </c>
      <c r="C2430" t="s">
        <v>20</v>
      </c>
      <c r="D2430" t="s">
        <v>10</v>
      </c>
      <c r="E2430" s="1">
        <f>DATEVALUE(IFERROR(RIGHT(LEFT(A2430,FIND("-",A2430,4)-1),2)&amp;"/"&amp;LEFT(A2430,FIND("-",A2430)-1)&amp;"/"&amp;RIGHT(LEFT(A2430,IFERROR(FIND(" ",A2430),LEN(A2430)+1)-1),4),TEXT(A2430,"dd")&amp;"/"&amp;TEXT(A2430,"mm")&amp;"/"&amp;TEXT(A2430,"yyyy")))</f>
        <v>45392</v>
      </c>
      <c r="F2430" t="s">
        <v>2538</v>
      </c>
      <c r="G2430" s="1" t="e">
        <f>VLOOKUP(B2430,Results!A:D,3,FALSE)</f>
        <v>#N/A</v>
      </c>
    </row>
    <row r="2431" spans="1:7" hidden="1" x14ac:dyDescent="0.25">
      <c r="A2431" s="2">
        <v>45569.489583333336</v>
      </c>
      <c r="B2431" t="s">
        <v>286</v>
      </c>
      <c r="C2431" t="s">
        <v>223</v>
      </c>
      <c r="D2431" t="s">
        <v>10</v>
      </c>
      <c r="E2431" s="1">
        <f>DATEVALUE(IFERROR(RIGHT(LEFT(A2431,FIND("-",A2431,4)-1),2)&amp;"/"&amp;LEFT(A2431,FIND("-",A2431)-1)&amp;"/"&amp;RIGHT(LEFT(A2431,IFERROR(FIND(" ",A2431),LEN(A2431)+1)-1),4),TEXT(A2431,"dd")&amp;"/"&amp;TEXT(A2431,"mm")&amp;"/"&amp;TEXT(A2431,"yyyy")))</f>
        <v>45392</v>
      </c>
      <c r="F2431" t="s">
        <v>2538</v>
      </c>
      <c r="G2431" s="1" t="e">
        <f>VLOOKUP(B2431,Results!A:D,3,FALSE)</f>
        <v>#N/A</v>
      </c>
    </row>
    <row r="2432" spans="1:7" hidden="1" x14ac:dyDescent="0.25">
      <c r="A2432" s="2">
        <v>45569.572916666664</v>
      </c>
      <c r="B2432" t="s">
        <v>279</v>
      </c>
      <c r="C2432" t="s">
        <v>6</v>
      </c>
      <c r="D2432" t="s">
        <v>10</v>
      </c>
      <c r="E2432" s="1">
        <f>DATEVALUE(IFERROR(RIGHT(LEFT(A2432,FIND("-",A2432,4)-1),2)&amp;"/"&amp;LEFT(A2432,FIND("-",A2432)-1)&amp;"/"&amp;RIGHT(LEFT(A2432,IFERROR(FIND(" ",A2432),LEN(A2432)+1)-1),4),TEXT(A2432,"dd")&amp;"/"&amp;TEXT(A2432,"mm")&amp;"/"&amp;TEXT(A2432,"yyyy")))</f>
        <v>45392</v>
      </c>
      <c r="F2432" t="s">
        <v>2538</v>
      </c>
      <c r="G2432" s="1" t="e">
        <f>VLOOKUP(B2432,Results!A:D,3,FALSE)</f>
        <v>#N/A</v>
      </c>
    </row>
    <row r="2433" spans="1:7" hidden="1" x14ac:dyDescent="0.25">
      <c r="A2433" s="2">
        <v>45569.635416666664</v>
      </c>
      <c r="B2433" t="s">
        <v>282</v>
      </c>
      <c r="C2433" t="s">
        <v>6</v>
      </c>
      <c r="D2433" t="s">
        <v>10</v>
      </c>
      <c r="E2433" s="1">
        <f>DATEVALUE(IFERROR(RIGHT(LEFT(A2433,FIND("-",A2433,4)-1),2)&amp;"/"&amp;LEFT(A2433,FIND("-",A2433)-1)&amp;"/"&amp;RIGHT(LEFT(A2433,IFERROR(FIND(" ",A2433),LEN(A2433)+1)-1),4),TEXT(A2433,"dd")&amp;"/"&amp;TEXT(A2433,"mm")&amp;"/"&amp;TEXT(A2433,"yyyy")))</f>
        <v>45392</v>
      </c>
      <c r="F2433" t="s">
        <v>2538</v>
      </c>
      <c r="G2433" s="1" t="e">
        <f>VLOOKUP(B2433,Results!A:D,3,FALSE)</f>
        <v>#N/A</v>
      </c>
    </row>
    <row r="2434" spans="1:7" hidden="1" x14ac:dyDescent="0.25">
      <c r="A2434" s="2">
        <v>45569.427083333336</v>
      </c>
      <c r="B2434" t="s">
        <v>731</v>
      </c>
      <c r="C2434" t="s">
        <v>20</v>
      </c>
      <c r="D2434" t="s">
        <v>10</v>
      </c>
      <c r="E2434" s="1">
        <f>DATEVALUE(IFERROR(RIGHT(LEFT(A2434,FIND("-",A2434,4)-1),2)&amp;"/"&amp;LEFT(A2434,FIND("-",A2434)-1)&amp;"/"&amp;RIGHT(LEFT(A2434,IFERROR(FIND(" ",A2434),LEN(A2434)+1)-1),4),TEXT(A2434,"dd")&amp;"/"&amp;TEXT(A2434,"mm")&amp;"/"&amp;TEXT(A2434,"yyyy")))</f>
        <v>45392</v>
      </c>
      <c r="F2434" t="s">
        <v>995</v>
      </c>
      <c r="G2434" s="1" t="e">
        <f>VLOOKUP(B2434,Results!A:D,3,FALSE)</f>
        <v>#N/A</v>
      </c>
    </row>
    <row r="2435" spans="1:7" hidden="1" x14ac:dyDescent="0.25">
      <c r="A2435" s="2">
        <v>45569.635416666664</v>
      </c>
      <c r="B2435" t="s">
        <v>715</v>
      </c>
      <c r="C2435" t="s">
        <v>223</v>
      </c>
      <c r="D2435" t="s">
        <v>10</v>
      </c>
      <c r="E2435" s="1">
        <f>DATEVALUE(IFERROR(RIGHT(LEFT(A2435,FIND("-",A2435,4)-1),2)&amp;"/"&amp;LEFT(A2435,FIND("-",A2435)-1)&amp;"/"&amp;RIGHT(LEFT(A2435,IFERROR(FIND(" ",A2435),LEN(A2435)+1)-1),4),TEXT(A2435,"dd")&amp;"/"&amp;TEXT(A2435,"mm")&amp;"/"&amp;TEXT(A2435,"yyyy")))</f>
        <v>45392</v>
      </c>
      <c r="F2435" t="s">
        <v>995</v>
      </c>
      <c r="G2435" s="1" t="e">
        <f>VLOOKUP(B2435,Results!A:D,3,FALSE)</f>
        <v>#N/A</v>
      </c>
    </row>
    <row r="2436" spans="1:7" hidden="1" x14ac:dyDescent="0.25">
      <c r="A2436" s="2">
        <v>45569.635416666664</v>
      </c>
      <c r="B2436" t="s">
        <v>717</v>
      </c>
      <c r="C2436" t="s">
        <v>20</v>
      </c>
      <c r="D2436" t="s">
        <v>10</v>
      </c>
      <c r="E2436" s="1">
        <f>DATEVALUE(IFERROR(RIGHT(LEFT(A2436,FIND("-",A2436,4)-1),2)&amp;"/"&amp;LEFT(A2436,FIND("-",A2436)-1)&amp;"/"&amp;RIGHT(LEFT(A2436,IFERROR(FIND(" ",A2436),LEN(A2436)+1)-1),4),TEXT(A2436,"dd")&amp;"/"&amp;TEXT(A2436,"mm")&amp;"/"&amp;TEXT(A2436,"yyyy")))</f>
        <v>45392</v>
      </c>
      <c r="F2436" t="s">
        <v>995</v>
      </c>
      <c r="G2436" s="1" t="e">
        <f>VLOOKUP(B2436,Results!A:D,3,FALSE)</f>
        <v>#N/A</v>
      </c>
    </row>
    <row r="2437" spans="1:7" hidden="1" x14ac:dyDescent="0.25">
      <c r="A2437" s="2">
        <v>45569.635416666664</v>
      </c>
      <c r="B2437" t="s">
        <v>718</v>
      </c>
      <c r="C2437" t="s">
        <v>20</v>
      </c>
      <c r="D2437" t="s">
        <v>10</v>
      </c>
      <c r="E2437" s="1">
        <f>DATEVALUE(IFERROR(RIGHT(LEFT(A2437,FIND("-",A2437,4)-1),2)&amp;"/"&amp;LEFT(A2437,FIND("-",A2437)-1)&amp;"/"&amp;RIGHT(LEFT(A2437,IFERROR(FIND(" ",A2437),LEN(A2437)+1)-1),4),TEXT(A2437,"dd")&amp;"/"&amp;TEXT(A2437,"mm")&amp;"/"&amp;TEXT(A2437,"yyyy")))</f>
        <v>45392</v>
      </c>
      <c r="F2437" t="s">
        <v>995</v>
      </c>
      <c r="G2437" s="1" t="e">
        <f>VLOOKUP(B2437,Results!A:D,3,FALSE)</f>
        <v>#N/A</v>
      </c>
    </row>
    <row r="2438" spans="1:7" hidden="1" x14ac:dyDescent="0.25">
      <c r="A2438" s="1">
        <v>45569</v>
      </c>
      <c r="B2438" t="s">
        <v>273</v>
      </c>
      <c r="C2438" t="s">
        <v>20</v>
      </c>
      <c r="D2438" t="s">
        <v>10</v>
      </c>
      <c r="E2438" s="1">
        <f>DATEVALUE(IFERROR(RIGHT(LEFT(A2438,FIND("-",A2438,4)-1),2)&amp;"/"&amp;LEFT(A2438,FIND("-",A2438)-1)&amp;"/"&amp;RIGHT(LEFT(A2438,IFERROR(FIND(" ",A2438),LEN(A2438)+1)-1),4),TEXT(A2438,"dd")&amp;"/"&amp;TEXT(A2438,"mm")&amp;"/"&amp;TEXT(A2438,"yyyy")))</f>
        <v>45392</v>
      </c>
      <c r="F2438" t="s">
        <v>996</v>
      </c>
      <c r="G2438" s="1" t="e">
        <f>VLOOKUP(B2438,Results!A:D,3,FALSE)</f>
        <v>#N/A</v>
      </c>
    </row>
    <row r="2439" spans="1:7" hidden="1" x14ac:dyDescent="0.25">
      <c r="A2439" s="1">
        <v>45569</v>
      </c>
      <c r="B2439" t="s">
        <v>900</v>
      </c>
      <c r="C2439" t="s">
        <v>223</v>
      </c>
      <c r="D2439" t="s">
        <v>10</v>
      </c>
      <c r="E2439" s="1">
        <f>DATEVALUE(IFERROR(RIGHT(LEFT(A2439,FIND("-",A2439,4)-1),2)&amp;"/"&amp;LEFT(A2439,FIND("-",A2439)-1)&amp;"/"&amp;RIGHT(LEFT(A2439,IFERROR(FIND(" ",A2439),LEN(A2439)+1)-1),4),TEXT(A2439,"dd")&amp;"/"&amp;TEXT(A2439,"mm")&amp;"/"&amp;TEXT(A2439,"yyyy")))</f>
        <v>45392</v>
      </c>
      <c r="F2439" t="s">
        <v>996</v>
      </c>
      <c r="G2439" s="1" t="e">
        <f>VLOOKUP(B2439,Results!A:D,3,FALSE)</f>
        <v>#N/A</v>
      </c>
    </row>
    <row r="2440" spans="1:7" hidden="1" x14ac:dyDescent="0.25">
      <c r="A2440" s="1">
        <v>45569</v>
      </c>
      <c r="B2440" t="s">
        <v>823</v>
      </c>
      <c r="C2440" t="s">
        <v>20</v>
      </c>
      <c r="D2440" t="s">
        <v>10</v>
      </c>
      <c r="E2440" s="1">
        <f>DATEVALUE(IFERROR(RIGHT(LEFT(A2440,FIND("-",A2440,4)-1),2)&amp;"/"&amp;LEFT(A2440,FIND("-",A2440)-1)&amp;"/"&amp;RIGHT(LEFT(A2440,IFERROR(FIND(" ",A2440),LEN(A2440)+1)-1),4),TEXT(A2440,"dd")&amp;"/"&amp;TEXT(A2440,"mm")&amp;"/"&amp;TEXT(A2440,"yyyy")))</f>
        <v>45392</v>
      </c>
      <c r="F2440" t="s">
        <v>996</v>
      </c>
      <c r="G2440" s="1" t="e">
        <f>VLOOKUP(B2440,Results!A:D,3,FALSE)</f>
        <v>#N/A</v>
      </c>
    </row>
    <row r="2441" spans="1:7" hidden="1" x14ac:dyDescent="0.25">
      <c r="A2441" s="1">
        <v>45569</v>
      </c>
      <c r="B2441" t="s">
        <v>950</v>
      </c>
      <c r="C2441" t="s">
        <v>20</v>
      </c>
      <c r="D2441" t="s">
        <v>10</v>
      </c>
      <c r="E2441" s="1">
        <f>DATEVALUE(IFERROR(RIGHT(LEFT(A2441,FIND("-",A2441,4)-1),2)&amp;"/"&amp;LEFT(A2441,FIND("-",A2441)-1)&amp;"/"&amp;RIGHT(LEFT(A2441,IFERROR(FIND(" ",A2441),LEN(A2441)+1)-1),4),TEXT(A2441,"dd")&amp;"/"&amp;TEXT(A2441,"mm")&amp;"/"&amp;TEXT(A2441,"yyyy")))</f>
        <v>45392</v>
      </c>
      <c r="F2441" t="s">
        <v>996</v>
      </c>
      <c r="G2441" s="1" t="e">
        <f>VLOOKUP(B2441,Results!A:D,3,FALSE)</f>
        <v>#N/A</v>
      </c>
    </row>
    <row r="2442" spans="1:7" hidden="1" x14ac:dyDescent="0.25">
      <c r="A2442" s="1">
        <v>45569</v>
      </c>
      <c r="B2442" t="s">
        <v>462</v>
      </c>
      <c r="C2442" t="s">
        <v>223</v>
      </c>
      <c r="D2442" t="s">
        <v>10</v>
      </c>
      <c r="E2442" s="1">
        <f>DATEVALUE(IFERROR(RIGHT(LEFT(A2442,FIND("-",A2442,4)-1),2)&amp;"/"&amp;LEFT(A2442,FIND("-",A2442)-1)&amp;"/"&amp;RIGHT(LEFT(A2442,IFERROR(FIND(" ",A2442),LEN(A2442)+1)-1),4),TEXT(A2442,"dd")&amp;"/"&amp;TEXT(A2442,"mm")&amp;"/"&amp;TEXT(A2442,"yyyy")))</f>
        <v>45392</v>
      </c>
      <c r="F2442" t="s">
        <v>996</v>
      </c>
      <c r="G2442" s="1" t="e">
        <f>VLOOKUP(B2442,Results!A:D,3,FALSE)</f>
        <v>#N/A</v>
      </c>
    </row>
    <row r="2443" spans="1:7" hidden="1" x14ac:dyDescent="0.25">
      <c r="A2443" s="1">
        <v>45569</v>
      </c>
      <c r="B2443" t="s">
        <v>918</v>
      </c>
      <c r="C2443" t="s">
        <v>223</v>
      </c>
      <c r="D2443" t="s">
        <v>10</v>
      </c>
      <c r="E2443" s="1">
        <f>DATEVALUE(IFERROR(RIGHT(LEFT(A2443,FIND("-",A2443,4)-1),2)&amp;"/"&amp;LEFT(A2443,FIND("-",A2443)-1)&amp;"/"&amp;RIGHT(LEFT(A2443,IFERROR(FIND(" ",A2443),LEN(A2443)+1)-1),4),TEXT(A2443,"dd")&amp;"/"&amp;TEXT(A2443,"mm")&amp;"/"&amp;TEXT(A2443,"yyyy")))</f>
        <v>45392</v>
      </c>
      <c r="F2443" t="s">
        <v>996</v>
      </c>
      <c r="G2443" s="1" t="e">
        <f>VLOOKUP(B2443,Results!A:D,3,FALSE)</f>
        <v>#N/A</v>
      </c>
    </row>
    <row r="2444" spans="1:7" x14ac:dyDescent="0.25">
      <c r="A2444" s="1">
        <v>45569</v>
      </c>
      <c r="B2444" t="s">
        <v>273</v>
      </c>
      <c r="C2444" t="s">
        <v>20</v>
      </c>
      <c r="D2444" t="s">
        <v>10</v>
      </c>
      <c r="E2444" s="1">
        <f>DATEVALUE(IFERROR(RIGHT(LEFT(A2444,FIND("-",A2444,4)-1),2)&amp;"/"&amp;LEFT(A2444,FIND("-",A2444)-1)&amp;"/"&amp;RIGHT(LEFT(A2444,IFERROR(FIND(" ",A2444),LEN(A2444)+1)-1),4),TEXT(A2444,"dd")&amp;"/"&amp;TEXT(A2444,"mm")&amp;"/"&amp;TEXT(A2444,"yyyy")))</f>
        <v>45392</v>
      </c>
      <c r="F2444" t="s">
        <v>1826</v>
      </c>
      <c r="G2444" s="1" t="e">
        <f>VLOOKUP(B2444,Results!A:D,3,FALSE)</f>
        <v>#N/A</v>
      </c>
    </row>
    <row r="2445" spans="1:7" x14ac:dyDescent="0.25">
      <c r="A2445" s="1">
        <v>45569</v>
      </c>
      <c r="B2445" t="s">
        <v>900</v>
      </c>
      <c r="C2445" t="s">
        <v>223</v>
      </c>
      <c r="D2445" t="s">
        <v>10</v>
      </c>
      <c r="E2445" s="1">
        <f>DATEVALUE(IFERROR(RIGHT(LEFT(A2445,FIND("-",A2445,4)-1),2)&amp;"/"&amp;LEFT(A2445,FIND("-",A2445)-1)&amp;"/"&amp;RIGHT(LEFT(A2445,IFERROR(FIND(" ",A2445),LEN(A2445)+1)-1),4),TEXT(A2445,"dd")&amp;"/"&amp;TEXT(A2445,"mm")&amp;"/"&amp;TEXT(A2445,"yyyy")))</f>
        <v>45392</v>
      </c>
      <c r="F2445" t="s">
        <v>1826</v>
      </c>
      <c r="G2445" s="1" t="e">
        <f>VLOOKUP(B2445,Results!A:D,3,FALSE)</f>
        <v>#N/A</v>
      </c>
    </row>
    <row r="2446" spans="1:7" x14ac:dyDescent="0.25">
      <c r="A2446" s="1">
        <v>45569</v>
      </c>
      <c r="B2446" t="s">
        <v>823</v>
      </c>
      <c r="C2446" t="s">
        <v>20</v>
      </c>
      <c r="D2446" t="s">
        <v>10</v>
      </c>
      <c r="E2446" s="1">
        <f>DATEVALUE(IFERROR(RIGHT(LEFT(A2446,FIND("-",A2446,4)-1),2)&amp;"/"&amp;LEFT(A2446,FIND("-",A2446)-1)&amp;"/"&amp;RIGHT(LEFT(A2446,IFERROR(FIND(" ",A2446),LEN(A2446)+1)-1),4),TEXT(A2446,"dd")&amp;"/"&amp;TEXT(A2446,"mm")&amp;"/"&amp;TEXT(A2446,"yyyy")))</f>
        <v>45392</v>
      </c>
      <c r="F2446" t="s">
        <v>1826</v>
      </c>
      <c r="G2446" s="1" t="e">
        <f>VLOOKUP(B2446,Results!A:D,3,FALSE)</f>
        <v>#N/A</v>
      </c>
    </row>
    <row r="2447" spans="1:7" x14ac:dyDescent="0.25">
      <c r="A2447" s="1">
        <v>45569</v>
      </c>
      <c r="B2447" t="s">
        <v>950</v>
      </c>
      <c r="C2447" t="s">
        <v>20</v>
      </c>
      <c r="D2447" t="s">
        <v>10</v>
      </c>
      <c r="E2447" s="1">
        <f>DATEVALUE(IFERROR(RIGHT(LEFT(A2447,FIND("-",A2447,4)-1),2)&amp;"/"&amp;LEFT(A2447,FIND("-",A2447)-1)&amp;"/"&amp;RIGHT(LEFT(A2447,IFERROR(FIND(" ",A2447),LEN(A2447)+1)-1),4),TEXT(A2447,"dd")&amp;"/"&amp;TEXT(A2447,"mm")&amp;"/"&amp;TEXT(A2447,"yyyy")))</f>
        <v>45392</v>
      </c>
      <c r="F2447" t="s">
        <v>1826</v>
      </c>
      <c r="G2447" s="1" t="e">
        <f>VLOOKUP(B2447,Results!A:D,3,FALSE)</f>
        <v>#N/A</v>
      </c>
    </row>
    <row r="2448" spans="1:7" x14ac:dyDescent="0.25">
      <c r="A2448" s="1">
        <v>45569</v>
      </c>
      <c r="B2448" t="s">
        <v>462</v>
      </c>
      <c r="C2448" t="s">
        <v>223</v>
      </c>
      <c r="D2448" t="s">
        <v>10</v>
      </c>
      <c r="E2448" s="1">
        <f>DATEVALUE(IFERROR(RIGHT(LEFT(A2448,FIND("-",A2448,4)-1),2)&amp;"/"&amp;LEFT(A2448,FIND("-",A2448)-1)&amp;"/"&amp;RIGHT(LEFT(A2448,IFERROR(FIND(" ",A2448),LEN(A2448)+1)-1),4),TEXT(A2448,"dd")&amp;"/"&amp;TEXT(A2448,"mm")&amp;"/"&amp;TEXT(A2448,"yyyy")))</f>
        <v>45392</v>
      </c>
      <c r="F2448" t="s">
        <v>1826</v>
      </c>
      <c r="G2448" s="1" t="e">
        <f>VLOOKUP(B2448,Results!A:D,3,FALSE)</f>
        <v>#N/A</v>
      </c>
    </row>
    <row r="2449" spans="1:7" x14ac:dyDescent="0.25">
      <c r="A2449" s="1">
        <v>45569</v>
      </c>
      <c r="B2449" t="s">
        <v>918</v>
      </c>
      <c r="C2449" t="s">
        <v>223</v>
      </c>
      <c r="D2449" t="s">
        <v>10</v>
      </c>
      <c r="E2449" s="1">
        <f>DATEVALUE(IFERROR(RIGHT(LEFT(A2449,FIND("-",A2449,4)-1),2)&amp;"/"&amp;LEFT(A2449,FIND("-",A2449)-1)&amp;"/"&amp;RIGHT(LEFT(A2449,IFERROR(FIND(" ",A2449),LEN(A2449)+1)-1),4),TEXT(A2449,"dd")&amp;"/"&amp;TEXT(A2449,"mm")&amp;"/"&amp;TEXT(A2449,"yyyy")))</f>
        <v>45392</v>
      </c>
      <c r="F2449" t="s">
        <v>1826</v>
      </c>
      <c r="G2449" s="1" t="e">
        <f>VLOOKUP(B2449,Results!A:D,3,FALSE)</f>
        <v>#N/A</v>
      </c>
    </row>
    <row r="2450" spans="1:7" hidden="1" x14ac:dyDescent="0.25">
      <c r="A2450" s="2">
        <v>45569.510416666664</v>
      </c>
      <c r="B2450" t="s">
        <v>1970</v>
      </c>
      <c r="C2450" t="s">
        <v>223</v>
      </c>
      <c r="D2450" t="s">
        <v>10</v>
      </c>
      <c r="E2450" s="1">
        <f>DATEVALUE(IFERROR(RIGHT(LEFT(A2450,FIND("-",A2450,4)-1),2)&amp;"/"&amp;LEFT(A2450,FIND("-",A2450)-1)&amp;"/"&amp;RIGHT(LEFT(A2450,IFERROR(FIND(" ",A2450),LEN(A2450)+1)-1),4),TEXT(A2450,"dd")&amp;"/"&amp;TEXT(A2450,"mm")&amp;"/"&amp;TEXT(A2450,"yyyy")))</f>
        <v>45392</v>
      </c>
      <c r="F2450" t="s">
        <v>1987</v>
      </c>
      <c r="G2450" s="1" t="e">
        <f>VLOOKUP(B2450,Results!A:D,3,FALSE)</f>
        <v>#N/A</v>
      </c>
    </row>
    <row r="2451" spans="1:7" hidden="1" x14ac:dyDescent="0.25">
      <c r="A2451" s="2">
        <v>45569.635416666664</v>
      </c>
      <c r="B2451" t="s">
        <v>714</v>
      </c>
      <c r="C2451" t="s">
        <v>20</v>
      </c>
      <c r="D2451" t="s">
        <v>23</v>
      </c>
      <c r="E2451" s="1">
        <f>DATEVALUE(IFERROR(RIGHT(LEFT(A2451,FIND("-",A2451,4)-1),2)&amp;"/"&amp;LEFT(A2451,FIND("-",A2451)-1)&amp;"/"&amp;RIGHT(LEFT(A2451,IFERROR(FIND(" ",A2451),LEN(A2451)+1)-1),4),TEXT(A2451,"dd")&amp;"/"&amp;TEXT(A2451,"mm")&amp;"/"&amp;TEXT(A2451,"yyyy")))</f>
        <v>45392</v>
      </c>
      <c r="F2451" t="s">
        <v>995</v>
      </c>
      <c r="G2451" s="1" t="e">
        <f>VLOOKUP(B2451,Results!A:D,3,FALSE)</f>
        <v>#N/A</v>
      </c>
    </row>
    <row r="2452" spans="1:7" hidden="1" x14ac:dyDescent="0.25">
      <c r="A2452" s="2">
        <v>45569.40625</v>
      </c>
      <c r="B2452" t="s">
        <v>277</v>
      </c>
      <c r="C2452" t="s">
        <v>6</v>
      </c>
      <c r="D2452" t="s">
        <v>131</v>
      </c>
      <c r="E2452" s="1">
        <f>DATEVALUE(IFERROR(RIGHT(LEFT(A2452,FIND("-",A2452,4)-1),2)&amp;"/"&amp;LEFT(A2452,FIND("-",A2452)-1)&amp;"/"&amp;RIGHT(LEFT(A2452,IFERROR(FIND(" ",A2452),LEN(A2452)+1)-1),4),TEXT(A2452,"dd")&amp;"/"&amp;TEXT(A2452,"mm")&amp;"/"&amp;TEXT(A2452,"yyyy")))</f>
        <v>45392</v>
      </c>
      <c r="F2452" t="s">
        <v>2538</v>
      </c>
      <c r="G2452" s="1" t="e">
        <f>VLOOKUP(B2452,Results!A:D,3,FALSE)</f>
        <v>#N/A</v>
      </c>
    </row>
    <row r="2453" spans="1:7" hidden="1" x14ac:dyDescent="0.25">
      <c r="A2453" s="2">
        <v>45569.59375</v>
      </c>
      <c r="B2453" t="s">
        <v>280</v>
      </c>
      <c r="C2453" t="s">
        <v>6</v>
      </c>
      <c r="D2453" t="s">
        <v>131</v>
      </c>
      <c r="E2453" s="1">
        <f>DATEVALUE(IFERROR(RIGHT(LEFT(A2453,FIND("-",A2453,4)-1),2)&amp;"/"&amp;LEFT(A2453,FIND("-",A2453)-1)&amp;"/"&amp;RIGHT(LEFT(A2453,IFERROR(FIND(" ",A2453),LEN(A2453)+1)-1),4),TEXT(A2453,"dd")&amp;"/"&amp;TEXT(A2453,"mm")&amp;"/"&amp;TEXT(A2453,"yyyy")))</f>
        <v>45392</v>
      </c>
      <c r="F2453" t="s">
        <v>2538</v>
      </c>
      <c r="G2453" s="1" t="e">
        <f>VLOOKUP(B2453,Results!A:D,3,FALSE)</f>
        <v>#N/A</v>
      </c>
    </row>
    <row r="2454" spans="1:7" hidden="1" x14ac:dyDescent="0.25">
      <c r="A2454" s="2">
        <v>45569.46875</v>
      </c>
      <c r="B2454" t="s">
        <v>728</v>
      </c>
      <c r="C2454" t="s">
        <v>20</v>
      </c>
      <c r="D2454" t="s">
        <v>13</v>
      </c>
      <c r="E2454" s="1">
        <f>DATEVALUE(IFERROR(RIGHT(LEFT(A2454,FIND("-",A2454,4)-1),2)&amp;"/"&amp;LEFT(A2454,FIND("-",A2454)-1)&amp;"/"&amp;RIGHT(LEFT(A2454,IFERROR(FIND(" ",A2454),LEN(A2454)+1)-1),4),TEXT(A2454,"dd")&amp;"/"&amp;TEXT(A2454,"mm")&amp;"/"&amp;TEXT(A2454,"yyyy")))</f>
        <v>45392</v>
      </c>
      <c r="F2454" t="s">
        <v>995</v>
      </c>
      <c r="G2454" s="1" t="e">
        <f>VLOOKUP(B2454,Results!A:D,3,FALSE)</f>
        <v>#N/A</v>
      </c>
    </row>
    <row r="2455" spans="1:7" hidden="1" x14ac:dyDescent="0.25">
      <c r="A2455" s="2">
        <v>45569.552083333336</v>
      </c>
      <c r="B2455" t="s">
        <v>725</v>
      </c>
      <c r="C2455" t="s">
        <v>223</v>
      </c>
      <c r="D2455" t="s">
        <v>13</v>
      </c>
      <c r="E2455" s="1">
        <f>DATEVALUE(IFERROR(RIGHT(LEFT(A2455,FIND("-",A2455,4)-1),2)&amp;"/"&amp;LEFT(A2455,FIND("-",A2455)-1)&amp;"/"&amp;RIGHT(LEFT(A2455,IFERROR(FIND(" ",A2455),LEN(A2455)+1)-1),4),TEXT(A2455,"dd")&amp;"/"&amp;TEXT(A2455,"mm")&amp;"/"&amp;TEXT(A2455,"yyyy")))</f>
        <v>45392</v>
      </c>
      <c r="F2455" t="s">
        <v>995</v>
      </c>
      <c r="G2455" s="1" t="e">
        <f>VLOOKUP(B2455,Results!A:D,3,FALSE)</f>
        <v>#N/A</v>
      </c>
    </row>
    <row r="2456" spans="1:7" hidden="1" x14ac:dyDescent="0.25">
      <c r="A2456" s="2">
        <v>45569.59375</v>
      </c>
      <c r="B2456" t="s">
        <v>721</v>
      </c>
      <c r="C2456" t="s">
        <v>223</v>
      </c>
      <c r="D2456" t="s">
        <v>13</v>
      </c>
      <c r="E2456" s="1">
        <f>DATEVALUE(IFERROR(RIGHT(LEFT(A2456,FIND("-",A2456,4)-1),2)&amp;"/"&amp;LEFT(A2456,FIND("-",A2456)-1)&amp;"/"&amp;RIGHT(LEFT(A2456,IFERROR(FIND(" ",A2456),LEN(A2456)+1)-1),4),TEXT(A2456,"dd")&amp;"/"&amp;TEXT(A2456,"mm")&amp;"/"&amp;TEXT(A2456,"yyyy")))</f>
        <v>45392</v>
      </c>
      <c r="F2456" t="s">
        <v>995</v>
      </c>
      <c r="G2456" s="1" t="e">
        <f>VLOOKUP(B2456,Results!A:D,3,FALSE)</f>
        <v>#N/A</v>
      </c>
    </row>
    <row r="2457" spans="1:7" hidden="1" x14ac:dyDescent="0.25">
      <c r="A2457" s="2">
        <v>45569.635416666664</v>
      </c>
      <c r="B2457" t="s">
        <v>716</v>
      </c>
      <c r="C2457" t="s">
        <v>223</v>
      </c>
      <c r="D2457" t="s">
        <v>13</v>
      </c>
      <c r="E2457" s="1">
        <f>DATEVALUE(IFERROR(RIGHT(LEFT(A2457,FIND("-",A2457,4)-1),2)&amp;"/"&amp;LEFT(A2457,FIND("-",A2457)-1)&amp;"/"&amp;RIGHT(LEFT(A2457,IFERROR(FIND(" ",A2457),LEN(A2457)+1)-1),4),TEXT(A2457,"dd")&amp;"/"&amp;TEXT(A2457,"mm")&amp;"/"&amp;TEXT(A2457,"yyyy")))</f>
        <v>45392</v>
      </c>
      <c r="F2457" t="s">
        <v>995</v>
      </c>
      <c r="G2457" s="1" t="e">
        <f>VLOOKUP(B2457,Results!A:D,3,FALSE)</f>
        <v>#N/A</v>
      </c>
    </row>
    <row r="2458" spans="1:7" hidden="1" x14ac:dyDescent="0.25">
      <c r="A2458" s="1">
        <v>45569</v>
      </c>
      <c r="B2458" t="s">
        <v>935</v>
      </c>
      <c r="C2458" t="s">
        <v>20</v>
      </c>
      <c r="D2458" t="s">
        <v>13</v>
      </c>
      <c r="E2458" s="1">
        <f>DATEVALUE(IFERROR(RIGHT(LEFT(A2458,FIND("-",A2458,4)-1),2)&amp;"/"&amp;LEFT(A2458,FIND("-",A2458)-1)&amp;"/"&amp;RIGHT(LEFT(A2458,IFERROR(FIND(" ",A2458),LEN(A2458)+1)-1),4),TEXT(A2458,"dd")&amp;"/"&amp;TEXT(A2458,"mm")&amp;"/"&amp;TEXT(A2458,"yyyy")))</f>
        <v>45392</v>
      </c>
      <c r="F2458" t="s">
        <v>996</v>
      </c>
      <c r="G2458" s="1" t="e">
        <f>VLOOKUP(B2458,Results!A:D,3,FALSE)</f>
        <v>#N/A</v>
      </c>
    </row>
    <row r="2459" spans="1:7" hidden="1" x14ac:dyDescent="0.25">
      <c r="A2459" s="1">
        <v>45569</v>
      </c>
      <c r="B2459" t="s">
        <v>271</v>
      </c>
      <c r="C2459" t="s">
        <v>20</v>
      </c>
      <c r="D2459" t="s">
        <v>13</v>
      </c>
      <c r="E2459" s="1">
        <f>DATEVALUE(IFERROR(RIGHT(LEFT(A2459,FIND("-",A2459,4)-1),2)&amp;"/"&amp;LEFT(A2459,FIND("-",A2459)-1)&amp;"/"&amp;RIGHT(LEFT(A2459,IFERROR(FIND(" ",A2459),LEN(A2459)+1)-1),4),TEXT(A2459,"dd")&amp;"/"&amp;TEXT(A2459,"mm")&amp;"/"&amp;TEXT(A2459,"yyyy")))</f>
        <v>45392</v>
      </c>
      <c r="F2459" t="s">
        <v>996</v>
      </c>
      <c r="G2459" s="1" t="e">
        <f>VLOOKUP(B2459,Results!A:D,3,FALSE)</f>
        <v>#N/A</v>
      </c>
    </row>
    <row r="2460" spans="1:7" x14ac:dyDescent="0.25">
      <c r="A2460" s="1">
        <v>45569</v>
      </c>
      <c r="B2460" t="s">
        <v>935</v>
      </c>
      <c r="C2460" t="s">
        <v>20</v>
      </c>
      <c r="D2460" t="s">
        <v>13</v>
      </c>
      <c r="E2460" s="1">
        <f>DATEVALUE(IFERROR(RIGHT(LEFT(A2460,FIND("-",A2460,4)-1),2)&amp;"/"&amp;LEFT(A2460,FIND("-",A2460)-1)&amp;"/"&amp;RIGHT(LEFT(A2460,IFERROR(FIND(" ",A2460),LEN(A2460)+1)-1),4),TEXT(A2460,"dd")&amp;"/"&amp;TEXT(A2460,"mm")&amp;"/"&amp;TEXT(A2460,"yyyy")))</f>
        <v>45392</v>
      </c>
      <c r="F2460" t="s">
        <v>1826</v>
      </c>
      <c r="G2460" s="1" t="e">
        <f>VLOOKUP(B2460,Results!A:D,3,FALSE)</f>
        <v>#N/A</v>
      </c>
    </row>
    <row r="2461" spans="1:7" x14ac:dyDescent="0.25">
      <c r="A2461" s="1">
        <v>45569</v>
      </c>
      <c r="B2461" t="s">
        <v>271</v>
      </c>
      <c r="C2461" t="s">
        <v>20</v>
      </c>
      <c r="D2461" t="s">
        <v>13</v>
      </c>
      <c r="E2461" s="1">
        <f>DATEVALUE(IFERROR(RIGHT(LEFT(A2461,FIND("-",A2461,4)-1),2)&amp;"/"&amp;LEFT(A2461,FIND("-",A2461)-1)&amp;"/"&amp;RIGHT(LEFT(A2461,IFERROR(FIND(" ",A2461),LEN(A2461)+1)-1),4),TEXT(A2461,"dd")&amp;"/"&amp;TEXT(A2461,"mm")&amp;"/"&amp;TEXT(A2461,"yyyy")))</f>
        <v>45392</v>
      </c>
      <c r="F2461" t="s">
        <v>1826</v>
      </c>
      <c r="G2461" s="1" t="e">
        <f>VLOOKUP(B2461,Results!A:D,3,FALSE)</f>
        <v>#N/A</v>
      </c>
    </row>
    <row r="2462" spans="1:7" hidden="1" x14ac:dyDescent="0.25">
      <c r="A2462" s="2">
        <v>45569.385416666664</v>
      </c>
      <c r="B2462" t="s">
        <v>818</v>
      </c>
      <c r="C2462" t="s">
        <v>223</v>
      </c>
      <c r="D2462" t="s">
        <v>13</v>
      </c>
      <c r="E2462" s="1">
        <f>DATEVALUE(IFERROR(RIGHT(LEFT(A2462,FIND("-",A2462,4)-1),2)&amp;"/"&amp;LEFT(A2462,FIND("-",A2462)-1)&amp;"/"&amp;RIGHT(LEFT(A2462,IFERROR(FIND(" ",A2462),LEN(A2462)+1)-1),4),TEXT(A2462,"dd")&amp;"/"&amp;TEXT(A2462,"mm")&amp;"/"&amp;TEXT(A2462,"yyyy")))</f>
        <v>45392</v>
      </c>
      <c r="F2462" t="s">
        <v>1987</v>
      </c>
      <c r="G2462" s="1" t="e">
        <f>VLOOKUP(B2462,Results!A:D,3,FALSE)</f>
        <v>#N/A</v>
      </c>
    </row>
    <row r="2463" spans="1:7" hidden="1" x14ac:dyDescent="0.25">
      <c r="A2463" s="1">
        <v>45569</v>
      </c>
      <c r="B2463" t="s">
        <v>939</v>
      </c>
      <c r="C2463" t="s">
        <v>20</v>
      </c>
      <c r="D2463" t="s">
        <v>7</v>
      </c>
      <c r="E2463" s="1">
        <f>DATEVALUE(IFERROR(RIGHT(LEFT(A2463,FIND("-",A2463,4)-1),2)&amp;"/"&amp;LEFT(A2463,FIND("-",A2463)-1)&amp;"/"&amp;RIGHT(LEFT(A2463,IFERROR(FIND(" ",A2463),LEN(A2463)+1)-1),4),TEXT(A2463,"dd")&amp;"/"&amp;TEXT(A2463,"mm")&amp;"/"&amp;TEXT(A2463,"yyyy")))</f>
        <v>45392</v>
      </c>
      <c r="F2463" t="s">
        <v>996</v>
      </c>
      <c r="G2463" s="1" t="e">
        <f>VLOOKUP(B2463,Results!A:D,3,FALSE)</f>
        <v>#N/A</v>
      </c>
    </row>
    <row r="2464" spans="1:7" hidden="1" x14ac:dyDescent="0.25">
      <c r="A2464" s="1">
        <v>45569</v>
      </c>
      <c r="B2464" t="s">
        <v>748</v>
      </c>
      <c r="C2464" t="s">
        <v>20</v>
      </c>
      <c r="D2464" t="s">
        <v>7</v>
      </c>
      <c r="E2464" s="1">
        <f>DATEVALUE(IFERROR(RIGHT(LEFT(A2464,FIND("-",A2464,4)-1),2)&amp;"/"&amp;LEFT(A2464,FIND("-",A2464)-1)&amp;"/"&amp;RIGHT(LEFT(A2464,IFERROR(FIND(" ",A2464),LEN(A2464)+1)-1),4),TEXT(A2464,"dd")&amp;"/"&amp;TEXT(A2464,"mm")&amp;"/"&amp;TEXT(A2464,"yyyy")))</f>
        <v>45392</v>
      </c>
      <c r="F2464" t="s">
        <v>996</v>
      </c>
      <c r="G2464" s="1" t="e">
        <f>VLOOKUP(B2464,Results!A:D,3,FALSE)</f>
        <v>#N/A</v>
      </c>
    </row>
    <row r="2465" spans="1:7" hidden="1" x14ac:dyDescent="0.25">
      <c r="A2465" s="1">
        <v>45569</v>
      </c>
      <c r="B2465" t="s">
        <v>923</v>
      </c>
      <c r="C2465" t="s">
        <v>223</v>
      </c>
      <c r="D2465" t="s">
        <v>7</v>
      </c>
      <c r="E2465" s="1">
        <f>DATEVALUE(IFERROR(RIGHT(LEFT(A2465,FIND("-",A2465,4)-1),2)&amp;"/"&amp;LEFT(A2465,FIND("-",A2465)-1)&amp;"/"&amp;RIGHT(LEFT(A2465,IFERROR(FIND(" ",A2465),LEN(A2465)+1)-1),4),TEXT(A2465,"dd")&amp;"/"&amp;TEXT(A2465,"mm")&amp;"/"&amp;TEXT(A2465,"yyyy")))</f>
        <v>45392</v>
      </c>
      <c r="F2465" t="s">
        <v>996</v>
      </c>
      <c r="G2465" s="1" t="e">
        <f>VLOOKUP(B2465,Results!A:D,3,FALSE)</f>
        <v>#N/A</v>
      </c>
    </row>
    <row r="2466" spans="1:7" x14ac:dyDescent="0.25">
      <c r="A2466" s="1">
        <v>45569</v>
      </c>
      <c r="B2466" t="s">
        <v>939</v>
      </c>
      <c r="C2466" t="s">
        <v>20</v>
      </c>
      <c r="D2466" t="s">
        <v>7</v>
      </c>
      <c r="E2466" s="1">
        <f>DATEVALUE(IFERROR(RIGHT(LEFT(A2466,FIND("-",A2466,4)-1),2)&amp;"/"&amp;LEFT(A2466,FIND("-",A2466)-1)&amp;"/"&amp;RIGHT(LEFT(A2466,IFERROR(FIND(" ",A2466),LEN(A2466)+1)-1),4),TEXT(A2466,"dd")&amp;"/"&amp;TEXT(A2466,"mm")&amp;"/"&amp;TEXT(A2466,"yyyy")))</f>
        <v>45392</v>
      </c>
      <c r="F2466" t="s">
        <v>1826</v>
      </c>
      <c r="G2466" s="1" t="e">
        <f>VLOOKUP(B2466,Results!A:D,3,FALSE)</f>
        <v>#N/A</v>
      </c>
    </row>
    <row r="2467" spans="1:7" x14ac:dyDescent="0.25">
      <c r="A2467" s="1">
        <v>45569</v>
      </c>
      <c r="B2467" t="s">
        <v>748</v>
      </c>
      <c r="C2467" t="s">
        <v>20</v>
      </c>
      <c r="D2467" t="s">
        <v>7</v>
      </c>
      <c r="E2467" s="1">
        <f>DATEVALUE(IFERROR(RIGHT(LEFT(A2467,FIND("-",A2467,4)-1),2)&amp;"/"&amp;LEFT(A2467,FIND("-",A2467)-1)&amp;"/"&amp;RIGHT(LEFT(A2467,IFERROR(FIND(" ",A2467),LEN(A2467)+1)-1),4),TEXT(A2467,"dd")&amp;"/"&amp;TEXT(A2467,"mm")&amp;"/"&amp;TEXT(A2467,"yyyy")))</f>
        <v>45392</v>
      </c>
      <c r="F2467" t="s">
        <v>1826</v>
      </c>
      <c r="G2467" s="1" t="e">
        <f>VLOOKUP(B2467,Results!A:D,3,FALSE)</f>
        <v>#N/A</v>
      </c>
    </row>
    <row r="2468" spans="1:7" x14ac:dyDescent="0.25">
      <c r="A2468" s="1">
        <v>45569</v>
      </c>
      <c r="B2468" t="s">
        <v>923</v>
      </c>
      <c r="C2468" t="s">
        <v>223</v>
      </c>
      <c r="D2468" t="s">
        <v>7</v>
      </c>
      <c r="E2468" s="1">
        <f>DATEVALUE(IFERROR(RIGHT(LEFT(A2468,FIND("-",A2468,4)-1),2)&amp;"/"&amp;LEFT(A2468,FIND("-",A2468)-1)&amp;"/"&amp;RIGHT(LEFT(A2468,IFERROR(FIND(" ",A2468),LEN(A2468)+1)-1),4),TEXT(A2468,"dd")&amp;"/"&amp;TEXT(A2468,"mm")&amp;"/"&amp;TEXT(A2468,"yyyy")))</f>
        <v>45392</v>
      </c>
      <c r="F2468" t="s">
        <v>1826</v>
      </c>
      <c r="G2468" s="1" t="e">
        <f>VLOOKUP(B2468,Results!A:D,3,FALSE)</f>
        <v>#N/A</v>
      </c>
    </row>
    <row r="2469" spans="1:7" hidden="1" x14ac:dyDescent="0.25">
      <c r="A2469" s="2">
        <v>45569.614583333336</v>
      </c>
      <c r="B2469" t="s">
        <v>281</v>
      </c>
      <c r="C2469" t="s">
        <v>6</v>
      </c>
      <c r="D2469" t="s">
        <v>74</v>
      </c>
      <c r="E2469" s="1">
        <f>DATEVALUE(IFERROR(RIGHT(LEFT(A2469,FIND("-",A2469,4)-1),2)&amp;"/"&amp;LEFT(A2469,FIND("-",A2469)-1)&amp;"/"&amp;RIGHT(LEFT(A2469,IFERROR(FIND(" ",A2469),LEN(A2469)+1)-1),4),TEXT(A2469,"dd")&amp;"/"&amp;TEXT(A2469,"mm")&amp;"/"&amp;TEXT(A2469,"yyyy")))</f>
        <v>45392</v>
      </c>
      <c r="F2469" t="s">
        <v>2538</v>
      </c>
      <c r="G2469" s="1" t="e">
        <f>VLOOKUP(B2469,Results!A:D,3,FALSE)</f>
        <v>#N/A</v>
      </c>
    </row>
    <row r="2470" spans="1:7" hidden="1" x14ac:dyDescent="0.25">
      <c r="A2470" s="2">
        <v>45569.46875</v>
      </c>
      <c r="B2470" t="s">
        <v>729</v>
      </c>
      <c r="C2470" t="s">
        <v>223</v>
      </c>
      <c r="D2470" t="s">
        <v>74</v>
      </c>
      <c r="E2470" s="1">
        <f>DATEVALUE(IFERROR(RIGHT(LEFT(A2470,FIND("-",A2470,4)-1),2)&amp;"/"&amp;LEFT(A2470,FIND("-",A2470)-1)&amp;"/"&amp;RIGHT(LEFT(A2470,IFERROR(FIND(" ",A2470),LEN(A2470)+1)-1),4),TEXT(A2470,"dd")&amp;"/"&amp;TEXT(A2470,"mm")&amp;"/"&amp;TEXT(A2470,"yyyy")))</f>
        <v>45392</v>
      </c>
      <c r="F2470" t="s">
        <v>995</v>
      </c>
      <c r="G2470" s="1" t="e">
        <f>VLOOKUP(B2470,Results!A:D,3,FALSE)</f>
        <v>#N/A</v>
      </c>
    </row>
    <row r="2471" spans="1:7" hidden="1" x14ac:dyDescent="0.25">
      <c r="A2471" s="2">
        <v>45569.385416666664</v>
      </c>
      <c r="B2471" t="s">
        <v>736</v>
      </c>
      <c r="C2471" t="s">
        <v>20</v>
      </c>
      <c r="D2471" t="s">
        <v>28</v>
      </c>
      <c r="E2471" s="1">
        <f>DATEVALUE(IFERROR(RIGHT(LEFT(A2471,FIND("-",A2471,4)-1),2)&amp;"/"&amp;LEFT(A2471,FIND("-",A2471)-1)&amp;"/"&amp;RIGHT(LEFT(A2471,IFERROR(FIND(" ",A2471),LEN(A2471)+1)-1),4),TEXT(A2471,"dd")&amp;"/"&amp;TEXT(A2471,"mm")&amp;"/"&amp;TEXT(A2471,"yyyy")))</f>
        <v>45392</v>
      </c>
      <c r="F2471" t="s">
        <v>995</v>
      </c>
      <c r="G2471" s="1" t="e">
        <f>VLOOKUP(B2471,Results!A:D,3,FALSE)</f>
        <v>#N/A</v>
      </c>
    </row>
    <row r="2472" spans="1:7" hidden="1" x14ac:dyDescent="0.25">
      <c r="A2472" s="2">
        <v>45569.510416666664</v>
      </c>
      <c r="B2472" t="s">
        <v>737</v>
      </c>
      <c r="C2472" t="s">
        <v>20</v>
      </c>
      <c r="D2472" t="s">
        <v>28</v>
      </c>
      <c r="E2472" s="1">
        <f>DATEVALUE(IFERROR(RIGHT(LEFT(A2472,FIND("-",A2472,4)-1),2)&amp;"/"&amp;LEFT(A2472,FIND("-",A2472)-1)&amp;"/"&amp;RIGHT(LEFT(A2472,IFERROR(FIND(" ",A2472),LEN(A2472)+1)-1),4),TEXT(A2472,"dd")&amp;"/"&amp;TEXT(A2472,"mm")&amp;"/"&amp;TEXT(A2472,"yyyy")))</f>
        <v>45392</v>
      </c>
      <c r="F2472" t="s">
        <v>995</v>
      </c>
      <c r="G2472" s="1" t="e">
        <f>VLOOKUP(B2472,Results!A:D,3,FALSE)</f>
        <v>#N/A</v>
      </c>
    </row>
    <row r="2473" spans="1:7" hidden="1" x14ac:dyDescent="0.25">
      <c r="A2473" s="2">
        <v>45569.552083333336</v>
      </c>
      <c r="B2473" t="s">
        <v>403</v>
      </c>
      <c r="C2473" t="s">
        <v>223</v>
      </c>
      <c r="D2473" t="s">
        <v>28</v>
      </c>
      <c r="E2473" s="1">
        <f>DATEVALUE(IFERROR(RIGHT(LEFT(A2473,FIND("-",A2473,4)-1),2)&amp;"/"&amp;LEFT(A2473,FIND("-",A2473)-1)&amp;"/"&amp;RIGHT(LEFT(A2473,IFERROR(FIND(" ",A2473),LEN(A2473)+1)-1),4),TEXT(A2473,"dd")&amp;"/"&amp;TEXT(A2473,"mm")&amp;"/"&amp;TEXT(A2473,"yyyy")))</f>
        <v>45392</v>
      </c>
      <c r="F2473" t="s">
        <v>1987</v>
      </c>
      <c r="G2473" s="1" t="e">
        <f>VLOOKUP(B2473,Results!A:D,3,FALSE)</f>
        <v>#N/A</v>
      </c>
    </row>
    <row r="2474" spans="1:7" hidden="1" x14ac:dyDescent="0.25">
      <c r="A2474" s="2">
        <v>45569.479166666664</v>
      </c>
      <c r="B2474" t="s">
        <v>285</v>
      </c>
      <c r="C2474" t="s">
        <v>223</v>
      </c>
      <c r="D2474" t="s">
        <v>33</v>
      </c>
      <c r="E2474" s="1">
        <f>DATEVALUE(IFERROR(RIGHT(LEFT(A2474,FIND("-",A2474,4)-1),2)&amp;"/"&amp;LEFT(A2474,FIND("-",A2474)-1)&amp;"/"&amp;RIGHT(LEFT(A2474,IFERROR(FIND(" ",A2474),LEN(A2474)+1)-1),4),TEXT(A2474,"dd")&amp;"/"&amp;TEXT(A2474,"mm")&amp;"/"&amp;TEXT(A2474,"yyyy")))</f>
        <v>45392</v>
      </c>
      <c r="F2474" t="s">
        <v>2538</v>
      </c>
      <c r="G2474" s="1" t="e">
        <f>VLOOKUP(B2474,Results!A:D,3,FALSE)</f>
        <v>#N/A</v>
      </c>
    </row>
    <row r="2475" spans="1:7" hidden="1" x14ac:dyDescent="0.25">
      <c r="A2475" s="2">
        <v>45569.510416666664</v>
      </c>
      <c r="B2475" t="s">
        <v>727</v>
      </c>
      <c r="C2475" t="s">
        <v>20</v>
      </c>
      <c r="D2475" t="s">
        <v>33</v>
      </c>
      <c r="E2475" s="1">
        <f>DATEVALUE(IFERROR(RIGHT(LEFT(A2475,FIND("-",A2475,4)-1),2)&amp;"/"&amp;LEFT(A2475,FIND("-",A2475)-1)&amp;"/"&amp;RIGHT(LEFT(A2475,IFERROR(FIND(" ",A2475),LEN(A2475)+1)-1),4),TEXT(A2475,"dd")&amp;"/"&amp;TEXT(A2475,"mm")&amp;"/"&amp;TEXT(A2475,"yyyy")))</f>
        <v>45392</v>
      </c>
      <c r="F2475" t="s">
        <v>995</v>
      </c>
      <c r="G2475" s="1" t="e">
        <f>VLOOKUP(B2475,Results!A:D,3,FALSE)</f>
        <v>#N/A</v>
      </c>
    </row>
    <row r="2476" spans="1:7" hidden="1" x14ac:dyDescent="0.25">
      <c r="A2476" s="2">
        <v>45569.59375</v>
      </c>
      <c r="B2476" t="s">
        <v>720</v>
      </c>
      <c r="C2476" t="s">
        <v>223</v>
      </c>
      <c r="D2476" t="s">
        <v>33</v>
      </c>
      <c r="E2476" s="1">
        <f>DATEVALUE(IFERROR(RIGHT(LEFT(A2476,FIND("-",A2476,4)-1),2)&amp;"/"&amp;LEFT(A2476,FIND("-",A2476)-1)&amp;"/"&amp;RIGHT(LEFT(A2476,IFERROR(FIND(" ",A2476),LEN(A2476)+1)-1),4),TEXT(A2476,"dd")&amp;"/"&amp;TEXT(A2476,"mm")&amp;"/"&amp;TEXT(A2476,"yyyy")))</f>
        <v>45392</v>
      </c>
      <c r="F2476" t="s">
        <v>995</v>
      </c>
      <c r="G2476" s="1" t="e">
        <f>VLOOKUP(B2476,Results!A:D,3,FALSE)</f>
        <v>#N/A</v>
      </c>
    </row>
    <row r="2477" spans="1:7" hidden="1" x14ac:dyDescent="0.25">
      <c r="A2477" s="2">
        <v>45569.635416666664</v>
      </c>
      <c r="B2477" t="s">
        <v>712</v>
      </c>
      <c r="C2477" t="s">
        <v>223</v>
      </c>
      <c r="D2477" t="s">
        <v>33</v>
      </c>
      <c r="E2477" s="1">
        <f>DATEVALUE(IFERROR(RIGHT(LEFT(A2477,FIND("-",A2477,4)-1),2)&amp;"/"&amp;LEFT(A2477,FIND("-",A2477)-1)&amp;"/"&amp;RIGHT(LEFT(A2477,IFERROR(FIND(" ",A2477),LEN(A2477)+1)-1),4),TEXT(A2477,"dd")&amp;"/"&amp;TEXT(A2477,"mm")&amp;"/"&amp;TEXT(A2477,"yyyy")))</f>
        <v>45392</v>
      </c>
      <c r="F2477" t="s">
        <v>1987</v>
      </c>
      <c r="G2477" s="1" t="e">
        <f>VLOOKUP(B2477,Results!A:D,3,FALSE)</f>
        <v>#N/A</v>
      </c>
    </row>
    <row r="2478" spans="1:7" hidden="1" x14ac:dyDescent="0.25">
      <c r="A2478" s="2">
        <v>45569.46875</v>
      </c>
      <c r="B2478" t="s">
        <v>278</v>
      </c>
      <c r="C2478" t="s">
        <v>6</v>
      </c>
      <c r="D2478" t="s">
        <v>50</v>
      </c>
      <c r="E2478" s="1">
        <f>DATEVALUE(IFERROR(RIGHT(LEFT(A2478,FIND("-",A2478,4)-1),2)&amp;"/"&amp;LEFT(A2478,FIND("-",A2478)-1)&amp;"/"&amp;RIGHT(LEFT(A2478,IFERROR(FIND(" ",A2478),LEN(A2478)+1)-1),4),TEXT(A2478,"dd")&amp;"/"&amp;TEXT(A2478,"mm")&amp;"/"&amp;TEXT(A2478,"yyyy")))</f>
        <v>45392</v>
      </c>
      <c r="F2478" t="s">
        <v>2538</v>
      </c>
      <c r="G2478" s="1" t="e">
        <f>VLOOKUP(B2478,Results!A:D,3,FALSE)</f>
        <v>#N/A</v>
      </c>
    </row>
    <row r="2479" spans="1:7" hidden="1" x14ac:dyDescent="0.25">
      <c r="A2479" s="2">
        <v>45569.385416666664</v>
      </c>
      <c r="B2479" t="s">
        <v>736</v>
      </c>
      <c r="C2479" t="s">
        <v>20</v>
      </c>
      <c r="D2479" t="s">
        <v>28</v>
      </c>
      <c r="E2479" s="1">
        <f>DATEVALUE(IFERROR(RIGHT(LEFT(A2479,FIND("-",A2479,4)-1),2)&amp;"/"&amp;LEFT(A2479,FIND("-",A2479)-1)&amp;"/"&amp;RIGHT(LEFT(A2479,IFERROR(FIND(" ",A2479),LEN(A2479)+1)-1),4),TEXT(A2479,"dd")&amp;"/"&amp;TEXT(A2479,"mm")&amp;"/"&amp;TEXT(A2479,"yyyy")))</f>
        <v>45392</v>
      </c>
      <c r="F2479" t="s">
        <v>995</v>
      </c>
      <c r="G2479" s="1" t="e">
        <f>VLOOKUP(B2479,Results!A:D,3,FALSE)</f>
        <v>#N/A</v>
      </c>
    </row>
    <row r="2480" spans="1:7" hidden="1" x14ac:dyDescent="0.25">
      <c r="A2480" s="2">
        <v>45569.385416666664</v>
      </c>
      <c r="B2480" t="s">
        <v>734</v>
      </c>
      <c r="C2480" t="s">
        <v>20</v>
      </c>
      <c r="D2480" t="s">
        <v>30</v>
      </c>
      <c r="E2480" s="1">
        <f>DATEVALUE(IFERROR(RIGHT(LEFT(A2480,FIND("-",A2480,4)-1),2)&amp;"/"&amp;LEFT(A2480,FIND("-",A2480)-1)&amp;"/"&amp;RIGHT(LEFT(A2480,IFERROR(FIND(" ",A2480),LEN(A2480)+1)-1),4),TEXT(A2480,"dd")&amp;"/"&amp;TEXT(A2480,"mm")&amp;"/"&amp;TEXT(A2480,"yyyy")))</f>
        <v>45392</v>
      </c>
      <c r="F2480" t="s">
        <v>995</v>
      </c>
      <c r="G2480" s="1" t="e">
        <f>VLOOKUP(B2480,Results!A:D,3,FALSE)</f>
        <v>#N/A</v>
      </c>
    </row>
    <row r="2481" spans="1:7" hidden="1" x14ac:dyDescent="0.25">
      <c r="A2481" s="2">
        <v>45569.427083333336</v>
      </c>
      <c r="B2481" t="s">
        <v>732</v>
      </c>
      <c r="C2481" t="s">
        <v>223</v>
      </c>
      <c r="D2481" t="s">
        <v>44</v>
      </c>
      <c r="E2481" s="1">
        <f>DATEVALUE(IFERROR(RIGHT(LEFT(A2481,FIND("-",A2481,4)-1),2)&amp;"/"&amp;LEFT(A2481,FIND("-",A2481)-1)&amp;"/"&amp;RIGHT(LEFT(A2481,IFERROR(FIND(" ",A2481),LEN(A2481)+1)-1),4),TEXT(A2481,"dd")&amp;"/"&amp;TEXT(A2481,"mm")&amp;"/"&amp;TEXT(A2481,"yyyy")))</f>
        <v>45392</v>
      </c>
      <c r="F2481" t="s">
        <v>995</v>
      </c>
      <c r="G2481" s="1" t="e">
        <f>VLOOKUP(B2481,Results!A:D,3,FALSE)</f>
        <v>#N/A</v>
      </c>
    </row>
    <row r="2482" spans="1:7" hidden="1" x14ac:dyDescent="0.25">
      <c r="A2482" s="2">
        <v>45569.427083333336</v>
      </c>
      <c r="B2482" t="s">
        <v>731</v>
      </c>
      <c r="C2482" t="s">
        <v>20</v>
      </c>
      <c r="D2482" t="s">
        <v>10</v>
      </c>
      <c r="E2482" s="1">
        <f>DATEVALUE(IFERROR(RIGHT(LEFT(A2482,FIND("-",A2482,4)-1),2)&amp;"/"&amp;LEFT(A2482,FIND("-",A2482)-1)&amp;"/"&amp;RIGHT(LEFT(A2482,IFERROR(FIND(" ",A2482),LEN(A2482)+1)-1),4),TEXT(A2482,"dd")&amp;"/"&amp;TEXT(A2482,"mm")&amp;"/"&amp;TEXT(A2482,"yyyy")))</f>
        <v>45392</v>
      </c>
      <c r="F2482" t="s">
        <v>995</v>
      </c>
      <c r="G2482" s="1" t="e">
        <f>VLOOKUP(B2482,Results!A:D,3,FALSE)</f>
        <v>#N/A</v>
      </c>
    </row>
    <row r="2483" spans="1:7" hidden="1" x14ac:dyDescent="0.25">
      <c r="A2483" s="2">
        <v>45569.427083333336</v>
      </c>
      <c r="B2483" t="s">
        <v>355</v>
      </c>
      <c r="C2483" t="s">
        <v>223</v>
      </c>
      <c r="D2483" t="s">
        <v>30</v>
      </c>
      <c r="E2483" s="1">
        <f>DATEVALUE(IFERROR(RIGHT(LEFT(A2483,FIND("-",A2483,4)-1),2)&amp;"/"&amp;LEFT(A2483,FIND("-",A2483)-1)&amp;"/"&amp;RIGHT(LEFT(A2483,IFERROR(FIND(" ",A2483),LEN(A2483)+1)-1),4),TEXT(A2483,"dd")&amp;"/"&amp;TEXT(A2483,"mm")&amp;"/"&amp;TEXT(A2483,"yyyy")))</f>
        <v>45392</v>
      </c>
      <c r="F2483" t="s">
        <v>995</v>
      </c>
      <c r="G2483" s="1" t="e">
        <f>VLOOKUP(B2483,Results!A:D,3,FALSE)</f>
        <v>#N/A</v>
      </c>
    </row>
    <row r="2484" spans="1:7" hidden="1" x14ac:dyDescent="0.25">
      <c r="A2484" s="2">
        <v>45569.46875</v>
      </c>
      <c r="B2484" t="s">
        <v>729</v>
      </c>
      <c r="C2484" t="s">
        <v>223</v>
      </c>
      <c r="D2484" t="s">
        <v>74</v>
      </c>
      <c r="E2484" s="1">
        <f>DATEVALUE(IFERROR(RIGHT(LEFT(A2484,FIND("-",A2484,4)-1),2)&amp;"/"&amp;LEFT(A2484,FIND("-",A2484)-1)&amp;"/"&amp;RIGHT(LEFT(A2484,IFERROR(FIND(" ",A2484),LEN(A2484)+1)-1),4),TEXT(A2484,"dd")&amp;"/"&amp;TEXT(A2484,"mm")&amp;"/"&amp;TEXT(A2484,"yyyy")))</f>
        <v>45392</v>
      </c>
      <c r="F2484" t="s">
        <v>995</v>
      </c>
      <c r="G2484" s="1" t="e">
        <f>VLOOKUP(B2484,Results!A:D,3,FALSE)</f>
        <v>#N/A</v>
      </c>
    </row>
    <row r="2485" spans="1:7" hidden="1" x14ac:dyDescent="0.25">
      <c r="A2485" s="2">
        <v>45569.46875</v>
      </c>
      <c r="B2485" t="s">
        <v>728</v>
      </c>
      <c r="C2485" t="s">
        <v>20</v>
      </c>
      <c r="D2485" t="s">
        <v>13</v>
      </c>
      <c r="E2485" s="1">
        <f>DATEVALUE(IFERROR(RIGHT(LEFT(A2485,FIND("-",A2485,4)-1),2)&amp;"/"&amp;LEFT(A2485,FIND("-",A2485)-1)&amp;"/"&amp;RIGHT(LEFT(A2485,IFERROR(FIND(" ",A2485),LEN(A2485)+1)-1),4),TEXT(A2485,"dd")&amp;"/"&amp;TEXT(A2485,"mm")&amp;"/"&amp;TEXT(A2485,"yyyy")))</f>
        <v>45392</v>
      </c>
      <c r="F2485" t="s">
        <v>995</v>
      </c>
      <c r="G2485" s="1" t="e">
        <f>VLOOKUP(B2485,Results!A:D,3,FALSE)</f>
        <v>#N/A</v>
      </c>
    </row>
    <row r="2486" spans="1:7" hidden="1" x14ac:dyDescent="0.25">
      <c r="A2486" s="2">
        <v>45569.510416666664</v>
      </c>
      <c r="B2486" t="s">
        <v>727</v>
      </c>
      <c r="C2486" t="s">
        <v>20</v>
      </c>
      <c r="D2486" t="s">
        <v>33</v>
      </c>
      <c r="E2486" s="1">
        <f>DATEVALUE(IFERROR(RIGHT(LEFT(A2486,FIND("-",A2486,4)-1),2)&amp;"/"&amp;LEFT(A2486,FIND("-",A2486)-1)&amp;"/"&amp;RIGHT(LEFT(A2486,IFERROR(FIND(" ",A2486),LEN(A2486)+1)-1),4),TEXT(A2486,"dd")&amp;"/"&amp;TEXT(A2486,"mm")&amp;"/"&amp;TEXT(A2486,"yyyy")))</f>
        <v>45392</v>
      </c>
      <c r="F2486" t="s">
        <v>995</v>
      </c>
      <c r="G2486" s="1" t="e">
        <f>VLOOKUP(B2486,Results!A:D,3,FALSE)</f>
        <v>#N/A</v>
      </c>
    </row>
    <row r="2487" spans="1:7" hidden="1" x14ac:dyDescent="0.25">
      <c r="A2487" s="2">
        <v>45569.552083333336</v>
      </c>
      <c r="B2487" t="s">
        <v>725</v>
      </c>
      <c r="C2487" t="s">
        <v>223</v>
      </c>
      <c r="D2487" t="s">
        <v>13</v>
      </c>
      <c r="E2487" s="1">
        <f>DATEVALUE(IFERROR(RIGHT(LEFT(A2487,FIND("-",A2487,4)-1),2)&amp;"/"&amp;LEFT(A2487,FIND("-",A2487)-1)&amp;"/"&amp;RIGHT(LEFT(A2487,IFERROR(FIND(" ",A2487),LEN(A2487)+1)-1),4),TEXT(A2487,"dd")&amp;"/"&amp;TEXT(A2487,"mm")&amp;"/"&amp;TEXT(A2487,"yyyy")))</f>
        <v>45392</v>
      </c>
      <c r="F2487" t="s">
        <v>995</v>
      </c>
      <c r="G2487" s="1" t="e">
        <f>VLOOKUP(B2487,Results!A:D,3,FALSE)</f>
        <v>#N/A</v>
      </c>
    </row>
    <row r="2488" spans="1:7" hidden="1" x14ac:dyDescent="0.25">
      <c r="A2488" s="2">
        <v>45569.552083333336</v>
      </c>
      <c r="B2488" t="s">
        <v>724</v>
      </c>
      <c r="C2488" t="s">
        <v>20</v>
      </c>
      <c r="D2488" t="s">
        <v>411</v>
      </c>
      <c r="E2488" s="1">
        <f>DATEVALUE(IFERROR(RIGHT(LEFT(A2488,FIND("-",A2488,4)-1),2)&amp;"/"&amp;LEFT(A2488,FIND("-",A2488)-1)&amp;"/"&amp;RIGHT(LEFT(A2488,IFERROR(FIND(" ",A2488),LEN(A2488)+1)-1),4),TEXT(A2488,"dd")&amp;"/"&amp;TEXT(A2488,"mm")&amp;"/"&amp;TEXT(A2488,"yyyy")))</f>
        <v>45392</v>
      </c>
      <c r="F2488" t="s">
        <v>995</v>
      </c>
      <c r="G2488" s="1" t="e">
        <f>VLOOKUP(B2488,Results!A:D,3,FALSE)</f>
        <v>#N/A</v>
      </c>
    </row>
    <row r="2489" spans="1:7" hidden="1" x14ac:dyDescent="0.25">
      <c r="A2489" s="2">
        <v>45569.552083333336</v>
      </c>
      <c r="B2489" t="s">
        <v>722</v>
      </c>
      <c r="C2489" t="s">
        <v>20</v>
      </c>
      <c r="D2489" t="s">
        <v>297</v>
      </c>
      <c r="E2489" s="1">
        <f>DATEVALUE(IFERROR(RIGHT(LEFT(A2489,FIND("-",A2489,4)-1),2)&amp;"/"&amp;LEFT(A2489,FIND("-",A2489)-1)&amp;"/"&amp;RIGHT(LEFT(A2489,IFERROR(FIND(" ",A2489),LEN(A2489)+1)-1),4),TEXT(A2489,"dd")&amp;"/"&amp;TEXT(A2489,"mm")&amp;"/"&amp;TEXT(A2489,"yyyy")))</f>
        <v>45392</v>
      </c>
      <c r="F2489" t="s">
        <v>995</v>
      </c>
      <c r="G2489" s="1" t="e">
        <f>VLOOKUP(B2489,Results!A:D,3,FALSE)</f>
        <v>#N/A</v>
      </c>
    </row>
    <row r="2490" spans="1:7" hidden="1" x14ac:dyDescent="0.25">
      <c r="A2490" s="2">
        <v>45569.59375</v>
      </c>
      <c r="B2490" t="s">
        <v>721</v>
      </c>
      <c r="C2490" t="s">
        <v>223</v>
      </c>
      <c r="D2490" t="s">
        <v>13</v>
      </c>
      <c r="E2490" s="1">
        <f>DATEVALUE(IFERROR(RIGHT(LEFT(A2490,FIND("-",A2490,4)-1),2)&amp;"/"&amp;LEFT(A2490,FIND("-",A2490)-1)&amp;"/"&amp;RIGHT(LEFT(A2490,IFERROR(FIND(" ",A2490),LEN(A2490)+1)-1),4),TEXT(A2490,"dd")&amp;"/"&amp;TEXT(A2490,"mm")&amp;"/"&amp;TEXT(A2490,"yyyy")))</f>
        <v>45392</v>
      </c>
      <c r="F2490" t="s">
        <v>995</v>
      </c>
      <c r="G2490" s="1" t="e">
        <f>VLOOKUP(B2490,Results!A:D,3,FALSE)</f>
        <v>#N/A</v>
      </c>
    </row>
    <row r="2491" spans="1:7" hidden="1" x14ac:dyDescent="0.25">
      <c r="A2491" s="2">
        <v>45569.59375</v>
      </c>
      <c r="B2491" t="s">
        <v>720</v>
      </c>
      <c r="C2491" t="s">
        <v>223</v>
      </c>
      <c r="D2491" t="s">
        <v>33</v>
      </c>
      <c r="E2491" s="1">
        <f>DATEVALUE(IFERROR(RIGHT(LEFT(A2491,FIND("-",A2491,4)-1),2)&amp;"/"&amp;LEFT(A2491,FIND("-",A2491)-1)&amp;"/"&amp;RIGHT(LEFT(A2491,IFERROR(FIND(" ",A2491),LEN(A2491)+1)-1),4),TEXT(A2491,"dd")&amp;"/"&amp;TEXT(A2491,"mm")&amp;"/"&amp;TEXT(A2491,"yyyy")))</f>
        <v>45392</v>
      </c>
      <c r="F2491" t="s">
        <v>995</v>
      </c>
      <c r="G2491" s="1" t="e">
        <f>VLOOKUP(B2491,Results!A:D,3,FALSE)</f>
        <v>#N/A</v>
      </c>
    </row>
    <row r="2492" spans="1:7" hidden="1" x14ac:dyDescent="0.25">
      <c r="A2492" s="2">
        <v>45569.59375</v>
      </c>
      <c r="B2492" t="s">
        <v>719</v>
      </c>
      <c r="C2492" t="s">
        <v>223</v>
      </c>
      <c r="D2492" t="s">
        <v>297</v>
      </c>
      <c r="E2492" s="1">
        <f>DATEVALUE(IFERROR(RIGHT(LEFT(A2492,FIND("-",A2492,4)-1),2)&amp;"/"&amp;LEFT(A2492,FIND("-",A2492)-1)&amp;"/"&amp;RIGHT(LEFT(A2492,IFERROR(FIND(" ",A2492),LEN(A2492)+1)-1),4),TEXT(A2492,"dd")&amp;"/"&amp;TEXT(A2492,"mm")&amp;"/"&amp;TEXT(A2492,"yyyy")))</f>
        <v>45392</v>
      </c>
      <c r="F2492" t="s">
        <v>995</v>
      </c>
      <c r="G2492" s="1" t="e">
        <f>VLOOKUP(B2492,Results!A:D,3,FALSE)</f>
        <v>#N/A</v>
      </c>
    </row>
    <row r="2493" spans="1:7" hidden="1" x14ac:dyDescent="0.25">
      <c r="A2493" s="2">
        <v>45569.635416666664</v>
      </c>
      <c r="B2493" t="s">
        <v>718</v>
      </c>
      <c r="C2493" t="s">
        <v>20</v>
      </c>
      <c r="D2493" t="s">
        <v>10</v>
      </c>
      <c r="E2493" s="1">
        <f>DATEVALUE(IFERROR(RIGHT(LEFT(A2493,FIND("-",A2493,4)-1),2)&amp;"/"&amp;LEFT(A2493,FIND("-",A2493)-1)&amp;"/"&amp;RIGHT(LEFT(A2493,IFERROR(FIND(" ",A2493),LEN(A2493)+1)-1),4),TEXT(A2493,"dd")&amp;"/"&amp;TEXT(A2493,"mm")&amp;"/"&amp;TEXT(A2493,"yyyy")))</f>
        <v>45392</v>
      </c>
      <c r="F2493" t="s">
        <v>995</v>
      </c>
      <c r="G2493" s="1" t="e">
        <f>VLOOKUP(B2493,Results!A:D,3,FALSE)</f>
        <v>#N/A</v>
      </c>
    </row>
    <row r="2494" spans="1:7" hidden="1" x14ac:dyDescent="0.25">
      <c r="A2494" s="2">
        <v>45569.635416666664</v>
      </c>
      <c r="B2494" t="s">
        <v>717</v>
      </c>
      <c r="C2494" t="s">
        <v>20</v>
      </c>
      <c r="D2494" t="s">
        <v>10</v>
      </c>
      <c r="E2494" s="1">
        <f>DATEVALUE(IFERROR(RIGHT(LEFT(A2494,FIND("-",A2494,4)-1),2)&amp;"/"&amp;LEFT(A2494,FIND("-",A2494)-1)&amp;"/"&amp;RIGHT(LEFT(A2494,IFERROR(FIND(" ",A2494),LEN(A2494)+1)-1),4),TEXT(A2494,"dd")&amp;"/"&amp;TEXT(A2494,"mm")&amp;"/"&amp;TEXT(A2494,"yyyy")))</f>
        <v>45392</v>
      </c>
      <c r="F2494" t="s">
        <v>995</v>
      </c>
      <c r="G2494" s="1" t="e">
        <f>VLOOKUP(B2494,Results!A:D,3,FALSE)</f>
        <v>#N/A</v>
      </c>
    </row>
    <row r="2495" spans="1:7" hidden="1" x14ac:dyDescent="0.25">
      <c r="A2495" s="2">
        <v>45569.635416666664</v>
      </c>
      <c r="B2495" t="s">
        <v>716</v>
      </c>
      <c r="C2495" t="s">
        <v>223</v>
      </c>
      <c r="D2495" t="s">
        <v>13</v>
      </c>
      <c r="E2495" s="1">
        <f>DATEVALUE(IFERROR(RIGHT(LEFT(A2495,FIND("-",A2495,4)-1),2)&amp;"/"&amp;LEFT(A2495,FIND("-",A2495)-1)&amp;"/"&amp;RIGHT(LEFT(A2495,IFERROR(FIND(" ",A2495),LEN(A2495)+1)-1),4),TEXT(A2495,"dd")&amp;"/"&amp;TEXT(A2495,"mm")&amp;"/"&amp;TEXT(A2495,"yyyy")))</f>
        <v>45392</v>
      </c>
      <c r="F2495" t="s">
        <v>995</v>
      </c>
      <c r="G2495" s="1" t="e">
        <f>VLOOKUP(B2495,Results!A:D,3,FALSE)</f>
        <v>#N/A</v>
      </c>
    </row>
    <row r="2496" spans="1:7" hidden="1" x14ac:dyDescent="0.25">
      <c r="A2496" s="2">
        <v>45569.635416666664</v>
      </c>
      <c r="B2496" t="s">
        <v>715</v>
      </c>
      <c r="C2496" t="s">
        <v>223</v>
      </c>
      <c r="D2496" t="s">
        <v>10</v>
      </c>
      <c r="E2496" s="1">
        <f>DATEVALUE(IFERROR(RIGHT(LEFT(A2496,FIND("-",A2496,4)-1),2)&amp;"/"&amp;LEFT(A2496,FIND("-",A2496)-1)&amp;"/"&amp;RIGHT(LEFT(A2496,IFERROR(FIND(" ",A2496),LEN(A2496)+1)-1),4),TEXT(A2496,"dd")&amp;"/"&amp;TEXT(A2496,"mm")&amp;"/"&amp;TEXT(A2496,"yyyy")))</f>
        <v>45392</v>
      </c>
      <c r="F2496" t="s">
        <v>995</v>
      </c>
      <c r="G2496" s="1" t="e">
        <f>VLOOKUP(B2496,Results!A:D,3,FALSE)</f>
        <v>#N/A</v>
      </c>
    </row>
    <row r="2497" spans="1:7" hidden="1" x14ac:dyDescent="0.25">
      <c r="A2497" s="2">
        <v>45569.635416666664</v>
      </c>
      <c r="B2497" t="s">
        <v>714</v>
      </c>
      <c r="C2497" t="s">
        <v>20</v>
      </c>
      <c r="D2497" t="s">
        <v>23</v>
      </c>
      <c r="E2497" s="1">
        <f>DATEVALUE(IFERROR(RIGHT(LEFT(A2497,FIND("-",A2497,4)-1),2)&amp;"/"&amp;LEFT(A2497,FIND("-",A2497)-1)&amp;"/"&amp;RIGHT(LEFT(A2497,IFERROR(FIND(" ",A2497),LEN(A2497)+1)-1),4),TEXT(A2497,"dd")&amp;"/"&amp;TEXT(A2497,"mm")&amp;"/"&amp;TEXT(A2497,"yyyy")))</f>
        <v>45392</v>
      </c>
      <c r="F2497" t="s">
        <v>995</v>
      </c>
      <c r="G2497" s="1" t="e">
        <f>VLOOKUP(B2497,Results!A:D,3,FALSE)</f>
        <v>#N/A</v>
      </c>
    </row>
    <row r="2498" spans="1:7" hidden="1" x14ac:dyDescent="0.25">
      <c r="A2498" s="2">
        <v>45569.385416666664</v>
      </c>
      <c r="B2498" t="s">
        <v>818</v>
      </c>
      <c r="C2498" t="s">
        <v>223</v>
      </c>
      <c r="D2498" t="s">
        <v>13</v>
      </c>
      <c r="E2498" s="1">
        <f>DATEVALUE(IFERROR(RIGHT(LEFT(A2498,FIND("-",A2498,4)-1),2)&amp;"/"&amp;LEFT(A2498,FIND("-",A2498)-1)&amp;"/"&amp;RIGHT(LEFT(A2498,IFERROR(FIND(" ",A2498),LEN(A2498)+1)-1),4),TEXT(A2498,"dd")&amp;"/"&amp;TEXT(A2498,"mm")&amp;"/"&amp;TEXT(A2498,"yyyy")))</f>
        <v>45392</v>
      </c>
      <c r="F2498" t="s">
        <v>1987</v>
      </c>
      <c r="G2498" s="1" t="e">
        <f>VLOOKUP(B2498,Results!A:D,3,FALSE)</f>
        <v>#N/A</v>
      </c>
    </row>
    <row r="2499" spans="1:7" hidden="1" x14ac:dyDescent="0.25">
      <c r="A2499" s="2">
        <v>45569.427083333336</v>
      </c>
      <c r="B2499" t="s">
        <v>1956</v>
      </c>
      <c r="C2499" t="s">
        <v>223</v>
      </c>
      <c r="D2499" t="s">
        <v>297</v>
      </c>
      <c r="E2499" s="1">
        <f>DATEVALUE(IFERROR(RIGHT(LEFT(A2499,FIND("-",A2499,4)-1),2)&amp;"/"&amp;LEFT(A2499,FIND("-",A2499)-1)&amp;"/"&amp;RIGHT(LEFT(A2499,IFERROR(FIND(" ",A2499),LEN(A2499)+1)-1),4),TEXT(A2499,"dd")&amp;"/"&amp;TEXT(A2499,"mm")&amp;"/"&amp;TEXT(A2499,"yyyy")))</f>
        <v>45392</v>
      </c>
      <c r="F2499" t="s">
        <v>1987</v>
      </c>
      <c r="G2499" s="1" t="e">
        <f>VLOOKUP(B2499,Results!A:D,3,FALSE)</f>
        <v>#N/A</v>
      </c>
    </row>
    <row r="2500" spans="1:7" hidden="1" x14ac:dyDescent="0.25">
      <c r="A2500" s="2">
        <v>45569.552083333336</v>
      </c>
      <c r="B2500" t="s">
        <v>1956</v>
      </c>
      <c r="C2500" t="s">
        <v>223</v>
      </c>
      <c r="D2500" t="s">
        <v>297</v>
      </c>
      <c r="E2500" s="1">
        <f>DATEVALUE(IFERROR(RIGHT(LEFT(A2500,FIND("-",A2500,4)-1),2)&amp;"/"&amp;LEFT(A2500,FIND("-",A2500)-1)&amp;"/"&amp;RIGHT(LEFT(A2500,IFERROR(FIND(" ",A2500),LEN(A2500)+1)-1),4),TEXT(A2500,"dd")&amp;"/"&amp;TEXT(A2500,"mm")&amp;"/"&amp;TEXT(A2500,"yyyy")))</f>
        <v>45392</v>
      </c>
      <c r="F2500" t="s">
        <v>1987</v>
      </c>
      <c r="G2500" s="1" t="e">
        <f>VLOOKUP(B2500,Results!A:D,3,FALSE)</f>
        <v>#N/A</v>
      </c>
    </row>
    <row r="2501" spans="1:7" hidden="1" x14ac:dyDescent="0.25">
      <c r="A2501" s="2">
        <v>45569.552083333336</v>
      </c>
      <c r="B2501" t="s">
        <v>403</v>
      </c>
      <c r="C2501" t="s">
        <v>223</v>
      </c>
      <c r="D2501" t="s">
        <v>28</v>
      </c>
      <c r="E2501" s="1">
        <f>DATEVALUE(IFERROR(RIGHT(LEFT(A2501,FIND("-",A2501,4)-1),2)&amp;"/"&amp;LEFT(A2501,FIND("-",A2501)-1)&amp;"/"&amp;RIGHT(LEFT(A2501,IFERROR(FIND(" ",A2501),LEN(A2501)+1)-1),4),TEXT(A2501,"dd")&amp;"/"&amp;TEXT(A2501,"mm")&amp;"/"&amp;TEXT(A2501,"yyyy")))</f>
        <v>45392</v>
      </c>
      <c r="F2501" t="s">
        <v>1987</v>
      </c>
      <c r="G2501" s="1" t="e">
        <f>VLOOKUP(B2501,Results!A:D,3,FALSE)</f>
        <v>#N/A</v>
      </c>
    </row>
    <row r="2502" spans="1:7" hidden="1" x14ac:dyDescent="0.25">
      <c r="A2502" s="2">
        <v>45569.635416666664</v>
      </c>
      <c r="B2502" t="s">
        <v>712</v>
      </c>
      <c r="C2502" t="s">
        <v>223</v>
      </c>
      <c r="D2502" t="s">
        <v>33</v>
      </c>
      <c r="E2502" s="1">
        <f>DATEVALUE(IFERROR(RIGHT(LEFT(A2502,FIND("-",A2502,4)-1),2)&amp;"/"&amp;LEFT(A2502,FIND("-",A2502)-1)&amp;"/"&amp;RIGHT(LEFT(A2502,IFERROR(FIND(" ",A2502),LEN(A2502)+1)-1),4),TEXT(A2502,"dd")&amp;"/"&amp;TEXT(A2502,"mm")&amp;"/"&amp;TEXT(A2502,"yyyy")))</f>
        <v>45392</v>
      </c>
      <c r="F2502" t="s">
        <v>1987</v>
      </c>
      <c r="G2502" s="1" t="e">
        <f>VLOOKUP(B2502,Results!A:D,3,FALSE)</f>
        <v>#N/A</v>
      </c>
    </row>
    <row r="2503" spans="1:7" x14ac:dyDescent="0.25">
      <c r="A2503" s="1">
        <v>45569</v>
      </c>
      <c r="B2503" t="s">
        <v>935</v>
      </c>
      <c r="C2503" t="s">
        <v>20</v>
      </c>
      <c r="D2503" t="s">
        <v>13</v>
      </c>
      <c r="E2503" s="1">
        <f>DATEVALUE(IFERROR(RIGHT(LEFT(A2503,FIND("-",A2503,4)-1),2)&amp;"/"&amp;LEFT(A2503,FIND("-",A2503)-1)&amp;"/"&amp;RIGHT(LEFT(A2503,IFERROR(FIND(" ",A2503),LEN(A2503)+1)-1),4),TEXT(A2503,"dd")&amp;"/"&amp;TEXT(A2503,"mm")&amp;"/"&amp;TEXT(A2503,"yyyy")))</f>
        <v>45392</v>
      </c>
      <c r="F2503" t="s">
        <v>1826</v>
      </c>
      <c r="G2503" s="1" t="e">
        <f>VLOOKUP(B2503,Results!A:D,3,FALSE)</f>
        <v>#N/A</v>
      </c>
    </row>
    <row r="2504" spans="1:7" x14ac:dyDescent="0.25">
      <c r="A2504" s="1">
        <v>45569</v>
      </c>
      <c r="B2504" t="s">
        <v>273</v>
      </c>
      <c r="C2504" t="s">
        <v>20</v>
      </c>
      <c r="D2504" t="s">
        <v>10</v>
      </c>
      <c r="E2504" s="1">
        <f>DATEVALUE(IFERROR(RIGHT(LEFT(A2504,FIND("-",A2504,4)-1),2)&amp;"/"&amp;LEFT(A2504,FIND("-",A2504)-1)&amp;"/"&amp;RIGHT(LEFT(A2504,IFERROR(FIND(" ",A2504),LEN(A2504)+1)-1),4),TEXT(A2504,"dd")&amp;"/"&amp;TEXT(A2504,"mm")&amp;"/"&amp;TEXT(A2504,"yyyy")))</f>
        <v>45392</v>
      </c>
      <c r="F2504" t="s">
        <v>1826</v>
      </c>
      <c r="G2504" s="1" t="e">
        <f>VLOOKUP(B2504,Results!A:D,3,FALSE)</f>
        <v>#N/A</v>
      </c>
    </row>
    <row r="2505" spans="1:7" x14ac:dyDescent="0.25">
      <c r="A2505" s="1">
        <v>45569</v>
      </c>
      <c r="B2505" t="s">
        <v>939</v>
      </c>
      <c r="C2505" t="s">
        <v>20</v>
      </c>
      <c r="D2505" t="s">
        <v>7</v>
      </c>
      <c r="E2505" s="1">
        <f>DATEVALUE(IFERROR(RIGHT(LEFT(A2505,FIND("-",A2505,4)-1),2)&amp;"/"&amp;LEFT(A2505,FIND("-",A2505)-1)&amp;"/"&amp;RIGHT(LEFT(A2505,IFERROR(FIND(" ",A2505),LEN(A2505)+1)-1),4),TEXT(A2505,"dd")&amp;"/"&amp;TEXT(A2505,"mm")&amp;"/"&amp;TEXT(A2505,"yyyy")))</f>
        <v>45392</v>
      </c>
      <c r="F2505" t="s">
        <v>1826</v>
      </c>
      <c r="G2505" s="1" t="e">
        <f>VLOOKUP(B2505,Results!A:D,3,FALSE)</f>
        <v>#N/A</v>
      </c>
    </row>
    <row r="2506" spans="1:7" x14ac:dyDescent="0.25">
      <c r="A2506" s="1">
        <v>45569</v>
      </c>
      <c r="B2506" t="s">
        <v>900</v>
      </c>
      <c r="C2506" t="s">
        <v>223</v>
      </c>
      <c r="D2506" t="s">
        <v>10</v>
      </c>
      <c r="E2506" s="1">
        <f>DATEVALUE(IFERROR(RIGHT(LEFT(A2506,FIND("-",A2506,4)-1),2)&amp;"/"&amp;LEFT(A2506,FIND("-",A2506)-1)&amp;"/"&amp;RIGHT(LEFT(A2506,IFERROR(FIND(" ",A2506),LEN(A2506)+1)-1),4),TEXT(A2506,"dd")&amp;"/"&amp;TEXT(A2506,"mm")&amp;"/"&amp;TEXT(A2506,"yyyy")))</f>
        <v>45392</v>
      </c>
      <c r="F2506" t="s">
        <v>1826</v>
      </c>
      <c r="G2506" s="1" t="e">
        <f>VLOOKUP(B2506,Results!A:D,3,FALSE)</f>
        <v>#N/A</v>
      </c>
    </row>
    <row r="2507" spans="1:7" x14ac:dyDescent="0.25">
      <c r="A2507" s="1">
        <v>45569</v>
      </c>
      <c r="B2507" t="s">
        <v>823</v>
      </c>
      <c r="C2507" t="s">
        <v>20</v>
      </c>
      <c r="D2507" t="s">
        <v>10</v>
      </c>
      <c r="E2507" s="1">
        <f>DATEVALUE(IFERROR(RIGHT(LEFT(A2507,FIND("-",A2507,4)-1),2)&amp;"/"&amp;LEFT(A2507,FIND("-",A2507)-1)&amp;"/"&amp;RIGHT(LEFT(A2507,IFERROR(FIND(" ",A2507),LEN(A2507)+1)-1),4),TEXT(A2507,"dd")&amp;"/"&amp;TEXT(A2507,"mm")&amp;"/"&amp;TEXT(A2507,"yyyy")))</f>
        <v>45392</v>
      </c>
      <c r="F2507" t="s">
        <v>1826</v>
      </c>
      <c r="G2507" s="1" t="e">
        <f>VLOOKUP(B2507,Results!A:D,3,FALSE)</f>
        <v>#N/A</v>
      </c>
    </row>
    <row r="2508" spans="1:7" x14ac:dyDescent="0.25">
      <c r="A2508" s="1">
        <v>45569</v>
      </c>
      <c r="B2508" t="s">
        <v>950</v>
      </c>
      <c r="C2508" t="s">
        <v>20</v>
      </c>
      <c r="D2508" t="s">
        <v>10</v>
      </c>
      <c r="E2508" s="1">
        <f>DATEVALUE(IFERROR(RIGHT(LEFT(A2508,FIND("-",A2508,4)-1),2)&amp;"/"&amp;LEFT(A2508,FIND("-",A2508)-1)&amp;"/"&amp;RIGHT(LEFT(A2508,IFERROR(FIND(" ",A2508),LEN(A2508)+1)-1),4),TEXT(A2508,"dd")&amp;"/"&amp;TEXT(A2508,"mm")&amp;"/"&amp;TEXT(A2508,"yyyy")))</f>
        <v>45392</v>
      </c>
      <c r="F2508" t="s">
        <v>1826</v>
      </c>
      <c r="G2508" s="1" t="e">
        <f>VLOOKUP(B2508,Results!A:D,3,FALSE)</f>
        <v>#N/A</v>
      </c>
    </row>
    <row r="2509" spans="1:7" x14ac:dyDescent="0.25">
      <c r="A2509" s="1">
        <v>45569</v>
      </c>
      <c r="B2509" t="s">
        <v>271</v>
      </c>
      <c r="C2509" t="s">
        <v>20</v>
      </c>
      <c r="D2509" t="s">
        <v>13</v>
      </c>
      <c r="E2509" s="1">
        <f>DATEVALUE(IFERROR(RIGHT(LEFT(A2509,FIND("-",A2509,4)-1),2)&amp;"/"&amp;LEFT(A2509,FIND("-",A2509)-1)&amp;"/"&amp;RIGHT(LEFT(A2509,IFERROR(FIND(" ",A2509),LEN(A2509)+1)-1),4),TEXT(A2509,"dd")&amp;"/"&amp;TEXT(A2509,"mm")&amp;"/"&amp;TEXT(A2509,"yyyy")))</f>
        <v>45392</v>
      </c>
      <c r="F2509" t="s">
        <v>1826</v>
      </c>
      <c r="G2509" s="1" t="e">
        <f>VLOOKUP(B2509,Results!A:D,3,FALSE)</f>
        <v>#N/A</v>
      </c>
    </row>
    <row r="2510" spans="1:7" x14ac:dyDescent="0.25">
      <c r="A2510" s="1">
        <v>45569</v>
      </c>
      <c r="B2510" t="s">
        <v>462</v>
      </c>
      <c r="C2510" t="s">
        <v>223</v>
      </c>
      <c r="D2510" t="s">
        <v>10</v>
      </c>
      <c r="E2510" s="1">
        <f>DATEVALUE(IFERROR(RIGHT(LEFT(A2510,FIND("-",A2510,4)-1),2)&amp;"/"&amp;LEFT(A2510,FIND("-",A2510)-1)&amp;"/"&amp;RIGHT(LEFT(A2510,IFERROR(FIND(" ",A2510),LEN(A2510)+1)-1),4),TEXT(A2510,"dd")&amp;"/"&amp;TEXT(A2510,"mm")&amp;"/"&amp;TEXT(A2510,"yyyy")))</f>
        <v>45392</v>
      </c>
      <c r="F2510" t="s">
        <v>1826</v>
      </c>
      <c r="G2510" s="1" t="e">
        <f>VLOOKUP(B2510,Results!A:D,3,FALSE)</f>
        <v>#N/A</v>
      </c>
    </row>
    <row r="2511" spans="1:7" x14ac:dyDescent="0.25">
      <c r="A2511" s="1">
        <v>45569</v>
      </c>
      <c r="B2511" t="s">
        <v>748</v>
      </c>
      <c r="C2511" t="s">
        <v>20</v>
      </c>
      <c r="D2511" t="s">
        <v>7</v>
      </c>
      <c r="E2511" s="1">
        <f>DATEVALUE(IFERROR(RIGHT(LEFT(A2511,FIND("-",A2511,4)-1),2)&amp;"/"&amp;LEFT(A2511,FIND("-",A2511)-1)&amp;"/"&amp;RIGHT(LEFT(A2511,IFERROR(FIND(" ",A2511),LEN(A2511)+1)-1),4),TEXT(A2511,"dd")&amp;"/"&amp;TEXT(A2511,"mm")&amp;"/"&amp;TEXT(A2511,"yyyy")))</f>
        <v>45392</v>
      </c>
      <c r="F2511" t="s">
        <v>1826</v>
      </c>
      <c r="G2511" s="1" t="e">
        <f>VLOOKUP(B2511,Results!A:D,3,FALSE)</f>
        <v>#N/A</v>
      </c>
    </row>
    <row r="2512" spans="1:7" x14ac:dyDescent="0.25">
      <c r="A2512" s="1">
        <v>45569</v>
      </c>
      <c r="B2512" t="s">
        <v>923</v>
      </c>
      <c r="C2512" t="s">
        <v>223</v>
      </c>
      <c r="D2512" t="s">
        <v>7</v>
      </c>
      <c r="E2512" s="1">
        <f>DATEVALUE(IFERROR(RIGHT(LEFT(A2512,FIND("-",A2512,4)-1),2)&amp;"/"&amp;LEFT(A2512,FIND("-",A2512)-1)&amp;"/"&amp;RIGHT(LEFT(A2512,IFERROR(FIND(" ",A2512),LEN(A2512)+1)-1),4),TEXT(A2512,"dd")&amp;"/"&amp;TEXT(A2512,"mm")&amp;"/"&amp;TEXT(A2512,"yyyy")))</f>
        <v>45392</v>
      </c>
      <c r="F2512" t="s">
        <v>1826</v>
      </c>
      <c r="G2512" s="1" t="e">
        <f>VLOOKUP(B2512,Results!A:D,3,FALSE)</f>
        <v>#N/A</v>
      </c>
    </row>
    <row r="2513" spans="1:7" x14ac:dyDescent="0.25">
      <c r="A2513" s="1">
        <v>45569</v>
      </c>
      <c r="B2513" t="s">
        <v>918</v>
      </c>
      <c r="C2513" t="s">
        <v>223</v>
      </c>
      <c r="D2513" t="s">
        <v>10</v>
      </c>
      <c r="E2513" s="1">
        <f>DATEVALUE(IFERROR(RIGHT(LEFT(A2513,FIND("-",A2513,4)-1),2)&amp;"/"&amp;LEFT(A2513,FIND("-",A2513)-1)&amp;"/"&amp;RIGHT(LEFT(A2513,IFERROR(FIND(" ",A2513),LEN(A2513)+1)-1),4),TEXT(A2513,"dd")&amp;"/"&amp;TEXT(A2513,"mm")&amp;"/"&amp;TEXT(A2513,"yyyy")))</f>
        <v>45392</v>
      </c>
      <c r="F2513" t="s">
        <v>1826</v>
      </c>
      <c r="G2513" s="1" t="e">
        <f>VLOOKUP(B2513,Results!A:D,3,FALSE)</f>
        <v>#N/A</v>
      </c>
    </row>
    <row r="2514" spans="1:7" x14ac:dyDescent="0.25">
      <c r="A2514" s="1">
        <v>45569</v>
      </c>
      <c r="B2514" t="s">
        <v>935</v>
      </c>
      <c r="C2514" t="s">
        <v>20</v>
      </c>
      <c r="D2514" t="s">
        <v>13</v>
      </c>
      <c r="E2514" s="1">
        <f>DATEVALUE(IFERROR(RIGHT(LEFT(A2514,FIND("-",A2514,4)-1),2)&amp;"/"&amp;LEFT(A2514,FIND("-",A2514)-1)&amp;"/"&amp;RIGHT(LEFT(A2514,IFERROR(FIND(" ",A2514),LEN(A2514)+1)-1),4),TEXT(A2514,"dd")&amp;"/"&amp;TEXT(A2514,"mm")&amp;"/"&amp;TEXT(A2514,"yyyy")))</f>
        <v>45392</v>
      </c>
      <c r="F2514" t="s">
        <v>1826</v>
      </c>
      <c r="G2514" s="1" t="e">
        <f>VLOOKUP(B2514,Results!A:D,3,FALSE)</f>
        <v>#N/A</v>
      </c>
    </row>
    <row r="2515" spans="1:7" x14ac:dyDescent="0.25">
      <c r="A2515" s="1">
        <v>45569</v>
      </c>
      <c r="B2515" t="s">
        <v>273</v>
      </c>
      <c r="C2515" t="s">
        <v>20</v>
      </c>
      <c r="D2515" t="s">
        <v>10</v>
      </c>
      <c r="E2515" s="1">
        <f>DATEVALUE(IFERROR(RIGHT(LEFT(A2515,FIND("-",A2515,4)-1),2)&amp;"/"&amp;LEFT(A2515,FIND("-",A2515)-1)&amp;"/"&amp;RIGHT(LEFT(A2515,IFERROR(FIND(" ",A2515),LEN(A2515)+1)-1),4),TEXT(A2515,"dd")&amp;"/"&amp;TEXT(A2515,"mm")&amp;"/"&amp;TEXT(A2515,"yyyy")))</f>
        <v>45392</v>
      </c>
      <c r="F2515" t="s">
        <v>1826</v>
      </c>
      <c r="G2515" s="1" t="e">
        <f>VLOOKUP(B2515,Results!A:D,3,FALSE)</f>
        <v>#N/A</v>
      </c>
    </row>
    <row r="2516" spans="1:7" x14ac:dyDescent="0.25">
      <c r="A2516" s="1">
        <v>45569</v>
      </c>
      <c r="B2516" t="s">
        <v>939</v>
      </c>
      <c r="C2516" t="s">
        <v>20</v>
      </c>
      <c r="D2516" t="s">
        <v>7</v>
      </c>
      <c r="E2516" s="1">
        <f>DATEVALUE(IFERROR(RIGHT(LEFT(A2516,FIND("-",A2516,4)-1),2)&amp;"/"&amp;LEFT(A2516,FIND("-",A2516)-1)&amp;"/"&amp;RIGHT(LEFT(A2516,IFERROR(FIND(" ",A2516),LEN(A2516)+1)-1),4),TEXT(A2516,"dd")&amp;"/"&amp;TEXT(A2516,"mm")&amp;"/"&amp;TEXT(A2516,"yyyy")))</f>
        <v>45392</v>
      </c>
      <c r="F2516" t="s">
        <v>1826</v>
      </c>
      <c r="G2516" s="1" t="e">
        <f>VLOOKUP(B2516,Results!A:D,3,FALSE)</f>
        <v>#N/A</v>
      </c>
    </row>
    <row r="2517" spans="1:7" x14ac:dyDescent="0.25">
      <c r="A2517" s="1">
        <v>45569</v>
      </c>
      <c r="B2517" t="s">
        <v>900</v>
      </c>
      <c r="C2517" t="s">
        <v>223</v>
      </c>
      <c r="D2517" t="s">
        <v>10</v>
      </c>
      <c r="E2517" s="1">
        <f>DATEVALUE(IFERROR(RIGHT(LEFT(A2517,FIND("-",A2517,4)-1),2)&amp;"/"&amp;LEFT(A2517,FIND("-",A2517)-1)&amp;"/"&amp;RIGHT(LEFT(A2517,IFERROR(FIND(" ",A2517),LEN(A2517)+1)-1),4),TEXT(A2517,"dd")&amp;"/"&amp;TEXT(A2517,"mm")&amp;"/"&amp;TEXT(A2517,"yyyy")))</f>
        <v>45392</v>
      </c>
      <c r="F2517" t="s">
        <v>1826</v>
      </c>
      <c r="G2517" s="1" t="e">
        <f>VLOOKUP(B2517,Results!A:D,3,FALSE)</f>
        <v>#N/A</v>
      </c>
    </row>
    <row r="2518" spans="1:7" x14ac:dyDescent="0.25">
      <c r="A2518" s="1">
        <v>45569</v>
      </c>
      <c r="B2518" t="s">
        <v>823</v>
      </c>
      <c r="C2518" t="s">
        <v>20</v>
      </c>
      <c r="D2518" t="s">
        <v>10</v>
      </c>
      <c r="E2518" s="1">
        <f>DATEVALUE(IFERROR(RIGHT(LEFT(A2518,FIND("-",A2518,4)-1),2)&amp;"/"&amp;LEFT(A2518,FIND("-",A2518)-1)&amp;"/"&amp;RIGHT(LEFT(A2518,IFERROR(FIND(" ",A2518),LEN(A2518)+1)-1),4),TEXT(A2518,"dd")&amp;"/"&amp;TEXT(A2518,"mm")&amp;"/"&amp;TEXT(A2518,"yyyy")))</f>
        <v>45392</v>
      </c>
      <c r="F2518" t="s">
        <v>1826</v>
      </c>
      <c r="G2518" s="1" t="e">
        <f>VLOOKUP(B2518,Results!A:D,3,FALSE)</f>
        <v>#N/A</v>
      </c>
    </row>
    <row r="2519" spans="1:7" x14ac:dyDescent="0.25">
      <c r="A2519" s="1">
        <v>45569</v>
      </c>
      <c r="B2519" t="s">
        <v>950</v>
      </c>
      <c r="C2519" t="s">
        <v>20</v>
      </c>
      <c r="D2519" t="s">
        <v>10</v>
      </c>
      <c r="E2519" s="1">
        <f>DATEVALUE(IFERROR(RIGHT(LEFT(A2519,FIND("-",A2519,4)-1),2)&amp;"/"&amp;LEFT(A2519,FIND("-",A2519)-1)&amp;"/"&amp;RIGHT(LEFT(A2519,IFERROR(FIND(" ",A2519),LEN(A2519)+1)-1),4),TEXT(A2519,"dd")&amp;"/"&amp;TEXT(A2519,"mm")&amp;"/"&amp;TEXT(A2519,"yyyy")))</f>
        <v>45392</v>
      </c>
      <c r="F2519" t="s">
        <v>1826</v>
      </c>
      <c r="G2519" s="1" t="e">
        <f>VLOOKUP(B2519,Results!A:D,3,FALSE)</f>
        <v>#N/A</v>
      </c>
    </row>
    <row r="2520" spans="1:7" x14ac:dyDescent="0.25">
      <c r="A2520" s="1">
        <v>45569</v>
      </c>
      <c r="B2520" t="s">
        <v>271</v>
      </c>
      <c r="C2520" t="s">
        <v>20</v>
      </c>
      <c r="D2520" t="s">
        <v>13</v>
      </c>
      <c r="E2520" s="1">
        <f>DATEVALUE(IFERROR(RIGHT(LEFT(A2520,FIND("-",A2520,4)-1),2)&amp;"/"&amp;LEFT(A2520,FIND("-",A2520)-1)&amp;"/"&amp;RIGHT(LEFT(A2520,IFERROR(FIND(" ",A2520),LEN(A2520)+1)-1),4),TEXT(A2520,"dd")&amp;"/"&amp;TEXT(A2520,"mm")&amp;"/"&amp;TEXT(A2520,"yyyy")))</f>
        <v>45392</v>
      </c>
      <c r="F2520" t="s">
        <v>1826</v>
      </c>
      <c r="G2520" s="1" t="e">
        <f>VLOOKUP(B2520,Results!A:D,3,FALSE)</f>
        <v>#N/A</v>
      </c>
    </row>
    <row r="2521" spans="1:7" x14ac:dyDescent="0.25">
      <c r="A2521" s="1">
        <v>45569</v>
      </c>
      <c r="B2521" t="s">
        <v>462</v>
      </c>
      <c r="C2521" t="s">
        <v>223</v>
      </c>
      <c r="D2521" t="s">
        <v>10</v>
      </c>
      <c r="E2521" s="1">
        <f>DATEVALUE(IFERROR(RIGHT(LEFT(A2521,FIND("-",A2521,4)-1),2)&amp;"/"&amp;LEFT(A2521,FIND("-",A2521)-1)&amp;"/"&amp;RIGHT(LEFT(A2521,IFERROR(FIND(" ",A2521),LEN(A2521)+1)-1),4),TEXT(A2521,"dd")&amp;"/"&amp;TEXT(A2521,"mm")&amp;"/"&amp;TEXT(A2521,"yyyy")))</f>
        <v>45392</v>
      </c>
      <c r="F2521" t="s">
        <v>1826</v>
      </c>
      <c r="G2521" s="1" t="e">
        <f>VLOOKUP(B2521,Results!A:D,3,FALSE)</f>
        <v>#N/A</v>
      </c>
    </row>
    <row r="2522" spans="1:7" x14ac:dyDescent="0.25">
      <c r="A2522" s="1">
        <v>45569</v>
      </c>
      <c r="B2522" t="s">
        <v>748</v>
      </c>
      <c r="C2522" t="s">
        <v>20</v>
      </c>
      <c r="D2522" t="s">
        <v>7</v>
      </c>
      <c r="E2522" s="1">
        <f>DATEVALUE(IFERROR(RIGHT(LEFT(A2522,FIND("-",A2522,4)-1),2)&amp;"/"&amp;LEFT(A2522,FIND("-",A2522)-1)&amp;"/"&amp;RIGHT(LEFT(A2522,IFERROR(FIND(" ",A2522),LEN(A2522)+1)-1),4),TEXT(A2522,"dd")&amp;"/"&amp;TEXT(A2522,"mm")&amp;"/"&amp;TEXT(A2522,"yyyy")))</f>
        <v>45392</v>
      </c>
      <c r="F2522" t="s">
        <v>1826</v>
      </c>
      <c r="G2522" s="1" t="e">
        <f>VLOOKUP(B2522,Results!A:D,3,FALSE)</f>
        <v>#N/A</v>
      </c>
    </row>
    <row r="2523" spans="1:7" x14ac:dyDescent="0.25">
      <c r="A2523" s="1">
        <v>45569</v>
      </c>
      <c r="B2523" t="s">
        <v>923</v>
      </c>
      <c r="C2523" t="s">
        <v>223</v>
      </c>
      <c r="D2523" t="s">
        <v>7</v>
      </c>
      <c r="E2523" s="1">
        <f>DATEVALUE(IFERROR(RIGHT(LEFT(A2523,FIND("-",A2523,4)-1),2)&amp;"/"&amp;LEFT(A2523,FIND("-",A2523)-1)&amp;"/"&amp;RIGHT(LEFT(A2523,IFERROR(FIND(" ",A2523),LEN(A2523)+1)-1),4),TEXT(A2523,"dd")&amp;"/"&amp;TEXT(A2523,"mm")&amp;"/"&amp;TEXT(A2523,"yyyy")))</f>
        <v>45392</v>
      </c>
      <c r="F2523" t="s">
        <v>1826</v>
      </c>
      <c r="G2523" s="1" t="e">
        <f>VLOOKUP(B2523,Results!A:D,3,FALSE)</f>
        <v>#N/A</v>
      </c>
    </row>
    <row r="2524" spans="1:7" x14ac:dyDescent="0.25">
      <c r="A2524" s="1">
        <v>45569</v>
      </c>
      <c r="B2524" t="s">
        <v>918</v>
      </c>
      <c r="C2524" t="s">
        <v>223</v>
      </c>
      <c r="D2524" t="s">
        <v>10</v>
      </c>
      <c r="E2524" s="1">
        <f>DATEVALUE(IFERROR(RIGHT(LEFT(A2524,FIND("-",A2524,4)-1),2)&amp;"/"&amp;LEFT(A2524,FIND("-",A2524)-1)&amp;"/"&amp;RIGHT(LEFT(A2524,IFERROR(FIND(" ",A2524),LEN(A2524)+1)-1),4),TEXT(A2524,"dd")&amp;"/"&amp;TEXT(A2524,"mm")&amp;"/"&amp;TEXT(A2524,"yyyy")))</f>
        <v>45392</v>
      </c>
      <c r="F2524" t="s">
        <v>1826</v>
      </c>
      <c r="G2524" s="1" t="e">
        <f>VLOOKUP(B2524,Results!A:D,3,FALSE)</f>
        <v>#N/A</v>
      </c>
    </row>
    <row r="2525" spans="1:7" hidden="1" x14ac:dyDescent="0.25">
      <c r="A2525" s="2">
        <v>45539.59375</v>
      </c>
      <c r="B2525" t="s">
        <v>766</v>
      </c>
      <c r="C2525" t="s">
        <v>223</v>
      </c>
      <c r="D2525" t="s">
        <v>13</v>
      </c>
      <c r="E2525" s="1">
        <f>DATEVALUE(IFERROR(RIGHT(LEFT(A2525,FIND("-",A2525,4)-1),2)&amp;"/"&amp;LEFT(A2525,FIND("-",A2525)-1)&amp;"/"&amp;RIGHT(LEFT(A2525,IFERROR(FIND(" ",A2525),LEN(A2525)+1)-1),4),TEXT(A2525,"dd")&amp;"/"&amp;TEXT(A2525,"mm")&amp;"/"&amp;TEXT(A2525,"yyyy")))</f>
        <v>45391</v>
      </c>
      <c r="F2525" t="s">
        <v>1987</v>
      </c>
      <c r="G2525" s="1">
        <f>VLOOKUP(B2525,Results!A:D,3,FALSE)</f>
        <v>45414</v>
      </c>
    </row>
    <row r="2526" spans="1:7" hidden="1" x14ac:dyDescent="0.25">
      <c r="A2526" s="2">
        <v>45539.385416666664</v>
      </c>
      <c r="B2526" t="s">
        <v>713</v>
      </c>
      <c r="C2526" t="s">
        <v>20</v>
      </c>
      <c r="D2526" t="s">
        <v>33</v>
      </c>
      <c r="E2526" s="1">
        <f>DATEVALUE(IFERROR(RIGHT(LEFT(A2526,FIND("-",A2526,4)-1),2)&amp;"/"&amp;LEFT(A2526,FIND("-",A2526)-1)&amp;"/"&amp;RIGHT(LEFT(A2526,IFERROR(FIND(" ",A2526),LEN(A2526)+1)-1),4),TEXT(A2526,"dd")&amp;"/"&amp;TEXT(A2526,"mm")&amp;"/"&amp;TEXT(A2526,"yyyy")))</f>
        <v>45391</v>
      </c>
      <c r="F2526" t="s">
        <v>995</v>
      </c>
      <c r="G2526" s="1">
        <f>VLOOKUP(B2526,Results!A:D,3,FALSE)</f>
        <v>45414</v>
      </c>
    </row>
    <row r="2527" spans="1:7" hidden="1" x14ac:dyDescent="0.25">
      <c r="A2527" s="2">
        <v>45539.59375</v>
      </c>
      <c r="B2527" t="s">
        <v>766</v>
      </c>
      <c r="C2527" t="s">
        <v>223</v>
      </c>
      <c r="D2527" t="s">
        <v>13</v>
      </c>
      <c r="E2527" s="1">
        <f>DATEVALUE(IFERROR(RIGHT(LEFT(A2527,FIND("-",A2527,4)-1),2)&amp;"/"&amp;LEFT(A2527,FIND("-",A2527)-1)&amp;"/"&amp;RIGHT(LEFT(A2527,IFERROR(FIND(" ",A2527),LEN(A2527)+1)-1),4),TEXT(A2527,"dd")&amp;"/"&amp;TEXT(A2527,"mm")&amp;"/"&amp;TEXT(A2527,"yyyy")))</f>
        <v>45391</v>
      </c>
      <c r="F2527" t="s">
        <v>1987</v>
      </c>
      <c r="G2527" s="1">
        <f>VLOOKUP(B2527,Results!A:D,3,FALSE)</f>
        <v>45414</v>
      </c>
    </row>
    <row r="2528" spans="1:7" hidden="1" x14ac:dyDescent="0.25">
      <c r="A2528" s="2">
        <v>45539.635416666664</v>
      </c>
      <c r="B2528" t="s">
        <v>689</v>
      </c>
      <c r="C2528" t="s">
        <v>20</v>
      </c>
      <c r="D2528" t="s">
        <v>297</v>
      </c>
      <c r="E2528" s="1">
        <f>DATEVALUE(IFERROR(RIGHT(LEFT(A2528,FIND("-",A2528,4)-1),2)&amp;"/"&amp;LEFT(A2528,FIND("-",A2528)-1)&amp;"/"&amp;RIGHT(LEFT(A2528,IFERROR(FIND(" ",A2528),LEN(A2528)+1)-1),4),TEXT(A2528,"dd")&amp;"/"&amp;TEXT(A2528,"mm")&amp;"/"&amp;TEXT(A2528,"yyyy")))</f>
        <v>45391</v>
      </c>
      <c r="F2528" t="s">
        <v>995</v>
      </c>
      <c r="G2528" s="1">
        <f>VLOOKUP(B2528,Results!A:D,3,FALSE)</f>
        <v>45416</v>
      </c>
    </row>
    <row r="2529" spans="1:7" hidden="1" x14ac:dyDescent="0.25">
      <c r="A2529" s="2">
        <v>45539.635416666664</v>
      </c>
      <c r="B2529" t="s">
        <v>689</v>
      </c>
      <c r="C2529" t="s">
        <v>20</v>
      </c>
      <c r="D2529" t="s">
        <v>297</v>
      </c>
      <c r="E2529" s="1">
        <f>DATEVALUE(IFERROR(RIGHT(LEFT(A2529,FIND("-",A2529,4)-1),2)&amp;"/"&amp;LEFT(A2529,FIND("-",A2529)-1)&amp;"/"&amp;RIGHT(LEFT(A2529,IFERROR(FIND(" ",A2529),LEN(A2529)+1)-1),4),TEXT(A2529,"dd")&amp;"/"&amp;TEXT(A2529,"mm")&amp;"/"&amp;TEXT(A2529,"yyyy")))</f>
        <v>45391</v>
      </c>
      <c r="F2529" t="s">
        <v>995</v>
      </c>
      <c r="G2529" s="1">
        <f>VLOOKUP(B2529,Results!A:D,3,FALSE)</f>
        <v>45416</v>
      </c>
    </row>
    <row r="2530" spans="1:7" hidden="1" x14ac:dyDescent="0.25">
      <c r="A2530" s="2">
        <v>45539.635416666664</v>
      </c>
      <c r="B2530" t="s">
        <v>692</v>
      </c>
      <c r="C2530" t="s">
        <v>20</v>
      </c>
      <c r="D2530" t="s">
        <v>30</v>
      </c>
      <c r="E2530" s="1">
        <f>DATEVALUE(IFERROR(RIGHT(LEFT(A2530,FIND("-",A2530,4)-1),2)&amp;"/"&amp;LEFT(A2530,FIND("-",A2530)-1)&amp;"/"&amp;RIGHT(LEFT(A2530,IFERROR(FIND(" ",A2530),LEN(A2530)+1)-1),4),TEXT(A2530,"dd")&amp;"/"&amp;TEXT(A2530,"mm")&amp;"/"&amp;TEXT(A2530,"yyyy")))</f>
        <v>45391</v>
      </c>
      <c r="F2530" t="s">
        <v>995</v>
      </c>
      <c r="G2530" s="1">
        <f>VLOOKUP(B2530,Results!A:D,3,FALSE)</f>
        <v>45418</v>
      </c>
    </row>
    <row r="2531" spans="1:7" hidden="1" x14ac:dyDescent="0.25">
      <c r="A2531" s="2">
        <v>45539.59375</v>
      </c>
      <c r="B2531" t="s">
        <v>336</v>
      </c>
      <c r="C2531" t="s">
        <v>223</v>
      </c>
      <c r="D2531" t="s">
        <v>10</v>
      </c>
      <c r="E2531" s="1">
        <f>DATEVALUE(IFERROR(RIGHT(LEFT(A2531,FIND("-",A2531,4)-1),2)&amp;"/"&amp;LEFT(A2531,FIND("-",A2531)-1)&amp;"/"&amp;RIGHT(LEFT(A2531,IFERROR(FIND(" ",A2531),LEN(A2531)+1)-1),4),TEXT(A2531,"dd")&amp;"/"&amp;TEXT(A2531,"mm")&amp;"/"&amp;TEXT(A2531,"yyyy")))</f>
        <v>45391</v>
      </c>
      <c r="F2531" t="s">
        <v>995</v>
      </c>
      <c r="G2531" s="1">
        <f>VLOOKUP(B2531,Results!A:D,3,FALSE)</f>
        <v>45418</v>
      </c>
    </row>
    <row r="2532" spans="1:7" hidden="1" x14ac:dyDescent="0.25">
      <c r="A2532" s="2">
        <v>45539.59375</v>
      </c>
      <c r="B2532" t="s">
        <v>336</v>
      </c>
      <c r="C2532" t="s">
        <v>223</v>
      </c>
      <c r="D2532" t="s">
        <v>10</v>
      </c>
      <c r="E2532" s="1">
        <f>DATEVALUE(IFERROR(RIGHT(LEFT(A2532,FIND("-",A2532,4)-1),2)&amp;"/"&amp;LEFT(A2532,FIND("-",A2532)-1)&amp;"/"&amp;RIGHT(LEFT(A2532,IFERROR(FIND(" ",A2532),LEN(A2532)+1)-1),4),TEXT(A2532,"dd")&amp;"/"&amp;TEXT(A2532,"mm")&amp;"/"&amp;TEXT(A2532,"yyyy")))</f>
        <v>45391</v>
      </c>
      <c r="F2532" t="s">
        <v>995</v>
      </c>
      <c r="G2532" s="1">
        <f>VLOOKUP(B2532,Results!A:D,3,FALSE)</f>
        <v>45418</v>
      </c>
    </row>
    <row r="2533" spans="1:7" hidden="1" x14ac:dyDescent="0.25">
      <c r="A2533" s="2">
        <v>45539.635416666664</v>
      </c>
      <c r="B2533" t="s">
        <v>692</v>
      </c>
      <c r="C2533" t="s">
        <v>20</v>
      </c>
      <c r="D2533" t="s">
        <v>30</v>
      </c>
      <c r="E2533" s="1">
        <f>DATEVALUE(IFERROR(RIGHT(LEFT(A2533,FIND("-",A2533,4)-1),2)&amp;"/"&amp;LEFT(A2533,FIND("-",A2533)-1)&amp;"/"&amp;RIGHT(LEFT(A2533,IFERROR(FIND(" ",A2533),LEN(A2533)+1)-1),4),TEXT(A2533,"dd")&amp;"/"&amp;TEXT(A2533,"mm")&amp;"/"&amp;TEXT(A2533,"yyyy")))</f>
        <v>45391</v>
      </c>
      <c r="F2533" t="s">
        <v>995</v>
      </c>
      <c r="G2533" s="1">
        <f>VLOOKUP(B2533,Results!A:D,3,FALSE)</f>
        <v>45418</v>
      </c>
    </row>
    <row r="2534" spans="1:7" hidden="1" x14ac:dyDescent="0.25">
      <c r="A2534" s="2">
        <v>45539.59375</v>
      </c>
      <c r="B2534" t="s">
        <v>847</v>
      </c>
      <c r="C2534" t="s">
        <v>223</v>
      </c>
      <c r="D2534" t="s">
        <v>10</v>
      </c>
      <c r="E2534" s="1">
        <f>DATEVALUE(IFERROR(RIGHT(LEFT(A2534,FIND("-",A2534,4)-1),2)&amp;"/"&amp;LEFT(A2534,FIND("-",A2534)-1)&amp;"/"&amp;RIGHT(LEFT(A2534,IFERROR(FIND(" ",A2534),LEN(A2534)+1)-1),4),TEXT(A2534,"dd")&amp;"/"&amp;TEXT(A2534,"mm")&amp;"/"&amp;TEXT(A2534,"yyyy")))</f>
        <v>45391</v>
      </c>
      <c r="F2534" t="s">
        <v>1987</v>
      </c>
      <c r="G2534" s="1">
        <f>VLOOKUP(B2534,Results!A:D,3,FALSE)</f>
        <v>45418</v>
      </c>
    </row>
    <row r="2535" spans="1:7" hidden="1" x14ac:dyDescent="0.25">
      <c r="A2535" s="2">
        <v>45539.520833333336</v>
      </c>
      <c r="B2535" t="s">
        <v>299</v>
      </c>
      <c r="C2535" t="s">
        <v>223</v>
      </c>
      <c r="D2535" t="s">
        <v>44</v>
      </c>
      <c r="E2535" s="1">
        <f>DATEVALUE(IFERROR(RIGHT(LEFT(A2535,FIND("-",A2535,4)-1),2)&amp;"/"&amp;LEFT(A2535,FIND("-",A2535)-1)&amp;"/"&amp;RIGHT(LEFT(A2535,IFERROR(FIND(" ",A2535),LEN(A2535)+1)-1),4),TEXT(A2535,"dd")&amp;"/"&amp;TEXT(A2535,"mm")&amp;"/"&amp;TEXT(A2535,"yyyy")))</f>
        <v>45391</v>
      </c>
      <c r="F2535" t="s">
        <v>2538</v>
      </c>
      <c r="G2535" s="1">
        <f>VLOOKUP(B2535,Results!A:D,3,FALSE)</f>
        <v>45420</v>
      </c>
    </row>
    <row r="2536" spans="1:7" hidden="1" x14ac:dyDescent="0.25">
      <c r="A2536" s="2">
        <v>45539.510416666664</v>
      </c>
      <c r="B2536" t="s">
        <v>699</v>
      </c>
      <c r="C2536" t="s">
        <v>20</v>
      </c>
      <c r="D2536" t="s">
        <v>30</v>
      </c>
      <c r="E2536" s="1">
        <f>DATEVALUE(IFERROR(RIGHT(LEFT(A2536,FIND("-",A2536,4)-1),2)&amp;"/"&amp;LEFT(A2536,FIND("-",A2536)-1)&amp;"/"&amp;RIGHT(LEFT(A2536,IFERROR(FIND(" ",A2536),LEN(A2536)+1)-1),4),TEXT(A2536,"dd")&amp;"/"&amp;TEXT(A2536,"mm")&amp;"/"&amp;TEXT(A2536,"yyyy")))</f>
        <v>45391</v>
      </c>
      <c r="F2536" t="s">
        <v>995</v>
      </c>
      <c r="G2536" s="1">
        <f>VLOOKUP(B2536,Results!A:D,3,FALSE)</f>
        <v>45420</v>
      </c>
    </row>
    <row r="2537" spans="1:7" hidden="1" x14ac:dyDescent="0.25">
      <c r="A2537" s="2">
        <v>45539.552083333336</v>
      </c>
      <c r="B2537" t="s">
        <v>698</v>
      </c>
      <c r="C2537" t="s">
        <v>223</v>
      </c>
      <c r="D2537" t="s">
        <v>13</v>
      </c>
      <c r="E2537" s="1">
        <f>DATEVALUE(IFERROR(RIGHT(LEFT(A2537,FIND("-",A2537,4)-1),2)&amp;"/"&amp;LEFT(A2537,FIND("-",A2537)-1)&amp;"/"&amp;RIGHT(LEFT(A2537,IFERROR(FIND(" ",A2537),LEN(A2537)+1)-1),4),TEXT(A2537,"dd")&amp;"/"&amp;TEXT(A2537,"mm")&amp;"/"&amp;TEXT(A2537,"yyyy")))</f>
        <v>45391</v>
      </c>
      <c r="F2537" t="s">
        <v>995</v>
      </c>
      <c r="G2537" s="1">
        <f>VLOOKUP(B2537,Results!A:D,3,FALSE)</f>
        <v>45420</v>
      </c>
    </row>
    <row r="2538" spans="1:7" hidden="1" x14ac:dyDescent="0.25">
      <c r="A2538" s="2">
        <v>45539.510416666664</v>
      </c>
      <c r="B2538" t="s">
        <v>699</v>
      </c>
      <c r="C2538" t="s">
        <v>20</v>
      </c>
      <c r="D2538" t="s">
        <v>30</v>
      </c>
      <c r="E2538" s="1">
        <f>DATEVALUE(IFERROR(RIGHT(LEFT(A2538,FIND("-",A2538,4)-1),2)&amp;"/"&amp;LEFT(A2538,FIND("-",A2538)-1)&amp;"/"&amp;RIGHT(LEFT(A2538,IFERROR(FIND(" ",A2538),LEN(A2538)+1)-1),4),TEXT(A2538,"dd")&amp;"/"&amp;TEXT(A2538,"mm")&amp;"/"&amp;TEXT(A2538,"yyyy")))</f>
        <v>45391</v>
      </c>
      <c r="F2538" t="s">
        <v>995</v>
      </c>
      <c r="G2538" s="1">
        <f>VLOOKUP(B2538,Results!A:D,3,FALSE)</f>
        <v>45420</v>
      </c>
    </row>
    <row r="2539" spans="1:7" hidden="1" x14ac:dyDescent="0.25">
      <c r="A2539" s="2">
        <v>45539.552083333336</v>
      </c>
      <c r="B2539" t="s">
        <v>698</v>
      </c>
      <c r="C2539" t="s">
        <v>223</v>
      </c>
      <c r="D2539" t="s">
        <v>13</v>
      </c>
      <c r="E2539" s="1">
        <f>DATEVALUE(IFERROR(RIGHT(LEFT(A2539,FIND("-",A2539,4)-1),2)&amp;"/"&amp;LEFT(A2539,FIND("-",A2539)-1)&amp;"/"&amp;RIGHT(LEFT(A2539,IFERROR(FIND(" ",A2539),LEN(A2539)+1)-1),4),TEXT(A2539,"dd")&amp;"/"&amp;TEXT(A2539,"mm")&amp;"/"&amp;TEXT(A2539,"yyyy")))</f>
        <v>45391</v>
      </c>
      <c r="F2539" t="s">
        <v>995</v>
      </c>
      <c r="G2539" s="1">
        <f>VLOOKUP(B2539,Results!A:D,3,FALSE)</f>
        <v>45420</v>
      </c>
    </row>
    <row r="2540" spans="1:7" hidden="1" x14ac:dyDescent="0.25">
      <c r="A2540" s="2">
        <v>45539.59375</v>
      </c>
      <c r="B2540" t="s">
        <v>272</v>
      </c>
      <c r="C2540" t="s">
        <v>223</v>
      </c>
      <c r="D2540" t="s">
        <v>13</v>
      </c>
      <c r="E2540" s="1">
        <f>DATEVALUE(IFERROR(RIGHT(LEFT(A2540,FIND("-",A2540,4)-1),2)&amp;"/"&amp;LEFT(A2540,FIND("-",A2540)-1)&amp;"/"&amp;RIGHT(LEFT(A2540,IFERROR(FIND(" ",A2540),LEN(A2540)+1)-1),4),TEXT(A2540,"dd")&amp;"/"&amp;TEXT(A2540,"mm")&amp;"/"&amp;TEXT(A2540,"yyyy")))</f>
        <v>45391</v>
      </c>
      <c r="F2540" t="s">
        <v>1987</v>
      </c>
      <c r="G2540" s="1">
        <f>VLOOKUP(B2540,Results!A:D,3,FALSE)</f>
        <v>45421</v>
      </c>
    </row>
    <row r="2541" spans="1:7" hidden="1" x14ac:dyDescent="0.25">
      <c r="A2541" s="2">
        <v>45539.59375</v>
      </c>
      <c r="B2541" t="s">
        <v>272</v>
      </c>
      <c r="C2541" t="s">
        <v>223</v>
      </c>
      <c r="D2541" t="s">
        <v>13</v>
      </c>
      <c r="E2541" s="1">
        <f>DATEVALUE(IFERROR(RIGHT(LEFT(A2541,FIND("-",A2541,4)-1),2)&amp;"/"&amp;LEFT(A2541,FIND("-",A2541)-1)&amp;"/"&amp;RIGHT(LEFT(A2541,IFERROR(FIND(" ",A2541),LEN(A2541)+1)-1),4),TEXT(A2541,"dd")&amp;"/"&amp;TEXT(A2541,"mm")&amp;"/"&amp;TEXT(A2541,"yyyy")))</f>
        <v>45391</v>
      </c>
      <c r="F2541" t="s">
        <v>1987</v>
      </c>
      <c r="G2541" s="1">
        <f>VLOOKUP(B2541,Results!A:D,3,FALSE)</f>
        <v>45421</v>
      </c>
    </row>
    <row r="2542" spans="1:7" hidden="1" x14ac:dyDescent="0.25">
      <c r="A2542" s="2">
        <v>45539.59375</v>
      </c>
      <c r="B2542" t="s">
        <v>695</v>
      </c>
      <c r="C2542" t="s">
        <v>20</v>
      </c>
      <c r="D2542" t="s">
        <v>13</v>
      </c>
      <c r="E2542" s="1">
        <f>DATEVALUE(IFERROR(RIGHT(LEFT(A2542,FIND("-",A2542,4)-1),2)&amp;"/"&amp;LEFT(A2542,FIND("-",A2542)-1)&amp;"/"&amp;RIGHT(LEFT(A2542,IFERROR(FIND(" ",A2542),LEN(A2542)+1)-1),4),TEXT(A2542,"dd")&amp;"/"&amp;TEXT(A2542,"mm")&amp;"/"&amp;TEXT(A2542,"yyyy")))</f>
        <v>45391</v>
      </c>
      <c r="F2542" t="s">
        <v>995</v>
      </c>
      <c r="G2542" s="1">
        <f>VLOOKUP(B2542,Results!A:D,3,FALSE)</f>
        <v>45433</v>
      </c>
    </row>
    <row r="2543" spans="1:7" hidden="1" x14ac:dyDescent="0.25">
      <c r="A2543" s="2">
        <v>45539.59375</v>
      </c>
      <c r="B2543" t="s">
        <v>695</v>
      </c>
      <c r="C2543" t="s">
        <v>20</v>
      </c>
      <c r="D2543" t="s">
        <v>13</v>
      </c>
      <c r="E2543" s="1">
        <f>DATEVALUE(IFERROR(RIGHT(LEFT(A2543,FIND("-",A2543,4)-1),2)&amp;"/"&amp;LEFT(A2543,FIND("-",A2543)-1)&amp;"/"&amp;RIGHT(LEFT(A2543,IFERROR(FIND(" ",A2543),LEN(A2543)+1)-1),4),TEXT(A2543,"dd")&amp;"/"&amp;TEXT(A2543,"mm")&amp;"/"&amp;TEXT(A2543,"yyyy")))</f>
        <v>45391</v>
      </c>
      <c r="F2543" t="s">
        <v>995</v>
      </c>
      <c r="G2543" s="1">
        <f>VLOOKUP(B2543,Results!A:D,3,FALSE)</f>
        <v>45433</v>
      </c>
    </row>
    <row r="2544" spans="1:7" hidden="1" x14ac:dyDescent="0.25">
      <c r="A2544" s="2">
        <v>45539.458333333336</v>
      </c>
      <c r="B2544" t="s">
        <v>298</v>
      </c>
      <c r="C2544" t="s">
        <v>223</v>
      </c>
      <c r="D2544" t="s">
        <v>10</v>
      </c>
      <c r="E2544" s="1">
        <f>DATEVALUE(IFERROR(RIGHT(LEFT(A2544,FIND("-",A2544,4)-1),2)&amp;"/"&amp;LEFT(A2544,FIND("-",A2544)-1)&amp;"/"&amp;RIGHT(LEFT(A2544,IFERROR(FIND(" ",A2544),LEN(A2544)+1)-1),4),TEXT(A2544,"dd")&amp;"/"&amp;TEXT(A2544,"mm")&amp;"/"&amp;TEXT(A2544,"yyyy")))</f>
        <v>45391</v>
      </c>
      <c r="F2544" t="s">
        <v>2538</v>
      </c>
      <c r="G2544" s="1">
        <f>VLOOKUP(B2544,Results!A:D,3,FALSE)</f>
        <v>45435</v>
      </c>
    </row>
    <row r="2545" spans="1:7" hidden="1" x14ac:dyDescent="0.25">
      <c r="A2545" s="2">
        <v>45539.510416666664</v>
      </c>
      <c r="B2545" t="s">
        <v>701</v>
      </c>
      <c r="C2545" t="s">
        <v>20</v>
      </c>
      <c r="D2545" t="s">
        <v>10</v>
      </c>
      <c r="E2545" s="1">
        <f>DATEVALUE(IFERROR(RIGHT(LEFT(A2545,FIND("-",A2545,4)-1),2)&amp;"/"&amp;LEFT(A2545,FIND("-",A2545)-1)&amp;"/"&amp;RIGHT(LEFT(A2545,IFERROR(FIND(" ",A2545),LEN(A2545)+1)-1),4),TEXT(A2545,"dd")&amp;"/"&amp;TEXT(A2545,"mm")&amp;"/"&amp;TEXT(A2545,"yyyy")))</f>
        <v>45391</v>
      </c>
      <c r="F2545" t="s">
        <v>995</v>
      </c>
      <c r="G2545" s="1">
        <f>VLOOKUP(B2545,Results!A:D,3,FALSE)</f>
        <v>45435</v>
      </c>
    </row>
    <row r="2546" spans="1:7" hidden="1" x14ac:dyDescent="0.25">
      <c r="A2546" s="2">
        <v>45539.510416666664</v>
      </c>
      <c r="B2546" t="s">
        <v>701</v>
      </c>
      <c r="C2546" t="s">
        <v>20</v>
      </c>
      <c r="D2546" t="s">
        <v>10</v>
      </c>
      <c r="E2546" s="1">
        <f>DATEVALUE(IFERROR(RIGHT(LEFT(A2546,FIND("-",A2546,4)-1),2)&amp;"/"&amp;LEFT(A2546,FIND("-",A2546)-1)&amp;"/"&amp;RIGHT(LEFT(A2546,IFERROR(FIND(" ",A2546),LEN(A2546)+1)-1),4),TEXT(A2546,"dd")&amp;"/"&amp;TEXT(A2546,"mm")&amp;"/"&amp;TEXT(A2546,"yyyy")))</f>
        <v>45391</v>
      </c>
      <c r="F2546" t="s">
        <v>995</v>
      </c>
      <c r="G2546" s="1">
        <f>VLOOKUP(B2546,Results!A:D,3,FALSE)</f>
        <v>45435</v>
      </c>
    </row>
    <row r="2547" spans="1:7" hidden="1" x14ac:dyDescent="0.25">
      <c r="A2547" s="2">
        <v>45539.635416666664</v>
      </c>
      <c r="B2547" t="s">
        <v>693</v>
      </c>
      <c r="C2547" t="s">
        <v>20</v>
      </c>
      <c r="D2547" t="s">
        <v>44</v>
      </c>
      <c r="E2547" s="1">
        <f>DATEVALUE(IFERROR(RIGHT(LEFT(A2547,FIND("-",A2547,4)-1),2)&amp;"/"&amp;LEFT(A2547,FIND("-",A2547)-1)&amp;"/"&amp;RIGHT(LEFT(A2547,IFERROR(FIND(" ",A2547),LEN(A2547)+1)-1),4),TEXT(A2547,"dd")&amp;"/"&amp;TEXT(A2547,"mm")&amp;"/"&amp;TEXT(A2547,"yyyy")))</f>
        <v>45391</v>
      </c>
      <c r="F2547" t="s">
        <v>995</v>
      </c>
      <c r="G2547" s="1">
        <f>VLOOKUP(B2547,Results!A:D,3,FALSE)</f>
        <v>45440</v>
      </c>
    </row>
    <row r="2548" spans="1:7" hidden="1" x14ac:dyDescent="0.25">
      <c r="A2548" s="2">
        <v>45539.635416666664</v>
      </c>
      <c r="B2548" t="s">
        <v>693</v>
      </c>
      <c r="C2548" t="s">
        <v>223</v>
      </c>
      <c r="D2548" t="s">
        <v>44</v>
      </c>
      <c r="E2548" s="1">
        <f>DATEVALUE(IFERROR(RIGHT(LEFT(A2548,FIND("-",A2548,4)-1),2)&amp;"/"&amp;LEFT(A2548,FIND("-",A2548)-1)&amp;"/"&amp;RIGHT(LEFT(A2548,IFERROR(FIND(" ",A2548),LEN(A2548)+1)-1),4),TEXT(A2548,"dd")&amp;"/"&amp;TEXT(A2548,"mm")&amp;"/"&amp;TEXT(A2548,"yyyy")))</f>
        <v>45391</v>
      </c>
      <c r="F2548" t="s">
        <v>995</v>
      </c>
      <c r="G2548" s="1">
        <f>VLOOKUP(B2548,Results!A:D,3,FALSE)</f>
        <v>45440</v>
      </c>
    </row>
    <row r="2549" spans="1:7" hidden="1" x14ac:dyDescent="0.25">
      <c r="A2549" s="2">
        <v>45539.635416666664</v>
      </c>
      <c r="B2549" t="s">
        <v>693</v>
      </c>
      <c r="C2549" t="s">
        <v>223</v>
      </c>
      <c r="D2549" t="s">
        <v>44</v>
      </c>
      <c r="E2549" s="1">
        <f>DATEVALUE(IFERROR(RIGHT(LEFT(A2549,FIND("-",A2549,4)-1),2)&amp;"/"&amp;LEFT(A2549,FIND("-",A2549)-1)&amp;"/"&amp;RIGHT(LEFT(A2549,IFERROR(FIND(" ",A2549),LEN(A2549)+1)-1),4),TEXT(A2549,"dd")&amp;"/"&amp;TEXT(A2549,"mm")&amp;"/"&amp;TEXT(A2549,"yyyy")))</f>
        <v>45391</v>
      </c>
      <c r="F2549" t="s">
        <v>995</v>
      </c>
      <c r="G2549" s="1">
        <f>VLOOKUP(B2549,Results!A:D,3,FALSE)</f>
        <v>45440</v>
      </c>
    </row>
    <row r="2550" spans="1:7" hidden="1" x14ac:dyDescent="0.25">
      <c r="A2550" s="2">
        <v>45539.635416666664</v>
      </c>
      <c r="B2550" t="s">
        <v>794</v>
      </c>
      <c r="C2550" t="s">
        <v>223</v>
      </c>
      <c r="D2550" t="s">
        <v>10</v>
      </c>
      <c r="E2550" s="1">
        <f>DATEVALUE(IFERROR(RIGHT(LEFT(A2550,FIND("-",A2550,4)-1),2)&amp;"/"&amp;LEFT(A2550,FIND("-",A2550)-1)&amp;"/"&amp;RIGHT(LEFT(A2550,IFERROR(FIND(" ",A2550),LEN(A2550)+1)-1),4),TEXT(A2550,"dd")&amp;"/"&amp;TEXT(A2550,"mm")&amp;"/"&amp;TEXT(A2550,"yyyy")))</f>
        <v>45391</v>
      </c>
      <c r="F2550" t="s">
        <v>1987</v>
      </c>
      <c r="G2550" s="1">
        <f>VLOOKUP(B2550,Results!A:D,3,FALSE)</f>
        <v>45441</v>
      </c>
    </row>
    <row r="2551" spans="1:7" hidden="1" x14ac:dyDescent="0.25">
      <c r="A2551" s="2">
        <v>45539.635416666664</v>
      </c>
      <c r="B2551" t="s">
        <v>794</v>
      </c>
      <c r="C2551" t="s">
        <v>223</v>
      </c>
      <c r="D2551" t="s">
        <v>10</v>
      </c>
      <c r="E2551" s="1">
        <f>DATEVALUE(IFERROR(RIGHT(LEFT(A2551,FIND("-",A2551,4)-1),2)&amp;"/"&amp;LEFT(A2551,FIND("-",A2551)-1)&amp;"/"&amp;RIGHT(LEFT(A2551,IFERROR(FIND(" ",A2551),LEN(A2551)+1)-1),4),TEXT(A2551,"dd")&amp;"/"&amp;TEXT(A2551,"mm")&amp;"/"&amp;TEXT(A2551,"yyyy")))</f>
        <v>45391</v>
      </c>
      <c r="F2551" t="s">
        <v>1987</v>
      </c>
      <c r="G2551" s="1">
        <f>VLOOKUP(B2551,Results!A:D,3,FALSE)</f>
        <v>45441</v>
      </c>
    </row>
    <row r="2552" spans="1:7" hidden="1" x14ac:dyDescent="0.25">
      <c r="A2552" s="2">
        <v>45539.510416666664</v>
      </c>
      <c r="B2552" t="s">
        <v>283</v>
      </c>
      <c r="C2552" t="s">
        <v>223</v>
      </c>
      <c r="D2552" t="s">
        <v>44</v>
      </c>
      <c r="E2552" s="1">
        <f>DATEVALUE(IFERROR(RIGHT(LEFT(A2552,FIND("-",A2552,4)-1),2)&amp;"/"&amp;LEFT(A2552,FIND("-",A2552)-1)&amp;"/"&amp;RIGHT(LEFT(A2552,IFERROR(FIND(" ",A2552),LEN(A2552)+1)-1),4),TEXT(A2552,"dd")&amp;"/"&amp;TEXT(A2552,"mm")&amp;"/"&amp;TEXT(A2552,"yyyy")))</f>
        <v>45391</v>
      </c>
      <c r="F2552" t="s">
        <v>2538</v>
      </c>
      <c r="G2552" s="1" t="e">
        <f>VLOOKUP(B2552,Results!A:D,3,FALSE)</f>
        <v>#N/A</v>
      </c>
    </row>
    <row r="2553" spans="1:7" hidden="1" x14ac:dyDescent="0.25">
      <c r="A2553" s="2">
        <v>45539.604166666664</v>
      </c>
      <c r="B2553" t="s">
        <v>294</v>
      </c>
      <c r="C2553" t="s">
        <v>6</v>
      </c>
      <c r="D2553" t="s">
        <v>44</v>
      </c>
      <c r="E2553" s="1">
        <f>DATEVALUE(IFERROR(RIGHT(LEFT(A2553,FIND("-",A2553,4)-1),2)&amp;"/"&amp;LEFT(A2553,FIND("-",A2553)-1)&amp;"/"&amp;RIGHT(LEFT(A2553,IFERROR(FIND(" ",A2553),LEN(A2553)+1)-1),4),TEXT(A2553,"dd")&amp;"/"&amp;TEXT(A2553,"mm")&amp;"/"&amp;TEXT(A2553,"yyyy")))</f>
        <v>45391</v>
      </c>
      <c r="F2553" t="s">
        <v>2538</v>
      </c>
      <c r="G2553" s="1" t="e">
        <f>VLOOKUP(B2553,Results!A:D,3,FALSE)</f>
        <v>#N/A</v>
      </c>
    </row>
    <row r="2554" spans="1:7" hidden="1" x14ac:dyDescent="0.25">
      <c r="A2554" s="2">
        <v>45539.447916666664</v>
      </c>
      <c r="B2554" t="s">
        <v>296</v>
      </c>
      <c r="C2554" t="s">
        <v>223</v>
      </c>
      <c r="D2554" t="s">
        <v>297</v>
      </c>
      <c r="E2554" s="1">
        <f>DATEVALUE(IFERROR(RIGHT(LEFT(A2554,FIND("-",A2554,4)-1),2)&amp;"/"&amp;LEFT(A2554,FIND("-",A2554)-1)&amp;"/"&amp;RIGHT(LEFT(A2554,IFERROR(FIND(" ",A2554),LEN(A2554)+1)-1),4),TEXT(A2554,"dd")&amp;"/"&amp;TEXT(A2554,"mm")&amp;"/"&amp;TEXT(A2554,"yyyy")))</f>
        <v>45391</v>
      </c>
      <c r="F2554" t="s">
        <v>2538</v>
      </c>
      <c r="G2554" s="1" t="e">
        <f>VLOOKUP(B2554,Results!A:D,3,FALSE)</f>
        <v>#N/A</v>
      </c>
    </row>
    <row r="2555" spans="1:7" hidden="1" x14ac:dyDescent="0.25">
      <c r="A2555" s="2">
        <v>45539.46875</v>
      </c>
      <c r="B2555" t="s">
        <v>703</v>
      </c>
      <c r="C2555" t="s">
        <v>20</v>
      </c>
      <c r="D2555" t="s">
        <v>297</v>
      </c>
      <c r="E2555" s="1">
        <f>DATEVALUE(IFERROR(RIGHT(LEFT(A2555,FIND("-",A2555,4)-1),2)&amp;"/"&amp;LEFT(A2555,FIND("-",A2555)-1)&amp;"/"&amp;RIGHT(LEFT(A2555,IFERROR(FIND(" ",A2555),LEN(A2555)+1)-1),4),TEXT(A2555,"dd")&amp;"/"&amp;TEXT(A2555,"mm")&amp;"/"&amp;TEXT(A2555,"yyyy")))</f>
        <v>45391</v>
      </c>
      <c r="F2555" t="s">
        <v>995</v>
      </c>
      <c r="G2555" s="1" t="e">
        <f>VLOOKUP(B2555,Results!A:D,3,FALSE)</f>
        <v>#N/A</v>
      </c>
    </row>
    <row r="2556" spans="1:7" hidden="1" x14ac:dyDescent="0.25">
      <c r="A2556" s="2">
        <v>45539.40625</v>
      </c>
      <c r="B2556" t="s">
        <v>109</v>
      </c>
      <c r="C2556" t="s">
        <v>6</v>
      </c>
      <c r="D2556" t="s">
        <v>30</v>
      </c>
      <c r="E2556" s="1">
        <f>DATEVALUE(IFERROR(RIGHT(LEFT(A2556,FIND("-",A2556,4)-1),2)&amp;"/"&amp;LEFT(A2556,FIND("-",A2556)-1)&amp;"/"&amp;RIGHT(LEFT(A2556,IFERROR(FIND(" ",A2556),LEN(A2556)+1)-1),4),TEXT(A2556,"dd")&amp;"/"&amp;TEXT(A2556,"mm")&amp;"/"&amp;TEXT(A2556,"yyyy")))</f>
        <v>45391</v>
      </c>
      <c r="F2556" t="s">
        <v>2538</v>
      </c>
      <c r="G2556" s="1" t="e">
        <f>VLOOKUP(B2556,Results!A:D,3,FALSE)</f>
        <v>#N/A</v>
      </c>
    </row>
    <row r="2557" spans="1:7" hidden="1" x14ac:dyDescent="0.25">
      <c r="A2557" s="2">
        <v>45539.458333333336</v>
      </c>
      <c r="B2557" t="s">
        <v>244</v>
      </c>
      <c r="C2557" t="s">
        <v>6</v>
      </c>
      <c r="D2557" t="s">
        <v>30</v>
      </c>
      <c r="E2557" s="1">
        <f>DATEVALUE(IFERROR(RIGHT(LEFT(A2557,FIND("-",A2557,4)-1),2)&amp;"/"&amp;LEFT(A2557,FIND("-",A2557)-1)&amp;"/"&amp;RIGHT(LEFT(A2557,IFERROR(FIND(" ",A2557),LEN(A2557)+1)-1),4),TEXT(A2557,"dd")&amp;"/"&amp;TEXT(A2557,"mm")&amp;"/"&amp;TEXT(A2557,"yyyy")))</f>
        <v>45391</v>
      </c>
      <c r="F2557" t="s">
        <v>2538</v>
      </c>
      <c r="G2557" s="1" t="e">
        <f>VLOOKUP(B2557,Results!A:D,3,FALSE)</f>
        <v>#N/A</v>
      </c>
    </row>
    <row r="2558" spans="1:7" hidden="1" x14ac:dyDescent="0.25">
      <c r="A2558" s="2">
        <v>45539.385416666664</v>
      </c>
      <c r="B2558" t="s">
        <v>708</v>
      </c>
      <c r="C2558" t="s">
        <v>20</v>
      </c>
      <c r="D2558" t="s">
        <v>30</v>
      </c>
      <c r="E2558" s="1">
        <f>DATEVALUE(IFERROR(RIGHT(LEFT(A2558,FIND("-",A2558,4)-1),2)&amp;"/"&amp;LEFT(A2558,FIND("-",A2558)-1)&amp;"/"&amp;RIGHT(LEFT(A2558,IFERROR(FIND(" ",A2558),LEN(A2558)+1)-1),4),TEXT(A2558,"dd")&amp;"/"&amp;TEXT(A2558,"mm")&amp;"/"&amp;TEXT(A2558,"yyyy")))</f>
        <v>45391</v>
      </c>
      <c r="F2558" t="s">
        <v>995</v>
      </c>
      <c r="G2558" s="1" t="e">
        <f>VLOOKUP(B2558,Results!A:D,3,FALSE)</f>
        <v>#N/A</v>
      </c>
    </row>
    <row r="2559" spans="1:7" hidden="1" x14ac:dyDescent="0.25">
      <c r="A2559" s="2">
        <v>45539.46875</v>
      </c>
      <c r="B2559" t="s">
        <v>704</v>
      </c>
      <c r="C2559" t="s">
        <v>20</v>
      </c>
      <c r="D2559" t="s">
        <v>30</v>
      </c>
      <c r="E2559" s="1">
        <f>DATEVALUE(IFERROR(RIGHT(LEFT(A2559,FIND("-",A2559,4)-1),2)&amp;"/"&amp;LEFT(A2559,FIND("-",A2559)-1)&amp;"/"&amp;RIGHT(LEFT(A2559,IFERROR(FIND(" ",A2559),LEN(A2559)+1)-1),4),TEXT(A2559,"dd")&amp;"/"&amp;TEXT(A2559,"mm")&amp;"/"&amp;TEXT(A2559,"yyyy")))</f>
        <v>45391</v>
      </c>
      <c r="F2559" t="s">
        <v>995</v>
      </c>
      <c r="G2559" s="1" t="e">
        <f>VLOOKUP(B2559,Results!A:D,3,FALSE)</f>
        <v>#N/A</v>
      </c>
    </row>
    <row r="2560" spans="1:7" hidden="1" x14ac:dyDescent="0.25">
      <c r="A2560" s="2">
        <v>45539.635416666664</v>
      </c>
      <c r="B2560" t="s">
        <v>688</v>
      </c>
      <c r="C2560" t="s">
        <v>20</v>
      </c>
      <c r="D2560" t="s">
        <v>30</v>
      </c>
      <c r="E2560" s="1">
        <f>DATEVALUE(IFERROR(RIGHT(LEFT(A2560,FIND("-",A2560,4)-1),2)&amp;"/"&amp;LEFT(A2560,FIND("-",A2560)-1)&amp;"/"&amp;RIGHT(LEFT(A2560,IFERROR(FIND(" ",A2560),LEN(A2560)+1)-1),4),TEXT(A2560,"dd")&amp;"/"&amp;TEXT(A2560,"mm")&amp;"/"&amp;TEXT(A2560,"yyyy")))</f>
        <v>45391</v>
      </c>
      <c r="F2560" t="s">
        <v>995</v>
      </c>
      <c r="G2560" s="1" t="e">
        <f>VLOOKUP(B2560,Results!A:D,3,FALSE)</f>
        <v>#N/A</v>
      </c>
    </row>
    <row r="2561" spans="1:7" hidden="1" x14ac:dyDescent="0.25">
      <c r="A2561" s="2">
        <v>45539.635416666664</v>
      </c>
      <c r="B2561" t="s">
        <v>690</v>
      </c>
      <c r="C2561" t="s">
        <v>20</v>
      </c>
      <c r="D2561" t="s">
        <v>269</v>
      </c>
      <c r="E2561" s="1">
        <f>DATEVALUE(IFERROR(RIGHT(LEFT(A2561,FIND("-",A2561,4)-1),2)&amp;"/"&amp;LEFT(A2561,FIND("-",A2561)-1)&amp;"/"&amp;RIGHT(LEFT(A2561,IFERROR(FIND(" ",A2561),LEN(A2561)+1)-1),4),TEXT(A2561,"dd")&amp;"/"&amp;TEXT(A2561,"mm")&amp;"/"&amp;TEXT(A2561,"yyyy")))</f>
        <v>45391</v>
      </c>
      <c r="F2561" t="s">
        <v>995</v>
      </c>
      <c r="G2561" s="1" t="e">
        <f>VLOOKUP(B2561,Results!A:D,3,FALSE)</f>
        <v>#N/A</v>
      </c>
    </row>
    <row r="2562" spans="1:7" hidden="1" x14ac:dyDescent="0.25">
      <c r="A2562" s="2">
        <v>45539.395833333336</v>
      </c>
      <c r="B2562" t="s">
        <v>295</v>
      </c>
      <c r="C2562" t="s">
        <v>223</v>
      </c>
      <c r="D2562" t="s">
        <v>10</v>
      </c>
      <c r="E2562" s="1">
        <f>DATEVALUE(IFERROR(RIGHT(LEFT(A2562,FIND("-",A2562,4)-1),2)&amp;"/"&amp;LEFT(A2562,FIND("-",A2562)-1)&amp;"/"&amp;RIGHT(LEFT(A2562,IFERROR(FIND(" ",A2562),LEN(A2562)+1)-1),4),TEXT(A2562,"dd")&amp;"/"&amp;TEXT(A2562,"mm")&amp;"/"&amp;TEXT(A2562,"yyyy")))</f>
        <v>45391</v>
      </c>
      <c r="F2562" t="s">
        <v>2538</v>
      </c>
      <c r="G2562" s="1" t="e">
        <f>VLOOKUP(B2562,Results!A:D,3,FALSE)</f>
        <v>#N/A</v>
      </c>
    </row>
    <row r="2563" spans="1:7" hidden="1" x14ac:dyDescent="0.25">
      <c r="A2563" s="2">
        <v>45539.46875</v>
      </c>
      <c r="B2563" t="s">
        <v>92</v>
      </c>
      <c r="C2563" t="s">
        <v>6</v>
      </c>
      <c r="D2563" t="s">
        <v>10</v>
      </c>
      <c r="E2563" s="1">
        <f>DATEVALUE(IFERROR(RIGHT(LEFT(A2563,FIND("-",A2563,4)-1),2)&amp;"/"&amp;LEFT(A2563,FIND("-",A2563)-1)&amp;"/"&amp;RIGHT(LEFT(A2563,IFERROR(FIND(" ",A2563),LEN(A2563)+1)-1),4),TEXT(A2563,"dd")&amp;"/"&amp;TEXT(A2563,"mm")&amp;"/"&amp;TEXT(A2563,"yyyy")))</f>
        <v>45391</v>
      </c>
      <c r="F2563" t="s">
        <v>2538</v>
      </c>
      <c r="G2563" s="1" t="e">
        <f>VLOOKUP(B2563,Results!A:D,3,FALSE)</f>
        <v>#N/A</v>
      </c>
    </row>
    <row r="2564" spans="1:7" hidden="1" x14ac:dyDescent="0.25">
      <c r="A2564" s="2">
        <v>45539.479166666664</v>
      </c>
      <c r="B2564" t="s">
        <v>293</v>
      </c>
      <c r="C2564" t="s">
        <v>6</v>
      </c>
      <c r="D2564" t="s">
        <v>10</v>
      </c>
      <c r="E2564" s="1">
        <f>DATEVALUE(IFERROR(RIGHT(LEFT(A2564,FIND("-",A2564,4)-1),2)&amp;"/"&amp;LEFT(A2564,FIND("-",A2564)-1)&amp;"/"&amp;RIGHT(LEFT(A2564,IFERROR(FIND(" ",A2564),LEN(A2564)+1)-1),4),TEXT(A2564,"dd")&amp;"/"&amp;TEXT(A2564,"mm")&amp;"/"&amp;TEXT(A2564,"yyyy")))</f>
        <v>45391</v>
      </c>
      <c r="F2564" t="s">
        <v>2538</v>
      </c>
      <c r="G2564" s="1" t="e">
        <f>VLOOKUP(B2564,Results!A:D,3,FALSE)</f>
        <v>#N/A</v>
      </c>
    </row>
    <row r="2565" spans="1:7" hidden="1" x14ac:dyDescent="0.25">
      <c r="A2565" s="2">
        <v>45539.385416666664</v>
      </c>
      <c r="B2565" t="s">
        <v>710</v>
      </c>
      <c r="C2565" t="s">
        <v>20</v>
      </c>
      <c r="D2565" t="s">
        <v>10</v>
      </c>
      <c r="E2565" s="1">
        <f>DATEVALUE(IFERROR(RIGHT(LEFT(A2565,FIND("-",A2565,4)-1),2)&amp;"/"&amp;LEFT(A2565,FIND("-",A2565)-1)&amp;"/"&amp;RIGHT(LEFT(A2565,IFERROR(FIND(" ",A2565),LEN(A2565)+1)-1),4),TEXT(A2565,"dd")&amp;"/"&amp;TEXT(A2565,"mm")&amp;"/"&amp;TEXT(A2565,"yyyy")))</f>
        <v>45391</v>
      </c>
      <c r="F2565" t="s">
        <v>995</v>
      </c>
      <c r="G2565" s="1" t="e">
        <f>VLOOKUP(B2565,Results!A:D,3,FALSE)</f>
        <v>#N/A</v>
      </c>
    </row>
    <row r="2566" spans="1:7" hidden="1" x14ac:dyDescent="0.25">
      <c r="A2566" s="2">
        <v>45539.385416666664</v>
      </c>
      <c r="B2566" t="s">
        <v>711</v>
      </c>
      <c r="C2566" t="s">
        <v>20</v>
      </c>
      <c r="D2566" t="s">
        <v>10</v>
      </c>
      <c r="E2566" s="1">
        <f>DATEVALUE(IFERROR(RIGHT(LEFT(A2566,FIND("-",A2566,4)-1),2)&amp;"/"&amp;LEFT(A2566,FIND("-",A2566)-1)&amp;"/"&amp;RIGHT(LEFT(A2566,IFERROR(FIND(" ",A2566),LEN(A2566)+1)-1),4),TEXT(A2566,"dd")&amp;"/"&amp;TEXT(A2566,"mm")&amp;"/"&amp;TEXT(A2566,"yyyy")))</f>
        <v>45391</v>
      </c>
      <c r="F2566" t="s">
        <v>995</v>
      </c>
      <c r="G2566" s="1" t="e">
        <f>VLOOKUP(B2566,Results!A:D,3,FALSE)</f>
        <v>#N/A</v>
      </c>
    </row>
    <row r="2567" spans="1:7" hidden="1" x14ac:dyDescent="0.25">
      <c r="A2567" s="2">
        <v>45539.552083333336</v>
      </c>
      <c r="B2567" t="s">
        <v>696</v>
      </c>
      <c r="C2567" t="s">
        <v>20</v>
      </c>
      <c r="D2567" t="s">
        <v>10</v>
      </c>
      <c r="E2567" s="1">
        <f>DATEVALUE(IFERROR(RIGHT(LEFT(A2567,FIND("-",A2567,4)-1),2)&amp;"/"&amp;LEFT(A2567,FIND("-",A2567)-1)&amp;"/"&amp;RIGHT(LEFT(A2567,IFERROR(FIND(" ",A2567),LEN(A2567)+1)-1),4),TEXT(A2567,"dd")&amp;"/"&amp;TEXT(A2567,"mm")&amp;"/"&amp;TEXT(A2567,"yyyy")))</f>
        <v>45391</v>
      </c>
      <c r="F2567" t="s">
        <v>995</v>
      </c>
      <c r="G2567" s="1" t="e">
        <f>VLOOKUP(B2567,Results!A:D,3,FALSE)</f>
        <v>#N/A</v>
      </c>
    </row>
    <row r="2568" spans="1:7" hidden="1" x14ac:dyDescent="0.25">
      <c r="A2568" s="2">
        <v>45539.635416666664</v>
      </c>
      <c r="B2568" t="s">
        <v>691</v>
      </c>
      <c r="C2568" t="s">
        <v>20</v>
      </c>
      <c r="D2568" t="s">
        <v>10</v>
      </c>
      <c r="E2568" s="1">
        <f>DATEVALUE(IFERROR(RIGHT(LEFT(A2568,FIND("-",A2568,4)-1),2)&amp;"/"&amp;LEFT(A2568,FIND("-",A2568)-1)&amp;"/"&amp;RIGHT(LEFT(A2568,IFERROR(FIND(" ",A2568),LEN(A2568)+1)-1),4),TEXT(A2568,"dd")&amp;"/"&amp;TEXT(A2568,"mm")&amp;"/"&amp;TEXT(A2568,"yyyy")))</f>
        <v>45391</v>
      </c>
      <c r="F2568" t="s">
        <v>995</v>
      </c>
      <c r="G2568" s="1" t="e">
        <f>VLOOKUP(B2568,Results!A:D,3,FALSE)</f>
        <v>#N/A</v>
      </c>
    </row>
    <row r="2569" spans="1:7" hidden="1" x14ac:dyDescent="0.25">
      <c r="A2569" s="1">
        <v>45539</v>
      </c>
      <c r="B2569" t="s">
        <v>981</v>
      </c>
      <c r="C2569" t="s">
        <v>20</v>
      </c>
      <c r="D2569" t="s">
        <v>10</v>
      </c>
      <c r="E2569" s="1">
        <f>DATEVALUE(IFERROR(RIGHT(LEFT(A2569,FIND("-",A2569,4)-1),2)&amp;"/"&amp;LEFT(A2569,FIND("-",A2569)-1)&amp;"/"&amp;RIGHT(LEFT(A2569,IFERROR(FIND(" ",A2569),LEN(A2569)+1)-1),4),TEXT(A2569,"dd")&amp;"/"&amp;TEXT(A2569,"mm")&amp;"/"&amp;TEXT(A2569,"yyyy")))</f>
        <v>45391</v>
      </c>
      <c r="F2569" t="s">
        <v>996</v>
      </c>
      <c r="G2569" s="1" t="e">
        <f>VLOOKUP(B2569,Results!A:D,3,FALSE)</f>
        <v>#N/A</v>
      </c>
    </row>
    <row r="2570" spans="1:7" x14ac:dyDescent="0.25">
      <c r="A2570" s="1">
        <v>45539</v>
      </c>
      <c r="B2570" t="s">
        <v>981</v>
      </c>
      <c r="C2570" t="s">
        <v>20</v>
      </c>
      <c r="D2570" t="s">
        <v>10</v>
      </c>
      <c r="E2570" s="1">
        <f>DATEVALUE(IFERROR(RIGHT(LEFT(A2570,FIND("-",A2570,4)-1),2)&amp;"/"&amp;LEFT(A2570,FIND("-",A2570)-1)&amp;"/"&amp;RIGHT(LEFT(A2570,IFERROR(FIND(" ",A2570),LEN(A2570)+1)-1),4),TEXT(A2570,"dd")&amp;"/"&amp;TEXT(A2570,"mm")&amp;"/"&amp;TEXT(A2570,"yyyy")))</f>
        <v>45391</v>
      </c>
      <c r="F2570" t="s">
        <v>1826</v>
      </c>
      <c r="G2570" s="1" t="e">
        <f>VLOOKUP(B2570,Results!A:D,3,FALSE)</f>
        <v>#N/A</v>
      </c>
    </row>
    <row r="2571" spans="1:7" hidden="1" x14ac:dyDescent="0.25">
      <c r="A2571" s="1">
        <v>45539</v>
      </c>
      <c r="B2571" t="s">
        <v>858</v>
      </c>
      <c r="C2571" t="s">
        <v>223</v>
      </c>
      <c r="D2571" t="s">
        <v>23</v>
      </c>
      <c r="E2571" s="1">
        <f>DATEVALUE(IFERROR(RIGHT(LEFT(A2571,FIND("-",A2571,4)-1),2)&amp;"/"&amp;LEFT(A2571,FIND("-",A2571)-1)&amp;"/"&amp;RIGHT(LEFT(A2571,IFERROR(FIND(" ",A2571),LEN(A2571)+1)-1),4),TEXT(A2571,"dd")&amp;"/"&amp;TEXT(A2571,"mm")&amp;"/"&amp;TEXT(A2571,"yyyy")))</f>
        <v>45391</v>
      </c>
      <c r="F2571" t="s">
        <v>996</v>
      </c>
      <c r="G2571" s="1" t="e">
        <f>VLOOKUP(B2571,Results!A:D,3,FALSE)</f>
        <v>#N/A</v>
      </c>
    </row>
    <row r="2572" spans="1:7" hidden="1" x14ac:dyDescent="0.25">
      <c r="A2572" s="1">
        <v>45539</v>
      </c>
      <c r="B2572" t="s">
        <v>122</v>
      </c>
      <c r="C2572" t="s">
        <v>20</v>
      </c>
      <c r="D2572" t="s">
        <v>23</v>
      </c>
      <c r="E2572" s="1">
        <f>DATEVALUE(IFERROR(RIGHT(LEFT(A2572,FIND("-",A2572,4)-1),2)&amp;"/"&amp;LEFT(A2572,FIND("-",A2572)-1)&amp;"/"&amp;RIGHT(LEFT(A2572,IFERROR(FIND(" ",A2572),LEN(A2572)+1)-1),4),TEXT(A2572,"dd")&amp;"/"&amp;TEXT(A2572,"mm")&amp;"/"&amp;TEXT(A2572,"yyyy")))</f>
        <v>45391</v>
      </c>
      <c r="F2572" t="s">
        <v>996</v>
      </c>
      <c r="G2572" s="1" t="e">
        <f>VLOOKUP(B2572,Results!A:D,3,FALSE)</f>
        <v>#N/A</v>
      </c>
    </row>
    <row r="2573" spans="1:7" x14ac:dyDescent="0.25">
      <c r="A2573" s="1">
        <v>45539</v>
      </c>
      <c r="B2573" t="s">
        <v>858</v>
      </c>
      <c r="C2573" t="s">
        <v>223</v>
      </c>
      <c r="D2573" t="s">
        <v>23</v>
      </c>
      <c r="E2573" s="1">
        <f>DATEVALUE(IFERROR(RIGHT(LEFT(A2573,FIND("-",A2573,4)-1),2)&amp;"/"&amp;LEFT(A2573,FIND("-",A2573)-1)&amp;"/"&amp;RIGHT(LEFT(A2573,IFERROR(FIND(" ",A2573),LEN(A2573)+1)-1),4),TEXT(A2573,"dd")&amp;"/"&amp;TEXT(A2573,"mm")&amp;"/"&amp;TEXT(A2573,"yyyy")))</f>
        <v>45391</v>
      </c>
      <c r="F2573" t="s">
        <v>1826</v>
      </c>
      <c r="G2573" s="1" t="e">
        <f>VLOOKUP(B2573,Results!A:D,3,FALSE)</f>
        <v>#N/A</v>
      </c>
    </row>
    <row r="2574" spans="1:7" x14ac:dyDescent="0.25">
      <c r="A2574" s="1">
        <v>45539</v>
      </c>
      <c r="B2574" t="s">
        <v>122</v>
      </c>
      <c r="C2574" t="s">
        <v>20</v>
      </c>
      <c r="D2574" t="s">
        <v>23</v>
      </c>
      <c r="E2574" s="1">
        <f>DATEVALUE(IFERROR(RIGHT(LEFT(A2574,FIND("-",A2574,4)-1),2)&amp;"/"&amp;LEFT(A2574,FIND("-",A2574)-1)&amp;"/"&amp;RIGHT(LEFT(A2574,IFERROR(FIND(" ",A2574),LEN(A2574)+1)-1),4),TEXT(A2574,"dd")&amp;"/"&amp;TEXT(A2574,"mm")&amp;"/"&amp;TEXT(A2574,"yyyy")))</f>
        <v>45391</v>
      </c>
      <c r="F2574" t="s">
        <v>1826</v>
      </c>
      <c r="G2574" s="1" t="e">
        <f>VLOOKUP(B2574,Results!A:D,3,FALSE)</f>
        <v>#N/A</v>
      </c>
    </row>
    <row r="2575" spans="1:7" hidden="1" x14ac:dyDescent="0.25">
      <c r="A2575" s="2">
        <v>45539.416666666664</v>
      </c>
      <c r="B2575" t="s">
        <v>280</v>
      </c>
      <c r="C2575" t="s">
        <v>6</v>
      </c>
      <c r="D2575" t="s">
        <v>131</v>
      </c>
      <c r="E2575" s="1">
        <f>DATEVALUE(IFERROR(RIGHT(LEFT(A2575,FIND("-",A2575,4)-1),2)&amp;"/"&amp;LEFT(A2575,FIND("-",A2575)-1)&amp;"/"&amp;RIGHT(LEFT(A2575,IFERROR(FIND(" ",A2575),LEN(A2575)+1)-1),4),TEXT(A2575,"dd")&amp;"/"&amp;TEXT(A2575,"mm")&amp;"/"&amp;TEXT(A2575,"yyyy")))</f>
        <v>45391</v>
      </c>
      <c r="F2575" t="s">
        <v>2538</v>
      </c>
      <c r="G2575" s="1" t="e">
        <f>VLOOKUP(B2575,Results!A:D,3,FALSE)</f>
        <v>#N/A</v>
      </c>
    </row>
    <row r="2576" spans="1:7" hidden="1" x14ac:dyDescent="0.25">
      <c r="A2576" s="2">
        <v>45539.427083333336</v>
      </c>
      <c r="B2576" t="s">
        <v>291</v>
      </c>
      <c r="C2576" t="s">
        <v>6</v>
      </c>
      <c r="D2576" t="s">
        <v>131</v>
      </c>
      <c r="E2576" s="1">
        <f>DATEVALUE(IFERROR(RIGHT(LEFT(A2576,FIND("-",A2576,4)-1),2)&amp;"/"&amp;LEFT(A2576,FIND("-",A2576)-1)&amp;"/"&amp;RIGHT(LEFT(A2576,IFERROR(FIND(" ",A2576),LEN(A2576)+1)-1),4),TEXT(A2576,"dd")&amp;"/"&amp;TEXT(A2576,"mm")&amp;"/"&amp;TEXT(A2576,"yyyy")))</f>
        <v>45391</v>
      </c>
      <c r="F2576" t="s">
        <v>2538</v>
      </c>
      <c r="G2576" s="1" t="e">
        <f>VLOOKUP(B2576,Results!A:D,3,FALSE)</f>
        <v>#N/A</v>
      </c>
    </row>
    <row r="2577" spans="1:7" hidden="1" x14ac:dyDescent="0.25">
      <c r="A2577" s="2">
        <v>45539.385416666664</v>
      </c>
      <c r="B2577" t="s">
        <v>709</v>
      </c>
      <c r="C2577" t="s">
        <v>20</v>
      </c>
      <c r="D2577" t="s">
        <v>13</v>
      </c>
      <c r="E2577" s="1">
        <f>DATEVALUE(IFERROR(RIGHT(LEFT(A2577,FIND("-",A2577,4)-1),2)&amp;"/"&amp;LEFT(A2577,FIND("-",A2577)-1)&amp;"/"&amp;RIGHT(LEFT(A2577,IFERROR(FIND(" ",A2577),LEN(A2577)+1)-1),4),TEXT(A2577,"dd")&amp;"/"&amp;TEXT(A2577,"mm")&amp;"/"&amp;TEXT(A2577,"yyyy")))</f>
        <v>45391</v>
      </c>
      <c r="F2577" t="s">
        <v>995</v>
      </c>
      <c r="G2577" s="1" t="e">
        <f>VLOOKUP(B2577,Results!A:D,3,FALSE)</f>
        <v>#N/A</v>
      </c>
    </row>
    <row r="2578" spans="1:7" hidden="1" x14ac:dyDescent="0.25">
      <c r="A2578" s="2">
        <v>45539.510416666664</v>
      </c>
      <c r="B2578" t="s">
        <v>700</v>
      </c>
      <c r="C2578" t="s">
        <v>223</v>
      </c>
      <c r="D2578" t="s">
        <v>13</v>
      </c>
      <c r="E2578" s="1">
        <f>DATEVALUE(IFERROR(RIGHT(LEFT(A2578,FIND("-",A2578,4)-1),2)&amp;"/"&amp;LEFT(A2578,FIND("-",A2578)-1)&amp;"/"&amp;RIGHT(LEFT(A2578,IFERROR(FIND(" ",A2578),LEN(A2578)+1)-1),4),TEXT(A2578,"dd")&amp;"/"&amp;TEXT(A2578,"mm")&amp;"/"&amp;TEXT(A2578,"yyyy")))</f>
        <v>45391</v>
      </c>
      <c r="F2578" t="s">
        <v>995</v>
      </c>
      <c r="G2578" s="1" t="e">
        <f>VLOOKUP(B2578,Results!A:D,3,FALSE)</f>
        <v>#N/A</v>
      </c>
    </row>
    <row r="2579" spans="1:7" hidden="1" x14ac:dyDescent="0.25">
      <c r="A2579" s="2">
        <v>45539.552083333336</v>
      </c>
      <c r="B2579" t="s">
        <v>697</v>
      </c>
      <c r="C2579" t="s">
        <v>20</v>
      </c>
      <c r="D2579" t="s">
        <v>13</v>
      </c>
      <c r="E2579" s="1">
        <f>DATEVALUE(IFERROR(RIGHT(LEFT(A2579,FIND("-",A2579,4)-1),2)&amp;"/"&amp;LEFT(A2579,FIND("-",A2579)-1)&amp;"/"&amp;RIGHT(LEFT(A2579,IFERROR(FIND(" ",A2579),LEN(A2579)+1)-1),4),TEXT(A2579,"dd")&amp;"/"&amp;TEXT(A2579,"mm")&amp;"/"&amp;TEXT(A2579,"yyyy")))</f>
        <v>45391</v>
      </c>
      <c r="F2579" t="s">
        <v>995</v>
      </c>
      <c r="G2579" s="1" t="e">
        <f>VLOOKUP(B2579,Results!A:D,3,FALSE)</f>
        <v>#N/A</v>
      </c>
    </row>
    <row r="2580" spans="1:7" hidden="1" x14ac:dyDescent="0.25">
      <c r="A2580" s="2">
        <v>45539.510416666664</v>
      </c>
      <c r="B2580" t="s">
        <v>1838</v>
      </c>
      <c r="C2580" t="s">
        <v>20</v>
      </c>
      <c r="D2580" t="s">
        <v>13</v>
      </c>
      <c r="E2580" s="1">
        <f>DATEVALUE(IFERROR(RIGHT(LEFT(A2580,FIND("-",A2580,4)-1),2)&amp;"/"&amp;LEFT(A2580,FIND("-",A2580)-1)&amp;"/"&amp;RIGHT(LEFT(A2580,IFERROR(FIND(" ",A2580),LEN(A2580)+1)-1),4),TEXT(A2580,"dd")&amp;"/"&amp;TEXT(A2580,"mm")&amp;"/"&amp;TEXT(A2580,"yyyy")))</f>
        <v>45391</v>
      </c>
      <c r="F2580" t="s">
        <v>995</v>
      </c>
      <c r="G2580" s="1" t="e">
        <f>VLOOKUP(B2580,Results!A:D,3,FALSE)</f>
        <v>#N/A</v>
      </c>
    </row>
    <row r="2581" spans="1:7" hidden="1" x14ac:dyDescent="0.25">
      <c r="A2581" s="2">
        <v>45539.552083333336</v>
      </c>
      <c r="B2581" t="s">
        <v>697</v>
      </c>
      <c r="C2581" t="s">
        <v>223</v>
      </c>
      <c r="D2581" t="s">
        <v>13</v>
      </c>
      <c r="E2581" s="1">
        <f>DATEVALUE(IFERROR(RIGHT(LEFT(A2581,FIND("-",A2581,4)-1),2)&amp;"/"&amp;LEFT(A2581,FIND("-",A2581)-1)&amp;"/"&amp;RIGHT(LEFT(A2581,IFERROR(FIND(" ",A2581),LEN(A2581)+1)-1),4),TEXT(A2581,"dd")&amp;"/"&amp;TEXT(A2581,"mm")&amp;"/"&amp;TEXT(A2581,"yyyy")))</f>
        <v>45391</v>
      </c>
      <c r="F2581" t="s">
        <v>995</v>
      </c>
      <c r="G2581" s="1" t="e">
        <f>VLOOKUP(B2581,Results!A:D,3,FALSE)</f>
        <v>#N/A</v>
      </c>
    </row>
    <row r="2582" spans="1:7" hidden="1" x14ac:dyDescent="0.25">
      <c r="A2582" s="2">
        <v>45539.59375</v>
      </c>
      <c r="B2582" t="s">
        <v>694</v>
      </c>
      <c r="C2582" t="s">
        <v>20</v>
      </c>
      <c r="D2582" t="s">
        <v>80</v>
      </c>
      <c r="E2582" s="1">
        <f>DATEVALUE(IFERROR(RIGHT(LEFT(A2582,FIND("-",A2582,4)-1),2)&amp;"/"&amp;LEFT(A2582,FIND("-",A2582)-1)&amp;"/"&amp;RIGHT(LEFT(A2582,IFERROR(FIND(" ",A2582),LEN(A2582)+1)-1),4),TEXT(A2582,"dd")&amp;"/"&amp;TEXT(A2582,"mm")&amp;"/"&amp;TEXT(A2582,"yyyy")))</f>
        <v>45391</v>
      </c>
      <c r="F2582" t="s">
        <v>995</v>
      </c>
      <c r="G2582" s="1" t="e">
        <f>VLOOKUP(B2582,Results!A:D,3,FALSE)</f>
        <v>#N/A</v>
      </c>
    </row>
    <row r="2583" spans="1:7" hidden="1" x14ac:dyDescent="0.25">
      <c r="A2583" s="2">
        <v>45539.385416666664</v>
      </c>
      <c r="B2583" t="s">
        <v>707</v>
      </c>
      <c r="C2583" t="s">
        <v>20</v>
      </c>
      <c r="D2583" t="s">
        <v>74</v>
      </c>
      <c r="E2583" s="1">
        <f>DATEVALUE(IFERROR(RIGHT(LEFT(A2583,FIND("-",A2583,4)-1),2)&amp;"/"&amp;LEFT(A2583,FIND("-",A2583)-1)&amp;"/"&amp;RIGHT(LEFT(A2583,IFERROR(FIND(" ",A2583),LEN(A2583)+1)-1),4),TEXT(A2583,"dd")&amp;"/"&amp;TEXT(A2583,"mm")&amp;"/"&amp;TEXT(A2583,"yyyy")))</f>
        <v>45391</v>
      </c>
      <c r="F2583" t="s">
        <v>995</v>
      </c>
      <c r="G2583" s="1" t="e">
        <f>VLOOKUP(B2583,Results!A:D,3,FALSE)</f>
        <v>#N/A</v>
      </c>
    </row>
    <row r="2584" spans="1:7" hidden="1" x14ac:dyDescent="0.25">
      <c r="A2584" s="2">
        <v>45539.427083333336</v>
      </c>
      <c r="B2584" t="s">
        <v>705</v>
      </c>
      <c r="C2584" t="s">
        <v>20</v>
      </c>
      <c r="D2584" t="s">
        <v>74</v>
      </c>
      <c r="E2584" s="1">
        <f>DATEVALUE(IFERROR(RIGHT(LEFT(A2584,FIND("-",A2584,4)-1),2)&amp;"/"&amp;LEFT(A2584,FIND("-",A2584)-1)&amp;"/"&amp;RIGHT(LEFT(A2584,IFERROR(FIND(" ",A2584),LEN(A2584)+1)-1),4),TEXT(A2584,"dd")&amp;"/"&amp;TEXT(A2584,"mm")&amp;"/"&amp;TEXT(A2584,"yyyy")))</f>
        <v>45391</v>
      </c>
      <c r="F2584" t="s">
        <v>995</v>
      </c>
      <c r="G2584" s="1" t="e">
        <f>VLOOKUP(B2584,Results!A:D,3,FALSE)</f>
        <v>#N/A</v>
      </c>
    </row>
    <row r="2585" spans="1:7" hidden="1" x14ac:dyDescent="0.25">
      <c r="A2585" s="1">
        <v>45539</v>
      </c>
      <c r="B2585" t="s">
        <v>941</v>
      </c>
      <c r="C2585" t="s">
        <v>223</v>
      </c>
      <c r="D2585" t="s">
        <v>74</v>
      </c>
      <c r="E2585" s="1">
        <f>DATEVALUE(IFERROR(RIGHT(LEFT(A2585,FIND("-",A2585,4)-1),2)&amp;"/"&amp;LEFT(A2585,FIND("-",A2585)-1)&amp;"/"&amp;RIGHT(LEFT(A2585,IFERROR(FIND(" ",A2585),LEN(A2585)+1)-1),4),TEXT(A2585,"dd")&amp;"/"&amp;TEXT(A2585,"mm")&amp;"/"&amp;TEXT(A2585,"yyyy")))</f>
        <v>45391</v>
      </c>
      <c r="F2585" t="s">
        <v>996</v>
      </c>
      <c r="G2585" s="1" t="e">
        <f>VLOOKUP(B2585,Results!A:D,3,FALSE)</f>
        <v>#N/A</v>
      </c>
    </row>
    <row r="2586" spans="1:7" x14ac:dyDescent="0.25">
      <c r="A2586" s="1">
        <v>45539</v>
      </c>
      <c r="B2586" t="s">
        <v>941</v>
      </c>
      <c r="C2586" t="s">
        <v>223</v>
      </c>
      <c r="D2586" t="s">
        <v>74</v>
      </c>
      <c r="E2586" s="1">
        <f>DATEVALUE(IFERROR(RIGHT(LEFT(A2586,FIND("-",A2586,4)-1),2)&amp;"/"&amp;LEFT(A2586,FIND("-",A2586)-1)&amp;"/"&amp;RIGHT(LEFT(A2586,IFERROR(FIND(" ",A2586),LEN(A2586)+1)-1),4),TEXT(A2586,"dd")&amp;"/"&amp;TEXT(A2586,"mm")&amp;"/"&amp;TEXT(A2586,"yyyy")))</f>
        <v>45391</v>
      </c>
      <c r="F2586" t="s">
        <v>1826</v>
      </c>
      <c r="G2586" s="1" t="e">
        <f>VLOOKUP(B2586,Results!A:D,3,FALSE)</f>
        <v>#N/A</v>
      </c>
    </row>
    <row r="2587" spans="1:7" hidden="1" x14ac:dyDescent="0.25">
      <c r="A2587" s="2">
        <v>45539.385416666664</v>
      </c>
      <c r="B2587" t="s">
        <v>706</v>
      </c>
      <c r="C2587" t="s">
        <v>20</v>
      </c>
      <c r="D2587" t="s">
        <v>40</v>
      </c>
      <c r="E2587" s="1">
        <f>DATEVALUE(IFERROR(RIGHT(LEFT(A2587,FIND("-",A2587,4)-1),2)&amp;"/"&amp;LEFT(A2587,FIND("-",A2587)-1)&amp;"/"&amp;RIGHT(LEFT(A2587,IFERROR(FIND(" ",A2587),LEN(A2587)+1)-1),4),TEXT(A2587,"dd")&amp;"/"&amp;TEXT(A2587,"mm")&amp;"/"&amp;TEXT(A2587,"yyyy")))</f>
        <v>45391</v>
      </c>
      <c r="F2587" t="s">
        <v>995</v>
      </c>
      <c r="G2587" s="1" t="e">
        <f>VLOOKUP(B2587,Results!A:D,3,FALSE)</f>
        <v>#N/A</v>
      </c>
    </row>
    <row r="2588" spans="1:7" hidden="1" x14ac:dyDescent="0.25">
      <c r="A2588" s="2">
        <v>45539.635416666664</v>
      </c>
      <c r="B2588" t="s">
        <v>687</v>
      </c>
      <c r="C2588" t="s">
        <v>20</v>
      </c>
      <c r="D2588" t="s">
        <v>40</v>
      </c>
      <c r="E2588" s="1">
        <f>DATEVALUE(IFERROR(RIGHT(LEFT(A2588,FIND("-",A2588,4)-1),2)&amp;"/"&amp;LEFT(A2588,FIND("-",A2588)-1)&amp;"/"&amp;RIGHT(LEFT(A2588,IFERROR(FIND(" ",A2588),LEN(A2588)+1)-1),4),TEXT(A2588,"dd")&amp;"/"&amp;TEXT(A2588,"mm")&amp;"/"&amp;TEXT(A2588,"yyyy")))</f>
        <v>45391</v>
      </c>
      <c r="F2588" t="s">
        <v>995</v>
      </c>
      <c r="G2588" s="1" t="e">
        <f>VLOOKUP(B2588,Results!A:D,3,FALSE)</f>
        <v>#N/A</v>
      </c>
    </row>
    <row r="2589" spans="1:7" hidden="1" x14ac:dyDescent="0.25">
      <c r="A2589" s="1">
        <v>45539</v>
      </c>
      <c r="B2589" t="s">
        <v>951</v>
      </c>
      <c r="C2589" t="s">
        <v>20</v>
      </c>
      <c r="D2589" t="s">
        <v>318</v>
      </c>
      <c r="E2589" s="1">
        <f>DATEVALUE(IFERROR(RIGHT(LEFT(A2589,FIND("-",A2589,4)-1),2)&amp;"/"&amp;LEFT(A2589,FIND("-",A2589)-1)&amp;"/"&amp;RIGHT(LEFT(A2589,IFERROR(FIND(" ",A2589),LEN(A2589)+1)-1),4),TEXT(A2589,"dd")&amp;"/"&amp;TEXT(A2589,"mm")&amp;"/"&amp;TEXT(A2589,"yyyy")))</f>
        <v>45391</v>
      </c>
      <c r="F2589" t="s">
        <v>996</v>
      </c>
      <c r="G2589" s="1" t="e">
        <f>VLOOKUP(B2589,Results!A:D,3,FALSE)</f>
        <v>#N/A</v>
      </c>
    </row>
    <row r="2590" spans="1:7" x14ac:dyDescent="0.25">
      <c r="A2590" s="1">
        <v>45539</v>
      </c>
      <c r="B2590" t="s">
        <v>951</v>
      </c>
      <c r="C2590" t="s">
        <v>20</v>
      </c>
      <c r="D2590" t="s">
        <v>318</v>
      </c>
      <c r="E2590" s="1">
        <f>DATEVALUE(IFERROR(RIGHT(LEFT(A2590,FIND("-",A2590,4)-1),2)&amp;"/"&amp;LEFT(A2590,FIND("-",A2590)-1)&amp;"/"&amp;RIGHT(LEFT(A2590,IFERROR(FIND(" ",A2590),LEN(A2590)+1)-1),4),TEXT(A2590,"dd")&amp;"/"&amp;TEXT(A2590,"mm")&amp;"/"&amp;TEXT(A2590,"yyyy")))</f>
        <v>45391</v>
      </c>
      <c r="F2590" t="s">
        <v>1826</v>
      </c>
      <c r="G2590" s="1" t="e">
        <f>VLOOKUP(B2590,Results!A:D,3,FALSE)</f>
        <v>#N/A</v>
      </c>
    </row>
    <row r="2591" spans="1:7" hidden="1" x14ac:dyDescent="0.25">
      <c r="A2591" s="2">
        <v>45539.510416666664</v>
      </c>
      <c r="B2591" t="s">
        <v>702</v>
      </c>
      <c r="C2591" t="s">
        <v>20</v>
      </c>
      <c r="D2591" t="s">
        <v>28</v>
      </c>
      <c r="E2591" s="1">
        <f>DATEVALUE(IFERROR(RIGHT(LEFT(A2591,FIND("-",A2591,4)-1),2)&amp;"/"&amp;LEFT(A2591,FIND("-",A2591)-1)&amp;"/"&amp;RIGHT(LEFT(A2591,IFERROR(FIND(" ",A2591),LEN(A2591)+1)-1),4),TEXT(A2591,"dd")&amp;"/"&amp;TEXT(A2591,"mm")&amp;"/"&amp;TEXT(A2591,"yyyy")))</f>
        <v>45391</v>
      </c>
      <c r="F2591" t="s">
        <v>995</v>
      </c>
      <c r="G2591" s="1" t="e">
        <f>VLOOKUP(B2591,Results!A:D,3,FALSE)</f>
        <v>#N/A</v>
      </c>
    </row>
    <row r="2592" spans="1:7" hidden="1" x14ac:dyDescent="0.25">
      <c r="A2592" s="2">
        <v>45539.395833333336</v>
      </c>
      <c r="B2592" t="s">
        <v>290</v>
      </c>
      <c r="C2592" t="s">
        <v>6</v>
      </c>
      <c r="D2592" t="s">
        <v>33</v>
      </c>
      <c r="E2592" s="1">
        <f>DATEVALUE(IFERROR(RIGHT(LEFT(A2592,FIND("-",A2592,4)-1),2)&amp;"/"&amp;LEFT(A2592,FIND("-",A2592)-1)&amp;"/"&amp;RIGHT(LEFT(A2592,IFERROR(FIND(" ",A2592),LEN(A2592)+1)-1),4),TEXT(A2592,"dd")&amp;"/"&amp;TEXT(A2592,"mm")&amp;"/"&amp;TEXT(A2592,"yyyy")))</f>
        <v>45391</v>
      </c>
      <c r="F2592" t="s">
        <v>2538</v>
      </c>
      <c r="G2592" s="1" t="e">
        <f>VLOOKUP(B2592,Results!A:D,3,FALSE)</f>
        <v>#N/A</v>
      </c>
    </row>
    <row r="2593" spans="1:7" hidden="1" x14ac:dyDescent="0.25">
      <c r="A2593" s="2">
        <v>45539.479166666664</v>
      </c>
      <c r="B2593" t="s">
        <v>292</v>
      </c>
      <c r="C2593" t="s">
        <v>6</v>
      </c>
      <c r="D2593" t="s">
        <v>33</v>
      </c>
      <c r="E2593" s="1">
        <f>DATEVALUE(IFERROR(RIGHT(LEFT(A2593,FIND("-",A2593,4)-1),2)&amp;"/"&amp;LEFT(A2593,FIND("-",A2593)-1)&amp;"/"&amp;RIGHT(LEFT(A2593,IFERROR(FIND(" ",A2593),LEN(A2593)+1)-1),4),TEXT(A2593,"dd")&amp;"/"&amp;TEXT(A2593,"mm")&amp;"/"&amp;TEXT(A2593,"yyyy")))</f>
        <v>45391</v>
      </c>
      <c r="F2593" t="s">
        <v>2538</v>
      </c>
      <c r="G2593" s="1" t="e">
        <f>VLOOKUP(B2593,Results!A:D,3,FALSE)</f>
        <v>#N/A</v>
      </c>
    </row>
    <row r="2594" spans="1:7" hidden="1" x14ac:dyDescent="0.25">
      <c r="A2594" s="2">
        <v>45539.385416666664</v>
      </c>
      <c r="B2594" t="s">
        <v>335</v>
      </c>
      <c r="C2594" t="s">
        <v>223</v>
      </c>
      <c r="D2594" t="s">
        <v>33</v>
      </c>
      <c r="E2594" s="1">
        <f>DATEVALUE(IFERROR(RIGHT(LEFT(A2594,FIND("-",A2594,4)-1),2)&amp;"/"&amp;LEFT(A2594,FIND("-",A2594)-1)&amp;"/"&amp;RIGHT(LEFT(A2594,IFERROR(FIND(" ",A2594),LEN(A2594)+1)-1),4),TEXT(A2594,"dd")&amp;"/"&amp;TEXT(A2594,"mm")&amp;"/"&amp;TEXT(A2594,"yyyy")))</f>
        <v>45391</v>
      </c>
      <c r="F2594" t="s">
        <v>995</v>
      </c>
      <c r="G2594" s="1" t="e">
        <f>VLOOKUP(B2594,Results!A:D,3,FALSE)</f>
        <v>#N/A</v>
      </c>
    </row>
    <row r="2595" spans="1:7" hidden="1" x14ac:dyDescent="0.25">
      <c r="A2595" s="2">
        <v>45539.385416666664</v>
      </c>
      <c r="B2595" t="s">
        <v>712</v>
      </c>
      <c r="C2595" t="s">
        <v>223</v>
      </c>
      <c r="D2595" t="s">
        <v>33</v>
      </c>
      <c r="E2595" s="1">
        <f>DATEVALUE(IFERROR(RIGHT(LEFT(A2595,FIND("-",A2595,4)-1),2)&amp;"/"&amp;LEFT(A2595,FIND("-",A2595)-1)&amp;"/"&amp;RIGHT(LEFT(A2595,IFERROR(FIND(" ",A2595),LEN(A2595)+1)-1),4),TEXT(A2595,"dd")&amp;"/"&amp;TEXT(A2595,"mm")&amp;"/"&amp;TEXT(A2595,"yyyy")))</f>
        <v>45391</v>
      </c>
      <c r="F2595" t="s">
        <v>995</v>
      </c>
      <c r="G2595" s="1" t="e">
        <f>VLOOKUP(B2595,Results!A:D,3,FALSE)</f>
        <v>#N/A</v>
      </c>
    </row>
    <row r="2596" spans="1:7" hidden="1" x14ac:dyDescent="0.25">
      <c r="A2596" s="2">
        <v>45539.385416666664</v>
      </c>
      <c r="B2596" t="s">
        <v>712</v>
      </c>
      <c r="C2596" t="s">
        <v>223</v>
      </c>
      <c r="D2596" t="s">
        <v>33</v>
      </c>
      <c r="E2596" s="1">
        <f>DATEVALUE(IFERROR(RIGHT(LEFT(A2596,FIND("-",A2596,4)-1),2)&amp;"/"&amp;LEFT(A2596,FIND("-",A2596)-1)&amp;"/"&amp;RIGHT(LEFT(A2596,IFERROR(FIND(" ",A2596),LEN(A2596)+1)-1),4),TEXT(A2596,"dd")&amp;"/"&amp;TEXT(A2596,"mm")&amp;"/"&amp;TEXT(A2596,"yyyy")))</f>
        <v>45391</v>
      </c>
      <c r="F2596" t="s">
        <v>995</v>
      </c>
      <c r="G2596" s="1" t="e">
        <f>VLOOKUP(B2596,Results!A:D,3,FALSE)</f>
        <v>#N/A</v>
      </c>
    </row>
    <row r="2597" spans="1:7" hidden="1" x14ac:dyDescent="0.25">
      <c r="A2597" s="2">
        <v>45539.385416666664</v>
      </c>
      <c r="B2597" t="s">
        <v>335</v>
      </c>
      <c r="C2597" t="s">
        <v>223</v>
      </c>
      <c r="D2597" t="s">
        <v>33</v>
      </c>
      <c r="E2597" s="1">
        <f>DATEVALUE(IFERROR(RIGHT(LEFT(A2597,FIND("-",A2597,4)-1),2)&amp;"/"&amp;LEFT(A2597,FIND("-",A2597)-1)&amp;"/"&amp;RIGHT(LEFT(A2597,IFERROR(FIND(" ",A2597),LEN(A2597)+1)-1),4),TEXT(A2597,"dd")&amp;"/"&amp;TEXT(A2597,"mm")&amp;"/"&amp;TEXT(A2597,"yyyy")))</f>
        <v>45391</v>
      </c>
      <c r="F2597" t="s">
        <v>995</v>
      </c>
      <c r="G2597" s="1" t="e">
        <f>VLOOKUP(B2597,Results!A:D,3,FALSE)</f>
        <v>#N/A</v>
      </c>
    </row>
    <row r="2598" spans="1:7" hidden="1" x14ac:dyDescent="0.25">
      <c r="A2598" s="2">
        <v>45539.385416666664</v>
      </c>
      <c r="B2598" t="s">
        <v>711</v>
      </c>
      <c r="C2598" t="s">
        <v>20</v>
      </c>
      <c r="D2598" t="s">
        <v>10</v>
      </c>
      <c r="E2598" s="1">
        <f>DATEVALUE(IFERROR(RIGHT(LEFT(A2598,FIND("-",A2598,4)-1),2)&amp;"/"&amp;LEFT(A2598,FIND("-",A2598)-1)&amp;"/"&amp;RIGHT(LEFT(A2598,IFERROR(FIND(" ",A2598),LEN(A2598)+1)-1),4),TEXT(A2598,"dd")&amp;"/"&amp;TEXT(A2598,"mm")&amp;"/"&amp;TEXT(A2598,"yyyy")))</f>
        <v>45391</v>
      </c>
      <c r="F2598" t="s">
        <v>995</v>
      </c>
      <c r="G2598" s="1" t="e">
        <f>VLOOKUP(B2598,Results!A:D,3,FALSE)</f>
        <v>#N/A</v>
      </c>
    </row>
    <row r="2599" spans="1:7" hidden="1" x14ac:dyDescent="0.25">
      <c r="A2599" s="2">
        <v>45539.385416666664</v>
      </c>
      <c r="B2599" t="s">
        <v>710</v>
      </c>
      <c r="C2599" t="s">
        <v>20</v>
      </c>
      <c r="D2599" t="s">
        <v>10</v>
      </c>
      <c r="E2599" s="1">
        <f>DATEVALUE(IFERROR(RIGHT(LEFT(A2599,FIND("-",A2599,4)-1),2)&amp;"/"&amp;LEFT(A2599,FIND("-",A2599)-1)&amp;"/"&amp;RIGHT(LEFT(A2599,IFERROR(FIND(" ",A2599),LEN(A2599)+1)-1),4),TEXT(A2599,"dd")&amp;"/"&amp;TEXT(A2599,"mm")&amp;"/"&amp;TEXT(A2599,"yyyy")))</f>
        <v>45391</v>
      </c>
      <c r="F2599" t="s">
        <v>995</v>
      </c>
      <c r="G2599" s="1" t="e">
        <f>VLOOKUP(B2599,Results!A:D,3,FALSE)</f>
        <v>#N/A</v>
      </c>
    </row>
    <row r="2600" spans="1:7" hidden="1" x14ac:dyDescent="0.25">
      <c r="A2600" s="2">
        <v>45539.385416666664</v>
      </c>
      <c r="B2600" t="s">
        <v>709</v>
      </c>
      <c r="C2600" t="s">
        <v>20</v>
      </c>
      <c r="D2600" t="s">
        <v>13</v>
      </c>
      <c r="E2600" s="1">
        <f>DATEVALUE(IFERROR(RIGHT(LEFT(A2600,FIND("-",A2600,4)-1),2)&amp;"/"&amp;LEFT(A2600,FIND("-",A2600)-1)&amp;"/"&amp;RIGHT(LEFT(A2600,IFERROR(FIND(" ",A2600),LEN(A2600)+1)-1),4),TEXT(A2600,"dd")&amp;"/"&amp;TEXT(A2600,"mm")&amp;"/"&amp;TEXT(A2600,"yyyy")))</f>
        <v>45391</v>
      </c>
      <c r="F2600" t="s">
        <v>995</v>
      </c>
      <c r="G2600" s="1" t="e">
        <f>VLOOKUP(B2600,Results!A:D,3,FALSE)</f>
        <v>#N/A</v>
      </c>
    </row>
    <row r="2601" spans="1:7" hidden="1" x14ac:dyDescent="0.25">
      <c r="A2601" s="2">
        <v>45539.385416666664</v>
      </c>
      <c r="B2601" t="s">
        <v>708</v>
      </c>
      <c r="C2601" t="s">
        <v>20</v>
      </c>
      <c r="D2601" t="s">
        <v>30</v>
      </c>
      <c r="E2601" s="1">
        <f>DATEVALUE(IFERROR(RIGHT(LEFT(A2601,FIND("-",A2601,4)-1),2)&amp;"/"&amp;LEFT(A2601,FIND("-",A2601)-1)&amp;"/"&amp;RIGHT(LEFT(A2601,IFERROR(FIND(" ",A2601),LEN(A2601)+1)-1),4),TEXT(A2601,"dd")&amp;"/"&amp;TEXT(A2601,"mm")&amp;"/"&amp;TEXT(A2601,"yyyy")))</f>
        <v>45391</v>
      </c>
      <c r="F2601" t="s">
        <v>995</v>
      </c>
      <c r="G2601" s="1" t="e">
        <f>VLOOKUP(B2601,Results!A:D,3,FALSE)</f>
        <v>#N/A</v>
      </c>
    </row>
    <row r="2602" spans="1:7" hidden="1" x14ac:dyDescent="0.25">
      <c r="A2602" s="2">
        <v>45539.385416666664</v>
      </c>
      <c r="B2602" t="s">
        <v>707</v>
      </c>
      <c r="C2602" t="s">
        <v>20</v>
      </c>
      <c r="D2602" t="s">
        <v>74</v>
      </c>
      <c r="E2602" s="1">
        <f>DATEVALUE(IFERROR(RIGHT(LEFT(A2602,FIND("-",A2602,4)-1),2)&amp;"/"&amp;LEFT(A2602,FIND("-",A2602)-1)&amp;"/"&amp;RIGHT(LEFT(A2602,IFERROR(FIND(" ",A2602),LEN(A2602)+1)-1),4),TEXT(A2602,"dd")&amp;"/"&amp;TEXT(A2602,"mm")&amp;"/"&amp;TEXT(A2602,"yyyy")))</f>
        <v>45391</v>
      </c>
      <c r="F2602" t="s">
        <v>995</v>
      </c>
      <c r="G2602" s="1" t="e">
        <f>VLOOKUP(B2602,Results!A:D,3,FALSE)</f>
        <v>#N/A</v>
      </c>
    </row>
    <row r="2603" spans="1:7" hidden="1" x14ac:dyDescent="0.25">
      <c r="A2603" s="2">
        <v>45539.385416666664</v>
      </c>
      <c r="B2603" t="s">
        <v>706</v>
      </c>
      <c r="C2603" t="s">
        <v>20</v>
      </c>
      <c r="D2603" t="s">
        <v>40</v>
      </c>
      <c r="E2603" s="1">
        <f>DATEVALUE(IFERROR(RIGHT(LEFT(A2603,FIND("-",A2603,4)-1),2)&amp;"/"&amp;LEFT(A2603,FIND("-",A2603)-1)&amp;"/"&amp;RIGHT(LEFT(A2603,IFERROR(FIND(" ",A2603),LEN(A2603)+1)-1),4),TEXT(A2603,"dd")&amp;"/"&amp;TEXT(A2603,"mm")&amp;"/"&amp;TEXT(A2603,"yyyy")))</f>
        <v>45391</v>
      </c>
      <c r="F2603" t="s">
        <v>995</v>
      </c>
      <c r="G2603" s="1" t="e">
        <f>VLOOKUP(B2603,Results!A:D,3,FALSE)</f>
        <v>#N/A</v>
      </c>
    </row>
    <row r="2604" spans="1:7" hidden="1" x14ac:dyDescent="0.25">
      <c r="A2604" s="2">
        <v>45539.427083333336</v>
      </c>
      <c r="B2604" t="s">
        <v>705</v>
      </c>
      <c r="C2604" t="s">
        <v>20</v>
      </c>
      <c r="D2604" t="s">
        <v>74</v>
      </c>
      <c r="E2604" s="1">
        <f>DATEVALUE(IFERROR(RIGHT(LEFT(A2604,FIND("-",A2604,4)-1),2)&amp;"/"&amp;LEFT(A2604,FIND("-",A2604)-1)&amp;"/"&amp;RIGHT(LEFT(A2604,IFERROR(FIND(" ",A2604),LEN(A2604)+1)-1),4),TEXT(A2604,"dd")&amp;"/"&amp;TEXT(A2604,"mm")&amp;"/"&amp;TEXT(A2604,"yyyy")))</f>
        <v>45391</v>
      </c>
      <c r="F2604" t="s">
        <v>995</v>
      </c>
      <c r="G2604" s="1" t="e">
        <f>VLOOKUP(B2604,Results!A:D,3,FALSE)</f>
        <v>#N/A</v>
      </c>
    </row>
    <row r="2605" spans="1:7" hidden="1" x14ac:dyDescent="0.25">
      <c r="A2605" s="2">
        <v>45539.46875</v>
      </c>
      <c r="B2605" t="s">
        <v>704</v>
      </c>
      <c r="C2605" t="s">
        <v>20</v>
      </c>
      <c r="D2605" t="s">
        <v>30</v>
      </c>
      <c r="E2605" s="1">
        <f>DATEVALUE(IFERROR(RIGHT(LEFT(A2605,FIND("-",A2605,4)-1),2)&amp;"/"&amp;LEFT(A2605,FIND("-",A2605)-1)&amp;"/"&amp;RIGHT(LEFT(A2605,IFERROR(FIND(" ",A2605),LEN(A2605)+1)-1),4),TEXT(A2605,"dd")&amp;"/"&amp;TEXT(A2605,"mm")&amp;"/"&amp;TEXT(A2605,"yyyy")))</f>
        <v>45391</v>
      </c>
      <c r="F2605" t="s">
        <v>995</v>
      </c>
      <c r="G2605" s="1" t="e">
        <f>VLOOKUP(B2605,Results!A:D,3,FALSE)</f>
        <v>#N/A</v>
      </c>
    </row>
    <row r="2606" spans="1:7" hidden="1" x14ac:dyDescent="0.25">
      <c r="A2606" s="2">
        <v>45539.46875</v>
      </c>
      <c r="B2606" t="s">
        <v>703</v>
      </c>
      <c r="C2606" t="s">
        <v>20</v>
      </c>
      <c r="D2606" t="s">
        <v>297</v>
      </c>
      <c r="E2606" s="1">
        <f>DATEVALUE(IFERROR(RIGHT(LEFT(A2606,FIND("-",A2606,4)-1),2)&amp;"/"&amp;LEFT(A2606,FIND("-",A2606)-1)&amp;"/"&amp;RIGHT(LEFT(A2606,IFERROR(FIND(" ",A2606),LEN(A2606)+1)-1),4),TEXT(A2606,"dd")&amp;"/"&amp;TEXT(A2606,"mm")&amp;"/"&amp;TEXT(A2606,"yyyy")))</f>
        <v>45391</v>
      </c>
      <c r="F2606" t="s">
        <v>995</v>
      </c>
      <c r="G2606" s="1" t="e">
        <f>VLOOKUP(B2606,Results!A:D,3,FALSE)</f>
        <v>#N/A</v>
      </c>
    </row>
    <row r="2607" spans="1:7" hidden="1" x14ac:dyDescent="0.25">
      <c r="A2607" s="2">
        <v>45539.510416666664</v>
      </c>
      <c r="B2607" t="s">
        <v>702</v>
      </c>
      <c r="C2607" t="s">
        <v>20</v>
      </c>
      <c r="D2607" t="s">
        <v>28</v>
      </c>
      <c r="E2607" s="1">
        <f>DATEVALUE(IFERROR(RIGHT(LEFT(A2607,FIND("-",A2607,4)-1),2)&amp;"/"&amp;LEFT(A2607,FIND("-",A2607)-1)&amp;"/"&amp;RIGHT(LEFT(A2607,IFERROR(FIND(" ",A2607),LEN(A2607)+1)-1),4),TEXT(A2607,"dd")&amp;"/"&amp;TEXT(A2607,"mm")&amp;"/"&amp;TEXT(A2607,"yyyy")))</f>
        <v>45391</v>
      </c>
      <c r="F2607" t="s">
        <v>995</v>
      </c>
      <c r="G2607" s="1" t="e">
        <f>VLOOKUP(B2607,Results!A:D,3,FALSE)</f>
        <v>#N/A</v>
      </c>
    </row>
    <row r="2608" spans="1:7" hidden="1" x14ac:dyDescent="0.25">
      <c r="A2608" s="2">
        <v>45539.510416666664</v>
      </c>
      <c r="B2608" t="s">
        <v>1838</v>
      </c>
      <c r="C2608" t="s">
        <v>20</v>
      </c>
      <c r="D2608" t="s">
        <v>13</v>
      </c>
      <c r="E2608" s="1">
        <f>DATEVALUE(IFERROR(RIGHT(LEFT(A2608,FIND("-",A2608,4)-1),2)&amp;"/"&amp;LEFT(A2608,FIND("-",A2608)-1)&amp;"/"&amp;RIGHT(LEFT(A2608,IFERROR(FIND(" ",A2608),LEN(A2608)+1)-1),4),TEXT(A2608,"dd")&amp;"/"&amp;TEXT(A2608,"mm")&amp;"/"&amp;TEXT(A2608,"yyyy")))</f>
        <v>45391</v>
      </c>
      <c r="F2608" t="s">
        <v>995</v>
      </c>
      <c r="G2608" s="1" t="e">
        <f>VLOOKUP(B2608,Results!A:D,3,FALSE)</f>
        <v>#N/A</v>
      </c>
    </row>
    <row r="2609" spans="1:7" hidden="1" x14ac:dyDescent="0.25">
      <c r="A2609" s="2">
        <v>45539.510416666664</v>
      </c>
      <c r="B2609" t="s">
        <v>700</v>
      </c>
      <c r="C2609" t="s">
        <v>223</v>
      </c>
      <c r="D2609" t="s">
        <v>13</v>
      </c>
      <c r="E2609" s="1">
        <f>DATEVALUE(IFERROR(RIGHT(LEFT(A2609,FIND("-",A2609,4)-1),2)&amp;"/"&amp;LEFT(A2609,FIND("-",A2609)-1)&amp;"/"&amp;RIGHT(LEFT(A2609,IFERROR(FIND(" ",A2609),LEN(A2609)+1)-1),4),TEXT(A2609,"dd")&amp;"/"&amp;TEXT(A2609,"mm")&amp;"/"&amp;TEXT(A2609,"yyyy")))</f>
        <v>45391</v>
      </c>
      <c r="F2609" t="s">
        <v>995</v>
      </c>
      <c r="G2609" s="1" t="e">
        <f>VLOOKUP(B2609,Results!A:D,3,FALSE)</f>
        <v>#N/A</v>
      </c>
    </row>
    <row r="2610" spans="1:7" hidden="1" x14ac:dyDescent="0.25">
      <c r="A2610" s="2">
        <v>45539.552083333336</v>
      </c>
      <c r="B2610" t="s">
        <v>697</v>
      </c>
      <c r="C2610" t="s">
        <v>223</v>
      </c>
      <c r="D2610" t="s">
        <v>13</v>
      </c>
      <c r="E2610" s="1">
        <f>DATEVALUE(IFERROR(RIGHT(LEFT(A2610,FIND("-",A2610,4)-1),2)&amp;"/"&amp;LEFT(A2610,FIND("-",A2610)-1)&amp;"/"&amp;RIGHT(LEFT(A2610,IFERROR(FIND(" ",A2610),LEN(A2610)+1)-1),4),TEXT(A2610,"dd")&amp;"/"&amp;TEXT(A2610,"mm")&amp;"/"&amp;TEXT(A2610,"yyyy")))</f>
        <v>45391</v>
      </c>
      <c r="F2610" t="s">
        <v>995</v>
      </c>
      <c r="G2610" s="1" t="e">
        <f>VLOOKUP(B2610,Results!A:D,3,FALSE)</f>
        <v>#N/A</v>
      </c>
    </row>
    <row r="2611" spans="1:7" hidden="1" x14ac:dyDescent="0.25">
      <c r="A2611" s="2">
        <v>45539.552083333336</v>
      </c>
      <c r="B2611" t="s">
        <v>696</v>
      </c>
      <c r="C2611" t="s">
        <v>20</v>
      </c>
      <c r="D2611" t="s">
        <v>10</v>
      </c>
      <c r="E2611" s="1">
        <f>DATEVALUE(IFERROR(RIGHT(LEFT(A2611,FIND("-",A2611,4)-1),2)&amp;"/"&amp;LEFT(A2611,FIND("-",A2611)-1)&amp;"/"&amp;RIGHT(LEFT(A2611,IFERROR(FIND(" ",A2611),LEN(A2611)+1)-1),4),TEXT(A2611,"dd")&amp;"/"&amp;TEXT(A2611,"mm")&amp;"/"&amp;TEXT(A2611,"yyyy")))</f>
        <v>45391</v>
      </c>
      <c r="F2611" t="s">
        <v>995</v>
      </c>
      <c r="G2611" s="1" t="e">
        <f>VLOOKUP(B2611,Results!A:D,3,FALSE)</f>
        <v>#N/A</v>
      </c>
    </row>
    <row r="2612" spans="1:7" hidden="1" x14ac:dyDescent="0.25">
      <c r="A2612" s="2">
        <v>45539.59375</v>
      </c>
      <c r="B2612" t="s">
        <v>694</v>
      </c>
      <c r="C2612" t="s">
        <v>20</v>
      </c>
      <c r="D2612" t="s">
        <v>80</v>
      </c>
      <c r="E2612" s="1">
        <f>DATEVALUE(IFERROR(RIGHT(LEFT(A2612,FIND("-",A2612,4)-1),2)&amp;"/"&amp;LEFT(A2612,FIND("-",A2612)-1)&amp;"/"&amp;RIGHT(LEFT(A2612,IFERROR(FIND(" ",A2612),LEN(A2612)+1)-1),4),TEXT(A2612,"dd")&amp;"/"&amp;TEXT(A2612,"mm")&amp;"/"&amp;TEXT(A2612,"yyyy")))</f>
        <v>45391</v>
      </c>
      <c r="F2612" t="s">
        <v>995</v>
      </c>
      <c r="G2612" s="1" t="e">
        <f>VLOOKUP(B2612,Results!A:D,3,FALSE)</f>
        <v>#N/A</v>
      </c>
    </row>
    <row r="2613" spans="1:7" hidden="1" x14ac:dyDescent="0.25">
      <c r="A2613" s="2">
        <v>45539.635416666664</v>
      </c>
      <c r="B2613" t="s">
        <v>691</v>
      </c>
      <c r="C2613" t="s">
        <v>20</v>
      </c>
      <c r="D2613" t="s">
        <v>10</v>
      </c>
      <c r="E2613" s="1">
        <f>DATEVALUE(IFERROR(RIGHT(LEFT(A2613,FIND("-",A2613,4)-1),2)&amp;"/"&amp;LEFT(A2613,FIND("-",A2613)-1)&amp;"/"&amp;RIGHT(LEFT(A2613,IFERROR(FIND(" ",A2613),LEN(A2613)+1)-1),4),TEXT(A2613,"dd")&amp;"/"&amp;TEXT(A2613,"mm")&amp;"/"&amp;TEXT(A2613,"yyyy")))</f>
        <v>45391</v>
      </c>
      <c r="F2613" t="s">
        <v>995</v>
      </c>
      <c r="G2613" s="1" t="e">
        <f>VLOOKUP(B2613,Results!A:D,3,FALSE)</f>
        <v>#N/A</v>
      </c>
    </row>
    <row r="2614" spans="1:7" hidden="1" x14ac:dyDescent="0.25">
      <c r="A2614" s="2">
        <v>45539.635416666664</v>
      </c>
      <c r="B2614" t="s">
        <v>690</v>
      </c>
      <c r="C2614" t="s">
        <v>20</v>
      </c>
      <c r="D2614" t="s">
        <v>269</v>
      </c>
      <c r="E2614" s="1">
        <f>DATEVALUE(IFERROR(RIGHT(LEFT(A2614,FIND("-",A2614,4)-1),2)&amp;"/"&amp;LEFT(A2614,FIND("-",A2614)-1)&amp;"/"&amp;RIGHT(LEFT(A2614,IFERROR(FIND(" ",A2614),LEN(A2614)+1)-1),4),TEXT(A2614,"dd")&amp;"/"&amp;TEXT(A2614,"mm")&amp;"/"&amp;TEXT(A2614,"yyyy")))</f>
        <v>45391</v>
      </c>
      <c r="F2614" t="s">
        <v>995</v>
      </c>
      <c r="G2614" s="1" t="e">
        <f>VLOOKUP(B2614,Results!A:D,3,FALSE)</f>
        <v>#N/A</v>
      </c>
    </row>
    <row r="2615" spans="1:7" hidden="1" x14ac:dyDescent="0.25">
      <c r="A2615" s="2">
        <v>45539.635416666664</v>
      </c>
      <c r="B2615" t="s">
        <v>688</v>
      </c>
      <c r="C2615" t="s">
        <v>20</v>
      </c>
      <c r="D2615" t="s">
        <v>30</v>
      </c>
      <c r="E2615" s="1">
        <f>DATEVALUE(IFERROR(RIGHT(LEFT(A2615,FIND("-",A2615,4)-1),2)&amp;"/"&amp;LEFT(A2615,FIND("-",A2615)-1)&amp;"/"&amp;RIGHT(LEFT(A2615,IFERROR(FIND(" ",A2615),LEN(A2615)+1)-1),4),TEXT(A2615,"dd")&amp;"/"&amp;TEXT(A2615,"mm")&amp;"/"&amp;TEXT(A2615,"yyyy")))</f>
        <v>45391</v>
      </c>
      <c r="F2615" t="s">
        <v>995</v>
      </c>
      <c r="G2615" s="1" t="e">
        <f>VLOOKUP(B2615,Results!A:D,3,FALSE)</f>
        <v>#N/A</v>
      </c>
    </row>
    <row r="2616" spans="1:7" hidden="1" x14ac:dyDescent="0.25">
      <c r="A2616" s="2">
        <v>45539.635416666664</v>
      </c>
      <c r="B2616" t="s">
        <v>687</v>
      </c>
      <c r="C2616" t="s">
        <v>20</v>
      </c>
      <c r="D2616" t="s">
        <v>40</v>
      </c>
      <c r="E2616" s="1">
        <f>DATEVALUE(IFERROR(RIGHT(LEFT(A2616,FIND("-",A2616,4)-1),2)&amp;"/"&amp;LEFT(A2616,FIND("-",A2616)-1)&amp;"/"&amp;RIGHT(LEFT(A2616,IFERROR(FIND(" ",A2616),LEN(A2616)+1)-1),4),TEXT(A2616,"dd")&amp;"/"&amp;TEXT(A2616,"mm")&amp;"/"&amp;TEXT(A2616,"yyyy")))</f>
        <v>45391</v>
      </c>
      <c r="F2616" t="s">
        <v>995</v>
      </c>
      <c r="G2616" s="1" t="e">
        <f>VLOOKUP(B2616,Results!A:D,3,FALSE)</f>
        <v>#N/A</v>
      </c>
    </row>
    <row r="2617" spans="1:7" x14ac:dyDescent="0.25">
      <c r="A2617" s="1">
        <v>45539</v>
      </c>
      <c r="B2617" t="s">
        <v>858</v>
      </c>
      <c r="C2617" t="s">
        <v>223</v>
      </c>
      <c r="D2617" t="s">
        <v>23</v>
      </c>
      <c r="E2617" s="1">
        <f>DATEVALUE(IFERROR(RIGHT(LEFT(A2617,FIND("-",A2617,4)-1),2)&amp;"/"&amp;LEFT(A2617,FIND("-",A2617)-1)&amp;"/"&amp;RIGHT(LEFT(A2617,IFERROR(FIND(" ",A2617),LEN(A2617)+1)-1),4),TEXT(A2617,"dd")&amp;"/"&amp;TEXT(A2617,"mm")&amp;"/"&amp;TEXT(A2617,"yyyy")))</f>
        <v>45391</v>
      </c>
      <c r="F2617" t="s">
        <v>1826</v>
      </c>
      <c r="G2617" s="1" t="e">
        <f>VLOOKUP(B2617,Results!A:D,3,FALSE)</f>
        <v>#N/A</v>
      </c>
    </row>
    <row r="2618" spans="1:7" x14ac:dyDescent="0.25">
      <c r="A2618" s="1">
        <v>45539</v>
      </c>
      <c r="B2618" t="s">
        <v>981</v>
      </c>
      <c r="C2618" t="s">
        <v>20</v>
      </c>
      <c r="D2618" t="s">
        <v>10</v>
      </c>
      <c r="E2618" s="1">
        <f>DATEVALUE(IFERROR(RIGHT(LEFT(A2618,FIND("-",A2618,4)-1),2)&amp;"/"&amp;LEFT(A2618,FIND("-",A2618)-1)&amp;"/"&amp;RIGHT(LEFT(A2618,IFERROR(FIND(" ",A2618),LEN(A2618)+1)-1),4),TEXT(A2618,"dd")&amp;"/"&amp;TEXT(A2618,"mm")&amp;"/"&amp;TEXT(A2618,"yyyy")))</f>
        <v>45391</v>
      </c>
      <c r="F2618" t="s">
        <v>1826</v>
      </c>
      <c r="G2618" s="1" t="e">
        <f>VLOOKUP(B2618,Results!A:D,3,FALSE)</f>
        <v>#N/A</v>
      </c>
    </row>
    <row r="2619" spans="1:7" x14ac:dyDescent="0.25">
      <c r="A2619" s="1">
        <v>45539</v>
      </c>
      <c r="B2619" t="s">
        <v>941</v>
      </c>
      <c r="C2619" t="s">
        <v>223</v>
      </c>
      <c r="D2619" t="s">
        <v>74</v>
      </c>
      <c r="E2619" s="1">
        <f>DATEVALUE(IFERROR(RIGHT(LEFT(A2619,FIND("-",A2619,4)-1),2)&amp;"/"&amp;LEFT(A2619,FIND("-",A2619)-1)&amp;"/"&amp;RIGHT(LEFT(A2619,IFERROR(FIND(" ",A2619),LEN(A2619)+1)-1),4),TEXT(A2619,"dd")&amp;"/"&amp;TEXT(A2619,"mm")&amp;"/"&amp;TEXT(A2619,"yyyy")))</f>
        <v>45391</v>
      </c>
      <c r="F2619" t="s">
        <v>1826</v>
      </c>
      <c r="G2619" s="1" t="e">
        <f>VLOOKUP(B2619,Results!A:D,3,FALSE)</f>
        <v>#N/A</v>
      </c>
    </row>
    <row r="2620" spans="1:7" x14ac:dyDescent="0.25">
      <c r="A2620" s="1">
        <v>45539</v>
      </c>
      <c r="B2620" t="s">
        <v>122</v>
      </c>
      <c r="C2620" t="s">
        <v>20</v>
      </c>
      <c r="D2620" t="s">
        <v>23</v>
      </c>
      <c r="E2620" s="1">
        <f>DATEVALUE(IFERROR(RIGHT(LEFT(A2620,FIND("-",A2620,4)-1),2)&amp;"/"&amp;LEFT(A2620,FIND("-",A2620)-1)&amp;"/"&amp;RIGHT(LEFT(A2620,IFERROR(FIND(" ",A2620),LEN(A2620)+1)-1),4),TEXT(A2620,"dd")&amp;"/"&amp;TEXT(A2620,"mm")&amp;"/"&amp;TEXT(A2620,"yyyy")))</f>
        <v>45391</v>
      </c>
      <c r="F2620" t="s">
        <v>1826</v>
      </c>
      <c r="G2620" s="1" t="e">
        <f>VLOOKUP(B2620,Results!A:D,3,FALSE)</f>
        <v>#N/A</v>
      </c>
    </row>
    <row r="2621" spans="1:7" x14ac:dyDescent="0.25">
      <c r="A2621" s="1">
        <v>45539</v>
      </c>
      <c r="B2621" t="s">
        <v>951</v>
      </c>
      <c r="C2621" t="s">
        <v>20</v>
      </c>
      <c r="D2621" t="s">
        <v>318</v>
      </c>
      <c r="E2621" s="1">
        <f>DATEVALUE(IFERROR(RIGHT(LEFT(A2621,FIND("-",A2621,4)-1),2)&amp;"/"&amp;LEFT(A2621,FIND("-",A2621)-1)&amp;"/"&amp;RIGHT(LEFT(A2621,IFERROR(FIND(" ",A2621),LEN(A2621)+1)-1),4),TEXT(A2621,"dd")&amp;"/"&amp;TEXT(A2621,"mm")&amp;"/"&amp;TEXT(A2621,"yyyy")))</f>
        <v>45391</v>
      </c>
      <c r="F2621" t="s">
        <v>1826</v>
      </c>
      <c r="G2621" s="1" t="e">
        <f>VLOOKUP(B2621,Results!A:D,3,FALSE)</f>
        <v>#N/A</v>
      </c>
    </row>
    <row r="2622" spans="1:7" x14ac:dyDescent="0.25">
      <c r="A2622" s="1">
        <v>45539</v>
      </c>
      <c r="B2622" t="s">
        <v>858</v>
      </c>
      <c r="C2622" t="s">
        <v>223</v>
      </c>
      <c r="D2622" t="s">
        <v>23</v>
      </c>
      <c r="E2622" s="1">
        <f>DATEVALUE(IFERROR(RIGHT(LEFT(A2622,FIND("-",A2622,4)-1),2)&amp;"/"&amp;LEFT(A2622,FIND("-",A2622)-1)&amp;"/"&amp;RIGHT(LEFT(A2622,IFERROR(FIND(" ",A2622),LEN(A2622)+1)-1),4),TEXT(A2622,"dd")&amp;"/"&amp;TEXT(A2622,"mm")&amp;"/"&amp;TEXT(A2622,"yyyy")))</f>
        <v>45391</v>
      </c>
      <c r="F2622" t="s">
        <v>1826</v>
      </c>
      <c r="G2622" s="1" t="e">
        <f>VLOOKUP(B2622,Results!A:D,3,FALSE)</f>
        <v>#N/A</v>
      </c>
    </row>
    <row r="2623" spans="1:7" x14ac:dyDescent="0.25">
      <c r="A2623" s="1">
        <v>45539</v>
      </c>
      <c r="B2623" t="s">
        <v>981</v>
      </c>
      <c r="C2623" t="s">
        <v>20</v>
      </c>
      <c r="D2623" t="s">
        <v>10</v>
      </c>
      <c r="E2623" s="1">
        <f>DATEVALUE(IFERROR(RIGHT(LEFT(A2623,FIND("-",A2623,4)-1),2)&amp;"/"&amp;LEFT(A2623,FIND("-",A2623)-1)&amp;"/"&amp;RIGHT(LEFT(A2623,IFERROR(FIND(" ",A2623),LEN(A2623)+1)-1),4),TEXT(A2623,"dd")&amp;"/"&amp;TEXT(A2623,"mm")&amp;"/"&amp;TEXT(A2623,"yyyy")))</f>
        <v>45391</v>
      </c>
      <c r="F2623" t="s">
        <v>1826</v>
      </c>
      <c r="G2623" s="1" t="e">
        <f>VLOOKUP(B2623,Results!A:D,3,FALSE)</f>
        <v>#N/A</v>
      </c>
    </row>
    <row r="2624" spans="1:7" x14ac:dyDescent="0.25">
      <c r="A2624" s="1">
        <v>45539</v>
      </c>
      <c r="B2624" t="s">
        <v>941</v>
      </c>
      <c r="C2624" t="s">
        <v>223</v>
      </c>
      <c r="D2624" t="s">
        <v>74</v>
      </c>
      <c r="E2624" s="1">
        <f>DATEVALUE(IFERROR(RIGHT(LEFT(A2624,FIND("-",A2624,4)-1),2)&amp;"/"&amp;LEFT(A2624,FIND("-",A2624)-1)&amp;"/"&amp;RIGHT(LEFT(A2624,IFERROR(FIND(" ",A2624),LEN(A2624)+1)-1),4),TEXT(A2624,"dd")&amp;"/"&amp;TEXT(A2624,"mm")&amp;"/"&amp;TEXT(A2624,"yyyy")))</f>
        <v>45391</v>
      </c>
      <c r="F2624" t="s">
        <v>1826</v>
      </c>
      <c r="G2624" s="1" t="e">
        <f>VLOOKUP(B2624,Results!A:D,3,FALSE)</f>
        <v>#N/A</v>
      </c>
    </row>
    <row r="2625" spans="1:7" x14ac:dyDescent="0.25">
      <c r="A2625" s="1">
        <v>45539</v>
      </c>
      <c r="B2625" t="s">
        <v>122</v>
      </c>
      <c r="C2625" t="s">
        <v>20</v>
      </c>
      <c r="D2625" t="s">
        <v>23</v>
      </c>
      <c r="E2625" s="1">
        <f>DATEVALUE(IFERROR(RIGHT(LEFT(A2625,FIND("-",A2625,4)-1),2)&amp;"/"&amp;LEFT(A2625,FIND("-",A2625)-1)&amp;"/"&amp;RIGHT(LEFT(A2625,IFERROR(FIND(" ",A2625),LEN(A2625)+1)-1),4),TEXT(A2625,"dd")&amp;"/"&amp;TEXT(A2625,"mm")&amp;"/"&amp;TEXT(A2625,"yyyy")))</f>
        <v>45391</v>
      </c>
      <c r="F2625" t="s">
        <v>1826</v>
      </c>
      <c r="G2625" s="1" t="e">
        <f>VLOOKUP(B2625,Results!A:D,3,FALSE)</f>
        <v>#N/A</v>
      </c>
    </row>
    <row r="2626" spans="1:7" x14ac:dyDescent="0.25">
      <c r="A2626" s="1">
        <v>45539</v>
      </c>
      <c r="B2626" t="s">
        <v>951</v>
      </c>
      <c r="C2626" t="s">
        <v>20</v>
      </c>
      <c r="D2626" t="s">
        <v>318</v>
      </c>
      <c r="E2626" s="1">
        <f>DATEVALUE(IFERROR(RIGHT(LEFT(A2626,FIND("-",A2626,4)-1),2)&amp;"/"&amp;LEFT(A2626,FIND("-",A2626)-1)&amp;"/"&amp;RIGHT(LEFT(A2626,IFERROR(FIND(" ",A2626),LEN(A2626)+1)-1),4),TEXT(A2626,"dd")&amp;"/"&amp;TEXT(A2626,"mm")&amp;"/"&amp;TEXT(A2626,"yyyy")))</f>
        <v>45391</v>
      </c>
      <c r="F2626" t="s">
        <v>1826</v>
      </c>
      <c r="G2626" s="1" t="e">
        <f>VLOOKUP(B2626,Results!A:D,3,FALSE)</f>
        <v>#N/A</v>
      </c>
    </row>
    <row r="2627" spans="1:7" hidden="1" x14ac:dyDescent="0.25">
      <c r="A2627" s="2">
        <v>45508.447916666664</v>
      </c>
      <c r="B2627" t="s">
        <v>315</v>
      </c>
      <c r="C2627" t="s">
        <v>6</v>
      </c>
      <c r="D2627" t="s">
        <v>23</v>
      </c>
      <c r="E2627" s="1">
        <f>DATEVALUE(IFERROR(RIGHT(LEFT(A2627,FIND("-",A2627,4)-1),2)&amp;"/"&amp;LEFT(A2627,FIND("-",A2627)-1)&amp;"/"&amp;RIGHT(LEFT(A2627,IFERROR(FIND(" ",A2627),LEN(A2627)+1)-1),4),TEXT(A2627,"dd")&amp;"/"&amp;TEXT(A2627,"mm")&amp;"/"&amp;TEXT(A2627,"yyyy")))</f>
        <v>45390</v>
      </c>
      <c r="F2627" t="s">
        <v>2538</v>
      </c>
      <c r="G2627" s="1">
        <f>VLOOKUP(B2627,Results!A:D,3,FALSE)</f>
        <v>45414</v>
      </c>
    </row>
    <row r="2628" spans="1:7" hidden="1" x14ac:dyDescent="0.25">
      <c r="A2628" s="1">
        <v>45508</v>
      </c>
      <c r="B2628" t="s">
        <v>792</v>
      </c>
      <c r="C2628" t="s">
        <v>223</v>
      </c>
      <c r="D2628" t="s">
        <v>10</v>
      </c>
      <c r="E2628" s="1">
        <f>DATEVALUE(IFERROR(RIGHT(LEFT(A2628,FIND("-",A2628,4)-1),2)&amp;"/"&amp;LEFT(A2628,FIND("-",A2628)-1)&amp;"/"&amp;RIGHT(LEFT(A2628,IFERROR(FIND(" ",A2628),LEN(A2628)+1)-1),4),TEXT(A2628,"dd")&amp;"/"&amp;TEXT(A2628,"mm")&amp;"/"&amp;TEXT(A2628,"yyyy")))</f>
        <v>45390</v>
      </c>
      <c r="F2628" t="s">
        <v>996</v>
      </c>
      <c r="G2628" s="1">
        <f>VLOOKUP(B2628,Results!A:D,3,FALSE)</f>
        <v>45415</v>
      </c>
    </row>
    <row r="2629" spans="1:7" x14ac:dyDescent="0.25">
      <c r="A2629" s="1">
        <v>45508</v>
      </c>
      <c r="B2629" t="s">
        <v>792</v>
      </c>
      <c r="C2629" t="s">
        <v>223</v>
      </c>
      <c r="D2629" t="s">
        <v>10</v>
      </c>
      <c r="E2629" s="1">
        <f>DATEVALUE(IFERROR(RIGHT(LEFT(A2629,FIND("-",A2629,4)-1),2)&amp;"/"&amp;LEFT(A2629,FIND("-",A2629)-1)&amp;"/"&amp;RIGHT(LEFT(A2629,IFERROR(FIND(" ",A2629),LEN(A2629)+1)-1),4),TEXT(A2629,"dd")&amp;"/"&amp;TEXT(A2629,"mm")&amp;"/"&amp;TEXT(A2629,"yyyy")))</f>
        <v>45390</v>
      </c>
      <c r="F2629" t="s">
        <v>1826</v>
      </c>
      <c r="G2629" s="1">
        <f>VLOOKUP(B2629,Results!A:D,3,FALSE)</f>
        <v>45415</v>
      </c>
    </row>
    <row r="2630" spans="1:7" hidden="1" x14ac:dyDescent="0.25">
      <c r="A2630" s="2">
        <v>45508.635416666664</v>
      </c>
      <c r="B2630" t="s">
        <v>658</v>
      </c>
      <c r="C2630" t="s">
        <v>223</v>
      </c>
      <c r="D2630" t="s">
        <v>23</v>
      </c>
      <c r="E2630" s="1">
        <f>DATEVALUE(IFERROR(RIGHT(LEFT(A2630,FIND("-",A2630,4)-1),2)&amp;"/"&amp;LEFT(A2630,FIND("-",A2630)-1)&amp;"/"&amp;RIGHT(LEFT(A2630,IFERROR(FIND(" ",A2630),LEN(A2630)+1)-1),4),TEXT(A2630,"dd")&amp;"/"&amp;TEXT(A2630,"mm")&amp;"/"&amp;TEXT(A2630,"yyyy")))</f>
        <v>45390</v>
      </c>
      <c r="F2630" t="s">
        <v>995</v>
      </c>
      <c r="G2630" s="1">
        <f>VLOOKUP(B2630,Results!A:D,3,FALSE)</f>
        <v>45415</v>
      </c>
    </row>
    <row r="2631" spans="1:7" hidden="1" x14ac:dyDescent="0.25">
      <c r="A2631" s="2">
        <v>45508.40625</v>
      </c>
      <c r="B2631" t="s">
        <v>307</v>
      </c>
      <c r="C2631" t="s">
        <v>6</v>
      </c>
      <c r="D2631" t="s">
        <v>7</v>
      </c>
      <c r="E2631" s="1">
        <f>DATEVALUE(IFERROR(RIGHT(LEFT(A2631,FIND("-",A2631,4)-1),2)&amp;"/"&amp;LEFT(A2631,FIND("-",A2631)-1)&amp;"/"&amp;RIGHT(LEFT(A2631,IFERROR(FIND(" ",A2631),LEN(A2631)+1)-1),4),TEXT(A2631,"dd")&amp;"/"&amp;TEXT(A2631,"mm")&amp;"/"&amp;TEXT(A2631,"yyyy")))</f>
        <v>45390</v>
      </c>
      <c r="F2631" t="s">
        <v>2538</v>
      </c>
      <c r="G2631" s="1">
        <f>VLOOKUP(B2631,Results!A:D,3,FALSE)</f>
        <v>45415</v>
      </c>
    </row>
    <row r="2632" spans="1:7" hidden="1" x14ac:dyDescent="0.25">
      <c r="A2632" s="2">
        <v>45508.635416666664</v>
      </c>
      <c r="B2632" t="s">
        <v>658</v>
      </c>
      <c r="C2632" t="s">
        <v>223</v>
      </c>
      <c r="D2632" t="s">
        <v>23</v>
      </c>
      <c r="E2632" s="1">
        <f>DATEVALUE(IFERROR(RIGHT(LEFT(A2632,FIND("-",A2632,4)-1),2)&amp;"/"&amp;LEFT(A2632,FIND("-",A2632)-1)&amp;"/"&amp;RIGHT(LEFT(A2632,IFERROR(FIND(" ",A2632),LEN(A2632)+1)-1),4),TEXT(A2632,"dd")&amp;"/"&amp;TEXT(A2632,"mm")&amp;"/"&amp;TEXT(A2632,"yyyy")))</f>
        <v>45390</v>
      </c>
      <c r="F2632" t="s">
        <v>995</v>
      </c>
      <c r="G2632" s="1">
        <f>VLOOKUP(B2632,Results!A:D,3,FALSE)</f>
        <v>45415</v>
      </c>
    </row>
    <row r="2633" spans="1:7" x14ac:dyDescent="0.25">
      <c r="A2633" s="1">
        <v>45508</v>
      </c>
      <c r="B2633" t="s">
        <v>792</v>
      </c>
      <c r="C2633" t="s">
        <v>223</v>
      </c>
      <c r="D2633" t="s">
        <v>10</v>
      </c>
      <c r="E2633" s="1">
        <f>DATEVALUE(IFERROR(RIGHT(LEFT(A2633,FIND("-",A2633,4)-1),2)&amp;"/"&amp;LEFT(A2633,FIND("-",A2633)-1)&amp;"/"&amp;RIGHT(LEFT(A2633,IFERROR(FIND(" ",A2633),LEN(A2633)+1)-1),4),TEXT(A2633,"dd")&amp;"/"&amp;TEXT(A2633,"mm")&amp;"/"&amp;TEXT(A2633,"yyyy")))</f>
        <v>45390</v>
      </c>
      <c r="F2633" t="s">
        <v>1826</v>
      </c>
      <c r="G2633" s="1">
        <f>VLOOKUP(B2633,Results!A:D,3,FALSE)</f>
        <v>45415</v>
      </c>
    </row>
    <row r="2634" spans="1:7" x14ac:dyDescent="0.25">
      <c r="A2634" s="1">
        <v>45508</v>
      </c>
      <c r="B2634" t="s">
        <v>792</v>
      </c>
      <c r="C2634" t="s">
        <v>223</v>
      </c>
      <c r="D2634" t="s">
        <v>10</v>
      </c>
      <c r="E2634" s="1">
        <f>DATEVALUE(IFERROR(RIGHT(LEFT(A2634,FIND("-",A2634,4)-1),2)&amp;"/"&amp;LEFT(A2634,FIND("-",A2634)-1)&amp;"/"&amp;RIGHT(LEFT(A2634,IFERROR(FIND(" ",A2634),LEN(A2634)+1)-1),4),TEXT(A2634,"dd")&amp;"/"&amp;TEXT(A2634,"mm")&amp;"/"&amp;TEXT(A2634,"yyyy")))</f>
        <v>45390</v>
      </c>
      <c r="F2634" t="s">
        <v>1826</v>
      </c>
      <c r="G2634" s="1">
        <f>VLOOKUP(B2634,Results!A:D,3,FALSE)</f>
        <v>45415</v>
      </c>
    </row>
    <row r="2635" spans="1:7" hidden="1" x14ac:dyDescent="0.25">
      <c r="A2635" s="2">
        <v>45508.4375</v>
      </c>
      <c r="B2635" t="s">
        <v>332</v>
      </c>
      <c r="C2635" t="s">
        <v>223</v>
      </c>
      <c r="D2635" t="s">
        <v>297</v>
      </c>
      <c r="E2635" s="1">
        <f>DATEVALUE(IFERROR(RIGHT(LEFT(A2635,FIND("-",A2635,4)-1),2)&amp;"/"&amp;LEFT(A2635,FIND("-",A2635)-1)&amp;"/"&amp;RIGHT(LEFT(A2635,IFERROR(FIND(" ",A2635),LEN(A2635)+1)-1),4),TEXT(A2635,"dd")&amp;"/"&amp;TEXT(A2635,"mm")&amp;"/"&amp;TEXT(A2635,"yyyy")))</f>
        <v>45390</v>
      </c>
      <c r="F2635" t="s">
        <v>2538</v>
      </c>
      <c r="G2635" s="1">
        <f>VLOOKUP(B2635,Results!A:D,3,FALSE)</f>
        <v>45416</v>
      </c>
    </row>
    <row r="2636" spans="1:7" hidden="1" x14ac:dyDescent="0.25">
      <c r="A2636" s="2">
        <v>45508.427083333336</v>
      </c>
      <c r="B2636" t="s">
        <v>676</v>
      </c>
      <c r="C2636" t="s">
        <v>223</v>
      </c>
      <c r="D2636" t="s">
        <v>74</v>
      </c>
      <c r="E2636" s="1">
        <f>DATEVALUE(IFERROR(RIGHT(LEFT(A2636,FIND("-",A2636,4)-1),2)&amp;"/"&amp;LEFT(A2636,FIND("-",A2636)-1)&amp;"/"&amp;RIGHT(LEFT(A2636,IFERROR(FIND(" ",A2636),LEN(A2636)+1)-1),4),TEXT(A2636,"dd")&amp;"/"&amp;TEXT(A2636,"mm")&amp;"/"&amp;TEXT(A2636,"yyyy")))</f>
        <v>45390</v>
      </c>
      <c r="F2636" t="s">
        <v>995</v>
      </c>
      <c r="G2636" s="1">
        <f>VLOOKUP(B2636,Results!A:D,3,FALSE)</f>
        <v>45416</v>
      </c>
    </row>
    <row r="2637" spans="1:7" hidden="1" x14ac:dyDescent="0.25">
      <c r="A2637" s="2">
        <v>45508.427083333336</v>
      </c>
      <c r="B2637" t="s">
        <v>676</v>
      </c>
      <c r="C2637" t="s">
        <v>223</v>
      </c>
      <c r="D2637" t="s">
        <v>74</v>
      </c>
      <c r="E2637" s="1">
        <f>DATEVALUE(IFERROR(RIGHT(LEFT(A2637,FIND("-",A2637,4)-1),2)&amp;"/"&amp;LEFT(A2637,FIND("-",A2637)-1)&amp;"/"&amp;RIGHT(LEFT(A2637,IFERROR(FIND(" ",A2637),LEN(A2637)+1)-1),4),TEXT(A2637,"dd")&amp;"/"&amp;TEXT(A2637,"mm")&amp;"/"&amp;TEXT(A2637,"yyyy")))</f>
        <v>45390</v>
      </c>
      <c r="F2637" t="s">
        <v>995</v>
      </c>
      <c r="G2637" s="1">
        <f>VLOOKUP(B2637,Results!A:D,3,FALSE)</f>
        <v>45416</v>
      </c>
    </row>
    <row r="2638" spans="1:7" hidden="1" x14ac:dyDescent="0.25">
      <c r="A2638" s="2">
        <v>45508.541666666664</v>
      </c>
      <c r="B2638" t="s">
        <v>336</v>
      </c>
      <c r="C2638" t="s">
        <v>223</v>
      </c>
      <c r="D2638" t="s">
        <v>10</v>
      </c>
      <c r="E2638" s="1">
        <f>DATEVALUE(IFERROR(RIGHT(LEFT(A2638,FIND("-",A2638,4)-1),2)&amp;"/"&amp;LEFT(A2638,FIND("-",A2638)-1)&amp;"/"&amp;RIGHT(LEFT(A2638,IFERROR(FIND(" ",A2638),LEN(A2638)+1)-1),4),TEXT(A2638,"dd")&amp;"/"&amp;TEXT(A2638,"mm")&amp;"/"&amp;TEXT(A2638,"yyyy")))</f>
        <v>45390</v>
      </c>
      <c r="F2638" t="s">
        <v>2538</v>
      </c>
      <c r="G2638" s="1">
        <f>VLOOKUP(B2638,Results!A:D,3,FALSE)</f>
        <v>45418</v>
      </c>
    </row>
    <row r="2639" spans="1:7" hidden="1" x14ac:dyDescent="0.25">
      <c r="A2639" s="2">
        <v>45508.635416666664</v>
      </c>
      <c r="B2639" t="s">
        <v>655</v>
      </c>
      <c r="C2639" t="s">
        <v>20</v>
      </c>
      <c r="D2639" t="s">
        <v>30</v>
      </c>
      <c r="E2639" s="1">
        <f>DATEVALUE(IFERROR(RIGHT(LEFT(A2639,FIND("-",A2639,4)-1),2)&amp;"/"&amp;LEFT(A2639,FIND("-",A2639)-1)&amp;"/"&amp;RIGHT(LEFT(A2639,IFERROR(FIND(" ",A2639),LEN(A2639)+1)-1),4),TEXT(A2639,"dd")&amp;"/"&amp;TEXT(A2639,"mm")&amp;"/"&amp;TEXT(A2639,"yyyy")))</f>
        <v>45390</v>
      </c>
      <c r="F2639" t="s">
        <v>995</v>
      </c>
      <c r="G2639" s="1">
        <f>VLOOKUP(B2639,Results!A:D,3,FALSE)</f>
        <v>45419</v>
      </c>
    </row>
    <row r="2640" spans="1:7" hidden="1" x14ac:dyDescent="0.25">
      <c r="A2640" s="2">
        <v>45508.427083333336</v>
      </c>
      <c r="B2640" t="s">
        <v>678</v>
      </c>
      <c r="C2640" t="s">
        <v>20</v>
      </c>
      <c r="D2640" t="s">
        <v>80</v>
      </c>
      <c r="E2640" s="1">
        <f>DATEVALUE(IFERROR(RIGHT(LEFT(A2640,FIND("-",A2640,4)-1),2)&amp;"/"&amp;LEFT(A2640,FIND("-",A2640)-1)&amp;"/"&amp;RIGHT(LEFT(A2640,IFERROR(FIND(" ",A2640),LEN(A2640)+1)-1),4),TEXT(A2640,"dd")&amp;"/"&amp;TEXT(A2640,"mm")&amp;"/"&amp;TEXT(A2640,"yyyy")))</f>
        <v>45390</v>
      </c>
      <c r="F2640" t="s">
        <v>995</v>
      </c>
      <c r="G2640" s="1">
        <f>VLOOKUP(B2640,Results!A:D,3,FALSE)</f>
        <v>45419</v>
      </c>
    </row>
    <row r="2641" spans="1:7" hidden="1" x14ac:dyDescent="0.25">
      <c r="A2641" s="2">
        <v>45508.427083333336</v>
      </c>
      <c r="B2641" t="s">
        <v>678</v>
      </c>
      <c r="C2641" t="s">
        <v>20</v>
      </c>
      <c r="D2641" t="s">
        <v>80</v>
      </c>
      <c r="E2641" s="1">
        <f>DATEVALUE(IFERROR(RIGHT(LEFT(A2641,FIND("-",A2641,4)-1),2)&amp;"/"&amp;LEFT(A2641,FIND("-",A2641)-1)&amp;"/"&amp;RIGHT(LEFT(A2641,IFERROR(FIND(" ",A2641),LEN(A2641)+1)-1),4),TEXT(A2641,"dd")&amp;"/"&amp;TEXT(A2641,"mm")&amp;"/"&amp;TEXT(A2641,"yyyy")))</f>
        <v>45390</v>
      </c>
      <c r="F2641" t="s">
        <v>995</v>
      </c>
      <c r="G2641" s="1">
        <f>VLOOKUP(B2641,Results!A:D,3,FALSE)</f>
        <v>45419</v>
      </c>
    </row>
    <row r="2642" spans="1:7" hidden="1" x14ac:dyDescent="0.25">
      <c r="A2642" s="2">
        <v>45508.635416666664</v>
      </c>
      <c r="B2642" t="s">
        <v>655</v>
      </c>
      <c r="C2642" t="s">
        <v>20</v>
      </c>
      <c r="D2642" t="s">
        <v>30</v>
      </c>
      <c r="E2642" s="1">
        <f>DATEVALUE(IFERROR(RIGHT(LEFT(A2642,FIND("-",A2642,4)-1),2)&amp;"/"&amp;LEFT(A2642,FIND("-",A2642)-1)&amp;"/"&amp;RIGHT(LEFT(A2642,IFERROR(FIND(" ",A2642),LEN(A2642)+1)-1),4),TEXT(A2642,"dd")&amp;"/"&amp;TEXT(A2642,"mm")&amp;"/"&amp;TEXT(A2642,"yyyy")))</f>
        <v>45390</v>
      </c>
      <c r="F2642" t="s">
        <v>995</v>
      </c>
      <c r="G2642" s="1">
        <f>VLOOKUP(B2642,Results!A:D,3,FALSE)</f>
        <v>45419</v>
      </c>
    </row>
    <row r="2643" spans="1:7" hidden="1" x14ac:dyDescent="0.25">
      <c r="A2643" s="1">
        <v>45508</v>
      </c>
      <c r="B2643" t="s">
        <v>862</v>
      </c>
      <c r="C2643" t="s">
        <v>20</v>
      </c>
      <c r="D2643" t="s">
        <v>30</v>
      </c>
      <c r="E2643" s="1">
        <f>DATEVALUE(IFERROR(RIGHT(LEFT(A2643,FIND("-",A2643,4)-1),2)&amp;"/"&amp;LEFT(A2643,FIND("-",A2643)-1)&amp;"/"&amp;RIGHT(LEFT(A2643,IFERROR(FIND(" ",A2643),LEN(A2643)+1)-1),4),TEXT(A2643,"dd")&amp;"/"&amp;TEXT(A2643,"mm")&amp;"/"&amp;TEXT(A2643,"yyyy")))</f>
        <v>45390</v>
      </c>
      <c r="F2643" t="s">
        <v>996</v>
      </c>
      <c r="G2643" s="1">
        <f>VLOOKUP(B2643,Results!A:D,3,FALSE)</f>
        <v>45420</v>
      </c>
    </row>
    <row r="2644" spans="1:7" x14ac:dyDescent="0.25">
      <c r="A2644" s="1">
        <v>45508</v>
      </c>
      <c r="B2644" t="s">
        <v>862</v>
      </c>
      <c r="C2644" t="s">
        <v>223</v>
      </c>
      <c r="D2644" t="s">
        <v>30</v>
      </c>
      <c r="E2644" s="1">
        <f>DATEVALUE(IFERROR(RIGHT(LEFT(A2644,FIND("-",A2644,4)-1),2)&amp;"/"&amp;LEFT(A2644,FIND("-",A2644)-1)&amp;"/"&amp;RIGHT(LEFT(A2644,IFERROR(FIND(" ",A2644),LEN(A2644)+1)-1),4),TEXT(A2644,"dd")&amp;"/"&amp;TEXT(A2644,"mm")&amp;"/"&amp;TEXT(A2644,"yyyy")))</f>
        <v>45390</v>
      </c>
      <c r="F2644" t="s">
        <v>1826</v>
      </c>
      <c r="G2644" s="1">
        <f>VLOOKUP(B2644,Results!A:D,3,FALSE)</f>
        <v>45420</v>
      </c>
    </row>
    <row r="2645" spans="1:7" x14ac:dyDescent="0.25">
      <c r="A2645" s="1">
        <v>45508</v>
      </c>
      <c r="B2645" t="s">
        <v>862</v>
      </c>
      <c r="C2645" t="s">
        <v>223</v>
      </c>
      <c r="D2645" t="s">
        <v>30</v>
      </c>
      <c r="E2645" s="1">
        <f>DATEVALUE(IFERROR(RIGHT(LEFT(A2645,FIND("-",A2645,4)-1),2)&amp;"/"&amp;LEFT(A2645,FIND("-",A2645)-1)&amp;"/"&amp;RIGHT(LEFT(A2645,IFERROR(FIND(" ",A2645),LEN(A2645)+1)-1),4),TEXT(A2645,"dd")&amp;"/"&amp;TEXT(A2645,"mm")&amp;"/"&amp;TEXT(A2645,"yyyy")))</f>
        <v>45390</v>
      </c>
      <c r="F2645" t="s">
        <v>1826</v>
      </c>
      <c r="G2645" s="1">
        <f>VLOOKUP(B2645,Results!A:D,3,FALSE)</f>
        <v>45420</v>
      </c>
    </row>
    <row r="2646" spans="1:7" x14ac:dyDescent="0.25">
      <c r="A2646" s="1">
        <v>45508</v>
      </c>
      <c r="B2646" t="s">
        <v>862</v>
      </c>
      <c r="C2646" t="s">
        <v>223</v>
      </c>
      <c r="D2646" t="s">
        <v>30</v>
      </c>
      <c r="E2646" s="1">
        <f>DATEVALUE(IFERROR(RIGHT(LEFT(A2646,FIND("-",A2646,4)-1),2)&amp;"/"&amp;LEFT(A2646,FIND("-",A2646)-1)&amp;"/"&amp;RIGHT(LEFT(A2646,IFERROR(FIND(" ",A2646),LEN(A2646)+1)-1),4),TEXT(A2646,"dd")&amp;"/"&amp;TEXT(A2646,"mm")&amp;"/"&amp;TEXT(A2646,"yyyy")))</f>
        <v>45390</v>
      </c>
      <c r="F2646" t="s">
        <v>1826</v>
      </c>
      <c r="G2646" s="1">
        <f>VLOOKUP(B2646,Results!A:D,3,FALSE)</f>
        <v>45420</v>
      </c>
    </row>
    <row r="2647" spans="1:7" hidden="1" x14ac:dyDescent="0.25">
      <c r="A2647" s="2">
        <v>45508.46875</v>
      </c>
      <c r="B2647" t="s">
        <v>670</v>
      </c>
      <c r="C2647" t="s">
        <v>20</v>
      </c>
      <c r="D2647" t="s">
        <v>13</v>
      </c>
      <c r="E2647" s="1">
        <f>DATEVALUE(IFERROR(RIGHT(LEFT(A2647,FIND("-",A2647,4)-1),2)&amp;"/"&amp;LEFT(A2647,FIND("-",A2647)-1)&amp;"/"&amp;RIGHT(LEFT(A2647,IFERROR(FIND(" ",A2647),LEN(A2647)+1)-1),4),TEXT(A2647,"dd")&amp;"/"&amp;TEXT(A2647,"mm")&amp;"/"&amp;TEXT(A2647,"yyyy")))</f>
        <v>45390</v>
      </c>
      <c r="F2647" t="s">
        <v>995</v>
      </c>
      <c r="G2647" s="1">
        <f>VLOOKUP(B2647,Results!A:D,3,FALSE)</f>
        <v>45421</v>
      </c>
    </row>
    <row r="2648" spans="1:7" hidden="1" x14ac:dyDescent="0.25">
      <c r="A2648" s="1">
        <v>45508</v>
      </c>
      <c r="B2648" t="s">
        <v>829</v>
      </c>
      <c r="C2648" t="s">
        <v>223</v>
      </c>
      <c r="D2648" t="s">
        <v>13</v>
      </c>
      <c r="E2648" s="1">
        <f>DATEVALUE(IFERROR(RIGHT(LEFT(A2648,FIND("-",A2648,4)-1),2)&amp;"/"&amp;LEFT(A2648,FIND("-",A2648)-1)&amp;"/"&amp;RIGHT(LEFT(A2648,IFERROR(FIND(" ",A2648),LEN(A2648)+1)-1),4),TEXT(A2648,"dd")&amp;"/"&amp;TEXT(A2648,"mm")&amp;"/"&amp;TEXT(A2648,"yyyy")))</f>
        <v>45390</v>
      </c>
      <c r="F2648" t="s">
        <v>996</v>
      </c>
      <c r="G2648" s="1">
        <f>VLOOKUP(B2648,Results!A:D,3,FALSE)</f>
        <v>45421</v>
      </c>
    </row>
    <row r="2649" spans="1:7" x14ac:dyDescent="0.25">
      <c r="A2649" s="1">
        <v>45508</v>
      </c>
      <c r="B2649" t="s">
        <v>829</v>
      </c>
      <c r="C2649" t="s">
        <v>223</v>
      </c>
      <c r="D2649" t="s">
        <v>13</v>
      </c>
      <c r="E2649" s="1">
        <f>DATEVALUE(IFERROR(RIGHT(LEFT(A2649,FIND("-",A2649,4)-1),2)&amp;"/"&amp;LEFT(A2649,FIND("-",A2649)-1)&amp;"/"&amp;RIGHT(LEFT(A2649,IFERROR(FIND(" ",A2649),LEN(A2649)+1)-1),4),TEXT(A2649,"dd")&amp;"/"&amp;TEXT(A2649,"mm")&amp;"/"&amp;TEXT(A2649,"yyyy")))</f>
        <v>45390</v>
      </c>
      <c r="F2649" t="s">
        <v>1826</v>
      </c>
      <c r="G2649" s="1">
        <f>VLOOKUP(B2649,Results!A:D,3,FALSE)</f>
        <v>45421</v>
      </c>
    </row>
    <row r="2650" spans="1:7" hidden="1" x14ac:dyDescent="0.25">
      <c r="A2650" s="2">
        <v>45508.46875</v>
      </c>
      <c r="B2650" t="s">
        <v>670</v>
      </c>
      <c r="C2650" t="s">
        <v>20</v>
      </c>
      <c r="D2650" t="s">
        <v>13</v>
      </c>
      <c r="E2650" s="1">
        <f>DATEVALUE(IFERROR(RIGHT(LEFT(A2650,FIND("-",A2650,4)-1),2)&amp;"/"&amp;LEFT(A2650,FIND("-",A2650)-1)&amp;"/"&amp;RIGHT(LEFT(A2650,IFERROR(FIND(" ",A2650),LEN(A2650)+1)-1),4),TEXT(A2650,"dd")&amp;"/"&amp;TEXT(A2650,"mm")&amp;"/"&amp;TEXT(A2650,"yyyy")))</f>
        <v>45390</v>
      </c>
      <c r="F2650" t="s">
        <v>995</v>
      </c>
      <c r="G2650" s="1">
        <f>VLOOKUP(B2650,Results!A:D,3,FALSE)</f>
        <v>45421</v>
      </c>
    </row>
    <row r="2651" spans="1:7" x14ac:dyDescent="0.25">
      <c r="A2651" s="1">
        <v>45508</v>
      </c>
      <c r="B2651" t="s">
        <v>829</v>
      </c>
      <c r="C2651" t="s">
        <v>223</v>
      </c>
      <c r="D2651" t="s">
        <v>13</v>
      </c>
      <c r="E2651" s="1">
        <f>DATEVALUE(IFERROR(RIGHT(LEFT(A2651,FIND("-",A2651,4)-1),2)&amp;"/"&amp;LEFT(A2651,FIND("-",A2651)-1)&amp;"/"&amp;RIGHT(LEFT(A2651,IFERROR(FIND(" ",A2651),LEN(A2651)+1)-1),4),TEXT(A2651,"dd")&amp;"/"&amp;TEXT(A2651,"mm")&amp;"/"&amp;TEXT(A2651,"yyyy")))</f>
        <v>45390</v>
      </c>
      <c r="F2651" t="s">
        <v>1826</v>
      </c>
      <c r="G2651" s="1">
        <f>VLOOKUP(B2651,Results!A:D,3,FALSE)</f>
        <v>45421</v>
      </c>
    </row>
    <row r="2652" spans="1:7" x14ac:dyDescent="0.25">
      <c r="A2652" s="1">
        <v>45508</v>
      </c>
      <c r="B2652" t="s">
        <v>829</v>
      </c>
      <c r="C2652" t="s">
        <v>223</v>
      </c>
      <c r="D2652" t="s">
        <v>13</v>
      </c>
      <c r="E2652" s="1">
        <f>DATEVALUE(IFERROR(RIGHT(LEFT(A2652,FIND("-",A2652,4)-1),2)&amp;"/"&amp;LEFT(A2652,FIND("-",A2652)-1)&amp;"/"&amp;RIGHT(LEFT(A2652,IFERROR(FIND(" ",A2652),LEN(A2652)+1)-1),4),TEXT(A2652,"dd")&amp;"/"&amp;TEXT(A2652,"mm")&amp;"/"&amp;TEXT(A2652,"yyyy")))</f>
        <v>45390</v>
      </c>
      <c r="F2652" t="s">
        <v>1826</v>
      </c>
      <c r="G2652" s="1">
        <f>VLOOKUP(B2652,Results!A:D,3,FALSE)</f>
        <v>45421</v>
      </c>
    </row>
    <row r="2653" spans="1:7" hidden="1" x14ac:dyDescent="0.25">
      <c r="A2653" s="2">
        <v>45508.635416666664</v>
      </c>
      <c r="B2653" t="s">
        <v>328</v>
      </c>
      <c r="C2653" t="s">
        <v>6</v>
      </c>
      <c r="D2653" t="s">
        <v>30</v>
      </c>
      <c r="E2653" s="1">
        <f>DATEVALUE(IFERROR(RIGHT(LEFT(A2653,FIND("-",A2653,4)-1),2)&amp;"/"&amp;LEFT(A2653,FIND("-",A2653)-1)&amp;"/"&amp;RIGHT(LEFT(A2653,IFERROR(FIND(" ",A2653),LEN(A2653)+1)-1),4),TEXT(A2653,"dd")&amp;"/"&amp;TEXT(A2653,"mm")&amp;"/"&amp;TEXT(A2653,"yyyy")))</f>
        <v>45390</v>
      </c>
      <c r="F2653" t="s">
        <v>2538</v>
      </c>
      <c r="G2653" s="1">
        <f>VLOOKUP(B2653,Results!A:D,3,FALSE)</f>
        <v>45422</v>
      </c>
    </row>
    <row r="2654" spans="1:7" hidden="1" x14ac:dyDescent="0.25">
      <c r="A2654" s="2">
        <v>45508.427083333336</v>
      </c>
      <c r="B2654" t="s">
        <v>309</v>
      </c>
      <c r="C2654" t="s">
        <v>6</v>
      </c>
      <c r="D2654" t="s">
        <v>23</v>
      </c>
      <c r="E2654" s="1">
        <f>DATEVALUE(IFERROR(RIGHT(LEFT(A2654,FIND("-",A2654,4)-1),2)&amp;"/"&amp;LEFT(A2654,FIND("-",A2654)-1)&amp;"/"&amp;RIGHT(LEFT(A2654,IFERROR(FIND(" ",A2654),LEN(A2654)+1)-1),4),TEXT(A2654,"dd")&amp;"/"&amp;TEXT(A2654,"mm")&amp;"/"&amp;TEXT(A2654,"yyyy")))</f>
        <v>45390</v>
      </c>
      <c r="F2654" t="s">
        <v>2538</v>
      </c>
      <c r="G2654" s="1">
        <f>VLOOKUP(B2654,Results!A:D,3,FALSE)</f>
        <v>45422</v>
      </c>
    </row>
    <row r="2655" spans="1:7" hidden="1" x14ac:dyDescent="0.25">
      <c r="A2655" s="2">
        <v>45508.385416666664</v>
      </c>
      <c r="B2655" t="s">
        <v>289</v>
      </c>
      <c r="C2655" t="s">
        <v>223</v>
      </c>
      <c r="D2655" t="s">
        <v>84</v>
      </c>
      <c r="E2655" s="1">
        <f>DATEVALUE(IFERROR(RIGHT(LEFT(A2655,FIND("-",A2655,4)-1),2)&amp;"/"&amp;LEFT(A2655,FIND("-",A2655)-1)&amp;"/"&amp;RIGHT(LEFT(A2655,IFERROR(FIND(" ",A2655),LEN(A2655)+1)-1),4),TEXT(A2655,"dd")&amp;"/"&amp;TEXT(A2655,"mm")&amp;"/"&amp;TEXT(A2655,"yyyy")))</f>
        <v>45390</v>
      </c>
      <c r="F2655" t="s">
        <v>1987</v>
      </c>
      <c r="G2655" s="1">
        <f>VLOOKUP(B2655,Results!A:D,3,FALSE)</f>
        <v>45426</v>
      </c>
    </row>
    <row r="2656" spans="1:7" hidden="1" x14ac:dyDescent="0.25">
      <c r="A2656" s="2">
        <v>45508.385416666664</v>
      </c>
      <c r="B2656" t="s">
        <v>289</v>
      </c>
      <c r="C2656" t="s">
        <v>223</v>
      </c>
      <c r="D2656" t="s">
        <v>84</v>
      </c>
      <c r="E2656" s="1">
        <f>DATEVALUE(IFERROR(RIGHT(LEFT(A2656,FIND("-",A2656,4)-1),2)&amp;"/"&amp;LEFT(A2656,FIND("-",A2656)-1)&amp;"/"&amp;RIGHT(LEFT(A2656,IFERROR(FIND(" ",A2656),LEN(A2656)+1)-1),4),TEXT(A2656,"dd")&amp;"/"&amp;TEXT(A2656,"mm")&amp;"/"&amp;TEXT(A2656,"yyyy")))</f>
        <v>45390</v>
      </c>
      <c r="F2656" t="s">
        <v>1987</v>
      </c>
      <c r="G2656" s="1">
        <f>VLOOKUP(B2656,Results!A:D,3,FALSE)</f>
        <v>45426</v>
      </c>
    </row>
    <row r="2657" spans="1:7" hidden="1" x14ac:dyDescent="0.25">
      <c r="A2657" s="1">
        <v>45508</v>
      </c>
      <c r="B2657" t="s">
        <v>75</v>
      </c>
      <c r="C2657" t="s">
        <v>20</v>
      </c>
      <c r="D2657" t="s">
        <v>13</v>
      </c>
      <c r="E2657" s="1">
        <f>DATEVALUE(IFERROR(RIGHT(LEFT(A2657,FIND("-",A2657,4)-1),2)&amp;"/"&amp;LEFT(A2657,FIND("-",A2657)-1)&amp;"/"&amp;RIGHT(LEFT(A2657,IFERROR(FIND(" ",A2657),LEN(A2657)+1)-1),4),TEXT(A2657,"dd")&amp;"/"&amp;TEXT(A2657,"mm")&amp;"/"&amp;TEXT(A2657,"yyyy")))</f>
        <v>45390</v>
      </c>
      <c r="F2657" t="s">
        <v>996</v>
      </c>
      <c r="G2657" s="1">
        <f>VLOOKUP(B2657,Results!A:D,3,FALSE)</f>
        <v>45432</v>
      </c>
    </row>
    <row r="2658" spans="1:7" x14ac:dyDescent="0.25">
      <c r="A2658" s="1">
        <v>45508</v>
      </c>
      <c r="B2658" t="s">
        <v>75</v>
      </c>
      <c r="C2658" t="s">
        <v>20</v>
      </c>
      <c r="D2658" t="s">
        <v>13</v>
      </c>
      <c r="E2658" s="1">
        <f>DATEVALUE(IFERROR(RIGHT(LEFT(A2658,FIND("-",A2658,4)-1),2)&amp;"/"&amp;LEFT(A2658,FIND("-",A2658)-1)&amp;"/"&amp;RIGHT(LEFT(A2658,IFERROR(FIND(" ",A2658),LEN(A2658)+1)-1),4),TEXT(A2658,"dd")&amp;"/"&amp;TEXT(A2658,"mm")&amp;"/"&amp;TEXT(A2658,"yyyy")))</f>
        <v>45390</v>
      </c>
      <c r="F2658" t="s">
        <v>1826</v>
      </c>
      <c r="G2658" s="1">
        <f>VLOOKUP(B2658,Results!A:D,3,FALSE)</f>
        <v>45432</v>
      </c>
    </row>
    <row r="2659" spans="1:7" x14ac:dyDescent="0.25">
      <c r="A2659" s="1">
        <v>45508</v>
      </c>
      <c r="B2659" t="s">
        <v>75</v>
      </c>
      <c r="C2659" t="s">
        <v>20</v>
      </c>
      <c r="D2659" t="s">
        <v>13</v>
      </c>
      <c r="E2659" s="1">
        <f>DATEVALUE(IFERROR(RIGHT(LEFT(A2659,FIND("-",A2659,4)-1),2)&amp;"/"&amp;LEFT(A2659,FIND("-",A2659)-1)&amp;"/"&amp;RIGHT(LEFT(A2659,IFERROR(FIND(" ",A2659),LEN(A2659)+1)-1),4),TEXT(A2659,"dd")&amp;"/"&amp;TEXT(A2659,"mm")&amp;"/"&amp;TEXT(A2659,"yyyy")))</f>
        <v>45390</v>
      </c>
      <c r="F2659" t="s">
        <v>1826</v>
      </c>
      <c r="G2659" s="1">
        <f>VLOOKUP(B2659,Results!A:D,3,FALSE)</f>
        <v>45432</v>
      </c>
    </row>
    <row r="2660" spans="1:7" x14ac:dyDescent="0.25">
      <c r="A2660" s="1">
        <v>45508</v>
      </c>
      <c r="B2660" t="s">
        <v>75</v>
      </c>
      <c r="C2660" t="s">
        <v>20</v>
      </c>
      <c r="D2660" t="s">
        <v>13</v>
      </c>
      <c r="E2660" s="1">
        <f>DATEVALUE(IFERROR(RIGHT(LEFT(A2660,FIND("-",A2660,4)-1),2)&amp;"/"&amp;LEFT(A2660,FIND("-",A2660)-1)&amp;"/"&amp;RIGHT(LEFT(A2660,IFERROR(FIND(" ",A2660),LEN(A2660)+1)-1),4),TEXT(A2660,"dd")&amp;"/"&amp;TEXT(A2660,"mm")&amp;"/"&amp;TEXT(A2660,"yyyy")))</f>
        <v>45390</v>
      </c>
      <c r="F2660" t="s">
        <v>1826</v>
      </c>
      <c r="G2660" s="1">
        <f>VLOOKUP(B2660,Results!A:D,3,FALSE)</f>
        <v>45432</v>
      </c>
    </row>
    <row r="2661" spans="1:7" hidden="1" x14ac:dyDescent="0.25">
      <c r="A2661" s="1">
        <v>45508</v>
      </c>
      <c r="B2661" t="s">
        <v>298</v>
      </c>
      <c r="C2661" t="s">
        <v>223</v>
      </c>
      <c r="D2661" t="s">
        <v>10</v>
      </c>
      <c r="E2661" s="1">
        <f>DATEVALUE(IFERROR(RIGHT(LEFT(A2661,FIND("-",A2661,4)-1),2)&amp;"/"&amp;LEFT(A2661,FIND("-",A2661)-1)&amp;"/"&amp;RIGHT(LEFT(A2661,IFERROR(FIND(" ",A2661),LEN(A2661)+1)-1),4),TEXT(A2661,"dd")&amp;"/"&amp;TEXT(A2661,"mm")&amp;"/"&amp;TEXT(A2661,"yyyy")))</f>
        <v>45390</v>
      </c>
      <c r="F2661" t="s">
        <v>996</v>
      </c>
      <c r="G2661" s="1">
        <f>VLOOKUP(B2661,Results!A:D,3,FALSE)</f>
        <v>45435</v>
      </c>
    </row>
    <row r="2662" spans="1:7" x14ac:dyDescent="0.25">
      <c r="A2662" s="1">
        <v>45508</v>
      </c>
      <c r="B2662" t="s">
        <v>298</v>
      </c>
      <c r="C2662" t="s">
        <v>223</v>
      </c>
      <c r="D2662" t="s">
        <v>10</v>
      </c>
      <c r="E2662" s="1">
        <f>DATEVALUE(IFERROR(RIGHT(LEFT(A2662,FIND("-",A2662,4)-1),2)&amp;"/"&amp;LEFT(A2662,FIND("-",A2662)-1)&amp;"/"&amp;RIGHT(LEFT(A2662,IFERROR(FIND(" ",A2662),LEN(A2662)+1)-1),4),TEXT(A2662,"dd")&amp;"/"&amp;TEXT(A2662,"mm")&amp;"/"&amp;TEXT(A2662,"yyyy")))</f>
        <v>45390</v>
      </c>
      <c r="F2662" t="s">
        <v>1826</v>
      </c>
      <c r="G2662" s="1">
        <f>VLOOKUP(B2662,Results!A:D,3,FALSE)</f>
        <v>45435</v>
      </c>
    </row>
    <row r="2663" spans="1:7" hidden="1" x14ac:dyDescent="0.25">
      <c r="A2663" s="1">
        <v>45508</v>
      </c>
      <c r="B2663" t="s">
        <v>298</v>
      </c>
      <c r="C2663" t="s">
        <v>223</v>
      </c>
      <c r="D2663" t="s">
        <v>10</v>
      </c>
      <c r="E2663" s="1">
        <f>DATEVALUE(IFERROR(RIGHT(LEFT(A2663,FIND("-",A2663,4)-1),2)&amp;"/"&amp;LEFT(A2663,FIND("-",A2663)-1)&amp;"/"&amp;RIGHT(LEFT(A2663,IFERROR(FIND(" ",A2663),LEN(A2663)+1)-1),4),TEXT(A2663,"dd")&amp;"/"&amp;TEXT(A2663,"mm")&amp;"/"&amp;TEXT(A2663,"yyyy")))</f>
        <v>45390</v>
      </c>
      <c r="F2663" t="s">
        <v>1919</v>
      </c>
      <c r="G2663" s="1">
        <f>VLOOKUP(B2663,Results!A:D,3,FALSE)</f>
        <v>45435</v>
      </c>
    </row>
    <row r="2664" spans="1:7" hidden="1" x14ac:dyDescent="0.25">
      <c r="A2664" s="1">
        <v>45508</v>
      </c>
      <c r="B2664" t="s">
        <v>298</v>
      </c>
      <c r="C2664" t="s">
        <v>223</v>
      </c>
      <c r="D2664" t="s">
        <v>10</v>
      </c>
      <c r="E2664" s="1">
        <f>DATEVALUE(IFERROR(RIGHT(LEFT(A2664,FIND("-",A2664,4)-1),2)&amp;"/"&amp;LEFT(A2664,FIND("-",A2664)-1)&amp;"/"&amp;RIGHT(LEFT(A2664,IFERROR(FIND(" ",A2664),LEN(A2664)+1)-1),4),TEXT(A2664,"dd")&amp;"/"&amp;TEXT(A2664,"mm")&amp;"/"&amp;TEXT(A2664,"yyyy")))</f>
        <v>45390</v>
      </c>
      <c r="F2664" t="s">
        <v>1919</v>
      </c>
      <c r="G2664" s="1">
        <f>VLOOKUP(B2664,Results!A:D,3,FALSE)</f>
        <v>45435</v>
      </c>
    </row>
    <row r="2665" spans="1:7" x14ac:dyDescent="0.25">
      <c r="A2665" s="1">
        <v>45508</v>
      </c>
      <c r="B2665" t="s">
        <v>298</v>
      </c>
      <c r="C2665" t="s">
        <v>223</v>
      </c>
      <c r="D2665" t="s">
        <v>10</v>
      </c>
      <c r="E2665" s="1">
        <f>DATEVALUE(IFERROR(RIGHT(LEFT(A2665,FIND("-",A2665,4)-1),2)&amp;"/"&amp;LEFT(A2665,FIND("-",A2665)-1)&amp;"/"&amp;RIGHT(LEFT(A2665,IFERROR(FIND(" ",A2665),LEN(A2665)+1)-1),4),TEXT(A2665,"dd")&amp;"/"&amp;TEXT(A2665,"mm")&amp;"/"&amp;TEXT(A2665,"yyyy")))</f>
        <v>45390</v>
      </c>
      <c r="F2665" t="s">
        <v>1826</v>
      </c>
      <c r="G2665" s="1">
        <f>VLOOKUP(B2665,Results!A:D,3,FALSE)</f>
        <v>45435</v>
      </c>
    </row>
    <row r="2666" spans="1:7" x14ac:dyDescent="0.25">
      <c r="A2666" s="1">
        <v>45508</v>
      </c>
      <c r="B2666" t="s">
        <v>298</v>
      </c>
      <c r="C2666" t="s">
        <v>223</v>
      </c>
      <c r="D2666" t="s">
        <v>10</v>
      </c>
      <c r="E2666" s="1">
        <f>DATEVALUE(IFERROR(RIGHT(LEFT(A2666,FIND("-",A2666,4)-1),2)&amp;"/"&amp;LEFT(A2666,FIND("-",A2666)-1)&amp;"/"&amp;RIGHT(LEFT(A2666,IFERROR(FIND(" ",A2666),LEN(A2666)+1)-1),4),TEXT(A2666,"dd")&amp;"/"&amp;TEXT(A2666,"mm")&amp;"/"&amp;TEXT(A2666,"yyyy")))</f>
        <v>45390</v>
      </c>
      <c r="F2666" t="s">
        <v>1826</v>
      </c>
      <c r="G2666" s="1">
        <f>VLOOKUP(B2666,Results!A:D,3,FALSE)</f>
        <v>45435</v>
      </c>
    </row>
    <row r="2667" spans="1:7" hidden="1" x14ac:dyDescent="0.25">
      <c r="A2667" s="2">
        <v>45508.427083333336</v>
      </c>
      <c r="B2667" t="s">
        <v>677</v>
      </c>
      <c r="C2667" t="s">
        <v>223</v>
      </c>
      <c r="D2667" t="s">
        <v>44</v>
      </c>
      <c r="E2667" s="1">
        <f>DATEVALUE(IFERROR(RIGHT(LEFT(A2667,FIND("-",A2667,4)-1),2)&amp;"/"&amp;LEFT(A2667,FIND("-",A2667)-1)&amp;"/"&amp;RIGHT(LEFT(A2667,IFERROR(FIND(" ",A2667),LEN(A2667)+1)-1),4),TEXT(A2667,"dd")&amp;"/"&amp;TEXT(A2667,"mm")&amp;"/"&amp;TEXT(A2667,"yyyy")))</f>
        <v>45390</v>
      </c>
      <c r="F2667" t="s">
        <v>995</v>
      </c>
      <c r="G2667" s="1" t="e">
        <f>VLOOKUP(B2667,Results!A:D,3,FALSE)</f>
        <v>#N/A</v>
      </c>
    </row>
    <row r="2668" spans="1:7" hidden="1" x14ac:dyDescent="0.25">
      <c r="A2668" s="2">
        <v>45508.510416666664</v>
      </c>
      <c r="B2668" t="s">
        <v>667</v>
      </c>
      <c r="C2668" t="s">
        <v>20</v>
      </c>
      <c r="D2668" t="s">
        <v>44</v>
      </c>
      <c r="E2668" s="1">
        <f>DATEVALUE(IFERROR(RIGHT(LEFT(A2668,FIND("-",A2668,4)-1),2)&amp;"/"&amp;LEFT(A2668,FIND("-",A2668)-1)&amp;"/"&amp;RIGHT(LEFT(A2668,IFERROR(FIND(" ",A2668),LEN(A2668)+1)-1),4),TEXT(A2668,"dd")&amp;"/"&amp;TEXT(A2668,"mm")&amp;"/"&amp;TEXT(A2668,"yyyy")))</f>
        <v>45390</v>
      </c>
      <c r="F2668" t="s">
        <v>995</v>
      </c>
      <c r="G2668" s="1" t="e">
        <f>VLOOKUP(B2668,Results!A:D,3,FALSE)</f>
        <v>#N/A</v>
      </c>
    </row>
    <row r="2669" spans="1:7" hidden="1" x14ac:dyDescent="0.25">
      <c r="A2669" s="2">
        <v>45508.59375</v>
      </c>
      <c r="B2669" t="s">
        <v>661</v>
      </c>
      <c r="C2669" t="s">
        <v>223</v>
      </c>
      <c r="D2669" t="s">
        <v>44</v>
      </c>
      <c r="E2669" s="1">
        <f>DATEVALUE(IFERROR(RIGHT(LEFT(A2669,FIND("-",A2669,4)-1),2)&amp;"/"&amp;LEFT(A2669,FIND("-",A2669)-1)&amp;"/"&amp;RIGHT(LEFT(A2669,IFERROR(FIND(" ",A2669),LEN(A2669)+1)-1),4),TEXT(A2669,"dd")&amp;"/"&amp;TEXT(A2669,"mm")&amp;"/"&amp;TEXT(A2669,"yyyy")))</f>
        <v>45390</v>
      </c>
      <c r="F2669" t="s">
        <v>995</v>
      </c>
      <c r="G2669" s="1" t="e">
        <f>VLOOKUP(B2669,Results!A:D,3,FALSE)</f>
        <v>#N/A</v>
      </c>
    </row>
    <row r="2670" spans="1:7" hidden="1" x14ac:dyDescent="0.25">
      <c r="A2670" s="2">
        <v>45508.552083333336</v>
      </c>
      <c r="B2670" t="s">
        <v>663</v>
      </c>
      <c r="C2670" t="s">
        <v>223</v>
      </c>
      <c r="D2670" t="s">
        <v>297</v>
      </c>
      <c r="E2670" s="1">
        <f>DATEVALUE(IFERROR(RIGHT(LEFT(A2670,FIND("-",A2670,4)-1),2)&amp;"/"&amp;LEFT(A2670,FIND("-",A2670)-1)&amp;"/"&amp;RIGHT(LEFT(A2670,IFERROR(FIND(" ",A2670),LEN(A2670)+1)-1),4),TEXT(A2670,"dd")&amp;"/"&amp;TEXT(A2670,"mm")&amp;"/"&amp;TEXT(A2670,"yyyy")))</f>
        <v>45390</v>
      </c>
      <c r="F2670" t="s">
        <v>995</v>
      </c>
      <c r="G2670" s="1" t="e">
        <f>VLOOKUP(B2670,Results!A:D,3,FALSE)</f>
        <v>#N/A</v>
      </c>
    </row>
    <row r="2671" spans="1:7" hidden="1" x14ac:dyDescent="0.25">
      <c r="A2671" s="2">
        <v>45508.4375</v>
      </c>
      <c r="B2671" t="s">
        <v>311</v>
      </c>
      <c r="C2671" t="s">
        <v>6</v>
      </c>
      <c r="D2671" t="s">
        <v>30</v>
      </c>
      <c r="E2671" s="1">
        <f>DATEVALUE(IFERROR(RIGHT(LEFT(A2671,FIND("-",A2671,4)-1),2)&amp;"/"&amp;LEFT(A2671,FIND("-",A2671)-1)&amp;"/"&amp;RIGHT(LEFT(A2671,IFERROR(FIND(" ",A2671),LEN(A2671)+1)-1),4),TEXT(A2671,"dd")&amp;"/"&amp;TEXT(A2671,"mm")&amp;"/"&amp;TEXT(A2671,"yyyy")))</f>
        <v>45390</v>
      </c>
      <c r="F2671" t="s">
        <v>2538</v>
      </c>
      <c r="G2671" s="1" t="e">
        <f>VLOOKUP(B2671,Results!A:D,3,FALSE)</f>
        <v>#N/A</v>
      </c>
    </row>
    <row r="2672" spans="1:7" hidden="1" x14ac:dyDescent="0.25">
      <c r="A2672" s="2">
        <v>45508.447916666664</v>
      </c>
      <c r="B2672" t="s">
        <v>333</v>
      </c>
      <c r="C2672" t="s">
        <v>20</v>
      </c>
      <c r="D2672" t="s">
        <v>30</v>
      </c>
      <c r="E2672" s="1">
        <f>DATEVALUE(IFERROR(RIGHT(LEFT(A2672,FIND("-",A2672,4)-1),2)&amp;"/"&amp;LEFT(A2672,FIND("-",A2672)-1)&amp;"/"&amp;RIGHT(LEFT(A2672,IFERROR(FIND(" ",A2672),LEN(A2672)+1)-1),4),TEXT(A2672,"dd")&amp;"/"&amp;TEXT(A2672,"mm")&amp;"/"&amp;TEXT(A2672,"yyyy")))</f>
        <v>45390</v>
      </c>
      <c r="F2672" t="s">
        <v>2538</v>
      </c>
      <c r="G2672" s="1" t="e">
        <f>VLOOKUP(B2672,Results!A:D,3,FALSE)</f>
        <v>#N/A</v>
      </c>
    </row>
    <row r="2673" spans="1:7" hidden="1" x14ac:dyDescent="0.25">
      <c r="A2673" s="2">
        <v>45508.510416666664</v>
      </c>
      <c r="B2673" t="s">
        <v>321</v>
      </c>
      <c r="C2673" t="s">
        <v>6</v>
      </c>
      <c r="D2673" t="s">
        <v>30</v>
      </c>
      <c r="E2673" s="1">
        <f>DATEVALUE(IFERROR(RIGHT(LEFT(A2673,FIND("-",A2673,4)-1),2)&amp;"/"&amp;LEFT(A2673,FIND("-",A2673)-1)&amp;"/"&amp;RIGHT(LEFT(A2673,IFERROR(FIND(" ",A2673),LEN(A2673)+1)-1),4),TEXT(A2673,"dd")&amp;"/"&amp;TEXT(A2673,"mm")&amp;"/"&amp;TEXT(A2673,"yyyy")))</f>
        <v>45390</v>
      </c>
      <c r="F2673" t="s">
        <v>2538</v>
      </c>
      <c r="G2673" s="1" t="e">
        <f>VLOOKUP(B2673,Results!A:D,3,FALSE)</f>
        <v>#N/A</v>
      </c>
    </row>
    <row r="2674" spans="1:7" hidden="1" x14ac:dyDescent="0.25">
      <c r="A2674" s="2">
        <v>45508.385416666664</v>
      </c>
      <c r="B2674" t="s">
        <v>679</v>
      </c>
      <c r="C2674" t="s">
        <v>20</v>
      </c>
      <c r="D2674" t="s">
        <v>30</v>
      </c>
      <c r="E2674" s="1">
        <f>DATEVALUE(IFERROR(RIGHT(LEFT(A2674,FIND("-",A2674,4)-1),2)&amp;"/"&amp;LEFT(A2674,FIND("-",A2674)-1)&amp;"/"&amp;RIGHT(LEFT(A2674,IFERROR(FIND(" ",A2674),LEN(A2674)+1)-1),4),TEXT(A2674,"dd")&amp;"/"&amp;TEXT(A2674,"mm")&amp;"/"&amp;TEXT(A2674,"yyyy")))</f>
        <v>45390</v>
      </c>
      <c r="F2674" t="s">
        <v>995</v>
      </c>
      <c r="G2674" s="1" t="e">
        <f>VLOOKUP(B2674,Results!A:D,3,FALSE)</f>
        <v>#N/A</v>
      </c>
    </row>
    <row r="2675" spans="1:7" hidden="1" x14ac:dyDescent="0.25">
      <c r="A2675" s="2">
        <v>45508.385416666664</v>
      </c>
      <c r="B2675" t="s">
        <v>680</v>
      </c>
      <c r="C2675" t="s">
        <v>223</v>
      </c>
      <c r="D2675" t="s">
        <v>30</v>
      </c>
      <c r="E2675" s="1">
        <f>DATEVALUE(IFERROR(RIGHT(LEFT(A2675,FIND("-",A2675,4)-1),2)&amp;"/"&amp;LEFT(A2675,FIND("-",A2675)-1)&amp;"/"&amp;RIGHT(LEFT(A2675,IFERROR(FIND(" ",A2675),LEN(A2675)+1)-1),4),TEXT(A2675,"dd")&amp;"/"&amp;TEXT(A2675,"mm")&amp;"/"&amp;TEXT(A2675,"yyyy")))</f>
        <v>45390</v>
      </c>
      <c r="F2675" t="s">
        <v>995</v>
      </c>
      <c r="G2675" s="1" t="e">
        <f>VLOOKUP(B2675,Results!A:D,3,FALSE)</f>
        <v>#N/A</v>
      </c>
    </row>
    <row r="2676" spans="1:7" hidden="1" x14ac:dyDescent="0.25">
      <c r="A2676" s="2">
        <v>45508.510416666664</v>
      </c>
      <c r="B2676" t="s">
        <v>669</v>
      </c>
      <c r="C2676" t="s">
        <v>20</v>
      </c>
      <c r="D2676" t="s">
        <v>30</v>
      </c>
      <c r="E2676" s="1">
        <f>DATEVALUE(IFERROR(RIGHT(LEFT(A2676,FIND("-",A2676,4)-1),2)&amp;"/"&amp;LEFT(A2676,FIND("-",A2676)-1)&amp;"/"&amp;RIGHT(LEFT(A2676,IFERROR(FIND(" ",A2676),LEN(A2676)+1)-1),4),TEXT(A2676,"dd")&amp;"/"&amp;TEXT(A2676,"mm")&amp;"/"&amp;TEXT(A2676,"yyyy")))</f>
        <v>45390</v>
      </c>
      <c r="F2676" t="s">
        <v>995</v>
      </c>
      <c r="G2676" s="1" t="e">
        <f>VLOOKUP(B2676,Results!A:D,3,FALSE)</f>
        <v>#N/A</v>
      </c>
    </row>
    <row r="2677" spans="1:7" hidden="1" x14ac:dyDescent="0.25">
      <c r="A2677" s="2">
        <v>45508.59375</v>
      </c>
      <c r="B2677" t="s">
        <v>29</v>
      </c>
      <c r="C2677" t="s">
        <v>20</v>
      </c>
      <c r="D2677" t="s">
        <v>30</v>
      </c>
      <c r="E2677" s="1">
        <f>DATEVALUE(IFERROR(RIGHT(LEFT(A2677,FIND("-",A2677,4)-1),2)&amp;"/"&amp;LEFT(A2677,FIND("-",A2677)-1)&amp;"/"&amp;RIGHT(LEFT(A2677,IFERROR(FIND(" ",A2677),LEN(A2677)+1)-1),4),TEXT(A2677,"dd")&amp;"/"&amp;TEXT(A2677,"mm")&amp;"/"&amp;TEXT(A2677,"yyyy")))</f>
        <v>45390</v>
      </c>
      <c r="F2677" t="s">
        <v>995</v>
      </c>
      <c r="G2677" s="1" t="e">
        <f>VLOOKUP(B2677,Results!A:D,3,FALSE)</f>
        <v>#N/A</v>
      </c>
    </row>
    <row r="2678" spans="1:7" hidden="1" x14ac:dyDescent="0.25">
      <c r="A2678" s="2">
        <v>45508.385416666664</v>
      </c>
      <c r="B2678" t="s">
        <v>679</v>
      </c>
      <c r="C2678" t="s">
        <v>223</v>
      </c>
      <c r="D2678" t="s">
        <v>30</v>
      </c>
      <c r="E2678" s="1">
        <f>DATEVALUE(IFERROR(RIGHT(LEFT(A2678,FIND("-",A2678,4)-1),2)&amp;"/"&amp;LEFT(A2678,FIND("-",A2678)-1)&amp;"/"&amp;RIGHT(LEFT(A2678,IFERROR(FIND(" ",A2678),LEN(A2678)+1)-1),4),TEXT(A2678,"dd")&amp;"/"&amp;TEXT(A2678,"mm")&amp;"/"&amp;TEXT(A2678,"yyyy")))</f>
        <v>45390</v>
      </c>
      <c r="F2678" t="s">
        <v>995</v>
      </c>
      <c r="G2678" s="1" t="e">
        <f>VLOOKUP(B2678,Results!A:D,3,FALSE)</f>
        <v>#N/A</v>
      </c>
    </row>
    <row r="2679" spans="1:7" hidden="1" x14ac:dyDescent="0.25">
      <c r="A2679" s="2">
        <v>45508.395833333336</v>
      </c>
      <c r="B2679" t="s">
        <v>301</v>
      </c>
      <c r="C2679" t="s">
        <v>6</v>
      </c>
      <c r="D2679" t="s">
        <v>10</v>
      </c>
      <c r="E2679" s="1">
        <f>DATEVALUE(IFERROR(RIGHT(LEFT(A2679,FIND("-",A2679,4)-1),2)&amp;"/"&amp;LEFT(A2679,FIND("-",A2679)-1)&amp;"/"&amp;RIGHT(LEFT(A2679,IFERROR(FIND(" ",A2679),LEN(A2679)+1)-1),4),TEXT(A2679,"dd")&amp;"/"&amp;TEXT(A2679,"mm")&amp;"/"&amp;TEXT(A2679,"yyyy")))</f>
        <v>45390</v>
      </c>
      <c r="F2679" t="s">
        <v>2538</v>
      </c>
      <c r="G2679" s="1" t="e">
        <f>VLOOKUP(B2679,Results!A:D,3,FALSE)</f>
        <v>#N/A</v>
      </c>
    </row>
    <row r="2680" spans="1:7" hidden="1" x14ac:dyDescent="0.25">
      <c r="A2680" s="2">
        <v>45508.427083333336</v>
      </c>
      <c r="B2680" t="s">
        <v>308</v>
      </c>
      <c r="C2680" t="s">
        <v>20</v>
      </c>
      <c r="D2680" t="s">
        <v>10</v>
      </c>
      <c r="E2680" s="1">
        <f>DATEVALUE(IFERROR(RIGHT(LEFT(A2680,FIND("-",A2680,4)-1),2)&amp;"/"&amp;LEFT(A2680,FIND("-",A2680)-1)&amp;"/"&amp;RIGHT(LEFT(A2680,IFERROR(FIND(" ",A2680),LEN(A2680)+1)-1),4),TEXT(A2680,"dd")&amp;"/"&amp;TEXT(A2680,"mm")&amp;"/"&amp;TEXT(A2680,"yyyy")))</f>
        <v>45390</v>
      </c>
      <c r="F2680" t="s">
        <v>2538</v>
      </c>
      <c r="G2680" s="1" t="e">
        <f>VLOOKUP(B2680,Results!A:D,3,FALSE)</f>
        <v>#N/A</v>
      </c>
    </row>
    <row r="2681" spans="1:7" hidden="1" x14ac:dyDescent="0.25">
      <c r="A2681" s="2">
        <v>45508.53125</v>
      </c>
      <c r="B2681" t="s">
        <v>323</v>
      </c>
      <c r="C2681" t="s">
        <v>6</v>
      </c>
      <c r="D2681" t="s">
        <v>10</v>
      </c>
      <c r="E2681" s="1">
        <f>DATEVALUE(IFERROR(RIGHT(LEFT(A2681,FIND("-",A2681,4)-1),2)&amp;"/"&amp;LEFT(A2681,FIND("-",A2681)-1)&amp;"/"&amp;RIGHT(LEFT(A2681,IFERROR(FIND(" ",A2681),LEN(A2681)+1)-1),4),TEXT(A2681,"dd")&amp;"/"&amp;TEXT(A2681,"mm")&amp;"/"&amp;TEXT(A2681,"yyyy")))</f>
        <v>45390</v>
      </c>
      <c r="F2681" t="s">
        <v>2538</v>
      </c>
      <c r="G2681" s="1" t="e">
        <f>VLOOKUP(B2681,Results!A:D,3,FALSE)</f>
        <v>#N/A</v>
      </c>
    </row>
    <row r="2682" spans="1:7" hidden="1" x14ac:dyDescent="0.25">
      <c r="A2682" s="2">
        <v>45508.5625</v>
      </c>
      <c r="B2682" t="s">
        <v>337</v>
      </c>
      <c r="C2682" t="s">
        <v>223</v>
      </c>
      <c r="D2682" t="s">
        <v>10</v>
      </c>
      <c r="E2682" s="1">
        <f>DATEVALUE(IFERROR(RIGHT(LEFT(A2682,FIND("-",A2682,4)-1),2)&amp;"/"&amp;LEFT(A2682,FIND("-",A2682)-1)&amp;"/"&amp;RIGHT(LEFT(A2682,IFERROR(FIND(" ",A2682),LEN(A2682)+1)-1),4),TEXT(A2682,"dd")&amp;"/"&amp;TEXT(A2682,"mm")&amp;"/"&amp;TEXT(A2682,"yyyy")))</f>
        <v>45390</v>
      </c>
      <c r="F2682" t="s">
        <v>2538</v>
      </c>
      <c r="G2682" s="1" t="e">
        <f>VLOOKUP(B2682,Results!A:D,3,FALSE)</f>
        <v>#N/A</v>
      </c>
    </row>
    <row r="2683" spans="1:7" hidden="1" x14ac:dyDescent="0.25">
      <c r="A2683" s="2">
        <v>45508.583333333336</v>
      </c>
      <c r="B2683" t="s">
        <v>325</v>
      </c>
      <c r="C2683" t="s">
        <v>6</v>
      </c>
      <c r="D2683" t="s">
        <v>10</v>
      </c>
      <c r="E2683" s="1">
        <f>DATEVALUE(IFERROR(RIGHT(LEFT(A2683,FIND("-",A2683,4)-1),2)&amp;"/"&amp;LEFT(A2683,FIND("-",A2683)-1)&amp;"/"&amp;RIGHT(LEFT(A2683,IFERROR(FIND(" ",A2683),LEN(A2683)+1)-1),4),TEXT(A2683,"dd")&amp;"/"&amp;TEXT(A2683,"mm")&amp;"/"&amp;TEXT(A2683,"yyyy")))</f>
        <v>45390</v>
      </c>
      <c r="F2683" t="s">
        <v>2538</v>
      </c>
      <c r="G2683" s="1" t="e">
        <f>VLOOKUP(B2683,Results!A:D,3,FALSE)</f>
        <v>#N/A</v>
      </c>
    </row>
    <row r="2684" spans="1:7" hidden="1" x14ac:dyDescent="0.25">
      <c r="A2684" s="2">
        <v>45508.385416666664</v>
      </c>
      <c r="B2684" t="s">
        <v>685</v>
      </c>
      <c r="C2684" t="s">
        <v>20</v>
      </c>
      <c r="D2684" t="s">
        <v>10</v>
      </c>
      <c r="E2684" s="1">
        <f>DATEVALUE(IFERROR(RIGHT(LEFT(A2684,FIND("-",A2684,4)-1),2)&amp;"/"&amp;LEFT(A2684,FIND("-",A2684)-1)&amp;"/"&amp;RIGHT(LEFT(A2684,IFERROR(FIND(" ",A2684),LEN(A2684)+1)-1),4),TEXT(A2684,"dd")&amp;"/"&amp;TEXT(A2684,"mm")&amp;"/"&amp;TEXT(A2684,"yyyy")))</f>
        <v>45390</v>
      </c>
      <c r="F2684" t="s">
        <v>995</v>
      </c>
      <c r="G2684" s="1" t="e">
        <f>VLOOKUP(B2684,Results!A:D,3,FALSE)</f>
        <v>#N/A</v>
      </c>
    </row>
    <row r="2685" spans="1:7" hidden="1" x14ac:dyDescent="0.25">
      <c r="A2685" s="2">
        <v>45508.427083333336</v>
      </c>
      <c r="B2685" t="s">
        <v>675</v>
      </c>
      <c r="C2685" t="s">
        <v>20</v>
      </c>
      <c r="D2685" t="s">
        <v>10</v>
      </c>
      <c r="E2685" s="1">
        <f>DATEVALUE(IFERROR(RIGHT(LEFT(A2685,FIND("-",A2685,4)-1),2)&amp;"/"&amp;LEFT(A2685,FIND("-",A2685)-1)&amp;"/"&amp;RIGHT(LEFT(A2685,IFERROR(FIND(" ",A2685),LEN(A2685)+1)-1),4),TEXT(A2685,"dd")&amp;"/"&amp;TEXT(A2685,"mm")&amp;"/"&amp;TEXT(A2685,"yyyy")))</f>
        <v>45390</v>
      </c>
      <c r="F2685" t="s">
        <v>995</v>
      </c>
      <c r="G2685" s="1" t="e">
        <f>VLOOKUP(B2685,Results!A:D,3,FALSE)</f>
        <v>#N/A</v>
      </c>
    </row>
    <row r="2686" spans="1:7" hidden="1" x14ac:dyDescent="0.25">
      <c r="A2686" s="2">
        <v>45508.510416666664</v>
      </c>
      <c r="B2686" t="s">
        <v>668</v>
      </c>
      <c r="C2686" t="s">
        <v>20</v>
      </c>
      <c r="D2686" t="s">
        <v>10</v>
      </c>
      <c r="E2686" s="1">
        <f>DATEVALUE(IFERROR(RIGHT(LEFT(A2686,FIND("-",A2686,4)-1),2)&amp;"/"&amp;LEFT(A2686,FIND("-",A2686)-1)&amp;"/"&amp;RIGHT(LEFT(A2686,IFERROR(FIND(" ",A2686),LEN(A2686)+1)-1),4),TEXT(A2686,"dd")&amp;"/"&amp;TEXT(A2686,"mm")&amp;"/"&amp;TEXT(A2686,"yyyy")))</f>
        <v>45390</v>
      </c>
      <c r="F2686" t="s">
        <v>995</v>
      </c>
      <c r="G2686" s="1" t="e">
        <f>VLOOKUP(B2686,Results!A:D,3,FALSE)</f>
        <v>#N/A</v>
      </c>
    </row>
    <row r="2687" spans="1:7" hidden="1" x14ac:dyDescent="0.25">
      <c r="A2687" s="2">
        <v>45508.552083333336</v>
      </c>
      <c r="B2687" t="s">
        <v>664</v>
      </c>
      <c r="C2687" t="s">
        <v>20</v>
      </c>
      <c r="D2687" t="s">
        <v>10</v>
      </c>
      <c r="E2687" s="1">
        <f>DATEVALUE(IFERROR(RIGHT(LEFT(A2687,FIND("-",A2687,4)-1),2)&amp;"/"&amp;LEFT(A2687,FIND("-",A2687)-1)&amp;"/"&amp;RIGHT(LEFT(A2687,IFERROR(FIND(" ",A2687),LEN(A2687)+1)-1),4),TEXT(A2687,"dd")&amp;"/"&amp;TEXT(A2687,"mm")&amp;"/"&amp;TEXT(A2687,"yyyy")))</f>
        <v>45390</v>
      </c>
      <c r="F2687" t="s">
        <v>995</v>
      </c>
      <c r="G2687" s="1" t="e">
        <f>VLOOKUP(B2687,Results!A:D,3,FALSE)</f>
        <v>#N/A</v>
      </c>
    </row>
    <row r="2688" spans="1:7" hidden="1" x14ac:dyDescent="0.25">
      <c r="A2688" s="1">
        <v>45508</v>
      </c>
      <c r="B2688" t="s">
        <v>900</v>
      </c>
      <c r="C2688" t="s">
        <v>223</v>
      </c>
      <c r="D2688" t="s">
        <v>10</v>
      </c>
      <c r="E2688" s="1">
        <f>DATEVALUE(IFERROR(RIGHT(LEFT(A2688,FIND("-",A2688,4)-1),2)&amp;"/"&amp;LEFT(A2688,FIND("-",A2688)-1)&amp;"/"&amp;RIGHT(LEFT(A2688,IFERROR(FIND(" ",A2688),LEN(A2688)+1)-1),4),TEXT(A2688,"dd")&amp;"/"&amp;TEXT(A2688,"mm")&amp;"/"&amp;TEXT(A2688,"yyyy")))</f>
        <v>45390</v>
      </c>
      <c r="F2688" t="s">
        <v>996</v>
      </c>
      <c r="G2688" s="1" t="e">
        <f>VLOOKUP(B2688,Results!A:D,3,FALSE)</f>
        <v>#N/A</v>
      </c>
    </row>
    <row r="2689" spans="1:7" x14ac:dyDescent="0.25">
      <c r="A2689" s="1">
        <v>45508</v>
      </c>
      <c r="B2689" t="s">
        <v>900</v>
      </c>
      <c r="C2689" t="s">
        <v>223</v>
      </c>
      <c r="D2689" t="s">
        <v>10</v>
      </c>
      <c r="E2689" s="1">
        <f>DATEVALUE(IFERROR(RIGHT(LEFT(A2689,FIND("-",A2689,4)-1),2)&amp;"/"&amp;LEFT(A2689,FIND("-",A2689)-1)&amp;"/"&amp;RIGHT(LEFT(A2689,IFERROR(FIND(" ",A2689),LEN(A2689)+1)-1),4),TEXT(A2689,"dd")&amp;"/"&amp;TEXT(A2689,"mm")&amp;"/"&amp;TEXT(A2689,"yyyy")))</f>
        <v>45390</v>
      </c>
      <c r="F2689" t="s">
        <v>1826</v>
      </c>
      <c r="G2689" s="1" t="e">
        <f>VLOOKUP(B2689,Results!A:D,3,FALSE)</f>
        <v>#N/A</v>
      </c>
    </row>
    <row r="2690" spans="1:7" hidden="1" x14ac:dyDescent="0.25">
      <c r="A2690" s="1">
        <v>45508</v>
      </c>
      <c r="B2690" t="s">
        <v>273</v>
      </c>
      <c r="C2690" t="s">
        <v>20</v>
      </c>
      <c r="D2690" t="s">
        <v>10</v>
      </c>
      <c r="E2690" s="1">
        <f>DATEVALUE(IFERROR(RIGHT(LEFT(A2690,FIND("-",A2690,4)-1),2)&amp;"/"&amp;LEFT(A2690,FIND("-",A2690)-1)&amp;"/"&amp;RIGHT(LEFT(A2690,IFERROR(FIND(" ",A2690),LEN(A2690)+1)-1),4),TEXT(A2690,"dd")&amp;"/"&amp;TEXT(A2690,"mm")&amp;"/"&amp;TEXT(A2690,"yyyy")))</f>
        <v>45390</v>
      </c>
      <c r="F2690" t="s">
        <v>1919</v>
      </c>
      <c r="G2690" s="1" t="e">
        <f>VLOOKUP(B2690,Results!A:D,3,FALSE)</f>
        <v>#N/A</v>
      </c>
    </row>
    <row r="2691" spans="1:7" hidden="1" x14ac:dyDescent="0.25">
      <c r="A2691" s="1">
        <v>45508</v>
      </c>
      <c r="B2691" t="s">
        <v>900</v>
      </c>
      <c r="C2691" t="s">
        <v>223</v>
      </c>
      <c r="D2691" t="s">
        <v>10</v>
      </c>
      <c r="E2691" s="1">
        <f>DATEVALUE(IFERROR(RIGHT(LEFT(A2691,FIND("-",A2691,4)-1),2)&amp;"/"&amp;LEFT(A2691,FIND("-",A2691)-1)&amp;"/"&amp;RIGHT(LEFT(A2691,IFERROR(FIND(" ",A2691),LEN(A2691)+1)-1),4),TEXT(A2691,"dd")&amp;"/"&amp;TEXT(A2691,"mm")&amp;"/"&amp;TEXT(A2691,"yyyy")))</f>
        <v>45390</v>
      </c>
      <c r="F2691" t="s">
        <v>1919</v>
      </c>
      <c r="G2691" s="1" t="e">
        <f>VLOOKUP(B2691,Results!A:D,3,FALSE)</f>
        <v>#N/A</v>
      </c>
    </row>
    <row r="2692" spans="1:7" hidden="1" x14ac:dyDescent="0.25">
      <c r="A2692" s="2">
        <v>45508.395833333336</v>
      </c>
      <c r="B2692" t="s">
        <v>303</v>
      </c>
      <c r="C2692" t="s">
        <v>6</v>
      </c>
      <c r="D2692" t="s">
        <v>23</v>
      </c>
      <c r="E2692" s="1">
        <f>DATEVALUE(IFERROR(RIGHT(LEFT(A2692,FIND("-",A2692,4)-1),2)&amp;"/"&amp;LEFT(A2692,FIND("-",A2692)-1)&amp;"/"&amp;RIGHT(LEFT(A2692,IFERROR(FIND(" ",A2692),LEN(A2692)+1)-1),4),TEXT(A2692,"dd")&amp;"/"&amp;TEXT(A2692,"mm")&amp;"/"&amp;TEXT(A2692,"yyyy")))</f>
        <v>45390</v>
      </c>
      <c r="F2692" t="s">
        <v>2538</v>
      </c>
      <c r="G2692" s="1" t="e">
        <f>VLOOKUP(B2692,Results!A:D,3,FALSE)</f>
        <v>#N/A</v>
      </c>
    </row>
    <row r="2693" spans="1:7" hidden="1" x14ac:dyDescent="0.25">
      <c r="A2693" s="2">
        <v>45508.59375</v>
      </c>
      <c r="B2693" t="s">
        <v>326</v>
      </c>
      <c r="C2693" t="s">
        <v>6</v>
      </c>
      <c r="D2693" t="s">
        <v>23</v>
      </c>
      <c r="E2693" s="1">
        <f>DATEVALUE(IFERROR(RIGHT(LEFT(A2693,FIND("-",A2693,4)-1),2)&amp;"/"&amp;LEFT(A2693,FIND("-",A2693)-1)&amp;"/"&amp;RIGHT(LEFT(A2693,IFERROR(FIND(" ",A2693),LEN(A2693)+1)-1),4),TEXT(A2693,"dd")&amp;"/"&amp;TEXT(A2693,"mm")&amp;"/"&amp;TEXT(A2693,"yyyy")))</f>
        <v>45390</v>
      </c>
      <c r="F2693" t="s">
        <v>2538</v>
      </c>
      <c r="G2693" s="1" t="e">
        <f>VLOOKUP(B2693,Results!A:D,3,FALSE)</f>
        <v>#N/A</v>
      </c>
    </row>
    <row r="2694" spans="1:7" hidden="1" x14ac:dyDescent="0.25">
      <c r="A2694" s="2">
        <v>45508.510416666664</v>
      </c>
      <c r="B2694" t="s">
        <v>666</v>
      </c>
      <c r="C2694" t="s">
        <v>20</v>
      </c>
      <c r="D2694" t="s">
        <v>23</v>
      </c>
      <c r="E2694" s="1">
        <f>DATEVALUE(IFERROR(RIGHT(LEFT(A2694,FIND("-",A2694,4)-1),2)&amp;"/"&amp;LEFT(A2694,FIND("-",A2694)-1)&amp;"/"&amp;RIGHT(LEFT(A2694,IFERROR(FIND(" ",A2694),LEN(A2694)+1)-1),4),TEXT(A2694,"dd")&amp;"/"&amp;TEXT(A2694,"mm")&amp;"/"&amp;TEXT(A2694,"yyyy")))</f>
        <v>45390</v>
      </c>
      <c r="F2694" t="s">
        <v>995</v>
      </c>
      <c r="G2694" s="1" t="e">
        <f>VLOOKUP(B2694,Results!A:D,3,FALSE)</f>
        <v>#N/A</v>
      </c>
    </row>
    <row r="2695" spans="1:7" hidden="1" x14ac:dyDescent="0.25">
      <c r="A2695" s="2">
        <v>45508.5</v>
      </c>
      <c r="B2695" t="s">
        <v>319</v>
      </c>
      <c r="C2695" t="s">
        <v>6</v>
      </c>
      <c r="D2695" t="s">
        <v>131</v>
      </c>
      <c r="E2695" s="1">
        <f>DATEVALUE(IFERROR(RIGHT(LEFT(A2695,FIND("-",A2695,4)-1),2)&amp;"/"&amp;LEFT(A2695,FIND("-",A2695)-1)&amp;"/"&amp;RIGHT(LEFT(A2695,IFERROR(FIND(" ",A2695),LEN(A2695)+1)-1),4),TEXT(A2695,"dd")&amp;"/"&amp;TEXT(A2695,"mm")&amp;"/"&amp;TEXT(A2695,"yyyy")))</f>
        <v>45390</v>
      </c>
      <c r="F2695" t="s">
        <v>2538</v>
      </c>
      <c r="G2695" s="1" t="e">
        <f>VLOOKUP(B2695,Results!A:D,3,FALSE)</f>
        <v>#N/A</v>
      </c>
    </row>
    <row r="2696" spans="1:7" hidden="1" x14ac:dyDescent="0.25">
      <c r="A2696" s="2">
        <v>45508.40625</v>
      </c>
      <c r="B2696" t="s">
        <v>306</v>
      </c>
      <c r="C2696" t="s">
        <v>6</v>
      </c>
      <c r="D2696" t="s">
        <v>13</v>
      </c>
      <c r="E2696" s="1">
        <f>DATEVALUE(IFERROR(RIGHT(LEFT(A2696,FIND("-",A2696,4)-1),2)&amp;"/"&amp;LEFT(A2696,FIND("-",A2696)-1)&amp;"/"&amp;RIGHT(LEFT(A2696,IFERROR(FIND(" ",A2696),LEN(A2696)+1)-1),4),TEXT(A2696,"dd")&amp;"/"&amp;TEXT(A2696,"mm")&amp;"/"&amp;TEXT(A2696,"yyyy")))</f>
        <v>45390</v>
      </c>
      <c r="F2696" t="s">
        <v>2538</v>
      </c>
      <c r="G2696" s="1" t="e">
        <f>VLOOKUP(B2696,Results!A:D,3,FALSE)</f>
        <v>#N/A</v>
      </c>
    </row>
    <row r="2697" spans="1:7" hidden="1" x14ac:dyDescent="0.25">
      <c r="A2697" s="2">
        <v>45508.416666666664</v>
      </c>
      <c r="B2697" t="s">
        <v>331</v>
      </c>
      <c r="C2697" t="s">
        <v>223</v>
      </c>
      <c r="D2697" t="s">
        <v>13</v>
      </c>
      <c r="E2697" s="1">
        <f>DATEVALUE(IFERROR(RIGHT(LEFT(A2697,FIND("-",A2697,4)-1),2)&amp;"/"&amp;LEFT(A2697,FIND("-",A2697)-1)&amp;"/"&amp;RIGHT(LEFT(A2697,IFERROR(FIND(" ",A2697),LEN(A2697)+1)-1),4),TEXT(A2697,"dd")&amp;"/"&amp;TEXT(A2697,"mm")&amp;"/"&amp;TEXT(A2697,"yyyy")))</f>
        <v>45390</v>
      </c>
      <c r="F2697" t="s">
        <v>2538</v>
      </c>
      <c r="G2697" s="1" t="e">
        <f>VLOOKUP(B2697,Results!A:D,3,FALSE)</f>
        <v>#N/A</v>
      </c>
    </row>
    <row r="2698" spans="1:7" hidden="1" x14ac:dyDescent="0.25">
      <c r="A2698" s="2">
        <v>45508.4375</v>
      </c>
      <c r="B2698" t="s">
        <v>310</v>
      </c>
      <c r="C2698" t="s">
        <v>6</v>
      </c>
      <c r="D2698" t="s">
        <v>13</v>
      </c>
      <c r="E2698" s="1">
        <f>DATEVALUE(IFERROR(RIGHT(LEFT(A2698,FIND("-",A2698,4)-1),2)&amp;"/"&amp;LEFT(A2698,FIND("-",A2698)-1)&amp;"/"&amp;RIGHT(LEFT(A2698,IFERROR(FIND(" ",A2698),LEN(A2698)+1)-1),4),TEXT(A2698,"dd")&amp;"/"&amp;TEXT(A2698,"mm")&amp;"/"&amp;TEXT(A2698,"yyyy")))</f>
        <v>45390</v>
      </c>
      <c r="F2698" t="s">
        <v>2538</v>
      </c>
      <c r="G2698" s="1" t="e">
        <f>VLOOKUP(B2698,Results!A:D,3,FALSE)</f>
        <v>#N/A</v>
      </c>
    </row>
    <row r="2699" spans="1:7" hidden="1" x14ac:dyDescent="0.25">
      <c r="A2699" s="2">
        <v>45508.4375</v>
      </c>
      <c r="B2699" t="s">
        <v>312</v>
      </c>
      <c r="C2699" t="s">
        <v>6</v>
      </c>
      <c r="D2699" t="s">
        <v>13</v>
      </c>
      <c r="E2699" s="1">
        <f>DATEVALUE(IFERROR(RIGHT(LEFT(A2699,FIND("-",A2699,4)-1),2)&amp;"/"&amp;LEFT(A2699,FIND("-",A2699)-1)&amp;"/"&amp;RIGHT(LEFT(A2699,IFERROR(FIND(" ",A2699),LEN(A2699)+1)-1),4),TEXT(A2699,"dd")&amp;"/"&amp;TEXT(A2699,"mm")&amp;"/"&amp;TEXT(A2699,"yyyy")))</f>
        <v>45390</v>
      </c>
      <c r="F2699" t="s">
        <v>2538</v>
      </c>
      <c r="G2699" s="1" t="e">
        <f>VLOOKUP(B2699,Results!A:D,3,FALSE)</f>
        <v>#N/A</v>
      </c>
    </row>
    <row r="2700" spans="1:7" hidden="1" x14ac:dyDescent="0.25">
      <c r="A2700" s="2">
        <v>45508.5</v>
      </c>
      <c r="B2700" t="s">
        <v>320</v>
      </c>
      <c r="C2700" t="s">
        <v>6</v>
      </c>
      <c r="D2700" t="s">
        <v>13</v>
      </c>
      <c r="E2700" s="1">
        <f>DATEVALUE(IFERROR(RIGHT(LEFT(A2700,FIND("-",A2700,4)-1),2)&amp;"/"&amp;LEFT(A2700,FIND("-",A2700)-1)&amp;"/"&amp;RIGHT(LEFT(A2700,IFERROR(FIND(" ",A2700),LEN(A2700)+1)-1),4),TEXT(A2700,"dd")&amp;"/"&amp;TEXT(A2700,"mm")&amp;"/"&amp;TEXT(A2700,"yyyy")))</f>
        <v>45390</v>
      </c>
      <c r="F2700" t="s">
        <v>2538</v>
      </c>
      <c r="G2700" s="1" t="e">
        <f>VLOOKUP(B2700,Results!A:D,3,FALSE)</f>
        <v>#N/A</v>
      </c>
    </row>
    <row r="2701" spans="1:7" hidden="1" x14ac:dyDescent="0.25">
      <c r="A2701" s="2">
        <v>45508.427083333336</v>
      </c>
      <c r="B2701" t="s">
        <v>674</v>
      </c>
      <c r="C2701" t="s">
        <v>223</v>
      </c>
      <c r="D2701" t="s">
        <v>13</v>
      </c>
      <c r="E2701" s="1">
        <f>DATEVALUE(IFERROR(RIGHT(LEFT(A2701,FIND("-",A2701,4)-1),2)&amp;"/"&amp;LEFT(A2701,FIND("-",A2701)-1)&amp;"/"&amp;RIGHT(LEFT(A2701,IFERROR(FIND(" ",A2701),LEN(A2701)+1)-1),4),TEXT(A2701,"dd")&amp;"/"&amp;TEXT(A2701,"mm")&amp;"/"&amp;TEXT(A2701,"yyyy")))</f>
        <v>45390</v>
      </c>
      <c r="F2701" t="s">
        <v>995</v>
      </c>
      <c r="G2701" s="1" t="e">
        <f>VLOOKUP(B2701,Results!A:D,3,FALSE)</f>
        <v>#N/A</v>
      </c>
    </row>
    <row r="2702" spans="1:7" hidden="1" x14ac:dyDescent="0.25">
      <c r="A2702" s="2">
        <v>45508.552083333336</v>
      </c>
      <c r="B2702" t="s">
        <v>665</v>
      </c>
      <c r="C2702" t="s">
        <v>223</v>
      </c>
      <c r="D2702" t="s">
        <v>13</v>
      </c>
      <c r="E2702" s="1">
        <f>DATEVALUE(IFERROR(RIGHT(LEFT(A2702,FIND("-",A2702,4)-1),2)&amp;"/"&amp;LEFT(A2702,FIND("-",A2702)-1)&amp;"/"&amp;RIGHT(LEFT(A2702,IFERROR(FIND(" ",A2702),LEN(A2702)+1)-1),4),TEXT(A2702,"dd")&amp;"/"&amp;TEXT(A2702,"mm")&amp;"/"&amp;TEXT(A2702,"yyyy")))</f>
        <v>45390</v>
      </c>
      <c r="F2702" t="s">
        <v>995</v>
      </c>
      <c r="G2702" s="1" t="e">
        <f>VLOOKUP(B2702,Results!A:D,3,FALSE)</f>
        <v>#N/A</v>
      </c>
    </row>
    <row r="2703" spans="1:7" hidden="1" x14ac:dyDescent="0.25">
      <c r="A2703" s="2">
        <v>45508.59375</v>
      </c>
      <c r="B2703" t="s">
        <v>660</v>
      </c>
      <c r="C2703" t="s">
        <v>20</v>
      </c>
      <c r="D2703" t="s">
        <v>13</v>
      </c>
      <c r="E2703" s="1">
        <f>DATEVALUE(IFERROR(RIGHT(LEFT(A2703,FIND("-",A2703,4)-1),2)&amp;"/"&amp;LEFT(A2703,FIND("-",A2703)-1)&amp;"/"&amp;RIGHT(LEFT(A2703,IFERROR(FIND(" ",A2703),LEN(A2703)+1)-1),4),TEXT(A2703,"dd")&amp;"/"&amp;TEXT(A2703,"mm")&amp;"/"&amp;TEXT(A2703,"yyyy")))</f>
        <v>45390</v>
      </c>
      <c r="F2703" t="s">
        <v>995</v>
      </c>
      <c r="G2703" s="1" t="e">
        <f>VLOOKUP(B2703,Results!A:D,3,FALSE)</f>
        <v>#N/A</v>
      </c>
    </row>
    <row r="2704" spans="1:7" hidden="1" x14ac:dyDescent="0.25">
      <c r="A2704" s="2">
        <v>45508.46875</v>
      </c>
      <c r="B2704" t="s">
        <v>671</v>
      </c>
      <c r="C2704" t="s">
        <v>20</v>
      </c>
      <c r="D2704" t="s">
        <v>7</v>
      </c>
      <c r="E2704" s="1">
        <f>DATEVALUE(IFERROR(RIGHT(LEFT(A2704,FIND("-",A2704,4)-1),2)&amp;"/"&amp;LEFT(A2704,FIND("-",A2704)-1)&amp;"/"&amp;RIGHT(LEFT(A2704,IFERROR(FIND(" ",A2704),LEN(A2704)+1)-1),4),TEXT(A2704,"dd")&amp;"/"&amp;TEXT(A2704,"mm")&amp;"/"&amp;TEXT(A2704,"yyyy")))</f>
        <v>45390</v>
      </c>
      <c r="F2704" t="s">
        <v>995</v>
      </c>
      <c r="G2704" s="1" t="e">
        <f>VLOOKUP(B2704,Results!A:D,3,FALSE)</f>
        <v>#N/A</v>
      </c>
    </row>
    <row r="2705" spans="1:7" hidden="1" x14ac:dyDescent="0.25">
      <c r="A2705" s="2">
        <v>45508.635416666664</v>
      </c>
      <c r="B2705" t="s">
        <v>686</v>
      </c>
      <c r="C2705" t="s">
        <v>20</v>
      </c>
      <c r="D2705" t="s">
        <v>7</v>
      </c>
      <c r="E2705" s="1">
        <f>DATEVALUE(IFERROR(RIGHT(LEFT(A2705,FIND("-",A2705,4)-1),2)&amp;"/"&amp;LEFT(A2705,FIND("-",A2705)-1)&amp;"/"&amp;RIGHT(LEFT(A2705,IFERROR(FIND(" ",A2705),LEN(A2705)+1)-1),4),TEXT(A2705,"dd")&amp;"/"&amp;TEXT(A2705,"mm")&amp;"/"&amp;TEXT(A2705,"yyyy")))</f>
        <v>45390</v>
      </c>
      <c r="F2705" t="s">
        <v>995</v>
      </c>
      <c r="G2705" s="1" t="e">
        <f>VLOOKUP(B2705,Results!A:D,3,FALSE)</f>
        <v>#N/A</v>
      </c>
    </row>
    <row r="2706" spans="1:7" hidden="1" x14ac:dyDescent="0.25">
      <c r="A2706" s="1">
        <v>45508</v>
      </c>
      <c r="B2706" t="s">
        <v>748</v>
      </c>
      <c r="C2706" t="s">
        <v>20</v>
      </c>
      <c r="D2706" t="s">
        <v>7</v>
      </c>
      <c r="E2706" s="1">
        <f>DATEVALUE(IFERROR(RIGHT(LEFT(A2706,FIND("-",A2706,4)-1),2)&amp;"/"&amp;LEFT(A2706,FIND("-",A2706)-1)&amp;"/"&amp;RIGHT(LEFT(A2706,IFERROR(FIND(" ",A2706),LEN(A2706)+1)-1),4),TEXT(A2706,"dd")&amp;"/"&amp;TEXT(A2706,"mm")&amp;"/"&amp;TEXT(A2706,"yyyy")))</f>
        <v>45390</v>
      </c>
      <c r="F2706" t="s">
        <v>996</v>
      </c>
      <c r="G2706" s="1" t="e">
        <f>VLOOKUP(B2706,Results!A:D,3,FALSE)</f>
        <v>#N/A</v>
      </c>
    </row>
    <row r="2707" spans="1:7" x14ac:dyDescent="0.25">
      <c r="A2707" s="1">
        <v>45508</v>
      </c>
      <c r="B2707" t="s">
        <v>748</v>
      </c>
      <c r="C2707" t="s">
        <v>20</v>
      </c>
      <c r="D2707" t="s">
        <v>7</v>
      </c>
      <c r="E2707" s="1">
        <f>DATEVALUE(IFERROR(RIGHT(LEFT(A2707,FIND("-",A2707,4)-1),2)&amp;"/"&amp;LEFT(A2707,FIND("-",A2707)-1)&amp;"/"&amp;RIGHT(LEFT(A2707,IFERROR(FIND(" ",A2707),LEN(A2707)+1)-1),4),TEXT(A2707,"dd")&amp;"/"&amp;TEXT(A2707,"mm")&amp;"/"&amp;TEXT(A2707,"yyyy")))</f>
        <v>45390</v>
      </c>
      <c r="F2707" t="s">
        <v>1826</v>
      </c>
      <c r="G2707" s="1" t="e">
        <f>VLOOKUP(B2707,Results!A:D,3,FALSE)</f>
        <v>#N/A</v>
      </c>
    </row>
    <row r="2708" spans="1:7" hidden="1" x14ac:dyDescent="0.25">
      <c r="A2708" s="2">
        <v>45508.385416666664</v>
      </c>
      <c r="B2708" t="s">
        <v>683</v>
      </c>
      <c r="C2708" t="s">
        <v>20</v>
      </c>
      <c r="D2708" t="s">
        <v>80</v>
      </c>
      <c r="E2708" s="1">
        <f>DATEVALUE(IFERROR(RIGHT(LEFT(A2708,FIND("-",A2708,4)-1),2)&amp;"/"&amp;LEFT(A2708,FIND("-",A2708)-1)&amp;"/"&amp;RIGHT(LEFT(A2708,IFERROR(FIND(" ",A2708),LEN(A2708)+1)-1),4),TEXT(A2708,"dd")&amp;"/"&amp;TEXT(A2708,"mm")&amp;"/"&amp;TEXT(A2708,"yyyy")))</f>
        <v>45390</v>
      </c>
      <c r="F2708" t="s">
        <v>995</v>
      </c>
      <c r="G2708" s="1" t="e">
        <f>VLOOKUP(B2708,Results!A:D,3,FALSE)</f>
        <v>#N/A</v>
      </c>
    </row>
    <row r="2709" spans="1:7" hidden="1" x14ac:dyDescent="0.25">
      <c r="A2709" s="2">
        <v>45508.395833333336</v>
      </c>
      <c r="B2709" t="s">
        <v>302</v>
      </c>
      <c r="C2709" t="s">
        <v>6</v>
      </c>
      <c r="D2709" t="s">
        <v>74</v>
      </c>
      <c r="E2709" s="1">
        <f>DATEVALUE(IFERROR(RIGHT(LEFT(A2709,FIND("-",A2709,4)-1),2)&amp;"/"&amp;LEFT(A2709,FIND("-",A2709)-1)&amp;"/"&amp;RIGHT(LEFT(A2709,IFERROR(FIND(" ",A2709),LEN(A2709)+1)-1),4),TEXT(A2709,"dd")&amp;"/"&amp;TEXT(A2709,"mm")&amp;"/"&amp;TEXT(A2709,"yyyy")))</f>
        <v>45390</v>
      </c>
      <c r="F2709" t="s">
        <v>2538</v>
      </c>
      <c r="G2709" s="1" t="e">
        <f>VLOOKUP(B2709,Results!A:D,3,FALSE)</f>
        <v>#N/A</v>
      </c>
    </row>
    <row r="2710" spans="1:7" hidden="1" x14ac:dyDescent="0.25">
      <c r="A2710" s="2">
        <v>45508.46875</v>
      </c>
      <c r="B2710" t="s">
        <v>275</v>
      </c>
      <c r="C2710" t="s">
        <v>20</v>
      </c>
      <c r="D2710" t="s">
        <v>97</v>
      </c>
      <c r="E2710" s="1">
        <f>DATEVALUE(IFERROR(RIGHT(LEFT(A2710,FIND("-",A2710,4)-1),2)&amp;"/"&amp;LEFT(A2710,FIND("-",A2710)-1)&amp;"/"&amp;RIGHT(LEFT(A2710,IFERROR(FIND(" ",A2710),LEN(A2710)+1)-1),4),TEXT(A2710,"dd")&amp;"/"&amp;TEXT(A2710,"mm")&amp;"/"&amp;TEXT(A2710,"yyyy")))</f>
        <v>45390</v>
      </c>
      <c r="F2710" t="s">
        <v>995</v>
      </c>
      <c r="G2710" s="1" t="e">
        <f>VLOOKUP(B2710,Results!A:D,3,FALSE)</f>
        <v>#N/A</v>
      </c>
    </row>
    <row r="2711" spans="1:7" hidden="1" x14ac:dyDescent="0.25">
      <c r="A2711" s="2">
        <v>45508.385416666664</v>
      </c>
      <c r="B2711" t="s">
        <v>329</v>
      </c>
      <c r="C2711" t="s">
        <v>223</v>
      </c>
      <c r="D2711" t="s">
        <v>40</v>
      </c>
      <c r="E2711" s="1">
        <f>DATEVALUE(IFERROR(RIGHT(LEFT(A2711,FIND("-",A2711,4)-1),2)&amp;"/"&amp;LEFT(A2711,FIND("-",A2711)-1)&amp;"/"&amp;RIGHT(LEFT(A2711,IFERROR(FIND(" ",A2711),LEN(A2711)+1)-1),4),TEXT(A2711,"dd")&amp;"/"&amp;TEXT(A2711,"mm")&amp;"/"&amp;TEXT(A2711,"yyyy")))</f>
        <v>45390</v>
      </c>
      <c r="F2711" t="s">
        <v>2538</v>
      </c>
      <c r="G2711" s="1" t="e">
        <f>VLOOKUP(B2711,Results!A:D,3,FALSE)</f>
        <v>#N/A</v>
      </c>
    </row>
    <row r="2712" spans="1:7" hidden="1" x14ac:dyDescent="0.25">
      <c r="A2712" s="2">
        <v>45508.46875</v>
      </c>
      <c r="B2712" t="s">
        <v>334</v>
      </c>
      <c r="C2712" t="s">
        <v>223</v>
      </c>
      <c r="D2712" t="s">
        <v>40</v>
      </c>
      <c r="E2712" s="1">
        <f>DATEVALUE(IFERROR(RIGHT(LEFT(A2712,FIND("-",A2712,4)-1),2)&amp;"/"&amp;LEFT(A2712,FIND("-",A2712)-1)&amp;"/"&amp;RIGHT(LEFT(A2712,IFERROR(FIND(" ",A2712),LEN(A2712)+1)-1),4),TEXT(A2712,"dd")&amp;"/"&amp;TEXT(A2712,"mm")&amp;"/"&amp;TEXT(A2712,"yyyy")))</f>
        <v>45390</v>
      </c>
      <c r="F2712" t="s">
        <v>2538</v>
      </c>
      <c r="G2712" s="1" t="e">
        <f>VLOOKUP(B2712,Results!A:D,3,FALSE)</f>
        <v>#N/A</v>
      </c>
    </row>
    <row r="2713" spans="1:7" hidden="1" x14ac:dyDescent="0.25">
      <c r="A2713" s="2">
        <v>45508.614583333336</v>
      </c>
      <c r="B2713" t="s">
        <v>339</v>
      </c>
      <c r="C2713" t="s">
        <v>20</v>
      </c>
      <c r="D2713" t="s">
        <v>40</v>
      </c>
      <c r="E2713" s="1">
        <f>DATEVALUE(IFERROR(RIGHT(LEFT(A2713,FIND("-",A2713,4)-1),2)&amp;"/"&amp;LEFT(A2713,FIND("-",A2713)-1)&amp;"/"&amp;RIGHT(LEFT(A2713,IFERROR(FIND(" ",A2713),LEN(A2713)+1)-1),4),TEXT(A2713,"dd")&amp;"/"&amp;TEXT(A2713,"mm")&amp;"/"&amp;TEXT(A2713,"yyyy")))</f>
        <v>45390</v>
      </c>
      <c r="F2713" t="s">
        <v>2538</v>
      </c>
      <c r="G2713" s="1" t="e">
        <f>VLOOKUP(B2713,Results!A:D,3,FALSE)</f>
        <v>#N/A</v>
      </c>
    </row>
    <row r="2714" spans="1:7" hidden="1" x14ac:dyDescent="0.25">
      <c r="A2714" s="2">
        <v>45508.59375</v>
      </c>
      <c r="B2714" t="s">
        <v>659</v>
      </c>
      <c r="C2714" t="s">
        <v>223</v>
      </c>
      <c r="D2714" t="s">
        <v>40</v>
      </c>
      <c r="E2714" s="1">
        <f>DATEVALUE(IFERROR(RIGHT(LEFT(A2714,FIND("-",A2714,4)-1),2)&amp;"/"&amp;LEFT(A2714,FIND("-",A2714)-1)&amp;"/"&amp;RIGHT(LEFT(A2714,IFERROR(FIND(" ",A2714),LEN(A2714)+1)-1),4),TEXT(A2714,"dd")&amp;"/"&amp;TEXT(A2714,"mm")&amp;"/"&amp;TEXT(A2714,"yyyy")))</f>
        <v>45390</v>
      </c>
      <c r="F2714" t="s">
        <v>995</v>
      </c>
      <c r="G2714" s="1" t="e">
        <f>VLOOKUP(B2714,Results!A:D,3,FALSE)</f>
        <v>#N/A</v>
      </c>
    </row>
    <row r="2715" spans="1:7" hidden="1" x14ac:dyDescent="0.25">
      <c r="A2715" s="2">
        <v>45508.635416666664</v>
      </c>
      <c r="B2715" t="s">
        <v>657</v>
      </c>
      <c r="C2715" t="s">
        <v>223</v>
      </c>
      <c r="D2715" t="s">
        <v>40</v>
      </c>
      <c r="E2715" s="1">
        <f>DATEVALUE(IFERROR(RIGHT(LEFT(A2715,FIND("-",A2715,4)-1),2)&amp;"/"&amp;LEFT(A2715,FIND("-",A2715)-1)&amp;"/"&amp;RIGHT(LEFT(A2715,IFERROR(FIND(" ",A2715),LEN(A2715)+1)-1),4),TEXT(A2715,"dd")&amp;"/"&amp;TEXT(A2715,"mm")&amp;"/"&amp;TEXT(A2715,"yyyy")))</f>
        <v>45390</v>
      </c>
      <c r="F2715" t="s">
        <v>995</v>
      </c>
      <c r="G2715" s="1" t="e">
        <f>VLOOKUP(B2715,Results!A:D,3,FALSE)</f>
        <v>#N/A</v>
      </c>
    </row>
    <row r="2716" spans="1:7" hidden="1" x14ac:dyDescent="0.25">
      <c r="A2716" s="2">
        <v>45508.635416666664</v>
      </c>
      <c r="B2716" t="s">
        <v>657</v>
      </c>
      <c r="C2716" t="s">
        <v>20</v>
      </c>
      <c r="D2716" t="s">
        <v>40</v>
      </c>
      <c r="E2716" s="1">
        <f>DATEVALUE(IFERROR(RIGHT(LEFT(A2716,FIND("-",A2716,4)-1),2)&amp;"/"&amp;LEFT(A2716,FIND("-",A2716)-1)&amp;"/"&amp;RIGHT(LEFT(A2716,IFERROR(FIND(" ",A2716),LEN(A2716)+1)-1),4),TEXT(A2716,"dd")&amp;"/"&amp;TEXT(A2716,"mm")&amp;"/"&amp;TEXT(A2716,"yyyy")))</f>
        <v>45390</v>
      </c>
      <c r="F2716" t="s">
        <v>995</v>
      </c>
      <c r="G2716" s="1" t="e">
        <f>VLOOKUP(B2716,Results!A:D,3,FALSE)</f>
        <v>#N/A</v>
      </c>
    </row>
    <row r="2717" spans="1:7" hidden="1" x14ac:dyDescent="0.25">
      <c r="A2717" s="2">
        <v>45508.46875</v>
      </c>
      <c r="B2717" t="s">
        <v>317</v>
      </c>
      <c r="C2717" t="s">
        <v>6</v>
      </c>
      <c r="D2717" t="s">
        <v>318</v>
      </c>
      <c r="E2717" s="1">
        <f>DATEVALUE(IFERROR(RIGHT(LEFT(A2717,FIND("-",A2717,4)-1),2)&amp;"/"&amp;LEFT(A2717,FIND("-",A2717)-1)&amp;"/"&amp;RIGHT(LEFT(A2717,IFERROR(FIND(" ",A2717),LEN(A2717)+1)-1),4),TEXT(A2717,"dd")&amp;"/"&amp;TEXT(A2717,"mm")&amp;"/"&amp;TEXT(A2717,"yyyy")))</f>
        <v>45390</v>
      </c>
      <c r="F2717" t="s">
        <v>2538</v>
      </c>
      <c r="G2717" s="1" t="e">
        <f>VLOOKUP(B2717,Results!A:D,3,FALSE)</f>
        <v>#N/A</v>
      </c>
    </row>
    <row r="2718" spans="1:7" hidden="1" x14ac:dyDescent="0.25">
      <c r="A2718" s="2">
        <v>45508.385416666664</v>
      </c>
      <c r="B2718" t="s">
        <v>300</v>
      </c>
      <c r="C2718" t="s">
        <v>6</v>
      </c>
      <c r="D2718" t="s">
        <v>28</v>
      </c>
      <c r="E2718" s="1">
        <f>DATEVALUE(IFERROR(RIGHT(LEFT(A2718,FIND("-",A2718,4)-1),2)&amp;"/"&amp;LEFT(A2718,FIND("-",A2718)-1)&amp;"/"&amp;RIGHT(LEFT(A2718,IFERROR(FIND(" ",A2718),LEN(A2718)+1)-1),4),TEXT(A2718,"dd")&amp;"/"&amp;TEXT(A2718,"mm")&amp;"/"&amp;TEXT(A2718,"yyyy")))</f>
        <v>45390</v>
      </c>
      <c r="F2718" t="s">
        <v>2538</v>
      </c>
      <c r="G2718" s="1" t="e">
        <f>VLOOKUP(B2718,Results!A:D,3,FALSE)</f>
        <v>#N/A</v>
      </c>
    </row>
    <row r="2719" spans="1:7" hidden="1" x14ac:dyDescent="0.25">
      <c r="A2719" s="2">
        <v>45508.40625</v>
      </c>
      <c r="B2719" t="s">
        <v>330</v>
      </c>
      <c r="C2719" t="s">
        <v>20</v>
      </c>
      <c r="D2719" t="s">
        <v>28</v>
      </c>
      <c r="E2719" s="1">
        <f>DATEVALUE(IFERROR(RIGHT(LEFT(A2719,FIND("-",A2719,4)-1),2)&amp;"/"&amp;LEFT(A2719,FIND("-",A2719)-1)&amp;"/"&amp;RIGHT(LEFT(A2719,IFERROR(FIND(" ",A2719),LEN(A2719)+1)-1),4),TEXT(A2719,"dd")&amp;"/"&amp;TEXT(A2719,"mm")&amp;"/"&amp;TEXT(A2719,"yyyy")))</f>
        <v>45390</v>
      </c>
      <c r="F2719" t="s">
        <v>2538</v>
      </c>
      <c r="G2719" s="1" t="e">
        <f>VLOOKUP(B2719,Results!A:D,3,FALSE)</f>
        <v>#N/A</v>
      </c>
    </row>
    <row r="2720" spans="1:7" hidden="1" x14ac:dyDescent="0.25">
      <c r="A2720" s="2">
        <v>45508.5</v>
      </c>
      <c r="B2720" t="s">
        <v>231</v>
      </c>
      <c r="C2720" t="s">
        <v>6</v>
      </c>
      <c r="D2720" t="s">
        <v>28</v>
      </c>
      <c r="E2720" s="1">
        <f>DATEVALUE(IFERROR(RIGHT(LEFT(A2720,FIND("-",A2720,4)-1),2)&amp;"/"&amp;LEFT(A2720,FIND("-",A2720)-1)&amp;"/"&amp;RIGHT(LEFT(A2720,IFERROR(FIND(" ",A2720),LEN(A2720)+1)-1),4),TEXT(A2720,"dd")&amp;"/"&amp;TEXT(A2720,"mm")&amp;"/"&amp;TEXT(A2720,"yyyy")))</f>
        <v>45390</v>
      </c>
      <c r="F2720" t="s">
        <v>2538</v>
      </c>
      <c r="G2720" s="1" t="e">
        <f>VLOOKUP(B2720,Results!A:D,3,FALSE)</f>
        <v>#N/A</v>
      </c>
    </row>
    <row r="2721" spans="1:7" hidden="1" x14ac:dyDescent="0.25">
      <c r="A2721" s="2">
        <v>45508.520833333336</v>
      </c>
      <c r="B2721" t="s">
        <v>322</v>
      </c>
      <c r="C2721" t="s">
        <v>6</v>
      </c>
      <c r="D2721" t="s">
        <v>28</v>
      </c>
      <c r="E2721" s="1">
        <f>DATEVALUE(IFERROR(RIGHT(LEFT(A2721,FIND("-",A2721,4)-1),2)&amp;"/"&amp;LEFT(A2721,FIND("-",A2721)-1)&amp;"/"&amp;RIGHT(LEFT(A2721,IFERROR(FIND(" ",A2721),LEN(A2721)+1)-1),4),TEXT(A2721,"dd")&amp;"/"&amp;TEXT(A2721,"mm")&amp;"/"&amp;TEXT(A2721,"yyyy")))</f>
        <v>45390</v>
      </c>
      <c r="F2721" t="s">
        <v>2538</v>
      </c>
      <c r="G2721" s="1" t="e">
        <f>VLOOKUP(B2721,Results!A:D,3,FALSE)</f>
        <v>#N/A</v>
      </c>
    </row>
    <row r="2722" spans="1:7" hidden="1" x14ac:dyDescent="0.25">
      <c r="A2722" s="2">
        <v>45508.572916666664</v>
      </c>
      <c r="B2722" t="s">
        <v>324</v>
      </c>
      <c r="C2722" t="s">
        <v>6</v>
      </c>
      <c r="D2722" t="s">
        <v>28</v>
      </c>
      <c r="E2722" s="1">
        <f>DATEVALUE(IFERROR(RIGHT(LEFT(A2722,FIND("-",A2722,4)-1),2)&amp;"/"&amp;LEFT(A2722,FIND("-",A2722)-1)&amp;"/"&amp;RIGHT(LEFT(A2722,IFERROR(FIND(" ",A2722),LEN(A2722)+1)-1),4),TEXT(A2722,"dd")&amp;"/"&amp;TEXT(A2722,"mm")&amp;"/"&amp;TEXT(A2722,"yyyy")))</f>
        <v>45390</v>
      </c>
      <c r="F2722" t="s">
        <v>2538</v>
      </c>
      <c r="G2722" s="1" t="e">
        <f>VLOOKUP(B2722,Results!A:D,3,FALSE)</f>
        <v>#N/A</v>
      </c>
    </row>
    <row r="2723" spans="1:7" hidden="1" x14ac:dyDescent="0.25">
      <c r="A2723" s="2">
        <v>45508.385416666664</v>
      </c>
      <c r="B2723" t="s">
        <v>681</v>
      </c>
      <c r="C2723" t="s">
        <v>20</v>
      </c>
      <c r="D2723" t="s">
        <v>28</v>
      </c>
      <c r="E2723" s="1">
        <f>DATEVALUE(IFERROR(RIGHT(LEFT(A2723,FIND("-",A2723,4)-1),2)&amp;"/"&amp;LEFT(A2723,FIND("-",A2723)-1)&amp;"/"&amp;RIGHT(LEFT(A2723,IFERROR(FIND(" ",A2723),LEN(A2723)+1)-1),4),TEXT(A2723,"dd")&amp;"/"&amp;TEXT(A2723,"mm")&amp;"/"&amp;TEXT(A2723,"yyyy")))</f>
        <v>45390</v>
      </c>
      <c r="F2723" t="s">
        <v>995</v>
      </c>
      <c r="G2723" s="1" t="e">
        <f>VLOOKUP(B2723,Results!A:D,3,FALSE)</f>
        <v>#N/A</v>
      </c>
    </row>
    <row r="2724" spans="1:7" hidden="1" x14ac:dyDescent="0.25">
      <c r="A2724" s="2">
        <v>45508.385416666664</v>
      </c>
      <c r="B2724" t="s">
        <v>682</v>
      </c>
      <c r="C2724" t="s">
        <v>223</v>
      </c>
      <c r="D2724" t="s">
        <v>28</v>
      </c>
      <c r="E2724" s="1">
        <f>DATEVALUE(IFERROR(RIGHT(LEFT(A2724,FIND("-",A2724,4)-1),2)&amp;"/"&amp;LEFT(A2724,FIND("-",A2724)-1)&amp;"/"&amp;RIGHT(LEFT(A2724,IFERROR(FIND(" ",A2724),LEN(A2724)+1)-1),4),TEXT(A2724,"dd")&amp;"/"&amp;TEXT(A2724,"mm")&amp;"/"&amp;TEXT(A2724,"yyyy")))</f>
        <v>45390</v>
      </c>
      <c r="F2724" t="s">
        <v>995</v>
      </c>
      <c r="G2724" s="1" t="e">
        <f>VLOOKUP(B2724,Results!A:D,3,FALSE)</f>
        <v>#N/A</v>
      </c>
    </row>
    <row r="2725" spans="1:7" hidden="1" x14ac:dyDescent="0.25">
      <c r="A2725" s="2">
        <v>45508.552083333336</v>
      </c>
      <c r="B2725" t="s">
        <v>662</v>
      </c>
      <c r="C2725" t="s">
        <v>223</v>
      </c>
      <c r="D2725" t="s">
        <v>28</v>
      </c>
      <c r="E2725" s="1">
        <f>DATEVALUE(IFERROR(RIGHT(LEFT(A2725,FIND("-",A2725,4)-1),2)&amp;"/"&amp;LEFT(A2725,FIND("-",A2725)-1)&amp;"/"&amp;RIGHT(LEFT(A2725,IFERROR(FIND(" ",A2725),LEN(A2725)+1)-1),4),TEXT(A2725,"dd")&amp;"/"&amp;TEXT(A2725,"mm")&amp;"/"&amp;TEXT(A2725,"yyyy")))</f>
        <v>45390</v>
      </c>
      <c r="F2725" t="s">
        <v>995</v>
      </c>
      <c r="G2725" s="1" t="e">
        <f>VLOOKUP(B2725,Results!A:D,3,FALSE)</f>
        <v>#N/A</v>
      </c>
    </row>
    <row r="2726" spans="1:7" hidden="1" x14ac:dyDescent="0.25">
      <c r="A2726" s="2">
        <v>45508.395833333336</v>
      </c>
      <c r="B2726" t="s">
        <v>305</v>
      </c>
      <c r="C2726" t="s">
        <v>6</v>
      </c>
      <c r="D2726" t="s">
        <v>33</v>
      </c>
      <c r="E2726" s="1">
        <f>DATEVALUE(IFERROR(RIGHT(LEFT(A2726,FIND("-",A2726,4)-1),2)&amp;"/"&amp;LEFT(A2726,FIND("-",A2726)-1)&amp;"/"&amp;RIGHT(LEFT(A2726,IFERROR(FIND(" ",A2726),LEN(A2726)+1)-1),4),TEXT(A2726,"dd")&amp;"/"&amp;TEXT(A2726,"mm")&amp;"/"&amp;TEXT(A2726,"yyyy")))</f>
        <v>45390</v>
      </c>
      <c r="F2726" t="s">
        <v>2538</v>
      </c>
      <c r="G2726" s="1" t="e">
        <f>VLOOKUP(B2726,Results!A:D,3,FALSE)</f>
        <v>#N/A</v>
      </c>
    </row>
    <row r="2727" spans="1:7" hidden="1" x14ac:dyDescent="0.25">
      <c r="A2727" s="2">
        <v>45508.447916666664</v>
      </c>
      <c r="B2727" t="s">
        <v>316</v>
      </c>
      <c r="C2727" t="s">
        <v>6</v>
      </c>
      <c r="D2727" t="s">
        <v>33</v>
      </c>
      <c r="E2727" s="1">
        <f>DATEVALUE(IFERROR(RIGHT(LEFT(A2727,FIND("-",A2727,4)-1),2)&amp;"/"&amp;LEFT(A2727,FIND("-",A2727)-1)&amp;"/"&amp;RIGHT(LEFT(A2727,IFERROR(FIND(" ",A2727),LEN(A2727)+1)-1),4),TEXT(A2727,"dd")&amp;"/"&amp;TEXT(A2727,"mm")&amp;"/"&amp;TEXT(A2727,"yyyy")))</f>
        <v>45390</v>
      </c>
      <c r="F2727" t="s">
        <v>2538</v>
      </c>
      <c r="G2727" s="1" t="e">
        <f>VLOOKUP(B2727,Results!A:D,3,FALSE)</f>
        <v>#N/A</v>
      </c>
    </row>
    <row r="2728" spans="1:7" hidden="1" x14ac:dyDescent="0.25">
      <c r="A2728" s="2">
        <v>45508.5</v>
      </c>
      <c r="B2728" t="s">
        <v>335</v>
      </c>
      <c r="C2728" t="s">
        <v>223</v>
      </c>
      <c r="D2728" t="s">
        <v>33</v>
      </c>
      <c r="E2728" s="1">
        <f>DATEVALUE(IFERROR(RIGHT(LEFT(A2728,FIND("-",A2728,4)-1),2)&amp;"/"&amp;LEFT(A2728,FIND("-",A2728)-1)&amp;"/"&amp;RIGHT(LEFT(A2728,IFERROR(FIND(" ",A2728),LEN(A2728)+1)-1),4),TEXT(A2728,"dd")&amp;"/"&amp;TEXT(A2728,"mm")&amp;"/"&amp;TEXT(A2728,"yyyy")))</f>
        <v>45390</v>
      </c>
      <c r="F2728" t="s">
        <v>2538</v>
      </c>
      <c r="G2728" s="1" t="e">
        <f>VLOOKUP(B2728,Results!A:D,3,FALSE)</f>
        <v>#N/A</v>
      </c>
    </row>
    <row r="2729" spans="1:7" hidden="1" x14ac:dyDescent="0.25">
      <c r="A2729" s="2">
        <v>45508.59375</v>
      </c>
      <c r="B2729" t="s">
        <v>338</v>
      </c>
      <c r="C2729" t="s">
        <v>223</v>
      </c>
      <c r="D2729" t="s">
        <v>33</v>
      </c>
      <c r="E2729" s="1">
        <f>DATEVALUE(IFERROR(RIGHT(LEFT(A2729,FIND("-",A2729,4)-1),2)&amp;"/"&amp;LEFT(A2729,FIND("-",A2729)-1)&amp;"/"&amp;RIGHT(LEFT(A2729,IFERROR(FIND(" ",A2729),LEN(A2729)+1)-1),4),TEXT(A2729,"dd")&amp;"/"&amp;TEXT(A2729,"mm")&amp;"/"&amp;TEXT(A2729,"yyyy")))</f>
        <v>45390</v>
      </c>
      <c r="F2729" t="s">
        <v>2538</v>
      </c>
      <c r="G2729" s="1" t="e">
        <f>VLOOKUP(B2729,Results!A:D,3,FALSE)</f>
        <v>#N/A</v>
      </c>
    </row>
    <row r="2730" spans="1:7" hidden="1" x14ac:dyDescent="0.25">
      <c r="A2730" s="2">
        <v>45508.46875</v>
      </c>
      <c r="B2730" t="s">
        <v>673</v>
      </c>
      <c r="C2730" t="s">
        <v>20</v>
      </c>
      <c r="D2730" t="s">
        <v>33</v>
      </c>
      <c r="E2730" s="1">
        <f>DATEVALUE(IFERROR(RIGHT(LEFT(A2730,FIND("-",A2730,4)-1),2)&amp;"/"&amp;LEFT(A2730,FIND("-",A2730)-1)&amp;"/"&amp;RIGHT(LEFT(A2730,IFERROR(FIND(" ",A2730),LEN(A2730)+1)-1),4),TEXT(A2730,"dd")&amp;"/"&amp;TEXT(A2730,"mm")&amp;"/"&amp;TEXT(A2730,"yyyy")))</f>
        <v>45390</v>
      </c>
      <c r="F2730" t="s">
        <v>995</v>
      </c>
      <c r="G2730" s="1" t="e">
        <f>VLOOKUP(B2730,Results!A:D,3,FALSE)</f>
        <v>#N/A</v>
      </c>
    </row>
    <row r="2731" spans="1:7" hidden="1" x14ac:dyDescent="0.25">
      <c r="A2731" s="2">
        <v>45508.635416666664</v>
      </c>
      <c r="B2731" t="s">
        <v>656</v>
      </c>
      <c r="C2731" t="s">
        <v>20</v>
      </c>
      <c r="D2731" t="s">
        <v>33</v>
      </c>
      <c r="E2731" s="1">
        <f>DATEVALUE(IFERROR(RIGHT(LEFT(A2731,FIND("-",A2731,4)-1),2)&amp;"/"&amp;LEFT(A2731,FIND("-",A2731)-1)&amp;"/"&amp;RIGHT(LEFT(A2731,IFERROR(FIND(" ",A2731),LEN(A2731)+1)-1),4),TEXT(A2731,"dd")&amp;"/"&amp;TEXT(A2731,"mm")&amp;"/"&amp;TEXT(A2731,"yyyy")))</f>
        <v>45390</v>
      </c>
      <c r="F2731" t="s">
        <v>995</v>
      </c>
      <c r="G2731" s="1" t="e">
        <f>VLOOKUP(B2731,Results!A:D,3,FALSE)</f>
        <v>#N/A</v>
      </c>
    </row>
    <row r="2732" spans="1:7" hidden="1" x14ac:dyDescent="0.25">
      <c r="A2732" s="2">
        <v>45508.625</v>
      </c>
      <c r="B2732" t="s">
        <v>327</v>
      </c>
      <c r="C2732" t="s">
        <v>6</v>
      </c>
      <c r="D2732" t="s">
        <v>84</v>
      </c>
      <c r="E2732" s="1">
        <f>DATEVALUE(IFERROR(RIGHT(LEFT(A2732,FIND("-",A2732,4)-1),2)&amp;"/"&amp;LEFT(A2732,FIND("-",A2732)-1)&amp;"/"&amp;RIGHT(LEFT(A2732,IFERROR(FIND(" ",A2732),LEN(A2732)+1)-1),4),TEXT(A2732,"dd")&amp;"/"&amp;TEXT(A2732,"mm")&amp;"/"&amp;TEXT(A2732,"yyyy")))</f>
        <v>45390</v>
      </c>
      <c r="F2732" t="s">
        <v>2538</v>
      </c>
      <c r="G2732" s="1" t="e">
        <f>VLOOKUP(B2732,Results!A:D,3,FALSE)</f>
        <v>#N/A</v>
      </c>
    </row>
    <row r="2733" spans="1:7" hidden="1" x14ac:dyDescent="0.25">
      <c r="A2733" s="2">
        <v>45508.46875</v>
      </c>
      <c r="B2733" t="s">
        <v>672</v>
      </c>
      <c r="C2733" t="s">
        <v>20</v>
      </c>
      <c r="D2733" t="s">
        <v>84</v>
      </c>
      <c r="E2733" s="1">
        <f>DATEVALUE(IFERROR(RIGHT(LEFT(A2733,FIND("-",A2733,4)-1),2)&amp;"/"&amp;LEFT(A2733,FIND("-",A2733)-1)&amp;"/"&amp;RIGHT(LEFT(A2733,IFERROR(FIND(" ",A2733),LEN(A2733)+1)-1),4),TEXT(A2733,"dd")&amp;"/"&amp;TEXT(A2733,"mm")&amp;"/"&amp;TEXT(A2733,"yyyy")))</f>
        <v>45390</v>
      </c>
      <c r="F2733" t="s">
        <v>995</v>
      </c>
      <c r="G2733" s="1" t="e">
        <f>VLOOKUP(B2733,Results!A:D,3,FALSE)</f>
        <v>#N/A</v>
      </c>
    </row>
    <row r="2734" spans="1:7" hidden="1" x14ac:dyDescent="0.25">
      <c r="A2734" s="2">
        <v>45508.395833333336</v>
      </c>
      <c r="B2734" t="s">
        <v>304</v>
      </c>
      <c r="C2734" t="s">
        <v>6</v>
      </c>
      <c r="D2734" t="s">
        <v>50</v>
      </c>
      <c r="E2734" s="1">
        <f>DATEVALUE(IFERROR(RIGHT(LEFT(A2734,FIND("-",A2734,4)-1),2)&amp;"/"&amp;LEFT(A2734,FIND("-",A2734)-1)&amp;"/"&amp;RIGHT(LEFT(A2734,IFERROR(FIND(" ",A2734),LEN(A2734)+1)-1),4),TEXT(A2734,"dd")&amp;"/"&amp;TEXT(A2734,"mm")&amp;"/"&amp;TEXT(A2734,"yyyy")))</f>
        <v>45390</v>
      </c>
      <c r="F2734" t="s">
        <v>2538</v>
      </c>
      <c r="G2734" s="1" t="e">
        <f>VLOOKUP(B2734,Results!A:D,3,FALSE)</f>
        <v>#N/A</v>
      </c>
    </row>
    <row r="2735" spans="1:7" hidden="1" x14ac:dyDescent="0.25">
      <c r="A2735" s="2">
        <v>45508.447916666664</v>
      </c>
      <c r="B2735" t="s">
        <v>313</v>
      </c>
      <c r="C2735" t="s">
        <v>6</v>
      </c>
      <c r="D2735" t="s">
        <v>50</v>
      </c>
      <c r="E2735" s="1">
        <f>DATEVALUE(IFERROR(RIGHT(LEFT(A2735,FIND("-",A2735,4)-1),2)&amp;"/"&amp;LEFT(A2735,FIND("-",A2735)-1)&amp;"/"&amp;RIGHT(LEFT(A2735,IFERROR(FIND(" ",A2735),LEN(A2735)+1)-1),4),TEXT(A2735,"dd")&amp;"/"&amp;TEXT(A2735,"mm")&amp;"/"&amp;TEXT(A2735,"yyyy")))</f>
        <v>45390</v>
      </c>
      <c r="F2735" t="s">
        <v>2538</v>
      </c>
      <c r="G2735" s="1" t="e">
        <f>VLOOKUP(B2735,Results!A:D,3,FALSE)</f>
        <v>#N/A</v>
      </c>
    </row>
    <row r="2736" spans="1:7" hidden="1" x14ac:dyDescent="0.25">
      <c r="A2736" s="2">
        <v>45508.447916666664</v>
      </c>
      <c r="B2736" t="s">
        <v>314</v>
      </c>
      <c r="C2736" t="s">
        <v>6</v>
      </c>
      <c r="D2736" t="s">
        <v>50</v>
      </c>
      <c r="E2736" s="1">
        <f>DATEVALUE(IFERROR(RIGHT(LEFT(A2736,FIND("-",A2736,4)-1),2)&amp;"/"&amp;LEFT(A2736,FIND("-",A2736)-1)&amp;"/"&amp;RIGHT(LEFT(A2736,IFERROR(FIND(" ",A2736),LEN(A2736)+1)-1),4),TEXT(A2736,"dd")&amp;"/"&amp;TEXT(A2736,"mm")&amp;"/"&amp;TEXT(A2736,"yyyy")))</f>
        <v>45390</v>
      </c>
      <c r="F2736" t="s">
        <v>2538</v>
      </c>
      <c r="G2736" s="1" t="e">
        <f>VLOOKUP(B2736,Results!A:D,3,FALSE)</f>
        <v>#N/A</v>
      </c>
    </row>
    <row r="2737" spans="1:7" hidden="1" x14ac:dyDescent="0.25">
      <c r="A2737" s="2">
        <v>45508.520833333336</v>
      </c>
      <c r="B2737" t="s">
        <v>61</v>
      </c>
      <c r="C2737" t="s">
        <v>6</v>
      </c>
      <c r="D2737" t="s">
        <v>50</v>
      </c>
      <c r="E2737" s="1">
        <f>DATEVALUE(IFERROR(RIGHT(LEFT(A2737,FIND("-",A2737,4)-1),2)&amp;"/"&amp;LEFT(A2737,FIND("-",A2737)-1)&amp;"/"&amp;RIGHT(LEFT(A2737,IFERROR(FIND(" ",A2737),LEN(A2737)+1)-1),4),TEXT(A2737,"dd")&amp;"/"&amp;TEXT(A2737,"mm")&amp;"/"&amp;TEXT(A2737,"yyyy")))</f>
        <v>45390</v>
      </c>
      <c r="F2737" t="s">
        <v>2538</v>
      </c>
      <c r="G2737" s="1" t="e">
        <f>VLOOKUP(B2737,Results!A:D,3,FALSE)</f>
        <v>#N/A</v>
      </c>
    </row>
    <row r="2738" spans="1:7" hidden="1" x14ac:dyDescent="0.25">
      <c r="A2738" s="2">
        <v>45508.385416666664</v>
      </c>
      <c r="B2738" t="s">
        <v>684</v>
      </c>
      <c r="C2738" t="s">
        <v>20</v>
      </c>
      <c r="D2738" t="s">
        <v>50</v>
      </c>
      <c r="E2738" s="1">
        <f>DATEVALUE(IFERROR(RIGHT(LEFT(A2738,FIND("-",A2738,4)-1),2)&amp;"/"&amp;LEFT(A2738,FIND("-",A2738)-1)&amp;"/"&amp;RIGHT(LEFT(A2738,IFERROR(FIND(" ",A2738),LEN(A2738)+1)-1),4),TEXT(A2738,"dd")&amp;"/"&amp;TEXT(A2738,"mm")&amp;"/"&amp;TEXT(A2738,"yyyy")))</f>
        <v>45390</v>
      </c>
      <c r="F2738" t="s">
        <v>995</v>
      </c>
      <c r="G2738" s="1" t="e">
        <f>VLOOKUP(B2738,Results!A:D,3,FALSE)</f>
        <v>#N/A</v>
      </c>
    </row>
    <row r="2739" spans="1:7" hidden="1" x14ac:dyDescent="0.25">
      <c r="A2739" s="1">
        <v>45508</v>
      </c>
      <c r="B2739" t="s">
        <v>273</v>
      </c>
      <c r="C2739" t="s">
        <v>20</v>
      </c>
      <c r="D2739" t="s">
        <v>10</v>
      </c>
      <c r="E2739" s="1">
        <f>DATEVALUE(IFERROR(RIGHT(LEFT(A2739,FIND("-",A2739,4)-1),2)&amp;"/"&amp;LEFT(A2739,FIND("-",A2739)-1)&amp;"/"&amp;RIGHT(LEFT(A2739,IFERROR(FIND(" ",A2739),LEN(A2739)+1)-1),4),TEXT(A2739,"dd")&amp;"/"&amp;TEXT(A2739,"mm")&amp;"/"&amp;TEXT(A2739,"yyyy")))</f>
        <v>45390</v>
      </c>
      <c r="F2739" t="s">
        <v>1919</v>
      </c>
      <c r="G2739" s="1" t="e">
        <f>VLOOKUP(B2739,Results!A:D,3,FALSE)</f>
        <v>#N/A</v>
      </c>
    </row>
    <row r="2740" spans="1:7" hidden="1" x14ac:dyDescent="0.25">
      <c r="A2740" s="1">
        <v>45508</v>
      </c>
      <c r="B2740" t="s">
        <v>900</v>
      </c>
      <c r="C2740" t="s">
        <v>223</v>
      </c>
      <c r="D2740" t="s">
        <v>10</v>
      </c>
      <c r="E2740" s="1">
        <f>DATEVALUE(IFERROR(RIGHT(LEFT(A2740,FIND("-",A2740,4)-1),2)&amp;"/"&amp;LEFT(A2740,FIND("-",A2740)-1)&amp;"/"&amp;RIGHT(LEFT(A2740,IFERROR(FIND(" ",A2740),LEN(A2740)+1)-1),4),TEXT(A2740,"dd")&amp;"/"&amp;TEXT(A2740,"mm")&amp;"/"&amp;TEXT(A2740,"yyyy")))</f>
        <v>45390</v>
      </c>
      <c r="F2740" t="s">
        <v>1919</v>
      </c>
      <c r="G2740" s="1" t="e">
        <f>VLOOKUP(B2740,Results!A:D,3,FALSE)</f>
        <v>#N/A</v>
      </c>
    </row>
    <row r="2741" spans="1:7" hidden="1" x14ac:dyDescent="0.25">
      <c r="A2741" s="2">
        <v>45508.385416666664</v>
      </c>
      <c r="B2741" t="s">
        <v>685</v>
      </c>
      <c r="C2741" t="s">
        <v>20</v>
      </c>
      <c r="D2741" t="s">
        <v>10</v>
      </c>
      <c r="E2741" s="1">
        <f>DATEVALUE(IFERROR(RIGHT(LEFT(A2741,FIND("-",A2741,4)-1),2)&amp;"/"&amp;LEFT(A2741,FIND("-",A2741)-1)&amp;"/"&amp;RIGHT(LEFT(A2741,IFERROR(FIND(" ",A2741),LEN(A2741)+1)-1),4),TEXT(A2741,"dd")&amp;"/"&amp;TEXT(A2741,"mm")&amp;"/"&amp;TEXT(A2741,"yyyy")))</f>
        <v>45390</v>
      </c>
      <c r="F2741" t="s">
        <v>995</v>
      </c>
      <c r="G2741" s="1" t="e">
        <f>VLOOKUP(B2741,Results!A:D,3,FALSE)</f>
        <v>#N/A</v>
      </c>
    </row>
    <row r="2742" spans="1:7" hidden="1" x14ac:dyDescent="0.25">
      <c r="A2742" s="2">
        <v>45508.385416666664</v>
      </c>
      <c r="B2742" t="s">
        <v>684</v>
      </c>
      <c r="C2742" t="s">
        <v>20</v>
      </c>
      <c r="D2742" t="s">
        <v>50</v>
      </c>
      <c r="E2742" s="1">
        <f>DATEVALUE(IFERROR(RIGHT(LEFT(A2742,FIND("-",A2742,4)-1),2)&amp;"/"&amp;LEFT(A2742,FIND("-",A2742)-1)&amp;"/"&amp;RIGHT(LEFT(A2742,IFERROR(FIND(" ",A2742),LEN(A2742)+1)-1),4),TEXT(A2742,"dd")&amp;"/"&amp;TEXT(A2742,"mm")&amp;"/"&amp;TEXT(A2742,"yyyy")))</f>
        <v>45390</v>
      </c>
      <c r="F2742" t="s">
        <v>995</v>
      </c>
      <c r="G2742" s="1" t="e">
        <f>VLOOKUP(B2742,Results!A:D,3,FALSE)</f>
        <v>#N/A</v>
      </c>
    </row>
    <row r="2743" spans="1:7" hidden="1" x14ac:dyDescent="0.25">
      <c r="A2743" s="2">
        <v>45508.385416666664</v>
      </c>
      <c r="B2743" t="s">
        <v>683</v>
      </c>
      <c r="C2743" t="s">
        <v>20</v>
      </c>
      <c r="D2743" t="s">
        <v>80</v>
      </c>
      <c r="E2743" s="1">
        <f>DATEVALUE(IFERROR(RIGHT(LEFT(A2743,FIND("-",A2743,4)-1),2)&amp;"/"&amp;LEFT(A2743,FIND("-",A2743)-1)&amp;"/"&amp;RIGHT(LEFT(A2743,IFERROR(FIND(" ",A2743),LEN(A2743)+1)-1),4),TEXT(A2743,"dd")&amp;"/"&amp;TEXT(A2743,"mm")&amp;"/"&amp;TEXT(A2743,"yyyy")))</f>
        <v>45390</v>
      </c>
      <c r="F2743" t="s">
        <v>995</v>
      </c>
      <c r="G2743" s="1" t="e">
        <f>VLOOKUP(B2743,Results!A:D,3,FALSE)</f>
        <v>#N/A</v>
      </c>
    </row>
    <row r="2744" spans="1:7" hidden="1" x14ac:dyDescent="0.25">
      <c r="A2744" s="2">
        <v>45508.385416666664</v>
      </c>
      <c r="B2744" t="s">
        <v>682</v>
      </c>
      <c r="C2744" t="s">
        <v>223</v>
      </c>
      <c r="D2744" t="s">
        <v>28</v>
      </c>
      <c r="E2744" s="1">
        <f>DATEVALUE(IFERROR(RIGHT(LEFT(A2744,FIND("-",A2744,4)-1),2)&amp;"/"&amp;LEFT(A2744,FIND("-",A2744)-1)&amp;"/"&amp;RIGHT(LEFT(A2744,IFERROR(FIND(" ",A2744),LEN(A2744)+1)-1),4),TEXT(A2744,"dd")&amp;"/"&amp;TEXT(A2744,"mm")&amp;"/"&amp;TEXT(A2744,"yyyy")))</f>
        <v>45390</v>
      </c>
      <c r="F2744" t="s">
        <v>995</v>
      </c>
      <c r="G2744" s="1" t="e">
        <f>VLOOKUP(B2744,Results!A:D,3,FALSE)</f>
        <v>#N/A</v>
      </c>
    </row>
    <row r="2745" spans="1:7" hidden="1" x14ac:dyDescent="0.25">
      <c r="A2745" s="2">
        <v>45508.385416666664</v>
      </c>
      <c r="B2745" t="s">
        <v>681</v>
      </c>
      <c r="C2745" t="s">
        <v>20</v>
      </c>
      <c r="D2745" t="s">
        <v>28</v>
      </c>
      <c r="E2745" s="1">
        <f>DATEVALUE(IFERROR(RIGHT(LEFT(A2745,FIND("-",A2745,4)-1),2)&amp;"/"&amp;LEFT(A2745,FIND("-",A2745)-1)&amp;"/"&amp;RIGHT(LEFT(A2745,IFERROR(FIND(" ",A2745),LEN(A2745)+1)-1),4),TEXT(A2745,"dd")&amp;"/"&amp;TEXT(A2745,"mm")&amp;"/"&amp;TEXT(A2745,"yyyy")))</f>
        <v>45390</v>
      </c>
      <c r="F2745" t="s">
        <v>995</v>
      </c>
      <c r="G2745" s="1" t="e">
        <f>VLOOKUP(B2745,Results!A:D,3,FALSE)</f>
        <v>#N/A</v>
      </c>
    </row>
    <row r="2746" spans="1:7" hidden="1" x14ac:dyDescent="0.25">
      <c r="A2746" s="2">
        <v>45508.385416666664</v>
      </c>
      <c r="B2746" t="s">
        <v>680</v>
      </c>
      <c r="C2746" t="s">
        <v>223</v>
      </c>
      <c r="D2746" t="s">
        <v>30</v>
      </c>
      <c r="E2746" s="1">
        <f>DATEVALUE(IFERROR(RIGHT(LEFT(A2746,FIND("-",A2746,4)-1),2)&amp;"/"&amp;LEFT(A2746,FIND("-",A2746)-1)&amp;"/"&amp;RIGHT(LEFT(A2746,IFERROR(FIND(" ",A2746),LEN(A2746)+1)-1),4),TEXT(A2746,"dd")&amp;"/"&amp;TEXT(A2746,"mm")&amp;"/"&amp;TEXT(A2746,"yyyy")))</f>
        <v>45390</v>
      </c>
      <c r="F2746" t="s">
        <v>995</v>
      </c>
      <c r="G2746" s="1" t="e">
        <f>VLOOKUP(B2746,Results!A:D,3,FALSE)</f>
        <v>#N/A</v>
      </c>
    </row>
    <row r="2747" spans="1:7" hidden="1" x14ac:dyDescent="0.25">
      <c r="A2747" s="2">
        <v>45508.385416666664</v>
      </c>
      <c r="B2747" t="s">
        <v>679</v>
      </c>
      <c r="C2747" t="s">
        <v>223</v>
      </c>
      <c r="D2747" t="s">
        <v>30</v>
      </c>
      <c r="E2747" s="1">
        <f>DATEVALUE(IFERROR(RIGHT(LEFT(A2747,FIND("-",A2747,4)-1),2)&amp;"/"&amp;LEFT(A2747,FIND("-",A2747)-1)&amp;"/"&amp;RIGHT(LEFT(A2747,IFERROR(FIND(" ",A2747),LEN(A2747)+1)-1),4),TEXT(A2747,"dd")&amp;"/"&amp;TEXT(A2747,"mm")&amp;"/"&amp;TEXT(A2747,"yyyy")))</f>
        <v>45390</v>
      </c>
      <c r="F2747" t="s">
        <v>995</v>
      </c>
      <c r="G2747" s="1" t="e">
        <f>VLOOKUP(B2747,Results!A:D,3,FALSE)</f>
        <v>#N/A</v>
      </c>
    </row>
    <row r="2748" spans="1:7" hidden="1" x14ac:dyDescent="0.25">
      <c r="A2748" s="2">
        <v>45508.427083333336</v>
      </c>
      <c r="B2748" t="s">
        <v>677</v>
      </c>
      <c r="C2748" t="s">
        <v>223</v>
      </c>
      <c r="D2748" t="s">
        <v>44</v>
      </c>
      <c r="E2748" s="1">
        <f>DATEVALUE(IFERROR(RIGHT(LEFT(A2748,FIND("-",A2748,4)-1),2)&amp;"/"&amp;LEFT(A2748,FIND("-",A2748)-1)&amp;"/"&amp;RIGHT(LEFT(A2748,IFERROR(FIND(" ",A2748),LEN(A2748)+1)-1),4),TEXT(A2748,"dd")&amp;"/"&amp;TEXT(A2748,"mm")&amp;"/"&amp;TEXT(A2748,"yyyy")))</f>
        <v>45390</v>
      </c>
      <c r="F2748" t="s">
        <v>995</v>
      </c>
      <c r="G2748" s="1" t="e">
        <f>VLOOKUP(B2748,Results!A:D,3,FALSE)</f>
        <v>#N/A</v>
      </c>
    </row>
    <row r="2749" spans="1:7" hidden="1" x14ac:dyDescent="0.25">
      <c r="A2749" s="2">
        <v>45508.427083333336</v>
      </c>
      <c r="B2749" t="s">
        <v>675</v>
      </c>
      <c r="C2749" t="s">
        <v>20</v>
      </c>
      <c r="D2749" t="s">
        <v>10</v>
      </c>
      <c r="E2749" s="1">
        <f>DATEVALUE(IFERROR(RIGHT(LEFT(A2749,FIND("-",A2749,4)-1),2)&amp;"/"&amp;LEFT(A2749,FIND("-",A2749)-1)&amp;"/"&amp;RIGHT(LEFT(A2749,IFERROR(FIND(" ",A2749),LEN(A2749)+1)-1),4),TEXT(A2749,"dd")&amp;"/"&amp;TEXT(A2749,"mm")&amp;"/"&amp;TEXT(A2749,"yyyy")))</f>
        <v>45390</v>
      </c>
      <c r="F2749" t="s">
        <v>995</v>
      </c>
      <c r="G2749" s="1" t="e">
        <f>VLOOKUP(B2749,Results!A:D,3,FALSE)</f>
        <v>#N/A</v>
      </c>
    </row>
    <row r="2750" spans="1:7" hidden="1" x14ac:dyDescent="0.25">
      <c r="A2750" s="2">
        <v>45508.427083333336</v>
      </c>
      <c r="B2750" t="s">
        <v>674</v>
      </c>
      <c r="C2750" t="s">
        <v>223</v>
      </c>
      <c r="D2750" t="s">
        <v>13</v>
      </c>
      <c r="E2750" s="1">
        <f>DATEVALUE(IFERROR(RIGHT(LEFT(A2750,FIND("-",A2750,4)-1),2)&amp;"/"&amp;LEFT(A2750,FIND("-",A2750)-1)&amp;"/"&amp;RIGHT(LEFT(A2750,IFERROR(FIND(" ",A2750),LEN(A2750)+1)-1),4),TEXT(A2750,"dd")&amp;"/"&amp;TEXT(A2750,"mm")&amp;"/"&amp;TEXT(A2750,"yyyy")))</f>
        <v>45390</v>
      </c>
      <c r="F2750" t="s">
        <v>995</v>
      </c>
      <c r="G2750" s="1" t="e">
        <f>VLOOKUP(B2750,Results!A:D,3,FALSE)</f>
        <v>#N/A</v>
      </c>
    </row>
    <row r="2751" spans="1:7" hidden="1" x14ac:dyDescent="0.25">
      <c r="A2751" s="2">
        <v>45508.46875</v>
      </c>
      <c r="B2751" t="s">
        <v>275</v>
      </c>
      <c r="C2751" t="s">
        <v>20</v>
      </c>
      <c r="D2751" t="s">
        <v>97</v>
      </c>
      <c r="E2751" s="1">
        <f>DATEVALUE(IFERROR(RIGHT(LEFT(A2751,FIND("-",A2751,4)-1),2)&amp;"/"&amp;LEFT(A2751,FIND("-",A2751)-1)&amp;"/"&amp;RIGHT(LEFT(A2751,IFERROR(FIND(" ",A2751),LEN(A2751)+1)-1),4),TEXT(A2751,"dd")&amp;"/"&amp;TEXT(A2751,"mm")&amp;"/"&amp;TEXT(A2751,"yyyy")))</f>
        <v>45390</v>
      </c>
      <c r="F2751" t="s">
        <v>995</v>
      </c>
      <c r="G2751" s="1" t="e">
        <f>VLOOKUP(B2751,Results!A:D,3,FALSE)</f>
        <v>#N/A</v>
      </c>
    </row>
    <row r="2752" spans="1:7" hidden="1" x14ac:dyDescent="0.25">
      <c r="A2752" s="2">
        <v>45508.46875</v>
      </c>
      <c r="B2752" t="s">
        <v>673</v>
      </c>
      <c r="C2752" t="s">
        <v>20</v>
      </c>
      <c r="D2752" t="s">
        <v>33</v>
      </c>
      <c r="E2752" s="1">
        <f>DATEVALUE(IFERROR(RIGHT(LEFT(A2752,FIND("-",A2752,4)-1),2)&amp;"/"&amp;LEFT(A2752,FIND("-",A2752)-1)&amp;"/"&amp;RIGHT(LEFT(A2752,IFERROR(FIND(" ",A2752),LEN(A2752)+1)-1),4),TEXT(A2752,"dd")&amp;"/"&amp;TEXT(A2752,"mm")&amp;"/"&amp;TEXT(A2752,"yyyy")))</f>
        <v>45390</v>
      </c>
      <c r="F2752" t="s">
        <v>995</v>
      </c>
      <c r="G2752" s="1" t="e">
        <f>VLOOKUP(B2752,Results!A:D,3,FALSE)</f>
        <v>#N/A</v>
      </c>
    </row>
    <row r="2753" spans="1:7" hidden="1" x14ac:dyDescent="0.25">
      <c r="A2753" s="2">
        <v>45508.46875</v>
      </c>
      <c r="B2753" t="s">
        <v>672</v>
      </c>
      <c r="C2753" t="s">
        <v>20</v>
      </c>
      <c r="D2753" t="s">
        <v>84</v>
      </c>
      <c r="E2753" s="1">
        <f>DATEVALUE(IFERROR(RIGHT(LEFT(A2753,FIND("-",A2753,4)-1),2)&amp;"/"&amp;LEFT(A2753,FIND("-",A2753)-1)&amp;"/"&amp;RIGHT(LEFT(A2753,IFERROR(FIND(" ",A2753),LEN(A2753)+1)-1),4),TEXT(A2753,"dd")&amp;"/"&amp;TEXT(A2753,"mm")&amp;"/"&amp;TEXT(A2753,"yyyy")))</f>
        <v>45390</v>
      </c>
      <c r="F2753" t="s">
        <v>995</v>
      </c>
      <c r="G2753" s="1" t="e">
        <f>VLOOKUP(B2753,Results!A:D,3,FALSE)</f>
        <v>#N/A</v>
      </c>
    </row>
    <row r="2754" spans="1:7" hidden="1" x14ac:dyDescent="0.25">
      <c r="A2754" s="2">
        <v>45508.46875</v>
      </c>
      <c r="B2754" t="s">
        <v>671</v>
      </c>
      <c r="C2754" t="s">
        <v>20</v>
      </c>
      <c r="D2754" t="s">
        <v>7</v>
      </c>
      <c r="E2754" s="1">
        <f>DATEVALUE(IFERROR(RIGHT(LEFT(A2754,FIND("-",A2754,4)-1),2)&amp;"/"&amp;LEFT(A2754,FIND("-",A2754)-1)&amp;"/"&amp;RIGHT(LEFT(A2754,IFERROR(FIND(" ",A2754),LEN(A2754)+1)-1),4),TEXT(A2754,"dd")&amp;"/"&amp;TEXT(A2754,"mm")&amp;"/"&amp;TEXT(A2754,"yyyy")))</f>
        <v>45390</v>
      </c>
      <c r="F2754" t="s">
        <v>995</v>
      </c>
      <c r="G2754" s="1" t="e">
        <f>VLOOKUP(B2754,Results!A:D,3,FALSE)</f>
        <v>#N/A</v>
      </c>
    </row>
    <row r="2755" spans="1:7" hidden="1" x14ac:dyDescent="0.25">
      <c r="A2755" s="2">
        <v>45508.510416666664</v>
      </c>
      <c r="B2755" t="s">
        <v>669</v>
      </c>
      <c r="C2755" t="s">
        <v>20</v>
      </c>
      <c r="D2755" t="s">
        <v>30</v>
      </c>
      <c r="E2755" s="1">
        <f>DATEVALUE(IFERROR(RIGHT(LEFT(A2755,FIND("-",A2755,4)-1),2)&amp;"/"&amp;LEFT(A2755,FIND("-",A2755)-1)&amp;"/"&amp;RIGHT(LEFT(A2755,IFERROR(FIND(" ",A2755),LEN(A2755)+1)-1),4),TEXT(A2755,"dd")&amp;"/"&amp;TEXT(A2755,"mm")&amp;"/"&amp;TEXT(A2755,"yyyy")))</f>
        <v>45390</v>
      </c>
      <c r="F2755" t="s">
        <v>995</v>
      </c>
      <c r="G2755" s="1" t="e">
        <f>VLOOKUP(B2755,Results!A:D,3,FALSE)</f>
        <v>#N/A</v>
      </c>
    </row>
    <row r="2756" spans="1:7" hidden="1" x14ac:dyDescent="0.25">
      <c r="A2756" s="2">
        <v>45508.510416666664</v>
      </c>
      <c r="B2756" t="s">
        <v>668</v>
      </c>
      <c r="C2756" t="s">
        <v>20</v>
      </c>
      <c r="D2756" t="s">
        <v>10</v>
      </c>
      <c r="E2756" s="1">
        <f>DATEVALUE(IFERROR(RIGHT(LEFT(A2756,FIND("-",A2756,4)-1),2)&amp;"/"&amp;LEFT(A2756,FIND("-",A2756)-1)&amp;"/"&amp;RIGHT(LEFT(A2756,IFERROR(FIND(" ",A2756),LEN(A2756)+1)-1),4),TEXT(A2756,"dd")&amp;"/"&amp;TEXT(A2756,"mm")&amp;"/"&amp;TEXT(A2756,"yyyy")))</f>
        <v>45390</v>
      </c>
      <c r="F2756" t="s">
        <v>995</v>
      </c>
      <c r="G2756" s="1" t="e">
        <f>VLOOKUP(B2756,Results!A:D,3,FALSE)</f>
        <v>#N/A</v>
      </c>
    </row>
    <row r="2757" spans="1:7" hidden="1" x14ac:dyDescent="0.25">
      <c r="A2757" s="2">
        <v>45508.510416666664</v>
      </c>
      <c r="B2757" t="s">
        <v>667</v>
      </c>
      <c r="C2757" t="s">
        <v>20</v>
      </c>
      <c r="D2757" t="s">
        <v>44</v>
      </c>
      <c r="E2757" s="1">
        <f>DATEVALUE(IFERROR(RIGHT(LEFT(A2757,FIND("-",A2757,4)-1),2)&amp;"/"&amp;LEFT(A2757,FIND("-",A2757)-1)&amp;"/"&amp;RIGHT(LEFT(A2757,IFERROR(FIND(" ",A2757),LEN(A2757)+1)-1),4),TEXT(A2757,"dd")&amp;"/"&amp;TEXT(A2757,"mm")&amp;"/"&amp;TEXT(A2757,"yyyy")))</f>
        <v>45390</v>
      </c>
      <c r="F2757" t="s">
        <v>995</v>
      </c>
      <c r="G2757" s="1" t="e">
        <f>VLOOKUP(B2757,Results!A:D,3,FALSE)</f>
        <v>#N/A</v>
      </c>
    </row>
    <row r="2758" spans="1:7" hidden="1" x14ac:dyDescent="0.25">
      <c r="A2758" s="2">
        <v>45508.510416666664</v>
      </c>
      <c r="B2758" t="s">
        <v>666</v>
      </c>
      <c r="C2758" t="s">
        <v>20</v>
      </c>
      <c r="D2758" t="s">
        <v>23</v>
      </c>
      <c r="E2758" s="1">
        <f>DATEVALUE(IFERROR(RIGHT(LEFT(A2758,FIND("-",A2758,4)-1),2)&amp;"/"&amp;LEFT(A2758,FIND("-",A2758)-1)&amp;"/"&amp;RIGHT(LEFT(A2758,IFERROR(FIND(" ",A2758),LEN(A2758)+1)-1),4),TEXT(A2758,"dd")&amp;"/"&amp;TEXT(A2758,"mm")&amp;"/"&amp;TEXT(A2758,"yyyy")))</f>
        <v>45390</v>
      </c>
      <c r="F2758" t="s">
        <v>995</v>
      </c>
      <c r="G2758" s="1" t="e">
        <f>VLOOKUP(B2758,Results!A:D,3,FALSE)</f>
        <v>#N/A</v>
      </c>
    </row>
    <row r="2759" spans="1:7" hidden="1" x14ac:dyDescent="0.25">
      <c r="A2759" s="2">
        <v>45508.552083333336</v>
      </c>
      <c r="B2759" t="s">
        <v>665</v>
      </c>
      <c r="C2759" t="s">
        <v>223</v>
      </c>
      <c r="D2759" t="s">
        <v>13</v>
      </c>
      <c r="E2759" s="1">
        <f>DATEVALUE(IFERROR(RIGHT(LEFT(A2759,FIND("-",A2759,4)-1),2)&amp;"/"&amp;LEFT(A2759,FIND("-",A2759)-1)&amp;"/"&amp;RIGHT(LEFT(A2759,IFERROR(FIND(" ",A2759),LEN(A2759)+1)-1),4),TEXT(A2759,"dd")&amp;"/"&amp;TEXT(A2759,"mm")&amp;"/"&amp;TEXT(A2759,"yyyy")))</f>
        <v>45390</v>
      </c>
      <c r="F2759" t="s">
        <v>995</v>
      </c>
      <c r="G2759" s="1" t="e">
        <f>VLOOKUP(B2759,Results!A:D,3,FALSE)</f>
        <v>#N/A</v>
      </c>
    </row>
    <row r="2760" spans="1:7" hidden="1" x14ac:dyDescent="0.25">
      <c r="A2760" s="2">
        <v>45508.552083333336</v>
      </c>
      <c r="B2760" t="s">
        <v>664</v>
      </c>
      <c r="C2760" t="s">
        <v>20</v>
      </c>
      <c r="D2760" t="s">
        <v>10</v>
      </c>
      <c r="E2760" s="1">
        <f>DATEVALUE(IFERROR(RIGHT(LEFT(A2760,FIND("-",A2760,4)-1),2)&amp;"/"&amp;LEFT(A2760,FIND("-",A2760)-1)&amp;"/"&amp;RIGHT(LEFT(A2760,IFERROR(FIND(" ",A2760),LEN(A2760)+1)-1),4),TEXT(A2760,"dd")&amp;"/"&amp;TEXT(A2760,"mm")&amp;"/"&amp;TEXT(A2760,"yyyy")))</f>
        <v>45390</v>
      </c>
      <c r="F2760" t="s">
        <v>995</v>
      </c>
      <c r="G2760" s="1" t="e">
        <f>VLOOKUP(B2760,Results!A:D,3,FALSE)</f>
        <v>#N/A</v>
      </c>
    </row>
    <row r="2761" spans="1:7" hidden="1" x14ac:dyDescent="0.25">
      <c r="A2761" s="2">
        <v>45508.552083333336</v>
      </c>
      <c r="B2761" t="s">
        <v>663</v>
      </c>
      <c r="C2761" t="s">
        <v>223</v>
      </c>
      <c r="D2761" t="s">
        <v>297</v>
      </c>
      <c r="E2761" s="1">
        <f>DATEVALUE(IFERROR(RIGHT(LEFT(A2761,FIND("-",A2761,4)-1),2)&amp;"/"&amp;LEFT(A2761,FIND("-",A2761)-1)&amp;"/"&amp;RIGHT(LEFT(A2761,IFERROR(FIND(" ",A2761),LEN(A2761)+1)-1),4),TEXT(A2761,"dd")&amp;"/"&amp;TEXT(A2761,"mm")&amp;"/"&amp;TEXT(A2761,"yyyy")))</f>
        <v>45390</v>
      </c>
      <c r="F2761" t="s">
        <v>995</v>
      </c>
      <c r="G2761" s="1" t="e">
        <f>VLOOKUP(B2761,Results!A:D,3,FALSE)</f>
        <v>#N/A</v>
      </c>
    </row>
    <row r="2762" spans="1:7" hidden="1" x14ac:dyDescent="0.25">
      <c r="A2762" s="2">
        <v>45508.552083333336</v>
      </c>
      <c r="B2762" t="s">
        <v>662</v>
      </c>
      <c r="C2762" t="s">
        <v>223</v>
      </c>
      <c r="D2762" t="s">
        <v>28</v>
      </c>
      <c r="E2762" s="1">
        <f>DATEVALUE(IFERROR(RIGHT(LEFT(A2762,FIND("-",A2762,4)-1),2)&amp;"/"&amp;LEFT(A2762,FIND("-",A2762)-1)&amp;"/"&amp;RIGHT(LEFT(A2762,IFERROR(FIND(" ",A2762),LEN(A2762)+1)-1),4),TEXT(A2762,"dd")&amp;"/"&amp;TEXT(A2762,"mm")&amp;"/"&amp;TEXT(A2762,"yyyy")))</f>
        <v>45390</v>
      </c>
      <c r="F2762" t="s">
        <v>995</v>
      </c>
      <c r="G2762" s="1" t="e">
        <f>VLOOKUP(B2762,Results!A:D,3,FALSE)</f>
        <v>#N/A</v>
      </c>
    </row>
    <row r="2763" spans="1:7" hidden="1" x14ac:dyDescent="0.25">
      <c r="A2763" s="2">
        <v>45508.59375</v>
      </c>
      <c r="B2763" t="s">
        <v>661</v>
      </c>
      <c r="C2763" t="s">
        <v>223</v>
      </c>
      <c r="D2763" t="s">
        <v>44</v>
      </c>
      <c r="E2763" s="1">
        <f>DATEVALUE(IFERROR(RIGHT(LEFT(A2763,FIND("-",A2763,4)-1),2)&amp;"/"&amp;LEFT(A2763,FIND("-",A2763)-1)&amp;"/"&amp;RIGHT(LEFT(A2763,IFERROR(FIND(" ",A2763),LEN(A2763)+1)-1),4),TEXT(A2763,"dd")&amp;"/"&amp;TEXT(A2763,"mm")&amp;"/"&amp;TEXT(A2763,"yyyy")))</f>
        <v>45390</v>
      </c>
      <c r="F2763" t="s">
        <v>995</v>
      </c>
      <c r="G2763" s="1" t="e">
        <f>VLOOKUP(B2763,Results!A:D,3,FALSE)</f>
        <v>#N/A</v>
      </c>
    </row>
    <row r="2764" spans="1:7" hidden="1" x14ac:dyDescent="0.25">
      <c r="A2764" s="2">
        <v>45508.59375</v>
      </c>
      <c r="B2764" t="s">
        <v>660</v>
      </c>
      <c r="C2764" t="s">
        <v>20</v>
      </c>
      <c r="D2764" t="s">
        <v>13</v>
      </c>
      <c r="E2764" s="1">
        <f>DATEVALUE(IFERROR(RIGHT(LEFT(A2764,FIND("-",A2764,4)-1),2)&amp;"/"&amp;LEFT(A2764,FIND("-",A2764)-1)&amp;"/"&amp;RIGHT(LEFT(A2764,IFERROR(FIND(" ",A2764),LEN(A2764)+1)-1),4),TEXT(A2764,"dd")&amp;"/"&amp;TEXT(A2764,"mm")&amp;"/"&amp;TEXT(A2764,"yyyy")))</f>
        <v>45390</v>
      </c>
      <c r="F2764" t="s">
        <v>995</v>
      </c>
      <c r="G2764" s="1" t="e">
        <f>VLOOKUP(B2764,Results!A:D,3,FALSE)</f>
        <v>#N/A</v>
      </c>
    </row>
    <row r="2765" spans="1:7" hidden="1" x14ac:dyDescent="0.25">
      <c r="A2765" s="2">
        <v>45508.59375</v>
      </c>
      <c r="B2765" t="s">
        <v>659</v>
      </c>
      <c r="C2765" t="s">
        <v>223</v>
      </c>
      <c r="D2765" t="s">
        <v>40</v>
      </c>
      <c r="E2765" s="1">
        <f>DATEVALUE(IFERROR(RIGHT(LEFT(A2765,FIND("-",A2765,4)-1),2)&amp;"/"&amp;LEFT(A2765,FIND("-",A2765)-1)&amp;"/"&amp;RIGHT(LEFT(A2765,IFERROR(FIND(" ",A2765),LEN(A2765)+1)-1),4),TEXT(A2765,"dd")&amp;"/"&amp;TEXT(A2765,"mm")&amp;"/"&amp;TEXT(A2765,"yyyy")))</f>
        <v>45390</v>
      </c>
      <c r="F2765" t="s">
        <v>995</v>
      </c>
      <c r="G2765" s="1" t="e">
        <f>VLOOKUP(B2765,Results!A:D,3,FALSE)</f>
        <v>#N/A</v>
      </c>
    </row>
    <row r="2766" spans="1:7" hidden="1" x14ac:dyDescent="0.25">
      <c r="A2766" s="2">
        <v>45508.59375</v>
      </c>
      <c r="B2766" t="s">
        <v>29</v>
      </c>
      <c r="C2766" t="s">
        <v>20</v>
      </c>
      <c r="D2766" t="s">
        <v>30</v>
      </c>
      <c r="E2766" s="1">
        <f>DATEVALUE(IFERROR(RIGHT(LEFT(A2766,FIND("-",A2766,4)-1),2)&amp;"/"&amp;LEFT(A2766,FIND("-",A2766)-1)&amp;"/"&amp;RIGHT(LEFT(A2766,IFERROR(FIND(" ",A2766),LEN(A2766)+1)-1),4),TEXT(A2766,"dd")&amp;"/"&amp;TEXT(A2766,"mm")&amp;"/"&amp;TEXT(A2766,"yyyy")))</f>
        <v>45390</v>
      </c>
      <c r="F2766" t="s">
        <v>995</v>
      </c>
      <c r="G2766" s="1" t="e">
        <f>VLOOKUP(B2766,Results!A:D,3,FALSE)</f>
        <v>#N/A</v>
      </c>
    </row>
    <row r="2767" spans="1:7" hidden="1" x14ac:dyDescent="0.25">
      <c r="A2767" s="2">
        <v>45508.635416666664</v>
      </c>
      <c r="B2767" t="s">
        <v>657</v>
      </c>
      <c r="C2767" t="s">
        <v>20</v>
      </c>
      <c r="D2767" t="s">
        <v>40</v>
      </c>
      <c r="E2767" s="1">
        <f>DATEVALUE(IFERROR(RIGHT(LEFT(A2767,FIND("-",A2767,4)-1),2)&amp;"/"&amp;LEFT(A2767,FIND("-",A2767)-1)&amp;"/"&amp;RIGHT(LEFT(A2767,IFERROR(FIND(" ",A2767),LEN(A2767)+1)-1),4),TEXT(A2767,"dd")&amp;"/"&amp;TEXT(A2767,"mm")&amp;"/"&amp;TEXT(A2767,"yyyy")))</f>
        <v>45390</v>
      </c>
      <c r="F2767" t="s">
        <v>995</v>
      </c>
      <c r="G2767" s="1" t="e">
        <f>VLOOKUP(B2767,Results!A:D,3,FALSE)</f>
        <v>#N/A</v>
      </c>
    </row>
    <row r="2768" spans="1:7" hidden="1" x14ac:dyDescent="0.25">
      <c r="A2768" s="2">
        <v>45508.635416666664</v>
      </c>
      <c r="B2768" t="s">
        <v>656</v>
      </c>
      <c r="C2768" t="s">
        <v>20</v>
      </c>
      <c r="D2768" t="s">
        <v>33</v>
      </c>
      <c r="E2768" s="1">
        <f>DATEVALUE(IFERROR(RIGHT(LEFT(A2768,FIND("-",A2768,4)-1),2)&amp;"/"&amp;LEFT(A2768,FIND("-",A2768)-1)&amp;"/"&amp;RIGHT(LEFT(A2768,IFERROR(FIND(" ",A2768),LEN(A2768)+1)-1),4),TEXT(A2768,"dd")&amp;"/"&amp;TEXT(A2768,"mm")&amp;"/"&amp;TEXT(A2768,"yyyy")))</f>
        <v>45390</v>
      </c>
      <c r="F2768" t="s">
        <v>995</v>
      </c>
      <c r="G2768" s="1" t="e">
        <f>VLOOKUP(B2768,Results!A:D,3,FALSE)</f>
        <v>#N/A</v>
      </c>
    </row>
    <row r="2769" spans="1:7" x14ac:dyDescent="0.25">
      <c r="A2769" s="1">
        <v>45508</v>
      </c>
      <c r="B2769" t="s">
        <v>900</v>
      </c>
      <c r="C2769" t="s">
        <v>223</v>
      </c>
      <c r="D2769" t="s">
        <v>10</v>
      </c>
      <c r="E2769" s="1">
        <f>DATEVALUE(IFERROR(RIGHT(LEFT(A2769,FIND("-",A2769,4)-1),2)&amp;"/"&amp;LEFT(A2769,FIND("-",A2769)-1)&amp;"/"&amp;RIGHT(LEFT(A2769,IFERROR(FIND(" ",A2769),LEN(A2769)+1)-1),4),TEXT(A2769,"dd")&amp;"/"&amp;TEXT(A2769,"mm")&amp;"/"&amp;TEXT(A2769,"yyyy")))</f>
        <v>45390</v>
      </c>
      <c r="F2769" t="s">
        <v>1826</v>
      </c>
      <c r="G2769" s="1" t="e">
        <f>VLOOKUP(B2769,Results!A:D,3,FALSE)</f>
        <v>#N/A</v>
      </c>
    </row>
    <row r="2770" spans="1:7" x14ac:dyDescent="0.25">
      <c r="A2770" s="1">
        <v>45508</v>
      </c>
      <c r="B2770" t="s">
        <v>748</v>
      </c>
      <c r="C2770" t="s">
        <v>20</v>
      </c>
      <c r="D2770" t="s">
        <v>7</v>
      </c>
      <c r="E2770" s="1">
        <f>DATEVALUE(IFERROR(RIGHT(LEFT(A2770,FIND("-",A2770,4)-1),2)&amp;"/"&amp;LEFT(A2770,FIND("-",A2770)-1)&amp;"/"&amp;RIGHT(LEFT(A2770,IFERROR(FIND(" ",A2770),LEN(A2770)+1)-1),4),TEXT(A2770,"dd")&amp;"/"&amp;TEXT(A2770,"mm")&amp;"/"&amp;TEXT(A2770,"yyyy")))</f>
        <v>45390</v>
      </c>
      <c r="F2770" t="s">
        <v>1826</v>
      </c>
      <c r="G2770" s="1" t="e">
        <f>VLOOKUP(B2770,Results!A:D,3,FALSE)</f>
        <v>#N/A</v>
      </c>
    </row>
    <row r="2771" spans="1:7" x14ac:dyDescent="0.25">
      <c r="A2771" s="1">
        <v>45508</v>
      </c>
      <c r="B2771" t="s">
        <v>900</v>
      </c>
      <c r="C2771" t="s">
        <v>223</v>
      </c>
      <c r="D2771" t="s">
        <v>10</v>
      </c>
      <c r="E2771" s="1">
        <f>DATEVALUE(IFERROR(RIGHT(LEFT(A2771,FIND("-",A2771,4)-1),2)&amp;"/"&amp;LEFT(A2771,FIND("-",A2771)-1)&amp;"/"&amp;RIGHT(LEFT(A2771,IFERROR(FIND(" ",A2771),LEN(A2771)+1)-1),4),TEXT(A2771,"dd")&amp;"/"&amp;TEXT(A2771,"mm")&amp;"/"&amp;TEXT(A2771,"yyyy")))</f>
        <v>45390</v>
      </c>
      <c r="F2771" t="s">
        <v>1826</v>
      </c>
      <c r="G2771" s="1" t="e">
        <f>VLOOKUP(B2771,Results!A:D,3,FALSE)</f>
        <v>#N/A</v>
      </c>
    </row>
    <row r="2772" spans="1:7" x14ac:dyDescent="0.25">
      <c r="A2772" s="1">
        <v>45508</v>
      </c>
      <c r="B2772" t="s">
        <v>748</v>
      </c>
      <c r="C2772" t="s">
        <v>20</v>
      </c>
      <c r="D2772" t="s">
        <v>7</v>
      </c>
      <c r="E2772" s="1">
        <f>DATEVALUE(IFERROR(RIGHT(LEFT(A2772,FIND("-",A2772,4)-1),2)&amp;"/"&amp;LEFT(A2772,FIND("-",A2772)-1)&amp;"/"&amp;RIGHT(LEFT(A2772,IFERROR(FIND(" ",A2772),LEN(A2772)+1)-1),4),TEXT(A2772,"dd")&amp;"/"&amp;TEXT(A2772,"mm")&amp;"/"&amp;TEXT(A2772,"yyyy")))</f>
        <v>45390</v>
      </c>
      <c r="F2772" t="s">
        <v>1826</v>
      </c>
      <c r="G2772" s="1" t="e">
        <f>VLOOKUP(B2772,Results!A:D,3,FALSE)</f>
        <v>#N/A</v>
      </c>
    </row>
    <row r="2773" spans="1:7" hidden="1" x14ac:dyDescent="0.25">
      <c r="A2773" s="2">
        <v>45416.385416666664</v>
      </c>
      <c r="B2773" t="s">
        <v>648</v>
      </c>
      <c r="C2773" t="s">
        <v>20</v>
      </c>
      <c r="D2773" t="s">
        <v>10</v>
      </c>
      <c r="E2773" s="1">
        <f>DATEVALUE(IFERROR(RIGHT(LEFT(A2773,FIND("-",A2773,4)-1),2)&amp;"/"&amp;LEFT(A2773,FIND("-",A2773)-1)&amp;"/"&amp;RIGHT(LEFT(A2773,IFERROR(FIND(" ",A2773),LEN(A2773)+1)-1),4),TEXT(A2773,"dd")&amp;"/"&amp;TEXT(A2773,"mm")&amp;"/"&amp;TEXT(A2773,"yyyy")))</f>
        <v>45387</v>
      </c>
      <c r="F2773" t="s">
        <v>995</v>
      </c>
      <c r="G2773" s="1">
        <f>VLOOKUP(B2773,Results!A:D,3,FALSE)</f>
        <v>45414</v>
      </c>
    </row>
    <row r="2774" spans="1:7" hidden="1" x14ac:dyDescent="0.25">
      <c r="A2774" s="2">
        <v>45416.385416666664</v>
      </c>
      <c r="B2774" t="s">
        <v>648</v>
      </c>
      <c r="C2774" t="s">
        <v>20</v>
      </c>
      <c r="D2774" t="s">
        <v>10</v>
      </c>
      <c r="E2774" s="1">
        <f>DATEVALUE(IFERROR(RIGHT(LEFT(A2774,FIND("-",A2774,4)-1),2)&amp;"/"&amp;LEFT(A2774,FIND("-",A2774)-1)&amp;"/"&amp;RIGHT(LEFT(A2774,IFERROR(FIND(" ",A2774),LEN(A2774)+1)-1),4),TEXT(A2774,"dd")&amp;"/"&amp;TEXT(A2774,"mm")&amp;"/"&amp;TEXT(A2774,"yyyy")))</f>
        <v>45387</v>
      </c>
      <c r="F2774" t="s">
        <v>995</v>
      </c>
      <c r="G2774" s="1">
        <f>VLOOKUP(B2774,Results!A:D,3,FALSE)</f>
        <v>45414</v>
      </c>
    </row>
    <row r="2775" spans="1:7" hidden="1" x14ac:dyDescent="0.25">
      <c r="A2775" s="2">
        <v>45416.635416666664</v>
      </c>
      <c r="B2775" t="s">
        <v>615</v>
      </c>
      <c r="C2775" t="s">
        <v>20</v>
      </c>
      <c r="D2775" t="s">
        <v>10</v>
      </c>
      <c r="E2775" s="1">
        <f>DATEVALUE(IFERROR(RIGHT(LEFT(A2775,FIND("-",A2775,4)-1),2)&amp;"/"&amp;LEFT(A2775,FIND("-",A2775)-1)&amp;"/"&amp;RIGHT(LEFT(A2775,IFERROR(FIND(" ",A2775),LEN(A2775)+1)-1),4),TEXT(A2775,"dd")&amp;"/"&amp;TEXT(A2775,"mm")&amp;"/"&amp;TEXT(A2775,"yyyy")))</f>
        <v>45387</v>
      </c>
      <c r="F2775" t="s">
        <v>995</v>
      </c>
      <c r="G2775" s="1">
        <f>VLOOKUP(B2775,Results!A:D,3,FALSE)</f>
        <v>45415</v>
      </c>
    </row>
    <row r="2776" spans="1:7" hidden="1" x14ac:dyDescent="0.25">
      <c r="A2776" s="2">
        <v>45416.635416666664</v>
      </c>
      <c r="B2776" t="s">
        <v>615</v>
      </c>
      <c r="C2776" t="s">
        <v>223</v>
      </c>
      <c r="D2776" t="s">
        <v>10</v>
      </c>
      <c r="E2776" s="1">
        <f>DATEVALUE(IFERROR(RIGHT(LEFT(A2776,FIND("-",A2776,4)-1),2)&amp;"/"&amp;LEFT(A2776,FIND("-",A2776)-1)&amp;"/"&amp;RIGHT(LEFT(A2776,IFERROR(FIND(" ",A2776),LEN(A2776)+1)-1),4),TEXT(A2776,"dd")&amp;"/"&amp;TEXT(A2776,"mm")&amp;"/"&amp;TEXT(A2776,"yyyy")))</f>
        <v>45387</v>
      </c>
      <c r="F2776" t="s">
        <v>995</v>
      </c>
      <c r="G2776" s="1">
        <f>VLOOKUP(B2776,Results!A:D,3,FALSE)</f>
        <v>45415</v>
      </c>
    </row>
    <row r="2777" spans="1:7" hidden="1" x14ac:dyDescent="0.25">
      <c r="A2777" s="2">
        <v>45416.583333333336</v>
      </c>
      <c r="B2777" t="s">
        <v>347</v>
      </c>
      <c r="C2777" t="s">
        <v>6</v>
      </c>
      <c r="D2777" t="s">
        <v>33</v>
      </c>
      <c r="E2777" s="1">
        <f>DATEVALUE(IFERROR(RIGHT(LEFT(A2777,FIND("-",A2777,4)-1),2)&amp;"/"&amp;LEFT(A2777,FIND("-",A2777)-1)&amp;"/"&amp;RIGHT(LEFT(A2777,IFERROR(FIND(" ",A2777),LEN(A2777)+1)-1),4),TEXT(A2777,"dd")&amp;"/"&amp;TEXT(A2777,"mm")&amp;"/"&amp;TEXT(A2777,"yyyy")))</f>
        <v>45387</v>
      </c>
      <c r="F2777" t="s">
        <v>2538</v>
      </c>
      <c r="G2777" s="1">
        <f>VLOOKUP(B2777,Results!A:D,3,FALSE)</f>
        <v>45415</v>
      </c>
    </row>
    <row r="2778" spans="1:7" hidden="1" x14ac:dyDescent="0.25">
      <c r="A2778" s="2">
        <v>45416.635416666664</v>
      </c>
      <c r="B2778" t="s">
        <v>615</v>
      </c>
      <c r="C2778" t="s">
        <v>223</v>
      </c>
      <c r="D2778" t="s">
        <v>10</v>
      </c>
      <c r="E2778" s="1">
        <f>DATEVALUE(IFERROR(RIGHT(LEFT(A2778,FIND("-",A2778,4)-1),2)&amp;"/"&amp;LEFT(A2778,FIND("-",A2778)-1)&amp;"/"&amp;RIGHT(LEFT(A2778,IFERROR(FIND(" ",A2778),LEN(A2778)+1)-1),4),TEXT(A2778,"dd")&amp;"/"&amp;TEXT(A2778,"mm")&amp;"/"&amp;TEXT(A2778,"yyyy")))</f>
        <v>45387</v>
      </c>
      <c r="F2778" t="s">
        <v>995</v>
      </c>
      <c r="G2778" s="1">
        <f>VLOOKUP(B2778,Results!A:D,3,FALSE)</f>
        <v>45415</v>
      </c>
    </row>
    <row r="2779" spans="1:7" hidden="1" x14ac:dyDescent="0.25">
      <c r="A2779" s="2">
        <v>45416.427083333336</v>
      </c>
      <c r="B2779" t="s">
        <v>647</v>
      </c>
      <c r="C2779" t="s">
        <v>223</v>
      </c>
      <c r="D2779" t="s">
        <v>297</v>
      </c>
      <c r="E2779" s="1">
        <f>DATEVALUE(IFERROR(RIGHT(LEFT(A2779,FIND("-",A2779,4)-1),2)&amp;"/"&amp;LEFT(A2779,FIND("-",A2779)-1)&amp;"/"&amp;RIGHT(LEFT(A2779,IFERROR(FIND(" ",A2779),LEN(A2779)+1)-1),4),TEXT(A2779,"dd")&amp;"/"&amp;TEXT(A2779,"mm")&amp;"/"&amp;TEXT(A2779,"yyyy")))</f>
        <v>45387</v>
      </c>
      <c r="F2779" t="s">
        <v>995</v>
      </c>
      <c r="G2779" s="1">
        <f>VLOOKUP(B2779,Results!A:D,3,FALSE)</f>
        <v>45416</v>
      </c>
    </row>
    <row r="2780" spans="1:7" hidden="1" x14ac:dyDescent="0.25">
      <c r="A2780" s="2">
        <v>45416.427083333336</v>
      </c>
      <c r="B2780" t="s">
        <v>647</v>
      </c>
      <c r="C2780" t="s">
        <v>223</v>
      </c>
      <c r="D2780" t="s">
        <v>297</v>
      </c>
      <c r="E2780" s="1">
        <f>DATEVALUE(IFERROR(RIGHT(LEFT(A2780,FIND("-",A2780,4)-1),2)&amp;"/"&amp;LEFT(A2780,FIND("-",A2780)-1)&amp;"/"&amp;RIGHT(LEFT(A2780,IFERROR(FIND(" ",A2780),LEN(A2780)+1)-1),4),TEXT(A2780,"dd")&amp;"/"&amp;TEXT(A2780,"mm")&amp;"/"&amp;TEXT(A2780,"yyyy")))</f>
        <v>45387</v>
      </c>
      <c r="F2780" t="s">
        <v>995</v>
      </c>
      <c r="G2780" s="1">
        <f>VLOOKUP(B2780,Results!A:D,3,FALSE)</f>
        <v>45416</v>
      </c>
    </row>
    <row r="2781" spans="1:7" hidden="1" x14ac:dyDescent="0.25">
      <c r="A2781" s="2">
        <v>45416.604166666664</v>
      </c>
      <c r="B2781" t="s">
        <v>357</v>
      </c>
      <c r="C2781" t="s">
        <v>223</v>
      </c>
      <c r="D2781" t="s">
        <v>10</v>
      </c>
      <c r="E2781" s="1">
        <f>DATEVALUE(IFERROR(RIGHT(LEFT(A2781,FIND("-",A2781,4)-1),2)&amp;"/"&amp;LEFT(A2781,FIND("-",A2781)-1)&amp;"/"&amp;RIGHT(LEFT(A2781,IFERROR(FIND(" ",A2781),LEN(A2781)+1)-1),4),TEXT(A2781,"dd")&amp;"/"&amp;TEXT(A2781,"mm")&amp;"/"&amp;TEXT(A2781,"yyyy")))</f>
        <v>45387</v>
      </c>
      <c r="F2781" t="s">
        <v>2538</v>
      </c>
      <c r="G2781" s="1">
        <f>VLOOKUP(B2781,Results!A:D,3,FALSE)</f>
        <v>45418</v>
      </c>
    </row>
    <row r="2782" spans="1:7" hidden="1" x14ac:dyDescent="0.25">
      <c r="A2782" s="1">
        <v>45416</v>
      </c>
      <c r="B2782" t="s">
        <v>357</v>
      </c>
      <c r="C2782" t="s">
        <v>223</v>
      </c>
      <c r="D2782" t="s">
        <v>10</v>
      </c>
      <c r="E2782" s="1">
        <f>DATEVALUE(IFERROR(RIGHT(LEFT(A2782,FIND("-",A2782,4)-1),2)&amp;"/"&amp;LEFT(A2782,FIND("-",A2782)-1)&amp;"/"&amp;RIGHT(LEFT(A2782,IFERROR(FIND(" ",A2782),LEN(A2782)+1)-1),4),TEXT(A2782,"dd")&amp;"/"&amp;TEXT(A2782,"mm")&amp;"/"&amp;TEXT(A2782,"yyyy")))</f>
        <v>45387</v>
      </c>
      <c r="F2782" t="s">
        <v>996</v>
      </c>
      <c r="G2782" s="1">
        <f>VLOOKUP(B2782,Results!A:D,3,FALSE)</f>
        <v>45418</v>
      </c>
    </row>
    <row r="2783" spans="1:7" x14ac:dyDescent="0.25">
      <c r="A2783" s="1">
        <v>45416</v>
      </c>
      <c r="B2783" t="s">
        <v>357</v>
      </c>
      <c r="C2783" t="s">
        <v>223</v>
      </c>
      <c r="D2783" t="s">
        <v>10</v>
      </c>
      <c r="E2783" s="1">
        <f>DATEVALUE(IFERROR(RIGHT(LEFT(A2783,FIND("-",A2783,4)-1),2)&amp;"/"&amp;LEFT(A2783,FIND("-",A2783)-1)&amp;"/"&amp;RIGHT(LEFT(A2783,IFERROR(FIND(" ",A2783),LEN(A2783)+1)-1),4),TEXT(A2783,"dd")&amp;"/"&amp;TEXT(A2783,"mm")&amp;"/"&amp;TEXT(A2783,"yyyy")))</f>
        <v>45387</v>
      </c>
      <c r="F2783" t="s">
        <v>1826</v>
      </c>
      <c r="G2783" s="1">
        <f>VLOOKUP(B2783,Results!A:D,3,FALSE)</f>
        <v>45418</v>
      </c>
    </row>
    <row r="2784" spans="1:7" hidden="1" x14ac:dyDescent="0.25">
      <c r="A2784" s="2">
        <v>45416.385416666664</v>
      </c>
      <c r="B2784" t="s">
        <v>336</v>
      </c>
      <c r="C2784" t="s">
        <v>223</v>
      </c>
      <c r="D2784" t="s">
        <v>10</v>
      </c>
      <c r="E2784" s="1">
        <f>DATEVALUE(IFERROR(RIGHT(LEFT(A2784,FIND("-",A2784,4)-1),2)&amp;"/"&amp;LEFT(A2784,FIND("-",A2784)-1)&amp;"/"&amp;RIGHT(LEFT(A2784,IFERROR(FIND(" ",A2784),LEN(A2784)+1)-1),4),TEXT(A2784,"dd")&amp;"/"&amp;TEXT(A2784,"mm")&amp;"/"&amp;TEXT(A2784,"yyyy")))</f>
        <v>45387</v>
      </c>
      <c r="F2784" t="s">
        <v>1987</v>
      </c>
      <c r="G2784" s="1">
        <f>VLOOKUP(B2784,Results!A:D,3,FALSE)</f>
        <v>45418</v>
      </c>
    </row>
    <row r="2785" spans="1:7" hidden="1" x14ac:dyDescent="0.25">
      <c r="A2785" s="2">
        <v>45416.385416666664</v>
      </c>
      <c r="B2785" t="s">
        <v>336</v>
      </c>
      <c r="C2785" t="s">
        <v>223</v>
      </c>
      <c r="D2785" t="s">
        <v>10</v>
      </c>
      <c r="E2785" s="1">
        <f>DATEVALUE(IFERROR(RIGHT(LEFT(A2785,FIND("-",A2785,4)-1),2)&amp;"/"&amp;LEFT(A2785,FIND("-",A2785)-1)&amp;"/"&amp;RIGHT(LEFT(A2785,IFERROR(FIND(" ",A2785),LEN(A2785)+1)-1),4),TEXT(A2785,"dd")&amp;"/"&amp;TEXT(A2785,"mm")&amp;"/"&amp;TEXT(A2785,"yyyy")))</f>
        <v>45387</v>
      </c>
      <c r="F2785" t="s">
        <v>1987</v>
      </c>
      <c r="G2785" s="1">
        <f>VLOOKUP(B2785,Results!A:D,3,FALSE)</f>
        <v>45418</v>
      </c>
    </row>
    <row r="2786" spans="1:7" x14ac:dyDescent="0.25">
      <c r="A2786" s="1">
        <v>45416</v>
      </c>
      <c r="B2786" t="s">
        <v>357</v>
      </c>
      <c r="C2786" t="s">
        <v>223</v>
      </c>
      <c r="D2786" t="s">
        <v>10</v>
      </c>
      <c r="E2786" s="1">
        <f>DATEVALUE(IFERROR(RIGHT(LEFT(A2786,FIND("-",A2786,4)-1),2)&amp;"/"&amp;LEFT(A2786,FIND("-",A2786)-1)&amp;"/"&amp;RIGHT(LEFT(A2786,IFERROR(FIND(" ",A2786),LEN(A2786)+1)-1),4),TEXT(A2786,"dd")&amp;"/"&amp;TEXT(A2786,"mm")&amp;"/"&amp;TEXT(A2786,"yyyy")))</f>
        <v>45387</v>
      </c>
      <c r="F2786" t="s">
        <v>1826</v>
      </c>
      <c r="G2786" s="1">
        <f>VLOOKUP(B2786,Results!A:D,3,FALSE)</f>
        <v>45418</v>
      </c>
    </row>
    <row r="2787" spans="1:7" x14ac:dyDescent="0.25">
      <c r="A2787" s="1">
        <v>45416</v>
      </c>
      <c r="B2787" t="s">
        <v>357</v>
      </c>
      <c r="C2787" t="s">
        <v>223</v>
      </c>
      <c r="D2787" t="s">
        <v>10</v>
      </c>
      <c r="E2787" s="1">
        <f>DATEVALUE(IFERROR(RIGHT(LEFT(A2787,FIND("-",A2787,4)-1),2)&amp;"/"&amp;LEFT(A2787,FIND("-",A2787)-1)&amp;"/"&amp;RIGHT(LEFT(A2787,IFERROR(FIND(" ",A2787),LEN(A2787)+1)-1),4),TEXT(A2787,"dd")&amp;"/"&amp;TEXT(A2787,"mm")&amp;"/"&amp;TEXT(A2787,"yyyy")))</f>
        <v>45387</v>
      </c>
      <c r="F2787" t="s">
        <v>1826</v>
      </c>
      <c r="G2787" s="1">
        <f>VLOOKUP(B2787,Results!A:D,3,FALSE)</f>
        <v>45418</v>
      </c>
    </row>
    <row r="2788" spans="1:7" hidden="1" x14ac:dyDescent="0.25">
      <c r="A2788" s="2">
        <v>45416.385416666664</v>
      </c>
      <c r="B2788" t="s">
        <v>653</v>
      </c>
      <c r="C2788" t="s">
        <v>20</v>
      </c>
      <c r="D2788" t="s">
        <v>13</v>
      </c>
      <c r="E2788" s="1">
        <f>DATEVALUE(IFERROR(RIGHT(LEFT(A2788,FIND("-",A2788,4)-1),2)&amp;"/"&amp;LEFT(A2788,FIND("-",A2788)-1)&amp;"/"&amp;RIGHT(LEFT(A2788,IFERROR(FIND(" ",A2788),LEN(A2788)+1)-1),4),TEXT(A2788,"dd")&amp;"/"&amp;TEXT(A2788,"mm")&amp;"/"&amp;TEXT(A2788,"yyyy")))</f>
        <v>45387</v>
      </c>
      <c r="F2788" t="s">
        <v>995</v>
      </c>
      <c r="G2788" s="1">
        <f>VLOOKUP(B2788,Results!A:D,3,FALSE)</f>
        <v>45419</v>
      </c>
    </row>
    <row r="2789" spans="1:7" hidden="1" x14ac:dyDescent="0.25">
      <c r="A2789" s="2">
        <v>45416.385416666664</v>
      </c>
      <c r="B2789" t="s">
        <v>653</v>
      </c>
      <c r="C2789" t="s">
        <v>20</v>
      </c>
      <c r="D2789" t="s">
        <v>13</v>
      </c>
      <c r="E2789" s="1">
        <f>DATEVALUE(IFERROR(RIGHT(LEFT(A2789,FIND("-",A2789,4)-1),2)&amp;"/"&amp;LEFT(A2789,FIND("-",A2789)-1)&amp;"/"&amp;RIGHT(LEFT(A2789,IFERROR(FIND(" ",A2789),LEN(A2789)+1)-1),4),TEXT(A2789,"dd")&amp;"/"&amp;TEXT(A2789,"mm")&amp;"/"&amp;TEXT(A2789,"yyyy")))</f>
        <v>45387</v>
      </c>
      <c r="F2789" t="s">
        <v>995</v>
      </c>
      <c r="G2789" s="1">
        <f>VLOOKUP(B2789,Results!A:D,3,FALSE)</f>
        <v>45419</v>
      </c>
    </row>
    <row r="2790" spans="1:7" hidden="1" x14ac:dyDescent="0.25">
      <c r="A2790" s="2">
        <v>45416.59375</v>
      </c>
      <c r="B2790" t="s">
        <v>624</v>
      </c>
      <c r="C2790" t="s">
        <v>20</v>
      </c>
      <c r="D2790" t="s">
        <v>74</v>
      </c>
      <c r="E2790" s="1">
        <f>DATEVALUE(IFERROR(RIGHT(LEFT(A2790,FIND("-",A2790,4)-1),2)&amp;"/"&amp;LEFT(A2790,FIND("-",A2790)-1)&amp;"/"&amp;RIGHT(LEFT(A2790,IFERROR(FIND(" ",A2790),LEN(A2790)+1)-1),4),TEXT(A2790,"dd")&amp;"/"&amp;TEXT(A2790,"mm")&amp;"/"&amp;TEXT(A2790,"yyyy")))</f>
        <v>45387</v>
      </c>
      <c r="F2790" t="s">
        <v>995</v>
      </c>
      <c r="G2790" s="1">
        <f>VLOOKUP(B2790,Results!A:D,3,FALSE)</f>
        <v>45420</v>
      </c>
    </row>
    <row r="2791" spans="1:7" hidden="1" x14ac:dyDescent="0.25">
      <c r="A2791" s="2">
        <v>45416.59375</v>
      </c>
      <c r="B2791" t="s">
        <v>624</v>
      </c>
      <c r="C2791" t="s">
        <v>20</v>
      </c>
      <c r="D2791" t="s">
        <v>74</v>
      </c>
      <c r="E2791" s="1">
        <f>DATEVALUE(IFERROR(RIGHT(LEFT(A2791,FIND("-",A2791,4)-1),2)&amp;"/"&amp;LEFT(A2791,FIND("-",A2791)-1)&amp;"/"&amp;RIGHT(LEFT(A2791,IFERROR(FIND(" ",A2791),LEN(A2791)+1)-1),4),TEXT(A2791,"dd")&amp;"/"&amp;TEXT(A2791,"mm")&amp;"/"&amp;TEXT(A2791,"yyyy")))</f>
        <v>45387</v>
      </c>
      <c r="F2791" t="s">
        <v>995</v>
      </c>
      <c r="G2791" s="1">
        <f>VLOOKUP(B2791,Results!A:D,3,FALSE)</f>
        <v>45420</v>
      </c>
    </row>
    <row r="2792" spans="1:7" hidden="1" x14ac:dyDescent="0.25">
      <c r="A2792" s="2">
        <v>45416.552083333336</v>
      </c>
      <c r="B2792" t="s">
        <v>628</v>
      </c>
      <c r="C2792" t="s">
        <v>20</v>
      </c>
      <c r="D2792" t="s">
        <v>40</v>
      </c>
      <c r="E2792" s="1">
        <f>DATEVALUE(IFERROR(RIGHT(LEFT(A2792,FIND("-",A2792,4)-1),2)&amp;"/"&amp;LEFT(A2792,FIND("-",A2792)-1)&amp;"/"&amp;RIGHT(LEFT(A2792,IFERROR(FIND(" ",A2792),LEN(A2792)+1)-1),4),TEXT(A2792,"dd")&amp;"/"&amp;TEXT(A2792,"mm")&amp;"/"&amp;TEXT(A2792,"yyyy")))</f>
        <v>45387</v>
      </c>
      <c r="F2792" t="s">
        <v>995</v>
      </c>
      <c r="G2792" s="1">
        <f>VLOOKUP(B2792,Results!A:D,3,FALSE)</f>
        <v>45422</v>
      </c>
    </row>
    <row r="2793" spans="1:7" hidden="1" x14ac:dyDescent="0.25">
      <c r="A2793" s="2">
        <v>45416.552083333336</v>
      </c>
      <c r="B2793" t="s">
        <v>628</v>
      </c>
      <c r="C2793" t="s">
        <v>20</v>
      </c>
      <c r="D2793" t="s">
        <v>40</v>
      </c>
      <c r="E2793" s="1">
        <f>DATEVALUE(IFERROR(RIGHT(LEFT(A2793,FIND("-",A2793,4)-1),2)&amp;"/"&amp;LEFT(A2793,FIND("-",A2793)-1)&amp;"/"&amp;RIGHT(LEFT(A2793,IFERROR(FIND(" ",A2793),LEN(A2793)+1)-1),4),TEXT(A2793,"dd")&amp;"/"&amp;TEXT(A2793,"mm")&amp;"/"&amp;TEXT(A2793,"yyyy")))</f>
        <v>45387</v>
      </c>
      <c r="F2793" t="s">
        <v>995</v>
      </c>
      <c r="G2793" s="1">
        <f>VLOOKUP(B2793,Results!A:D,3,FALSE)</f>
        <v>45422</v>
      </c>
    </row>
    <row r="2794" spans="1:7" hidden="1" x14ac:dyDescent="0.25">
      <c r="A2794" s="2">
        <v>45416.46875</v>
      </c>
      <c r="B2794" t="s">
        <v>636</v>
      </c>
      <c r="C2794" t="s">
        <v>20</v>
      </c>
      <c r="D2794" t="s">
        <v>33</v>
      </c>
      <c r="E2794" s="1">
        <f>DATEVALUE(IFERROR(RIGHT(LEFT(A2794,FIND("-",A2794,4)-1),2)&amp;"/"&amp;LEFT(A2794,FIND("-",A2794)-1)&amp;"/"&amp;RIGHT(LEFT(A2794,IFERROR(FIND(" ",A2794),LEN(A2794)+1)-1),4),TEXT(A2794,"dd")&amp;"/"&amp;TEXT(A2794,"mm")&amp;"/"&amp;TEXT(A2794,"yyyy")))</f>
        <v>45387</v>
      </c>
      <c r="F2794" t="s">
        <v>995</v>
      </c>
      <c r="G2794" s="1">
        <f>VLOOKUP(B2794,Results!A:D,3,FALSE)</f>
        <v>45427</v>
      </c>
    </row>
    <row r="2795" spans="1:7" hidden="1" x14ac:dyDescent="0.25">
      <c r="A2795" s="2">
        <v>45416.46875</v>
      </c>
      <c r="B2795" t="s">
        <v>636</v>
      </c>
      <c r="C2795" t="s">
        <v>20</v>
      </c>
      <c r="D2795" t="s">
        <v>33</v>
      </c>
      <c r="E2795" s="1">
        <f>DATEVALUE(IFERROR(RIGHT(LEFT(A2795,FIND("-",A2795,4)-1),2)&amp;"/"&amp;LEFT(A2795,FIND("-",A2795)-1)&amp;"/"&amp;RIGHT(LEFT(A2795,IFERROR(FIND(" ",A2795),LEN(A2795)+1)-1),4),TEXT(A2795,"dd")&amp;"/"&amp;TEXT(A2795,"mm")&amp;"/"&amp;TEXT(A2795,"yyyy")))</f>
        <v>45387</v>
      </c>
      <c r="F2795" t="s">
        <v>995</v>
      </c>
      <c r="G2795" s="1">
        <f>VLOOKUP(B2795,Results!A:D,3,FALSE)</f>
        <v>45427</v>
      </c>
    </row>
    <row r="2796" spans="1:7" hidden="1" x14ac:dyDescent="0.25">
      <c r="A2796" s="2">
        <v>45416.46875</v>
      </c>
      <c r="B2796" t="s">
        <v>632</v>
      </c>
      <c r="C2796" t="s">
        <v>223</v>
      </c>
      <c r="D2796" t="s">
        <v>44</v>
      </c>
      <c r="E2796" s="1">
        <f>DATEVALUE(IFERROR(RIGHT(LEFT(A2796,FIND("-",A2796,4)-1),2)&amp;"/"&amp;LEFT(A2796,FIND("-",A2796)-1)&amp;"/"&amp;RIGHT(LEFT(A2796,IFERROR(FIND(" ",A2796),LEN(A2796)+1)-1),4),TEXT(A2796,"dd")&amp;"/"&amp;TEXT(A2796,"mm")&amp;"/"&amp;TEXT(A2796,"yyyy")))</f>
        <v>45387</v>
      </c>
      <c r="F2796" t="s">
        <v>995</v>
      </c>
      <c r="G2796" s="1">
        <f>VLOOKUP(B2796,Results!A:D,3,FALSE)</f>
        <v>45428</v>
      </c>
    </row>
    <row r="2797" spans="1:7" hidden="1" x14ac:dyDescent="0.25">
      <c r="A2797" s="2">
        <v>45416.46875</v>
      </c>
      <c r="B2797" t="s">
        <v>632</v>
      </c>
      <c r="C2797" t="s">
        <v>223</v>
      </c>
      <c r="D2797" t="s">
        <v>44</v>
      </c>
      <c r="E2797" s="1">
        <f>DATEVALUE(IFERROR(RIGHT(LEFT(A2797,FIND("-",A2797,4)-1),2)&amp;"/"&amp;LEFT(A2797,FIND("-",A2797)-1)&amp;"/"&amp;RIGHT(LEFT(A2797,IFERROR(FIND(" ",A2797),LEN(A2797)+1)-1),4),TEXT(A2797,"dd")&amp;"/"&amp;TEXT(A2797,"mm")&amp;"/"&amp;TEXT(A2797,"yyyy")))</f>
        <v>45387</v>
      </c>
      <c r="F2797" t="s">
        <v>995</v>
      </c>
      <c r="G2797" s="1">
        <f>VLOOKUP(B2797,Results!A:D,3,FALSE)</f>
        <v>45428</v>
      </c>
    </row>
    <row r="2798" spans="1:7" hidden="1" x14ac:dyDescent="0.25">
      <c r="A2798" s="2">
        <v>45416.46875</v>
      </c>
      <c r="B2798" t="s">
        <v>214</v>
      </c>
      <c r="C2798" t="s">
        <v>20</v>
      </c>
      <c r="D2798" t="s">
        <v>10</v>
      </c>
      <c r="E2798" s="1">
        <f>DATEVALUE(IFERROR(RIGHT(LEFT(A2798,FIND("-",A2798,4)-1),2)&amp;"/"&amp;LEFT(A2798,FIND("-",A2798)-1)&amp;"/"&amp;RIGHT(LEFT(A2798,IFERROR(FIND(" ",A2798),LEN(A2798)+1)-1),4),TEXT(A2798,"dd")&amp;"/"&amp;TEXT(A2798,"mm")&amp;"/"&amp;TEXT(A2798,"yyyy")))</f>
        <v>45387</v>
      </c>
      <c r="F2798" t="s">
        <v>995</v>
      </c>
      <c r="G2798" s="1">
        <f>VLOOKUP(B2798,Results!A:D,3,FALSE)</f>
        <v>45440</v>
      </c>
    </row>
    <row r="2799" spans="1:7" hidden="1" x14ac:dyDescent="0.25">
      <c r="A2799" s="2">
        <v>45416.510416666664</v>
      </c>
      <c r="B2799" t="s">
        <v>214</v>
      </c>
      <c r="C2799" t="s">
        <v>20</v>
      </c>
      <c r="D2799" t="s">
        <v>10</v>
      </c>
      <c r="E2799" s="1">
        <f>DATEVALUE(IFERROR(RIGHT(LEFT(A2799,FIND("-",A2799,4)-1),2)&amp;"/"&amp;LEFT(A2799,FIND("-",A2799)-1)&amp;"/"&amp;RIGHT(LEFT(A2799,IFERROR(FIND(" ",A2799),LEN(A2799)+1)-1),4),TEXT(A2799,"dd")&amp;"/"&amp;TEXT(A2799,"mm")&amp;"/"&amp;TEXT(A2799,"yyyy")))</f>
        <v>45387</v>
      </c>
      <c r="F2799" t="s">
        <v>995</v>
      </c>
      <c r="G2799" s="1">
        <f>VLOOKUP(B2799,Results!A:D,3,FALSE)</f>
        <v>45440</v>
      </c>
    </row>
    <row r="2800" spans="1:7" hidden="1" x14ac:dyDescent="0.25">
      <c r="A2800" s="2">
        <v>45416.46875</v>
      </c>
      <c r="B2800" t="s">
        <v>214</v>
      </c>
      <c r="C2800" t="s">
        <v>20</v>
      </c>
      <c r="D2800" t="s">
        <v>10</v>
      </c>
      <c r="E2800" s="1">
        <f>DATEVALUE(IFERROR(RIGHT(LEFT(A2800,FIND("-",A2800,4)-1),2)&amp;"/"&amp;LEFT(A2800,FIND("-",A2800)-1)&amp;"/"&amp;RIGHT(LEFT(A2800,IFERROR(FIND(" ",A2800),LEN(A2800)+1)-1),4),TEXT(A2800,"dd")&amp;"/"&amp;TEXT(A2800,"mm")&amp;"/"&amp;TEXT(A2800,"yyyy")))</f>
        <v>45387</v>
      </c>
      <c r="F2800" t="s">
        <v>995</v>
      </c>
      <c r="G2800" s="1">
        <f>VLOOKUP(B2800,Results!A:D,3,FALSE)</f>
        <v>45440</v>
      </c>
    </row>
    <row r="2801" spans="1:7" hidden="1" x14ac:dyDescent="0.25">
      <c r="A2801" s="2">
        <v>45416.385416666664</v>
      </c>
      <c r="B2801" t="s">
        <v>649</v>
      </c>
      <c r="C2801" t="s">
        <v>20</v>
      </c>
      <c r="D2801" t="s">
        <v>411</v>
      </c>
      <c r="E2801" s="1">
        <f>DATEVALUE(IFERROR(RIGHT(LEFT(A2801,FIND("-",A2801,4)-1),2)&amp;"/"&amp;LEFT(A2801,FIND("-",A2801)-1)&amp;"/"&amp;RIGHT(LEFT(A2801,IFERROR(FIND(" ",A2801),LEN(A2801)+1)-1),4),TEXT(A2801,"dd")&amp;"/"&amp;TEXT(A2801,"mm")&amp;"/"&amp;TEXT(A2801,"yyyy")))</f>
        <v>45387</v>
      </c>
      <c r="F2801" t="s">
        <v>995</v>
      </c>
      <c r="G2801" s="1" t="e">
        <f>VLOOKUP(B2801,Results!A:D,3,FALSE)</f>
        <v>#N/A</v>
      </c>
    </row>
    <row r="2802" spans="1:7" hidden="1" x14ac:dyDescent="0.25">
      <c r="A2802" s="2">
        <v>45416.427083333336</v>
      </c>
      <c r="B2802" t="s">
        <v>654</v>
      </c>
      <c r="C2802" t="s">
        <v>20</v>
      </c>
      <c r="D2802" t="s">
        <v>44</v>
      </c>
      <c r="E2802" s="1">
        <f>DATEVALUE(IFERROR(RIGHT(LEFT(A2802,FIND("-",A2802,4)-1),2)&amp;"/"&amp;LEFT(A2802,FIND("-",A2802)-1)&amp;"/"&amp;RIGHT(LEFT(A2802,IFERROR(FIND(" ",A2802),LEN(A2802)+1)-1),4),TEXT(A2802,"dd")&amp;"/"&amp;TEXT(A2802,"mm")&amp;"/"&amp;TEXT(A2802,"yyyy")))</f>
        <v>45387</v>
      </c>
      <c r="F2802" t="s">
        <v>995</v>
      </c>
      <c r="G2802" s="1" t="e">
        <f>VLOOKUP(B2802,Results!A:D,3,FALSE)</f>
        <v>#N/A</v>
      </c>
    </row>
    <row r="2803" spans="1:7" hidden="1" x14ac:dyDescent="0.25">
      <c r="A2803" s="1">
        <v>45416</v>
      </c>
      <c r="B2803" t="s">
        <v>732</v>
      </c>
      <c r="C2803" t="s">
        <v>223</v>
      </c>
      <c r="D2803" t="s">
        <v>44</v>
      </c>
      <c r="E2803" s="1">
        <f>DATEVALUE(IFERROR(RIGHT(LEFT(A2803,FIND("-",A2803,4)-1),2)&amp;"/"&amp;LEFT(A2803,FIND("-",A2803)-1)&amp;"/"&amp;RIGHT(LEFT(A2803,IFERROR(FIND(" ",A2803),LEN(A2803)+1)-1),4),TEXT(A2803,"dd")&amp;"/"&amp;TEXT(A2803,"mm")&amp;"/"&amp;TEXT(A2803,"yyyy")))</f>
        <v>45387</v>
      </c>
      <c r="F2803" t="s">
        <v>996</v>
      </c>
      <c r="G2803" s="1" t="e">
        <f>VLOOKUP(B2803,Results!A:D,3,FALSE)</f>
        <v>#N/A</v>
      </c>
    </row>
    <row r="2804" spans="1:7" x14ac:dyDescent="0.25">
      <c r="A2804" s="1">
        <v>45416</v>
      </c>
      <c r="B2804" t="s">
        <v>732</v>
      </c>
      <c r="C2804" t="s">
        <v>223</v>
      </c>
      <c r="D2804" t="s">
        <v>44</v>
      </c>
      <c r="E2804" s="1">
        <f>DATEVALUE(IFERROR(RIGHT(LEFT(A2804,FIND("-",A2804,4)-1),2)&amp;"/"&amp;LEFT(A2804,FIND("-",A2804)-1)&amp;"/"&amp;RIGHT(LEFT(A2804,IFERROR(FIND(" ",A2804),LEN(A2804)+1)-1),4),TEXT(A2804,"dd")&amp;"/"&amp;TEXT(A2804,"mm")&amp;"/"&amp;TEXT(A2804,"yyyy")))</f>
        <v>45387</v>
      </c>
      <c r="F2804" t="s">
        <v>1826</v>
      </c>
      <c r="G2804" s="1" t="e">
        <f>VLOOKUP(B2804,Results!A:D,3,FALSE)</f>
        <v>#N/A</v>
      </c>
    </row>
    <row r="2805" spans="1:7" hidden="1" x14ac:dyDescent="0.25">
      <c r="A2805" s="2">
        <v>45416.427083333336</v>
      </c>
      <c r="B2805" t="s">
        <v>646</v>
      </c>
      <c r="C2805" t="s">
        <v>20</v>
      </c>
      <c r="D2805" t="s">
        <v>297</v>
      </c>
      <c r="E2805" s="1">
        <f>DATEVALUE(IFERROR(RIGHT(LEFT(A2805,FIND("-",A2805,4)-1),2)&amp;"/"&amp;LEFT(A2805,FIND("-",A2805)-1)&amp;"/"&amp;RIGHT(LEFT(A2805,IFERROR(FIND(" ",A2805),LEN(A2805)+1)-1),4),TEXT(A2805,"dd")&amp;"/"&amp;TEXT(A2805,"mm")&amp;"/"&amp;TEXT(A2805,"yyyy")))</f>
        <v>45387</v>
      </c>
      <c r="F2805" t="s">
        <v>995</v>
      </c>
      <c r="G2805" s="1" t="e">
        <f>VLOOKUP(B2805,Results!A:D,3,FALSE)</f>
        <v>#N/A</v>
      </c>
    </row>
    <row r="2806" spans="1:7" hidden="1" x14ac:dyDescent="0.25">
      <c r="A2806" s="2">
        <v>45416.479166666664</v>
      </c>
      <c r="B2806" t="s">
        <v>355</v>
      </c>
      <c r="C2806" t="s">
        <v>223</v>
      </c>
      <c r="D2806" t="s">
        <v>30</v>
      </c>
      <c r="E2806" s="1">
        <f>DATEVALUE(IFERROR(RIGHT(LEFT(A2806,FIND("-",A2806,4)-1),2)&amp;"/"&amp;LEFT(A2806,FIND("-",A2806)-1)&amp;"/"&amp;RIGHT(LEFT(A2806,IFERROR(FIND(" ",A2806),LEN(A2806)+1)-1),4),TEXT(A2806,"dd")&amp;"/"&amp;TEXT(A2806,"mm")&amp;"/"&amp;TEXT(A2806,"yyyy")))</f>
        <v>45387</v>
      </c>
      <c r="F2806" t="s">
        <v>2538</v>
      </c>
      <c r="G2806" s="1" t="e">
        <f>VLOOKUP(B2806,Results!A:D,3,FALSE)</f>
        <v>#N/A</v>
      </c>
    </row>
    <row r="2807" spans="1:7" hidden="1" x14ac:dyDescent="0.25">
      <c r="A2807" s="2">
        <v>45416.614583333336</v>
      </c>
      <c r="B2807" t="s">
        <v>352</v>
      </c>
      <c r="C2807" t="s">
        <v>6</v>
      </c>
      <c r="D2807" t="s">
        <v>30</v>
      </c>
      <c r="E2807" s="1">
        <f>DATEVALUE(IFERROR(RIGHT(LEFT(A2807,FIND("-",A2807,4)-1),2)&amp;"/"&amp;LEFT(A2807,FIND("-",A2807)-1)&amp;"/"&amp;RIGHT(LEFT(A2807,IFERROR(FIND(" ",A2807),LEN(A2807)+1)-1),4),TEXT(A2807,"dd")&amp;"/"&amp;TEXT(A2807,"mm")&amp;"/"&amp;TEXT(A2807,"yyyy")))</f>
        <v>45387</v>
      </c>
      <c r="F2807" t="s">
        <v>2538</v>
      </c>
      <c r="G2807" s="1" t="e">
        <f>VLOOKUP(B2807,Results!A:D,3,FALSE)</f>
        <v>#N/A</v>
      </c>
    </row>
    <row r="2808" spans="1:7" hidden="1" x14ac:dyDescent="0.25">
      <c r="A2808" s="2">
        <v>45416.46875</v>
      </c>
      <c r="B2808" t="s">
        <v>635</v>
      </c>
      <c r="C2808" t="s">
        <v>223</v>
      </c>
      <c r="D2808" t="s">
        <v>30</v>
      </c>
      <c r="E2808" s="1">
        <f>DATEVALUE(IFERROR(RIGHT(LEFT(A2808,FIND("-",A2808,4)-1),2)&amp;"/"&amp;LEFT(A2808,FIND("-",A2808)-1)&amp;"/"&amp;RIGHT(LEFT(A2808,IFERROR(FIND(" ",A2808),LEN(A2808)+1)-1),4),TEXT(A2808,"dd")&amp;"/"&amp;TEXT(A2808,"mm")&amp;"/"&amp;TEXT(A2808,"yyyy")))</f>
        <v>45387</v>
      </c>
      <c r="F2808" t="s">
        <v>995</v>
      </c>
      <c r="G2808" s="1" t="e">
        <f>VLOOKUP(B2808,Results!A:D,3,FALSE)</f>
        <v>#N/A</v>
      </c>
    </row>
    <row r="2809" spans="1:7" hidden="1" x14ac:dyDescent="0.25">
      <c r="A2809" s="2">
        <v>45416.46875</v>
      </c>
      <c r="B2809" t="s">
        <v>637</v>
      </c>
      <c r="C2809" t="s">
        <v>223</v>
      </c>
      <c r="D2809" t="s">
        <v>30</v>
      </c>
      <c r="E2809" s="1">
        <f>DATEVALUE(IFERROR(RIGHT(LEFT(A2809,FIND("-",A2809,4)-1),2)&amp;"/"&amp;LEFT(A2809,FIND("-",A2809)-1)&amp;"/"&amp;RIGHT(LEFT(A2809,IFERROR(FIND(" ",A2809),LEN(A2809)+1)-1),4),TEXT(A2809,"dd")&amp;"/"&amp;TEXT(A2809,"mm")&amp;"/"&amp;TEXT(A2809,"yyyy")))</f>
        <v>45387</v>
      </c>
      <c r="F2809" t="s">
        <v>995</v>
      </c>
      <c r="G2809" s="1" t="e">
        <f>VLOOKUP(B2809,Results!A:D,3,FALSE)</f>
        <v>#N/A</v>
      </c>
    </row>
    <row r="2810" spans="1:7" hidden="1" x14ac:dyDescent="0.25">
      <c r="A2810" s="2">
        <v>45416.552083333336</v>
      </c>
      <c r="B2810" t="s">
        <v>627</v>
      </c>
      <c r="C2810" t="s">
        <v>223</v>
      </c>
      <c r="D2810" t="s">
        <v>30</v>
      </c>
      <c r="E2810" s="1">
        <f>DATEVALUE(IFERROR(RIGHT(LEFT(A2810,FIND("-",A2810,4)-1),2)&amp;"/"&amp;LEFT(A2810,FIND("-",A2810)-1)&amp;"/"&amp;RIGHT(LEFT(A2810,IFERROR(FIND(" ",A2810),LEN(A2810)+1)-1),4),TEXT(A2810,"dd")&amp;"/"&amp;TEXT(A2810,"mm")&amp;"/"&amp;TEXT(A2810,"yyyy")))</f>
        <v>45387</v>
      </c>
      <c r="F2810" t="s">
        <v>995</v>
      </c>
      <c r="G2810" s="1" t="e">
        <f>VLOOKUP(B2810,Results!A:D,3,FALSE)</f>
        <v>#N/A</v>
      </c>
    </row>
    <row r="2811" spans="1:7" hidden="1" x14ac:dyDescent="0.25">
      <c r="A2811" s="2">
        <v>45416.635416666664</v>
      </c>
      <c r="B2811" t="s">
        <v>620</v>
      </c>
      <c r="C2811" t="s">
        <v>20</v>
      </c>
      <c r="D2811" t="s">
        <v>30</v>
      </c>
      <c r="E2811" s="1">
        <f>DATEVALUE(IFERROR(RIGHT(LEFT(A2811,FIND("-",A2811,4)-1),2)&amp;"/"&amp;LEFT(A2811,FIND("-",A2811)-1)&amp;"/"&amp;RIGHT(LEFT(A2811,IFERROR(FIND(" ",A2811),LEN(A2811)+1)-1),4),TEXT(A2811,"dd")&amp;"/"&amp;TEXT(A2811,"mm")&amp;"/"&amp;TEXT(A2811,"yyyy")))</f>
        <v>45387</v>
      </c>
      <c r="F2811" t="s">
        <v>995</v>
      </c>
      <c r="G2811" s="1" t="e">
        <f>VLOOKUP(B2811,Results!A:D,3,FALSE)</f>
        <v>#N/A</v>
      </c>
    </row>
    <row r="2812" spans="1:7" hidden="1" x14ac:dyDescent="0.25">
      <c r="A2812" s="1">
        <v>45416</v>
      </c>
      <c r="B2812" t="s">
        <v>850</v>
      </c>
      <c r="C2812" t="s">
        <v>223</v>
      </c>
      <c r="D2812" t="s">
        <v>30</v>
      </c>
      <c r="E2812" s="1">
        <f>DATEVALUE(IFERROR(RIGHT(LEFT(A2812,FIND("-",A2812,4)-1),2)&amp;"/"&amp;LEFT(A2812,FIND("-",A2812)-1)&amp;"/"&amp;RIGHT(LEFT(A2812,IFERROR(FIND(" ",A2812),LEN(A2812)+1)-1),4),TEXT(A2812,"dd")&amp;"/"&amp;TEXT(A2812,"mm")&amp;"/"&amp;TEXT(A2812,"yyyy")))</f>
        <v>45387</v>
      </c>
      <c r="F2812" t="s">
        <v>996</v>
      </c>
      <c r="G2812" s="1" t="e">
        <f>VLOOKUP(B2812,Results!A:D,3,FALSE)</f>
        <v>#N/A</v>
      </c>
    </row>
    <row r="2813" spans="1:7" x14ac:dyDescent="0.25">
      <c r="A2813" s="1">
        <v>45416</v>
      </c>
      <c r="B2813" t="s">
        <v>850</v>
      </c>
      <c r="C2813" t="s">
        <v>223</v>
      </c>
      <c r="D2813" t="s">
        <v>30</v>
      </c>
      <c r="E2813" s="1">
        <f>DATEVALUE(IFERROR(RIGHT(LEFT(A2813,FIND("-",A2813,4)-1),2)&amp;"/"&amp;LEFT(A2813,FIND("-",A2813)-1)&amp;"/"&amp;RIGHT(LEFT(A2813,IFERROR(FIND(" ",A2813),LEN(A2813)+1)-1),4),TEXT(A2813,"dd")&amp;"/"&amp;TEXT(A2813,"mm")&amp;"/"&amp;TEXT(A2813,"yyyy")))</f>
        <v>45387</v>
      </c>
      <c r="F2813" t="s">
        <v>1826</v>
      </c>
      <c r="G2813" s="1" t="e">
        <f>VLOOKUP(B2813,Results!A:D,3,FALSE)</f>
        <v>#N/A</v>
      </c>
    </row>
    <row r="2814" spans="1:7" hidden="1" x14ac:dyDescent="0.25">
      <c r="A2814" s="2">
        <v>45416.46875</v>
      </c>
      <c r="B2814" t="s">
        <v>634</v>
      </c>
      <c r="C2814" t="s">
        <v>20</v>
      </c>
      <c r="D2814" t="s">
        <v>269</v>
      </c>
      <c r="E2814" s="1">
        <f>DATEVALUE(IFERROR(RIGHT(LEFT(A2814,FIND("-",A2814,4)-1),2)&amp;"/"&amp;LEFT(A2814,FIND("-",A2814)-1)&amp;"/"&amp;RIGHT(LEFT(A2814,IFERROR(FIND(" ",A2814),LEN(A2814)+1)-1),4),TEXT(A2814,"dd")&amp;"/"&amp;TEXT(A2814,"mm")&amp;"/"&amp;TEXT(A2814,"yyyy")))</f>
        <v>45387</v>
      </c>
      <c r="F2814" t="s">
        <v>995</v>
      </c>
      <c r="G2814" s="1" t="e">
        <f>VLOOKUP(B2814,Results!A:D,3,FALSE)</f>
        <v>#N/A</v>
      </c>
    </row>
    <row r="2815" spans="1:7" hidden="1" x14ac:dyDescent="0.25">
      <c r="A2815" s="2">
        <v>45416.46875</v>
      </c>
      <c r="B2815" t="s">
        <v>638</v>
      </c>
      <c r="C2815" t="s">
        <v>20</v>
      </c>
      <c r="D2815" t="s">
        <v>269</v>
      </c>
      <c r="E2815" s="1">
        <f>DATEVALUE(IFERROR(RIGHT(LEFT(A2815,FIND("-",A2815,4)-1),2)&amp;"/"&amp;LEFT(A2815,FIND("-",A2815)-1)&amp;"/"&amp;RIGHT(LEFT(A2815,IFERROR(FIND(" ",A2815),LEN(A2815)+1)-1),4),TEXT(A2815,"dd")&amp;"/"&amp;TEXT(A2815,"mm")&amp;"/"&amp;TEXT(A2815,"yyyy")))</f>
        <v>45387</v>
      </c>
      <c r="F2815" t="s">
        <v>995</v>
      </c>
      <c r="G2815" s="1" t="e">
        <f>VLOOKUP(B2815,Results!A:D,3,FALSE)</f>
        <v>#N/A</v>
      </c>
    </row>
    <row r="2816" spans="1:7" hidden="1" x14ac:dyDescent="0.25">
      <c r="A2816" s="2">
        <v>45416.46875</v>
      </c>
      <c r="B2816" t="s">
        <v>634</v>
      </c>
      <c r="C2816" t="s">
        <v>223</v>
      </c>
      <c r="D2816" t="s">
        <v>269</v>
      </c>
      <c r="E2816" s="1">
        <f>DATEVALUE(IFERROR(RIGHT(LEFT(A2816,FIND("-",A2816,4)-1),2)&amp;"/"&amp;LEFT(A2816,FIND("-",A2816)-1)&amp;"/"&amp;RIGHT(LEFT(A2816,IFERROR(FIND(" ",A2816),LEN(A2816)+1)-1),4),TEXT(A2816,"dd")&amp;"/"&amp;TEXT(A2816,"mm")&amp;"/"&amp;TEXT(A2816,"yyyy")))</f>
        <v>45387</v>
      </c>
      <c r="F2816" t="s">
        <v>995</v>
      </c>
      <c r="G2816" s="1" t="e">
        <f>VLOOKUP(B2816,Results!A:D,3,FALSE)</f>
        <v>#N/A</v>
      </c>
    </row>
    <row r="2817" spans="1:7" hidden="1" x14ac:dyDescent="0.25">
      <c r="A2817" s="2">
        <v>45416.53125</v>
      </c>
      <c r="B2817" t="s">
        <v>340</v>
      </c>
      <c r="C2817" t="s">
        <v>6</v>
      </c>
      <c r="D2817" t="s">
        <v>10</v>
      </c>
      <c r="E2817" s="1">
        <f>DATEVALUE(IFERROR(RIGHT(LEFT(A2817,FIND("-",A2817,4)-1),2)&amp;"/"&amp;LEFT(A2817,FIND("-",A2817)-1)&amp;"/"&amp;RIGHT(LEFT(A2817,IFERROR(FIND(" ",A2817),LEN(A2817)+1)-1),4),TEXT(A2817,"dd")&amp;"/"&amp;TEXT(A2817,"mm")&amp;"/"&amp;TEXT(A2817,"yyyy")))</f>
        <v>45387</v>
      </c>
      <c r="F2817" t="s">
        <v>2538</v>
      </c>
      <c r="G2817" s="1" t="e">
        <f>VLOOKUP(B2817,Results!A:D,3,FALSE)</f>
        <v>#N/A</v>
      </c>
    </row>
    <row r="2818" spans="1:7" hidden="1" x14ac:dyDescent="0.25">
      <c r="A2818" s="2">
        <v>45416.552083333336</v>
      </c>
      <c r="B2818" t="s">
        <v>344</v>
      </c>
      <c r="C2818" t="s">
        <v>6</v>
      </c>
      <c r="D2818" t="s">
        <v>10</v>
      </c>
      <c r="E2818" s="1">
        <f>DATEVALUE(IFERROR(RIGHT(LEFT(A2818,FIND("-",A2818,4)-1),2)&amp;"/"&amp;LEFT(A2818,FIND("-",A2818)-1)&amp;"/"&amp;RIGHT(LEFT(A2818,IFERROR(FIND(" ",A2818),LEN(A2818)+1)-1),4),TEXT(A2818,"dd")&amp;"/"&amp;TEXT(A2818,"mm")&amp;"/"&amp;TEXT(A2818,"yyyy")))</f>
        <v>45387</v>
      </c>
      <c r="F2818" t="s">
        <v>2538</v>
      </c>
      <c r="G2818" s="1" t="e">
        <f>VLOOKUP(B2818,Results!A:D,3,FALSE)</f>
        <v>#N/A</v>
      </c>
    </row>
    <row r="2819" spans="1:7" hidden="1" x14ac:dyDescent="0.25">
      <c r="A2819" s="2">
        <v>45416.59375</v>
      </c>
      <c r="B2819" t="s">
        <v>349</v>
      </c>
      <c r="C2819" t="s">
        <v>6</v>
      </c>
      <c r="D2819" t="s">
        <v>10</v>
      </c>
      <c r="E2819" s="1">
        <f>DATEVALUE(IFERROR(RIGHT(LEFT(A2819,FIND("-",A2819,4)-1),2)&amp;"/"&amp;LEFT(A2819,FIND("-",A2819)-1)&amp;"/"&amp;RIGHT(LEFT(A2819,IFERROR(FIND(" ",A2819),LEN(A2819)+1)-1),4),TEXT(A2819,"dd")&amp;"/"&amp;TEXT(A2819,"mm")&amp;"/"&amp;TEXT(A2819,"yyyy")))</f>
        <v>45387</v>
      </c>
      <c r="F2819" t="s">
        <v>2538</v>
      </c>
      <c r="G2819" s="1" t="e">
        <f>VLOOKUP(B2819,Results!A:D,3,FALSE)</f>
        <v>#N/A</v>
      </c>
    </row>
    <row r="2820" spans="1:7" hidden="1" x14ac:dyDescent="0.25">
      <c r="A2820" s="2">
        <v>45416.385416666664</v>
      </c>
      <c r="B2820" t="s">
        <v>650</v>
      </c>
      <c r="C2820" t="s">
        <v>20</v>
      </c>
      <c r="D2820" t="s">
        <v>10</v>
      </c>
      <c r="E2820" s="1">
        <f>DATEVALUE(IFERROR(RIGHT(LEFT(A2820,FIND("-",A2820,4)-1),2)&amp;"/"&amp;LEFT(A2820,FIND("-",A2820)-1)&amp;"/"&amp;RIGHT(LEFT(A2820,IFERROR(FIND(" ",A2820),LEN(A2820)+1)-1),4),TEXT(A2820,"dd")&amp;"/"&amp;TEXT(A2820,"mm")&amp;"/"&amp;TEXT(A2820,"yyyy")))</f>
        <v>45387</v>
      </c>
      <c r="F2820" t="s">
        <v>995</v>
      </c>
      <c r="G2820" s="1" t="e">
        <f>VLOOKUP(B2820,Results!A:D,3,FALSE)</f>
        <v>#N/A</v>
      </c>
    </row>
    <row r="2821" spans="1:7" hidden="1" x14ac:dyDescent="0.25">
      <c r="A2821" s="2">
        <v>45416.510416666664</v>
      </c>
      <c r="B2821" t="s">
        <v>631</v>
      </c>
      <c r="C2821" t="s">
        <v>20</v>
      </c>
      <c r="D2821" t="s">
        <v>10</v>
      </c>
      <c r="E2821" s="1">
        <f>DATEVALUE(IFERROR(RIGHT(LEFT(A2821,FIND("-",A2821,4)-1),2)&amp;"/"&amp;LEFT(A2821,FIND("-",A2821)-1)&amp;"/"&amp;RIGHT(LEFT(A2821,IFERROR(FIND(" ",A2821),LEN(A2821)+1)-1),4),TEXT(A2821,"dd")&amp;"/"&amp;TEXT(A2821,"mm")&amp;"/"&amp;TEXT(A2821,"yyyy")))</f>
        <v>45387</v>
      </c>
      <c r="F2821" t="s">
        <v>995</v>
      </c>
      <c r="G2821" s="1" t="e">
        <f>VLOOKUP(B2821,Results!A:D,3,FALSE)</f>
        <v>#N/A</v>
      </c>
    </row>
    <row r="2822" spans="1:7" hidden="1" x14ac:dyDescent="0.25">
      <c r="A2822" s="2">
        <v>45416.552083333336</v>
      </c>
      <c r="B2822" t="s">
        <v>629</v>
      </c>
      <c r="C2822" t="s">
        <v>20</v>
      </c>
      <c r="D2822" t="s">
        <v>10</v>
      </c>
      <c r="E2822" s="1">
        <f>DATEVALUE(IFERROR(RIGHT(LEFT(A2822,FIND("-",A2822,4)-1),2)&amp;"/"&amp;LEFT(A2822,FIND("-",A2822)-1)&amp;"/"&amp;RIGHT(LEFT(A2822,IFERROR(FIND(" ",A2822),LEN(A2822)+1)-1),4),TEXT(A2822,"dd")&amp;"/"&amp;TEXT(A2822,"mm")&amp;"/"&amp;TEXT(A2822,"yyyy")))</f>
        <v>45387</v>
      </c>
      <c r="F2822" t="s">
        <v>995</v>
      </c>
      <c r="G2822" s="1" t="e">
        <f>VLOOKUP(B2822,Results!A:D,3,FALSE)</f>
        <v>#N/A</v>
      </c>
    </row>
    <row r="2823" spans="1:7" hidden="1" x14ac:dyDescent="0.25">
      <c r="A2823" s="2">
        <v>45416.59375</v>
      </c>
      <c r="B2823" t="s">
        <v>625</v>
      </c>
      <c r="C2823" t="s">
        <v>20</v>
      </c>
      <c r="D2823" t="s">
        <v>10</v>
      </c>
      <c r="E2823" s="1">
        <f>DATEVALUE(IFERROR(RIGHT(LEFT(A2823,FIND("-",A2823,4)-1),2)&amp;"/"&amp;LEFT(A2823,FIND("-",A2823)-1)&amp;"/"&amp;RIGHT(LEFT(A2823,IFERROR(FIND(" ",A2823),LEN(A2823)+1)-1),4),TEXT(A2823,"dd")&amp;"/"&amp;TEXT(A2823,"mm")&amp;"/"&amp;TEXT(A2823,"yyyy")))</f>
        <v>45387</v>
      </c>
      <c r="F2823" t="s">
        <v>995</v>
      </c>
      <c r="G2823" s="1" t="e">
        <f>VLOOKUP(B2823,Results!A:D,3,FALSE)</f>
        <v>#N/A</v>
      </c>
    </row>
    <row r="2824" spans="1:7" hidden="1" x14ac:dyDescent="0.25">
      <c r="A2824" s="2">
        <v>45416.635416666664</v>
      </c>
      <c r="B2824" t="s">
        <v>617</v>
      </c>
      <c r="C2824" t="s">
        <v>223</v>
      </c>
      <c r="D2824" t="s">
        <v>10</v>
      </c>
      <c r="E2824" s="1">
        <f>DATEVALUE(IFERROR(RIGHT(LEFT(A2824,FIND("-",A2824,4)-1),2)&amp;"/"&amp;LEFT(A2824,FIND("-",A2824)-1)&amp;"/"&amp;RIGHT(LEFT(A2824,IFERROR(FIND(" ",A2824),LEN(A2824)+1)-1),4),TEXT(A2824,"dd")&amp;"/"&amp;TEXT(A2824,"mm")&amp;"/"&amp;TEXT(A2824,"yyyy")))</f>
        <v>45387</v>
      </c>
      <c r="F2824" t="s">
        <v>995</v>
      </c>
      <c r="G2824" s="1" t="e">
        <f>VLOOKUP(B2824,Results!A:D,3,FALSE)</f>
        <v>#N/A</v>
      </c>
    </row>
    <row r="2825" spans="1:7" hidden="1" x14ac:dyDescent="0.25">
      <c r="A2825" s="1">
        <v>45416</v>
      </c>
      <c r="B2825" t="s">
        <v>822</v>
      </c>
      <c r="C2825" t="s">
        <v>20</v>
      </c>
      <c r="D2825" t="s">
        <v>10</v>
      </c>
      <c r="E2825" s="1">
        <f>DATEVALUE(IFERROR(RIGHT(LEFT(A2825,FIND("-",A2825,4)-1),2)&amp;"/"&amp;LEFT(A2825,FIND("-",A2825)-1)&amp;"/"&amp;RIGHT(LEFT(A2825,IFERROR(FIND(" ",A2825),LEN(A2825)+1)-1),4),TEXT(A2825,"dd")&amp;"/"&amp;TEXT(A2825,"mm")&amp;"/"&amp;TEXT(A2825,"yyyy")))</f>
        <v>45387</v>
      </c>
      <c r="F2825" t="s">
        <v>996</v>
      </c>
      <c r="G2825" s="1" t="e">
        <f>VLOOKUP(B2825,Results!A:D,3,FALSE)</f>
        <v>#N/A</v>
      </c>
    </row>
    <row r="2826" spans="1:7" x14ac:dyDescent="0.25">
      <c r="A2826" s="1">
        <v>45416</v>
      </c>
      <c r="B2826" t="s">
        <v>822</v>
      </c>
      <c r="C2826" t="s">
        <v>20</v>
      </c>
      <c r="D2826" t="s">
        <v>10</v>
      </c>
      <c r="E2826" s="1">
        <f>DATEVALUE(IFERROR(RIGHT(LEFT(A2826,FIND("-",A2826,4)-1),2)&amp;"/"&amp;LEFT(A2826,FIND("-",A2826)-1)&amp;"/"&amp;RIGHT(LEFT(A2826,IFERROR(FIND(" ",A2826),LEN(A2826)+1)-1),4),TEXT(A2826,"dd")&amp;"/"&amp;TEXT(A2826,"mm")&amp;"/"&amp;TEXT(A2826,"yyyy")))</f>
        <v>45387</v>
      </c>
      <c r="F2826" t="s">
        <v>1826</v>
      </c>
      <c r="G2826" s="1" t="e">
        <f>VLOOKUP(B2826,Results!A:D,3,FALSE)</f>
        <v>#N/A</v>
      </c>
    </row>
    <row r="2827" spans="1:7" hidden="1" x14ac:dyDescent="0.25">
      <c r="A2827" s="2">
        <v>45416.510416666664</v>
      </c>
      <c r="B2827" t="s">
        <v>337</v>
      </c>
      <c r="C2827" t="s">
        <v>223</v>
      </c>
      <c r="D2827" t="s">
        <v>10</v>
      </c>
      <c r="E2827" s="1">
        <f>DATEVALUE(IFERROR(RIGHT(LEFT(A2827,FIND("-",A2827,4)-1),2)&amp;"/"&amp;LEFT(A2827,FIND("-",A2827)-1)&amp;"/"&amp;RIGHT(LEFT(A2827,IFERROR(FIND(" ",A2827),LEN(A2827)+1)-1),4),TEXT(A2827,"dd")&amp;"/"&amp;TEXT(A2827,"mm")&amp;"/"&amp;TEXT(A2827,"yyyy")))</f>
        <v>45387</v>
      </c>
      <c r="F2827" t="s">
        <v>1987</v>
      </c>
      <c r="G2827" s="1" t="e">
        <f>VLOOKUP(B2827,Results!A:D,3,FALSE)</f>
        <v>#N/A</v>
      </c>
    </row>
    <row r="2828" spans="1:7" hidden="1" x14ac:dyDescent="0.25">
      <c r="A2828" s="2">
        <v>45416.604166666664</v>
      </c>
      <c r="B2828" t="s">
        <v>350</v>
      </c>
      <c r="C2828" t="s">
        <v>6</v>
      </c>
      <c r="D2828" t="s">
        <v>23</v>
      </c>
      <c r="E2828" s="1">
        <f>DATEVALUE(IFERROR(RIGHT(LEFT(A2828,FIND("-",A2828,4)-1),2)&amp;"/"&amp;LEFT(A2828,FIND("-",A2828)-1)&amp;"/"&amp;RIGHT(LEFT(A2828,IFERROR(FIND(" ",A2828),LEN(A2828)+1)-1),4),TEXT(A2828,"dd")&amp;"/"&amp;TEXT(A2828,"mm")&amp;"/"&amp;TEXT(A2828,"yyyy")))</f>
        <v>45387</v>
      </c>
      <c r="F2828" t="s">
        <v>2538</v>
      </c>
      <c r="G2828" s="1" t="e">
        <f>VLOOKUP(B2828,Results!A:D,3,FALSE)</f>
        <v>#N/A</v>
      </c>
    </row>
    <row r="2829" spans="1:7" hidden="1" x14ac:dyDescent="0.25">
      <c r="A2829" s="2">
        <v>45416.614583333336</v>
      </c>
      <c r="B2829" t="s">
        <v>354</v>
      </c>
      <c r="C2829" t="s">
        <v>6</v>
      </c>
      <c r="D2829" t="s">
        <v>23</v>
      </c>
      <c r="E2829" s="1">
        <f>DATEVALUE(IFERROR(RIGHT(LEFT(A2829,FIND("-",A2829,4)-1),2)&amp;"/"&amp;LEFT(A2829,FIND("-",A2829)-1)&amp;"/"&amp;RIGHT(LEFT(A2829,IFERROR(FIND(" ",A2829),LEN(A2829)+1)-1),4),TEXT(A2829,"dd")&amp;"/"&amp;TEXT(A2829,"mm")&amp;"/"&amp;TEXT(A2829,"yyyy")))</f>
        <v>45387</v>
      </c>
      <c r="F2829" t="s">
        <v>2538</v>
      </c>
      <c r="G2829" s="1" t="e">
        <f>VLOOKUP(B2829,Results!A:D,3,FALSE)</f>
        <v>#N/A</v>
      </c>
    </row>
    <row r="2830" spans="1:7" hidden="1" x14ac:dyDescent="0.25">
      <c r="A2830" s="2">
        <v>45416.427083333336</v>
      </c>
      <c r="B2830" t="s">
        <v>642</v>
      </c>
      <c r="C2830" t="s">
        <v>223</v>
      </c>
      <c r="D2830" t="s">
        <v>23</v>
      </c>
      <c r="E2830" s="1">
        <f>DATEVALUE(IFERROR(RIGHT(LEFT(A2830,FIND("-",A2830,4)-1),2)&amp;"/"&amp;LEFT(A2830,FIND("-",A2830)-1)&amp;"/"&amp;RIGHT(LEFT(A2830,IFERROR(FIND(" ",A2830),LEN(A2830)+1)-1),4),TEXT(A2830,"dd")&amp;"/"&amp;TEXT(A2830,"mm")&amp;"/"&amp;TEXT(A2830,"yyyy")))</f>
        <v>45387</v>
      </c>
      <c r="F2830" t="s">
        <v>995</v>
      </c>
      <c r="G2830" s="1" t="e">
        <f>VLOOKUP(B2830,Results!A:D,3,FALSE)</f>
        <v>#N/A</v>
      </c>
    </row>
    <row r="2831" spans="1:7" hidden="1" x14ac:dyDescent="0.25">
      <c r="A2831" s="2">
        <v>45416.427083333336</v>
      </c>
      <c r="B2831" t="s">
        <v>644</v>
      </c>
      <c r="C2831" t="s">
        <v>20</v>
      </c>
      <c r="D2831" t="s">
        <v>23</v>
      </c>
      <c r="E2831" s="1">
        <f>DATEVALUE(IFERROR(RIGHT(LEFT(A2831,FIND("-",A2831,4)-1),2)&amp;"/"&amp;LEFT(A2831,FIND("-",A2831)-1)&amp;"/"&amp;RIGHT(LEFT(A2831,IFERROR(FIND(" ",A2831),LEN(A2831)+1)-1),4),TEXT(A2831,"dd")&amp;"/"&amp;TEXT(A2831,"mm")&amp;"/"&amp;TEXT(A2831,"yyyy")))</f>
        <v>45387</v>
      </c>
      <c r="F2831" t="s">
        <v>995</v>
      </c>
      <c r="G2831" s="1" t="e">
        <f>VLOOKUP(B2831,Results!A:D,3,FALSE)</f>
        <v>#N/A</v>
      </c>
    </row>
    <row r="2832" spans="1:7" hidden="1" x14ac:dyDescent="0.25">
      <c r="A2832" s="2">
        <v>45416.59375</v>
      </c>
      <c r="B2832" t="s">
        <v>622</v>
      </c>
      <c r="C2832" t="s">
        <v>20</v>
      </c>
      <c r="D2832" t="s">
        <v>23</v>
      </c>
      <c r="E2832" s="1">
        <f>DATEVALUE(IFERROR(RIGHT(LEFT(A2832,FIND("-",A2832,4)-1),2)&amp;"/"&amp;LEFT(A2832,FIND("-",A2832)-1)&amp;"/"&amp;RIGHT(LEFT(A2832,IFERROR(FIND(" ",A2832),LEN(A2832)+1)-1),4),TEXT(A2832,"dd")&amp;"/"&amp;TEXT(A2832,"mm")&amp;"/"&amp;TEXT(A2832,"yyyy")))</f>
        <v>45387</v>
      </c>
      <c r="F2832" t="s">
        <v>995</v>
      </c>
      <c r="G2832" s="1" t="e">
        <f>VLOOKUP(B2832,Results!A:D,3,FALSE)</f>
        <v>#N/A</v>
      </c>
    </row>
    <row r="2833" spans="1:7" hidden="1" x14ac:dyDescent="0.25">
      <c r="A2833" s="2">
        <v>45416.5625</v>
      </c>
      <c r="B2833" t="s">
        <v>345</v>
      </c>
      <c r="C2833" t="s">
        <v>6</v>
      </c>
      <c r="D2833" t="s">
        <v>13</v>
      </c>
      <c r="E2833" s="1">
        <f>DATEVALUE(IFERROR(RIGHT(LEFT(A2833,FIND("-",A2833,4)-1),2)&amp;"/"&amp;LEFT(A2833,FIND("-",A2833)-1)&amp;"/"&amp;RIGHT(LEFT(A2833,IFERROR(FIND(" ",A2833),LEN(A2833)+1)-1),4),TEXT(A2833,"dd")&amp;"/"&amp;TEXT(A2833,"mm")&amp;"/"&amp;TEXT(A2833,"yyyy")))</f>
        <v>45387</v>
      </c>
      <c r="F2833" t="s">
        <v>2538</v>
      </c>
      <c r="G2833" s="1" t="e">
        <f>VLOOKUP(B2833,Results!A:D,3,FALSE)</f>
        <v>#N/A</v>
      </c>
    </row>
    <row r="2834" spans="1:7" hidden="1" x14ac:dyDescent="0.25">
      <c r="A2834" s="2">
        <v>45416.59375</v>
      </c>
      <c r="B2834" t="s">
        <v>348</v>
      </c>
      <c r="C2834" t="s">
        <v>6</v>
      </c>
      <c r="D2834" t="s">
        <v>13</v>
      </c>
      <c r="E2834" s="1">
        <f>DATEVALUE(IFERROR(RIGHT(LEFT(A2834,FIND("-",A2834,4)-1),2)&amp;"/"&amp;LEFT(A2834,FIND("-",A2834)-1)&amp;"/"&amp;RIGHT(LEFT(A2834,IFERROR(FIND(" ",A2834),LEN(A2834)+1)-1),4),TEXT(A2834,"dd")&amp;"/"&amp;TEXT(A2834,"mm")&amp;"/"&amp;TEXT(A2834,"yyyy")))</f>
        <v>45387</v>
      </c>
      <c r="F2834" t="s">
        <v>2538</v>
      </c>
      <c r="G2834" s="1" t="e">
        <f>VLOOKUP(B2834,Results!A:D,3,FALSE)</f>
        <v>#N/A</v>
      </c>
    </row>
    <row r="2835" spans="1:7" hidden="1" x14ac:dyDescent="0.25">
      <c r="A2835" s="2">
        <v>45416.604166666664</v>
      </c>
      <c r="B2835" t="s">
        <v>351</v>
      </c>
      <c r="C2835" t="s">
        <v>6</v>
      </c>
      <c r="D2835" t="s">
        <v>13</v>
      </c>
      <c r="E2835" s="1">
        <f>DATEVALUE(IFERROR(RIGHT(LEFT(A2835,FIND("-",A2835,4)-1),2)&amp;"/"&amp;LEFT(A2835,FIND("-",A2835)-1)&amp;"/"&amp;RIGHT(LEFT(A2835,IFERROR(FIND(" ",A2835),LEN(A2835)+1)-1),4),TEXT(A2835,"dd")&amp;"/"&amp;TEXT(A2835,"mm")&amp;"/"&amp;TEXT(A2835,"yyyy")))</f>
        <v>45387</v>
      </c>
      <c r="F2835" t="s">
        <v>2538</v>
      </c>
      <c r="G2835" s="1" t="e">
        <f>VLOOKUP(B2835,Results!A:D,3,FALSE)</f>
        <v>#N/A</v>
      </c>
    </row>
    <row r="2836" spans="1:7" hidden="1" x14ac:dyDescent="0.25">
      <c r="A2836" s="2">
        <v>45416.614583333336</v>
      </c>
      <c r="B2836" t="s">
        <v>353</v>
      </c>
      <c r="C2836" t="s">
        <v>6</v>
      </c>
      <c r="D2836" t="s">
        <v>13</v>
      </c>
      <c r="E2836" s="1">
        <f>DATEVALUE(IFERROR(RIGHT(LEFT(A2836,FIND("-",A2836,4)-1),2)&amp;"/"&amp;LEFT(A2836,FIND("-",A2836)-1)&amp;"/"&amp;RIGHT(LEFT(A2836,IFERROR(FIND(" ",A2836),LEN(A2836)+1)-1),4),TEXT(A2836,"dd")&amp;"/"&amp;TEXT(A2836,"mm")&amp;"/"&amp;TEXT(A2836,"yyyy")))</f>
        <v>45387</v>
      </c>
      <c r="F2836" t="s">
        <v>2538</v>
      </c>
      <c r="G2836" s="1" t="e">
        <f>VLOOKUP(B2836,Results!A:D,3,FALSE)</f>
        <v>#N/A</v>
      </c>
    </row>
    <row r="2837" spans="1:7" hidden="1" x14ac:dyDescent="0.25">
      <c r="A2837" s="2">
        <v>45416.385416666664</v>
      </c>
      <c r="B2837" t="s">
        <v>652</v>
      </c>
      <c r="C2837" t="s">
        <v>20</v>
      </c>
      <c r="D2837" t="s">
        <v>13</v>
      </c>
      <c r="E2837" s="1">
        <f>DATEVALUE(IFERROR(RIGHT(LEFT(A2837,FIND("-",A2837,4)-1),2)&amp;"/"&amp;LEFT(A2837,FIND("-",A2837)-1)&amp;"/"&amp;RIGHT(LEFT(A2837,IFERROR(FIND(" ",A2837),LEN(A2837)+1)-1),4),TEXT(A2837,"dd")&amp;"/"&amp;TEXT(A2837,"mm")&amp;"/"&amp;TEXT(A2837,"yyyy")))</f>
        <v>45387</v>
      </c>
      <c r="F2837" t="s">
        <v>995</v>
      </c>
      <c r="G2837" s="1" t="e">
        <f>VLOOKUP(B2837,Results!A:D,3,FALSE)</f>
        <v>#N/A</v>
      </c>
    </row>
    <row r="2838" spans="1:7" hidden="1" x14ac:dyDescent="0.25">
      <c r="A2838" s="2">
        <v>45416.46875</v>
      </c>
      <c r="B2838" t="s">
        <v>633</v>
      </c>
      <c r="C2838" t="s">
        <v>20</v>
      </c>
      <c r="D2838" t="s">
        <v>13</v>
      </c>
      <c r="E2838" s="1">
        <f>DATEVALUE(IFERROR(RIGHT(LEFT(A2838,FIND("-",A2838,4)-1),2)&amp;"/"&amp;LEFT(A2838,FIND("-",A2838)-1)&amp;"/"&amp;RIGHT(LEFT(A2838,IFERROR(FIND(" ",A2838),LEN(A2838)+1)-1),4),TEXT(A2838,"dd")&amp;"/"&amp;TEXT(A2838,"mm")&amp;"/"&amp;TEXT(A2838,"yyyy")))</f>
        <v>45387</v>
      </c>
      <c r="F2838" t="s">
        <v>995</v>
      </c>
      <c r="G2838" s="1" t="e">
        <f>VLOOKUP(B2838,Results!A:D,3,FALSE)</f>
        <v>#N/A</v>
      </c>
    </row>
    <row r="2839" spans="1:7" hidden="1" x14ac:dyDescent="0.25">
      <c r="A2839" s="2">
        <v>45416.46875</v>
      </c>
      <c r="B2839" t="s">
        <v>639</v>
      </c>
      <c r="C2839" t="s">
        <v>20</v>
      </c>
      <c r="D2839" t="s">
        <v>13</v>
      </c>
      <c r="E2839" s="1">
        <f>DATEVALUE(IFERROR(RIGHT(LEFT(A2839,FIND("-",A2839,4)-1),2)&amp;"/"&amp;LEFT(A2839,FIND("-",A2839)-1)&amp;"/"&amp;RIGHT(LEFT(A2839,IFERROR(FIND(" ",A2839),LEN(A2839)+1)-1),4),TEXT(A2839,"dd")&amp;"/"&amp;TEXT(A2839,"mm")&amp;"/"&amp;TEXT(A2839,"yyyy")))</f>
        <v>45387</v>
      </c>
      <c r="F2839" t="s">
        <v>995</v>
      </c>
      <c r="G2839" s="1" t="e">
        <f>VLOOKUP(B2839,Results!A:D,3,FALSE)</f>
        <v>#N/A</v>
      </c>
    </row>
    <row r="2840" spans="1:7" hidden="1" x14ac:dyDescent="0.25">
      <c r="A2840" s="2">
        <v>45416.510416666664</v>
      </c>
      <c r="B2840" t="s">
        <v>170</v>
      </c>
      <c r="C2840" t="s">
        <v>20</v>
      </c>
      <c r="D2840" t="s">
        <v>13</v>
      </c>
      <c r="E2840" s="1">
        <f>DATEVALUE(IFERROR(RIGHT(LEFT(A2840,FIND("-",A2840,4)-1),2)&amp;"/"&amp;LEFT(A2840,FIND("-",A2840)-1)&amp;"/"&amp;RIGHT(LEFT(A2840,IFERROR(FIND(" ",A2840),LEN(A2840)+1)-1),4),TEXT(A2840,"dd")&amp;"/"&amp;TEXT(A2840,"mm")&amp;"/"&amp;TEXT(A2840,"yyyy")))</f>
        <v>45387</v>
      </c>
      <c r="F2840" t="s">
        <v>995</v>
      </c>
      <c r="G2840" s="1" t="e">
        <f>VLOOKUP(B2840,Results!A:D,3,FALSE)</f>
        <v>#N/A</v>
      </c>
    </row>
    <row r="2841" spans="1:7" hidden="1" x14ac:dyDescent="0.25">
      <c r="A2841" s="2">
        <v>45416.59375</v>
      </c>
      <c r="B2841" t="s">
        <v>621</v>
      </c>
      <c r="C2841" t="s">
        <v>20</v>
      </c>
      <c r="D2841" t="s">
        <v>13</v>
      </c>
      <c r="E2841" s="1">
        <f>DATEVALUE(IFERROR(RIGHT(LEFT(A2841,FIND("-",A2841,4)-1),2)&amp;"/"&amp;LEFT(A2841,FIND("-",A2841)-1)&amp;"/"&amp;RIGHT(LEFT(A2841,IFERROR(FIND(" ",A2841),LEN(A2841)+1)-1),4),TEXT(A2841,"dd")&amp;"/"&amp;TEXT(A2841,"mm")&amp;"/"&amp;TEXT(A2841,"yyyy")))</f>
        <v>45387</v>
      </c>
      <c r="F2841" t="s">
        <v>995</v>
      </c>
      <c r="G2841" s="1" t="e">
        <f>VLOOKUP(B2841,Results!A:D,3,FALSE)</f>
        <v>#N/A</v>
      </c>
    </row>
    <row r="2842" spans="1:7" hidden="1" x14ac:dyDescent="0.25">
      <c r="A2842" s="1">
        <v>45416</v>
      </c>
      <c r="B2842" t="s">
        <v>923</v>
      </c>
      <c r="C2842" t="s">
        <v>223</v>
      </c>
      <c r="D2842" t="s">
        <v>7</v>
      </c>
      <c r="E2842" s="1">
        <f>DATEVALUE(IFERROR(RIGHT(LEFT(A2842,FIND("-",A2842,4)-1),2)&amp;"/"&amp;LEFT(A2842,FIND("-",A2842)-1)&amp;"/"&amp;RIGHT(LEFT(A2842,IFERROR(FIND(" ",A2842),LEN(A2842)+1)-1),4),TEXT(A2842,"dd")&amp;"/"&amp;TEXT(A2842,"mm")&amp;"/"&amp;TEXT(A2842,"yyyy")))</f>
        <v>45387</v>
      </c>
      <c r="F2842" t="s">
        <v>996</v>
      </c>
      <c r="G2842" s="1" t="e">
        <f>VLOOKUP(B2842,Results!A:D,3,FALSE)</f>
        <v>#N/A</v>
      </c>
    </row>
    <row r="2843" spans="1:7" x14ac:dyDescent="0.25">
      <c r="A2843" s="1">
        <v>45416</v>
      </c>
      <c r="B2843" t="s">
        <v>923</v>
      </c>
      <c r="C2843" t="s">
        <v>223</v>
      </c>
      <c r="D2843" t="s">
        <v>7</v>
      </c>
      <c r="E2843" s="1">
        <f>DATEVALUE(IFERROR(RIGHT(LEFT(A2843,FIND("-",A2843,4)-1),2)&amp;"/"&amp;LEFT(A2843,FIND("-",A2843)-1)&amp;"/"&amp;RIGHT(LEFT(A2843,IFERROR(FIND(" ",A2843),LEN(A2843)+1)-1),4),TEXT(A2843,"dd")&amp;"/"&amp;TEXT(A2843,"mm")&amp;"/"&amp;TEXT(A2843,"yyyy")))</f>
        <v>45387</v>
      </c>
      <c r="F2843" t="s">
        <v>1826</v>
      </c>
      <c r="G2843" s="1" t="e">
        <f>VLOOKUP(B2843,Results!A:D,3,FALSE)</f>
        <v>#N/A</v>
      </c>
    </row>
    <row r="2844" spans="1:7" hidden="1" x14ac:dyDescent="0.25">
      <c r="A2844" s="2">
        <v>45416.520833333336</v>
      </c>
      <c r="B2844" t="s">
        <v>356</v>
      </c>
      <c r="C2844" t="s">
        <v>20</v>
      </c>
      <c r="D2844" t="s">
        <v>80</v>
      </c>
      <c r="E2844" s="1">
        <f>DATEVALUE(IFERROR(RIGHT(LEFT(A2844,FIND("-",A2844,4)-1),2)&amp;"/"&amp;LEFT(A2844,FIND("-",A2844)-1)&amp;"/"&amp;RIGHT(LEFT(A2844,IFERROR(FIND(" ",A2844),LEN(A2844)+1)-1),4),TEXT(A2844,"dd")&amp;"/"&amp;TEXT(A2844,"mm")&amp;"/"&amp;TEXT(A2844,"yyyy")))</f>
        <v>45387</v>
      </c>
      <c r="F2844" t="s">
        <v>2538</v>
      </c>
      <c r="G2844" s="1" t="e">
        <f>VLOOKUP(B2844,Results!A:D,3,FALSE)</f>
        <v>#N/A</v>
      </c>
    </row>
    <row r="2845" spans="1:7" hidden="1" x14ac:dyDescent="0.25">
      <c r="A2845" s="2">
        <v>45416.427083333336</v>
      </c>
      <c r="B2845" t="s">
        <v>645</v>
      </c>
      <c r="C2845" t="s">
        <v>20</v>
      </c>
      <c r="D2845" t="s">
        <v>80</v>
      </c>
      <c r="E2845" s="1">
        <f>DATEVALUE(IFERROR(RIGHT(LEFT(A2845,FIND("-",A2845,4)-1),2)&amp;"/"&amp;LEFT(A2845,FIND("-",A2845)-1)&amp;"/"&amp;RIGHT(LEFT(A2845,IFERROR(FIND(" ",A2845),LEN(A2845)+1)-1),4),TEXT(A2845,"dd")&amp;"/"&amp;TEXT(A2845,"mm")&amp;"/"&amp;TEXT(A2845,"yyyy")))</f>
        <v>45387</v>
      </c>
      <c r="F2845" t="s">
        <v>995</v>
      </c>
      <c r="G2845" s="1" t="e">
        <f>VLOOKUP(B2845,Results!A:D,3,FALSE)</f>
        <v>#N/A</v>
      </c>
    </row>
    <row r="2846" spans="1:7" hidden="1" x14ac:dyDescent="0.25">
      <c r="A2846" s="2">
        <v>45416.510416666664</v>
      </c>
      <c r="B2846" t="s">
        <v>1822</v>
      </c>
      <c r="C2846" t="s">
        <v>20</v>
      </c>
      <c r="D2846" t="s">
        <v>80</v>
      </c>
      <c r="E2846" s="1">
        <f>DATEVALUE(IFERROR(RIGHT(LEFT(A2846,FIND("-",A2846,4)-1),2)&amp;"/"&amp;LEFT(A2846,FIND("-",A2846)-1)&amp;"/"&amp;RIGHT(LEFT(A2846,IFERROR(FIND(" ",A2846),LEN(A2846)+1)-1),4),TEXT(A2846,"dd")&amp;"/"&amp;TEXT(A2846,"mm")&amp;"/"&amp;TEXT(A2846,"yyyy")))</f>
        <v>45387</v>
      </c>
      <c r="F2846" t="s">
        <v>995</v>
      </c>
      <c r="G2846" s="1" t="e">
        <f>VLOOKUP(B2846,Results!A:D,3,FALSE)</f>
        <v>#N/A</v>
      </c>
    </row>
    <row r="2847" spans="1:7" hidden="1" x14ac:dyDescent="0.25">
      <c r="A2847" s="2">
        <v>45416.541666666664</v>
      </c>
      <c r="B2847" t="s">
        <v>341</v>
      </c>
      <c r="C2847" t="s">
        <v>6</v>
      </c>
      <c r="D2847" t="s">
        <v>74</v>
      </c>
      <c r="E2847" s="1">
        <f>DATEVALUE(IFERROR(RIGHT(LEFT(A2847,FIND("-",A2847,4)-1),2)&amp;"/"&amp;LEFT(A2847,FIND("-",A2847)-1)&amp;"/"&amp;RIGHT(LEFT(A2847,IFERROR(FIND(" ",A2847),LEN(A2847)+1)-1),4),TEXT(A2847,"dd")&amp;"/"&amp;TEXT(A2847,"mm")&amp;"/"&amp;TEXT(A2847,"yyyy")))</f>
        <v>45387</v>
      </c>
      <c r="F2847" t="s">
        <v>2538</v>
      </c>
      <c r="G2847" s="1" t="e">
        <f>VLOOKUP(B2847,Results!A:D,3,FALSE)</f>
        <v>#N/A</v>
      </c>
    </row>
    <row r="2848" spans="1:7" hidden="1" x14ac:dyDescent="0.25">
      <c r="A2848" s="2">
        <v>45416.46875</v>
      </c>
      <c r="B2848" t="s">
        <v>640</v>
      </c>
      <c r="C2848" t="s">
        <v>20</v>
      </c>
      <c r="D2848" t="s">
        <v>74</v>
      </c>
      <c r="E2848" s="1">
        <f>DATEVALUE(IFERROR(RIGHT(LEFT(A2848,FIND("-",A2848,4)-1),2)&amp;"/"&amp;LEFT(A2848,FIND("-",A2848)-1)&amp;"/"&amp;RIGHT(LEFT(A2848,IFERROR(FIND(" ",A2848),LEN(A2848)+1)-1),4),TEXT(A2848,"dd")&amp;"/"&amp;TEXT(A2848,"mm")&amp;"/"&amp;TEXT(A2848,"yyyy")))</f>
        <v>45387</v>
      </c>
      <c r="F2848" t="s">
        <v>995</v>
      </c>
      <c r="G2848" s="1" t="e">
        <f>VLOOKUP(B2848,Results!A:D,3,FALSE)</f>
        <v>#N/A</v>
      </c>
    </row>
    <row r="2849" spans="1:7" hidden="1" x14ac:dyDescent="0.25">
      <c r="A2849" s="2">
        <v>45416.625</v>
      </c>
      <c r="B2849" t="s">
        <v>251</v>
      </c>
      <c r="C2849" t="s">
        <v>20</v>
      </c>
      <c r="D2849" t="s">
        <v>40</v>
      </c>
      <c r="E2849" s="1">
        <f>DATEVALUE(IFERROR(RIGHT(LEFT(A2849,FIND("-",A2849,4)-1),2)&amp;"/"&amp;LEFT(A2849,FIND("-",A2849)-1)&amp;"/"&amp;RIGHT(LEFT(A2849,IFERROR(FIND(" ",A2849),LEN(A2849)+1)-1),4),TEXT(A2849,"dd")&amp;"/"&amp;TEXT(A2849,"mm")&amp;"/"&amp;TEXT(A2849,"yyyy")))</f>
        <v>45387</v>
      </c>
      <c r="F2849" t="s">
        <v>2538</v>
      </c>
      <c r="G2849" s="1" t="e">
        <f>VLOOKUP(B2849,Results!A:D,3,FALSE)</f>
        <v>#N/A</v>
      </c>
    </row>
    <row r="2850" spans="1:7" hidden="1" x14ac:dyDescent="0.25">
      <c r="A2850" s="2">
        <v>45416.427083333336</v>
      </c>
      <c r="B2850" t="s">
        <v>641</v>
      </c>
      <c r="C2850" t="s">
        <v>223</v>
      </c>
      <c r="D2850" t="s">
        <v>40</v>
      </c>
      <c r="E2850" s="1">
        <f>DATEVALUE(IFERROR(RIGHT(LEFT(A2850,FIND("-",A2850,4)-1),2)&amp;"/"&amp;LEFT(A2850,FIND("-",A2850)-1)&amp;"/"&amp;RIGHT(LEFT(A2850,IFERROR(FIND(" ",A2850),LEN(A2850)+1)-1),4),TEXT(A2850,"dd")&amp;"/"&amp;TEXT(A2850,"mm")&amp;"/"&amp;TEXT(A2850,"yyyy")))</f>
        <v>45387</v>
      </c>
      <c r="F2850" t="s">
        <v>995</v>
      </c>
      <c r="G2850" s="1" t="e">
        <f>VLOOKUP(B2850,Results!A:D,3,FALSE)</f>
        <v>#N/A</v>
      </c>
    </row>
    <row r="2851" spans="1:7" hidden="1" x14ac:dyDescent="0.25">
      <c r="A2851" s="2">
        <v>45416.510416666664</v>
      </c>
      <c r="B2851" t="s">
        <v>630</v>
      </c>
      <c r="C2851" t="s">
        <v>223</v>
      </c>
      <c r="D2851" t="s">
        <v>40</v>
      </c>
      <c r="E2851" s="1">
        <f>DATEVALUE(IFERROR(RIGHT(LEFT(A2851,FIND("-",A2851,4)-1),2)&amp;"/"&amp;LEFT(A2851,FIND("-",A2851)-1)&amp;"/"&amp;RIGHT(LEFT(A2851,IFERROR(FIND(" ",A2851),LEN(A2851)+1)-1),4),TEXT(A2851,"dd")&amp;"/"&amp;TEXT(A2851,"mm")&amp;"/"&amp;TEXT(A2851,"yyyy")))</f>
        <v>45387</v>
      </c>
      <c r="F2851" t="s">
        <v>995</v>
      </c>
      <c r="G2851" s="1" t="e">
        <f>VLOOKUP(B2851,Results!A:D,3,FALSE)</f>
        <v>#N/A</v>
      </c>
    </row>
    <row r="2852" spans="1:7" hidden="1" x14ac:dyDescent="0.25">
      <c r="A2852" s="2">
        <v>45416.59375</v>
      </c>
      <c r="B2852" t="s">
        <v>623</v>
      </c>
      <c r="C2852" t="s">
        <v>20</v>
      </c>
      <c r="D2852" t="s">
        <v>40</v>
      </c>
      <c r="E2852" s="1">
        <f>DATEVALUE(IFERROR(RIGHT(LEFT(A2852,FIND("-",A2852,4)-1),2)&amp;"/"&amp;LEFT(A2852,FIND("-",A2852)-1)&amp;"/"&amp;RIGHT(LEFT(A2852,IFERROR(FIND(" ",A2852),LEN(A2852)+1)-1),4),TEXT(A2852,"dd")&amp;"/"&amp;TEXT(A2852,"mm")&amp;"/"&amp;TEXT(A2852,"yyyy")))</f>
        <v>45387</v>
      </c>
      <c r="F2852" t="s">
        <v>995</v>
      </c>
      <c r="G2852" s="1" t="e">
        <f>VLOOKUP(B2852,Results!A:D,3,FALSE)</f>
        <v>#N/A</v>
      </c>
    </row>
    <row r="2853" spans="1:7" hidden="1" x14ac:dyDescent="0.25">
      <c r="A2853" s="2">
        <v>45416.541666666664</v>
      </c>
      <c r="B2853" t="s">
        <v>342</v>
      </c>
      <c r="C2853" t="s">
        <v>6</v>
      </c>
      <c r="D2853" t="s">
        <v>28</v>
      </c>
      <c r="E2853" s="1">
        <f>DATEVALUE(IFERROR(RIGHT(LEFT(A2853,FIND("-",A2853,4)-1),2)&amp;"/"&amp;LEFT(A2853,FIND("-",A2853)-1)&amp;"/"&amp;RIGHT(LEFT(A2853,IFERROR(FIND(" ",A2853),LEN(A2853)+1)-1),4),TEXT(A2853,"dd")&amp;"/"&amp;TEXT(A2853,"mm")&amp;"/"&amp;TEXT(A2853,"yyyy")))</f>
        <v>45387</v>
      </c>
      <c r="F2853" t="s">
        <v>2538</v>
      </c>
      <c r="G2853" s="1" t="e">
        <f>VLOOKUP(B2853,Results!A:D,3,FALSE)</f>
        <v>#N/A</v>
      </c>
    </row>
    <row r="2854" spans="1:7" hidden="1" x14ac:dyDescent="0.25">
      <c r="A2854" s="2">
        <v>45416.541666666664</v>
      </c>
      <c r="B2854" t="s">
        <v>343</v>
      </c>
      <c r="C2854" t="s">
        <v>6</v>
      </c>
      <c r="D2854" t="s">
        <v>28</v>
      </c>
      <c r="E2854" s="1">
        <f>DATEVALUE(IFERROR(RIGHT(LEFT(A2854,FIND("-",A2854,4)-1),2)&amp;"/"&amp;LEFT(A2854,FIND("-",A2854)-1)&amp;"/"&amp;RIGHT(LEFT(A2854,IFERROR(FIND(" ",A2854),LEN(A2854)+1)-1),4),TEXT(A2854,"dd")&amp;"/"&amp;TEXT(A2854,"mm")&amp;"/"&amp;TEXT(A2854,"yyyy")))</f>
        <v>45387</v>
      </c>
      <c r="F2854" t="s">
        <v>2538</v>
      </c>
      <c r="G2854" s="1" t="e">
        <f>VLOOKUP(B2854,Results!A:D,3,FALSE)</f>
        <v>#N/A</v>
      </c>
    </row>
    <row r="2855" spans="1:7" hidden="1" x14ac:dyDescent="0.25">
      <c r="A2855" s="2">
        <v>45416.583333333336</v>
      </c>
      <c r="B2855" t="s">
        <v>346</v>
      </c>
      <c r="C2855" t="s">
        <v>6</v>
      </c>
      <c r="D2855" t="s">
        <v>28</v>
      </c>
      <c r="E2855" s="1">
        <f>DATEVALUE(IFERROR(RIGHT(LEFT(A2855,FIND("-",A2855,4)-1),2)&amp;"/"&amp;LEFT(A2855,FIND("-",A2855)-1)&amp;"/"&amp;RIGHT(LEFT(A2855,IFERROR(FIND(" ",A2855),LEN(A2855)+1)-1),4),TEXT(A2855,"dd")&amp;"/"&amp;TEXT(A2855,"mm")&amp;"/"&amp;TEXT(A2855,"yyyy")))</f>
        <v>45387</v>
      </c>
      <c r="F2855" t="s">
        <v>2538</v>
      </c>
      <c r="G2855" s="1" t="e">
        <f>VLOOKUP(B2855,Results!A:D,3,FALSE)</f>
        <v>#N/A</v>
      </c>
    </row>
    <row r="2856" spans="1:7" hidden="1" x14ac:dyDescent="0.25">
      <c r="A2856" s="2">
        <v>45416.552083333336</v>
      </c>
      <c r="B2856" t="s">
        <v>626</v>
      </c>
      <c r="C2856" t="s">
        <v>20</v>
      </c>
      <c r="D2856" t="s">
        <v>28</v>
      </c>
      <c r="E2856" s="1">
        <f>DATEVALUE(IFERROR(RIGHT(LEFT(A2856,FIND("-",A2856,4)-1),2)&amp;"/"&amp;LEFT(A2856,FIND("-",A2856)-1)&amp;"/"&amp;RIGHT(LEFT(A2856,IFERROR(FIND(" ",A2856),LEN(A2856)+1)-1),4),TEXT(A2856,"dd")&amp;"/"&amp;TEXT(A2856,"mm")&amp;"/"&amp;TEXT(A2856,"yyyy")))</f>
        <v>45387</v>
      </c>
      <c r="F2856" t="s">
        <v>995</v>
      </c>
      <c r="G2856" s="1" t="e">
        <f>VLOOKUP(B2856,Results!A:D,3,FALSE)</f>
        <v>#N/A</v>
      </c>
    </row>
    <row r="2857" spans="1:7" hidden="1" x14ac:dyDescent="0.25">
      <c r="A2857" s="2">
        <v>45416.635416666664</v>
      </c>
      <c r="B2857" t="s">
        <v>618</v>
      </c>
      <c r="C2857" t="s">
        <v>223</v>
      </c>
      <c r="D2857" t="s">
        <v>28</v>
      </c>
      <c r="E2857" s="1">
        <f>DATEVALUE(IFERROR(RIGHT(LEFT(A2857,FIND("-",A2857,4)-1),2)&amp;"/"&amp;LEFT(A2857,FIND("-",A2857)-1)&amp;"/"&amp;RIGHT(LEFT(A2857,IFERROR(FIND(" ",A2857),LEN(A2857)+1)-1),4),TEXT(A2857,"dd")&amp;"/"&amp;TEXT(A2857,"mm")&amp;"/"&amp;TEXT(A2857,"yyyy")))</f>
        <v>45387</v>
      </c>
      <c r="F2857" t="s">
        <v>995</v>
      </c>
      <c r="G2857" s="1" t="e">
        <f>VLOOKUP(B2857,Results!A:D,3,FALSE)</f>
        <v>#N/A</v>
      </c>
    </row>
    <row r="2858" spans="1:7" hidden="1" x14ac:dyDescent="0.25">
      <c r="A2858" s="2">
        <v>45416.635416666664</v>
      </c>
      <c r="B2858" t="s">
        <v>619</v>
      </c>
      <c r="C2858" t="s">
        <v>20</v>
      </c>
      <c r="D2858" t="s">
        <v>28</v>
      </c>
      <c r="E2858" s="1">
        <f>DATEVALUE(IFERROR(RIGHT(LEFT(A2858,FIND("-",A2858,4)-1),2)&amp;"/"&amp;LEFT(A2858,FIND("-",A2858)-1)&amp;"/"&amp;RIGHT(LEFT(A2858,IFERROR(FIND(" ",A2858),LEN(A2858)+1)-1),4),TEXT(A2858,"dd")&amp;"/"&amp;TEXT(A2858,"mm")&amp;"/"&amp;TEXT(A2858,"yyyy")))</f>
        <v>45387</v>
      </c>
      <c r="F2858" t="s">
        <v>995</v>
      </c>
      <c r="G2858" s="1" t="e">
        <f>VLOOKUP(B2858,Results!A:D,3,FALSE)</f>
        <v>#N/A</v>
      </c>
    </row>
    <row r="2859" spans="1:7" hidden="1" x14ac:dyDescent="0.25">
      <c r="A2859" s="2">
        <v>45416.385416666664</v>
      </c>
      <c r="B2859" t="s">
        <v>651</v>
      </c>
      <c r="C2859" t="s">
        <v>20</v>
      </c>
      <c r="D2859" t="s">
        <v>33</v>
      </c>
      <c r="E2859" s="1">
        <f>DATEVALUE(IFERROR(RIGHT(LEFT(A2859,FIND("-",A2859,4)-1),2)&amp;"/"&amp;LEFT(A2859,FIND("-",A2859)-1)&amp;"/"&amp;RIGHT(LEFT(A2859,IFERROR(FIND(" ",A2859),LEN(A2859)+1)-1),4),TEXT(A2859,"dd")&amp;"/"&amp;TEXT(A2859,"mm")&amp;"/"&amp;TEXT(A2859,"yyyy")))</f>
        <v>45387</v>
      </c>
      <c r="F2859" t="s">
        <v>995</v>
      </c>
      <c r="G2859" s="1" t="e">
        <f>VLOOKUP(B2859,Results!A:D,3,FALSE)</f>
        <v>#N/A</v>
      </c>
    </row>
    <row r="2860" spans="1:7" hidden="1" x14ac:dyDescent="0.25">
      <c r="A2860" s="2">
        <v>45416.427083333336</v>
      </c>
      <c r="B2860" t="s">
        <v>643</v>
      </c>
      <c r="C2860" t="s">
        <v>223</v>
      </c>
      <c r="D2860" t="s">
        <v>33</v>
      </c>
      <c r="E2860" s="1">
        <f>DATEVALUE(IFERROR(RIGHT(LEFT(A2860,FIND("-",A2860,4)-1),2)&amp;"/"&amp;LEFT(A2860,FIND("-",A2860)-1)&amp;"/"&amp;RIGHT(LEFT(A2860,IFERROR(FIND(" ",A2860),LEN(A2860)+1)-1),4),TEXT(A2860,"dd")&amp;"/"&amp;TEXT(A2860,"mm")&amp;"/"&amp;TEXT(A2860,"yyyy")))</f>
        <v>45387</v>
      </c>
      <c r="F2860" t="s">
        <v>995</v>
      </c>
      <c r="G2860" s="1" t="e">
        <f>VLOOKUP(B2860,Results!A:D,3,FALSE)</f>
        <v>#N/A</v>
      </c>
    </row>
    <row r="2861" spans="1:7" hidden="1" x14ac:dyDescent="0.25">
      <c r="A2861" s="2">
        <v>45416.635416666664</v>
      </c>
      <c r="B2861" t="s">
        <v>616</v>
      </c>
      <c r="C2861" t="s">
        <v>223</v>
      </c>
      <c r="D2861" t="s">
        <v>33</v>
      </c>
      <c r="E2861" s="1">
        <f>DATEVALUE(IFERROR(RIGHT(LEFT(A2861,FIND("-",A2861,4)-1),2)&amp;"/"&amp;LEFT(A2861,FIND("-",A2861)-1)&amp;"/"&amp;RIGHT(LEFT(A2861,IFERROR(FIND(" ",A2861),LEN(A2861)+1)-1),4),TEXT(A2861,"dd")&amp;"/"&amp;TEXT(A2861,"mm")&amp;"/"&amp;TEXT(A2861,"yyyy")))</f>
        <v>45387</v>
      </c>
      <c r="F2861" t="s">
        <v>995</v>
      </c>
      <c r="G2861" s="1" t="e">
        <f>VLOOKUP(B2861,Results!A:D,3,FALSE)</f>
        <v>#N/A</v>
      </c>
    </row>
    <row r="2862" spans="1:7" hidden="1" x14ac:dyDescent="0.25">
      <c r="A2862" s="2">
        <v>45416.385416666664</v>
      </c>
      <c r="B2862" t="s">
        <v>652</v>
      </c>
      <c r="C2862" t="s">
        <v>20</v>
      </c>
      <c r="D2862" t="s">
        <v>13</v>
      </c>
      <c r="E2862" s="1">
        <f>DATEVALUE(IFERROR(RIGHT(LEFT(A2862,FIND("-",A2862,4)-1),2)&amp;"/"&amp;LEFT(A2862,FIND("-",A2862)-1)&amp;"/"&amp;RIGHT(LEFT(A2862,IFERROR(FIND(" ",A2862),LEN(A2862)+1)-1),4),TEXT(A2862,"dd")&amp;"/"&amp;TEXT(A2862,"mm")&amp;"/"&amp;TEXT(A2862,"yyyy")))</f>
        <v>45387</v>
      </c>
      <c r="F2862" t="s">
        <v>995</v>
      </c>
      <c r="G2862" s="1" t="e">
        <f>VLOOKUP(B2862,Results!A:D,3,FALSE)</f>
        <v>#N/A</v>
      </c>
    </row>
    <row r="2863" spans="1:7" hidden="1" x14ac:dyDescent="0.25">
      <c r="A2863" s="2">
        <v>45416.385416666664</v>
      </c>
      <c r="B2863" t="s">
        <v>651</v>
      </c>
      <c r="C2863" t="s">
        <v>20</v>
      </c>
      <c r="D2863" t="s">
        <v>33</v>
      </c>
      <c r="E2863" s="1">
        <f>DATEVALUE(IFERROR(RIGHT(LEFT(A2863,FIND("-",A2863,4)-1),2)&amp;"/"&amp;LEFT(A2863,FIND("-",A2863)-1)&amp;"/"&amp;RIGHT(LEFT(A2863,IFERROR(FIND(" ",A2863),LEN(A2863)+1)-1),4),TEXT(A2863,"dd")&amp;"/"&amp;TEXT(A2863,"mm")&amp;"/"&amp;TEXT(A2863,"yyyy")))</f>
        <v>45387</v>
      </c>
      <c r="F2863" t="s">
        <v>995</v>
      </c>
      <c r="G2863" s="1" t="e">
        <f>VLOOKUP(B2863,Results!A:D,3,FALSE)</f>
        <v>#N/A</v>
      </c>
    </row>
    <row r="2864" spans="1:7" hidden="1" x14ac:dyDescent="0.25">
      <c r="A2864" s="2">
        <v>45416.385416666664</v>
      </c>
      <c r="B2864" t="s">
        <v>650</v>
      </c>
      <c r="C2864" t="s">
        <v>20</v>
      </c>
      <c r="D2864" t="s">
        <v>10</v>
      </c>
      <c r="E2864" s="1">
        <f>DATEVALUE(IFERROR(RIGHT(LEFT(A2864,FIND("-",A2864,4)-1),2)&amp;"/"&amp;LEFT(A2864,FIND("-",A2864)-1)&amp;"/"&amp;RIGHT(LEFT(A2864,IFERROR(FIND(" ",A2864),LEN(A2864)+1)-1),4),TEXT(A2864,"dd")&amp;"/"&amp;TEXT(A2864,"mm")&amp;"/"&amp;TEXT(A2864,"yyyy")))</f>
        <v>45387</v>
      </c>
      <c r="F2864" t="s">
        <v>995</v>
      </c>
      <c r="G2864" s="1" t="e">
        <f>VLOOKUP(B2864,Results!A:D,3,FALSE)</f>
        <v>#N/A</v>
      </c>
    </row>
    <row r="2865" spans="1:7" hidden="1" x14ac:dyDescent="0.25">
      <c r="A2865" s="2">
        <v>45416.385416666664</v>
      </c>
      <c r="B2865" t="s">
        <v>649</v>
      </c>
      <c r="C2865" t="s">
        <v>20</v>
      </c>
      <c r="D2865" t="s">
        <v>411</v>
      </c>
      <c r="E2865" s="1">
        <f>DATEVALUE(IFERROR(RIGHT(LEFT(A2865,FIND("-",A2865,4)-1),2)&amp;"/"&amp;LEFT(A2865,FIND("-",A2865)-1)&amp;"/"&amp;RIGHT(LEFT(A2865,IFERROR(FIND(" ",A2865),LEN(A2865)+1)-1),4),TEXT(A2865,"dd")&amp;"/"&amp;TEXT(A2865,"mm")&amp;"/"&amp;TEXT(A2865,"yyyy")))</f>
        <v>45387</v>
      </c>
      <c r="F2865" t="s">
        <v>995</v>
      </c>
      <c r="G2865" s="1" t="e">
        <f>VLOOKUP(B2865,Results!A:D,3,FALSE)</f>
        <v>#N/A</v>
      </c>
    </row>
    <row r="2866" spans="1:7" hidden="1" x14ac:dyDescent="0.25">
      <c r="A2866" s="2">
        <v>45416.427083333336</v>
      </c>
      <c r="B2866" t="s">
        <v>654</v>
      </c>
      <c r="C2866" t="s">
        <v>20</v>
      </c>
      <c r="D2866" t="s">
        <v>44</v>
      </c>
      <c r="E2866" s="1">
        <f>DATEVALUE(IFERROR(RIGHT(LEFT(A2866,FIND("-",A2866,4)-1),2)&amp;"/"&amp;LEFT(A2866,FIND("-",A2866)-1)&amp;"/"&amp;RIGHT(LEFT(A2866,IFERROR(FIND(" ",A2866),LEN(A2866)+1)-1),4),TEXT(A2866,"dd")&amp;"/"&amp;TEXT(A2866,"mm")&amp;"/"&amp;TEXT(A2866,"yyyy")))</f>
        <v>45387</v>
      </c>
      <c r="F2866" t="s">
        <v>995</v>
      </c>
      <c r="G2866" s="1" t="e">
        <f>VLOOKUP(B2866,Results!A:D,3,FALSE)</f>
        <v>#N/A</v>
      </c>
    </row>
    <row r="2867" spans="1:7" hidden="1" x14ac:dyDescent="0.25">
      <c r="A2867" s="2">
        <v>45416.427083333336</v>
      </c>
      <c r="B2867" t="s">
        <v>646</v>
      </c>
      <c r="C2867" t="s">
        <v>20</v>
      </c>
      <c r="D2867" t="s">
        <v>297</v>
      </c>
      <c r="E2867" s="1">
        <f>DATEVALUE(IFERROR(RIGHT(LEFT(A2867,FIND("-",A2867,4)-1),2)&amp;"/"&amp;LEFT(A2867,FIND("-",A2867)-1)&amp;"/"&amp;RIGHT(LEFT(A2867,IFERROR(FIND(" ",A2867),LEN(A2867)+1)-1),4),TEXT(A2867,"dd")&amp;"/"&amp;TEXT(A2867,"mm")&amp;"/"&amp;TEXT(A2867,"yyyy")))</f>
        <v>45387</v>
      </c>
      <c r="F2867" t="s">
        <v>995</v>
      </c>
      <c r="G2867" s="1" t="e">
        <f>VLOOKUP(B2867,Results!A:D,3,FALSE)</f>
        <v>#N/A</v>
      </c>
    </row>
    <row r="2868" spans="1:7" hidden="1" x14ac:dyDescent="0.25">
      <c r="A2868" s="2">
        <v>45416.427083333336</v>
      </c>
      <c r="B2868" t="s">
        <v>645</v>
      </c>
      <c r="C2868" t="s">
        <v>20</v>
      </c>
      <c r="D2868" t="s">
        <v>80</v>
      </c>
      <c r="E2868" s="1">
        <f>DATEVALUE(IFERROR(RIGHT(LEFT(A2868,FIND("-",A2868,4)-1),2)&amp;"/"&amp;LEFT(A2868,FIND("-",A2868)-1)&amp;"/"&amp;RIGHT(LEFT(A2868,IFERROR(FIND(" ",A2868),LEN(A2868)+1)-1),4),TEXT(A2868,"dd")&amp;"/"&amp;TEXT(A2868,"mm")&amp;"/"&amp;TEXT(A2868,"yyyy")))</f>
        <v>45387</v>
      </c>
      <c r="F2868" t="s">
        <v>995</v>
      </c>
      <c r="G2868" s="1" t="e">
        <f>VLOOKUP(B2868,Results!A:D,3,FALSE)</f>
        <v>#N/A</v>
      </c>
    </row>
    <row r="2869" spans="1:7" hidden="1" x14ac:dyDescent="0.25">
      <c r="A2869" s="2">
        <v>45416.427083333336</v>
      </c>
      <c r="B2869" t="s">
        <v>644</v>
      </c>
      <c r="C2869" t="s">
        <v>20</v>
      </c>
      <c r="D2869" t="s">
        <v>23</v>
      </c>
      <c r="E2869" s="1">
        <f>DATEVALUE(IFERROR(RIGHT(LEFT(A2869,FIND("-",A2869,4)-1),2)&amp;"/"&amp;LEFT(A2869,FIND("-",A2869)-1)&amp;"/"&amp;RIGHT(LEFT(A2869,IFERROR(FIND(" ",A2869),LEN(A2869)+1)-1),4),TEXT(A2869,"dd")&amp;"/"&amp;TEXT(A2869,"mm")&amp;"/"&amp;TEXT(A2869,"yyyy")))</f>
        <v>45387</v>
      </c>
      <c r="F2869" t="s">
        <v>995</v>
      </c>
      <c r="G2869" s="1" t="e">
        <f>VLOOKUP(B2869,Results!A:D,3,FALSE)</f>
        <v>#N/A</v>
      </c>
    </row>
    <row r="2870" spans="1:7" hidden="1" x14ac:dyDescent="0.25">
      <c r="A2870" s="2">
        <v>45416.427083333336</v>
      </c>
      <c r="B2870" t="s">
        <v>643</v>
      </c>
      <c r="C2870" t="s">
        <v>223</v>
      </c>
      <c r="D2870" t="s">
        <v>33</v>
      </c>
      <c r="E2870" s="1">
        <f>DATEVALUE(IFERROR(RIGHT(LEFT(A2870,FIND("-",A2870,4)-1),2)&amp;"/"&amp;LEFT(A2870,FIND("-",A2870)-1)&amp;"/"&amp;RIGHT(LEFT(A2870,IFERROR(FIND(" ",A2870),LEN(A2870)+1)-1),4),TEXT(A2870,"dd")&amp;"/"&amp;TEXT(A2870,"mm")&amp;"/"&amp;TEXT(A2870,"yyyy")))</f>
        <v>45387</v>
      </c>
      <c r="F2870" t="s">
        <v>995</v>
      </c>
      <c r="G2870" s="1" t="e">
        <f>VLOOKUP(B2870,Results!A:D,3,FALSE)</f>
        <v>#N/A</v>
      </c>
    </row>
    <row r="2871" spans="1:7" hidden="1" x14ac:dyDescent="0.25">
      <c r="A2871" s="2">
        <v>45416.427083333336</v>
      </c>
      <c r="B2871" t="s">
        <v>642</v>
      </c>
      <c r="C2871" t="s">
        <v>20</v>
      </c>
      <c r="D2871" t="s">
        <v>23</v>
      </c>
      <c r="E2871" s="1">
        <f>DATEVALUE(IFERROR(RIGHT(LEFT(A2871,FIND("-",A2871,4)-1),2)&amp;"/"&amp;LEFT(A2871,FIND("-",A2871)-1)&amp;"/"&amp;RIGHT(LEFT(A2871,IFERROR(FIND(" ",A2871),LEN(A2871)+1)-1),4),TEXT(A2871,"dd")&amp;"/"&amp;TEXT(A2871,"mm")&amp;"/"&amp;TEXT(A2871,"yyyy")))</f>
        <v>45387</v>
      </c>
      <c r="F2871" t="s">
        <v>995</v>
      </c>
      <c r="G2871" s="1" t="e">
        <f>VLOOKUP(B2871,Results!A:D,3,FALSE)</f>
        <v>#N/A</v>
      </c>
    </row>
    <row r="2872" spans="1:7" hidden="1" x14ac:dyDescent="0.25">
      <c r="A2872" s="2">
        <v>45416.427083333336</v>
      </c>
      <c r="B2872" t="s">
        <v>641</v>
      </c>
      <c r="C2872" t="s">
        <v>223</v>
      </c>
      <c r="D2872" t="s">
        <v>40</v>
      </c>
      <c r="E2872" s="1">
        <f>DATEVALUE(IFERROR(RIGHT(LEFT(A2872,FIND("-",A2872,4)-1),2)&amp;"/"&amp;LEFT(A2872,FIND("-",A2872)-1)&amp;"/"&amp;RIGHT(LEFT(A2872,IFERROR(FIND(" ",A2872),LEN(A2872)+1)-1),4),TEXT(A2872,"dd")&amp;"/"&amp;TEXT(A2872,"mm")&amp;"/"&amp;TEXT(A2872,"yyyy")))</f>
        <v>45387</v>
      </c>
      <c r="F2872" t="s">
        <v>995</v>
      </c>
      <c r="G2872" s="1" t="e">
        <f>VLOOKUP(B2872,Results!A:D,3,FALSE)</f>
        <v>#N/A</v>
      </c>
    </row>
    <row r="2873" spans="1:7" hidden="1" x14ac:dyDescent="0.25">
      <c r="A2873" s="2">
        <v>45416.46875</v>
      </c>
      <c r="B2873" t="s">
        <v>640</v>
      </c>
      <c r="C2873" t="s">
        <v>223</v>
      </c>
      <c r="D2873" t="s">
        <v>74</v>
      </c>
      <c r="E2873" s="1">
        <f>DATEVALUE(IFERROR(RIGHT(LEFT(A2873,FIND("-",A2873,4)-1),2)&amp;"/"&amp;LEFT(A2873,FIND("-",A2873)-1)&amp;"/"&amp;RIGHT(LEFT(A2873,IFERROR(FIND(" ",A2873),LEN(A2873)+1)-1),4),TEXT(A2873,"dd")&amp;"/"&amp;TEXT(A2873,"mm")&amp;"/"&amp;TEXT(A2873,"yyyy")))</f>
        <v>45387</v>
      </c>
      <c r="F2873" t="s">
        <v>995</v>
      </c>
      <c r="G2873" s="1" t="e">
        <f>VLOOKUP(B2873,Results!A:D,3,FALSE)</f>
        <v>#N/A</v>
      </c>
    </row>
    <row r="2874" spans="1:7" hidden="1" x14ac:dyDescent="0.25">
      <c r="A2874" s="2">
        <v>45416.46875</v>
      </c>
      <c r="B2874" t="s">
        <v>639</v>
      </c>
      <c r="C2874" t="s">
        <v>20</v>
      </c>
      <c r="D2874" t="s">
        <v>13</v>
      </c>
      <c r="E2874" s="1">
        <f>DATEVALUE(IFERROR(RIGHT(LEFT(A2874,FIND("-",A2874,4)-1),2)&amp;"/"&amp;LEFT(A2874,FIND("-",A2874)-1)&amp;"/"&amp;RIGHT(LEFT(A2874,IFERROR(FIND(" ",A2874),LEN(A2874)+1)-1),4),TEXT(A2874,"dd")&amp;"/"&amp;TEXT(A2874,"mm")&amp;"/"&amp;TEXT(A2874,"yyyy")))</f>
        <v>45387</v>
      </c>
      <c r="F2874" t="s">
        <v>995</v>
      </c>
      <c r="G2874" s="1" t="e">
        <f>VLOOKUP(B2874,Results!A:D,3,FALSE)</f>
        <v>#N/A</v>
      </c>
    </row>
    <row r="2875" spans="1:7" hidden="1" x14ac:dyDescent="0.25">
      <c r="A2875" s="2">
        <v>45416.46875</v>
      </c>
      <c r="B2875" t="s">
        <v>638</v>
      </c>
      <c r="C2875" t="s">
        <v>20</v>
      </c>
      <c r="D2875" t="s">
        <v>269</v>
      </c>
      <c r="E2875" s="1">
        <f>DATEVALUE(IFERROR(RIGHT(LEFT(A2875,FIND("-",A2875,4)-1),2)&amp;"/"&amp;LEFT(A2875,FIND("-",A2875)-1)&amp;"/"&amp;RIGHT(LEFT(A2875,IFERROR(FIND(" ",A2875),LEN(A2875)+1)-1),4),TEXT(A2875,"dd")&amp;"/"&amp;TEXT(A2875,"mm")&amp;"/"&amp;TEXT(A2875,"yyyy")))</f>
        <v>45387</v>
      </c>
      <c r="F2875" t="s">
        <v>995</v>
      </c>
      <c r="G2875" s="1" t="e">
        <f>VLOOKUP(B2875,Results!A:D,3,FALSE)</f>
        <v>#N/A</v>
      </c>
    </row>
    <row r="2876" spans="1:7" hidden="1" x14ac:dyDescent="0.25">
      <c r="A2876" s="2">
        <v>45416.46875</v>
      </c>
      <c r="B2876" t="s">
        <v>637</v>
      </c>
      <c r="C2876" t="s">
        <v>223</v>
      </c>
      <c r="D2876" t="s">
        <v>30</v>
      </c>
      <c r="E2876" s="1">
        <f>DATEVALUE(IFERROR(RIGHT(LEFT(A2876,FIND("-",A2876,4)-1),2)&amp;"/"&amp;LEFT(A2876,FIND("-",A2876)-1)&amp;"/"&amp;RIGHT(LEFT(A2876,IFERROR(FIND(" ",A2876),LEN(A2876)+1)-1),4),TEXT(A2876,"dd")&amp;"/"&amp;TEXT(A2876,"mm")&amp;"/"&amp;TEXT(A2876,"yyyy")))</f>
        <v>45387</v>
      </c>
      <c r="F2876" t="s">
        <v>995</v>
      </c>
      <c r="G2876" s="1" t="e">
        <f>VLOOKUP(B2876,Results!A:D,3,FALSE)</f>
        <v>#N/A</v>
      </c>
    </row>
    <row r="2877" spans="1:7" hidden="1" x14ac:dyDescent="0.25">
      <c r="A2877" s="2">
        <v>45416.46875</v>
      </c>
      <c r="B2877" t="s">
        <v>2556</v>
      </c>
      <c r="C2877" t="s">
        <v>223</v>
      </c>
      <c r="D2877" t="s">
        <v>30</v>
      </c>
      <c r="E2877" s="1">
        <f>DATEVALUE(IFERROR(RIGHT(LEFT(A2877,FIND("-",A2877,4)-1),2)&amp;"/"&amp;LEFT(A2877,FIND("-",A2877)-1)&amp;"/"&amp;RIGHT(LEFT(A2877,IFERROR(FIND(" ",A2877),LEN(A2877)+1)-1),4),TEXT(A2877,"dd")&amp;"/"&amp;TEXT(A2877,"mm")&amp;"/"&amp;TEXT(A2877,"yyyy")))</f>
        <v>45387</v>
      </c>
      <c r="F2877" t="s">
        <v>995</v>
      </c>
      <c r="G2877" s="1" t="e">
        <f>VLOOKUP(B2877,Results!A:D,3,FALSE)</f>
        <v>#N/A</v>
      </c>
    </row>
    <row r="2878" spans="1:7" hidden="1" x14ac:dyDescent="0.25">
      <c r="A2878" s="2">
        <v>45416.46875</v>
      </c>
      <c r="B2878" t="s">
        <v>634</v>
      </c>
      <c r="C2878" t="s">
        <v>223</v>
      </c>
      <c r="D2878" t="s">
        <v>269</v>
      </c>
      <c r="E2878" s="1">
        <f>DATEVALUE(IFERROR(RIGHT(LEFT(A2878,FIND("-",A2878,4)-1),2)&amp;"/"&amp;LEFT(A2878,FIND("-",A2878)-1)&amp;"/"&amp;RIGHT(LEFT(A2878,IFERROR(FIND(" ",A2878),LEN(A2878)+1)-1),4),TEXT(A2878,"dd")&amp;"/"&amp;TEXT(A2878,"mm")&amp;"/"&amp;TEXT(A2878,"yyyy")))</f>
        <v>45387</v>
      </c>
      <c r="F2878" t="s">
        <v>995</v>
      </c>
      <c r="G2878" s="1" t="e">
        <f>VLOOKUP(B2878,Results!A:D,3,FALSE)</f>
        <v>#N/A</v>
      </c>
    </row>
    <row r="2879" spans="1:7" hidden="1" x14ac:dyDescent="0.25">
      <c r="A2879" s="2">
        <v>45416.46875</v>
      </c>
      <c r="B2879" t="s">
        <v>633</v>
      </c>
      <c r="C2879" t="s">
        <v>20</v>
      </c>
      <c r="D2879" t="s">
        <v>13</v>
      </c>
      <c r="E2879" s="1">
        <f>DATEVALUE(IFERROR(RIGHT(LEFT(A2879,FIND("-",A2879,4)-1),2)&amp;"/"&amp;LEFT(A2879,FIND("-",A2879)-1)&amp;"/"&amp;RIGHT(LEFT(A2879,IFERROR(FIND(" ",A2879),LEN(A2879)+1)-1),4),TEXT(A2879,"dd")&amp;"/"&amp;TEXT(A2879,"mm")&amp;"/"&amp;TEXT(A2879,"yyyy")))</f>
        <v>45387</v>
      </c>
      <c r="F2879" t="s">
        <v>995</v>
      </c>
      <c r="G2879" s="1" t="e">
        <f>VLOOKUP(B2879,Results!A:D,3,FALSE)</f>
        <v>#N/A</v>
      </c>
    </row>
    <row r="2880" spans="1:7" hidden="1" x14ac:dyDescent="0.25">
      <c r="A2880" s="2">
        <v>45416.510416666664</v>
      </c>
      <c r="B2880" t="s">
        <v>631</v>
      </c>
      <c r="C2880" t="s">
        <v>20</v>
      </c>
      <c r="D2880" t="s">
        <v>10</v>
      </c>
      <c r="E2880" s="1">
        <f>DATEVALUE(IFERROR(RIGHT(LEFT(A2880,FIND("-",A2880,4)-1),2)&amp;"/"&amp;LEFT(A2880,FIND("-",A2880)-1)&amp;"/"&amp;RIGHT(LEFT(A2880,IFERROR(FIND(" ",A2880),LEN(A2880)+1)-1),4),TEXT(A2880,"dd")&amp;"/"&amp;TEXT(A2880,"mm")&amp;"/"&amp;TEXT(A2880,"yyyy")))</f>
        <v>45387</v>
      </c>
      <c r="F2880" t="s">
        <v>995</v>
      </c>
      <c r="G2880" s="1" t="e">
        <f>VLOOKUP(B2880,Results!A:D,3,FALSE)</f>
        <v>#N/A</v>
      </c>
    </row>
    <row r="2881" spans="1:7" hidden="1" x14ac:dyDescent="0.25">
      <c r="A2881" s="2">
        <v>45416.510416666664</v>
      </c>
      <c r="B2881" t="s">
        <v>170</v>
      </c>
      <c r="C2881" t="s">
        <v>20</v>
      </c>
      <c r="D2881" t="s">
        <v>13</v>
      </c>
      <c r="E2881" s="1">
        <f>DATEVALUE(IFERROR(RIGHT(LEFT(A2881,FIND("-",A2881,4)-1),2)&amp;"/"&amp;LEFT(A2881,FIND("-",A2881)-1)&amp;"/"&amp;RIGHT(LEFT(A2881,IFERROR(FIND(" ",A2881),LEN(A2881)+1)-1),4),TEXT(A2881,"dd")&amp;"/"&amp;TEXT(A2881,"mm")&amp;"/"&amp;TEXT(A2881,"yyyy")))</f>
        <v>45387</v>
      </c>
      <c r="F2881" t="s">
        <v>995</v>
      </c>
      <c r="G2881" s="1" t="e">
        <f>VLOOKUP(B2881,Results!A:D,3,FALSE)</f>
        <v>#N/A</v>
      </c>
    </row>
    <row r="2882" spans="1:7" hidden="1" x14ac:dyDescent="0.25">
      <c r="A2882" s="2">
        <v>45416.510416666664</v>
      </c>
      <c r="B2882" t="s">
        <v>1822</v>
      </c>
      <c r="C2882" t="s">
        <v>20</v>
      </c>
      <c r="D2882" t="s">
        <v>80</v>
      </c>
      <c r="E2882" s="1">
        <f>DATEVALUE(IFERROR(RIGHT(LEFT(A2882,FIND("-",A2882,4)-1),2)&amp;"/"&amp;LEFT(A2882,FIND("-",A2882)-1)&amp;"/"&amp;RIGHT(LEFT(A2882,IFERROR(FIND(" ",A2882),LEN(A2882)+1)-1),4),TEXT(A2882,"dd")&amp;"/"&amp;TEXT(A2882,"mm")&amp;"/"&amp;TEXT(A2882,"yyyy")))</f>
        <v>45387</v>
      </c>
      <c r="F2882" t="s">
        <v>995</v>
      </c>
      <c r="G2882" s="1" t="e">
        <f>VLOOKUP(B2882,Results!A:D,3,FALSE)</f>
        <v>#N/A</v>
      </c>
    </row>
    <row r="2883" spans="1:7" hidden="1" x14ac:dyDescent="0.25">
      <c r="A2883" s="2">
        <v>45416.510416666664</v>
      </c>
      <c r="B2883" t="s">
        <v>630</v>
      </c>
      <c r="C2883" t="s">
        <v>223</v>
      </c>
      <c r="D2883" t="s">
        <v>40</v>
      </c>
      <c r="E2883" s="1">
        <f>DATEVALUE(IFERROR(RIGHT(LEFT(A2883,FIND("-",A2883,4)-1),2)&amp;"/"&amp;LEFT(A2883,FIND("-",A2883)-1)&amp;"/"&amp;RIGHT(LEFT(A2883,IFERROR(FIND(" ",A2883),LEN(A2883)+1)-1),4),TEXT(A2883,"dd")&amp;"/"&amp;TEXT(A2883,"mm")&amp;"/"&amp;TEXT(A2883,"yyyy")))</f>
        <v>45387</v>
      </c>
      <c r="F2883" t="s">
        <v>995</v>
      </c>
      <c r="G2883" s="1" t="e">
        <f>VLOOKUP(B2883,Results!A:D,3,FALSE)</f>
        <v>#N/A</v>
      </c>
    </row>
    <row r="2884" spans="1:7" hidden="1" x14ac:dyDescent="0.25">
      <c r="A2884" s="2">
        <v>45416.552083333336</v>
      </c>
      <c r="B2884" t="s">
        <v>629</v>
      </c>
      <c r="C2884" t="s">
        <v>20</v>
      </c>
      <c r="D2884" t="s">
        <v>10</v>
      </c>
      <c r="E2884" s="1">
        <f>DATEVALUE(IFERROR(RIGHT(LEFT(A2884,FIND("-",A2884,4)-1),2)&amp;"/"&amp;LEFT(A2884,FIND("-",A2884)-1)&amp;"/"&amp;RIGHT(LEFT(A2884,IFERROR(FIND(" ",A2884),LEN(A2884)+1)-1),4),TEXT(A2884,"dd")&amp;"/"&amp;TEXT(A2884,"mm")&amp;"/"&amp;TEXT(A2884,"yyyy")))</f>
        <v>45387</v>
      </c>
      <c r="F2884" t="s">
        <v>995</v>
      </c>
      <c r="G2884" s="1" t="e">
        <f>VLOOKUP(B2884,Results!A:D,3,FALSE)</f>
        <v>#N/A</v>
      </c>
    </row>
    <row r="2885" spans="1:7" hidden="1" x14ac:dyDescent="0.25">
      <c r="A2885" s="2">
        <v>45416.552083333336</v>
      </c>
      <c r="B2885" t="s">
        <v>627</v>
      </c>
      <c r="C2885" t="s">
        <v>223</v>
      </c>
      <c r="D2885" t="s">
        <v>30</v>
      </c>
      <c r="E2885" s="1">
        <f>DATEVALUE(IFERROR(RIGHT(LEFT(A2885,FIND("-",A2885,4)-1),2)&amp;"/"&amp;LEFT(A2885,FIND("-",A2885)-1)&amp;"/"&amp;RIGHT(LEFT(A2885,IFERROR(FIND(" ",A2885),LEN(A2885)+1)-1),4),TEXT(A2885,"dd")&amp;"/"&amp;TEXT(A2885,"mm")&amp;"/"&amp;TEXT(A2885,"yyyy")))</f>
        <v>45387</v>
      </c>
      <c r="F2885" t="s">
        <v>995</v>
      </c>
      <c r="G2885" s="1" t="e">
        <f>VLOOKUP(B2885,Results!A:D,3,FALSE)</f>
        <v>#N/A</v>
      </c>
    </row>
    <row r="2886" spans="1:7" hidden="1" x14ac:dyDescent="0.25">
      <c r="A2886" s="2">
        <v>45416.552083333336</v>
      </c>
      <c r="B2886" t="s">
        <v>626</v>
      </c>
      <c r="C2886" t="s">
        <v>20</v>
      </c>
      <c r="D2886" t="s">
        <v>28</v>
      </c>
      <c r="E2886" s="1">
        <f>DATEVALUE(IFERROR(RIGHT(LEFT(A2886,FIND("-",A2886,4)-1),2)&amp;"/"&amp;LEFT(A2886,FIND("-",A2886)-1)&amp;"/"&amp;RIGHT(LEFT(A2886,IFERROR(FIND(" ",A2886),LEN(A2886)+1)-1),4),TEXT(A2886,"dd")&amp;"/"&amp;TEXT(A2886,"mm")&amp;"/"&amp;TEXT(A2886,"yyyy")))</f>
        <v>45387</v>
      </c>
      <c r="F2886" t="s">
        <v>995</v>
      </c>
      <c r="G2886" s="1" t="e">
        <f>VLOOKUP(B2886,Results!A:D,3,FALSE)</f>
        <v>#N/A</v>
      </c>
    </row>
    <row r="2887" spans="1:7" hidden="1" x14ac:dyDescent="0.25">
      <c r="A2887" s="2">
        <v>45416.59375</v>
      </c>
      <c r="B2887" t="s">
        <v>625</v>
      </c>
      <c r="C2887" t="s">
        <v>20</v>
      </c>
      <c r="D2887" t="s">
        <v>10</v>
      </c>
      <c r="E2887" s="1">
        <f>DATEVALUE(IFERROR(RIGHT(LEFT(A2887,FIND("-",A2887,4)-1),2)&amp;"/"&amp;LEFT(A2887,FIND("-",A2887)-1)&amp;"/"&amp;RIGHT(LEFT(A2887,IFERROR(FIND(" ",A2887),LEN(A2887)+1)-1),4),TEXT(A2887,"dd")&amp;"/"&amp;TEXT(A2887,"mm")&amp;"/"&amp;TEXT(A2887,"yyyy")))</f>
        <v>45387</v>
      </c>
      <c r="F2887" t="s">
        <v>995</v>
      </c>
      <c r="G2887" s="1" t="e">
        <f>VLOOKUP(B2887,Results!A:D,3,FALSE)</f>
        <v>#N/A</v>
      </c>
    </row>
    <row r="2888" spans="1:7" hidden="1" x14ac:dyDescent="0.25">
      <c r="A2888" s="2">
        <v>45416.59375</v>
      </c>
      <c r="B2888" t="s">
        <v>623</v>
      </c>
      <c r="C2888" t="s">
        <v>20</v>
      </c>
      <c r="D2888" t="s">
        <v>40</v>
      </c>
      <c r="E2888" s="1">
        <f>DATEVALUE(IFERROR(RIGHT(LEFT(A2888,FIND("-",A2888,4)-1),2)&amp;"/"&amp;LEFT(A2888,FIND("-",A2888)-1)&amp;"/"&amp;RIGHT(LEFT(A2888,IFERROR(FIND(" ",A2888),LEN(A2888)+1)-1),4),TEXT(A2888,"dd")&amp;"/"&amp;TEXT(A2888,"mm")&amp;"/"&amp;TEXT(A2888,"yyyy")))</f>
        <v>45387</v>
      </c>
      <c r="F2888" t="s">
        <v>995</v>
      </c>
      <c r="G2888" s="1" t="e">
        <f>VLOOKUP(B2888,Results!A:D,3,FALSE)</f>
        <v>#N/A</v>
      </c>
    </row>
    <row r="2889" spans="1:7" hidden="1" x14ac:dyDescent="0.25">
      <c r="A2889" s="2">
        <v>45416.59375</v>
      </c>
      <c r="B2889" t="s">
        <v>622</v>
      </c>
      <c r="C2889" t="s">
        <v>20</v>
      </c>
      <c r="D2889" t="s">
        <v>23</v>
      </c>
      <c r="E2889" s="1">
        <f>DATEVALUE(IFERROR(RIGHT(LEFT(A2889,FIND("-",A2889,4)-1),2)&amp;"/"&amp;LEFT(A2889,FIND("-",A2889)-1)&amp;"/"&amp;RIGHT(LEFT(A2889,IFERROR(FIND(" ",A2889),LEN(A2889)+1)-1),4),TEXT(A2889,"dd")&amp;"/"&amp;TEXT(A2889,"mm")&amp;"/"&amp;TEXT(A2889,"yyyy")))</f>
        <v>45387</v>
      </c>
      <c r="F2889" t="s">
        <v>995</v>
      </c>
      <c r="G2889" s="1" t="e">
        <f>VLOOKUP(B2889,Results!A:D,3,FALSE)</f>
        <v>#N/A</v>
      </c>
    </row>
    <row r="2890" spans="1:7" hidden="1" x14ac:dyDescent="0.25">
      <c r="A2890" s="2">
        <v>45416.59375</v>
      </c>
      <c r="B2890" t="s">
        <v>621</v>
      </c>
      <c r="C2890" t="s">
        <v>20</v>
      </c>
      <c r="D2890" t="s">
        <v>13</v>
      </c>
      <c r="E2890" s="1">
        <f>DATEVALUE(IFERROR(RIGHT(LEFT(A2890,FIND("-",A2890,4)-1),2)&amp;"/"&amp;LEFT(A2890,FIND("-",A2890)-1)&amp;"/"&amp;RIGHT(LEFT(A2890,IFERROR(FIND(" ",A2890),LEN(A2890)+1)-1),4),TEXT(A2890,"dd")&amp;"/"&amp;TEXT(A2890,"mm")&amp;"/"&amp;TEXT(A2890,"yyyy")))</f>
        <v>45387</v>
      </c>
      <c r="F2890" t="s">
        <v>995</v>
      </c>
      <c r="G2890" s="1" t="e">
        <f>VLOOKUP(B2890,Results!A:D,3,FALSE)</f>
        <v>#N/A</v>
      </c>
    </row>
    <row r="2891" spans="1:7" hidden="1" x14ac:dyDescent="0.25">
      <c r="A2891" s="2">
        <v>45416.635416666664</v>
      </c>
      <c r="B2891" t="s">
        <v>620</v>
      </c>
      <c r="C2891" t="s">
        <v>20</v>
      </c>
      <c r="D2891" t="s">
        <v>30</v>
      </c>
      <c r="E2891" s="1">
        <f>DATEVALUE(IFERROR(RIGHT(LEFT(A2891,FIND("-",A2891,4)-1),2)&amp;"/"&amp;LEFT(A2891,FIND("-",A2891)-1)&amp;"/"&amp;RIGHT(LEFT(A2891,IFERROR(FIND(" ",A2891),LEN(A2891)+1)-1),4),TEXT(A2891,"dd")&amp;"/"&amp;TEXT(A2891,"mm")&amp;"/"&amp;TEXT(A2891,"yyyy")))</f>
        <v>45387</v>
      </c>
      <c r="F2891" t="s">
        <v>995</v>
      </c>
      <c r="G2891" s="1" t="e">
        <f>VLOOKUP(B2891,Results!A:D,3,FALSE)</f>
        <v>#N/A</v>
      </c>
    </row>
    <row r="2892" spans="1:7" hidden="1" x14ac:dyDescent="0.25">
      <c r="A2892" s="2">
        <v>45416.635416666664</v>
      </c>
      <c r="B2892" t="s">
        <v>619</v>
      </c>
      <c r="C2892" t="s">
        <v>20</v>
      </c>
      <c r="D2892" t="s">
        <v>28</v>
      </c>
      <c r="E2892" s="1">
        <f>DATEVALUE(IFERROR(RIGHT(LEFT(A2892,FIND("-",A2892,4)-1),2)&amp;"/"&amp;LEFT(A2892,FIND("-",A2892)-1)&amp;"/"&amp;RIGHT(LEFT(A2892,IFERROR(FIND(" ",A2892),LEN(A2892)+1)-1),4),TEXT(A2892,"dd")&amp;"/"&amp;TEXT(A2892,"mm")&amp;"/"&amp;TEXT(A2892,"yyyy")))</f>
        <v>45387</v>
      </c>
      <c r="F2892" t="s">
        <v>995</v>
      </c>
      <c r="G2892" s="1" t="e">
        <f>VLOOKUP(B2892,Results!A:D,3,FALSE)</f>
        <v>#N/A</v>
      </c>
    </row>
    <row r="2893" spans="1:7" hidden="1" x14ac:dyDescent="0.25">
      <c r="A2893" s="2">
        <v>45416.635416666664</v>
      </c>
      <c r="B2893" t="s">
        <v>618</v>
      </c>
      <c r="C2893" t="s">
        <v>223</v>
      </c>
      <c r="D2893" t="s">
        <v>28</v>
      </c>
      <c r="E2893" s="1">
        <f>DATEVALUE(IFERROR(RIGHT(LEFT(A2893,FIND("-",A2893,4)-1),2)&amp;"/"&amp;LEFT(A2893,FIND("-",A2893)-1)&amp;"/"&amp;RIGHT(LEFT(A2893,IFERROR(FIND(" ",A2893),LEN(A2893)+1)-1),4),TEXT(A2893,"dd")&amp;"/"&amp;TEXT(A2893,"mm")&amp;"/"&amp;TEXT(A2893,"yyyy")))</f>
        <v>45387</v>
      </c>
      <c r="F2893" t="s">
        <v>995</v>
      </c>
      <c r="G2893" s="1" t="e">
        <f>VLOOKUP(B2893,Results!A:D,3,FALSE)</f>
        <v>#N/A</v>
      </c>
    </row>
    <row r="2894" spans="1:7" hidden="1" x14ac:dyDescent="0.25">
      <c r="A2894" s="2">
        <v>45416.635416666664</v>
      </c>
      <c r="B2894" t="s">
        <v>617</v>
      </c>
      <c r="C2894" t="s">
        <v>223</v>
      </c>
      <c r="D2894" t="s">
        <v>10</v>
      </c>
      <c r="E2894" s="1">
        <f>DATEVALUE(IFERROR(RIGHT(LEFT(A2894,FIND("-",A2894,4)-1),2)&amp;"/"&amp;LEFT(A2894,FIND("-",A2894)-1)&amp;"/"&amp;RIGHT(LEFT(A2894,IFERROR(FIND(" ",A2894),LEN(A2894)+1)-1),4),TEXT(A2894,"dd")&amp;"/"&amp;TEXT(A2894,"mm")&amp;"/"&amp;TEXT(A2894,"yyyy")))</f>
        <v>45387</v>
      </c>
      <c r="F2894" t="s">
        <v>995</v>
      </c>
      <c r="G2894" s="1" t="e">
        <f>VLOOKUP(B2894,Results!A:D,3,FALSE)</f>
        <v>#N/A</v>
      </c>
    </row>
    <row r="2895" spans="1:7" hidden="1" x14ac:dyDescent="0.25">
      <c r="A2895" s="2">
        <v>45416.635416666664</v>
      </c>
      <c r="B2895" t="s">
        <v>616</v>
      </c>
      <c r="C2895" t="s">
        <v>223</v>
      </c>
      <c r="D2895" t="s">
        <v>33</v>
      </c>
      <c r="E2895" s="1">
        <f>DATEVALUE(IFERROR(RIGHT(LEFT(A2895,FIND("-",A2895,4)-1),2)&amp;"/"&amp;LEFT(A2895,FIND("-",A2895)-1)&amp;"/"&amp;RIGHT(LEFT(A2895,IFERROR(FIND(" ",A2895),LEN(A2895)+1)-1),4),TEXT(A2895,"dd")&amp;"/"&amp;TEXT(A2895,"mm")&amp;"/"&amp;TEXT(A2895,"yyyy")))</f>
        <v>45387</v>
      </c>
      <c r="F2895" t="s">
        <v>995</v>
      </c>
      <c r="G2895" s="1" t="e">
        <f>VLOOKUP(B2895,Results!A:D,3,FALSE)</f>
        <v>#N/A</v>
      </c>
    </row>
    <row r="2896" spans="1:7" hidden="1" x14ac:dyDescent="0.25">
      <c r="A2896" s="2">
        <v>45416.510416666664</v>
      </c>
      <c r="B2896" t="s">
        <v>337</v>
      </c>
      <c r="C2896" t="s">
        <v>223</v>
      </c>
      <c r="D2896" t="s">
        <v>10</v>
      </c>
      <c r="E2896" s="1">
        <f>DATEVALUE(IFERROR(RIGHT(LEFT(A2896,FIND("-",A2896,4)-1),2)&amp;"/"&amp;LEFT(A2896,FIND("-",A2896)-1)&amp;"/"&amp;RIGHT(LEFT(A2896,IFERROR(FIND(" ",A2896),LEN(A2896)+1)-1),4),TEXT(A2896,"dd")&amp;"/"&amp;TEXT(A2896,"mm")&amp;"/"&amp;TEXT(A2896,"yyyy")))</f>
        <v>45387</v>
      </c>
      <c r="F2896" t="s">
        <v>1987</v>
      </c>
      <c r="G2896" s="1" t="e">
        <f>VLOOKUP(B2896,Results!A:D,3,FALSE)</f>
        <v>#N/A</v>
      </c>
    </row>
    <row r="2897" spans="1:7" x14ac:dyDescent="0.25">
      <c r="A2897" s="1">
        <v>45416</v>
      </c>
      <c r="B2897" t="s">
        <v>822</v>
      </c>
      <c r="C2897" t="s">
        <v>20</v>
      </c>
      <c r="D2897" t="s">
        <v>10</v>
      </c>
      <c r="E2897" s="1">
        <f>DATEVALUE(IFERROR(RIGHT(LEFT(A2897,FIND("-",A2897,4)-1),2)&amp;"/"&amp;LEFT(A2897,FIND("-",A2897)-1)&amp;"/"&amp;RIGHT(LEFT(A2897,IFERROR(FIND(" ",A2897),LEN(A2897)+1)-1),4),TEXT(A2897,"dd")&amp;"/"&amp;TEXT(A2897,"mm")&amp;"/"&amp;TEXT(A2897,"yyyy")))</f>
        <v>45387</v>
      </c>
      <c r="F2897" t="s">
        <v>1826</v>
      </c>
      <c r="G2897" s="1" t="e">
        <f>VLOOKUP(B2897,Results!A:D,3,FALSE)</f>
        <v>#N/A</v>
      </c>
    </row>
    <row r="2898" spans="1:7" x14ac:dyDescent="0.25">
      <c r="A2898" s="1">
        <v>45416</v>
      </c>
      <c r="B2898" t="s">
        <v>732</v>
      </c>
      <c r="C2898" t="s">
        <v>223</v>
      </c>
      <c r="D2898" t="s">
        <v>44</v>
      </c>
      <c r="E2898" s="1">
        <f>DATEVALUE(IFERROR(RIGHT(LEFT(A2898,FIND("-",A2898,4)-1),2)&amp;"/"&amp;LEFT(A2898,FIND("-",A2898)-1)&amp;"/"&amp;RIGHT(LEFT(A2898,IFERROR(FIND(" ",A2898),LEN(A2898)+1)-1),4),TEXT(A2898,"dd")&amp;"/"&amp;TEXT(A2898,"mm")&amp;"/"&amp;TEXT(A2898,"yyyy")))</f>
        <v>45387</v>
      </c>
      <c r="F2898" t="s">
        <v>1826</v>
      </c>
      <c r="G2898" s="1" t="e">
        <f>VLOOKUP(B2898,Results!A:D,3,FALSE)</f>
        <v>#N/A</v>
      </c>
    </row>
    <row r="2899" spans="1:7" x14ac:dyDescent="0.25">
      <c r="A2899" s="1">
        <v>45416</v>
      </c>
      <c r="B2899" t="s">
        <v>850</v>
      </c>
      <c r="C2899" t="s">
        <v>223</v>
      </c>
      <c r="D2899" t="s">
        <v>30</v>
      </c>
      <c r="E2899" s="1">
        <f>DATEVALUE(IFERROR(RIGHT(LEFT(A2899,FIND("-",A2899,4)-1),2)&amp;"/"&amp;LEFT(A2899,FIND("-",A2899)-1)&amp;"/"&amp;RIGHT(LEFT(A2899,IFERROR(FIND(" ",A2899),LEN(A2899)+1)-1),4),TEXT(A2899,"dd")&amp;"/"&amp;TEXT(A2899,"mm")&amp;"/"&amp;TEXT(A2899,"yyyy")))</f>
        <v>45387</v>
      </c>
      <c r="F2899" t="s">
        <v>1826</v>
      </c>
      <c r="G2899" s="1" t="e">
        <f>VLOOKUP(B2899,Results!A:D,3,FALSE)</f>
        <v>#N/A</v>
      </c>
    </row>
    <row r="2900" spans="1:7" x14ac:dyDescent="0.25">
      <c r="A2900" s="1">
        <v>45416</v>
      </c>
      <c r="B2900" t="s">
        <v>923</v>
      </c>
      <c r="C2900" t="s">
        <v>223</v>
      </c>
      <c r="D2900" t="s">
        <v>7</v>
      </c>
      <c r="E2900" s="1">
        <f>DATEVALUE(IFERROR(RIGHT(LEFT(A2900,FIND("-",A2900,4)-1),2)&amp;"/"&amp;LEFT(A2900,FIND("-",A2900)-1)&amp;"/"&amp;RIGHT(LEFT(A2900,IFERROR(FIND(" ",A2900),LEN(A2900)+1)-1),4),TEXT(A2900,"dd")&amp;"/"&amp;TEXT(A2900,"mm")&amp;"/"&amp;TEXT(A2900,"yyyy")))</f>
        <v>45387</v>
      </c>
      <c r="F2900" t="s">
        <v>1826</v>
      </c>
      <c r="G2900" s="1" t="e">
        <f>VLOOKUP(B2900,Results!A:D,3,FALSE)</f>
        <v>#N/A</v>
      </c>
    </row>
    <row r="2901" spans="1:7" x14ac:dyDescent="0.25">
      <c r="A2901" s="1">
        <v>45416</v>
      </c>
      <c r="B2901" t="s">
        <v>822</v>
      </c>
      <c r="C2901" t="s">
        <v>20</v>
      </c>
      <c r="D2901" t="s">
        <v>10</v>
      </c>
      <c r="E2901" s="1">
        <f>DATEVALUE(IFERROR(RIGHT(LEFT(A2901,FIND("-",A2901,4)-1),2)&amp;"/"&amp;LEFT(A2901,FIND("-",A2901)-1)&amp;"/"&amp;RIGHT(LEFT(A2901,IFERROR(FIND(" ",A2901),LEN(A2901)+1)-1),4),TEXT(A2901,"dd")&amp;"/"&amp;TEXT(A2901,"mm")&amp;"/"&amp;TEXT(A2901,"yyyy")))</f>
        <v>45387</v>
      </c>
      <c r="F2901" t="s">
        <v>1826</v>
      </c>
      <c r="G2901" s="1" t="e">
        <f>VLOOKUP(B2901,Results!A:D,3,FALSE)</f>
        <v>#N/A</v>
      </c>
    </row>
    <row r="2902" spans="1:7" x14ac:dyDescent="0.25">
      <c r="A2902" s="1">
        <v>45416</v>
      </c>
      <c r="B2902" t="s">
        <v>732</v>
      </c>
      <c r="C2902" t="s">
        <v>223</v>
      </c>
      <c r="D2902" t="s">
        <v>44</v>
      </c>
      <c r="E2902" s="1">
        <f>DATEVALUE(IFERROR(RIGHT(LEFT(A2902,FIND("-",A2902,4)-1),2)&amp;"/"&amp;LEFT(A2902,FIND("-",A2902)-1)&amp;"/"&amp;RIGHT(LEFT(A2902,IFERROR(FIND(" ",A2902),LEN(A2902)+1)-1),4),TEXT(A2902,"dd")&amp;"/"&amp;TEXT(A2902,"mm")&amp;"/"&amp;TEXT(A2902,"yyyy")))</f>
        <v>45387</v>
      </c>
      <c r="F2902" t="s">
        <v>1826</v>
      </c>
      <c r="G2902" s="1" t="e">
        <f>VLOOKUP(B2902,Results!A:D,3,FALSE)</f>
        <v>#N/A</v>
      </c>
    </row>
    <row r="2903" spans="1:7" x14ac:dyDescent="0.25">
      <c r="A2903" s="1">
        <v>45416</v>
      </c>
      <c r="B2903" t="s">
        <v>850</v>
      </c>
      <c r="C2903" t="s">
        <v>223</v>
      </c>
      <c r="D2903" t="s">
        <v>30</v>
      </c>
      <c r="E2903" s="1">
        <f>DATEVALUE(IFERROR(RIGHT(LEFT(A2903,FIND("-",A2903,4)-1),2)&amp;"/"&amp;LEFT(A2903,FIND("-",A2903)-1)&amp;"/"&amp;RIGHT(LEFT(A2903,IFERROR(FIND(" ",A2903),LEN(A2903)+1)-1),4),TEXT(A2903,"dd")&amp;"/"&amp;TEXT(A2903,"mm")&amp;"/"&amp;TEXT(A2903,"yyyy")))</f>
        <v>45387</v>
      </c>
      <c r="F2903" t="s">
        <v>1826</v>
      </c>
      <c r="G2903" s="1" t="e">
        <f>VLOOKUP(B2903,Results!A:D,3,FALSE)</f>
        <v>#N/A</v>
      </c>
    </row>
    <row r="2904" spans="1:7" x14ac:dyDescent="0.25">
      <c r="A2904" s="1">
        <v>45416</v>
      </c>
      <c r="B2904" t="s">
        <v>923</v>
      </c>
      <c r="C2904" t="s">
        <v>223</v>
      </c>
      <c r="D2904" t="s">
        <v>7</v>
      </c>
      <c r="E2904" s="1">
        <f>DATEVALUE(IFERROR(RIGHT(LEFT(A2904,FIND("-",A2904,4)-1),2)&amp;"/"&amp;LEFT(A2904,FIND("-",A2904)-1)&amp;"/"&amp;RIGHT(LEFT(A2904,IFERROR(FIND(" ",A2904),LEN(A2904)+1)-1),4),TEXT(A2904,"dd")&amp;"/"&amp;TEXT(A2904,"mm")&amp;"/"&amp;TEXT(A2904,"yyyy")))</f>
        <v>45387</v>
      </c>
      <c r="F2904" t="s">
        <v>1826</v>
      </c>
      <c r="G2904" s="1" t="e">
        <f>VLOOKUP(B2904,Results!A:D,3,FALSE)</f>
        <v>#N/A</v>
      </c>
    </row>
    <row r="2905" spans="1:7" hidden="1" x14ac:dyDescent="0.25">
      <c r="A2905" s="2">
        <v>45386.46875</v>
      </c>
      <c r="B2905" t="s">
        <v>578</v>
      </c>
      <c r="C2905" t="s">
        <v>20</v>
      </c>
      <c r="D2905" t="s">
        <v>23</v>
      </c>
      <c r="E2905" s="1">
        <f>DATEVALUE(IFERROR(RIGHT(LEFT(A2905,FIND("-",A2905,4)-1),2)&amp;"/"&amp;LEFT(A2905,FIND("-",A2905)-1)&amp;"/"&amp;RIGHT(LEFT(A2905,IFERROR(FIND(" ",A2905),LEN(A2905)+1)-1),4),TEXT(A2905,"dd")&amp;"/"&amp;TEXT(A2905,"mm")&amp;"/"&amp;TEXT(A2905,"yyyy")))</f>
        <v>45386</v>
      </c>
      <c r="F2905" t="s">
        <v>995</v>
      </c>
      <c r="G2905" s="1">
        <f>VLOOKUP(B2905,Results!A:D,3,FALSE)</f>
        <v>45415</v>
      </c>
    </row>
    <row r="2906" spans="1:7" hidden="1" x14ac:dyDescent="0.25">
      <c r="A2906" s="2">
        <v>45386.46875</v>
      </c>
      <c r="B2906" t="s">
        <v>578</v>
      </c>
      <c r="C2906" t="s">
        <v>20</v>
      </c>
      <c r="D2906" t="s">
        <v>23</v>
      </c>
      <c r="E2906" s="1">
        <f>DATEVALUE(IFERROR(RIGHT(LEFT(A2906,FIND("-",A2906,4)-1),2)&amp;"/"&amp;LEFT(A2906,FIND("-",A2906)-1)&amp;"/"&amp;RIGHT(LEFT(A2906,IFERROR(FIND(" ",A2906),LEN(A2906)+1)-1),4),TEXT(A2906,"dd")&amp;"/"&amp;TEXT(A2906,"mm")&amp;"/"&amp;TEXT(A2906,"yyyy")))</f>
        <v>45386</v>
      </c>
      <c r="F2906" t="s">
        <v>995</v>
      </c>
      <c r="G2906" s="1">
        <f>VLOOKUP(B2906,Results!A:D,3,FALSE)</f>
        <v>45415</v>
      </c>
    </row>
    <row r="2907" spans="1:7" hidden="1" x14ac:dyDescent="0.25">
      <c r="A2907" s="2">
        <v>45386.510416666664</v>
      </c>
      <c r="B2907" t="s">
        <v>847</v>
      </c>
      <c r="C2907" t="s">
        <v>223</v>
      </c>
      <c r="D2907" t="s">
        <v>10</v>
      </c>
      <c r="E2907" s="1">
        <f>DATEVALUE(IFERROR(RIGHT(LEFT(A2907,FIND("-",A2907,4)-1),2)&amp;"/"&amp;LEFT(A2907,FIND("-",A2907)-1)&amp;"/"&amp;RIGHT(LEFT(A2907,IFERROR(FIND(" ",A2907),LEN(A2907)+1)-1),4),TEXT(A2907,"dd")&amp;"/"&amp;TEXT(A2907,"mm")&amp;"/"&amp;TEXT(A2907,"yyyy")))</f>
        <v>45386</v>
      </c>
      <c r="F2907" t="s">
        <v>1987</v>
      </c>
      <c r="G2907" s="1">
        <f>VLOOKUP(B2907,Results!A:D,3,FALSE)</f>
        <v>45418</v>
      </c>
    </row>
    <row r="2908" spans="1:7" hidden="1" x14ac:dyDescent="0.25">
      <c r="A2908" s="2">
        <v>45386.46875</v>
      </c>
      <c r="B2908" t="s">
        <v>581</v>
      </c>
      <c r="C2908" t="s">
        <v>20</v>
      </c>
      <c r="D2908" t="s">
        <v>50</v>
      </c>
      <c r="E2908" s="1">
        <f>DATEVALUE(IFERROR(RIGHT(LEFT(A2908,FIND("-",A2908,4)-1),2)&amp;"/"&amp;LEFT(A2908,FIND("-",A2908)-1)&amp;"/"&amp;RIGHT(LEFT(A2908,IFERROR(FIND(" ",A2908),LEN(A2908)+1)-1),4),TEXT(A2908,"dd")&amp;"/"&amp;TEXT(A2908,"mm")&amp;"/"&amp;TEXT(A2908,"yyyy")))</f>
        <v>45386</v>
      </c>
      <c r="F2908" t="s">
        <v>995</v>
      </c>
      <c r="G2908" s="1">
        <f>VLOOKUP(B2908,Results!A:D,3,FALSE)</f>
        <v>45418</v>
      </c>
    </row>
    <row r="2909" spans="1:7" hidden="1" x14ac:dyDescent="0.25">
      <c r="A2909" s="2">
        <v>45386.46875</v>
      </c>
      <c r="B2909" t="s">
        <v>581</v>
      </c>
      <c r="C2909" t="s">
        <v>20</v>
      </c>
      <c r="D2909" t="s">
        <v>50</v>
      </c>
      <c r="E2909" s="1">
        <f>DATEVALUE(IFERROR(RIGHT(LEFT(A2909,FIND("-",A2909,4)-1),2)&amp;"/"&amp;LEFT(A2909,FIND("-",A2909)-1)&amp;"/"&amp;RIGHT(LEFT(A2909,IFERROR(FIND(" ",A2909),LEN(A2909)+1)-1),4),TEXT(A2909,"dd")&amp;"/"&amp;TEXT(A2909,"mm")&amp;"/"&amp;TEXT(A2909,"yyyy")))</f>
        <v>45386</v>
      </c>
      <c r="F2909" t="s">
        <v>995</v>
      </c>
      <c r="G2909" s="1">
        <f>VLOOKUP(B2909,Results!A:D,3,FALSE)</f>
        <v>45418</v>
      </c>
    </row>
    <row r="2910" spans="1:7" hidden="1" x14ac:dyDescent="0.25">
      <c r="A2910" s="2">
        <v>45386.510416666664</v>
      </c>
      <c r="B2910" t="s">
        <v>847</v>
      </c>
      <c r="C2910" t="s">
        <v>223</v>
      </c>
      <c r="D2910" t="s">
        <v>10</v>
      </c>
      <c r="E2910" s="1">
        <f>DATEVALUE(IFERROR(RIGHT(LEFT(A2910,FIND("-",A2910,4)-1),2)&amp;"/"&amp;LEFT(A2910,FIND("-",A2910)-1)&amp;"/"&amp;RIGHT(LEFT(A2910,IFERROR(FIND(" ",A2910),LEN(A2910)+1)-1),4),TEXT(A2910,"dd")&amp;"/"&amp;TEXT(A2910,"mm")&amp;"/"&amp;TEXT(A2910,"yyyy")))</f>
        <v>45386</v>
      </c>
      <c r="F2910" t="s">
        <v>1987</v>
      </c>
      <c r="G2910" s="1">
        <f>VLOOKUP(B2910,Results!A:D,3,FALSE)</f>
        <v>45418</v>
      </c>
    </row>
    <row r="2911" spans="1:7" hidden="1" x14ac:dyDescent="0.25">
      <c r="A2911" s="2">
        <v>45386.46875</v>
      </c>
      <c r="B2911" t="s">
        <v>576</v>
      </c>
      <c r="C2911" t="s">
        <v>20</v>
      </c>
      <c r="D2911" t="s">
        <v>30</v>
      </c>
      <c r="E2911" s="1">
        <f>DATEVALUE(IFERROR(RIGHT(LEFT(A2911,FIND("-",A2911,4)-1),2)&amp;"/"&amp;LEFT(A2911,FIND("-",A2911)-1)&amp;"/"&amp;RIGHT(LEFT(A2911,IFERROR(FIND(" ",A2911),LEN(A2911)+1)-1),4),TEXT(A2911,"dd")&amp;"/"&amp;TEXT(A2911,"mm")&amp;"/"&amp;TEXT(A2911,"yyyy")))</f>
        <v>45386</v>
      </c>
      <c r="F2911" t="s">
        <v>995</v>
      </c>
      <c r="G2911" s="1">
        <f>VLOOKUP(B2911,Results!A:D,3,FALSE)</f>
        <v>45420</v>
      </c>
    </row>
    <row r="2912" spans="1:7" hidden="1" x14ac:dyDescent="0.25">
      <c r="A2912" s="2">
        <v>45386.46875</v>
      </c>
      <c r="B2912" t="s">
        <v>576</v>
      </c>
      <c r="C2912" t="s">
        <v>20</v>
      </c>
      <c r="D2912" t="s">
        <v>30</v>
      </c>
      <c r="E2912" s="1">
        <f>DATEVALUE(IFERROR(RIGHT(LEFT(A2912,FIND("-",A2912,4)-1),2)&amp;"/"&amp;LEFT(A2912,FIND("-",A2912)-1)&amp;"/"&amp;RIGHT(LEFT(A2912,IFERROR(FIND(" ",A2912),LEN(A2912)+1)-1),4),TEXT(A2912,"dd")&amp;"/"&amp;TEXT(A2912,"mm")&amp;"/"&amp;TEXT(A2912,"yyyy")))</f>
        <v>45386</v>
      </c>
      <c r="F2912" t="s">
        <v>995</v>
      </c>
      <c r="G2912" s="1">
        <f>VLOOKUP(B2912,Results!A:D,3,FALSE)</f>
        <v>45420</v>
      </c>
    </row>
    <row r="2913" spans="1:7" hidden="1" x14ac:dyDescent="0.25">
      <c r="A2913" s="2">
        <v>45386.552083333336</v>
      </c>
      <c r="B2913" t="s">
        <v>568</v>
      </c>
      <c r="C2913" t="s">
        <v>223</v>
      </c>
      <c r="D2913" t="s">
        <v>44</v>
      </c>
      <c r="E2913" s="1">
        <f>DATEVALUE(IFERROR(RIGHT(LEFT(A2913,FIND("-",A2913,4)-1),2)&amp;"/"&amp;LEFT(A2913,FIND("-",A2913)-1)&amp;"/"&amp;RIGHT(LEFT(A2913,IFERROR(FIND(" ",A2913),LEN(A2913)+1)-1),4),TEXT(A2913,"dd")&amp;"/"&amp;TEXT(A2913,"mm")&amp;"/"&amp;TEXT(A2913,"yyyy")))</f>
        <v>45386</v>
      </c>
      <c r="F2913" t="s">
        <v>995</v>
      </c>
      <c r="G2913" s="1">
        <f>VLOOKUP(B2913,Results!A:D,3,FALSE)</f>
        <v>45421</v>
      </c>
    </row>
    <row r="2914" spans="1:7" hidden="1" x14ac:dyDescent="0.25">
      <c r="A2914" s="1">
        <v>45386</v>
      </c>
      <c r="B2914" t="s">
        <v>829</v>
      </c>
      <c r="C2914" t="s">
        <v>223</v>
      </c>
      <c r="D2914" t="s">
        <v>13</v>
      </c>
      <c r="E2914" s="1">
        <f>DATEVALUE(IFERROR(RIGHT(LEFT(A2914,FIND("-",A2914,4)-1),2)&amp;"/"&amp;LEFT(A2914,FIND("-",A2914)-1)&amp;"/"&amp;RIGHT(LEFT(A2914,IFERROR(FIND(" ",A2914),LEN(A2914)+1)-1),4),TEXT(A2914,"dd")&amp;"/"&amp;TEXT(A2914,"mm")&amp;"/"&amp;TEXT(A2914,"yyyy")))</f>
        <v>45386</v>
      </c>
      <c r="F2914" t="s">
        <v>996</v>
      </c>
      <c r="G2914" s="1">
        <f>VLOOKUP(B2914,Results!A:D,3,FALSE)</f>
        <v>45421</v>
      </c>
    </row>
    <row r="2915" spans="1:7" x14ac:dyDescent="0.25">
      <c r="A2915" s="1">
        <v>45386</v>
      </c>
      <c r="B2915" t="s">
        <v>829</v>
      </c>
      <c r="C2915" t="s">
        <v>223</v>
      </c>
      <c r="D2915" t="s">
        <v>13</v>
      </c>
      <c r="E2915" s="1">
        <f>DATEVALUE(IFERROR(RIGHT(LEFT(A2915,FIND("-",A2915,4)-1),2)&amp;"/"&amp;LEFT(A2915,FIND("-",A2915)-1)&amp;"/"&amp;RIGHT(LEFT(A2915,IFERROR(FIND(" ",A2915),LEN(A2915)+1)-1),4),TEXT(A2915,"dd")&amp;"/"&amp;TEXT(A2915,"mm")&amp;"/"&amp;TEXT(A2915,"yyyy")))</f>
        <v>45386</v>
      </c>
      <c r="F2915" t="s">
        <v>1826</v>
      </c>
      <c r="G2915" s="1">
        <f>VLOOKUP(B2915,Results!A:D,3,FALSE)</f>
        <v>45421</v>
      </c>
    </row>
    <row r="2916" spans="1:7" hidden="1" x14ac:dyDescent="0.25">
      <c r="A2916" s="2">
        <v>45386.552083333336</v>
      </c>
      <c r="B2916" t="s">
        <v>568</v>
      </c>
      <c r="C2916" t="s">
        <v>223</v>
      </c>
      <c r="D2916" t="s">
        <v>44</v>
      </c>
      <c r="E2916" s="1">
        <f>DATEVALUE(IFERROR(RIGHT(LEFT(A2916,FIND("-",A2916,4)-1),2)&amp;"/"&amp;LEFT(A2916,FIND("-",A2916)-1)&amp;"/"&amp;RIGHT(LEFT(A2916,IFERROR(FIND(" ",A2916),LEN(A2916)+1)-1),4),TEXT(A2916,"dd")&amp;"/"&amp;TEXT(A2916,"mm")&amp;"/"&amp;TEXT(A2916,"yyyy")))</f>
        <v>45386</v>
      </c>
      <c r="F2916" t="s">
        <v>995</v>
      </c>
      <c r="G2916" s="1">
        <f>VLOOKUP(B2916,Results!A:D,3,FALSE)</f>
        <v>45421</v>
      </c>
    </row>
    <row r="2917" spans="1:7" x14ac:dyDescent="0.25">
      <c r="A2917" s="1">
        <v>45386</v>
      </c>
      <c r="B2917" t="s">
        <v>829</v>
      </c>
      <c r="C2917" t="s">
        <v>223</v>
      </c>
      <c r="D2917" t="s">
        <v>13</v>
      </c>
      <c r="E2917" s="1">
        <f>DATEVALUE(IFERROR(RIGHT(LEFT(A2917,FIND("-",A2917,4)-1),2)&amp;"/"&amp;LEFT(A2917,FIND("-",A2917)-1)&amp;"/"&amp;RIGHT(LEFT(A2917,IFERROR(FIND(" ",A2917),LEN(A2917)+1)-1),4),TEXT(A2917,"dd")&amp;"/"&amp;TEXT(A2917,"mm")&amp;"/"&amp;TEXT(A2917,"yyyy")))</f>
        <v>45386</v>
      </c>
      <c r="F2917" t="s">
        <v>1826</v>
      </c>
      <c r="G2917" s="1">
        <f>VLOOKUP(B2917,Results!A:D,3,FALSE)</f>
        <v>45421</v>
      </c>
    </row>
    <row r="2918" spans="1:7" x14ac:dyDescent="0.25">
      <c r="A2918" s="1">
        <v>45386</v>
      </c>
      <c r="B2918" t="s">
        <v>829</v>
      </c>
      <c r="C2918" t="s">
        <v>223</v>
      </c>
      <c r="D2918" t="s">
        <v>13</v>
      </c>
      <c r="E2918" s="1">
        <f>DATEVALUE(IFERROR(RIGHT(LEFT(A2918,FIND("-",A2918,4)-1),2)&amp;"/"&amp;LEFT(A2918,FIND("-",A2918)-1)&amp;"/"&amp;RIGHT(LEFT(A2918,IFERROR(FIND(" ",A2918),LEN(A2918)+1)-1),4),TEXT(A2918,"dd")&amp;"/"&amp;TEXT(A2918,"mm")&amp;"/"&amp;TEXT(A2918,"yyyy")))</f>
        <v>45386</v>
      </c>
      <c r="F2918" t="s">
        <v>1826</v>
      </c>
      <c r="G2918" s="1">
        <f>VLOOKUP(B2918,Results!A:D,3,FALSE)</f>
        <v>45421</v>
      </c>
    </row>
    <row r="2919" spans="1:7" hidden="1" x14ac:dyDescent="0.25">
      <c r="A2919" s="2">
        <v>45386.59375</v>
      </c>
      <c r="B2919" t="s">
        <v>562</v>
      </c>
      <c r="C2919" t="s">
        <v>223</v>
      </c>
      <c r="D2919" t="s">
        <v>13</v>
      </c>
      <c r="E2919" s="1">
        <f>DATEVALUE(IFERROR(RIGHT(LEFT(A2919,FIND("-",A2919,4)-1),2)&amp;"/"&amp;LEFT(A2919,FIND("-",A2919)-1)&amp;"/"&amp;RIGHT(LEFT(A2919,IFERROR(FIND(" ",A2919),LEN(A2919)+1)-1),4),TEXT(A2919,"dd")&amp;"/"&amp;TEXT(A2919,"mm")&amp;"/"&amp;TEXT(A2919,"yyyy")))</f>
        <v>45386</v>
      </c>
      <c r="F2919" t="s">
        <v>995</v>
      </c>
      <c r="G2919" s="1">
        <f>VLOOKUP(B2919,Results!A:D,3,FALSE)</f>
        <v>45424</v>
      </c>
    </row>
    <row r="2920" spans="1:7" hidden="1" x14ac:dyDescent="0.25">
      <c r="A2920" s="2">
        <v>45386.59375</v>
      </c>
      <c r="B2920" t="s">
        <v>562</v>
      </c>
      <c r="C2920" t="s">
        <v>223</v>
      </c>
      <c r="D2920" t="s">
        <v>13</v>
      </c>
      <c r="E2920" s="1">
        <f>DATEVALUE(IFERROR(RIGHT(LEFT(A2920,FIND("-",A2920,4)-1),2)&amp;"/"&amp;LEFT(A2920,FIND("-",A2920)-1)&amp;"/"&amp;RIGHT(LEFT(A2920,IFERROR(FIND(" ",A2920),LEN(A2920)+1)-1),4),TEXT(A2920,"dd")&amp;"/"&amp;TEXT(A2920,"mm")&amp;"/"&amp;TEXT(A2920,"yyyy")))</f>
        <v>45386</v>
      </c>
      <c r="F2920" t="s">
        <v>995</v>
      </c>
      <c r="G2920" s="1">
        <f>VLOOKUP(B2920,Results!A:D,3,FALSE)</f>
        <v>45424</v>
      </c>
    </row>
    <row r="2921" spans="1:7" hidden="1" x14ac:dyDescent="0.25">
      <c r="A2921" s="2">
        <v>45386.510416666664</v>
      </c>
      <c r="B2921" t="s">
        <v>67</v>
      </c>
      <c r="C2921" t="s">
        <v>20</v>
      </c>
      <c r="D2921" t="s">
        <v>44</v>
      </c>
      <c r="E2921" s="1">
        <f>DATEVALUE(IFERROR(RIGHT(LEFT(A2921,FIND("-",A2921,4)-1),2)&amp;"/"&amp;LEFT(A2921,FIND("-",A2921)-1)&amp;"/"&amp;RIGHT(LEFT(A2921,IFERROR(FIND(" ",A2921),LEN(A2921)+1)-1),4),TEXT(A2921,"dd")&amp;"/"&amp;TEXT(A2921,"mm")&amp;"/"&amp;TEXT(A2921,"yyyy")))</f>
        <v>45386</v>
      </c>
      <c r="F2921" t="s">
        <v>995</v>
      </c>
      <c r="G2921" s="1">
        <f>VLOOKUP(B2921,Results!A:D,3,FALSE)</f>
        <v>45427</v>
      </c>
    </row>
    <row r="2922" spans="1:7" hidden="1" x14ac:dyDescent="0.25">
      <c r="A2922" s="2">
        <v>45386.552083333336</v>
      </c>
      <c r="B2922" t="s">
        <v>566</v>
      </c>
      <c r="C2922" t="s">
        <v>20</v>
      </c>
      <c r="D2922" t="s">
        <v>40</v>
      </c>
      <c r="E2922" s="1">
        <f>DATEVALUE(IFERROR(RIGHT(LEFT(A2922,FIND("-",A2922,4)-1),2)&amp;"/"&amp;LEFT(A2922,FIND("-",A2922)-1)&amp;"/"&amp;RIGHT(LEFT(A2922,IFERROR(FIND(" ",A2922),LEN(A2922)+1)-1),4),TEXT(A2922,"dd")&amp;"/"&amp;TEXT(A2922,"mm")&amp;"/"&amp;TEXT(A2922,"yyyy")))</f>
        <v>45386</v>
      </c>
      <c r="F2922" t="s">
        <v>995</v>
      </c>
      <c r="G2922" s="1">
        <f>VLOOKUP(B2922,Results!A:D,3,FALSE)</f>
        <v>45427</v>
      </c>
    </row>
    <row r="2923" spans="1:7" hidden="1" x14ac:dyDescent="0.25">
      <c r="A2923" s="2">
        <v>45386.510416666664</v>
      </c>
      <c r="B2923" t="s">
        <v>67</v>
      </c>
      <c r="C2923" t="s">
        <v>20</v>
      </c>
      <c r="D2923" t="s">
        <v>44</v>
      </c>
      <c r="E2923" s="1">
        <f>DATEVALUE(IFERROR(RIGHT(LEFT(A2923,FIND("-",A2923,4)-1),2)&amp;"/"&amp;LEFT(A2923,FIND("-",A2923)-1)&amp;"/"&amp;RIGHT(LEFT(A2923,IFERROR(FIND(" ",A2923),LEN(A2923)+1)-1),4),TEXT(A2923,"dd")&amp;"/"&amp;TEXT(A2923,"mm")&amp;"/"&amp;TEXT(A2923,"yyyy")))</f>
        <v>45386</v>
      </c>
      <c r="F2923" t="s">
        <v>995</v>
      </c>
      <c r="G2923" s="1">
        <f>VLOOKUP(B2923,Results!A:D,3,FALSE)</f>
        <v>45427</v>
      </c>
    </row>
    <row r="2924" spans="1:7" hidden="1" x14ac:dyDescent="0.25">
      <c r="A2924" s="2">
        <v>45386.552083333336</v>
      </c>
      <c r="B2924" t="s">
        <v>566</v>
      </c>
      <c r="C2924" t="s">
        <v>20</v>
      </c>
      <c r="D2924" t="s">
        <v>40</v>
      </c>
      <c r="E2924" s="1">
        <f>DATEVALUE(IFERROR(RIGHT(LEFT(A2924,FIND("-",A2924,4)-1),2)&amp;"/"&amp;LEFT(A2924,FIND("-",A2924)-1)&amp;"/"&amp;RIGHT(LEFT(A2924,IFERROR(FIND(" ",A2924),LEN(A2924)+1)-1),4),TEXT(A2924,"dd")&amp;"/"&amp;TEXT(A2924,"mm")&amp;"/"&amp;TEXT(A2924,"yyyy")))</f>
        <v>45386</v>
      </c>
      <c r="F2924" t="s">
        <v>995</v>
      </c>
      <c r="G2924" s="1">
        <f>VLOOKUP(B2924,Results!A:D,3,FALSE)</f>
        <v>45427</v>
      </c>
    </row>
    <row r="2925" spans="1:7" hidden="1" x14ac:dyDescent="0.25">
      <c r="A2925" s="2">
        <v>45386.635416666664</v>
      </c>
      <c r="B2925" t="s">
        <v>561</v>
      </c>
      <c r="C2925" t="s">
        <v>223</v>
      </c>
      <c r="D2925" t="s">
        <v>44</v>
      </c>
      <c r="E2925" s="1">
        <f>DATEVALUE(IFERROR(RIGHT(LEFT(A2925,FIND("-",A2925,4)-1),2)&amp;"/"&amp;LEFT(A2925,FIND("-",A2925)-1)&amp;"/"&amp;RIGHT(LEFT(A2925,IFERROR(FIND(" ",A2925),LEN(A2925)+1)-1),4),TEXT(A2925,"dd")&amp;"/"&amp;TEXT(A2925,"mm")&amp;"/"&amp;TEXT(A2925,"yyyy")))</f>
        <v>45386</v>
      </c>
      <c r="F2925" t="s">
        <v>995</v>
      </c>
      <c r="G2925" s="1">
        <f>VLOOKUP(B2925,Results!A:D,3,FALSE)</f>
        <v>45428</v>
      </c>
    </row>
    <row r="2926" spans="1:7" hidden="1" x14ac:dyDescent="0.25">
      <c r="A2926" s="2">
        <v>45386.635416666664</v>
      </c>
      <c r="B2926" t="s">
        <v>561</v>
      </c>
      <c r="C2926" t="s">
        <v>223</v>
      </c>
      <c r="D2926" t="s">
        <v>44</v>
      </c>
      <c r="E2926" s="1">
        <f>DATEVALUE(IFERROR(RIGHT(LEFT(A2926,FIND("-",A2926,4)-1),2)&amp;"/"&amp;LEFT(A2926,FIND("-",A2926)-1)&amp;"/"&amp;RIGHT(LEFT(A2926,IFERROR(FIND(" ",A2926),LEN(A2926)+1)-1),4),TEXT(A2926,"dd")&amp;"/"&amp;TEXT(A2926,"mm")&amp;"/"&amp;TEXT(A2926,"yyyy")))</f>
        <v>45386</v>
      </c>
      <c r="F2926" t="s">
        <v>995</v>
      </c>
      <c r="G2926" s="1">
        <f>VLOOKUP(B2926,Results!A:D,3,FALSE)</f>
        <v>45428</v>
      </c>
    </row>
    <row r="2927" spans="1:7" hidden="1" x14ac:dyDescent="0.25">
      <c r="A2927" s="2">
        <v>45386.510416666664</v>
      </c>
      <c r="B2927" t="s">
        <v>571</v>
      </c>
      <c r="C2927" t="s">
        <v>20</v>
      </c>
      <c r="D2927" t="s">
        <v>411</v>
      </c>
      <c r="E2927" s="1">
        <f>DATEVALUE(IFERROR(RIGHT(LEFT(A2927,FIND("-",A2927,4)-1),2)&amp;"/"&amp;LEFT(A2927,FIND("-",A2927)-1)&amp;"/"&amp;RIGHT(LEFT(A2927,IFERROR(FIND(" ",A2927),LEN(A2927)+1)-1),4),TEXT(A2927,"dd")&amp;"/"&amp;TEXT(A2927,"mm")&amp;"/"&amp;TEXT(A2927,"yyyy")))</f>
        <v>45386</v>
      </c>
      <c r="F2927" t="s">
        <v>995</v>
      </c>
      <c r="G2927" s="1" t="e">
        <f>VLOOKUP(B2927,Results!A:D,3,FALSE)</f>
        <v>#N/A</v>
      </c>
    </row>
    <row r="2928" spans="1:7" hidden="1" x14ac:dyDescent="0.25">
      <c r="A2928" s="2">
        <v>45386.46875</v>
      </c>
      <c r="B2928" t="s">
        <v>575</v>
      </c>
      <c r="C2928" t="s">
        <v>20</v>
      </c>
      <c r="D2928" t="s">
        <v>44</v>
      </c>
      <c r="E2928" s="1">
        <f>DATEVALUE(IFERROR(RIGHT(LEFT(A2928,FIND("-",A2928,4)-1),2)&amp;"/"&amp;LEFT(A2928,FIND("-",A2928)-1)&amp;"/"&amp;RIGHT(LEFT(A2928,IFERROR(FIND(" ",A2928),LEN(A2928)+1)-1),4),TEXT(A2928,"dd")&amp;"/"&amp;TEXT(A2928,"mm")&amp;"/"&amp;TEXT(A2928,"yyyy")))</f>
        <v>45386</v>
      </c>
      <c r="F2928" t="s">
        <v>995</v>
      </c>
      <c r="G2928" s="1" t="e">
        <f>VLOOKUP(B2928,Results!A:D,3,FALSE)</f>
        <v>#N/A</v>
      </c>
    </row>
    <row r="2929" spans="1:7" hidden="1" x14ac:dyDescent="0.25">
      <c r="A2929" s="2">
        <v>45386.427083333336</v>
      </c>
      <c r="B2929" t="s">
        <v>583</v>
      </c>
      <c r="C2929" t="s">
        <v>223</v>
      </c>
      <c r="D2929" t="s">
        <v>297</v>
      </c>
      <c r="E2929" s="1">
        <f>DATEVALUE(IFERROR(RIGHT(LEFT(A2929,FIND("-",A2929,4)-1),2)&amp;"/"&amp;LEFT(A2929,FIND("-",A2929)-1)&amp;"/"&amp;RIGHT(LEFT(A2929,IFERROR(FIND(" ",A2929),LEN(A2929)+1)-1),4),TEXT(A2929,"dd")&amp;"/"&amp;TEXT(A2929,"mm")&amp;"/"&amp;TEXT(A2929,"yyyy")))</f>
        <v>45386</v>
      </c>
      <c r="F2929" t="s">
        <v>995</v>
      </c>
      <c r="G2929" s="1" t="e">
        <f>VLOOKUP(B2929,Results!A:D,3,FALSE)</f>
        <v>#N/A</v>
      </c>
    </row>
    <row r="2930" spans="1:7" hidden="1" x14ac:dyDescent="0.25">
      <c r="A2930" s="2">
        <v>45386.46875</v>
      </c>
      <c r="B2930" t="s">
        <v>579</v>
      </c>
      <c r="C2930" t="s">
        <v>20</v>
      </c>
      <c r="D2930" t="s">
        <v>297</v>
      </c>
      <c r="E2930" s="1">
        <f>DATEVALUE(IFERROR(RIGHT(LEFT(A2930,FIND("-",A2930,4)-1),2)&amp;"/"&amp;LEFT(A2930,FIND("-",A2930)-1)&amp;"/"&amp;RIGHT(LEFT(A2930,IFERROR(FIND(" ",A2930),LEN(A2930)+1)-1),4),TEXT(A2930,"dd")&amp;"/"&amp;TEXT(A2930,"mm")&amp;"/"&amp;TEXT(A2930,"yyyy")))</f>
        <v>45386</v>
      </c>
      <c r="F2930" t="s">
        <v>995</v>
      </c>
      <c r="G2930" s="1" t="e">
        <f>VLOOKUP(B2930,Results!A:D,3,FALSE)</f>
        <v>#N/A</v>
      </c>
    </row>
    <row r="2931" spans="1:7" hidden="1" x14ac:dyDescent="0.25">
      <c r="A2931" s="2">
        <v>45386.635416666664</v>
      </c>
      <c r="B2931" t="s">
        <v>560</v>
      </c>
      <c r="C2931" t="s">
        <v>223</v>
      </c>
      <c r="D2931" t="s">
        <v>297</v>
      </c>
      <c r="E2931" s="1">
        <f>DATEVALUE(IFERROR(RIGHT(LEFT(A2931,FIND("-",A2931,4)-1),2)&amp;"/"&amp;LEFT(A2931,FIND("-",A2931)-1)&amp;"/"&amp;RIGHT(LEFT(A2931,IFERROR(FIND(" ",A2931),LEN(A2931)+1)-1),4),TEXT(A2931,"dd")&amp;"/"&amp;TEXT(A2931,"mm")&amp;"/"&amp;TEXT(A2931,"yyyy")))</f>
        <v>45386</v>
      </c>
      <c r="F2931" t="s">
        <v>995</v>
      </c>
      <c r="G2931" s="1" t="e">
        <f>VLOOKUP(B2931,Results!A:D,3,FALSE)</f>
        <v>#N/A</v>
      </c>
    </row>
    <row r="2932" spans="1:7" hidden="1" x14ac:dyDescent="0.25">
      <c r="A2932" s="2">
        <v>45386.510416666664</v>
      </c>
      <c r="B2932" t="s">
        <v>1921</v>
      </c>
      <c r="C2932" t="s">
        <v>20</v>
      </c>
      <c r="D2932" t="s">
        <v>297</v>
      </c>
      <c r="E2932" s="1">
        <f>DATEVALUE(IFERROR(RIGHT(LEFT(A2932,FIND("-",A2932,4)-1),2)&amp;"/"&amp;LEFT(A2932,FIND("-",A2932)-1)&amp;"/"&amp;RIGHT(LEFT(A2932,IFERROR(FIND(" ",A2932),LEN(A2932)+1)-1),4),TEXT(A2932,"dd")&amp;"/"&amp;TEXT(A2932,"mm")&amp;"/"&amp;TEXT(A2932,"yyyy")))</f>
        <v>45386</v>
      </c>
      <c r="F2932" t="s">
        <v>995</v>
      </c>
      <c r="G2932" s="1" t="e">
        <f>VLOOKUP(B2932,Results!A:D,3,FALSE)</f>
        <v>#N/A</v>
      </c>
    </row>
    <row r="2933" spans="1:7" hidden="1" x14ac:dyDescent="0.25">
      <c r="A2933" s="2">
        <v>45386.385416666664</v>
      </c>
      <c r="B2933" t="s">
        <v>589</v>
      </c>
      <c r="C2933" t="s">
        <v>223</v>
      </c>
      <c r="D2933" t="s">
        <v>30</v>
      </c>
      <c r="E2933" s="1">
        <f>DATEVALUE(IFERROR(RIGHT(LEFT(A2933,FIND("-",A2933,4)-1),2)&amp;"/"&amp;LEFT(A2933,FIND("-",A2933)-1)&amp;"/"&amp;RIGHT(LEFT(A2933,IFERROR(FIND(" ",A2933),LEN(A2933)+1)-1),4),TEXT(A2933,"dd")&amp;"/"&amp;TEXT(A2933,"mm")&amp;"/"&amp;TEXT(A2933,"yyyy")))</f>
        <v>45386</v>
      </c>
      <c r="F2933" t="s">
        <v>995</v>
      </c>
      <c r="G2933" s="1" t="e">
        <f>VLOOKUP(B2933,Results!A:D,3,FALSE)</f>
        <v>#N/A</v>
      </c>
    </row>
    <row r="2934" spans="1:7" hidden="1" x14ac:dyDescent="0.25">
      <c r="A2934" s="2">
        <v>45386.427083333336</v>
      </c>
      <c r="B2934" t="s">
        <v>582</v>
      </c>
      <c r="C2934" t="s">
        <v>223</v>
      </c>
      <c r="D2934" t="s">
        <v>30</v>
      </c>
      <c r="E2934" s="1">
        <f>DATEVALUE(IFERROR(RIGHT(LEFT(A2934,FIND("-",A2934,4)-1),2)&amp;"/"&amp;LEFT(A2934,FIND("-",A2934)-1)&amp;"/"&amp;RIGHT(LEFT(A2934,IFERROR(FIND(" ",A2934),LEN(A2934)+1)-1),4),TEXT(A2934,"dd")&amp;"/"&amp;TEXT(A2934,"mm")&amp;"/"&amp;TEXT(A2934,"yyyy")))</f>
        <v>45386</v>
      </c>
      <c r="F2934" t="s">
        <v>995</v>
      </c>
      <c r="G2934" s="1" t="e">
        <f>VLOOKUP(B2934,Results!A:D,3,FALSE)</f>
        <v>#N/A</v>
      </c>
    </row>
    <row r="2935" spans="1:7" hidden="1" x14ac:dyDescent="0.25">
      <c r="A2935" s="2">
        <v>45386.427083333336</v>
      </c>
      <c r="B2935" t="s">
        <v>586</v>
      </c>
      <c r="C2935" t="s">
        <v>223</v>
      </c>
      <c r="D2935" t="s">
        <v>30</v>
      </c>
      <c r="E2935" s="1">
        <f>DATEVALUE(IFERROR(RIGHT(LEFT(A2935,FIND("-",A2935,4)-1),2)&amp;"/"&amp;LEFT(A2935,FIND("-",A2935)-1)&amp;"/"&amp;RIGHT(LEFT(A2935,IFERROR(FIND(" ",A2935),LEN(A2935)+1)-1),4),TEXT(A2935,"dd")&amp;"/"&amp;TEXT(A2935,"mm")&amp;"/"&amp;TEXT(A2935,"yyyy")))</f>
        <v>45386</v>
      </c>
      <c r="F2935" t="s">
        <v>995</v>
      </c>
      <c r="G2935" s="1" t="e">
        <f>VLOOKUP(B2935,Results!A:D,3,FALSE)</f>
        <v>#N/A</v>
      </c>
    </row>
    <row r="2936" spans="1:7" hidden="1" x14ac:dyDescent="0.25">
      <c r="A2936" s="2">
        <v>45386.59375</v>
      </c>
      <c r="B2936" t="s">
        <v>564</v>
      </c>
      <c r="C2936" t="s">
        <v>20</v>
      </c>
      <c r="D2936" t="s">
        <v>30</v>
      </c>
      <c r="E2936" s="1">
        <f>DATEVALUE(IFERROR(RIGHT(LEFT(A2936,FIND("-",A2936,4)-1),2)&amp;"/"&amp;LEFT(A2936,FIND("-",A2936)-1)&amp;"/"&amp;RIGHT(LEFT(A2936,IFERROR(FIND(" ",A2936),LEN(A2936)+1)-1),4),TEXT(A2936,"dd")&amp;"/"&amp;TEXT(A2936,"mm")&amp;"/"&amp;TEXT(A2936,"yyyy")))</f>
        <v>45386</v>
      </c>
      <c r="F2936" t="s">
        <v>995</v>
      </c>
      <c r="G2936" s="1" t="e">
        <f>VLOOKUP(B2936,Results!A:D,3,FALSE)</f>
        <v>#N/A</v>
      </c>
    </row>
    <row r="2937" spans="1:7" hidden="1" x14ac:dyDescent="0.25">
      <c r="A2937" s="2">
        <v>45386.427083333336</v>
      </c>
      <c r="B2937" t="s">
        <v>585</v>
      </c>
      <c r="C2937" t="s">
        <v>20</v>
      </c>
      <c r="D2937" t="s">
        <v>10</v>
      </c>
      <c r="E2937" s="1">
        <f>DATEVALUE(IFERROR(RIGHT(LEFT(A2937,FIND("-",A2937,4)-1),2)&amp;"/"&amp;LEFT(A2937,FIND("-",A2937)-1)&amp;"/"&amp;RIGHT(LEFT(A2937,IFERROR(FIND(" ",A2937),LEN(A2937)+1)-1),4),TEXT(A2937,"dd")&amp;"/"&amp;TEXT(A2937,"mm")&amp;"/"&amp;TEXT(A2937,"yyyy")))</f>
        <v>45386</v>
      </c>
      <c r="F2937" t="s">
        <v>995</v>
      </c>
      <c r="G2937" s="1" t="e">
        <f>VLOOKUP(B2937,Results!A:D,3,FALSE)</f>
        <v>#N/A</v>
      </c>
    </row>
    <row r="2938" spans="1:7" hidden="1" x14ac:dyDescent="0.25">
      <c r="A2938" s="1">
        <v>45386</v>
      </c>
      <c r="B2938" t="s">
        <v>273</v>
      </c>
      <c r="C2938" t="s">
        <v>20</v>
      </c>
      <c r="D2938" t="s">
        <v>10</v>
      </c>
      <c r="E2938" s="1">
        <f>DATEVALUE(IFERROR(RIGHT(LEFT(A2938,FIND("-",A2938,4)-1),2)&amp;"/"&amp;LEFT(A2938,FIND("-",A2938)-1)&amp;"/"&amp;RIGHT(LEFT(A2938,IFERROR(FIND(" ",A2938),LEN(A2938)+1)-1),4),TEXT(A2938,"dd")&amp;"/"&amp;TEXT(A2938,"mm")&amp;"/"&amp;TEXT(A2938,"yyyy")))</f>
        <v>45386</v>
      </c>
      <c r="F2938" t="s">
        <v>996</v>
      </c>
      <c r="G2938" s="1" t="e">
        <f>VLOOKUP(B2938,Results!A:D,3,FALSE)</f>
        <v>#N/A</v>
      </c>
    </row>
    <row r="2939" spans="1:7" hidden="1" x14ac:dyDescent="0.25">
      <c r="A2939" s="1">
        <v>45386</v>
      </c>
      <c r="B2939" t="s">
        <v>900</v>
      </c>
      <c r="C2939" t="s">
        <v>223</v>
      </c>
      <c r="D2939" t="s">
        <v>10</v>
      </c>
      <c r="E2939" s="1">
        <f>DATEVALUE(IFERROR(RIGHT(LEFT(A2939,FIND("-",A2939,4)-1),2)&amp;"/"&amp;LEFT(A2939,FIND("-",A2939)-1)&amp;"/"&amp;RIGHT(LEFT(A2939,IFERROR(FIND(" ",A2939),LEN(A2939)+1)-1),4),TEXT(A2939,"dd")&amp;"/"&amp;TEXT(A2939,"mm")&amp;"/"&amp;TEXT(A2939,"yyyy")))</f>
        <v>45386</v>
      </c>
      <c r="F2939" t="s">
        <v>996</v>
      </c>
      <c r="G2939" s="1" t="e">
        <f>VLOOKUP(B2939,Results!A:D,3,FALSE)</f>
        <v>#N/A</v>
      </c>
    </row>
    <row r="2940" spans="1:7" x14ac:dyDescent="0.25">
      <c r="A2940" s="1">
        <v>45386</v>
      </c>
      <c r="B2940" t="s">
        <v>273</v>
      </c>
      <c r="C2940" t="s">
        <v>20</v>
      </c>
      <c r="D2940" t="s">
        <v>10</v>
      </c>
      <c r="E2940" s="1">
        <f>DATEVALUE(IFERROR(RIGHT(LEFT(A2940,FIND("-",A2940,4)-1),2)&amp;"/"&amp;LEFT(A2940,FIND("-",A2940)-1)&amp;"/"&amp;RIGHT(LEFT(A2940,IFERROR(FIND(" ",A2940),LEN(A2940)+1)-1),4),TEXT(A2940,"dd")&amp;"/"&amp;TEXT(A2940,"mm")&amp;"/"&amp;TEXT(A2940,"yyyy")))</f>
        <v>45386</v>
      </c>
      <c r="F2940" t="s">
        <v>1826</v>
      </c>
      <c r="G2940" s="1" t="e">
        <f>VLOOKUP(B2940,Results!A:D,3,FALSE)</f>
        <v>#N/A</v>
      </c>
    </row>
    <row r="2941" spans="1:7" x14ac:dyDescent="0.25">
      <c r="A2941" s="1">
        <v>45386</v>
      </c>
      <c r="B2941" t="s">
        <v>900</v>
      </c>
      <c r="C2941" t="s">
        <v>223</v>
      </c>
      <c r="D2941" t="s">
        <v>10</v>
      </c>
      <c r="E2941" s="1">
        <f>DATEVALUE(IFERROR(RIGHT(LEFT(A2941,FIND("-",A2941,4)-1),2)&amp;"/"&amp;LEFT(A2941,FIND("-",A2941)-1)&amp;"/"&amp;RIGHT(LEFT(A2941,IFERROR(FIND(" ",A2941),LEN(A2941)+1)-1),4),TEXT(A2941,"dd")&amp;"/"&amp;TEXT(A2941,"mm")&amp;"/"&amp;TEXT(A2941,"yyyy")))</f>
        <v>45386</v>
      </c>
      <c r="F2941" t="s">
        <v>1826</v>
      </c>
      <c r="G2941" s="1" t="e">
        <f>VLOOKUP(B2941,Results!A:D,3,FALSE)</f>
        <v>#N/A</v>
      </c>
    </row>
    <row r="2942" spans="1:7" hidden="1" x14ac:dyDescent="0.25">
      <c r="A2942" s="2">
        <v>45386.427083333336</v>
      </c>
      <c r="B2942" t="s">
        <v>337</v>
      </c>
      <c r="C2942" t="s">
        <v>223</v>
      </c>
      <c r="D2942" t="s">
        <v>10</v>
      </c>
      <c r="E2942" s="1">
        <f>DATEVALUE(IFERROR(RIGHT(LEFT(A2942,FIND("-",A2942,4)-1),2)&amp;"/"&amp;LEFT(A2942,FIND("-",A2942)-1)&amp;"/"&amp;RIGHT(LEFT(A2942,IFERROR(FIND(" ",A2942),LEN(A2942)+1)-1),4),TEXT(A2942,"dd")&amp;"/"&amp;TEXT(A2942,"mm")&amp;"/"&amp;TEXT(A2942,"yyyy")))</f>
        <v>45386</v>
      </c>
      <c r="F2942" t="s">
        <v>1987</v>
      </c>
      <c r="G2942" s="1" t="e">
        <f>VLOOKUP(B2942,Results!A:D,3,FALSE)</f>
        <v>#N/A</v>
      </c>
    </row>
    <row r="2943" spans="1:7" hidden="1" x14ac:dyDescent="0.25">
      <c r="A2943" s="1">
        <v>45386</v>
      </c>
      <c r="B2943" t="s">
        <v>858</v>
      </c>
      <c r="C2943" t="s">
        <v>223</v>
      </c>
      <c r="D2943" t="s">
        <v>23</v>
      </c>
      <c r="E2943" s="1">
        <f>DATEVALUE(IFERROR(RIGHT(LEFT(A2943,FIND("-",A2943,4)-1),2)&amp;"/"&amp;LEFT(A2943,FIND("-",A2943)-1)&amp;"/"&amp;RIGHT(LEFT(A2943,IFERROR(FIND(" ",A2943),LEN(A2943)+1)-1),4),TEXT(A2943,"dd")&amp;"/"&amp;TEXT(A2943,"mm")&amp;"/"&amp;TEXT(A2943,"yyyy")))</f>
        <v>45386</v>
      </c>
      <c r="F2943" t="s">
        <v>996</v>
      </c>
      <c r="G2943" s="1" t="e">
        <f>VLOOKUP(B2943,Results!A:D,3,FALSE)</f>
        <v>#N/A</v>
      </c>
    </row>
    <row r="2944" spans="1:7" hidden="1" x14ac:dyDescent="0.25">
      <c r="A2944" s="1">
        <v>45386</v>
      </c>
      <c r="B2944" t="s">
        <v>764</v>
      </c>
      <c r="C2944" t="s">
        <v>223</v>
      </c>
      <c r="D2944" t="s">
        <v>23</v>
      </c>
      <c r="E2944" s="1">
        <f>DATEVALUE(IFERROR(RIGHT(LEFT(A2944,FIND("-",A2944,4)-1),2)&amp;"/"&amp;LEFT(A2944,FIND("-",A2944)-1)&amp;"/"&amp;RIGHT(LEFT(A2944,IFERROR(FIND(" ",A2944),LEN(A2944)+1)-1),4),TEXT(A2944,"dd")&amp;"/"&amp;TEXT(A2944,"mm")&amp;"/"&amp;TEXT(A2944,"yyyy")))</f>
        <v>45386</v>
      </c>
      <c r="F2944" t="s">
        <v>996</v>
      </c>
      <c r="G2944" s="1" t="e">
        <f>VLOOKUP(B2944,Results!A:D,3,FALSE)</f>
        <v>#N/A</v>
      </c>
    </row>
    <row r="2945" spans="1:7" hidden="1" x14ac:dyDescent="0.25">
      <c r="A2945" s="1">
        <v>45386</v>
      </c>
      <c r="B2945" t="s">
        <v>784</v>
      </c>
      <c r="C2945" t="s">
        <v>223</v>
      </c>
      <c r="D2945" t="s">
        <v>23</v>
      </c>
      <c r="E2945" s="1">
        <f>DATEVALUE(IFERROR(RIGHT(LEFT(A2945,FIND("-",A2945,4)-1),2)&amp;"/"&amp;LEFT(A2945,FIND("-",A2945)-1)&amp;"/"&amp;RIGHT(LEFT(A2945,IFERROR(FIND(" ",A2945),LEN(A2945)+1)-1),4),TEXT(A2945,"dd")&amp;"/"&amp;TEXT(A2945,"mm")&amp;"/"&amp;TEXT(A2945,"yyyy")))</f>
        <v>45386</v>
      </c>
      <c r="F2945" t="s">
        <v>786</v>
      </c>
      <c r="G2945" s="1" t="e">
        <f>VLOOKUP(B2945,Results!A:D,3,FALSE)</f>
        <v>#N/A</v>
      </c>
    </row>
    <row r="2946" spans="1:7" hidden="1" x14ac:dyDescent="0.25">
      <c r="A2946" s="1">
        <v>45386</v>
      </c>
      <c r="B2946" t="s">
        <v>785</v>
      </c>
      <c r="C2946" t="s">
        <v>223</v>
      </c>
      <c r="D2946" t="s">
        <v>23</v>
      </c>
      <c r="E2946" s="1">
        <f>DATEVALUE(IFERROR(RIGHT(LEFT(A2946,FIND("-",A2946,4)-1),2)&amp;"/"&amp;LEFT(A2946,FIND("-",A2946)-1)&amp;"/"&amp;RIGHT(LEFT(A2946,IFERROR(FIND(" ",A2946),LEN(A2946)+1)-1),4),TEXT(A2946,"dd")&amp;"/"&amp;TEXT(A2946,"mm")&amp;"/"&amp;TEXT(A2946,"yyyy")))</f>
        <v>45386</v>
      </c>
      <c r="F2946" t="s">
        <v>786</v>
      </c>
      <c r="G2946" s="1" t="e">
        <f>VLOOKUP(B2946,Results!A:D,3,FALSE)</f>
        <v>#N/A</v>
      </c>
    </row>
    <row r="2947" spans="1:7" hidden="1" x14ac:dyDescent="0.25">
      <c r="A2947" s="1">
        <v>45386</v>
      </c>
      <c r="B2947" t="s">
        <v>784</v>
      </c>
      <c r="C2947" t="s">
        <v>223</v>
      </c>
      <c r="D2947" t="s">
        <v>23</v>
      </c>
      <c r="E2947" s="1">
        <f>DATEVALUE(IFERROR(RIGHT(LEFT(A2947,FIND("-",A2947,4)-1),2)&amp;"/"&amp;LEFT(A2947,FIND("-",A2947)-1)&amp;"/"&amp;RIGHT(LEFT(A2947,IFERROR(FIND(" ",A2947),LEN(A2947)+1)-1),4),TEXT(A2947,"dd")&amp;"/"&amp;TEXT(A2947,"mm")&amp;"/"&amp;TEXT(A2947,"yyyy")))</f>
        <v>45386</v>
      </c>
      <c r="F2947" t="s">
        <v>1806</v>
      </c>
      <c r="G2947" s="1" t="e">
        <f>VLOOKUP(B2947,Results!A:D,3,FALSE)</f>
        <v>#N/A</v>
      </c>
    </row>
    <row r="2948" spans="1:7" hidden="1" x14ac:dyDescent="0.25">
      <c r="A2948" s="1">
        <v>45386</v>
      </c>
      <c r="B2948" t="s">
        <v>785</v>
      </c>
      <c r="C2948" t="s">
        <v>223</v>
      </c>
      <c r="D2948" t="s">
        <v>23</v>
      </c>
      <c r="E2948" s="1">
        <f>DATEVALUE(IFERROR(RIGHT(LEFT(A2948,FIND("-",A2948,4)-1),2)&amp;"/"&amp;LEFT(A2948,FIND("-",A2948)-1)&amp;"/"&amp;RIGHT(LEFT(A2948,IFERROR(FIND(" ",A2948),LEN(A2948)+1)-1),4),TEXT(A2948,"dd")&amp;"/"&amp;TEXT(A2948,"mm")&amp;"/"&amp;TEXT(A2948,"yyyy")))</f>
        <v>45386</v>
      </c>
      <c r="F2948" t="s">
        <v>1806</v>
      </c>
      <c r="G2948" s="1" t="e">
        <f>VLOOKUP(B2948,Results!A:D,3,FALSE)</f>
        <v>#N/A</v>
      </c>
    </row>
    <row r="2949" spans="1:7" x14ac:dyDescent="0.25">
      <c r="A2949" s="1">
        <v>45386</v>
      </c>
      <c r="B2949" t="s">
        <v>858</v>
      </c>
      <c r="C2949" t="s">
        <v>223</v>
      </c>
      <c r="D2949" t="s">
        <v>23</v>
      </c>
      <c r="E2949" s="1">
        <f>DATEVALUE(IFERROR(RIGHT(LEFT(A2949,FIND("-",A2949,4)-1),2)&amp;"/"&amp;LEFT(A2949,FIND("-",A2949)-1)&amp;"/"&amp;RIGHT(LEFT(A2949,IFERROR(FIND(" ",A2949),LEN(A2949)+1)-1),4),TEXT(A2949,"dd")&amp;"/"&amp;TEXT(A2949,"mm")&amp;"/"&amp;TEXT(A2949,"yyyy")))</f>
        <v>45386</v>
      </c>
      <c r="F2949" t="s">
        <v>1826</v>
      </c>
      <c r="G2949" s="1" t="e">
        <f>VLOOKUP(B2949,Results!A:D,3,FALSE)</f>
        <v>#N/A</v>
      </c>
    </row>
    <row r="2950" spans="1:7" x14ac:dyDescent="0.25">
      <c r="A2950" s="1">
        <v>45386</v>
      </c>
      <c r="B2950" t="s">
        <v>764</v>
      </c>
      <c r="C2950" t="s">
        <v>223</v>
      </c>
      <c r="D2950" t="s">
        <v>23</v>
      </c>
      <c r="E2950" s="1">
        <f>DATEVALUE(IFERROR(RIGHT(LEFT(A2950,FIND("-",A2950,4)-1),2)&amp;"/"&amp;LEFT(A2950,FIND("-",A2950)-1)&amp;"/"&amp;RIGHT(LEFT(A2950,IFERROR(FIND(" ",A2950),LEN(A2950)+1)-1),4),TEXT(A2950,"dd")&amp;"/"&amp;TEXT(A2950,"mm")&amp;"/"&amp;TEXT(A2950,"yyyy")))</f>
        <v>45386</v>
      </c>
      <c r="F2950" t="s">
        <v>1826</v>
      </c>
      <c r="G2950" s="1" t="e">
        <f>VLOOKUP(B2950,Results!A:D,3,FALSE)</f>
        <v>#N/A</v>
      </c>
    </row>
    <row r="2951" spans="1:7" hidden="1" x14ac:dyDescent="0.25">
      <c r="A2951" s="2">
        <v>45386.385416666664</v>
      </c>
      <c r="B2951" t="s">
        <v>587</v>
      </c>
      <c r="C2951" t="s">
        <v>20</v>
      </c>
      <c r="D2951" t="s">
        <v>13</v>
      </c>
      <c r="E2951" s="1">
        <f>DATEVALUE(IFERROR(RIGHT(LEFT(A2951,FIND("-",A2951,4)-1),2)&amp;"/"&amp;LEFT(A2951,FIND("-",A2951)-1)&amp;"/"&amp;RIGHT(LEFT(A2951,IFERROR(FIND(" ",A2951),LEN(A2951)+1)-1),4),TEXT(A2951,"dd")&amp;"/"&amp;TEXT(A2951,"mm")&amp;"/"&amp;TEXT(A2951,"yyyy")))</f>
        <v>45386</v>
      </c>
      <c r="F2951" t="s">
        <v>995</v>
      </c>
      <c r="G2951" s="1" t="e">
        <f>VLOOKUP(B2951,Results!A:D,3,FALSE)</f>
        <v>#N/A</v>
      </c>
    </row>
    <row r="2952" spans="1:7" hidden="1" x14ac:dyDescent="0.25">
      <c r="A2952" s="2">
        <v>45386.385416666664</v>
      </c>
      <c r="B2952" t="s">
        <v>588</v>
      </c>
      <c r="C2952" t="s">
        <v>223</v>
      </c>
      <c r="D2952" t="s">
        <v>13</v>
      </c>
      <c r="E2952" s="1">
        <f>DATEVALUE(IFERROR(RIGHT(LEFT(A2952,FIND("-",A2952,4)-1),2)&amp;"/"&amp;LEFT(A2952,FIND("-",A2952)-1)&amp;"/"&amp;RIGHT(LEFT(A2952,IFERROR(FIND(" ",A2952),LEN(A2952)+1)-1),4),TEXT(A2952,"dd")&amp;"/"&amp;TEXT(A2952,"mm")&amp;"/"&amp;TEXT(A2952,"yyyy")))</f>
        <v>45386</v>
      </c>
      <c r="F2952" t="s">
        <v>995</v>
      </c>
      <c r="G2952" s="1" t="e">
        <f>VLOOKUP(B2952,Results!A:D,3,FALSE)</f>
        <v>#N/A</v>
      </c>
    </row>
    <row r="2953" spans="1:7" hidden="1" x14ac:dyDescent="0.25">
      <c r="A2953" s="2">
        <v>45386.510416666664</v>
      </c>
      <c r="B2953" t="s">
        <v>570</v>
      </c>
      <c r="C2953" t="s">
        <v>223</v>
      </c>
      <c r="D2953" t="s">
        <v>13</v>
      </c>
      <c r="E2953" s="1">
        <f>DATEVALUE(IFERROR(RIGHT(LEFT(A2953,FIND("-",A2953,4)-1),2)&amp;"/"&amp;LEFT(A2953,FIND("-",A2953)-1)&amp;"/"&amp;RIGHT(LEFT(A2953,IFERROR(FIND(" ",A2953),LEN(A2953)+1)-1),4),TEXT(A2953,"dd")&amp;"/"&amp;TEXT(A2953,"mm")&amp;"/"&amp;TEXT(A2953,"yyyy")))</f>
        <v>45386</v>
      </c>
      <c r="F2953" t="s">
        <v>995</v>
      </c>
      <c r="G2953" s="1" t="e">
        <f>VLOOKUP(B2953,Results!A:D,3,FALSE)</f>
        <v>#N/A</v>
      </c>
    </row>
    <row r="2954" spans="1:7" hidden="1" x14ac:dyDescent="0.25">
      <c r="A2954" s="2">
        <v>45386.510416666664</v>
      </c>
      <c r="B2954" t="s">
        <v>573</v>
      </c>
      <c r="C2954" t="s">
        <v>223</v>
      </c>
      <c r="D2954" t="s">
        <v>13</v>
      </c>
      <c r="E2954" s="1">
        <f>DATEVALUE(IFERROR(RIGHT(LEFT(A2954,FIND("-",A2954,4)-1),2)&amp;"/"&amp;LEFT(A2954,FIND("-",A2954)-1)&amp;"/"&amp;RIGHT(LEFT(A2954,IFERROR(FIND(" ",A2954),LEN(A2954)+1)-1),4),TEXT(A2954,"dd")&amp;"/"&amp;TEXT(A2954,"mm")&amp;"/"&amp;TEXT(A2954,"yyyy")))</f>
        <v>45386</v>
      </c>
      <c r="F2954" t="s">
        <v>995</v>
      </c>
      <c r="G2954" s="1" t="e">
        <f>VLOOKUP(B2954,Results!A:D,3,FALSE)</f>
        <v>#N/A</v>
      </c>
    </row>
    <row r="2955" spans="1:7" hidden="1" x14ac:dyDescent="0.25">
      <c r="A2955" s="2">
        <v>45386.510416666664</v>
      </c>
      <c r="B2955" t="s">
        <v>574</v>
      </c>
      <c r="C2955" t="s">
        <v>20</v>
      </c>
      <c r="D2955" t="s">
        <v>13</v>
      </c>
      <c r="E2955" s="1">
        <f>DATEVALUE(IFERROR(RIGHT(LEFT(A2955,FIND("-",A2955,4)-1),2)&amp;"/"&amp;LEFT(A2955,FIND("-",A2955)-1)&amp;"/"&amp;RIGHT(LEFT(A2955,IFERROR(FIND(" ",A2955),LEN(A2955)+1)-1),4),TEXT(A2955,"dd")&amp;"/"&amp;TEXT(A2955,"mm")&amp;"/"&amp;TEXT(A2955,"yyyy")))</f>
        <v>45386</v>
      </c>
      <c r="F2955" t="s">
        <v>995</v>
      </c>
      <c r="G2955" s="1" t="e">
        <f>VLOOKUP(B2955,Results!A:D,3,FALSE)</f>
        <v>#N/A</v>
      </c>
    </row>
    <row r="2956" spans="1:7" hidden="1" x14ac:dyDescent="0.25">
      <c r="A2956" s="1">
        <v>45386</v>
      </c>
      <c r="B2956" t="s">
        <v>939</v>
      </c>
      <c r="C2956" t="s">
        <v>20</v>
      </c>
      <c r="D2956" t="s">
        <v>7</v>
      </c>
      <c r="E2956" s="1">
        <f>DATEVALUE(IFERROR(RIGHT(LEFT(A2956,FIND("-",A2956,4)-1),2)&amp;"/"&amp;LEFT(A2956,FIND("-",A2956)-1)&amp;"/"&amp;RIGHT(LEFT(A2956,IFERROR(FIND(" ",A2956),LEN(A2956)+1)-1),4),TEXT(A2956,"dd")&amp;"/"&amp;TEXT(A2956,"mm")&amp;"/"&amp;TEXT(A2956,"yyyy")))</f>
        <v>45386</v>
      </c>
      <c r="F2956" t="s">
        <v>996</v>
      </c>
      <c r="G2956" s="1" t="e">
        <f>VLOOKUP(B2956,Results!A:D,3,FALSE)</f>
        <v>#N/A</v>
      </c>
    </row>
    <row r="2957" spans="1:7" hidden="1" x14ac:dyDescent="0.25">
      <c r="A2957" s="1">
        <v>45386</v>
      </c>
      <c r="B2957" t="s">
        <v>748</v>
      </c>
      <c r="C2957" t="s">
        <v>20</v>
      </c>
      <c r="D2957" t="s">
        <v>7</v>
      </c>
      <c r="E2957" s="1">
        <f>DATEVALUE(IFERROR(RIGHT(LEFT(A2957,FIND("-",A2957,4)-1),2)&amp;"/"&amp;LEFT(A2957,FIND("-",A2957)-1)&amp;"/"&amp;RIGHT(LEFT(A2957,IFERROR(FIND(" ",A2957),LEN(A2957)+1)-1),4),TEXT(A2957,"dd")&amp;"/"&amp;TEXT(A2957,"mm")&amp;"/"&amp;TEXT(A2957,"yyyy")))</f>
        <v>45386</v>
      </c>
      <c r="F2957" t="s">
        <v>996</v>
      </c>
      <c r="G2957" s="1" t="e">
        <f>VLOOKUP(B2957,Results!A:D,3,FALSE)</f>
        <v>#N/A</v>
      </c>
    </row>
    <row r="2958" spans="1:7" x14ac:dyDescent="0.25">
      <c r="A2958" s="1">
        <v>45386</v>
      </c>
      <c r="B2958" t="s">
        <v>939</v>
      </c>
      <c r="C2958" t="s">
        <v>20</v>
      </c>
      <c r="D2958" t="s">
        <v>7</v>
      </c>
      <c r="E2958" s="1">
        <f>DATEVALUE(IFERROR(RIGHT(LEFT(A2958,FIND("-",A2958,4)-1),2)&amp;"/"&amp;LEFT(A2958,FIND("-",A2958)-1)&amp;"/"&amp;RIGHT(LEFT(A2958,IFERROR(FIND(" ",A2958),LEN(A2958)+1)-1),4),TEXT(A2958,"dd")&amp;"/"&amp;TEXT(A2958,"mm")&amp;"/"&amp;TEXT(A2958,"yyyy")))</f>
        <v>45386</v>
      </c>
      <c r="F2958" t="s">
        <v>1826</v>
      </c>
      <c r="G2958" s="1" t="e">
        <f>VLOOKUP(B2958,Results!A:D,3,FALSE)</f>
        <v>#N/A</v>
      </c>
    </row>
    <row r="2959" spans="1:7" x14ac:dyDescent="0.25">
      <c r="A2959" s="1">
        <v>45386</v>
      </c>
      <c r="B2959" t="s">
        <v>748</v>
      </c>
      <c r="C2959" t="s">
        <v>20</v>
      </c>
      <c r="D2959" t="s">
        <v>7</v>
      </c>
      <c r="E2959" s="1">
        <f>DATEVALUE(IFERROR(RIGHT(LEFT(A2959,FIND("-",A2959,4)-1),2)&amp;"/"&amp;LEFT(A2959,FIND("-",A2959)-1)&amp;"/"&amp;RIGHT(LEFT(A2959,IFERROR(FIND(" ",A2959),LEN(A2959)+1)-1),4),TEXT(A2959,"dd")&amp;"/"&amp;TEXT(A2959,"mm")&amp;"/"&amp;TEXT(A2959,"yyyy")))</f>
        <v>45386</v>
      </c>
      <c r="F2959" t="s">
        <v>1826</v>
      </c>
      <c r="G2959" s="1" t="e">
        <f>VLOOKUP(B2959,Results!A:D,3,FALSE)</f>
        <v>#N/A</v>
      </c>
    </row>
    <row r="2960" spans="1:7" hidden="1" x14ac:dyDescent="0.25">
      <c r="A2960" s="2">
        <v>45386.427083333336</v>
      </c>
      <c r="B2960" t="s">
        <v>584</v>
      </c>
      <c r="C2960" t="s">
        <v>20</v>
      </c>
      <c r="D2960" t="s">
        <v>80</v>
      </c>
      <c r="E2960" s="1">
        <f>DATEVALUE(IFERROR(RIGHT(LEFT(A2960,FIND("-",A2960,4)-1),2)&amp;"/"&amp;LEFT(A2960,FIND("-",A2960)-1)&amp;"/"&amp;RIGHT(LEFT(A2960,IFERROR(FIND(" ",A2960),LEN(A2960)+1)-1),4),TEXT(A2960,"dd")&amp;"/"&amp;TEXT(A2960,"mm")&amp;"/"&amp;TEXT(A2960,"yyyy")))</f>
        <v>45386</v>
      </c>
      <c r="F2960" t="s">
        <v>995</v>
      </c>
      <c r="G2960" s="1" t="e">
        <f>VLOOKUP(B2960,Results!A:D,3,FALSE)</f>
        <v>#N/A</v>
      </c>
    </row>
    <row r="2961" spans="1:7" hidden="1" x14ac:dyDescent="0.25">
      <c r="A2961" s="2">
        <v>45386.46875</v>
      </c>
      <c r="B2961" t="s">
        <v>580</v>
      </c>
      <c r="C2961" t="s">
        <v>223</v>
      </c>
      <c r="D2961" t="s">
        <v>80</v>
      </c>
      <c r="E2961" s="1">
        <f>DATEVALUE(IFERROR(RIGHT(LEFT(A2961,FIND("-",A2961,4)-1),2)&amp;"/"&amp;LEFT(A2961,FIND("-",A2961)-1)&amp;"/"&amp;RIGHT(LEFT(A2961,IFERROR(FIND(" ",A2961),LEN(A2961)+1)-1),4),TEXT(A2961,"dd")&amp;"/"&amp;TEXT(A2961,"mm")&amp;"/"&amp;TEXT(A2961,"yyyy")))</f>
        <v>45386</v>
      </c>
      <c r="F2961" t="s">
        <v>995</v>
      </c>
      <c r="G2961" s="1" t="e">
        <f>VLOOKUP(B2961,Results!A:D,3,FALSE)</f>
        <v>#N/A</v>
      </c>
    </row>
    <row r="2962" spans="1:7" hidden="1" x14ac:dyDescent="0.25">
      <c r="A2962" s="2">
        <v>45386.552083333336</v>
      </c>
      <c r="B2962" t="s">
        <v>567</v>
      </c>
      <c r="C2962" t="s">
        <v>20</v>
      </c>
      <c r="D2962" t="s">
        <v>80</v>
      </c>
      <c r="E2962" s="1">
        <f>DATEVALUE(IFERROR(RIGHT(LEFT(A2962,FIND("-",A2962,4)-1),2)&amp;"/"&amp;LEFT(A2962,FIND("-",A2962)-1)&amp;"/"&amp;RIGHT(LEFT(A2962,IFERROR(FIND(" ",A2962),LEN(A2962)+1)-1),4),TEXT(A2962,"dd")&amp;"/"&amp;TEXT(A2962,"mm")&amp;"/"&amp;TEXT(A2962,"yyyy")))</f>
        <v>45386</v>
      </c>
      <c r="F2962" t="s">
        <v>995</v>
      </c>
      <c r="G2962" s="1" t="e">
        <f>VLOOKUP(B2962,Results!A:D,3,FALSE)</f>
        <v>#N/A</v>
      </c>
    </row>
    <row r="2963" spans="1:7" hidden="1" x14ac:dyDescent="0.25">
      <c r="A2963" s="2">
        <v>45386.59375</v>
      </c>
      <c r="B2963" t="s">
        <v>563</v>
      </c>
      <c r="C2963" t="s">
        <v>20</v>
      </c>
      <c r="D2963" t="s">
        <v>74</v>
      </c>
      <c r="E2963" s="1">
        <f>DATEVALUE(IFERROR(RIGHT(LEFT(A2963,FIND("-",A2963,4)-1),2)&amp;"/"&amp;LEFT(A2963,FIND("-",A2963)-1)&amp;"/"&amp;RIGHT(LEFT(A2963,IFERROR(FIND(" ",A2963),LEN(A2963)+1)-1),4),TEXT(A2963,"dd")&amp;"/"&amp;TEXT(A2963,"mm")&amp;"/"&amp;TEXT(A2963,"yyyy")))</f>
        <v>45386</v>
      </c>
      <c r="F2963" t="s">
        <v>995</v>
      </c>
      <c r="G2963" s="1" t="e">
        <f>VLOOKUP(B2963,Results!A:D,3,FALSE)</f>
        <v>#N/A</v>
      </c>
    </row>
    <row r="2964" spans="1:7" hidden="1" x14ac:dyDescent="0.25">
      <c r="A2964" s="2">
        <v>45386.59375</v>
      </c>
      <c r="B2964" t="s">
        <v>565</v>
      </c>
      <c r="C2964" t="s">
        <v>20</v>
      </c>
      <c r="D2964" t="s">
        <v>74</v>
      </c>
      <c r="E2964" s="1">
        <f>DATEVALUE(IFERROR(RIGHT(LEFT(A2964,FIND("-",A2964,4)-1),2)&amp;"/"&amp;LEFT(A2964,FIND("-",A2964)-1)&amp;"/"&amp;RIGHT(LEFT(A2964,IFERROR(FIND(" ",A2964),LEN(A2964)+1)-1),4),TEXT(A2964,"dd")&amp;"/"&amp;TEXT(A2964,"mm")&amp;"/"&amp;TEXT(A2964,"yyyy")))</f>
        <v>45386</v>
      </c>
      <c r="F2964" t="s">
        <v>995</v>
      </c>
      <c r="G2964" s="1" t="e">
        <f>VLOOKUP(B2964,Results!A:D,3,FALSE)</f>
        <v>#N/A</v>
      </c>
    </row>
    <row r="2965" spans="1:7" hidden="1" x14ac:dyDescent="0.25">
      <c r="A2965" s="1">
        <v>45386</v>
      </c>
      <c r="B2965" t="s">
        <v>941</v>
      </c>
      <c r="C2965" t="s">
        <v>223</v>
      </c>
      <c r="D2965" t="s">
        <v>74</v>
      </c>
      <c r="E2965" s="1">
        <f>DATEVALUE(IFERROR(RIGHT(LEFT(A2965,FIND("-",A2965,4)-1),2)&amp;"/"&amp;LEFT(A2965,FIND("-",A2965)-1)&amp;"/"&amp;RIGHT(LEFT(A2965,IFERROR(FIND(" ",A2965),LEN(A2965)+1)-1),4),TEXT(A2965,"dd")&amp;"/"&amp;TEXT(A2965,"mm")&amp;"/"&amp;TEXT(A2965,"yyyy")))</f>
        <v>45386</v>
      </c>
      <c r="F2965" t="s">
        <v>996</v>
      </c>
      <c r="G2965" s="1" t="e">
        <f>VLOOKUP(B2965,Results!A:D,3,FALSE)</f>
        <v>#N/A</v>
      </c>
    </row>
    <row r="2966" spans="1:7" x14ac:dyDescent="0.25">
      <c r="A2966" s="1">
        <v>45386</v>
      </c>
      <c r="B2966" t="s">
        <v>941</v>
      </c>
      <c r="C2966" t="s">
        <v>223</v>
      </c>
      <c r="D2966" t="s">
        <v>74</v>
      </c>
      <c r="E2966" s="1">
        <f>DATEVALUE(IFERROR(RIGHT(LEFT(A2966,FIND("-",A2966,4)-1),2)&amp;"/"&amp;LEFT(A2966,FIND("-",A2966)-1)&amp;"/"&amp;RIGHT(LEFT(A2966,IFERROR(FIND(" ",A2966),LEN(A2966)+1)-1),4),TEXT(A2966,"dd")&amp;"/"&amp;TEXT(A2966,"mm")&amp;"/"&amp;TEXT(A2966,"yyyy")))</f>
        <v>45386</v>
      </c>
      <c r="F2966" t="s">
        <v>1826</v>
      </c>
      <c r="G2966" s="1" t="e">
        <f>VLOOKUP(B2966,Results!A:D,3,FALSE)</f>
        <v>#N/A</v>
      </c>
    </row>
    <row r="2967" spans="1:7" hidden="1" x14ac:dyDescent="0.25">
      <c r="A2967" s="1">
        <v>45386</v>
      </c>
      <c r="B2967" t="s">
        <v>951</v>
      </c>
      <c r="C2967" t="s">
        <v>20</v>
      </c>
      <c r="D2967" t="s">
        <v>318</v>
      </c>
      <c r="E2967" s="1">
        <f>DATEVALUE(IFERROR(RIGHT(LEFT(A2967,FIND("-",A2967,4)-1),2)&amp;"/"&amp;LEFT(A2967,FIND("-",A2967)-1)&amp;"/"&amp;RIGHT(LEFT(A2967,IFERROR(FIND(" ",A2967),LEN(A2967)+1)-1),4),TEXT(A2967,"dd")&amp;"/"&amp;TEXT(A2967,"mm")&amp;"/"&amp;TEXT(A2967,"yyyy")))</f>
        <v>45386</v>
      </c>
      <c r="F2967" t="s">
        <v>996</v>
      </c>
      <c r="G2967" s="1" t="e">
        <f>VLOOKUP(B2967,Results!A:D,3,FALSE)</f>
        <v>#N/A</v>
      </c>
    </row>
    <row r="2968" spans="1:7" x14ac:dyDescent="0.25">
      <c r="A2968" s="1">
        <v>45386</v>
      </c>
      <c r="B2968" t="s">
        <v>951</v>
      </c>
      <c r="C2968" t="s">
        <v>20</v>
      </c>
      <c r="D2968" t="s">
        <v>318</v>
      </c>
      <c r="E2968" s="1">
        <f>DATEVALUE(IFERROR(RIGHT(LEFT(A2968,FIND("-",A2968,4)-1),2)&amp;"/"&amp;LEFT(A2968,FIND("-",A2968)-1)&amp;"/"&amp;RIGHT(LEFT(A2968,IFERROR(FIND(" ",A2968),LEN(A2968)+1)-1),4),TEXT(A2968,"dd")&amp;"/"&amp;TEXT(A2968,"mm")&amp;"/"&amp;TEXT(A2968,"yyyy")))</f>
        <v>45386</v>
      </c>
      <c r="F2968" t="s">
        <v>1826</v>
      </c>
      <c r="G2968" s="1" t="e">
        <f>VLOOKUP(B2968,Results!A:D,3,FALSE)</f>
        <v>#N/A</v>
      </c>
    </row>
    <row r="2969" spans="1:7" hidden="1" x14ac:dyDescent="0.25">
      <c r="A2969" s="2">
        <v>45386.510416666664</v>
      </c>
      <c r="B2969" t="s">
        <v>569</v>
      </c>
      <c r="C2969" t="s">
        <v>20</v>
      </c>
      <c r="D2969" t="s">
        <v>28</v>
      </c>
      <c r="E2969" s="1">
        <f>DATEVALUE(IFERROR(RIGHT(LEFT(A2969,FIND("-",A2969,4)-1),2)&amp;"/"&amp;LEFT(A2969,FIND("-",A2969)-1)&amp;"/"&amp;RIGHT(LEFT(A2969,IFERROR(FIND(" ",A2969),LEN(A2969)+1)-1),4),TEXT(A2969,"dd")&amp;"/"&amp;TEXT(A2969,"mm")&amp;"/"&amp;TEXT(A2969,"yyyy")))</f>
        <v>45386</v>
      </c>
      <c r="F2969" t="s">
        <v>995</v>
      </c>
      <c r="G2969" s="1" t="e">
        <f>VLOOKUP(B2969,Results!A:D,3,FALSE)</f>
        <v>#N/A</v>
      </c>
    </row>
    <row r="2970" spans="1:7" hidden="1" x14ac:dyDescent="0.25">
      <c r="A2970" s="2">
        <v>45386.46875</v>
      </c>
      <c r="B2970" t="s">
        <v>577</v>
      </c>
      <c r="C2970" t="s">
        <v>20</v>
      </c>
      <c r="D2970" t="s">
        <v>33</v>
      </c>
      <c r="E2970" s="1">
        <f>DATEVALUE(IFERROR(RIGHT(LEFT(A2970,FIND("-",A2970,4)-1),2)&amp;"/"&amp;LEFT(A2970,FIND("-",A2970)-1)&amp;"/"&amp;RIGHT(LEFT(A2970,IFERROR(FIND(" ",A2970),LEN(A2970)+1)-1),4),TEXT(A2970,"dd")&amp;"/"&amp;TEXT(A2970,"mm")&amp;"/"&amp;TEXT(A2970,"yyyy")))</f>
        <v>45386</v>
      </c>
      <c r="F2970" t="s">
        <v>995</v>
      </c>
      <c r="G2970" s="1" t="e">
        <f>VLOOKUP(B2970,Results!A:D,3,FALSE)</f>
        <v>#N/A</v>
      </c>
    </row>
    <row r="2971" spans="1:7" hidden="1" x14ac:dyDescent="0.25">
      <c r="A2971" s="2">
        <v>45386.510416666664</v>
      </c>
      <c r="B2971" t="s">
        <v>572</v>
      </c>
      <c r="C2971" t="s">
        <v>20</v>
      </c>
      <c r="D2971" t="s">
        <v>33</v>
      </c>
      <c r="E2971" s="1">
        <f>DATEVALUE(IFERROR(RIGHT(LEFT(A2971,FIND("-",A2971,4)-1),2)&amp;"/"&amp;LEFT(A2971,FIND("-",A2971)-1)&amp;"/"&amp;RIGHT(LEFT(A2971,IFERROR(FIND(" ",A2971),LEN(A2971)+1)-1),4),TEXT(A2971,"dd")&amp;"/"&amp;TEXT(A2971,"mm")&amp;"/"&amp;TEXT(A2971,"yyyy")))</f>
        <v>45386</v>
      </c>
      <c r="F2971" t="s">
        <v>995</v>
      </c>
      <c r="G2971" s="1" t="e">
        <f>VLOOKUP(B2971,Results!A:D,3,FALSE)</f>
        <v>#N/A</v>
      </c>
    </row>
    <row r="2972" spans="1:7" hidden="1" x14ac:dyDescent="0.25">
      <c r="A2972" s="2">
        <v>45386.59375</v>
      </c>
      <c r="B2972" t="s">
        <v>793</v>
      </c>
      <c r="C2972" t="s">
        <v>223</v>
      </c>
      <c r="D2972" t="s">
        <v>33</v>
      </c>
      <c r="E2972" s="1">
        <f>DATEVALUE(IFERROR(RIGHT(LEFT(A2972,FIND("-",A2972,4)-1),2)&amp;"/"&amp;LEFT(A2972,FIND("-",A2972)-1)&amp;"/"&amp;RIGHT(LEFT(A2972,IFERROR(FIND(" ",A2972),LEN(A2972)+1)-1),4),TEXT(A2972,"dd")&amp;"/"&amp;TEXT(A2972,"mm")&amp;"/"&amp;TEXT(A2972,"yyyy")))</f>
        <v>45386</v>
      </c>
      <c r="F2972" t="s">
        <v>1987</v>
      </c>
      <c r="G2972" s="1" t="e">
        <f>VLOOKUP(B2972,Results!A:D,3,FALSE)</f>
        <v>#N/A</v>
      </c>
    </row>
    <row r="2973" spans="1:7" hidden="1" x14ac:dyDescent="0.25">
      <c r="A2973" s="2">
        <v>45386.385416666664</v>
      </c>
      <c r="B2973" t="s">
        <v>589</v>
      </c>
      <c r="C2973" t="s">
        <v>223</v>
      </c>
      <c r="D2973" t="s">
        <v>30</v>
      </c>
      <c r="E2973" s="1">
        <f>DATEVALUE(IFERROR(RIGHT(LEFT(A2973,FIND("-",A2973,4)-1),2)&amp;"/"&amp;LEFT(A2973,FIND("-",A2973)-1)&amp;"/"&amp;RIGHT(LEFT(A2973,IFERROR(FIND(" ",A2973),LEN(A2973)+1)-1),4),TEXT(A2973,"dd")&amp;"/"&amp;TEXT(A2973,"mm")&amp;"/"&amp;TEXT(A2973,"yyyy")))</f>
        <v>45386</v>
      </c>
      <c r="F2973" t="s">
        <v>995</v>
      </c>
      <c r="G2973" s="1" t="e">
        <f>VLOOKUP(B2973,Results!A:D,3,FALSE)</f>
        <v>#N/A</v>
      </c>
    </row>
    <row r="2974" spans="1:7" hidden="1" x14ac:dyDescent="0.25">
      <c r="A2974" s="2">
        <v>45386.385416666664</v>
      </c>
      <c r="B2974" t="s">
        <v>588</v>
      </c>
      <c r="C2974" t="s">
        <v>223</v>
      </c>
      <c r="D2974" t="s">
        <v>13</v>
      </c>
      <c r="E2974" s="1">
        <f>DATEVALUE(IFERROR(RIGHT(LEFT(A2974,FIND("-",A2974,4)-1),2)&amp;"/"&amp;LEFT(A2974,FIND("-",A2974)-1)&amp;"/"&amp;RIGHT(LEFT(A2974,IFERROR(FIND(" ",A2974),LEN(A2974)+1)-1),4),TEXT(A2974,"dd")&amp;"/"&amp;TEXT(A2974,"mm")&amp;"/"&amp;TEXT(A2974,"yyyy")))</f>
        <v>45386</v>
      </c>
      <c r="F2974" t="s">
        <v>995</v>
      </c>
      <c r="G2974" s="1" t="e">
        <f>VLOOKUP(B2974,Results!A:D,3,FALSE)</f>
        <v>#N/A</v>
      </c>
    </row>
    <row r="2975" spans="1:7" hidden="1" x14ac:dyDescent="0.25">
      <c r="A2975" s="2">
        <v>45386.385416666664</v>
      </c>
      <c r="B2975" t="s">
        <v>587</v>
      </c>
      <c r="C2975" t="s">
        <v>20</v>
      </c>
      <c r="D2975" t="s">
        <v>13</v>
      </c>
      <c r="E2975" s="1">
        <f>DATEVALUE(IFERROR(RIGHT(LEFT(A2975,FIND("-",A2975,4)-1),2)&amp;"/"&amp;LEFT(A2975,FIND("-",A2975)-1)&amp;"/"&amp;RIGHT(LEFT(A2975,IFERROR(FIND(" ",A2975),LEN(A2975)+1)-1),4),TEXT(A2975,"dd")&amp;"/"&amp;TEXT(A2975,"mm")&amp;"/"&amp;TEXT(A2975,"yyyy")))</f>
        <v>45386</v>
      </c>
      <c r="F2975" t="s">
        <v>995</v>
      </c>
      <c r="G2975" s="1" t="e">
        <f>VLOOKUP(B2975,Results!A:D,3,FALSE)</f>
        <v>#N/A</v>
      </c>
    </row>
    <row r="2976" spans="1:7" hidden="1" x14ac:dyDescent="0.25">
      <c r="A2976" s="2">
        <v>45386.427083333336</v>
      </c>
      <c r="B2976" t="s">
        <v>586</v>
      </c>
      <c r="C2976" t="s">
        <v>223</v>
      </c>
      <c r="D2976" t="s">
        <v>30</v>
      </c>
      <c r="E2976" s="1">
        <f>DATEVALUE(IFERROR(RIGHT(LEFT(A2976,FIND("-",A2976,4)-1),2)&amp;"/"&amp;LEFT(A2976,FIND("-",A2976)-1)&amp;"/"&amp;RIGHT(LEFT(A2976,IFERROR(FIND(" ",A2976),LEN(A2976)+1)-1),4),TEXT(A2976,"dd")&amp;"/"&amp;TEXT(A2976,"mm")&amp;"/"&amp;TEXT(A2976,"yyyy")))</f>
        <v>45386</v>
      </c>
      <c r="F2976" t="s">
        <v>995</v>
      </c>
      <c r="G2976" s="1" t="e">
        <f>VLOOKUP(B2976,Results!A:D,3,FALSE)</f>
        <v>#N/A</v>
      </c>
    </row>
    <row r="2977" spans="1:7" hidden="1" x14ac:dyDescent="0.25">
      <c r="A2977" s="2">
        <v>45386.427083333336</v>
      </c>
      <c r="B2977" t="s">
        <v>585</v>
      </c>
      <c r="C2977" t="s">
        <v>20</v>
      </c>
      <c r="D2977" t="s">
        <v>10</v>
      </c>
      <c r="E2977" s="1">
        <f>DATEVALUE(IFERROR(RIGHT(LEFT(A2977,FIND("-",A2977,4)-1),2)&amp;"/"&amp;LEFT(A2977,FIND("-",A2977)-1)&amp;"/"&amp;RIGHT(LEFT(A2977,IFERROR(FIND(" ",A2977),LEN(A2977)+1)-1),4),TEXT(A2977,"dd")&amp;"/"&amp;TEXT(A2977,"mm")&amp;"/"&amp;TEXT(A2977,"yyyy")))</f>
        <v>45386</v>
      </c>
      <c r="F2977" t="s">
        <v>995</v>
      </c>
      <c r="G2977" s="1" t="e">
        <f>VLOOKUP(B2977,Results!A:D,3,FALSE)</f>
        <v>#N/A</v>
      </c>
    </row>
    <row r="2978" spans="1:7" hidden="1" x14ac:dyDescent="0.25">
      <c r="A2978" s="2">
        <v>45386.427083333336</v>
      </c>
      <c r="B2978" t="s">
        <v>584</v>
      </c>
      <c r="C2978" t="s">
        <v>20</v>
      </c>
      <c r="D2978" t="s">
        <v>80</v>
      </c>
      <c r="E2978" s="1">
        <f>DATEVALUE(IFERROR(RIGHT(LEFT(A2978,FIND("-",A2978,4)-1),2)&amp;"/"&amp;LEFT(A2978,FIND("-",A2978)-1)&amp;"/"&amp;RIGHT(LEFT(A2978,IFERROR(FIND(" ",A2978),LEN(A2978)+1)-1),4),TEXT(A2978,"dd")&amp;"/"&amp;TEXT(A2978,"mm")&amp;"/"&amp;TEXT(A2978,"yyyy")))</f>
        <v>45386</v>
      </c>
      <c r="F2978" t="s">
        <v>995</v>
      </c>
      <c r="G2978" s="1" t="e">
        <f>VLOOKUP(B2978,Results!A:D,3,FALSE)</f>
        <v>#N/A</v>
      </c>
    </row>
    <row r="2979" spans="1:7" hidden="1" x14ac:dyDescent="0.25">
      <c r="A2979" s="2">
        <v>45386.427083333336</v>
      </c>
      <c r="B2979" t="s">
        <v>583</v>
      </c>
      <c r="C2979" t="s">
        <v>223</v>
      </c>
      <c r="D2979" t="s">
        <v>297</v>
      </c>
      <c r="E2979" s="1">
        <f>DATEVALUE(IFERROR(RIGHT(LEFT(A2979,FIND("-",A2979,4)-1),2)&amp;"/"&amp;LEFT(A2979,FIND("-",A2979)-1)&amp;"/"&amp;RIGHT(LEFT(A2979,IFERROR(FIND(" ",A2979),LEN(A2979)+1)-1),4),TEXT(A2979,"dd")&amp;"/"&amp;TEXT(A2979,"mm")&amp;"/"&amp;TEXT(A2979,"yyyy")))</f>
        <v>45386</v>
      </c>
      <c r="F2979" t="s">
        <v>995</v>
      </c>
      <c r="G2979" s="1" t="e">
        <f>VLOOKUP(B2979,Results!A:D,3,FALSE)</f>
        <v>#N/A</v>
      </c>
    </row>
    <row r="2980" spans="1:7" hidden="1" x14ac:dyDescent="0.25">
      <c r="A2980" s="2">
        <v>45386.427083333336</v>
      </c>
      <c r="B2980" t="s">
        <v>582</v>
      </c>
      <c r="C2980" t="s">
        <v>223</v>
      </c>
      <c r="D2980" t="s">
        <v>30</v>
      </c>
      <c r="E2980" s="1">
        <f>DATEVALUE(IFERROR(RIGHT(LEFT(A2980,FIND("-",A2980,4)-1),2)&amp;"/"&amp;LEFT(A2980,FIND("-",A2980)-1)&amp;"/"&amp;RIGHT(LEFT(A2980,IFERROR(FIND(" ",A2980),LEN(A2980)+1)-1),4),TEXT(A2980,"dd")&amp;"/"&amp;TEXT(A2980,"mm")&amp;"/"&amp;TEXT(A2980,"yyyy")))</f>
        <v>45386</v>
      </c>
      <c r="F2980" t="s">
        <v>995</v>
      </c>
      <c r="G2980" s="1" t="e">
        <f>VLOOKUP(B2980,Results!A:D,3,FALSE)</f>
        <v>#N/A</v>
      </c>
    </row>
    <row r="2981" spans="1:7" hidden="1" x14ac:dyDescent="0.25">
      <c r="A2981" s="2">
        <v>45386.46875</v>
      </c>
      <c r="B2981" t="s">
        <v>580</v>
      </c>
      <c r="C2981" t="s">
        <v>223</v>
      </c>
      <c r="D2981" t="s">
        <v>80</v>
      </c>
      <c r="E2981" s="1">
        <f>DATEVALUE(IFERROR(RIGHT(LEFT(A2981,FIND("-",A2981,4)-1),2)&amp;"/"&amp;LEFT(A2981,FIND("-",A2981)-1)&amp;"/"&amp;RIGHT(LEFT(A2981,IFERROR(FIND(" ",A2981),LEN(A2981)+1)-1),4),TEXT(A2981,"dd")&amp;"/"&amp;TEXT(A2981,"mm")&amp;"/"&amp;TEXT(A2981,"yyyy")))</f>
        <v>45386</v>
      </c>
      <c r="F2981" t="s">
        <v>995</v>
      </c>
      <c r="G2981" s="1" t="e">
        <f>VLOOKUP(B2981,Results!A:D,3,FALSE)</f>
        <v>#N/A</v>
      </c>
    </row>
    <row r="2982" spans="1:7" hidden="1" x14ac:dyDescent="0.25">
      <c r="A2982" s="2">
        <v>45386.46875</v>
      </c>
      <c r="B2982" t="s">
        <v>579</v>
      </c>
      <c r="C2982" t="s">
        <v>20</v>
      </c>
      <c r="D2982" t="s">
        <v>297</v>
      </c>
      <c r="E2982" s="1">
        <f>DATEVALUE(IFERROR(RIGHT(LEFT(A2982,FIND("-",A2982,4)-1),2)&amp;"/"&amp;LEFT(A2982,FIND("-",A2982)-1)&amp;"/"&amp;RIGHT(LEFT(A2982,IFERROR(FIND(" ",A2982),LEN(A2982)+1)-1),4),TEXT(A2982,"dd")&amp;"/"&amp;TEXT(A2982,"mm")&amp;"/"&amp;TEXT(A2982,"yyyy")))</f>
        <v>45386</v>
      </c>
      <c r="F2982" t="s">
        <v>995</v>
      </c>
      <c r="G2982" s="1" t="e">
        <f>VLOOKUP(B2982,Results!A:D,3,FALSE)</f>
        <v>#N/A</v>
      </c>
    </row>
    <row r="2983" spans="1:7" hidden="1" x14ac:dyDescent="0.25">
      <c r="A2983" s="2">
        <v>45386.46875</v>
      </c>
      <c r="B2983" t="s">
        <v>577</v>
      </c>
      <c r="C2983" t="s">
        <v>20</v>
      </c>
      <c r="D2983" t="s">
        <v>33</v>
      </c>
      <c r="E2983" s="1">
        <f>DATEVALUE(IFERROR(RIGHT(LEFT(A2983,FIND("-",A2983,4)-1),2)&amp;"/"&amp;LEFT(A2983,FIND("-",A2983)-1)&amp;"/"&amp;RIGHT(LEFT(A2983,IFERROR(FIND(" ",A2983),LEN(A2983)+1)-1),4),TEXT(A2983,"dd")&amp;"/"&amp;TEXT(A2983,"mm")&amp;"/"&amp;TEXT(A2983,"yyyy")))</f>
        <v>45386</v>
      </c>
      <c r="F2983" t="s">
        <v>995</v>
      </c>
      <c r="G2983" s="1" t="e">
        <f>VLOOKUP(B2983,Results!A:D,3,FALSE)</f>
        <v>#N/A</v>
      </c>
    </row>
    <row r="2984" spans="1:7" hidden="1" x14ac:dyDescent="0.25">
      <c r="A2984" s="2">
        <v>45386.46875</v>
      </c>
      <c r="B2984" t="s">
        <v>575</v>
      </c>
      <c r="C2984" t="s">
        <v>20</v>
      </c>
      <c r="D2984" t="s">
        <v>44</v>
      </c>
      <c r="E2984" s="1">
        <f>DATEVALUE(IFERROR(RIGHT(LEFT(A2984,FIND("-",A2984,4)-1),2)&amp;"/"&amp;LEFT(A2984,FIND("-",A2984)-1)&amp;"/"&amp;RIGHT(LEFT(A2984,IFERROR(FIND(" ",A2984),LEN(A2984)+1)-1),4),TEXT(A2984,"dd")&amp;"/"&amp;TEXT(A2984,"mm")&amp;"/"&amp;TEXT(A2984,"yyyy")))</f>
        <v>45386</v>
      </c>
      <c r="F2984" t="s">
        <v>995</v>
      </c>
      <c r="G2984" s="1" t="e">
        <f>VLOOKUP(B2984,Results!A:D,3,FALSE)</f>
        <v>#N/A</v>
      </c>
    </row>
    <row r="2985" spans="1:7" hidden="1" x14ac:dyDescent="0.25">
      <c r="A2985" s="2">
        <v>45386.510416666664</v>
      </c>
      <c r="B2985" t="s">
        <v>574</v>
      </c>
      <c r="C2985" t="s">
        <v>20</v>
      </c>
      <c r="D2985" t="s">
        <v>13</v>
      </c>
      <c r="E2985" s="1">
        <f>DATEVALUE(IFERROR(RIGHT(LEFT(A2985,FIND("-",A2985,4)-1),2)&amp;"/"&amp;LEFT(A2985,FIND("-",A2985)-1)&amp;"/"&amp;RIGHT(LEFT(A2985,IFERROR(FIND(" ",A2985),LEN(A2985)+1)-1),4),TEXT(A2985,"dd")&amp;"/"&amp;TEXT(A2985,"mm")&amp;"/"&amp;TEXT(A2985,"yyyy")))</f>
        <v>45386</v>
      </c>
      <c r="F2985" t="s">
        <v>995</v>
      </c>
      <c r="G2985" s="1" t="e">
        <f>VLOOKUP(B2985,Results!A:D,3,FALSE)</f>
        <v>#N/A</v>
      </c>
    </row>
    <row r="2986" spans="1:7" hidden="1" x14ac:dyDescent="0.25">
      <c r="A2986" s="2">
        <v>45386.510416666664</v>
      </c>
      <c r="B2986" t="s">
        <v>573</v>
      </c>
      <c r="C2986" t="s">
        <v>223</v>
      </c>
      <c r="D2986" t="s">
        <v>13</v>
      </c>
      <c r="E2986" s="1">
        <f>DATEVALUE(IFERROR(RIGHT(LEFT(A2986,FIND("-",A2986,4)-1),2)&amp;"/"&amp;LEFT(A2986,FIND("-",A2986)-1)&amp;"/"&amp;RIGHT(LEFT(A2986,IFERROR(FIND(" ",A2986),LEN(A2986)+1)-1),4),TEXT(A2986,"dd")&amp;"/"&amp;TEXT(A2986,"mm")&amp;"/"&amp;TEXT(A2986,"yyyy")))</f>
        <v>45386</v>
      </c>
      <c r="F2986" t="s">
        <v>995</v>
      </c>
      <c r="G2986" s="1" t="e">
        <f>VLOOKUP(B2986,Results!A:D,3,FALSE)</f>
        <v>#N/A</v>
      </c>
    </row>
    <row r="2987" spans="1:7" hidden="1" x14ac:dyDescent="0.25">
      <c r="A2987" s="2">
        <v>45386.510416666664</v>
      </c>
      <c r="B2987" t="s">
        <v>1921</v>
      </c>
      <c r="C2987" t="s">
        <v>20</v>
      </c>
      <c r="D2987" t="s">
        <v>297</v>
      </c>
      <c r="E2987" s="1">
        <f>DATEVALUE(IFERROR(RIGHT(LEFT(A2987,FIND("-",A2987,4)-1),2)&amp;"/"&amp;LEFT(A2987,FIND("-",A2987)-1)&amp;"/"&amp;RIGHT(LEFT(A2987,IFERROR(FIND(" ",A2987),LEN(A2987)+1)-1),4),TEXT(A2987,"dd")&amp;"/"&amp;TEXT(A2987,"mm")&amp;"/"&amp;TEXT(A2987,"yyyy")))</f>
        <v>45386</v>
      </c>
      <c r="F2987" t="s">
        <v>995</v>
      </c>
      <c r="G2987" s="1" t="e">
        <f>VLOOKUP(B2987,Results!A:D,3,FALSE)</f>
        <v>#N/A</v>
      </c>
    </row>
    <row r="2988" spans="1:7" hidden="1" x14ac:dyDescent="0.25">
      <c r="A2988" s="2">
        <v>45386.510416666664</v>
      </c>
      <c r="B2988" t="s">
        <v>572</v>
      </c>
      <c r="C2988" t="s">
        <v>20</v>
      </c>
      <c r="D2988" t="s">
        <v>33</v>
      </c>
      <c r="E2988" s="1">
        <f>DATEVALUE(IFERROR(RIGHT(LEFT(A2988,FIND("-",A2988,4)-1),2)&amp;"/"&amp;LEFT(A2988,FIND("-",A2988)-1)&amp;"/"&amp;RIGHT(LEFT(A2988,IFERROR(FIND(" ",A2988),LEN(A2988)+1)-1),4),TEXT(A2988,"dd")&amp;"/"&amp;TEXT(A2988,"mm")&amp;"/"&amp;TEXT(A2988,"yyyy")))</f>
        <v>45386</v>
      </c>
      <c r="F2988" t="s">
        <v>995</v>
      </c>
      <c r="G2988" s="1" t="e">
        <f>VLOOKUP(B2988,Results!A:D,3,FALSE)</f>
        <v>#N/A</v>
      </c>
    </row>
    <row r="2989" spans="1:7" hidden="1" x14ac:dyDescent="0.25">
      <c r="A2989" s="2">
        <v>45386.510416666664</v>
      </c>
      <c r="B2989" t="s">
        <v>571</v>
      </c>
      <c r="C2989" t="s">
        <v>20</v>
      </c>
      <c r="D2989" t="s">
        <v>411</v>
      </c>
      <c r="E2989" s="1">
        <f>DATEVALUE(IFERROR(RIGHT(LEFT(A2989,FIND("-",A2989,4)-1),2)&amp;"/"&amp;LEFT(A2989,FIND("-",A2989)-1)&amp;"/"&amp;RIGHT(LEFT(A2989,IFERROR(FIND(" ",A2989),LEN(A2989)+1)-1),4),TEXT(A2989,"dd")&amp;"/"&amp;TEXT(A2989,"mm")&amp;"/"&amp;TEXT(A2989,"yyyy")))</f>
        <v>45386</v>
      </c>
      <c r="F2989" t="s">
        <v>995</v>
      </c>
      <c r="G2989" s="1" t="e">
        <f>VLOOKUP(B2989,Results!A:D,3,FALSE)</f>
        <v>#N/A</v>
      </c>
    </row>
    <row r="2990" spans="1:7" hidden="1" x14ac:dyDescent="0.25">
      <c r="A2990" s="2">
        <v>45386.510416666664</v>
      </c>
      <c r="B2990" t="s">
        <v>570</v>
      </c>
      <c r="C2990" t="s">
        <v>223</v>
      </c>
      <c r="D2990" t="s">
        <v>13</v>
      </c>
      <c r="E2990" s="1">
        <f>DATEVALUE(IFERROR(RIGHT(LEFT(A2990,FIND("-",A2990,4)-1),2)&amp;"/"&amp;LEFT(A2990,FIND("-",A2990)-1)&amp;"/"&amp;RIGHT(LEFT(A2990,IFERROR(FIND(" ",A2990),LEN(A2990)+1)-1),4),TEXT(A2990,"dd")&amp;"/"&amp;TEXT(A2990,"mm")&amp;"/"&amp;TEXT(A2990,"yyyy")))</f>
        <v>45386</v>
      </c>
      <c r="F2990" t="s">
        <v>995</v>
      </c>
      <c r="G2990" s="1" t="e">
        <f>VLOOKUP(B2990,Results!A:D,3,FALSE)</f>
        <v>#N/A</v>
      </c>
    </row>
    <row r="2991" spans="1:7" hidden="1" x14ac:dyDescent="0.25">
      <c r="A2991" s="2">
        <v>45386.510416666664</v>
      </c>
      <c r="B2991" t="s">
        <v>569</v>
      </c>
      <c r="C2991" t="s">
        <v>20</v>
      </c>
      <c r="D2991" t="s">
        <v>28</v>
      </c>
      <c r="E2991" s="1">
        <f>DATEVALUE(IFERROR(RIGHT(LEFT(A2991,FIND("-",A2991,4)-1),2)&amp;"/"&amp;LEFT(A2991,FIND("-",A2991)-1)&amp;"/"&amp;RIGHT(LEFT(A2991,IFERROR(FIND(" ",A2991),LEN(A2991)+1)-1),4),TEXT(A2991,"dd")&amp;"/"&amp;TEXT(A2991,"mm")&amp;"/"&amp;TEXT(A2991,"yyyy")))</f>
        <v>45386</v>
      </c>
      <c r="F2991" t="s">
        <v>995</v>
      </c>
      <c r="G2991" s="1" t="e">
        <f>VLOOKUP(B2991,Results!A:D,3,FALSE)</f>
        <v>#N/A</v>
      </c>
    </row>
    <row r="2992" spans="1:7" hidden="1" x14ac:dyDescent="0.25">
      <c r="A2992" s="2">
        <v>45386.552083333336</v>
      </c>
      <c r="B2992" t="s">
        <v>567</v>
      </c>
      <c r="C2992" t="s">
        <v>20</v>
      </c>
      <c r="D2992" t="s">
        <v>80</v>
      </c>
      <c r="E2992" s="1">
        <f>DATEVALUE(IFERROR(RIGHT(LEFT(A2992,FIND("-",A2992,4)-1),2)&amp;"/"&amp;LEFT(A2992,FIND("-",A2992)-1)&amp;"/"&amp;RIGHT(LEFT(A2992,IFERROR(FIND(" ",A2992),LEN(A2992)+1)-1),4),TEXT(A2992,"dd")&amp;"/"&amp;TEXT(A2992,"mm")&amp;"/"&amp;TEXT(A2992,"yyyy")))</f>
        <v>45386</v>
      </c>
      <c r="F2992" t="s">
        <v>995</v>
      </c>
      <c r="G2992" s="1" t="e">
        <f>VLOOKUP(B2992,Results!A:D,3,FALSE)</f>
        <v>#N/A</v>
      </c>
    </row>
    <row r="2993" spans="1:7" hidden="1" x14ac:dyDescent="0.25">
      <c r="A2993" s="2">
        <v>45386.59375</v>
      </c>
      <c r="B2993" t="s">
        <v>565</v>
      </c>
      <c r="C2993" t="s">
        <v>20</v>
      </c>
      <c r="D2993" t="s">
        <v>74</v>
      </c>
      <c r="E2993" s="1">
        <f>DATEVALUE(IFERROR(RIGHT(LEFT(A2993,FIND("-",A2993,4)-1),2)&amp;"/"&amp;LEFT(A2993,FIND("-",A2993)-1)&amp;"/"&amp;RIGHT(LEFT(A2993,IFERROR(FIND(" ",A2993),LEN(A2993)+1)-1),4),TEXT(A2993,"dd")&amp;"/"&amp;TEXT(A2993,"mm")&amp;"/"&amp;TEXT(A2993,"yyyy")))</f>
        <v>45386</v>
      </c>
      <c r="F2993" t="s">
        <v>995</v>
      </c>
      <c r="G2993" s="1" t="e">
        <f>VLOOKUP(B2993,Results!A:D,3,FALSE)</f>
        <v>#N/A</v>
      </c>
    </row>
    <row r="2994" spans="1:7" hidden="1" x14ac:dyDescent="0.25">
      <c r="A2994" s="2">
        <v>45386.59375</v>
      </c>
      <c r="B2994" t="s">
        <v>564</v>
      </c>
      <c r="C2994" t="s">
        <v>20</v>
      </c>
      <c r="D2994" t="s">
        <v>30</v>
      </c>
      <c r="E2994" s="1">
        <f>DATEVALUE(IFERROR(RIGHT(LEFT(A2994,FIND("-",A2994,4)-1),2)&amp;"/"&amp;LEFT(A2994,FIND("-",A2994)-1)&amp;"/"&amp;RIGHT(LEFT(A2994,IFERROR(FIND(" ",A2994),LEN(A2994)+1)-1),4),TEXT(A2994,"dd")&amp;"/"&amp;TEXT(A2994,"mm")&amp;"/"&amp;TEXT(A2994,"yyyy")))</f>
        <v>45386</v>
      </c>
      <c r="F2994" t="s">
        <v>995</v>
      </c>
      <c r="G2994" s="1" t="e">
        <f>VLOOKUP(B2994,Results!A:D,3,FALSE)</f>
        <v>#N/A</v>
      </c>
    </row>
    <row r="2995" spans="1:7" hidden="1" x14ac:dyDescent="0.25">
      <c r="A2995" s="2">
        <v>45386.59375</v>
      </c>
      <c r="B2995" t="s">
        <v>563</v>
      </c>
      <c r="C2995" t="s">
        <v>20</v>
      </c>
      <c r="D2995" t="s">
        <v>74</v>
      </c>
      <c r="E2995" s="1">
        <f>DATEVALUE(IFERROR(RIGHT(LEFT(A2995,FIND("-",A2995,4)-1),2)&amp;"/"&amp;LEFT(A2995,FIND("-",A2995)-1)&amp;"/"&amp;RIGHT(LEFT(A2995,IFERROR(FIND(" ",A2995),LEN(A2995)+1)-1),4),TEXT(A2995,"dd")&amp;"/"&amp;TEXT(A2995,"mm")&amp;"/"&amp;TEXT(A2995,"yyyy")))</f>
        <v>45386</v>
      </c>
      <c r="F2995" t="s">
        <v>995</v>
      </c>
      <c r="G2995" s="1" t="e">
        <f>VLOOKUP(B2995,Results!A:D,3,FALSE)</f>
        <v>#N/A</v>
      </c>
    </row>
    <row r="2996" spans="1:7" hidden="1" x14ac:dyDescent="0.25">
      <c r="A2996" s="2">
        <v>45386.635416666664</v>
      </c>
      <c r="B2996" t="s">
        <v>560</v>
      </c>
      <c r="C2996" t="s">
        <v>223</v>
      </c>
      <c r="D2996" t="s">
        <v>297</v>
      </c>
      <c r="E2996" s="1">
        <f>DATEVALUE(IFERROR(RIGHT(LEFT(A2996,FIND("-",A2996,4)-1),2)&amp;"/"&amp;LEFT(A2996,FIND("-",A2996)-1)&amp;"/"&amp;RIGHT(LEFT(A2996,IFERROR(FIND(" ",A2996),LEN(A2996)+1)-1),4),TEXT(A2996,"dd")&amp;"/"&amp;TEXT(A2996,"mm")&amp;"/"&amp;TEXT(A2996,"yyyy")))</f>
        <v>45386</v>
      </c>
      <c r="F2996" t="s">
        <v>995</v>
      </c>
      <c r="G2996" s="1" t="e">
        <f>VLOOKUP(B2996,Results!A:D,3,FALSE)</f>
        <v>#N/A</v>
      </c>
    </row>
    <row r="2997" spans="1:7" hidden="1" x14ac:dyDescent="0.25">
      <c r="A2997" s="2">
        <v>45386.427083333336</v>
      </c>
      <c r="B2997" t="s">
        <v>337</v>
      </c>
      <c r="C2997" t="s">
        <v>223</v>
      </c>
      <c r="D2997" t="s">
        <v>10</v>
      </c>
      <c r="E2997" s="1">
        <f>DATEVALUE(IFERROR(RIGHT(LEFT(A2997,FIND("-",A2997,4)-1),2)&amp;"/"&amp;LEFT(A2997,FIND("-",A2997)-1)&amp;"/"&amp;RIGHT(LEFT(A2997,IFERROR(FIND(" ",A2997),LEN(A2997)+1)-1),4),TEXT(A2997,"dd")&amp;"/"&amp;TEXT(A2997,"mm")&amp;"/"&amp;TEXT(A2997,"yyyy")))</f>
        <v>45386</v>
      </c>
      <c r="F2997" t="s">
        <v>1987</v>
      </c>
      <c r="G2997" s="1" t="e">
        <f>VLOOKUP(B2997,Results!A:D,3,FALSE)</f>
        <v>#N/A</v>
      </c>
    </row>
    <row r="2998" spans="1:7" x14ac:dyDescent="0.25">
      <c r="A2998" s="1">
        <v>45386</v>
      </c>
      <c r="B2998" t="s">
        <v>273</v>
      </c>
      <c r="C2998" t="s">
        <v>20</v>
      </c>
      <c r="D2998" t="s">
        <v>10</v>
      </c>
      <c r="E2998" s="1">
        <f>DATEVALUE(IFERROR(RIGHT(LEFT(A2998,FIND("-",A2998,4)-1),2)&amp;"/"&amp;LEFT(A2998,FIND("-",A2998)-1)&amp;"/"&amp;RIGHT(LEFT(A2998,IFERROR(FIND(" ",A2998),LEN(A2998)+1)-1),4),TEXT(A2998,"dd")&amp;"/"&amp;TEXT(A2998,"mm")&amp;"/"&amp;TEXT(A2998,"yyyy")))</f>
        <v>45386</v>
      </c>
      <c r="F2998" t="s">
        <v>1826</v>
      </c>
      <c r="G2998" s="1" t="e">
        <f>VLOOKUP(B2998,Results!A:D,3,FALSE)</f>
        <v>#N/A</v>
      </c>
    </row>
    <row r="2999" spans="1:7" x14ac:dyDescent="0.25">
      <c r="A2999" s="1">
        <v>45386</v>
      </c>
      <c r="B2999" t="s">
        <v>858</v>
      </c>
      <c r="C2999" t="s">
        <v>223</v>
      </c>
      <c r="D2999" t="s">
        <v>23</v>
      </c>
      <c r="E2999" s="1">
        <f>DATEVALUE(IFERROR(RIGHT(LEFT(A2999,FIND("-",A2999,4)-1),2)&amp;"/"&amp;LEFT(A2999,FIND("-",A2999)-1)&amp;"/"&amp;RIGHT(LEFT(A2999,IFERROR(FIND(" ",A2999),LEN(A2999)+1)-1),4),TEXT(A2999,"dd")&amp;"/"&amp;TEXT(A2999,"mm")&amp;"/"&amp;TEXT(A2999,"yyyy")))</f>
        <v>45386</v>
      </c>
      <c r="F2999" t="s">
        <v>1826</v>
      </c>
      <c r="G2999" s="1" t="e">
        <f>VLOOKUP(B2999,Results!A:D,3,FALSE)</f>
        <v>#N/A</v>
      </c>
    </row>
    <row r="3000" spans="1:7" x14ac:dyDescent="0.25">
      <c r="A3000" s="1">
        <v>45386</v>
      </c>
      <c r="B3000" t="s">
        <v>939</v>
      </c>
      <c r="C3000" t="s">
        <v>20</v>
      </c>
      <c r="D3000" t="s">
        <v>7</v>
      </c>
      <c r="E3000" s="1">
        <f>DATEVALUE(IFERROR(RIGHT(LEFT(A3000,FIND("-",A3000,4)-1),2)&amp;"/"&amp;LEFT(A3000,FIND("-",A3000)-1)&amp;"/"&amp;RIGHT(LEFT(A3000,IFERROR(FIND(" ",A3000),LEN(A3000)+1)-1),4),TEXT(A3000,"dd")&amp;"/"&amp;TEXT(A3000,"mm")&amp;"/"&amp;TEXT(A3000,"yyyy")))</f>
        <v>45386</v>
      </c>
      <c r="F3000" t="s">
        <v>1826</v>
      </c>
      <c r="G3000" s="1" t="e">
        <f>VLOOKUP(B3000,Results!A:D,3,FALSE)</f>
        <v>#N/A</v>
      </c>
    </row>
    <row r="3001" spans="1:7" x14ac:dyDescent="0.25">
      <c r="A3001" s="1">
        <v>45386</v>
      </c>
      <c r="B3001" t="s">
        <v>900</v>
      </c>
      <c r="C3001" t="s">
        <v>223</v>
      </c>
      <c r="D3001" t="s">
        <v>10</v>
      </c>
      <c r="E3001" s="1">
        <f>DATEVALUE(IFERROR(RIGHT(LEFT(A3001,FIND("-",A3001,4)-1),2)&amp;"/"&amp;LEFT(A3001,FIND("-",A3001)-1)&amp;"/"&amp;RIGHT(LEFT(A3001,IFERROR(FIND(" ",A3001),LEN(A3001)+1)-1),4),TEXT(A3001,"dd")&amp;"/"&amp;TEXT(A3001,"mm")&amp;"/"&amp;TEXT(A3001,"yyyy")))</f>
        <v>45386</v>
      </c>
      <c r="F3001" t="s">
        <v>1826</v>
      </c>
      <c r="G3001" s="1" t="e">
        <f>VLOOKUP(B3001,Results!A:D,3,FALSE)</f>
        <v>#N/A</v>
      </c>
    </row>
    <row r="3002" spans="1:7" x14ac:dyDescent="0.25">
      <c r="A3002" s="1">
        <v>45386</v>
      </c>
      <c r="B3002" t="s">
        <v>941</v>
      </c>
      <c r="C3002" t="s">
        <v>223</v>
      </c>
      <c r="D3002" t="s">
        <v>74</v>
      </c>
      <c r="E3002" s="1">
        <f>DATEVALUE(IFERROR(RIGHT(LEFT(A3002,FIND("-",A3002,4)-1),2)&amp;"/"&amp;LEFT(A3002,FIND("-",A3002)-1)&amp;"/"&amp;RIGHT(LEFT(A3002,IFERROR(FIND(" ",A3002),LEN(A3002)+1)-1),4),TEXT(A3002,"dd")&amp;"/"&amp;TEXT(A3002,"mm")&amp;"/"&amp;TEXT(A3002,"yyyy")))</f>
        <v>45386</v>
      </c>
      <c r="F3002" t="s">
        <v>1826</v>
      </c>
      <c r="G3002" s="1" t="e">
        <f>VLOOKUP(B3002,Results!A:D,3,FALSE)</f>
        <v>#N/A</v>
      </c>
    </row>
    <row r="3003" spans="1:7" x14ac:dyDescent="0.25">
      <c r="A3003" s="1">
        <v>45386</v>
      </c>
      <c r="B3003" t="s">
        <v>951</v>
      </c>
      <c r="C3003" t="s">
        <v>20</v>
      </c>
      <c r="D3003" t="s">
        <v>318</v>
      </c>
      <c r="E3003" s="1">
        <f>DATEVALUE(IFERROR(RIGHT(LEFT(A3003,FIND("-",A3003,4)-1),2)&amp;"/"&amp;LEFT(A3003,FIND("-",A3003)-1)&amp;"/"&amp;RIGHT(LEFT(A3003,IFERROR(FIND(" ",A3003),LEN(A3003)+1)-1),4),TEXT(A3003,"dd")&amp;"/"&amp;TEXT(A3003,"mm")&amp;"/"&amp;TEXT(A3003,"yyyy")))</f>
        <v>45386</v>
      </c>
      <c r="F3003" t="s">
        <v>1826</v>
      </c>
      <c r="G3003" s="1" t="e">
        <f>VLOOKUP(B3003,Results!A:D,3,FALSE)</f>
        <v>#N/A</v>
      </c>
    </row>
    <row r="3004" spans="1:7" x14ac:dyDescent="0.25">
      <c r="A3004" s="1">
        <v>45386</v>
      </c>
      <c r="B3004" t="s">
        <v>748</v>
      </c>
      <c r="C3004" t="s">
        <v>20</v>
      </c>
      <c r="D3004" t="s">
        <v>7</v>
      </c>
      <c r="E3004" s="1">
        <f>DATEVALUE(IFERROR(RIGHT(LEFT(A3004,FIND("-",A3004,4)-1),2)&amp;"/"&amp;LEFT(A3004,FIND("-",A3004)-1)&amp;"/"&amp;RIGHT(LEFT(A3004,IFERROR(FIND(" ",A3004),LEN(A3004)+1)-1),4),TEXT(A3004,"dd")&amp;"/"&amp;TEXT(A3004,"mm")&amp;"/"&amp;TEXT(A3004,"yyyy")))</f>
        <v>45386</v>
      </c>
      <c r="F3004" t="s">
        <v>1826</v>
      </c>
      <c r="G3004" s="1" t="e">
        <f>VLOOKUP(B3004,Results!A:D,3,FALSE)</f>
        <v>#N/A</v>
      </c>
    </row>
    <row r="3005" spans="1:7" x14ac:dyDescent="0.25">
      <c r="A3005" s="1">
        <v>45386</v>
      </c>
      <c r="B3005" t="s">
        <v>764</v>
      </c>
      <c r="C3005" t="s">
        <v>223</v>
      </c>
      <c r="D3005" t="s">
        <v>23</v>
      </c>
      <c r="E3005" s="1">
        <f>DATEVALUE(IFERROR(RIGHT(LEFT(A3005,FIND("-",A3005,4)-1),2)&amp;"/"&amp;LEFT(A3005,FIND("-",A3005)-1)&amp;"/"&amp;RIGHT(LEFT(A3005,IFERROR(FIND(" ",A3005),LEN(A3005)+1)-1),4),TEXT(A3005,"dd")&amp;"/"&amp;TEXT(A3005,"mm")&amp;"/"&amp;TEXT(A3005,"yyyy")))</f>
        <v>45386</v>
      </c>
      <c r="F3005" t="s">
        <v>1826</v>
      </c>
      <c r="G3005" s="1" t="e">
        <f>VLOOKUP(B3005,Results!A:D,3,FALSE)</f>
        <v>#N/A</v>
      </c>
    </row>
    <row r="3006" spans="1:7" x14ac:dyDescent="0.25">
      <c r="A3006" s="1">
        <v>45386</v>
      </c>
      <c r="B3006" t="s">
        <v>273</v>
      </c>
      <c r="C3006" t="s">
        <v>20</v>
      </c>
      <c r="D3006" t="s">
        <v>10</v>
      </c>
      <c r="E3006" s="1">
        <f>DATEVALUE(IFERROR(RIGHT(LEFT(A3006,FIND("-",A3006,4)-1),2)&amp;"/"&amp;LEFT(A3006,FIND("-",A3006)-1)&amp;"/"&amp;RIGHT(LEFT(A3006,IFERROR(FIND(" ",A3006),LEN(A3006)+1)-1),4),TEXT(A3006,"dd")&amp;"/"&amp;TEXT(A3006,"mm")&amp;"/"&amp;TEXT(A3006,"yyyy")))</f>
        <v>45386</v>
      </c>
      <c r="F3006" t="s">
        <v>1826</v>
      </c>
      <c r="G3006" s="1" t="e">
        <f>VLOOKUP(B3006,Results!A:D,3,FALSE)</f>
        <v>#N/A</v>
      </c>
    </row>
    <row r="3007" spans="1:7" x14ac:dyDescent="0.25">
      <c r="A3007" s="1">
        <v>45386</v>
      </c>
      <c r="B3007" t="s">
        <v>858</v>
      </c>
      <c r="C3007" t="s">
        <v>223</v>
      </c>
      <c r="D3007" t="s">
        <v>23</v>
      </c>
      <c r="E3007" s="1">
        <f>DATEVALUE(IFERROR(RIGHT(LEFT(A3007,FIND("-",A3007,4)-1),2)&amp;"/"&amp;LEFT(A3007,FIND("-",A3007)-1)&amp;"/"&amp;RIGHT(LEFT(A3007,IFERROR(FIND(" ",A3007),LEN(A3007)+1)-1),4),TEXT(A3007,"dd")&amp;"/"&amp;TEXT(A3007,"mm")&amp;"/"&amp;TEXT(A3007,"yyyy")))</f>
        <v>45386</v>
      </c>
      <c r="F3007" t="s">
        <v>1826</v>
      </c>
      <c r="G3007" s="1" t="e">
        <f>VLOOKUP(B3007,Results!A:D,3,FALSE)</f>
        <v>#N/A</v>
      </c>
    </row>
    <row r="3008" spans="1:7" x14ac:dyDescent="0.25">
      <c r="A3008" s="1">
        <v>45386</v>
      </c>
      <c r="B3008" t="s">
        <v>939</v>
      </c>
      <c r="C3008" t="s">
        <v>20</v>
      </c>
      <c r="D3008" t="s">
        <v>7</v>
      </c>
      <c r="E3008" s="1">
        <f>DATEVALUE(IFERROR(RIGHT(LEFT(A3008,FIND("-",A3008,4)-1),2)&amp;"/"&amp;LEFT(A3008,FIND("-",A3008)-1)&amp;"/"&amp;RIGHT(LEFT(A3008,IFERROR(FIND(" ",A3008),LEN(A3008)+1)-1),4),TEXT(A3008,"dd")&amp;"/"&amp;TEXT(A3008,"mm")&amp;"/"&amp;TEXT(A3008,"yyyy")))</f>
        <v>45386</v>
      </c>
      <c r="F3008" t="s">
        <v>1826</v>
      </c>
      <c r="G3008" s="1" t="e">
        <f>VLOOKUP(B3008,Results!A:D,3,FALSE)</f>
        <v>#N/A</v>
      </c>
    </row>
    <row r="3009" spans="1:7" x14ac:dyDescent="0.25">
      <c r="A3009" s="1">
        <v>45386</v>
      </c>
      <c r="B3009" t="s">
        <v>900</v>
      </c>
      <c r="C3009" t="s">
        <v>223</v>
      </c>
      <c r="D3009" t="s">
        <v>10</v>
      </c>
      <c r="E3009" s="1">
        <f>DATEVALUE(IFERROR(RIGHT(LEFT(A3009,FIND("-",A3009,4)-1),2)&amp;"/"&amp;LEFT(A3009,FIND("-",A3009)-1)&amp;"/"&amp;RIGHT(LEFT(A3009,IFERROR(FIND(" ",A3009),LEN(A3009)+1)-1),4),TEXT(A3009,"dd")&amp;"/"&amp;TEXT(A3009,"mm")&amp;"/"&amp;TEXT(A3009,"yyyy")))</f>
        <v>45386</v>
      </c>
      <c r="F3009" t="s">
        <v>1826</v>
      </c>
      <c r="G3009" s="1" t="e">
        <f>VLOOKUP(B3009,Results!A:D,3,FALSE)</f>
        <v>#N/A</v>
      </c>
    </row>
    <row r="3010" spans="1:7" x14ac:dyDescent="0.25">
      <c r="A3010" s="1">
        <v>45386</v>
      </c>
      <c r="B3010" t="s">
        <v>941</v>
      </c>
      <c r="C3010" t="s">
        <v>223</v>
      </c>
      <c r="D3010" t="s">
        <v>74</v>
      </c>
      <c r="E3010" s="1">
        <f>DATEVALUE(IFERROR(RIGHT(LEFT(A3010,FIND("-",A3010,4)-1),2)&amp;"/"&amp;LEFT(A3010,FIND("-",A3010)-1)&amp;"/"&amp;RIGHT(LEFT(A3010,IFERROR(FIND(" ",A3010),LEN(A3010)+1)-1),4),TEXT(A3010,"dd")&amp;"/"&amp;TEXT(A3010,"mm")&amp;"/"&amp;TEXT(A3010,"yyyy")))</f>
        <v>45386</v>
      </c>
      <c r="F3010" t="s">
        <v>1826</v>
      </c>
      <c r="G3010" s="1" t="e">
        <f>VLOOKUP(B3010,Results!A:D,3,FALSE)</f>
        <v>#N/A</v>
      </c>
    </row>
    <row r="3011" spans="1:7" x14ac:dyDescent="0.25">
      <c r="A3011" s="1">
        <v>45386</v>
      </c>
      <c r="B3011" t="s">
        <v>951</v>
      </c>
      <c r="C3011" t="s">
        <v>20</v>
      </c>
      <c r="D3011" t="s">
        <v>318</v>
      </c>
      <c r="E3011" s="1">
        <f>DATEVALUE(IFERROR(RIGHT(LEFT(A3011,FIND("-",A3011,4)-1),2)&amp;"/"&amp;LEFT(A3011,FIND("-",A3011)-1)&amp;"/"&amp;RIGHT(LEFT(A3011,IFERROR(FIND(" ",A3011),LEN(A3011)+1)-1),4),TEXT(A3011,"dd")&amp;"/"&amp;TEXT(A3011,"mm")&amp;"/"&amp;TEXT(A3011,"yyyy")))</f>
        <v>45386</v>
      </c>
      <c r="F3011" t="s">
        <v>1826</v>
      </c>
      <c r="G3011" s="1" t="e">
        <f>VLOOKUP(B3011,Results!A:D,3,FALSE)</f>
        <v>#N/A</v>
      </c>
    </row>
    <row r="3012" spans="1:7" x14ac:dyDescent="0.25">
      <c r="A3012" s="1">
        <v>45386</v>
      </c>
      <c r="B3012" t="s">
        <v>748</v>
      </c>
      <c r="C3012" t="s">
        <v>20</v>
      </c>
      <c r="D3012" t="s">
        <v>7</v>
      </c>
      <c r="E3012" s="1">
        <f>DATEVALUE(IFERROR(RIGHT(LEFT(A3012,FIND("-",A3012,4)-1),2)&amp;"/"&amp;LEFT(A3012,FIND("-",A3012)-1)&amp;"/"&amp;RIGHT(LEFT(A3012,IFERROR(FIND(" ",A3012),LEN(A3012)+1)-1),4),TEXT(A3012,"dd")&amp;"/"&amp;TEXT(A3012,"mm")&amp;"/"&amp;TEXT(A3012,"yyyy")))</f>
        <v>45386</v>
      </c>
      <c r="F3012" t="s">
        <v>1826</v>
      </c>
      <c r="G3012" s="1" t="e">
        <f>VLOOKUP(B3012,Results!A:D,3,FALSE)</f>
        <v>#N/A</v>
      </c>
    </row>
    <row r="3013" spans="1:7" x14ac:dyDescent="0.25">
      <c r="A3013" s="1">
        <v>45386</v>
      </c>
      <c r="B3013" t="s">
        <v>764</v>
      </c>
      <c r="C3013" t="s">
        <v>223</v>
      </c>
      <c r="D3013" t="s">
        <v>23</v>
      </c>
      <c r="E3013" s="1">
        <f>DATEVALUE(IFERROR(RIGHT(LEFT(A3013,FIND("-",A3013,4)-1),2)&amp;"/"&amp;LEFT(A3013,FIND("-",A3013)-1)&amp;"/"&amp;RIGHT(LEFT(A3013,IFERROR(FIND(" ",A3013),LEN(A3013)+1)-1),4),TEXT(A3013,"dd")&amp;"/"&amp;TEXT(A3013,"mm")&amp;"/"&amp;TEXT(A3013,"yyyy")))</f>
        <v>45386</v>
      </c>
      <c r="F3013" t="s">
        <v>1826</v>
      </c>
      <c r="G3013" s="1" t="e">
        <f>VLOOKUP(B3013,Results!A:D,3,FALSE)</f>
        <v>#N/A</v>
      </c>
    </row>
    <row r="3014" spans="1:7" hidden="1" x14ac:dyDescent="0.25">
      <c r="A3014" s="2">
        <v>45355.552083333336</v>
      </c>
      <c r="B3014" t="s">
        <v>436</v>
      </c>
      <c r="C3014" t="s">
        <v>223</v>
      </c>
      <c r="D3014" t="s">
        <v>297</v>
      </c>
      <c r="E3014" s="1">
        <f>DATEVALUE(IFERROR(RIGHT(LEFT(A3014,FIND("-",A3014,4)-1),2)&amp;"/"&amp;LEFT(A3014,FIND("-",A3014)-1)&amp;"/"&amp;RIGHT(LEFT(A3014,IFERROR(FIND(" ",A3014),LEN(A3014)+1)-1),4),TEXT(A3014,"dd")&amp;"/"&amp;TEXT(A3014,"mm")&amp;"/"&amp;TEXT(A3014,"yyyy")))</f>
        <v>45385</v>
      </c>
      <c r="F3014" t="s">
        <v>995</v>
      </c>
      <c r="G3014" s="1">
        <f>VLOOKUP(B3014,Results!A:D,3,FALSE)</f>
        <v>45414</v>
      </c>
    </row>
    <row r="3015" spans="1:7" hidden="1" x14ac:dyDescent="0.25">
      <c r="A3015" s="2">
        <v>45355.635416666664</v>
      </c>
      <c r="B3015" t="s">
        <v>421</v>
      </c>
      <c r="C3015" t="s">
        <v>20</v>
      </c>
      <c r="D3015" t="s">
        <v>13</v>
      </c>
      <c r="E3015" s="1">
        <f>DATEVALUE(IFERROR(RIGHT(LEFT(A3015,FIND("-",A3015,4)-1),2)&amp;"/"&amp;LEFT(A3015,FIND("-",A3015)-1)&amp;"/"&amp;RIGHT(LEFT(A3015,IFERROR(FIND(" ",A3015),LEN(A3015)+1)-1),4),TEXT(A3015,"dd")&amp;"/"&amp;TEXT(A3015,"mm")&amp;"/"&amp;TEXT(A3015,"yyyy")))</f>
        <v>45385</v>
      </c>
      <c r="F3015" t="s">
        <v>995</v>
      </c>
      <c r="G3015" s="1">
        <f>VLOOKUP(B3015,Results!A:D,3,FALSE)</f>
        <v>45414</v>
      </c>
    </row>
    <row r="3016" spans="1:7" hidden="1" x14ac:dyDescent="0.25">
      <c r="A3016" s="2">
        <v>45355.552083333336</v>
      </c>
      <c r="B3016" t="s">
        <v>436</v>
      </c>
      <c r="C3016" t="s">
        <v>223</v>
      </c>
      <c r="D3016" t="s">
        <v>297</v>
      </c>
      <c r="E3016" s="1">
        <f>DATEVALUE(IFERROR(RIGHT(LEFT(A3016,FIND("-",A3016,4)-1),2)&amp;"/"&amp;LEFT(A3016,FIND("-",A3016)-1)&amp;"/"&amp;RIGHT(LEFT(A3016,IFERROR(FIND(" ",A3016),LEN(A3016)+1)-1),4),TEXT(A3016,"dd")&amp;"/"&amp;TEXT(A3016,"mm")&amp;"/"&amp;TEXT(A3016,"yyyy")))</f>
        <v>45385</v>
      </c>
      <c r="F3016" t="s">
        <v>995</v>
      </c>
      <c r="G3016" s="1">
        <f>VLOOKUP(B3016,Results!A:D,3,FALSE)</f>
        <v>45414</v>
      </c>
    </row>
    <row r="3017" spans="1:7" hidden="1" x14ac:dyDescent="0.25">
      <c r="A3017" s="2">
        <v>45355.635416666664</v>
      </c>
      <c r="B3017" t="s">
        <v>421</v>
      </c>
      <c r="C3017" t="s">
        <v>20</v>
      </c>
      <c r="D3017" t="s">
        <v>13</v>
      </c>
      <c r="E3017" s="1">
        <f>DATEVALUE(IFERROR(RIGHT(LEFT(A3017,FIND("-",A3017,4)-1),2)&amp;"/"&amp;LEFT(A3017,FIND("-",A3017)-1)&amp;"/"&amp;RIGHT(LEFT(A3017,IFERROR(FIND(" ",A3017),LEN(A3017)+1)-1),4),TEXT(A3017,"dd")&amp;"/"&amp;TEXT(A3017,"mm")&amp;"/"&amp;TEXT(A3017,"yyyy")))</f>
        <v>45385</v>
      </c>
      <c r="F3017" t="s">
        <v>995</v>
      </c>
      <c r="G3017" s="1">
        <f>VLOOKUP(B3017,Results!A:D,3,FALSE)</f>
        <v>45414</v>
      </c>
    </row>
    <row r="3018" spans="1:7" hidden="1" x14ac:dyDescent="0.25">
      <c r="A3018" s="2">
        <v>45355.59375</v>
      </c>
      <c r="B3018" t="s">
        <v>427</v>
      </c>
      <c r="C3018" t="s">
        <v>223</v>
      </c>
      <c r="D3018" t="s">
        <v>30</v>
      </c>
      <c r="E3018" s="1">
        <f>DATEVALUE(IFERROR(RIGHT(LEFT(A3018,FIND("-",A3018,4)-1),2)&amp;"/"&amp;LEFT(A3018,FIND("-",A3018)-1)&amp;"/"&amp;RIGHT(LEFT(A3018,IFERROR(FIND(" ",A3018),LEN(A3018)+1)-1),4),TEXT(A3018,"dd")&amp;"/"&amp;TEXT(A3018,"mm")&amp;"/"&amp;TEXT(A3018,"yyyy")))</f>
        <v>45385</v>
      </c>
      <c r="F3018" t="s">
        <v>995</v>
      </c>
      <c r="G3018" s="1">
        <f>VLOOKUP(B3018,Results!A:D,3,FALSE)</f>
        <v>45416</v>
      </c>
    </row>
    <row r="3019" spans="1:7" hidden="1" x14ac:dyDescent="0.25">
      <c r="A3019" s="2">
        <v>45355.59375</v>
      </c>
      <c r="B3019" t="s">
        <v>427</v>
      </c>
      <c r="C3019" t="s">
        <v>223</v>
      </c>
      <c r="D3019" t="s">
        <v>30</v>
      </c>
      <c r="E3019" s="1">
        <f>DATEVALUE(IFERROR(RIGHT(LEFT(A3019,FIND("-",A3019,4)-1),2)&amp;"/"&amp;LEFT(A3019,FIND("-",A3019)-1)&amp;"/"&amp;RIGHT(LEFT(A3019,IFERROR(FIND(" ",A3019),LEN(A3019)+1)-1),4),TEXT(A3019,"dd")&amp;"/"&amp;TEXT(A3019,"mm")&amp;"/"&amp;TEXT(A3019,"yyyy")))</f>
        <v>45385</v>
      </c>
      <c r="F3019" t="s">
        <v>995</v>
      </c>
      <c r="G3019" s="1">
        <f>VLOOKUP(B3019,Results!A:D,3,FALSE)</f>
        <v>45416</v>
      </c>
    </row>
    <row r="3020" spans="1:7" hidden="1" x14ac:dyDescent="0.25">
      <c r="A3020" s="2">
        <v>45355.385416666664</v>
      </c>
      <c r="B3020" t="s">
        <v>453</v>
      </c>
      <c r="C3020" t="s">
        <v>20</v>
      </c>
      <c r="D3020" t="s">
        <v>23</v>
      </c>
      <c r="E3020" s="1">
        <f>DATEVALUE(IFERROR(RIGHT(LEFT(A3020,FIND("-",A3020,4)-1),2)&amp;"/"&amp;LEFT(A3020,FIND("-",A3020)-1)&amp;"/"&amp;RIGHT(LEFT(A3020,IFERROR(FIND(" ",A3020),LEN(A3020)+1)-1),4),TEXT(A3020,"dd")&amp;"/"&amp;TEXT(A3020,"mm")&amp;"/"&amp;TEXT(A3020,"yyyy")))</f>
        <v>45385</v>
      </c>
      <c r="F3020" t="s">
        <v>995</v>
      </c>
      <c r="G3020" s="1">
        <f>VLOOKUP(B3020,Results!A:D,3,FALSE)</f>
        <v>45419</v>
      </c>
    </row>
    <row r="3021" spans="1:7" hidden="1" x14ac:dyDescent="0.25">
      <c r="A3021" s="2">
        <v>45355.46875</v>
      </c>
      <c r="B3021" t="s">
        <v>444</v>
      </c>
      <c r="C3021" t="s">
        <v>223</v>
      </c>
      <c r="D3021" t="s">
        <v>13</v>
      </c>
      <c r="E3021" s="1">
        <f>DATEVALUE(IFERROR(RIGHT(LEFT(A3021,FIND("-",A3021,4)-1),2)&amp;"/"&amp;LEFT(A3021,FIND("-",A3021)-1)&amp;"/"&amp;RIGHT(LEFT(A3021,IFERROR(FIND(" ",A3021),LEN(A3021)+1)-1),4),TEXT(A3021,"dd")&amp;"/"&amp;TEXT(A3021,"mm")&amp;"/"&amp;TEXT(A3021,"yyyy")))</f>
        <v>45385</v>
      </c>
      <c r="F3021" t="s">
        <v>995</v>
      </c>
      <c r="G3021" s="1">
        <f>VLOOKUP(B3021,Results!A:D,3,FALSE)</f>
        <v>45419</v>
      </c>
    </row>
    <row r="3022" spans="1:7" hidden="1" x14ac:dyDescent="0.25">
      <c r="A3022" s="2">
        <v>45355.510416666664</v>
      </c>
      <c r="B3022" t="s">
        <v>439</v>
      </c>
      <c r="C3022" t="s">
        <v>223</v>
      </c>
      <c r="D3022" t="s">
        <v>28</v>
      </c>
      <c r="E3022" s="1">
        <f>DATEVALUE(IFERROR(RIGHT(LEFT(A3022,FIND("-",A3022,4)-1),2)&amp;"/"&amp;LEFT(A3022,FIND("-",A3022)-1)&amp;"/"&amp;RIGHT(LEFT(A3022,IFERROR(FIND(" ",A3022),LEN(A3022)+1)-1),4),TEXT(A3022,"dd")&amp;"/"&amp;TEXT(A3022,"mm")&amp;"/"&amp;TEXT(A3022,"yyyy")))</f>
        <v>45385</v>
      </c>
      <c r="F3022" t="s">
        <v>995</v>
      </c>
      <c r="G3022" s="1">
        <f>VLOOKUP(B3022,Results!A:D,3,FALSE)</f>
        <v>45419</v>
      </c>
    </row>
    <row r="3023" spans="1:7" hidden="1" x14ac:dyDescent="0.25">
      <c r="A3023" s="2">
        <v>45355.385416666664</v>
      </c>
      <c r="B3023" t="s">
        <v>453</v>
      </c>
      <c r="C3023" t="s">
        <v>20</v>
      </c>
      <c r="D3023" t="s">
        <v>23</v>
      </c>
      <c r="E3023" s="1">
        <f>DATEVALUE(IFERROR(RIGHT(LEFT(A3023,FIND("-",A3023,4)-1),2)&amp;"/"&amp;LEFT(A3023,FIND("-",A3023)-1)&amp;"/"&amp;RIGHT(LEFT(A3023,IFERROR(FIND(" ",A3023),LEN(A3023)+1)-1),4),TEXT(A3023,"dd")&amp;"/"&amp;TEXT(A3023,"mm")&amp;"/"&amp;TEXT(A3023,"yyyy")))</f>
        <v>45385</v>
      </c>
      <c r="F3023" t="s">
        <v>995</v>
      </c>
      <c r="G3023" s="1">
        <f>VLOOKUP(B3023,Results!A:D,3,FALSE)</f>
        <v>45419</v>
      </c>
    </row>
    <row r="3024" spans="1:7" hidden="1" x14ac:dyDescent="0.25">
      <c r="A3024" s="2">
        <v>45355.46875</v>
      </c>
      <c r="B3024" t="s">
        <v>444</v>
      </c>
      <c r="C3024" t="s">
        <v>223</v>
      </c>
      <c r="D3024" t="s">
        <v>13</v>
      </c>
      <c r="E3024" s="1">
        <f>DATEVALUE(IFERROR(RIGHT(LEFT(A3024,FIND("-",A3024,4)-1),2)&amp;"/"&amp;LEFT(A3024,FIND("-",A3024)-1)&amp;"/"&amp;RIGHT(LEFT(A3024,IFERROR(FIND(" ",A3024),LEN(A3024)+1)-1),4),TEXT(A3024,"dd")&amp;"/"&amp;TEXT(A3024,"mm")&amp;"/"&amp;TEXT(A3024,"yyyy")))</f>
        <v>45385</v>
      </c>
      <c r="F3024" t="s">
        <v>995</v>
      </c>
      <c r="G3024" s="1">
        <f>VLOOKUP(B3024,Results!A:D,3,FALSE)</f>
        <v>45419</v>
      </c>
    </row>
    <row r="3025" spans="1:7" hidden="1" x14ac:dyDescent="0.25">
      <c r="A3025" s="2">
        <v>45355.510416666664</v>
      </c>
      <c r="B3025" t="s">
        <v>439</v>
      </c>
      <c r="C3025" t="s">
        <v>223</v>
      </c>
      <c r="D3025" t="s">
        <v>28</v>
      </c>
      <c r="E3025" s="1">
        <f>DATEVALUE(IFERROR(RIGHT(LEFT(A3025,FIND("-",A3025,4)-1),2)&amp;"/"&amp;LEFT(A3025,FIND("-",A3025)-1)&amp;"/"&amp;RIGHT(LEFT(A3025,IFERROR(FIND(" ",A3025),LEN(A3025)+1)-1),4),TEXT(A3025,"dd")&amp;"/"&amp;TEXT(A3025,"mm")&amp;"/"&amp;TEXT(A3025,"yyyy")))</f>
        <v>45385</v>
      </c>
      <c r="F3025" t="s">
        <v>995</v>
      </c>
      <c r="G3025" s="1">
        <f>VLOOKUP(B3025,Results!A:D,3,FALSE)</f>
        <v>45419</v>
      </c>
    </row>
    <row r="3026" spans="1:7" hidden="1" x14ac:dyDescent="0.25">
      <c r="A3026" s="2">
        <v>45355.427083333336</v>
      </c>
      <c r="B3026" t="s">
        <v>451</v>
      </c>
      <c r="C3026" t="s">
        <v>20</v>
      </c>
      <c r="D3026" t="s">
        <v>13</v>
      </c>
      <c r="E3026" s="1">
        <f>DATEVALUE(IFERROR(RIGHT(LEFT(A3026,FIND("-",A3026,4)-1),2)&amp;"/"&amp;LEFT(A3026,FIND("-",A3026)-1)&amp;"/"&amp;RIGHT(LEFT(A3026,IFERROR(FIND(" ",A3026),LEN(A3026)+1)-1),4),TEXT(A3026,"dd")&amp;"/"&amp;TEXT(A3026,"mm")&amp;"/"&amp;TEXT(A3026,"yyyy")))</f>
        <v>45385</v>
      </c>
      <c r="F3026" t="s">
        <v>995</v>
      </c>
      <c r="G3026" s="1">
        <f>VLOOKUP(B3026,Results!A:D,3,FALSE)</f>
        <v>45420</v>
      </c>
    </row>
    <row r="3027" spans="1:7" hidden="1" x14ac:dyDescent="0.25">
      <c r="A3027" s="2">
        <v>45355.427083333336</v>
      </c>
      <c r="B3027" t="s">
        <v>451</v>
      </c>
      <c r="C3027" t="s">
        <v>223</v>
      </c>
      <c r="D3027" t="s">
        <v>13</v>
      </c>
      <c r="E3027" s="1">
        <f>DATEVALUE(IFERROR(RIGHT(LEFT(A3027,FIND("-",A3027,4)-1),2)&amp;"/"&amp;LEFT(A3027,FIND("-",A3027)-1)&amp;"/"&amp;RIGHT(LEFT(A3027,IFERROR(FIND(" ",A3027),LEN(A3027)+1)-1),4),TEXT(A3027,"dd")&amp;"/"&amp;TEXT(A3027,"mm")&amp;"/"&amp;TEXT(A3027,"yyyy")))</f>
        <v>45385</v>
      </c>
      <c r="F3027" t="s">
        <v>995</v>
      </c>
      <c r="G3027" s="1">
        <f>VLOOKUP(B3027,Results!A:D,3,FALSE)</f>
        <v>45420</v>
      </c>
    </row>
    <row r="3028" spans="1:7" hidden="1" x14ac:dyDescent="0.25">
      <c r="A3028" s="2">
        <v>45355.552083333336</v>
      </c>
      <c r="B3028" t="s">
        <v>434</v>
      </c>
      <c r="C3028" t="s">
        <v>20</v>
      </c>
      <c r="D3028" t="s">
        <v>435</v>
      </c>
      <c r="E3028" s="1">
        <f>DATEVALUE(IFERROR(RIGHT(LEFT(A3028,FIND("-",A3028,4)-1),2)&amp;"/"&amp;LEFT(A3028,FIND("-",A3028)-1)&amp;"/"&amp;RIGHT(LEFT(A3028,IFERROR(FIND(" ",A3028),LEN(A3028)+1)-1),4),TEXT(A3028,"dd")&amp;"/"&amp;TEXT(A3028,"mm")&amp;"/"&amp;TEXT(A3028,"yyyy")))</f>
        <v>45385</v>
      </c>
      <c r="F3028" t="s">
        <v>995</v>
      </c>
      <c r="G3028" s="1">
        <f>VLOOKUP(B3028,Results!A:D,3,FALSE)</f>
        <v>45420</v>
      </c>
    </row>
    <row r="3029" spans="1:7" hidden="1" x14ac:dyDescent="0.25">
      <c r="A3029" s="2">
        <v>45355.427083333336</v>
      </c>
      <c r="B3029" t="s">
        <v>451</v>
      </c>
      <c r="C3029" t="s">
        <v>20</v>
      </c>
      <c r="D3029" t="s">
        <v>13</v>
      </c>
      <c r="E3029" s="1">
        <f>DATEVALUE(IFERROR(RIGHT(LEFT(A3029,FIND("-",A3029,4)-1),2)&amp;"/"&amp;LEFT(A3029,FIND("-",A3029)-1)&amp;"/"&amp;RIGHT(LEFT(A3029,IFERROR(FIND(" ",A3029),LEN(A3029)+1)-1),4),TEXT(A3029,"dd")&amp;"/"&amp;TEXT(A3029,"mm")&amp;"/"&amp;TEXT(A3029,"yyyy")))</f>
        <v>45385</v>
      </c>
      <c r="F3029" t="s">
        <v>995</v>
      </c>
      <c r="G3029" s="1">
        <f>VLOOKUP(B3029,Results!A:D,3,FALSE)</f>
        <v>45420</v>
      </c>
    </row>
    <row r="3030" spans="1:7" hidden="1" x14ac:dyDescent="0.25">
      <c r="A3030" s="2">
        <v>45355.552083333336</v>
      </c>
      <c r="B3030" t="s">
        <v>434</v>
      </c>
      <c r="C3030" t="s">
        <v>20</v>
      </c>
      <c r="D3030" t="s">
        <v>435</v>
      </c>
      <c r="E3030" s="1">
        <f>DATEVALUE(IFERROR(RIGHT(LEFT(A3030,FIND("-",A3030,4)-1),2)&amp;"/"&amp;LEFT(A3030,FIND("-",A3030)-1)&amp;"/"&amp;RIGHT(LEFT(A3030,IFERROR(FIND(" ",A3030),LEN(A3030)+1)-1),4),TEXT(A3030,"dd")&amp;"/"&amp;TEXT(A3030,"mm")&amp;"/"&amp;TEXT(A3030,"yyyy")))</f>
        <v>45385</v>
      </c>
      <c r="F3030" t="s">
        <v>995</v>
      </c>
      <c r="G3030" s="1">
        <f>VLOOKUP(B3030,Results!A:D,3,FALSE)</f>
        <v>45420</v>
      </c>
    </row>
    <row r="3031" spans="1:7" hidden="1" x14ac:dyDescent="0.25">
      <c r="A3031" s="2">
        <v>45355.59375</v>
      </c>
      <c r="B3031" t="s">
        <v>428</v>
      </c>
      <c r="C3031" t="s">
        <v>223</v>
      </c>
      <c r="D3031" t="s">
        <v>13</v>
      </c>
      <c r="E3031" s="1">
        <f>DATEVALUE(IFERROR(RIGHT(LEFT(A3031,FIND("-",A3031,4)-1),2)&amp;"/"&amp;LEFT(A3031,FIND("-",A3031)-1)&amp;"/"&amp;RIGHT(LEFT(A3031,IFERROR(FIND(" ",A3031),LEN(A3031)+1)-1),4),TEXT(A3031,"dd")&amp;"/"&amp;TEXT(A3031,"mm")&amp;"/"&amp;TEXT(A3031,"yyyy")))</f>
        <v>45385</v>
      </c>
      <c r="F3031" t="s">
        <v>995</v>
      </c>
      <c r="G3031" s="1">
        <f>VLOOKUP(B3031,Results!A:D,3,FALSE)</f>
        <v>45421</v>
      </c>
    </row>
    <row r="3032" spans="1:7" hidden="1" x14ac:dyDescent="0.25">
      <c r="A3032" s="2">
        <v>45355.59375</v>
      </c>
      <c r="B3032" t="s">
        <v>428</v>
      </c>
      <c r="C3032" t="s">
        <v>223</v>
      </c>
      <c r="D3032" t="s">
        <v>13</v>
      </c>
      <c r="E3032" s="1">
        <f>DATEVALUE(IFERROR(RIGHT(LEFT(A3032,FIND("-",A3032,4)-1),2)&amp;"/"&amp;LEFT(A3032,FIND("-",A3032)-1)&amp;"/"&amp;RIGHT(LEFT(A3032,IFERROR(FIND(" ",A3032),LEN(A3032)+1)-1),4),TEXT(A3032,"dd")&amp;"/"&amp;TEXT(A3032,"mm")&amp;"/"&amp;TEXT(A3032,"yyyy")))</f>
        <v>45385</v>
      </c>
      <c r="F3032" t="s">
        <v>995</v>
      </c>
      <c r="G3032" s="1">
        <f>VLOOKUP(B3032,Results!A:D,3,FALSE)</f>
        <v>45421</v>
      </c>
    </row>
    <row r="3033" spans="1:7" x14ac:dyDescent="0.25">
      <c r="A3033" s="1">
        <v>45355</v>
      </c>
      <c r="B3033" t="s">
        <v>75</v>
      </c>
      <c r="C3033" t="s">
        <v>20</v>
      </c>
      <c r="D3033" t="s">
        <v>13</v>
      </c>
      <c r="E3033" s="1">
        <f>DATEVALUE(IFERROR(RIGHT(LEFT(A3033,FIND("-",A3033,4)-1),2)&amp;"/"&amp;LEFT(A3033,FIND("-",A3033)-1)&amp;"/"&amp;RIGHT(LEFT(A3033,IFERROR(FIND(" ",A3033),LEN(A3033)+1)-1),4),TEXT(A3033,"dd")&amp;"/"&amp;TEXT(A3033,"mm")&amp;"/"&amp;TEXT(A3033,"yyyy")))</f>
        <v>45385</v>
      </c>
      <c r="F3033" t="s">
        <v>1826</v>
      </c>
      <c r="G3033" s="1">
        <f>VLOOKUP(B3033,Results!A:D,3,FALSE)</f>
        <v>45432</v>
      </c>
    </row>
    <row r="3034" spans="1:7" hidden="1" x14ac:dyDescent="0.25">
      <c r="A3034" s="1">
        <v>45355</v>
      </c>
      <c r="B3034" t="s">
        <v>75</v>
      </c>
      <c r="C3034" t="s">
        <v>20</v>
      </c>
      <c r="D3034" t="s">
        <v>13</v>
      </c>
      <c r="E3034" s="1">
        <f>DATEVALUE(IFERROR(RIGHT(LEFT(A3034,FIND("-",A3034,4)-1),2)&amp;"/"&amp;LEFT(A3034,FIND("-",A3034)-1)&amp;"/"&amp;RIGHT(LEFT(A3034,IFERROR(FIND(" ",A3034),LEN(A3034)+1)-1),4),TEXT(A3034,"dd")&amp;"/"&amp;TEXT(A3034,"mm")&amp;"/"&amp;TEXT(A3034,"yyyy")))</f>
        <v>45385</v>
      </c>
      <c r="F3034" t="s">
        <v>996</v>
      </c>
      <c r="G3034" s="1">
        <f>VLOOKUP(B3034,Results!A:D,3,FALSE)</f>
        <v>45432</v>
      </c>
    </row>
    <row r="3035" spans="1:7" x14ac:dyDescent="0.25">
      <c r="A3035" s="1">
        <v>45355</v>
      </c>
      <c r="B3035" t="s">
        <v>75</v>
      </c>
      <c r="C3035" t="s">
        <v>20</v>
      </c>
      <c r="D3035" t="s">
        <v>13</v>
      </c>
      <c r="E3035" s="1">
        <f>DATEVALUE(IFERROR(RIGHT(LEFT(A3035,FIND("-",A3035,4)-1),2)&amp;"/"&amp;LEFT(A3035,FIND("-",A3035)-1)&amp;"/"&amp;RIGHT(LEFT(A3035,IFERROR(FIND(" ",A3035),LEN(A3035)+1)-1),4),TEXT(A3035,"dd")&amp;"/"&amp;TEXT(A3035,"mm")&amp;"/"&amp;TEXT(A3035,"yyyy")))</f>
        <v>45385</v>
      </c>
      <c r="F3035" t="s">
        <v>1826</v>
      </c>
      <c r="G3035" s="1">
        <f>VLOOKUP(B3035,Results!A:D,3,FALSE)</f>
        <v>45432</v>
      </c>
    </row>
    <row r="3036" spans="1:7" x14ac:dyDescent="0.25">
      <c r="A3036" s="1">
        <v>45355</v>
      </c>
      <c r="B3036" t="s">
        <v>75</v>
      </c>
      <c r="C3036" t="s">
        <v>20</v>
      </c>
      <c r="D3036" t="s">
        <v>13</v>
      </c>
      <c r="E3036" s="1">
        <f>DATEVALUE(IFERROR(RIGHT(LEFT(A3036,FIND("-",A3036,4)-1),2)&amp;"/"&amp;LEFT(A3036,FIND("-",A3036)-1)&amp;"/"&amp;RIGHT(LEFT(A3036,IFERROR(FIND(" ",A3036),LEN(A3036)+1)-1),4),TEXT(A3036,"dd")&amp;"/"&amp;TEXT(A3036,"mm")&amp;"/"&amp;TEXT(A3036,"yyyy")))</f>
        <v>45385</v>
      </c>
      <c r="F3036" t="s">
        <v>1826</v>
      </c>
      <c r="G3036" s="1">
        <f>VLOOKUP(B3036,Results!A:D,3,FALSE)</f>
        <v>45432</v>
      </c>
    </row>
    <row r="3037" spans="1:7" hidden="1" x14ac:dyDescent="0.25">
      <c r="A3037" s="2">
        <v>45355.46875</v>
      </c>
      <c r="B3037" t="s">
        <v>1632</v>
      </c>
      <c r="C3037" t="s">
        <v>20</v>
      </c>
      <c r="D3037" t="s">
        <v>74</v>
      </c>
      <c r="E3037" s="1">
        <f>DATEVALUE(IFERROR(RIGHT(LEFT(A3037,FIND("-",A3037,4)-1),2)&amp;"/"&amp;LEFT(A3037,FIND("-",A3037)-1)&amp;"/"&amp;RIGHT(LEFT(A3037,IFERROR(FIND(" ",A3037),LEN(A3037)+1)-1),4),TEXT(A3037,"dd")&amp;"/"&amp;TEXT(A3037,"mm")&amp;"/"&amp;TEXT(A3037,"yyyy")))</f>
        <v>45385</v>
      </c>
      <c r="F3037" t="s">
        <v>995</v>
      </c>
      <c r="G3037" s="1">
        <f>VLOOKUP(B3037,Results!A:D,3,FALSE)</f>
        <v>45434</v>
      </c>
    </row>
    <row r="3038" spans="1:7" hidden="1" x14ac:dyDescent="0.25">
      <c r="A3038" s="2">
        <v>45355.635416666664</v>
      </c>
      <c r="B3038" t="s">
        <v>424</v>
      </c>
      <c r="C3038" t="s">
        <v>20</v>
      </c>
      <c r="D3038" t="s">
        <v>10</v>
      </c>
      <c r="E3038" s="1">
        <f>DATEVALUE(IFERROR(RIGHT(LEFT(A3038,FIND("-",A3038,4)-1),2)&amp;"/"&amp;LEFT(A3038,FIND("-",A3038)-1)&amp;"/"&amp;RIGHT(LEFT(A3038,IFERROR(FIND(" ",A3038),LEN(A3038)+1)-1),4),TEXT(A3038,"dd")&amp;"/"&amp;TEXT(A3038,"mm")&amp;"/"&amp;TEXT(A3038,"yyyy")))</f>
        <v>45385</v>
      </c>
      <c r="F3038" t="s">
        <v>995</v>
      </c>
      <c r="G3038" s="1">
        <f>VLOOKUP(B3038,Results!A:D,3,FALSE)</f>
        <v>45435</v>
      </c>
    </row>
    <row r="3039" spans="1:7" hidden="1" x14ac:dyDescent="0.25">
      <c r="A3039" s="2">
        <v>45355.635416666664</v>
      </c>
      <c r="B3039" t="s">
        <v>424</v>
      </c>
      <c r="C3039" t="s">
        <v>20</v>
      </c>
      <c r="D3039" t="s">
        <v>10</v>
      </c>
      <c r="E3039" s="1">
        <f>DATEVALUE(IFERROR(RIGHT(LEFT(A3039,FIND("-",A3039,4)-1),2)&amp;"/"&amp;LEFT(A3039,FIND("-",A3039)-1)&amp;"/"&amp;RIGHT(LEFT(A3039,IFERROR(FIND(" ",A3039),LEN(A3039)+1)-1),4),TEXT(A3039,"dd")&amp;"/"&amp;TEXT(A3039,"mm")&amp;"/"&amp;TEXT(A3039,"yyyy")))</f>
        <v>45385</v>
      </c>
      <c r="F3039" t="s">
        <v>995</v>
      </c>
      <c r="G3039" s="1">
        <f>VLOOKUP(B3039,Results!A:D,3,FALSE)</f>
        <v>45435</v>
      </c>
    </row>
    <row r="3040" spans="1:7" hidden="1" x14ac:dyDescent="0.25">
      <c r="A3040" s="2">
        <v>45355.510416666664</v>
      </c>
      <c r="B3040" t="s">
        <v>441</v>
      </c>
      <c r="C3040" t="s">
        <v>223</v>
      </c>
      <c r="D3040" t="s">
        <v>411</v>
      </c>
      <c r="E3040" s="1">
        <f>DATEVALUE(IFERROR(RIGHT(LEFT(A3040,FIND("-",A3040,4)-1),2)&amp;"/"&amp;LEFT(A3040,FIND("-",A3040)-1)&amp;"/"&amp;RIGHT(LEFT(A3040,IFERROR(FIND(" ",A3040),LEN(A3040)+1)-1),4),TEXT(A3040,"dd")&amp;"/"&amp;TEXT(A3040,"mm")&amp;"/"&amp;TEXT(A3040,"yyyy")))</f>
        <v>45385</v>
      </c>
      <c r="F3040" t="s">
        <v>995</v>
      </c>
      <c r="G3040" s="1" t="e">
        <f>VLOOKUP(B3040,Results!A:D,3,FALSE)</f>
        <v>#N/A</v>
      </c>
    </row>
    <row r="3041" spans="1:7" hidden="1" x14ac:dyDescent="0.25">
      <c r="A3041" s="2">
        <v>45355.46875</v>
      </c>
      <c r="B3041" t="s">
        <v>446</v>
      </c>
      <c r="C3041" t="s">
        <v>20</v>
      </c>
      <c r="D3041" t="s">
        <v>44</v>
      </c>
      <c r="E3041" s="1">
        <f>DATEVALUE(IFERROR(RIGHT(LEFT(A3041,FIND("-",A3041,4)-1),2)&amp;"/"&amp;LEFT(A3041,FIND("-",A3041)-1)&amp;"/"&amp;RIGHT(LEFT(A3041,IFERROR(FIND(" ",A3041),LEN(A3041)+1)-1),4),TEXT(A3041,"dd")&amp;"/"&amp;TEXT(A3041,"mm")&amp;"/"&amp;TEXT(A3041,"yyyy")))</f>
        <v>45385</v>
      </c>
      <c r="F3041" t="s">
        <v>995</v>
      </c>
      <c r="G3041" s="1" t="e">
        <f>VLOOKUP(B3041,Results!A:D,3,FALSE)</f>
        <v>#N/A</v>
      </c>
    </row>
    <row r="3042" spans="1:7" hidden="1" x14ac:dyDescent="0.25">
      <c r="A3042" s="2">
        <v>45355.59375</v>
      </c>
      <c r="B3042" t="s">
        <v>430</v>
      </c>
      <c r="C3042" t="s">
        <v>223</v>
      </c>
      <c r="D3042" t="s">
        <v>44</v>
      </c>
      <c r="E3042" s="1">
        <f>DATEVALUE(IFERROR(RIGHT(LEFT(A3042,FIND("-",A3042,4)-1),2)&amp;"/"&amp;LEFT(A3042,FIND("-",A3042)-1)&amp;"/"&amp;RIGHT(LEFT(A3042,IFERROR(FIND(" ",A3042),LEN(A3042)+1)-1),4),TEXT(A3042,"dd")&amp;"/"&amp;TEXT(A3042,"mm")&amp;"/"&amp;TEXT(A3042,"yyyy")))</f>
        <v>45385</v>
      </c>
      <c r="F3042" t="s">
        <v>995</v>
      </c>
      <c r="G3042" s="1" t="e">
        <f>VLOOKUP(B3042,Results!A:D,3,FALSE)</f>
        <v>#N/A</v>
      </c>
    </row>
    <row r="3043" spans="1:7" hidden="1" x14ac:dyDescent="0.25">
      <c r="A3043" s="2">
        <v>45355.427083333336</v>
      </c>
      <c r="B3043" t="s">
        <v>452</v>
      </c>
      <c r="C3043" t="s">
        <v>223</v>
      </c>
      <c r="D3043" t="s">
        <v>297</v>
      </c>
      <c r="E3043" s="1">
        <f>DATEVALUE(IFERROR(RIGHT(LEFT(A3043,FIND("-",A3043,4)-1),2)&amp;"/"&amp;LEFT(A3043,FIND("-",A3043)-1)&amp;"/"&amp;RIGHT(LEFT(A3043,IFERROR(FIND(" ",A3043),LEN(A3043)+1)-1),4),TEXT(A3043,"dd")&amp;"/"&amp;TEXT(A3043,"mm")&amp;"/"&amp;TEXT(A3043,"yyyy")))</f>
        <v>45385</v>
      </c>
      <c r="F3043" t="s">
        <v>995</v>
      </c>
      <c r="G3043" s="1" t="e">
        <f>VLOOKUP(B3043,Results!A:D,3,FALSE)</f>
        <v>#N/A</v>
      </c>
    </row>
    <row r="3044" spans="1:7" hidden="1" x14ac:dyDescent="0.25">
      <c r="A3044" s="2">
        <v>45355.59375</v>
      </c>
      <c r="B3044" t="s">
        <v>426</v>
      </c>
      <c r="C3044" t="s">
        <v>223</v>
      </c>
      <c r="D3044" t="s">
        <v>297</v>
      </c>
      <c r="E3044" s="1">
        <f>DATEVALUE(IFERROR(RIGHT(LEFT(A3044,FIND("-",A3044,4)-1),2)&amp;"/"&amp;LEFT(A3044,FIND("-",A3044)-1)&amp;"/"&amp;RIGHT(LEFT(A3044,IFERROR(FIND(" ",A3044),LEN(A3044)+1)-1),4),TEXT(A3044,"dd")&amp;"/"&amp;TEXT(A3044,"mm")&amp;"/"&amp;TEXT(A3044,"yyyy")))</f>
        <v>45385</v>
      </c>
      <c r="F3044" t="s">
        <v>995</v>
      </c>
      <c r="G3044" s="1" t="e">
        <f>VLOOKUP(B3044,Results!A:D,3,FALSE)</f>
        <v>#N/A</v>
      </c>
    </row>
    <row r="3045" spans="1:7" hidden="1" x14ac:dyDescent="0.25">
      <c r="A3045" s="2">
        <v>45355.46875</v>
      </c>
      <c r="B3045" t="s">
        <v>445</v>
      </c>
      <c r="C3045" t="s">
        <v>20</v>
      </c>
      <c r="D3045" t="s">
        <v>30</v>
      </c>
      <c r="E3045" s="1">
        <f>DATEVALUE(IFERROR(RIGHT(LEFT(A3045,FIND("-",A3045,4)-1),2)&amp;"/"&amp;LEFT(A3045,FIND("-",A3045)-1)&amp;"/"&amp;RIGHT(LEFT(A3045,IFERROR(FIND(" ",A3045),LEN(A3045)+1)-1),4),TEXT(A3045,"dd")&amp;"/"&amp;TEXT(A3045,"mm")&amp;"/"&amp;TEXT(A3045,"yyyy")))</f>
        <v>45385</v>
      </c>
      <c r="F3045" t="s">
        <v>995</v>
      </c>
      <c r="G3045" s="1" t="e">
        <f>VLOOKUP(B3045,Results!A:D,3,FALSE)</f>
        <v>#N/A</v>
      </c>
    </row>
    <row r="3046" spans="1:7" hidden="1" x14ac:dyDescent="0.25">
      <c r="A3046" s="2">
        <v>45355.635416666664</v>
      </c>
      <c r="B3046" t="s">
        <v>422</v>
      </c>
      <c r="C3046" t="s">
        <v>223</v>
      </c>
      <c r="D3046" t="s">
        <v>30</v>
      </c>
      <c r="E3046" s="1">
        <f>DATEVALUE(IFERROR(RIGHT(LEFT(A3046,FIND("-",A3046,4)-1),2)&amp;"/"&amp;LEFT(A3046,FIND("-",A3046)-1)&amp;"/"&amp;RIGHT(LEFT(A3046,IFERROR(FIND(" ",A3046),LEN(A3046)+1)-1),4),TEXT(A3046,"dd")&amp;"/"&amp;TEXT(A3046,"mm")&amp;"/"&amp;TEXT(A3046,"yyyy")))</f>
        <v>45385</v>
      </c>
      <c r="F3046" t="s">
        <v>995</v>
      </c>
      <c r="G3046" s="1" t="e">
        <f>VLOOKUP(B3046,Results!A:D,3,FALSE)</f>
        <v>#N/A</v>
      </c>
    </row>
    <row r="3047" spans="1:7" hidden="1" x14ac:dyDescent="0.25">
      <c r="A3047" s="2">
        <v>45355.385416666664</v>
      </c>
      <c r="B3047" t="s">
        <v>456</v>
      </c>
      <c r="C3047" t="s">
        <v>20</v>
      </c>
      <c r="D3047" t="s">
        <v>10</v>
      </c>
      <c r="E3047" s="1">
        <f>DATEVALUE(IFERROR(RIGHT(LEFT(A3047,FIND("-",A3047,4)-1),2)&amp;"/"&amp;LEFT(A3047,FIND("-",A3047)-1)&amp;"/"&amp;RIGHT(LEFT(A3047,IFERROR(FIND(" ",A3047),LEN(A3047)+1)-1),4),TEXT(A3047,"dd")&amp;"/"&amp;TEXT(A3047,"mm")&amp;"/"&amp;TEXT(A3047,"yyyy")))</f>
        <v>45385</v>
      </c>
      <c r="F3047" t="s">
        <v>995</v>
      </c>
      <c r="G3047" s="1" t="e">
        <f>VLOOKUP(B3047,Results!A:D,3,FALSE)</f>
        <v>#N/A</v>
      </c>
    </row>
    <row r="3048" spans="1:7" hidden="1" x14ac:dyDescent="0.25">
      <c r="A3048" s="2">
        <v>45355.510416666664</v>
      </c>
      <c r="B3048" t="s">
        <v>437</v>
      </c>
      <c r="C3048" t="s">
        <v>20</v>
      </c>
      <c r="D3048" t="s">
        <v>10</v>
      </c>
      <c r="E3048" s="1">
        <f>DATEVALUE(IFERROR(RIGHT(LEFT(A3048,FIND("-",A3048,4)-1),2)&amp;"/"&amp;LEFT(A3048,FIND("-",A3048)-1)&amp;"/"&amp;RIGHT(LEFT(A3048,IFERROR(FIND(" ",A3048),LEN(A3048)+1)-1),4),TEXT(A3048,"dd")&amp;"/"&amp;TEXT(A3048,"mm")&amp;"/"&amp;TEXT(A3048,"yyyy")))</f>
        <v>45385</v>
      </c>
      <c r="F3048" t="s">
        <v>995</v>
      </c>
      <c r="G3048" s="1" t="e">
        <f>VLOOKUP(B3048,Results!A:D,3,FALSE)</f>
        <v>#N/A</v>
      </c>
    </row>
    <row r="3049" spans="1:7" hidden="1" x14ac:dyDescent="0.25">
      <c r="A3049" s="2">
        <v>45355.385416666664</v>
      </c>
      <c r="B3049" t="s">
        <v>286</v>
      </c>
      <c r="C3049" t="s">
        <v>223</v>
      </c>
      <c r="D3049" t="s">
        <v>10</v>
      </c>
      <c r="E3049" s="1">
        <f>DATEVALUE(IFERROR(RIGHT(LEFT(A3049,FIND("-",A3049,4)-1),2)&amp;"/"&amp;LEFT(A3049,FIND("-",A3049)-1)&amp;"/"&amp;RIGHT(LEFT(A3049,IFERROR(FIND(" ",A3049),LEN(A3049)+1)-1),4),TEXT(A3049,"dd")&amp;"/"&amp;TEXT(A3049,"mm")&amp;"/"&amp;TEXT(A3049,"yyyy")))</f>
        <v>45385</v>
      </c>
      <c r="F3049" t="s">
        <v>1987</v>
      </c>
      <c r="G3049" s="1" t="e">
        <f>VLOOKUP(B3049,Results!A:D,3,FALSE)</f>
        <v>#N/A</v>
      </c>
    </row>
    <row r="3050" spans="1:7" x14ac:dyDescent="0.25">
      <c r="A3050" s="1">
        <v>45355</v>
      </c>
      <c r="B3050" t="s">
        <v>122</v>
      </c>
      <c r="C3050" t="s">
        <v>20</v>
      </c>
      <c r="D3050" t="s">
        <v>23</v>
      </c>
      <c r="E3050" s="1">
        <f>DATEVALUE(IFERROR(RIGHT(LEFT(A3050,FIND("-",A3050,4)-1),2)&amp;"/"&amp;LEFT(A3050,FIND("-",A3050)-1)&amp;"/"&amp;RIGHT(LEFT(A3050,IFERROR(FIND(" ",A3050),LEN(A3050)+1)-1),4),TEXT(A3050,"dd")&amp;"/"&amp;TEXT(A3050,"mm")&amp;"/"&amp;TEXT(A3050,"yyyy")))</f>
        <v>45385</v>
      </c>
      <c r="F3050" t="s">
        <v>1826</v>
      </c>
      <c r="G3050" s="1" t="e">
        <f>VLOOKUP(B3050,Results!A:D,3,FALSE)</f>
        <v>#N/A</v>
      </c>
    </row>
    <row r="3051" spans="1:7" x14ac:dyDescent="0.25">
      <c r="A3051" s="1">
        <v>45355</v>
      </c>
      <c r="B3051" t="s">
        <v>971</v>
      </c>
      <c r="C3051" t="s">
        <v>223</v>
      </c>
      <c r="D3051" t="s">
        <v>23</v>
      </c>
      <c r="E3051" s="1">
        <f>DATEVALUE(IFERROR(RIGHT(LEFT(A3051,FIND("-",A3051,4)-1),2)&amp;"/"&amp;LEFT(A3051,FIND("-",A3051)-1)&amp;"/"&amp;RIGHT(LEFT(A3051,IFERROR(FIND(" ",A3051),LEN(A3051)+1)-1),4),TEXT(A3051,"dd")&amp;"/"&amp;TEXT(A3051,"mm")&amp;"/"&amp;TEXT(A3051,"yyyy")))</f>
        <v>45385</v>
      </c>
      <c r="F3051" t="s">
        <v>1826</v>
      </c>
      <c r="G3051" s="1" t="e">
        <f>VLOOKUP(B3051,Results!A:D,3,FALSE)</f>
        <v>#N/A</v>
      </c>
    </row>
    <row r="3052" spans="1:7" hidden="1" x14ac:dyDescent="0.25">
      <c r="A3052" s="2">
        <v>45355.635416666664</v>
      </c>
      <c r="B3052" t="s">
        <v>423</v>
      </c>
      <c r="C3052" t="s">
        <v>223</v>
      </c>
      <c r="D3052" t="s">
        <v>23</v>
      </c>
      <c r="E3052" s="1">
        <f>DATEVALUE(IFERROR(RIGHT(LEFT(A3052,FIND("-",A3052,4)-1),2)&amp;"/"&amp;LEFT(A3052,FIND("-",A3052)-1)&amp;"/"&amp;RIGHT(LEFT(A3052,IFERROR(FIND(" ",A3052),LEN(A3052)+1)-1),4),TEXT(A3052,"dd")&amp;"/"&amp;TEXT(A3052,"mm")&amp;"/"&amp;TEXT(A3052,"yyyy")))</f>
        <v>45385</v>
      </c>
      <c r="F3052" t="s">
        <v>995</v>
      </c>
      <c r="G3052" s="1" t="e">
        <f>VLOOKUP(B3052,Results!A:D,3,FALSE)</f>
        <v>#N/A</v>
      </c>
    </row>
    <row r="3053" spans="1:7" hidden="1" x14ac:dyDescent="0.25">
      <c r="A3053" s="1">
        <v>45355</v>
      </c>
      <c r="B3053" t="s">
        <v>122</v>
      </c>
      <c r="C3053" t="s">
        <v>20</v>
      </c>
      <c r="D3053" t="s">
        <v>23</v>
      </c>
      <c r="E3053" s="1">
        <f>DATEVALUE(IFERROR(RIGHT(LEFT(A3053,FIND("-",A3053,4)-1),2)&amp;"/"&amp;LEFT(A3053,FIND("-",A3053)-1)&amp;"/"&amp;RIGHT(LEFT(A3053,IFERROR(FIND(" ",A3053),LEN(A3053)+1)-1),4),TEXT(A3053,"dd")&amp;"/"&amp;TEXT(A3053,"mm")&amp;"/"&amp;TEXT(A3053,"yyyy")))</f>
        <v>45385</v>
      </c>
      <c r="F3053" t="s">
        <v>996</v>
      </c>
      <c r="G3053" s="1" t="e">
        <f>VLOOKUP(B3053,Results!A:D,3,FALSE)</f>
        <v>#N/A</v>
      </c>
    </row>
    <row r="3054" spans="1:7" hidden="1" x14ac:dyDescent="0.25">
      <c r="A3054" s="1">
        <v>45355</v>
      </c>
      <c r="B3054" t="s">
        <v>971</v>
      </c>
      <c r="C3054" t="s">
        <v>223</v>
      </c>
      <c r="D3054" t="s">
        <v>23</v>
      </c>
      <c r="E3054" s="1">
        <f>DATEVALUE(IFERROR(RIGHT(LEFT(A3054,FIND("-",A3054,4)-1),2)&amp;"/"&amp;LEFT(A3054,FIND("-",A3054)-1)&amp;"/"&amp;RIGHT(LEFT(A3054,IFERROR(FIND(" ",A3054),LEN(A3054)+1)-1),4),TEXT(A3054,"dd")&amp;"/"&amp;TEXT(A3054,"mm")&amp;"/"&amp;TEXT(A3054,"yyyy")))</f>
        <v>45385</v>
      </c>
      <c r="F3054" t="s">
        <v>996</v>
      </c>
      <c r="G3054" s="1" t="e">
        <f>VLOOKUP(B3054,Results!A:D,3,FALSE)</f>
        <v>#N/A</v>
      </c>
    </row>
    <row r="3055" spans="1:7" hidden="1" x14ac:dyDescent="0.25">
      <c r="A3055" s="2">
        <v>45355.510416666664</v>
      </c>
      <c r="B3055" t="s">
        <v>443</v>
      </c>
      <c r="C3055" t="s">
        <v>223</v>
      </c>
      <c r="D3055" t="s">
        <v>13</v>
      </c>
      <c r="E3055" s="1">
        <f>DATEVALUE(IFERROR(RIGHT(LEFT(A3055,FIND("-",A3055,4)-1),2)&amp;"/"&amp;LEFT(A3055,FIND("-",A3055)-1)&amp;"/"&amp;RIGHT(LEFT(A3055,IFERROR(FIND(" ",A3055),LEN(A3055)+1)-1),4),TEXT(A3055,"dd")&amp;"/"&amp;TEXT(A3055,"mm")&amp;"/"&amp;TEXT(A3055,"yyyy")))</f>
        <v>45385</v>
      </c>
      <c r="F3055" t="s">
        <v>995</v>
      </c>
      <c r="G3055" s="1" t="e">
        <f>VLOOKUP(B3055,Results!A:D,3,FALSE)</f>
        <v>#N/A</v>
      </c>
    </row>
    <row r="3056" spans="1:7" hidden="1" x14ac:dyDescent="0.25">
      <c r="A3056" s="2">
        <v>45355.510416666664</v>
      </c>
      <c r="B3056" t="s">
        <v>442</v>
      </c>
      <c r="C3056" t="s">
        <v>223</v>
      </c>
      <c r="D3056" t="s">
        <v>13</v>
      </c>
      <c r="E3056" s="1">
        <f>DATEVALUE(IFERROR(RIGHT(LEFT(A3056,FIND("-",A3056,4)-1),2)&amp;"/"&amp;LEFT(A3056,FIND("-",A3056)-1)&amp;"/"&amp;RIGHT(LEFT(A3056,IFERROR(FIND(" ",A3056),LEN(A3056)+1)-1),4),TEXT(A3056,"dd")&amp;"/"&amp;TEXT(A3056,"mm")&amp;"/"&amp;TEXT(A3056,"yyyy")))</f>
        <v>45385</v>
      </c>
      <c r="F3056" t="s">
        <v>995</v>
      </c>
      <c r="G3056" s="1" t="e">
        <f>VLOOKUP(B3056,Results!A:D,3,FALSE)</f>
        <v>#N/A</v>
      </c>
    </row>
    <row r="3057" spans="1:7" hidden="1" x14ac:dyDescent="0.25">
      <c r="A3057" s="2">
        <v>45355.59375</v>
      </c>
      <c r="B3057" t="s">
        <v>429</v>
      </c>
      <c r="C3057" t="s">
        <v>223</v>
      </c>
      <c r="D3057" t="s">
        <v>13</v>
      </c>
      <c r="E3057" s="1">
        <f>DATEVALUE(IFERROR(RIGHT(LEFT(A3057,FIND("-",A3057,4)-1),2)&amp;"/"&amp;LEFT(A3057,FIND("-",A3057)-1)&amp;"/"&amp;RIGHT(LEFT(A3057,IFERROR(FIND(" ",A3057),LEN(A3057)+1)-1),4),TEXT(A3057,"dd")&amp;"/"&amp;TEXT(A3057,"mm")&amp;"/"&amp;TEXT(A3057,"yyyy")))</f>
        <v>45385</v>
      </c>
      <c r="F3057" t="s">
        <v>995</v>
      </c>
      <c r="G3057" s="1" t="e">
        <f>VLOOKUP(B3057,Results!A:D,3,FALSE)</f>
        <v>#N/A</v>
      </c>
    </row>
    <row r="3058" spans="1:7" hidden="1" x14ac:dyDescent="0.25">
      <c r="A3058" s="2">
        <v>45355.385416666664</v>
      </c>
      <c r="B3058" t="s">
        <v>455</v>
      </c>
      <c r="C3058" t="s">
        <v>20</v>
      </c>
      <c r="D3058" t="s">
        <v>80</v>
      </c>
      <c r="E3058" s="1">
        <f>DATEVALUE(IFERROR(RIGHT(LEFT(A3058,FIND("-",A3058,4)-1),2)&amp;"/"&amp;LEFT(A3058,FIND("-",A3058)-1)&amp;"/"&amp;RIGHT(LEFT(A3058,IFERROR(FIND(" ",A3058),LEN(A3058)+1)-1),4),TEXT(A3058,"dd")&amp;"/"&amp;TEXT(A3058,"mm")&amp;"/"&amp;TEXT(A3058,"yyyy")))</f>
        <v>45385</v>
      </c>
      <c r="F3058" t="s">
        <v>995</v>
      </c>
      <c r="G3058" s="1" t="e">
        <f>VLOOKUP(B3058,Results!A:D,3,FALSE)</f>
        <v>#N/A</v>
      </c>
    </row>
    <row r="3059" spans="1:7" hidden="1" x14ac:dyDescent="0.25">
      <c r="A3059" s="2">
        <v>45355.427083333336</v>
      </c>
      <c r="B3059" t="s">
        <v>450</v>
      </c>
      <c r="C3059" t="s">
        <v>223</v>
      </c>
      <c r="D3059" t="s">
        <v>74</v>
      </c>
      <c r="E3059" s="1">
        <f>DATEVALUE(IFERROR(RIGHT(LEFT(A3059,FIND("-",A3059,4)-1),2)&amp;"/"&amp;LEFT(A3059,FIND("-",A3059)-1)&amp;"/"&amp;RIGHT(LEFT(A3059,IFERROR(FIND(" ",A3059),LEN(A3059)+1)-1),4),TEXT(A3059,"dd")&amp;"/"&amp;TEXT(A3059,"mm")&amp;"/"&amp;TEXT(A3059,"yyyy")))</f>
        <v>45385</v>
      </c>
      <c r="F3059" t="s">
        <v>995</v>
      </c>
      <c r="G3059" s="1" t="e">
        <f>VLOOKUP(B3059,Results!A:D,3,FALSE)</f>
        <v>#N/A</v>
      </c>
    </row>
    <row r="3060" spans="1:7" hidden="1" x14ac:dyDescent="0.25">
      <c r="A3060" s="2">
        <v>45355.46875</v>
      </c>
      <c r="B3060" t="s">
        <v>447</v>
      </c>
      <c r="C3060" t="s">
        <v>20</v>
      </c>
      <c r="D3060" t="s">
        <v>74</v>
      </c>
      <c r="E3060" s="1">
        <f>DATEVALUE(IFERROR(RIGHT(LEFT(A3060,FIND("-",A3060,4)-1),2)&amp;"/"&amp;LEFT(A3060,FIND("-",A3060)-1)&amp;"/"&amp;RIGHT(LEFT(A3060,IFERROR(FIND(" ",A3060),LEN(A3060)+1)-1),4),TEXT(A3060,"dd")&amp;"/"&amp;TEXT(A3060,"mm")&amp;"/"&amp;TEXT(A3060,"yyyy")))</f>
        <v>45385</v>
      </c>
      <c r="F3060" t="s">
        <v>995</v>
      </c>
      <c r="G3060" s="1" t="e">
        <f>VLOOKUP(B3060,Results!A:D,3,FALSE)</f>
        <v>#N/A</v>
      </c>
    </row>
    <row r="3061" spans="1:7" hidden="1" x14ac:dyDescent="0.25">
      <c r="A3061" s="2">
        <v>45355.552083333336</v>
      </c>
      <c r="B3061" t="s">
        <v>431</v>
      </c>
      <c r="C3061" t="s">
        <v>223</v>
      </c>
      <c r="D3061" t="s">
        <v>74</v>
      </c>
      <c r="E3061" s="1">
        <f>DATEVALUE(IFERROR(RIGHT(LEFT(A3061,FIND("-",A3061,4)-1),2)&amp;"/"&amp;LEFT(A3061,FIND("-",A3061)-1)&amp;"/"&amp;RIGHT(LEFT(A3061,IFERROR(FIND(" ",A3061),LEN(A3061)+1)-1),4),TEXT(A3061,"dd")&amp;"/"&amp;TEXT(A3061,"mm")&amp;"/"&amp;TEXT(A3061,"yyyy")))</f>
        <v>45385</v>
      </c>
      <c r="F3061" t="s">
        <v>995</v>
      </c>
      <c r="G3061" s="1" t="e">
        <f>VLOOKUP(B3061,Results!A:D,3,FALSE)</f>
        <v>#N/A</v>
      </c>
    </row>
    <row r="3062" spans="1:7" hidden="1" x14ac:dyDescent="0.25">
      <c r="A3062" s="2">
        <v>45355.46875</v>
      </c>
      <c r="B3062" t="s">
        <v>448</v>
      </c>
      <c r="C3062" t="s">
        <v>223</v>
      </c>
      <c r="D3062" t="s">
        <v>40</v>
      </c>
      <c r="E3062" s="1">
        <f>DATEVALUE(IFERROR(RIGHT(LEFT(A3062,FIND("-",A3062,4)-1),2)&amp;"/"&amp;LEFT(A3062,FIND("-",A3062)-1)&amp;"/"&amp;RIGHT(LEFT(A3062,IFERROR(FIND(" ",A3062),LEN(A3062)+1)-1),4),TEXT(A3062,"dd")&amp;"/"&amp;TEXT(A3062,"mm")&amp;"/"&amp;TEXT(A3062,"yyyy")))</f>
        <v>45385</v>
      </c>
      <c r="F3062" t="s">
        <v>995</v>
      </c>
      <c r="G3062" s="1" t="e">
        <f>VLOOKUP(B3062,Results!A:D,3,FALSE)</f>
        <v>#N/A</v>
      </c>
    </row>
    <row r="3063" spans="1:7" hidden="1" x14ac:dyDescent="0.25">
      <c r="A3063" s="2">
        <v>45355.510416666664</v>
      </c>
      <c r="B3063" t="s">
        <v>440</v>
      </c>
      <c r="C3063" t="s">
        <v>223</v>
      </c>
      <c r="D3063" t="s">
        <v>40</v>
      </c>
      <c r="E3063" s="1">
        <f>DATEVALUE(IFERROR(RIGHT(LEFT(A3063,FIND("-",A3063,4)-1),2)&amp;"/"&amp;LEFT(A3063,FIND("-",A3063)-1)&amp;"/"&amp;RIGHT(LEFT(A3063,IFERROR(FIND(" ",A3063),LEN(A3063)+1)-1),4),TEXT(A3063,"dd")&amp;"/"&amp;TEXT(A3063,"mm")&amp;"/"&amp;TEXT(A3063,"yyyy")))</f>
        <v>45385</v>
      </c>
      <c r="F3063" t="s">
        <v>995</v>
      </c>
      <c r="G3063" s="1" t="e">
        <f>VLOOKUP(B3063,Results!A:D,3,FALSE)</f>
        <v>#N/A</v>
      </c>
    </row>
    <row r="3064" spans="1:7" hidden="1" x14ac:dyDescent="0.25">
      <c r="A3064" s="2">
        <v>45355.552083333336</v>
      </c>
      <c r="B3064" t="s">
        <v>432</v>
      </c>
      <c r="C3064" t="s">
        <v>20</v>
      </c>
      <c r="D3064" t="s">
        <v>40</v>
      </c>
      <c r="E3064" s="1">
        <f>DATEVALUE(IFERROR(RIGHT(LEFT(A3064,FIND("-",A3064,4)-1),2)&amp;"/"&amp;LEFT(A3064,FIND("-",A3064)-1)&amp;"/"&amp;RIGHT(LEFT(A3064,IFERROR(FIND(" ",A3064),LEN(A3064)+1)-1),4),TEXT(A3064,"dd")&amp;"/"&amp;TEXT(A3064,"mm")&amp;"/"&amp;TEXT(A3064,"yyyy")))</f>
        <v>45385</v>
      </c>
      <c r="F3064" t="s">
        <v>995</v>
      </c>
      <c r="G3064" s="1" t="e">
        <f>VLOOKUP(B3064,Results!A:D,3,FALSE)</f>
        <v>#N/A</v>
      </c>
    </row>
    <row r="3065" spans="1:7" hidden="1" x14ac:dyDescent="0.25">
      <c r="A3065" s="2">
        <v>45355.59375</v>
      </c>
      <c r="B3065" t="s">
        <v>425</v>
      </c>
      <c r="C3065" t="s">
        <v>20</v>
      </c>
      <c r="D3065" t="s">
        <v>318</v>
      </c>
      <c r="E3065" s="1">
        <f>DATEVALUE(IFERROR(RIGHT(LEFT(A3065,FIND("-",A3065,4)-1),2)&amp;"/"&amp;LEFT(A3065,FIND("-",A3065)-1)&amp;"/"&amp;RIGHT(LEFT(A3065,IFERROR(FIND(" ",A3065),LEN(A3065)+1)-1),4),TEXT(A3065,"dd")&amp;"/"&amp;TEXT(A3065,"mm")&amp;"/"&amp;TEXT(A3065,"yyyy")))</f>
        <v>45385</v>
      </c>
      <c r="F3065" t="s">
        <v>995</v>
      </c>
      <c r="G3065" s="1" t="e">
        <f>VLOOKUP(B3065,Results!A:D,3,FALSE)</f>
        <v>#N/A</v>
      </c>
    </row>
    <row r="3066" spans="1:7" hidden="1" x14ac:dyDescent="0.25">
      <c r="A3066" s="2">
        <v>45355.385416666664</v>
      </c>
      <c r="B3066" t="s">
        <v>454</v>
      </c>
      <c r="C3066" t="s">
        <v>20</v>
      </c>
      <c r="D3066" t="s">
        <v>28</v>
      </c>
      <c r="E3066" s="1">
        <f>DATEVALUE(IFERROR(RIGHT(LEFT(A3066,FIND("-",A3066,4)-1),2)&amp;"/"&amp;LEFT(A3066,FIND("-",A3066)-1)&amp;"/"&amp;RIGHT(LEFT(A3066,IFERROR(FIND(" ",A3066),LEN(A3066)+1)-1),4),TEXT(A3066,"dd")&amp;"/"&amp;TEXT(A3066,"mm")&amp;"/"&amp;TEXT(A3066,"yyyy")))</f>
        <v>45385</v>
      </c>
      <c r="F3066" t="s">
        <v>995</v>
      </c>
      <c r="G3066" s="1" t="e">
        <f>VLOOKUP(B3066,Results!A:D,3,FALSE)</f>
        <v>#N/A</v>
      </c>
    </row>
    <row r="3067" spans="1:7" hidden="1" x14ac:dyDescent="0.25">
      <c r="A3067" s="2">
        <v>45355.427083333336</v>
      </c>
      <c r="B3067" t="s">
        <v>449</v>
      </c>
      <c r="C3067" t="s">
        <v>20</v>
      </c>
      <c r="D3067" t="s">
        <v>28</v>
      </c>
      <c r="E3067" s="1">
        <f>DATEVALUE(IFERROR(RIGHT(LEFT(A3067,FIND("-",A3067,4)-1),2)&amp;"/"&amp;LEFT(A3067,FIND("-",A3067)-1)&amp;"/"&amp;RIGHT(LEFT(A3067,IFERROR(FIND(" ",A3067),LEN(A3067)+1)-1),4),TEXT(A3067,"dd")&amp;"/"&amp;TEXT(A3067,"mm")&amp;"/"&amp;TEXT(A3067,"yyyy")))</f>
        <v>45385</v>
      </c>
      <c r="F3067" t="s">
        <v>995</v>
      </c>
      <c r="G3067" s="1" t="e">
        <f>VLOOKUP(B3067,Results!A:D,3,FALSE)</f>
        <v>#N/A</v>
      </c>
    </row>
    <row r="3068" spans="1:7" hidden="1" x14ac:dyDescent="0.25">
      <c r="A3068" s="2">
        <v>45355.510416666664</v>
      </c>
      <c r="B3068" t="s">
        <v>438</v>
      </c>
      <c r="C3068" t="s">
        <v>20</v>
      </c>
      <c r="D3068" t="s">
        <v>28</v>
      </c>
      <c r="E3068" s="1">
        <f>DATEVALUE(IFERROR(RIGHT(LEFT(A3068,FIND("-",A3068,4)-1),2)&amp;"/"&amp;LEFT(A3068,FIND("-",A3068)-1)&amp;"/"&amp;RIGHT(LEFT(A3068,IFERROR(FIND(" ",A3068),LEN(A3068)+1)-1),4),TEXT(A3068,"dd")&amp;"/"&amp;TEXT(A3068,"mm")&amp;"/"&amp;TEXT(A3068,"yyyy")))</f>
        <v>45385</v>
      </c>
      <c r="F3068" t="s">
        <v>995</v>
      </c>
      <c r="G3068" s="1" t="e">
        <f>VLOOKUP(B3068,Results!A:D,3,FALSE)</f>
        <v>#N/A</v>
      </c>
    </row>
    <row r="3069" spans="1:7" hidden="1" x14ac:dyDescent="0.25">
      <c r="A3069" s="2">
        <v>45355.552083333336</v>
      </c>
      <c r="B3069" t="s">
        <v>433</v>
      </c>
      <c r="C3069" t="s">
        <v>20</v>
      </c>
      <c r="D3069" t="s">
        <v>28</v>
      </c>
      <c r="E3069" s="1">
        <f>DATEVALUE(IFERROR(RIGHT(LEFT(A3069,FIND("-",A3069,4)-1),2)&amp;"/"&amp;LEFT(A3069,FIND("-",A3069)-1)&amp;"/"&amp;RIGHT(LEFT(A3069,IFERROR(FIND(" ",A3069),LEN(A3069)+1)-1),4),TEXT(A3069,"dd")&amp;"/"&amp;TEXT(A3069,"mm")&amp;"/"&amp;TEXT(A3069,"yyyy")))</f>
        <v>45385</v>
      </c>
      <c r="F3069" t="s">
        <v>995</v>
      </c>
      <c r="G3069" s="1" t="e">
        <f>VLOOKUP(B3069,Results!A:D,3,FALSE)</f>
        <v>#N/A</v>
      </c>
    </row>
    <row r="3070" spans="1:7" hidden="1" x14ac:dyDescent="0.25">
      <c r="A3070" s="2">
        <v>45355.385416666664</v>
      </c>
      <c r="B3070" t="s">
        <v>456</v>
      </c>
      <c r="C3070" t="s">
        <v>20</v>
      </c>
      <c r="D3070" t="s">
        <v>10</v>
      </c>
      <c r="E3070" s="1">
        <f>DATEVALUE(IFERROR(RIGHT(LEFT(A3070,FIND("-",A3070,4)-1),2)&amp;"/"&amp;LEFT(A3070,FIND("-",A3070)-1)&amp;"/"&amp;RIGHT(LEFT(A3070,IFERROR(FIND(" ",A3070),LEN(A3070)+1)-1),4),TEXT(A3070,"dd")&amp;"/"&amp;TEXT(A3070,"mm")&amp;"/"&amp;TEXT(A3070,"yyyy")))</f>
        <v>45385</v>
      </c>
      <c r="F3070" t="s">
        <v>995</v>
      </c>
      <c r="G3070" s="1" t="e">
        <f>VLOOKUP(B3070,Results!A:D,3,FALSE)</f>
        <v>#N/A</v>
      </c>
    </row>
    <row r="3071" spans="1:7" hidden="1" x14ac:dyDescent="0.25">
      <c r="A3071" s="2">
        <v>45355.385416666664</v>
      </c>
      <c r="B3071" t="s">
        <v>455</v>
      </c>
      <c r="C3071" t="s">
        <v>20</v>
      </c>
      <c r="D3071" t="s">
        <v>80</v>
      </c>
      <c r="E3071" s="1">
        <f>DATEVALUE(IFERROR(RIGHT(LEFT(A3071,FIND("-",A3071,4)-1),2)&amp;"/"&amp;LEFT(A3071,FIND("-",A3071)-1)&amp;"/"&amp;RIGHT(LEFT(A3071,IFERROR(FIND(" ",A3071),LEN(A3071)+1)-1),4),TEXT(A3071,"dd")&amp;"/"&amp;TEXT(A3071,"mm")&amp;"/"&amp;TEXT(A3071,"yyyy")))</f>
        <v>45385</v>
      </c>
      <c r="F3071" t="s">
        <v>995</v>
      </c>
      <c r="G3071" s="1" t="e">
        <f>VLOOKUP(B3071,Results!A:D,3,FALSE)</f>
        <v>#N/A</v>
      </c>
    </row>
    <row r="3072" spans="1:7" hidden="1" x14ac:dyDescent="0.25">
      <c r="A3072" s="2">
        <v>45355.385416666664</v>
      </c>
      <c r="B3072" t="s">
        <v>454</v>
      </c>
      <c r="C3072" t="s">
        <v>20</v>
      </c>
      <c r="D3072" t="s">
        <v>28</v>
      </c>
      <c r="E3072" s="1">
        <f>DATEVALUE(IFERROR(RIGHT(LEFT(A3072,FIND("-",A3072,4)-1),2)&amp;"/"&amp;LEFT(A3072,FIND("-",A3072)-1)&amp;"/"&amp;RIGHT(LEFT(A3072,IFERROR(FIND(" ",A3072),LEN(A3072)+1)-1),4),TEXT(A3072,"dd")&amp;"/"&amp;TEXT(A3072,"mm")&amp;"/"&amp;TEXT(A3072,"yyyy")))</f>
        <v>45385</v>
      </c>
      <c r="F3072" t="s">
        <v>995</v>
      </c>
      <c r="G3072" s="1" t="e">
        <f>VLOOKUP(B3072,Results!A:D,3,FALSE)</f>
        <v>#N/A</v>
      </c>
    </row>
    <row r="3073" spans="1:7" hidden="1" x14ac:dyDescent="0.25">
      <c r="A3073" s="2">
        <v>45355.427083333336</v>
      </c>
      <c r="B3073" t="s">
        <v>452</v>
      </c>
      <c r="C3073" t="s">
        <v>223</v>
      </c>
      <c r="D3073" t="s">
        <v>297</v>
      </c>
      <c r="E3073" s="1">
        <f>DATEVALUE(IFERROR(RIGHT(LEFT(A3073,FIND("-",A3073,4)-1),2)&amp;"/"&amp;LEFT(A3073,FIND("-",A3073)-1)&amp;"/"&amp;RIGHT(LEFT(A3073,IFERROR(FIND(" ",A3073),LEN(A3073)+1)-1),4),TEXT(A3073,"dd")&amp;"/"&amp;TEXT(A3073,"mm")&amp;"/"&amp;TEXT(A3073,"yyyy")))</f>
        <v>45385</v>
      </c>
      <c r="F3073" t="s">
        <v>995</v>
      </c>
      <c r="G3073" s="1" t="e">
        <f>VLOOKUP(B3073,Results!A:D,3,FALSE)</f>
        <v>#N/A</v>
      </c>
    </row>
    <row r="3074" spans="1:7" hidden="1" x14ac:dyDescent="0.25">
      <c r="A3074" s="2">
        <v>45355.427083333336</v>
      </c>
      <c r="B3074" t="s">
        <v>450</v>
      </c>
      <c r="C3074" t="s">
        <v>223</v>
      </c>
      <c r="D3074" t="s">
        <v>74</v>
      </c>
      <c r="E3074" s="1">
        <f>DATEVALUE(IFERROR(RIGHT(LEFT(A3074,FIND("-",A3074,4)-1),2)&amp;"/"&amp;LEFT(A3074,FIND("-",A3074)-1)&amp;"/"&amp;RIGHT(LEFT(A3074,IFERROR(FIND(" ",A3074),LEN(A3074)+1)-1),4),TEXT(A3074,"dd")&amp;"/"&amp;TEXT(A3074,"mm")&amp;"/"&amp;TEXT(A3074,"yyyy")))</f>
        <v>45385</v>
      </c>
      <c r="F3074" t="s">
        <v>995</v>
      </c>
      <c r="G3074" s="1" t="e">
        <f>VLOOKUP(B3074,Results!A:D,3,FALSE)</f>
        <v>#N/A</v>
      </c>
    </row>
    <row r="3075" spans="1:7" hidden="1" x14ac:dyDescent="0.25">
      <c r="A3075" s="2">
        <v>45355.427083333336</v>
      </c>
      <c r="B3075" t="s">
        <v>449</v>
      </c>
      <c r="C3075" t="s">
        <v>20</v>
      </c>
      <c r="D3075" t="s">
        <v>28</v>
      </c>
      <c r="E3075" s="1">
        <f>DATEVALUE(IFERROR(RIGHT(LEFT(A3075,FIND("-",A3075,4)-1),2)&amp;"/"&amp;LEFT(A3075,FIND("-",A3075)-1)&amp;"/"&amp;RIGHT(LEFT(A3075,IFERROR(FIND(" ",A3075),LEN(A3075)+1)-1),4),TEXT(A3075,"dd")&amp;"/"&amp;TEXT(A3075,"mm")&amp;"/"&amp;TEXT(A3075,"yyyy")))</f>
        <v>45385</v>
      </c>
      <c r="F3075" t="s">
        <v>995</v>
      </c>
      <c r="G3075" s="1" t="e">
        <f>VLOOKUP(B3075,Results!A:D,3,FALSE)</f>
        <v>#N/A</v>
      </c>
    </row>
    <row r="3076" spans="1:7" hidden="1" x14ac:dyDescent="0.25">
      <c r="A3076" s="2">
        <v>45355.46875</v>
      </c>
      <c r="B3076" t="s">
        <v>448</v>
      </c>
      <c r="C3076" t="s">
        <v>223</v>
      </c>
      <c r="D3076" t="s">
        <v>40</v>
      </c>
      <c r="E3076" s="1">
        <f>DATEVALUE(IFERROR(RIGHT(LEFT(A3076,FIND("-",A3076,4)-1),2)&amp;"/"&amp;LEFT(A3076,FIND("-",A3076)-1)&amp;"/"&amp;RIGHT(LEFT(A3076,IFERROR(FIND(" ",A3076),LEN(A3076)+1)-1),4),TEXT(A3076,"dd")&amp;"/"&amp;TEXT(A3076,"mm")&amp;"/"&amp;TEXT(A3076,"yyyy")))</f>
        <v>45385</v>
      </c>
      <c r="F3076" t="s">
        <v>995</v>
      </c>
      <c r="G3076" s="1" t="e">
        <f>VLOOKUP(B3076,Results!A:D,3,FALSE)</f>
        <v>#N/A</v>
      </c>
    </row>
    <row r="3077" spans="1:7" hidden="1" x14ac:dyDescent="0.25">
      <c r="A3077" s="2">
        <v>45355.46875</v>
      </c>
      <c r="B3077" t="s">
        <v>447</v>
      </c>
      <c r="C3077" t="s">
        <v>20</v>
      </c>
      <c r="D3077" t="s">
        <v>74</v>
      </c>
      <c r="E3077" s="1">
        <f>DATEVALUE(IFERROR(RIGHT(LEFT(A3077,FIND("-",A3077,4)-1),2)&amp;"/"&amp;LEFT(A3077,FIND("-",A3077)-1)&amp;"/"&amp;RIGHT(LEFT(A3077,IFERROR(FIND(" ",A3077),LEN(A3077)+1)-1),4),TEXT(A3077,"dd")&amp;"/"&amp;TEXT(A3077,"mm")&amp;"/"&amp;TEXT(A3077,"yyyy")))</f>
        <v>45385</v>
      </c>
      <c r="F3077" t="s">
        <v>995</v>
      </c>
      <c r="G3077" s="1" t="e">
        <f>VLOOKUP(B3077,Results!A:D,3,FALSE)</f>
        <v>#N/A</v>
      </c>
    </row>
    <row r="3078" spans="1:7" hidden="1" x14ac:dyDescent="0.25">
      <c r="A3078" s="2">
        <v>45355.46875</v>
      </c>
      <c r="B3078" t="s">
        <v>446</v>
      </c>
      <c r="C3078" t="s">
        <v>20</v>
      </c>
      <c r="D3078" t="s">
        <v>44</v>
      </c>
      <c r="E3078" s="1">
        <f>DATEVALUE(IFERROR(RIGHT(LEFT(A3078,FIND("-",A3078,4)-1),2)&amp;"/"&amp;LEFT(A3078,FIND("-",A3078)-1)&amp;"/"&amp;RIGHT(LEFT(A3078,IFERROR(FIND(" ",A3078),LEN(A3078)+1)-1),4),TEXT(A3078,"dd")&amp;"/"&amp;TEXT(A3078,"mm")&amp;"/"&amp;TEXT(A3078,"yyyy")))</f>
        <v>45385</v>
      </c>
      <c r="F3078" t="s">
        <v>995</v>
      </c>
      <c r="G3078" s="1" t="e">
        <f>VLOOKUP(B3078,Results!A:D,3,FALSE)</f>
        <v>#N/A</v>
      </c>
    </row>
    <row r="3079" spans="1:7" hidden="1" x14ac:dyDescent="0.25">
      <c r="A3079" s="2">
        <v>45355.46875</v>
      </c>
      <c r="B3079" t="s">
        <v>445</v>
      </c>
      <c r="C3079" t="s">
        <v>20</v>
      </c>
      <c r="D3079" t="s">
        <v>30</v>
      </c>
      <c r="E3079" s="1">
        <f>DATEVALUE(IFERROR(RIGHT(LEFT(A3079,FIND("-",A3079,4)-1),2)&amp;"/"&amp;LEFT(A3079,FIND("-",A3079)-1)&amp;"/"&amp;RIGHT(LEFT(A3079,IFERROR(FIND(" ",A3079),LEN(A3079)+1)-1),4),TEXT(A3079,"dd")&amp;"/"&amp;TEXT(A3079,"mm")&amp;"/"&amp;TEXT(A3079,"yyyy")))</f>
        <v>45385</v>
      </c>
      <c r="F3079" t="s">
        <v>995</v>
      </c>
      <c r="G3079" s="1" t="e">
        <f>VLOOKUP(B3079,Results!A:D,3,FALSE)</f>
        <v>#N/A</v>
      </c>
    </row>
    <row r="3080" spans="1:7" hidden="1" x14ac:dyDescent="0.25">
      <c r="A3080" s="2">
        <v>45355.510416666664</v>
      </c>
      <c r="B3080" t="s">
        <v>443</v>
      </c>
      <c r="C3080" t="s">
        <v>20</v>
      </c>
      <c r="D3080" t="s">
        <v>13</v>
      </c>
      <c r="E3080" s="1">
        <f>DATEVALUE(IFERROR(RIGHT(LEFT(A3080,FIND("-",A3080,4)-1),2)&amp;"/"&amp;LEFT(A3080,FIND("-",A3080)-1)&amp;"/"&amp;RIGHT(LEFT(A3080,IFERROR(FIND(" ",A3080),LEN(A3080)+1)-1),4),TEXT(A3080,"dd")&amp;"/"&amp;TEXT(A3080,"mm")&amp;"/"&amp;TEXT(A3080,"yyyy")))</f>
        <v>45385</v>
      </c>
      <c r="F3080" t="s">
        <v>995</v>
      </c>
      <c r="G3080" s="1" t="e">
        <f>VLOOKUP(B3080,Results!A:D,3,FALSE)</f>
        <v>#N/A</v>
      </c>
    </row>
    <row r="3081" spans="1:7" hidden="1" x14ac:dyDescent="0.25">
      <c r="A3081" s="2">
        <v>45355.510416666664</v>
      </c>
      <c r="B3081" t="s">
        <v>442</v>
      </c>
      <c r="C3081" t="s">
        <v>223</v>
      </c>
      <c r="D3081" t="s">
        <v>13</v>
      </c>
      <c r="E3081" s="1">
        <f>DATEVALUE(IFERROR(RIGHT(LEFT(A3081,FIND("-",A3081,4)-1),2)&amp;"/"&amp;LEFT(A3081,FIND("-",A3081)-1)&amp;"/"&amp;RIGHT(LEFT(A3081,IFERROR(FIND(" ",A3081),LEN(A3081)+1)-1),4),TEXT(A3081,"dd")&amp;"/"&amp;TEXT(A3081,"mm")&amp;"/"&amp;TEXT(A3081,"yyyy")))</f>
        <v>45385</v>
      </c>
      <c r="F3081" t="s">
        <v>995</v>
      </c>
      <c r="G3081" s="1" t="e">
        <f>VLOOKUP(B3081,Results!A:D,3,FALSE)</f>
        <v>#N/A</v>
      </c>
    </row>
    <row r="3082" spans="1:7" hidden="1" x14ac:dyDescent="0.25">
      <c r="A3082" s="2">
        <v>45355.510416666664</v>
      </c>
      <c r="B3082" t="s">
        <v>441</v>
      </c>
      <c r="C3082" t="s">
        <v>223</v>
      </c>
      <c r="D3082" t="s">
        <v>411</v>
      </c>
      <c r="E3082" s="1">
        <f>DATEVALUE(IFERROR(RIGHT(LEFT(A3082,FIND("-",A3082,4)-1),2)&amp;"/"&amp;LEFT(A3082,FIND("-",A3082)-1)&amp;"/"&amp;RIGHT(LEFT(A3082,IFERROR(FIND(" ",A3082),LEN(A3082)+1)-1),4),TEXT(A3082,"dd")&amp;"/"&amp;TEXT(A3082,"mm")&amp;"/"&amp;TEXT(A3082,"yyyy")))</f>
        <v>45385</v>
      </c>
      <c r="F3082" t="s">
        <v>995</v>
      </c>
      <c r="G3082" s="1" t="e">
        <f>VLOOKUP(B3082,Results!A:D,3,FALSE)</f>
        <v>#N/A</v>
      </c>
    </row>
    <row r="3083" spans="1:7" hidden="1" x14ac:dyDescent="0.25">
      <c r="A3083" s="2">
        <v>45355.510416666664</v>
      </c>
      <c r="B3083" t="s">
        <v>440</v>
      </c>
      <c r="C3083" t="s">
        <v>223</v>
      </c>
      <c r="D3083" t="s">
        <v>40</v>
      </c>
      <c r="E3083" s="1">
        <f>DATEVALUE(IFERROR(RIGHT(LEFT(A3083,FIND("-",A3083,4)-1),2)&amp;"/"&amp;LEFT(A3083,FIND("-",A3083)-1)&amp;"/"&amp;RIGHT(LEFT(A3083,IFERROR(FIND(" ",A3083),LEN(A3083)+1)-1),4),TEXT(A3083,"dd")&amp;"/"&amp;TEXT(A3083,"mm")&amp;"/"&amp;TEXT(A3083,"yyyy")))</f>
        <v>45385</v>
      </c>
      <c r="F3083" t="s">
        <v>995</v>
      </c>
      <c r="G3083" s="1" t="e">
        <f>VLOOKUP(B3083,Results!A:D,3,FALSE)</f>
        <v>#N/A</v>
      </c>
    </row>
    <row r="3084" spans="1:7" hidden="1" x14ac:dyDescent="0.25">
      <c r="A3084" s="2">
        <v>45355.510416666664</v>
      </c>
      <c r="B3084" t="s">
        <v>438</v>
      </c>
      <c r="C3084" t="s">
        <v>20</v>
      </c>
      <c r="D3084" t="s">
        <v>28</v>
      </c>
      <c r="E3084" s="1">
        <f>DATEVALUE(IFERROR(RIGHT(LEFT(A3084,FIND("-",A3084,4)-1),2)&amp;"/"&amp;LEFT(A3084,FIND("-",A3084)-1)&amp;"/"&amp;RIGHT(LEFT(A3084,IFERROR(FIND(" ",A3084),LEN(A3084)+1)-1),4),TEXT(A3084,"dd")&amp;"/"&amp;TEXT(A3084,"mm")&amp;"/"&amp;TEXT(A3084,"yyyy")))</f>
        <v>45385</v>
      </c>
      <c r="F3084" t="s">
        <v>995</v>
      </c>
      <c r="G3084" s="1" t="e">
        <f>VLOOKUP(B3084,Results!A:D,3,FALSE)</f>
        <v>#N/A</v>
      </c>
    </row>
    <row r="3085" spans="1:7" hidden="1" x14ac:dyDescent="0.25">
      <c r="A3085" s="2">
        <v>45355.510416666664</v>
      </c>
      <c r="B3085" t="s">
        <v>437</v>
      </c>
      <c r="C3085" t="s">
        <v>20</v>
      </c>
      <c r="D3085" t="s">
        <v>10</v>
      </c>
      <c r="E3085" s="1">
        <f>DATEVALUE(IFERROR(RIGHT(LEFT(A3085,FIND("-",A3085,4)-1),2)&amp;"/"&amp;LEFT(A3085,FIND("-",A3085)-1)&amp;"/"&amp;RIGHT(LEFT(A3085,IFERROR(FIND(" ",A3085),LEN(A3085)+1)-1),4),TEXT(A3085,"dd")&amp;"/"&amp;TEXT(A3085,"mm")&amp;"/"&amp;TEXT(A3085,"yyyy")))</f>
        <v>45385</v>
      </c>
      <c r="F3085" t="s">
        <v>995</v>
      </c>
      <c r="G3085" s="1" t="e">
        <f>VLOOKUP(B3085,Results!A:D,3,FALSE)</f>
        <v>#N/A</v>
      </c>
    </row>
    <row r="3086" spans="1:7" hidden="1" x14ac:dyDescent="0.25">
      <c r="A3086" s="2">
        <v>45355.552083333336</v>
      </c>
      <c r="B3086" t="s">
        <v>433</v>
      </c>
      <c r="C3086" t="s">
        <v>20</v>
      </c>
      <c r="D3086" t="s">
        <v>28</v>
      </c>
      <c r="E3086" s="1">
        <f>DATEVALUE(IFERROR(RIGHT(LEFT(A3086,FIND("-",A3086,4)-1),2)&amp;"/"&amp;LEFT(A3086,FIND("-",A3086)-1)&amp;"/"&amp;RIGHT(LEFT(A3086,IFERROR(FIND(" ",A3086),LEN(A3086)+1)-1),4),TEXT(A3086,"dd")&amp;"/"&amp;TEXT(A3086,"mm")&amp;"/"&amp;TEXT(A3086,"yyyy")))</f>
        <v>45385</v>
      </c>
      <c r="F3086" t="s">
        <v>995</v>
      </c>
      <c r="G3086" s="1" t="e">
        <f>VLOOKUP(B3086,Results!A:D,3,FALSE)</f>
        <v>#N/A</v>
      </c>
    </row>
    <row r="3087" spans="1:7" hidden="1" x14ac:dyDescent="0.25">
      <c r="A3087" s="2">
        <v>45355.552083333336</v>
      </c>
      <c r="B3087" t="s">
        <v>432</v>
      </c>
      <c r="C3087" t="s">
        <v>20</v>
      </c>
      <c r="D3087" t="s">
        <v>40</v>
      </c>
      <c r="E3087" s="1">
        <f>DATEVALUE(IFERROR(RIGHT(LEFT(A3087,FIND("-",A3087,4)-1),2)&amp;"/"&amp;LEFT(A3087,FIND("-",A3087)-1)&amp;"/"&amp;RIGHT(LEFT(A3087,IFERROR(FIND(" ",A3087),LEN(A3087)+1)-1),4),TEXT(A3087,"dd")&amp;"/"&amp;TEXT(A3087,"mm")&amp;"/"&amp;TEXT(A3087,"yyyy")))</f>
        <v>45385</v>
      </c>
      <c r="F3087" t="s">
        <v>995</v>
      </c>
      <c r="G3087" s="1" t="e">
        <f>VLOOKUP(B3087,Results!A:D,3,FALSE)</f>
        <v>#N/A</v>
      </c>
    </row>
    <row r="3088" spans="1:7" hidden="1" x14ac:dyDescent="0.25">
      <c r="A3088" s="2">
        <v>45355.552083333336</v>
      </c>
      <c r="B3088" t="s">
        <v>431</v>
      </c>
      <c r="C3088" t="s">
        <v>223</v>
      </c>
      <c r="D3088" t="s">
        <v>74</v>
      </c>
      <c r="E3088" s="1">
        <f>DATEVALUE(IFERROR(RIGHT(LEFT(A3088,FIND("-",A3088,4)-1),2)&amp;"/"&amp;LEFT(A3088,FIND("-",A3088)-1)&amp;"/"&amp;RIGHT(LEFT(A3088,IFERROR(FIND(" ",A3088),LEN(A3088)+1)-1),4),TEXT(A3088,"dd")&amp;"/"&amp;TEXT(A3088,"mm")&amp;"/"&amp;TEXT(A3088,"yyyy")))</f>
        <v>45385</v>
      </c>
      <c r="F3088" t="s">
        <v>995</v>
      </c>
      <c r="G3088" s="1" t="e">
        <f>VLOOKUP(B3088,Results!A:D,3,FALSE)</f>
        <v>#N/A</v>
      </c>
    </row>
    <row r="3089" spans="1:7" hidden="1" x14ac:dyDescent="0.25">
      <c r="A3089" s="2">
        <v>45355.59375</v>
      </c>
      <c r="B3089" t="s">
        <v>430</v>
      </c>
      <c r="C3089" t="s">
        <v>223</v>
      </c>
      <c r="D3089" t="s">
        <v>44</v>
      </c>
      <c r="E3089" s="1">
        <f>DATEVALUE(IFERROR(RIGHT(LEFT(A3089,FIND("-",A3089,4)-1),2)&amp;"/"&amp;LEFT(A3089,FIND("-",A3089)-1)&amp;"/"&amp;RIGHT(LEFT(A3089,IFERROR(FIND(" ",A3089),LEN(A3089)+1)-1),4),TEXT(A3089,"dd")&amp;"/"&amp;TEXT(A3089,"mm")&amp;"/"&amp;TEXT(A3089,"yyyy")))</f>
        <v>45385</v>
      </c>
      <c r="F3089" t="s">
        <v>995</v>
      </c>
      <c r="G3089" s="1" t="e">
        <f>VLOOKUP(B3089,Results!A:D,3,FALSE)</f>
        <v>#N/A</v>
      </c>
    </row>
    <row r="3090" spans="1:7" hidden="1" x14ac:dyDescent="0.25">
      <c r="A3090" s="2">
        <v>45355.59375</v>
      </c>
      <c r="B3090" t="s">
        <v>429</v>
      </c>
      <c r="C3090" t="s">
        <v>223</v>
      </c>
      <c r="D3090" t="s">
        <v>13</v>
      </c>
      <c r="E3090" s="1">
        <f>DATEVALUE(IFERROR(RIGHT(LEFT(A3090,FIND("-",A3090,4)-1),2)&amp;"/"&amp;LEFT(A3090,FIND("-",A3090)-1)&amp;"/"&amp;RIGHT(LEFT(A3090,IFERROR(FIND(" ",A3090),LEN(A3090)+1)-1),4),TEXT(A3090,"dd")&amp;"/"&amp;TEXT(A3090,"mm")&amp;"/"&amp;TEXT(A3090,"yyyy")))</f>
        <v>45385</v>
      </c>
      <c r="F3090" t="s">
        <v>995</v>
      </c>
      <c r="G3090" s="1" t="e">
        <f>VLOOKUP(B3090,Results!A:D,3,FALSE)</f>
        <v>#N/A</v>
      </c>
    </row>
    <row r="3091" spans="1:7" hidden="1" x14ac:dyDescent="0.25">
      <c r="A3091" s="2">
        <v>45355.59375</v>
      </c>
      <c r="B3091" t="s">
        <v>426</v>
      </c>
      <c r="C3091" t="s">
        <v>223</v>
      </c>
      <c r="D3091" t="s">
        <v>297</v>
      </c>
      <c r="E3091" s="1">
        <f>DATEVALUE(IFERROR(RIGHT(LEFT(A3091,FIND("-",A3091,4)-1),2)&amp;"/"&amp;LEFT(A3091,FIND("-",A3091)-1)&amp;"/"&amp;RIGHT(LEFT(A3091,IFERROR(FIND(" ",A3091),LEN(A3091)+1)-1),4),TEXT(A3091,"dd")&amp;"/"&amp;TEXT(A3091,"mm")&amp;"/"&amp;TEXT(A3091,"yyyy")))</f>
        <v>45385</v>
      </c>
      <c r="F3091" t="s">
        <v>995</v>
      </c>
      <c r="G3091" s="1" t="e">
        <f>VLOOKUP(B3091,Results!A:D,3,FALSE)</f>
        <v>#N/A</v>
      </c>
    </row>
    <row r="3092" spans="1:7" hidden="1" x14ac:dyDescent="0.25">
      <c r="A3092" s="2">
        <v>45355.59375</v>
      </c>
      <c r="B3092" t="s">
        <v>425</v>
      </c>
      <c r="C3092" t="s">
        <v>20</v>
      </c>
      <c r="D3092" t="s">
        <v>318</v>
      </c>
      <c r="E3092" s="1">
        <f>DATEVALUE(IFERROR(RIGHT(LEFT(A3092,FIND("-",A3092,4)-1),2)&amp;"/"&amp;LEFT(A3092,FIND("-",A3092)-1)&amp;"/"&amp;RIGHT(LEFT(A3092,IFERROR(FIND(" ",A3092),LEN(A3092)+1)-1),4),TEXT(A3092,"dd")&amp;"/"&amp;TEXT(A3092,"mm")&amp;"/"&amp;TEXT(A3092,"yyyy")))</f>
        <v>45385</v>
      </c>
      <c r="F3092" t="s">
        <v>995</v>
      </c>
      <c r="G3092" s="1" t="e">
        <f>VLOOKUP(B3092,Results!A:D,3,FALSE)</f>
        <v>#N/A</v>
      </c>
    </row>
    <row r="3093" spans="1:7" hidden="1" x14ac:dyDescent="0.25">
      <c r="A3093" s="2">
        <v>45355.635416666664</v>
      </c>
      <c r="B3093" t="s">
        <v>423</v>
      </c>
      <c r="C3093" t="s">
        <v>223</v>
      </c>
      <c r="D3093" t="s">
        <v>23</v>
      </c>
      <c r="E3093" s="1">
        <f>DATEVALUE(IFERROR(RIGHT(LEFT(A3093,FIND("-",A3093,4)-1),2)&amp;"/"&amp;LEFT(A3093,FIND("-",A3093)-1)&amp;"/"&amp;RIGHT(LEFT(A3093,IFERROR(FIND(" ",A3093),LEN(A3093)+1)-1),4),TEXT(A3093,"dd")&amp;"/"&amp;TEXT(A3093,"mm")&amp;"/"&amp;TEXT(A3093,"yyyy")))</f>
        <v>45385</v>
      </c>
      <c r="F3093" t="s">
        <v>995</v>
      </c>
      <c r="G3093" s="1" t="e">
        <f>VLOOKUP(B3093,Results!A:D,3,FALSE)</f>
        <v>#N/A</v>
      </c>
    </row>
    <row r="3094" spans="1:7" hidden="1" x14ac:dyDescent="0.25">
      <c r="A3094" s="2">
        <v>45355.635416666664</v>
      </c>
      <c r="B3094" t="s">
        <v>422</v>
      </c>
      <c r="C3094" t="s">
        <v>223</v>
      </c>
      <c r="D3094" t="s">
        <v>30</v>
      </c>
      <c r="E3094" s="1">
        <f>DATEVALUE(IFERROR(RIGHT(LEFT(A3094,FIND("-",A3094,4)-1),2)&amp;"/"&amp;LEFT(A3094,FIND("-",A3094)-1)&amp;"/"&amp;RIGHT(LEFT(A3094,IFERROR(FIND(" ",A3094),LEN(A3094)+1)-1),4),TEXT(A3094,"dd")&amp;"/"&amp;TEXT(A3094,"mm")&amp;"/"&amp;TEXT(A3094,"yyyy")))</f>
        <v>45385</v>
      </c>
      <c r="F3094" t="s">
        <v>995</v>
      </c>
      <c r="G3094" s="1" t="e">
        <f>VLOOKUP(B3094,Results!A:D,3,FALSE)</f>
        <v>#N/A</v>
      </c>
    </row>
    <row r="3095" spans="1:7" x14ac:dyDescent="0.25">
      <c r="A3095" s="1">
        <v>45355</v>
      </c>
      <c r="B3095" t="s">
        <v>122</v>
      </c>
      <c r="C3095" t="s">
        <v>20</v>
      </c>
      <c r="D3095" t="s">
        <v>23</v>
      </c>
      <c r="E3095" s="1">
        <f>DATEVALUE(IFERROR(RIGHT(LEFT(A3095,FIND("-",A3095,4)-1),2)&amp;"/"&amp;LEFT(A3095,FIND("-",A3095)-1)&amp;"/"&amp;RIGHT(LEFT(A3095,IFERROR(FIND(" ",A3095),LEN(A3095)+1)-1),4),TEXT(A3095,"dd")&amp;"/"&amp;TEXT(A3095,"mm")&amp;"/"&amp;TEXT(A3095,"yyyy")))</f>
        <v>45385</v>
      </c>
      <c r="F3095" t="s">
        <v>1826</v>
      </c>
      <c r="G3095" s="1" t="e">
        <f>VLOOKUP(B3095,Results!A:D,3,FALSE)</f>
        <v>#N/A</v>
      </c>
    </row>
    <row r="3096" spans="1:7" x14ac:dyDescent="0.25">
      <c r="A3096" s="1">
        <v>45355</v>
      </c>
      <c r="B3096" t="s">
        <v>971</v>
      </c>
      <c r="C3096" t="s">
        <v>223</v>
      </c>
      <c r="D3096" t="s">
        <v>23</v>
      </c>
      <c r="E3096" s="1">
        <f>DATEVALUE(IFERROR(RIGHT(LEFT(A3096,FIND("-",A3096,4)-1),2)&amp;"/"&amp;LEFT(A3096,FIND("-",A3096)-1)&amp;"/"&amp;RIGHT(LEFT(A3096,IFERROR(FIND(" ",A3096),LEN(A3096)+1)-1),4),TEXT(A3096,"dd")&amp;"/"&amp;TEXT(A3096,"mm")&amp;"/"&amp;TEXT(A3096,"yyyy")))</f>
        <v>45385</v>
      </c>
      <c r="F3096" t="s">
        <v>1826</v>
      </c>
      <c r="G3096" s="1" t="e">
        <f>VLOOKUP(B3096,Results!A:D,3,FALSE)</f>
        <v>#N/A</v>
      </c>
    </row>
    <row r="3097" spans="1:7" x14ac:dyDescent="0.25">
      <c r="A3097" s="1">
        <v>45355</v>
      </c>
      <c r="B3097" t="s">
        <v>122</v>
      </c>
      <c r="C3097" t="s">
        <v>20</v>
      </c>
      <c r="D3097" t="s">
        <v>23</v>
      </c>
      <c r="E3097" s="1">
        <f>DATEVALUE(IFERROR(RIGHT(LEFT(A3097,FIND("-",A3097,4)-1),2)&amp;"/"&amp;LEFT(A3097,FIND("-",A3097)-1)&amp;"/"&amp;RIGHT(LEFT(A3097,IFERROR(FIND(" ",A3097),LEN(A3097)+1)-1),4),TEXT(A3097,"dd")&amp;"/"&amp;TEXT(A3097,"mm")&amp;"/"&amp;TEXT(A3097,"yyyy")))</f>
        <v>45385</v>
      </c>
      <c r="F3097" t="s">
        <v>1826</v>
      </c>
      <c r="G3097" s="1" t="e">
        <f>VLOOKUP(B3097,Results!A:D,3,FALSE)</f>
        <v>#N/A</v>
      </c>
    </row>
    <row r="3098" spans="1:7" x14ac:dyDescent="0.25">
      <c r="A3098" s="1">
        <v>45355</v>
      </c>
      <c r="B3098" t="s">
        <v>971</v>
      </c>
      <c r="C3098" t="s">
        <v>223</v>
      </c>
      <c r="D3098" t="s">
        <v>23</v>
      </c>
      <c r="E3098" s="1">
        <f>DATEVALUE(IFERROR(RIGHT(LEFT(A3098,FIND("-",A3098,4)-1),2)&amp;"/"&amp;LEFT(A3098,FIND("-",A3098)-1)&amp;"/"&amp;RIGHT(LEFT(A3098,IFERROR(FIND(" ",A3098),LEN(A3098)+1)-1),4),TEXT(A3098,"dd")&amp;"/"&amp;TEXT(A3098,"mm")&amp;"/"&amp;TEXT(A3098,"yyyy")))</f>
        <v>45385</v>
      </c>
      <c r="F3098" t="s">
        <v>1826</v>
      </c>
      <c r="G3098" s="1" t="e">
        <f>VLOOKUP(B3098,Results!A:D,3,FALSE)</f>
        <v>#N/A</v>
      </c>
    </row>
    <row r="3099" spans="1:7" x14ac:dyDescent="0.25">
      <c r="A3099" s="1">
        <v>45326</v>
      </c>
      <c r="B3099" t="s">
        <v>980</v>
      </c>
      <c r="C3099" t="s">
        <v>223</v>
      </c>
      <c r="D3099" t="s">
        <v>23</v>
      </c>
      <c r="E3099" s="1">
        <f>DATEVALUE(IFERROR(RIGHT(LEFT(A3099,FIND("-",A3099,4)-1),2)&amp;"/"&amp;LEFT(A3099,FIND("-",A3099)-1)&amp;"/"&amp;RIGHT(LEFT(A3099,IFERROR(FIND(" ",A3099),LEN(A3099)+1)-1),4),TEXT(A3099,"dd")&amp;"/"&amp;TEXT(A3099,"mm")&amp;"/"&amp;TEXT(A3099,"yyyy")))</f>
        <v>45384</v>
      </c>
      <c r="F3099" t="s">
        <v>1826</v>
      </c>
      <c r="G3099" s="1">
        <f>VLOOKUP(B3099,Results!A:D,3,FALSE)</f>
        <v>45414</v>
      </c>
    </row>
    <row r="3100" spans="1:7" hidden="1" x14ac:dyDescent="0.25">
      <c r="A3100" s="1">
        <v>45326</v>
      </c>
      <c r="B3100" t="s">
        <v>980</v>
      </c>
      <c r="C3100" t="s">
        <v>223</v>
      </c>
      <c r="D3100" t="s">
        <v>23</v>
      </c>
      <c r="E3100" s="1">
        <f>DATEVALUE(IFERROR(RIGHT(LEFT(A3100,FIND("-",A3100,4)-1),2)&amp;"/"&amp;LEFT(A3100,FIND("-",A3100)-1)&amp;"/"&amp;RIGHT(LEFT(A3100,IFERROR(FIND(" ",A3100),LEN(A3100)+1)-1),4),TEXT(A3100,"dd")&amp;"/"&amp;TEXT(A3100,"mm")&amp;"/"&amp;TEXT(A3100,"yyyy")))</f>
        <v>45384</v>
      </c>
      <c r="F3100" t="s">
        <v>996</v>
      </c>
      <c r="G3100" s="1">
        <f>VLOOKUP(B3100,Results!A:D,3,FALSE)</f>
        <v>45414</v>
      </c>
    </row>
    <row r="3101" spans="1:7" hidden="1" x14ac:dyDescent="0.25">
      <c r="A3101" s="2">
        <v>45326.510416666664</v>
      </c>
      <c r="B3101" t="s">
        <v>415</v>
      </c>
      <c r="C3101" t="s">
        <v>223</v>
      </c>
      <c r="D3101" t="s">
        <v>33</v>
      </c>
      <c r="E3101" s="1">
        <f>DATEVALUE(IFERROR(RIGHT(LEFT(A3101,FIND("-",A3101,4)-1),2)&amp;"/"&amp;LEFT(A3101,FIND("-",A3101)-1)&amp;"/"&amp;RIGHT(LEFT(A3101,IFERROR(FIND(" ",A3101),LEN(A3101)+1)-1),4),TEXT(A3101,"dd")&amp;"/"&amp;TEXT(A3101,"mm")&amp;"/"&amp;TEXT(A3101,"yyyy")))</f>
        <v>45384</v>
      </c>
      <c r="F3101" t="s">
        <v>995</v>
      </c>
      <c r="G3101" s="1">
        <f>VLOOKUP(B3101,Results!A:D,3,FALSE)</f>
        <v>45414</v>
      </c>
    </row>
    <row r="3102" spans="1:7" hidden="1" x14ac:dyDescent="0.25">
      <c r="A3102" s="2">
        <v>45326.510416666664</v>
      </c>
      <c r="B3102" t="s">
        <v>415</v>
      </c>
      <c r="C3102" t="s">
        <v>223</v>
      </c>
      <c r="D3102" t="s">
        <v>33</v>
      </c>
      <c r="E3102" s="1">
        <f>DATEVALUE(IFERROR(RIGHT(LEFT(A3102,FIND("-",A3102,4)-1),2)&amp;"/"&amp;LEFT(A3102,FIND("-",A3102)-1)&amp;"/"&amp;RIGHT(LEFT(A3102,IFERROR(FIND(" ",A3102),LEN(A3102)+1)-1),4),TEXT(A3102,"dd")&amp;"/"&amp;TEXT(A3102,"mm")&amp;"/"&amp;TEXT(A3102,"yyyy")))</f>
        <v>45384</v>
      </c>
      <c r="F3102" t="s">
        <v>995</v>
      </c>
      <c r="G3102" s="1">
        <f>VLOOKUP(B3102,Results!A:D,3,FALSE)</f>
        <v>45414</v>
      </c>
    </row>
    <row r="3103" spans="1:7" x14ac:dyDescent="0.25">
      <c r="A3103" s="1">
        <v>45326</v>
      </c>
      <c r="B3103" t="s">
        <v>980</v>
      </c>
      <c r="C3103" t="s">
        <v>223</v>
      </c>
      <c r="D3103" t="s">
        <v>23</v>
      </c>
      <c r="E3103" s="1">
        <f>DATEVALUE(IFERROR(RIGHT(LEFT(A3103,FIND("-",A3103,4)-1),2)&amp;"/"&amp;LEFT(A3103,FIND("-",A3103)-1)&amp;"/"&amp;RIGHT(LEFT(A3103,IFERROR(FIND(" ",A3103),LEN(A3103)+1)-1),4),TEXT(A3103,"dd")&amp;"/"&amp;TEXT(A3103,"mm")&amp;"/"&amp;TEXT(A3103,"yyyy")))</f>
        <v>45384</v>
      </c>
      <c r="F3103" t="s">
        <v>1826</v>
      </c>
      <c r="G3103" s="1">
        <f>VLOOKUP(B3103,Results!A:D,3,FALSE)</f>
        <v>45414</v>
      </c>
    </row>
    <row r="3104" spans="1:7" x14ac:dyDescent="0.25">
      <c r="A3104" s="1">
        <v>45326</v>
      </c>
      <c r="B3104" t="s">
        <v>980</v>
      </c>
      <c r="C3104" t="s">
        <v>223</v>
      </c>
      <c r="D3104" t="s">
        <v>23</v>
      </c>
      <c r="E3104" s="1">
        <f>DATEVALUE(IFERROR(RIGHT(LEFT(A3104,FIND("-",A3104,4)-1),2)&amp;"/"&amp;LEFT(A3104,FIND("-",A3104)-1)&amp;"/"&amp;RIGHT(LEFT(A3104,IFERROR(FIND(" ",A3104),LEN(A3104)+1)-1),4),TEXT(A3104,"dd")&amp;"/"&amp;TEXT(A3104,"mm")&amp;"/"&amp;TEXT(A3104,"yyyy")))</f>
        <v>45384</v>
      </c>
      <c r="F3104" t="s">
        <v>1826</v>
      </c>
      <c r="G3104" s="1">
        <f>VLOOKUP(B3104,Results!A:D,3,FALSE)</f>
        <v>45414</v>
      </c>
    </row>
    <row r="3105" spans="1:7" hidden="1" x14ac:dyDescent="0.25">
      <c r="A3105" s="2">
        <v>45326.635416666664</v>
      </c>
      <c r="B3105" t="s">
        <v>392</v>
      </c>
      <c r="C3105" t="s">
        <v>223</v>
      </c>
      <c r="D3105" t="s">
        <v>28</v>
      </c>
      <c r="E3105" s="1">
        <f>DATEVALUE(IFERROR(RIGHT(LEFT(A3105,FIND("-",A3105,4)-1),2)&amp;"/"&amp;LEFT(A3105,FIND("-",A3105)-1)&amp;"/"&amp;RIGHT(LEFT(A3105,IFERROR(FIND(" ",A3105),LEN(A3105)+1)-1),4),TEXT(A3105,"dd")&amp;"/"&amp;TEXT(A3105,"mm")&amp;"/"&amp;TEXT(A3105,"yyyy")))</f>
        <v>45384</v>
      </c>
      <c r="F3105" t="s">
        <v>995</v>
      </c>
      <c r="G3105" s="1">
        <f>VLOOKUP(B3105,Results!A:D,3,FALSE)</f>
        <v>45415</v>
      </c>
    </row>
    <row r="3106" spans="1:7" hidden="1" x14ac:dyDescent="0.25">
      <c r="A3106" s="2">
        <v>45326.552083333336</v>
      </c>
      <c r="B3106" t="s">
        <v>402</v>
      </c>
      <c r="C3106" t="s">
        <v>20</v>
      </c>
      <c r="D3106" t="s">
        <v>50</v>
      </c>
      <c r="E3106" s="1">
        <f>DATEVALUE(IFERROR(RIGHT(LEFT(A3106,FIND("-",A3106,4)-1),2)&amp;"/"&amp;LEFT(A3106,FIND("-",A3106)-1)&amp;"/"&amp;RIGHT(LEFT(A3106,IFERROR(FIND(" ",A3106),LEN(A3106)+1)-1),4),TEXT(A3106,"dd")&amp;"/"&amp;TEXT(A3106,"mm")&amp;"/"&amp;TEXT(A3106,"yyyy")))</f>
        <v>45384</v>
      </c>
      <c r="F3106" t="s">
        <v>995</v>
      </c>
      <c r="G3106" s="1">
        <f>VLOOKUP(B3106,Results!A:D,3,FALSE)</f>
        <v>45415</v>
      </c>
    </row>
    <row r="3107" spans="1:7" hidden="1" x14ac:dyDescent="0.25">
      <c r="A3107" s="2">
        <v>45326.552083333336</v>
      </c>
      <c r="B3107" t="s">
        <v>402</v>
      </c>
      <c r="C3107" t="s">
        <v>20</v>
      </c>
      <c r="D3107" t="s">
        <v>50</v>
      </c>
      <c r="E3107" s="1">
        <f>DATEVALUE(IFERROR(RIGHT(LEFT(A3107,FIND("-",A3107,4)-1),2)&amp;"/"&amp;LEFT(A3107,FIND("-",A3107)-1)&amp;"/"&amp;RIGHT(LEFT(A3107,IFERROR(FIND(" ",A3107),LEN(A3107)+1)-1),4),TEXT(A3107,"dd")&amp;"/"&amp;TEXT(A3107,"mm")&amp;"/"&amp;TEXT(A3107,"yyyy")))</f>
        <v>45384</v>
      </c>
      <c r="F3107" t="s">
        <v>995</v>
      </c>
      <c r="G3107" s="1">
        <f>VLOOKUP(B3107,Results!A:D,3,FALSE)</f>
        <v>45415</v>
      </c>
    </row>
    <row r="3108" spans="1:7" hidden="1" x14ac:dyDescent="0.25">
      <c r="A3108" s="2">
        <v>45326.635416666664</v>
      </c>
      <c r="B3108" t="s">
        <v>392</v>
      </c>
      <c r="C3108" t="s">
        <v>223</v>
      </c>
      <c r="D3108" t="s">
        <v>28</v>
      </c>
      <c r="E3108" s="1">
        <f>DATEVALUE(IFERROR(RIGHT(LEFT(A3108,FIND("-",A3108,4)-1),2)&amp;"/"&amp;LEFT(A3108,FIND("-",A3108)-1)&amp;"/"&amp;RIGHT(LEFT(A3108,IFERROR(FIND(" ",A3108),LEN(A3108)+1)-1),4),TEXT(A3108,"dd")&amp;"/"&amp;TEXT(A3108,"mm")&amp;"/"&amp;TEXT(A3108,"yyyy")))</f>
        <v>45384</v>
      </c>
      <c r="F3108" t="s">
        <v>995</v>
      </c>
      <c r="G3108" s="1">
        <f>VLOOKUP(B3108,Results!A:D,3,FALSE)</f>
        <v>45415</v>
      </c>
    </row>
    <row r="3109" spans="1:7" hidden="1" x14ac:dyDescent="0.25">
      <c r="A3109" s="2">
        <v>45326.552083333336</v>
      </c>
      <c r="B3109" t="s">
        <v>406</v>
      </c>
      <c r="C3109" t="s">
        <v>20</v>
      </c>
      <c r="D3109" t="s">
        <v>30</v>
      </c>
      <c r="E3109" s="1">
        <f>DATEVALUE(IFERROR(RIGHT(LEFT(A3109,FIND("-",A3109,4)-1),2)&amp;"/"&amp;LEFT(A3109,FIND("-",A3109)-1)&amp;"/"&amp;RIGHT(LEFT(A3109,IFERROR(FIND(" ",A3109),LEN(A3109)+1)-1),4),TEXT(A3109,"dd")&amp;"/"&amp;TEXT(A3109,"mm")&amp;"/"&amp;TEXT(A3109,"yyyy")))</f>
        <v>45384</v>
      </c>
      <c r="F3109" t="s">
        <v>995</v>
      </c>
      <c r="G3109" s="1">
        <f>VLOOKUP(B3109,Results!A:D,3,FALSE)</f>
        <v>45418</v>
      </c>
    </row>
    <row r="3110" spans="1:7" x14ac:dyDescent="0.25">
      <c r="A3110" s="1">
        <v>45326</v>
      </c>
      <c r="B3110" t="s">
        <v>357</v>
      </c>
      <c r="C3110" t="s">
        <v>223</v>
      </c>
      <c r="D3110" t="s">
        <v>10</v>
      </c>
      <c r="E3110" s="1">
        <f>DATEVALUE(IFERROR(RIGHT(LEFT(A3110,FIND("-",A3110,4)-1),2)&amp;"/"&amp;LEFT(A3110,FIND("-",A3110)-1)&amp;"/"&amp;RIGHT(LEFT(A3110,IFERROR(FIND(" ",A3110),LEN(A3110)+1)-1),4),TEXT(A3110,"dd")&amp;"/"&amp;TEXT(A3110,"mm")&amp;"/"&amp;TEXT(A3110,"yyyy")))</f>
        <v>45384</v>
      </c>
      <c r="F3110" t="s">
        <v>1826</v>
      </c>
      <c r="G3110" s="1">
        <f>VLOOKUP(B3110,Results!A:D,3,FALSE)</f>
        <v>45418</v>
      </c>
    </row>
    <row r="3111" spans="1:7" hidden="1" x14ac:dyDescent="0.25">
      <c r="A3111" s="1">
        <v>45326</v>
      </c>
      <c r="B3111" t="s">
        <v>357</v>
      </c>
      <c r="C3111" t="s">
        <v>223</v>
      </c>
      <c r="D3111" t="s">
        <v>10</v>
      </c>
      <c r="E3111" s="1">
        <f>DATEVALUE(IFERROR(RIGHT(LEFT(A3111,FIND("-",A3111,4)-1),2)&amp;"/"&amp;LEFT(A3111,FIND("-",A3111)-1)&amp;"/"&amp;RIGHT(LEFT(A3111,IFERROR(FIND(" ",A3111),LEN(A3111)+1)-1),4),TEXT(A3111,"dd")&amp;"/"&amp;TEXT(A3111,"mm")&amp;"/"&amp;TEXT(A3111,"yyyy")))</f>
        <v>45384</v>
      </c>
      <c r="F3111" t="s">
        <v>996</v>
      </c>
      <c r="G3111" s="1">
        <f>VLOOKUP(B3111,Results!A:D,3,FALSE)</f>
        <v>45418</v>
      </c>
    </row>
    <row r="3112" spans="1:7" hidden="1" x14ac:dyDescent="0.25">
      <c r="A3112" s="2">
        <v>45326.552083333336</v>
      </c>
      <c r="B3112" t="s">
        <v>406</v>
      </c>
      <c r="C3112" t="s">
        <v>20</v>
      </c>
      <c r="D3112" t="s">
        <v>30</v>
      </c>
      <c r="E3112" s="1">
        <f>DATEVALUE(IFERROR(RIGHT(LEFT(A3112,FIND("-",A3112,4)-1),2)&amp;"/"&amp;LEFT(A3112,FIND("-",A3112)-1)&amp;"/"&amp;RIGHT(LEFT(A3112,IFERROR(FIND(" ",A3112),LEN(A3112)+1)-1),4),TEXT(A3112,"dd")&amp;"/"&amp;TEXT(A3112,"mm")&amp;"/"&amp;TEXT(A3112,"yyyy")))</f>
        <v>45384</v>
      </c>
      <c r="F3112" t="s">
        <v>995</v>
      </c>
      <c r="G3112" s="1">
        <f>VLOOKUP(B3112,Results!A:D,3,FALSE)</f>
        <v>45418</v>
      </c>
    </row>
    <row r="3113" spans="1:7" x14ac:dyDescent="0.25">
      <c r="A3113" s="1">
        <v>45326</v>
      </c>
      <c r="B3113" t="s">
        <v>357</v>
      </c>
      <c r="C3113" t="s">
        <v>223</v>
      </c>
      <c r="D3113" t="s">
        <v>10</v>
      </c>
      <c r="E3113" s="1">
        <f>DATEVALUE(IFERROR(RIGHT(LEFT(A3113,FIND("-",A3113,4)-1),2)&amp;"/"&amp;LEFT(A3113,FIND("-",A3113)-1)&amp;"/"&amp;RIGHT(LEFT(A3113,IFERROR(FIND(" ",A3113),LEN(A3113)+1)-1),4),TEXT(A3113,"dd")&amp;"/"&amp;TEXT(A3113,"mm")&amp;"/"&amp;TEXT(A3113,"yyyy")))</f>
        <v>45384</v>
      </c>
      <c r="F3113" t="s">
        <v>1826</v>
      </c>
      <c r="G3113" s="1">
        <f>VLOOKUP(B3113,Results!A:D,3,FALSE)</f>
        <v>45418</v>
      </c>
    </row>
    <row r="3114" spans="1:7" x14ac:dyDescent="0.25">
      <c r="A3114" s="1">
        <v>45326</v>
      </c>
      <c r="B3114" t="s">
        <v>357</v>
      </c>
      <c r="C3114" t="s">
        <v>223</v>
      </c>
      <c r="D3114" t="s">
        <v>10</v>
      </c>
      <c r="E3114" s="1">
        <f>DATEVALUE(IFERROR(RIGHT(LEFT(A3114,FIND("-",A3114,4)-1),2)&amp;"/"&amp;LEFT(A3114,FIND("-",A3114)-1)&amp;"/"&amp;RIGHT(LEFT(A3114,IFERROR(FIND(" ",A3114),LEN(A3114)+1)-1),4),TEXT(A3114,"dd")&amp;"/"&amp;TEXT(A3114,"mm")&amp;"/"&amp;TEXT(A3114,"yyyy")))</f>
        <v>45384</v>
      </c>
      <c r="F3114" t="s">
        <v>1826</v>
      </c>
      <c r="G3114" s="1">
        <f>VLOOKUP(B3114,Results!A:D,3,FALSE)</f>
        <v>45418</v>
      </c>
    </row>
    <row r="3115" spans="1:7" hidden="1" x14ac:dyDescent="0.25">
      <c r="A3115" s="2">
        <v>45326.552083333336</v>
      </c>
      <c r="B3115" t="s">
        <v>405</v>
      </c>
      <c r="C3115" t="s">
        <v>223</v>
      </c>
      <c r="D3115" t="s">
        <v>10</v>
      </c>
      <c r="E3115" s="1">
        <f>DATEVALUE(IFERROR(RIGHT(LEFT(A3115,FIND("-",A3115,4)-1),2)&amp;"/"&amp;LEFT(A3115,FIND("-",A3115)-1)&amp;"/"&amp;RIGHT(LEFT(A3115,IFERROR(FIND(" ",A3115),LEN(A3115)+1)-1),4),TEXT(A3115,"dd")&amp;"/"&amp;TEXT(A3115,"mm")&amp;"/"&amp;TEXT(A3115,"yyyy")))</f>
        <v>45384</v>
      </c>
      <c r="F3115" t="s">
        <v>995</v>
      </c>
      <c r="G3115" s="1">
        <f>VLOOKUP(B3115,Results!A:D,3,FALSE)</f>
        <v>45419</v>
      </c>
    </row>
    <row r="3116" spans="1:7" hidden="1" x14ac:dyDescent="0.25">
      <c r="A3116" s="2">
        <v>45326.552083333336</v>
      </c>
      <c r="B3116" t="s">
        <v>404</v>
      </c>
      <c r="C3116" t="s">
        <v>20</v>
      </c>
      <c r="D3116" t="s">
        <v>10</v>
      </c>
      <c r="E3116" s="1">
        <f>DATEVALUE(IFERROR(RIGHT(LEFT(A3116,FIND("-",A3116,4)-1),2)&amp;"/"&amp;LEFT(A3116,FIND("-",A3116)-1)&amp;"/"&amp;RIGHT(LEFT(A3116,IFERROR(FIND(" ",A3116),LEN(A3116)+1)-1),4),TEXT(A3116,"dd")&amp;"/"&amp;TEXT(A3116,"mm")&amp;"/"&amp;TEXT(A3116,"yyyy")))</f>
        <v>45384</v>
      </c>
      <c r="F3116" t="s">
        <v>995</v>
      </c>
      <c r="G3116" s="1">
        <f>VLOOKUP(B3116,Results!A:D,3,FALSE)</f>
        <v>45419</v>
      </c>
    </row>
    <row r="3117" spans="1:7" x14ac:dyDescent="0.25">
      <c r="A3117" s="1">
        <v>45326</v>
      </c>
      <c r="B3117" t="s">
        <v>979</v>
      </c>
      <c r="C3117" t="s">
        <v>20</v>
      </c>
      <c r="D3117" t="s">
        <v>23</v>
      </c>
      <c r="E3117" s="1">
        <f>DATEVALUE(IFERROR(RIGHT(LEFT(A3117,FIND("-",A3117,4)-1),2)&amp;"/"&amp;LEFT(A3117,FIND("-",A3117)-1)&amp;"/"&amp;RIGHT(LEFT(A3117,IFERROR(FIND(" ",A3117),LEN(A3117)+1)-1),4),TEXT(A3117,"dd")&amp;"/"&amp;TEXT(A3117,"mm")&amp;"/"&amp;TEXT(A3117,"yyyy")))</f>
        <v>45384</v>
      </c>
      <c r="F3117" t="s">
        <v>1826</v>
      </c>
      <c r="G3117" s="1">
        <f>VLOOKUP(B3117,Results!A:D,3,FALSE)</f>
        <v>45419</v>
      </c>
    </row>
    <row r="3118" spans="1:7" hidden="1" x14ac:dyDescent="0.25">
      <c r="A3118" s="1">
        <v>45326</v>
      </c>
      <c r="B3118" t="s">
        <v>979</v>
      </c>
      <c r="C3118" t="s">
        <v>20</v>
      </c>
      <c r="D3118" t="s">
        <v>23</v>
      </c>
      <c r="E3118" s="1">
        <f>DATEVALUE(IFERROR(RIGHT(LEFT(A3118,FIND("-",A3118,4)-1),2)&amp;"/"&amp;LEFT(A3118,FIND("-",A3118)-1)&amp;"/"&amp;RIGHT(LEFT(A3118,IFERROR(FIND(" ",A3118),LEN(A3118)+1)-1),4),TEXT(A3118,"dd")&amp;"/"&amp;TEXT(A3118,"mm")&amp;"/"&amp;TEXT(A3118,"yyyy")))</f>
        <v>45384</v>
      </c>
      <c r="F3118" t="s">
        <v>996</v>
      </c>
      <c r="G3118" s="1">
        <f>VLOOKUP(B3118,Results!A:D,3,FALSE)</f>
        <v>45419</v>
      </c>
    </row>
    <row r="3119" spans="1:7" hidden="1" x14ac:dyDescent="0.25">
      <c r="A3119" s="2">
        <v>45326.552083333336</v>
      </c>
      <c r="B3119" t="s">
        <v>405</v>
      </c>
      <c r="C3119" t="s">
        <v>223</v>
      </c>
      <c r="D3119" t="s">
        <v>10</v>
      </c>
      <c r="E3119" s="1">
        <f>DATEVALUE(IFERROR(RIGHT(LEFT(A3119,FIND("-",A3119,4)-1),2)&amp;"/"&amp;LEFT(A3119,FIND("-",A3119)-1)&amp;"/"&amp;RIGHT(LEFT(A3119,IFERROR(FIND(" ",A3119),LEN(A3119)+1)-1),4),TEXT(A3119,"dd")&amp;"/"&amp;TEXT(A3119,"mm")&amp;"/"&amp;TEXT(A3119,"yyyy")))</f>
        <v>45384</v>
      </c>
      <c r="F3119" t="s">
        <v>995</v>
      </c>
      <c r="G3119" s="1">
        <f>VLOOKUP(B3119,Results!A:D,3,FALSE)</f>
        <v>45419</v>
      </c>
    </row>
    <row r="3120" spans="1:7" hidden="1" x14ac:dyDescent="0.25">
      <c r="A3120" s="2">
        <v>45326.552083333336</v>
      </c>
      <c r="B3120" t="s">
        <v>404</v>
      </c>
      <c r="C3120" t="s">
        <v>20</v>
      </c>
      <c r="D3120" t="s">
        <v>10</v>
      </c>
      <c r="E3120" s="1">
        <f>DATEVALUE(IFERROR(RIGHT(LEFT(A3120,FIND("-",A3120,4)-1),2)&amp;"/"&amp;LEFT(A3120,FIND("-",A3120)-1)&amp;"/"&amp;RIGHT(LEFT(A3120,IFERROR(FIND(" ",A3120),LEN(A3120)+1)-1),4),TEXT(A3120,"dd")&amp;"/"&amp;TEXT(A3120,"mm")&amp;"/"&amp;TEXT(A3120,"yyyy")))</f>
        <v>45384</v>
      </c>
      <c r="F3120" t="s">
        <v>995</v>
      </c>
      <c r="G3120" s="1">
        <f>VLOOKUP(B3120,Results!A:D,3,FALSE)</f>
        <v>45419</v>
      </c>
    </row>
    <row r="3121" spans="1:7" x14ac:dyDescent="0.25">
      <c r="A3121" s="1">
        <v>45326</v>
      </c>
      <c r="B3121" t="s">
        <v>979</v>
      </c>
      <c r="C3121" t="s">
        <v>20</v>
      </c>
      <c r="D3121" t="s">
        <v>23</v>
      </c>
      <c r="E3121" s="1">
        <f>DATEVALUE(IFERROR(RIGHT(LEFT(A3121,FIND("-",A3121,4)-1),2)&amp;"/"&amp;LEFT(A3121,FIND("-",A3121)-1)&amp;"/"&amp;RIGHT(LEFT(A3121,IFERROR(FIND(" ",A3121),LEN(A3121)+1)-1),4),TEXT(A3121,"dd")&amp;"/"&amp;TEXT(A3121,"mm")&amp;"/"&amp;TEXT(A3121,"yyyy")))</f>
        <v>45384</v>
      </c>
      <c r="F3121" t="s">
        <v>1826</v>
      </c>
      <c r="G3121" s="1">
        <f>VLOOKUP(B3121,Results!A:D,3,FALSE)</f>
        <v>45419</v>
      </c>
    </row>
    <row r="3122" spans="1:7" x14ac:dyDescent="0.25">
      <c r="A3122" s="1">
        <v>45326</v>
      </c>
      <c r="B3122" t="s">
        <v>979</v>
      </c>
      <c r="C3122" t="s">
        <v>20</v>
      </c>
      <c r="D3122" t="s">
        <v>23</v>
      </c>
      <c r="E3122" s="1">
        <f>DATEVALUE(IFERROR(RIGHT(LEFT(A3122,FIND("-",A3122,4)-1),2)&amp;"/"&amp;LEFT(A3122,FIND("-",A3122)-1)&amp;"/"&amp;RIGHT(LEFT(A3122,IFERROR(FIND(" ",A3122),LEN(A3122)+1)-1),4),TEXT(A3122,"dd")&amp;"/"&amp;TEXT(A3122,"mm")&amp;"/"&amp;TEXT(A3122,"yyyy")))</f>
        <v>45384</v>
      </c>
      <c r="F3122" t="s">
        <v>1826</v>
      </c>
      <c r="G3122" s="1">
        <f>VLOOKUP(B3122,Results!A:D,3,FALSE)</f>
        <v>45419</v>
      </c>
    </row>
    <row r="3123" spans="1:7" x14ac:dyDescent="0.25">
      <c r="A3123" s="1">
        <v>45326</v>
      </c>
      <c r="B3123" t="s">
        <v>813</v>
      </c>
      <c r="C3123" t="s">
        <v>20</v>
      </c>
      <c r="D3123" t="s">
        <v>30</v>
      </c>
      <c r="E3123" s="1">
        <f>DATEVALUE(IFERROR(RIGHT(LEFT(A3123,FIND("-",A3123,4)-1),2)&amp;"/"&amp;LEFT(A3123,FIND("-",A3123)-1)&amp;"/"&amp;RIGHT(LEFT(A3123,IFERROR(FIND(" ",A3123),LEN(A3123)+1)-1),4),TEXT(A3123,"dd")&amp;"/"&amp;TEXT(A3123,"mm")&amp;"/"&amp;TEXT(A3123,"yyyy")))</f>
        <v>45384</v>
      </c>
      <c r="F3123" t="s">
        <v>1826</v>
      </c>
      <c r="G3123" s="1">
        <f>VLOOKUP(B3123,Results!A:D,3,FALSE)</f>
        <v>45420</v>
      </c>
    </row>
    <row r="3124" spans="1:7" hidden="1" x14ac:dyDescent="0.25">
      <c r="A3124" s="1">
        <v>45326</v>
      </c>
      <c r="B3124" t="s">
        <v>813</v>
      </c>
      <c r="C3124" t="s">
        <v>20</v>
      </c>
      <c r="D3124" t="s">
        <v>30</v>
      </c>
      <c r="E3124" s="1">
        <f>DATEVALUE(IFERROR(RIGHT(LEFT(A3124,FIND("-",A3124,4)-1),2)&amp;"/"&amp;LEFT(A3124,FIND("-",A3124)-1)&amp;"/"&amp;RIGHT(LEFT(A3124,IFERROR(FIND(" ",A3124),LEN(A3124)+1)-1),4),TEXT(A3124,"dd")&amp;"/"&amp;TEXT(A3124,"mm")&amp;"/"&amp;TEXT(A3124,"yyyy")))</f>
        <v>45384</v>
      </c>
      <c r="F3124" t="s">
        <v>996</v>
      </c>
      <c r="G3124" s="1">
        <f>VLOOKUP(B3124,Results!A:D,3,FALSE)</f>
        <v>45420</v>
      </c>
    </row>
    <row r="3125" spans="1:7" hidden="1" x14ac:dyDescent="0.25">
      <c r="A3125" s="2">
        <v>45326.635416666664</v>
      </c>
      <c r="B3125" t="s">
        <v>391</v>
      </c>
      <c r="C3125" t="s">
        <v>20</v>
      </c>
      <c r="D3125" t="s">
        <v>40</v>
      </c>
      <c r="E3125" s="1">
        <f>DATEVALUE(IFERROR(RIGHT(LEFT(A3125,FIND("-",A3125,4)-1),2)&amp;"/"&amp;LEFT(A3125,FIND("-",A3125)-1)&amp;"/"&amp;RIGHT(LEFT(A3125,IFERROR(FIND(" ",A3125),LEN(A3125)+1)-1),4),TEXT(A3125,"dd")&amp;"/"&amp;TEXT(A3125,"mm")&amp;"/"&amp;TEXT(A3125,"yyyy")))</f>
        <v>45384</v>
      </c>
      <c r="F3125" t="s">
        <v>995</v>
      </c>
      <c r="G3125" s="1">
        <f>VLOOKUP(B3125,Results!A:D,3,FALSE)</f>
        <v>45420</v>
      </c>
    </row>
    <row r="3126" spans="1:7" hidden="1" x14ac:dyDescent="0.25">
      <c r="A3126" s="2">
        <v>45326.635416666664</v>
      </c>
      <c r="B3126" t="s">
        <v>391</v>
      </c>
      <c r="C3126" t="s">
        <v>20</v>
      </c>
      <c r="D3126" t="s">
        <v>40</v>
      </c>
      <c r="E3126" s="1">
        <f>DATEVALUE(IFERROR(RIGHT(LEFT(A3126,FIND("-",A3126,4)-1),2)&amp;"/"&amp;LEFT(A3126,FIND("-",A3126)-1)&amp;"/"&amp;RIGHT(LEFT(A3126,IFERROR(FIND(" ",A3126),LEN(A3126)+1)-1),4),TEXT(A3126,"dd")&amp;"/"&amp;TEXT(A3126,"mm")&amp;"/"&amp;TEXT(A3126,"yyyy")))</f>
        <v>45384</v>
      </c>
      <c r="F3126" t="s">
        <v>995</v>
      </c>
      <c r="G3126" s="1">
        <f>VLOOKUP(B3126,Results!A:D,3,FALSE)</f>
        <v>45420</v>
      </c>
    </row>
    <row r="3127" spans="1:7" x14ac:dyDescent="0.25">
      <c r="A3127" s="1">
        <v>45326</v>
      </c>
      <c r="B3127" t="s">
        <v>813</v>
      </c>
      <c r="C3127" t="s">
        <v>20</v>
      </c>
      <c r="D3127" t="s">
        <v>30</v>
      </c>
      <c r="E3127" s="1">
        <f>DATEVALUE(IFERROR(RIGHT(LEFT(A3127,FIND("-",A3127,4)-1),2)&amp;"/"&amp;LEFT(A3127,FIND("-",A3127)-1)&amp;"/"&amp;RIGHT(LEFT(A3127,IFERROR(FIND(" ",A3127),LEN(A3127)+1)-1),4),TEXT(A3127,"dd")&amp;"/"&amp;TEXT(A3127,"mm")&amp;"/"&amp;TEXT(A3127,"yyyy")))</f>
        <v>45384</v>
      </c>
      <c r="F3127" t="s">
        <v>1826</v>
      </c>
      <c r="G3127" s="1">
        <f>VLOOKUP(B3127,Results!A:D,3,FALSE)</f>
        <v>45420</v>
      </c>
    </row>
    <row r="3128" spans="1:7" x14ac:dyDescent="0.25">
      <c r="A3128" s="1">
        <v>45326</v>
      </c>
      <c r="B3128" t="s">
        <v>813</v>
      </c>
      <c r="C3128" t="s">
        <v>20</v>
      </c>
      <c r="D3128" t="s">
        <v>30</v>
      </c>
      <c r="E3128" s="1">
        <f>DATEVALUE(IFERROR(RIGHT(LEFT(A3128,FIND("-",A3128,4)-1),2)&amp;"/"&amp;LEFT(A3128,FIND("-",A3128)-1)&amp;"/"&amp;RIGHT(LEFT(A3128,IFERROR(FIND(" ",A3128),LEN(A3128)+1)-1),4),TEXT(A3128,"dd")&amp;"/"&amp;TEXT(A3128,"mm")&amp;"/"&amp;TEXT(A3128,"yyyy")))</f>
        <v>45384</v>
      </c>
      <c r="F3128" t="s">
        <v>1826</v>
      </c>
      <c r="G3128" s="1">
        <f>VLOOKUP(B3128,Results!A:D,3,FALSE)</f>
        <v>45420</v>
      </c>
    </row>
    <row r="3129" spans="1:7" x14ac:dyDescent="0.25">
      <c r="A3129" s="1">
        <v>45326</v>
      </c>
      <c r="B3129" t="s">
        <v>965</v>
      </c>
      <c r="C3129" t="s">
        <v>20</v>
      </c>
      <c r="D3129" t="s">
        <v>30</v>
      </c>
      <c r="E3129" s="1">
        <f>DATEVALUE(IFERROR(RIGHT(LEFT(A3129,FIND("-",A3129,4)-1),2)&amp;"/"&amp;LEFT(A3129,FIND("-",A3129)-1)&amp;"/"&amp;RIGHT(LEFT(A3129,IFERROR(FIND(" ",A3129),LEN(A3129)+1)-1),4),TEXT(A3129,"dd")&amp;"/"&amp;TEXT(A3129,"mm")&amp;"/"&amp;TEXT(A3129,"yyyy")))</f>
        <v>45384</v>
      </c>
      <c r="F3129" t="s">
        <v>1826</v>
      </c>
      <c r="G3129" s="1">
        <f>VLOOKUP(B3129,Results!A:D,3,FALSE)</f>
        <v>45421</v>
      </c>
    </row>
    <row r="3130" spans="1:7" hidden="1" x14ac:dyDescent="0.25">
      <c r="A3130" s="1">
        <v>45326</v>
      </c>
      <c r="B3130" t="s">
        <v>965</v>
      </c>
      <c r="C3130" t="s">
        <v>20</v>
      </c>
      <c r="D3130" t="s">
        <v>30</v>
      </c>
      <c r="E3130" s="1">
        <f>DATEVALUE(IFERROR(RIGHT(LEFT(A3130,FIND("-",A3130,4)-1),2)&amp;"/"&amp;LEFT(A3130,FIND("-",A3130)-1)&amp;"/"&amp;RIGHT(LEFT(A3130,IFERROR(FIND(" ",A3130),LEN(A3130)+1)-1),4),TEXT(A3130,"dd")&amp;"/"&amp;TEXT(A3130,"mm")&amp;"/"&amp;TEXT(A3130,"yyyy")))</f>
        <v>45384</v>
      </c>
      <c r="F3130" t="s">
        <v>996</v>
      </c>
      <c r="G3130" s="1">
        <f>VLOOKUP(B3130,Results!A:D,3,FALSE)</f>
        <v>45421</v>
      </c>
    </row>
    <row r="3131" spans="1:7" hidden="1" x14ac:dyDescent="0.25">
      <c r="A3131" s="2">
        <v>45326.385416666664</v>
      </c>
      <c r="B3131" t="s">
        <v>417</v>
      </c>
      <c r="C3131" t="s">
        <v>20</v>
      </c>
      <c r="D3131" t="s">
        <v>40</v>
      </c>
      <c r="E3131" s="1">
        <f>DATEVALUE(IFERROR(RIGHT(LEFT(A3131,FIND("-",A3131,4)-1),2)&amp;"/"&amp;LEFT(A3131,FIND("-",A3131)-1)&amp;"/"&amp;RIGHT(LEFT(A3131,IFERROR(FIND(" ",A3131),LEN(A3131)+1)-1),4),TEXT(A3131,"dd")&amp;"/"&amp;TEXT(A3131,"mm")&amp;"/"&amp;TEXT(A3131,"yyyy")))</f>
        <v>45384</v>
      </c>
      <c r="F3131" t="s">
        <v>995</v>
      </c>
      <c r="G3131" s="1">
        <f>VLOOKUP(B3131,Results!A:D,3,FALSE)</f>
        <v>45421</v>
      </c>
    </row>
    <row r="3132" spans="1:7" hidden="1" x14ac:dyDescent="0.25">
      <c r="A3132" s="2">
        <v>45326.385416666664</v>
      </c>
      <c r="B3132" t="s">
        <v>417</v>
      </c>
      <c r="C3132" t="s">
        <v>223</v>
      </c>
      <c r="D3132" t="s">
        <v>40</v>
      </c>
      <c r="E3132" s="1">
        <f>DATEVALUE(IFERROR(RIGHT(LEFT(A3132,FIND("-",A3132,4)-1),2)&amp;"/"&amp;LEFT(A3132,FIND("-",A3132)-1)&amp;"/"&amp;RIGHT(LEFT(A3132,IFERROR(FIND(" ",A3132),LEN(A3132)+1)-1),4),TEXT(A3132,"dd")&amp;"/"&amp;TEXT(A3132,"mm")&amp;"/"&amp;TEXT(A3132,"yyyy")))</f>
        <v>45384</v>
      </c>
      <c r="F3132" t="s">
        <v>995</v>
      </c>
      <c r="G3132" s="1">
        <f>VLOOKUP(B3132,Results!A:D,3,FALSE)</f>
        <v>45421</v>
      </c>
    </row>
    <row r="3133" spans="1:7" x14ac:dyDescent="0.25">
      <c r="A3133" s="1">
        <v>45326</v>
      </c>
      <c r="B3133" t="s">
        <v>965</v>
      </c>
      <c r="C3133" t="s">
        <v>20</v>
      </c>
      <c r="D3133" t="s">
        <v>30</v>
      </c>
      <c r="E3133" s="1">
        <f>DATEVALUE(IFERROR(RIGHT(LEFT(A3133,FIND("-",A3133,4)-1),2)&amp;"/"&amp;LEFT(A3133,FIND("-",A3133)-1)&amp;"/"&amp;RIGHT(LEFT(A3133,IFERROR(FIND(" ",A3133),LEN(A3133)+1)-1),4),TEXT(A3133,"dd")&amp;"/"&amp;TEXT(A3133,"mm")&amp;"/"&amp;TEXT(A3133,"yyyy")))</f>
        <v>45384</v>
      </c>
      <c r="F3133" t="s">
        <v>1826</v>
      </c>
      <c r="G3133" s="1">
        <f>VLOOKUP(B3133,Results!A:D,3,FALSE)</f>
        <v>45421</v>
      </c>
    </row>
    <row r="3134" spans="1:7" x14ac:dyDescent="0.25">
      <c r="A3134" s="1">
        <v>45326</v>
      </c>
      <c r="B3134" t="s">
        <v>965</v>
      </c>
      <c r="C3134" t="s">
        <v>20</v>
      </c>
      <c r="D3134" t="s">
        <v>30</v>
      </c>
      <c r="E3134" s="1">
        <f>DATEVALUE(IFERROR(RIGHT(LEFT(A3134,FIND("-",A3134,4)-1),2)&amp;"/"&amp;LEFT(A3134,FIND("-",A3134)-1)&amp;"/"&amp;RIGHT(LEFT(A3134,IFERROR(FIND(" ",A3134),LEN(A3134)+1)-1),4),TEXT(A3134,"dd")&amp;"/"&amp;TEXT(A3134,"mm")&amp;"/"&amp;TEXT(A3134,"yyyy")))</f>
        <v>45384</v>
      </c>
      <c r="F3134" t="s">
        <v>1826</v>
      </c>
      <c r="G3134" s="1">
        <f>VLOOKUP(B3134,Results!A:D,3,FALSE)</f>
        <v>45421</v>
      </c>
    </row>
    <row r="3135" spans="1:7" hidden="1" x14ac:dyDescent="0.25">
      <c r="A3135" s="2">
        <v>45326.59375</v>
      </c>
      <c r="B3135" t="s">
        <v>399</v>
      </c>
      <c r="C3135" t="s">
        <v>223</v>
      </c>
      <c r="D3135" t="s">
        <v>30</v>
      </c>
      <c r="E3135" s="1">
        <f>DATEVALUE(IFERROR(RIGHT(LEFT(A3135,FIND("-",A3135,4)-1),2)&amp;"/"&amp;LEFT(A3135,FIND("-",A3135)-1)&amp;"/"&amp;RIGHT(LEFT(A3135,IFERROR(FIND(" ",A3135),LEN(A3135)+1)-1),4),TEXT(A3135,"dd")&amp;"/"&amp;TEXT(A3135,"mm")&amp;"/"&amp;TEXT(A3135,"yyyy")))</f>
        <v>45384</v>
      </c>
      <c r="F3135" t="s">
        <v>995</v>
      </c>
      <c r="G3135" s="1">
        <f>VLOOKUP(B3135,Results!A:D,3,FALSE)</f>
        <v>45425</v>
      </c>
    </row>
    <row r="3136" spans="1:7" hidden="1" x14ac:dyDescent="0.25">
      <c r="A3136" s="2">
        <v>45326.59375</v>
      </c>
      <c r="B3136" t="s">
        <v>399</v>
      </c>
      <c r="C3136" t="s">
        <v>223</v>
      </c>
      <c r="D3136" t="s">
        <v>30</v>
      </c>
      <c r="E3136" s="1">
        <f>DATEVALUE(IFERROR(RIGHT(LEFT(A3136,FIND("-",A3136,4)-1),2)&amp;"/"&amp;LEFT(A3136,FIND("-",A3136)-1)&amp;"/"&amp;RIGHT(LEFT(A3136,IFERROR(FIND(" ",A3136),LEN(A3136)+1)-1),4),TEXT(A3136,"dd")&amp;"/"&amp;TEXT(A3136,"mm")&amp;"/"&amp;TEXT(A3136,"yyyy")))</f>
        <v>45384</v>
      </c>
      <c r="F3136" t="s">
        <v>995</v>
      </c>
      <c r="G3136" s="1">
        <f>VLOOKUP(B3136,Results!A:D,3,FALSE)</f>
        <v>45425</v>
      </c>
    </row>
    <row r="3137" spans="1:7" hidden="1" x14ac:dyDescent="0.25">
      <c r="A3137" s="2">
        <v>45326.510416666664</v>
      </c>
      <c r="B3137" t="s">
        <v>412</v>
      </c>
      <c r="C3137" t="s">
        <v>223</v>
      </c>
      <c r="D3137" t="s">
        <v>74</v>
      </c>
      <c r="E3137" s="1">
        <f>DATEVALUE(IFERROR(RIGHT(LEFT(A3137,FIND("-",A3137,4)-1),2)&amp;"/"&amp;LEFT(A3137,FIND("-",A3137)-1)&amp;"/"&amp;RIGHT(LEFT(A3137,IFERROR(FIND(" ",A3137),LEN(A3137)+1)-1),4),TEXT(A3137,"dd")&amp;"/"&amp;TEXT(A3137,"mm")&amp;"/"&amp;TEXT(A3137,"yyyy")))</f>
        <v>45384</v>
      </c>
      <c r="F3137" t="s">
        <v>995</v>
      </c>
      <c r="G3137" s="1">
        <f>VLOOKUP(B3137,Results!A:D,3,FALSE)</f>
        <v>45429</v>
      </c>
    </row>
    <row r="3138" spans="1:7" hidden="1" x14ac:dyDescent="0.25">
      <c r="A3138" s="2">
        <v>45326.510416666664</v>
      </c>
      <c r="B3138" t="s">
        <v>412</v>
      </c>
      <c r="C3138" t="s">
        <v>223</v>
      </c>
      <c r="D3138" t="s">
        <v>74</v>
      </c>
      <c r="E3138" s="1">
        <f>DATEVALUE(IFERROR(RIGHT(LEFT(A3138,FIND("-",A3138,4)-1),2)&amp;"/"&amp;LEFT(A3138,FIND("-",A3138)-1)&amp;"/"&amp;RIGHT(LEFT(A3138,IFERROR(FIND(" ",A3138),LEN(A3138)+1)-1),4),TEXT(A3138,"dd")&amp;"/"&amp;TEXT(A3138,"mm")&amp;"/"&amp;TEXT(A3138,"yyyy")))</f>
        <v>45384</v>
      </c>
      <c r="F3138" t="s">
        <v>995</v>
      </c>
      <c r="G3138" s="1">
        <f>VLOOKUP(B3138,Results!A:D,3,FALSE)</f>
        <v>45429</v>
      </c>
    </row>
    <row r="3139" spans="1:7" hidden="1" x14ac:dyDescent="0.25">
      <c r="A3139" s="2">
        <v>45326.552083333336</v>
      </c>
      <c r="B3139" t="s">
        <v>410</v>
      </c>
      <c r="C3139" t="s">
        <v>20</v>
      </c>
      <c r="D3139" t="s">
        <v>411</v>
      </c>
      <c r="E3139" s="1">
        <f>DATEVALUE(IFERROR(RIGHT(LEFT(A3139,FIND("-",A3139,4)-1),2)&amp;"/"&amp;LEFT(A3139,FIND("-",A3139)-1)&amp;"/"&amp;RIGHT(LEFT(A3139,IFERROR(FIND(" ",A3139),LEN(A3139)+1)-1),4),TEXT(A3139,"dd")&amp;"/"&amp;TEXT(A3139,"mm")&amp;"/"&amp;TEXT(A3139,"yyyy")))</f>
        <v>45384</v>
      </c>
      <c r="F3139" t="s">
        <v>995</v>
      </c>
      <c r="G3139" s="1" t="e">
        <f>VLOOKUP(B3139,Results!A:D,3,FALSE)</f>
        <v>#N/A</v>
      </c>
    </row>
    <row r="3140" spans="1:7" x14ac:dyDescent="0.25">
      <c r="A3140" s="1">
        <v>45326</v>
      </c>
      <c r="B3140" t="s">
        <v>677</v>
      </c>
      <c r="C3140" t="s">
        <v>223</v>
      </c>
      <c r="D3140" t="s">
        <v>44</v>
      </c>
      <c r="E3140" s="1">
        <f>DATEVALUE(IFERROR(RIGHT(LEFT(A3140,FIND("-",A3140,4)-1),2)&amp;"/"&amp;LEFT(A3140,FIND("-",A3140)-1)&amp;"/"&amp;RIGHT(LEFT(A3140,IFERROR(FIND(" ",A3140),LEN(A3140)+1)-1),4),TEXT(A3140,"dd")&amp;"/"&amp;TEXT(A3140,"mm")&amp;"/"&amp;TEXT(A3140,"yyyy")))</f>
        <v>45384</v>
      </c>
      <c r="F3140" t="s">
        <v>1826</v>
      </c>
      <c r="G3140" s="1" t="e">
        <f>VLOOKUP(B3140,Results!A:D,3,FALSE)</f>
        <v>#N/A</v>
      </c>
    </row>
    <row r="3141" spans="1:7" hidden="1" x14ac:dyDescent="0.25">
      <c r="A3141" s="2">
        <v>45326.427083333336</v>
      </c>
      <c r="B3141" t="s">
        <v>416</v>
      </c>
      <c r="C3141" t="s">
        <v>20</v>
      </c>
      <c r="D3141" t="s">
        <v>44</v>
      </c>
      <c r="E3141" s="1">
        <f>DATEVALUE(IFERROR(RIGHT(LEFT(A3141,FIND("-",A3141,4)-1),2)&amp;"/"&amp;LEFT(A3141,FIND("-",A3141)-1)&amp;"/"&amp;RIGHT(LEFT(A3141,IFERROR(FIND(" ",A3141),LEN(A3141)+1)-1),4),TEXT(A3141,"dd")&amp;"/"&amp;TEXT(A3141,"mm")&amp;"/"&amp;TEXT(A3141,"yyyy")))</f>
        <v>45384</v>
      </c>
      <c r="F3141" t="s">
        <v>995</v>
      </c>
      <c r="G3141" s="1" t="e">
        <f>VLOOKUP(B3141,Results!A:D,3,FALSE)</f>
        <v>#N/A</v>
      </c>
    </row>
    <row r="3142" spans="1:7" hidden="1" x14ac:dyDescent="0.25">
      <c r="A3142" s="2">
        <v>45326.59375</v>
      </c>
      <c r="B3142" t="s">
        <v>396</v>
      </c>
      <c r="C3142" t="s">
        <v>20</v>
      </c>
      <c r="D3142" t="s">
        <v>44</v>
      </c>
      <c r="E3142" s="1">
        <f>DATEVALUE(IFERROR(RIGHT(LEFT(A3142,FIND("-",A3142,4)-1),2)&amp;"/"&amp;LEFT(A3142,FIND("-",A3142)-1)&amp;"/"&amp;RIGHT(LEFT(A3142,IFERROR(FIND(" ",A3142),LEN(A3142)+1)-1),4),TEXT(A3142,"dd")&amp;"/"&amp;TEXT(A3142,"mm")&amp;"/"&amp;TEXT(A3142,"yyyy")))</f>
        <v>45384</v>
      </c>
      <c r="F3142" t="s">
        <v>995</v>
      </c>
      <c r="G3142" s="1" t="e">
        <f>VLOOKUP(B3142,Results!A:D,3,FALSE)</f>
        <v>#N/A</v>
      </c>
    </row>
    <row r="3143" spans="1:7" hidden="1" x14ac:dyDescent="0.25">
      <c r="A3143" s="2">
        <v>45326.635416666664</v>
      </c>
      <c r="B3143" t="s">
        <v>394</v>
      </c>
      <c r="C3143" t="s">
        <v>20</v>
      </c>
      <c r="D3143" t="s">
        <v>44</v>
      </c>
      <c r="E3143" s="1">
        <f>DATEVALUE(IFERROR(RIGHT(LEFT(A3143,FIND("-",A3143,4)-1),2)&amp;"/"&amp;LEFT(A3143,FIND("-",A3143)-1)&amp;"/"&amp;RIGHT(LEFT(A3143,IFERROR(FIND(" ",A3143),LEN(A3143)+1)-1),4),TEXT(A3143,"dd")&amp;"/"&amp;TEXT(A3143,"mm")&amp;"/"&amp;TEXT(A3143,"yyyy")))</f>
        <v>45384</v>
      </c>
      <c r="F3143" t="s">
        <v>995</v>
      </c>
      <c r="G3143" s="1" t="e">
        <f>VLOOKUP(B3143,Results!A:D,3,FALSE)</f>
        <v>#N/A</v>
      </c>
    </row>
    <row r="3144" spans="1:7" hidden="1" x14ac:dyDescent="0.25">
      <c r="A3144" s="1">
        <v>45326</v>
      </c>
      <c r="B3144" t="s">
        <v>677</v>
      </c>
      <c r="C3144" t="s">
        <v>223</v>
      </c>
      <c r="D3144" t="s">
        <v>44</v>
      </c>
      <c r="E3144" s="1">
        <f>DATEVALUE(IFERROR(RIGHT(LEFT(A3144,FIND("-",A3144,4)-1),2)&amp;"/"&amp;LEFT(A3144,FIND("-",A3144)-1)&amp;"/"&amp;RIGHT(LEFT(A3144,IFERROR(FIND(" ",A3144),LEN(A3144)+1)-1),4),TEXT(A3144,"dd")&amp;"/"&amp;TEXT(A3144,"mm")&amp;"/"&amp;TEXT(A3144,"yyyy")))</f>
        <v>45384</v>
      </c>
      <c r="F3144" t="s">
        <v>996</v>
      </c>
      <c r="G3144" s="1" t="e">
        <f>VLOOKUP(B3144,Results!A:D,3,FALSE)</f>
        <v>#N/A</v>
      </c>
    </row>
    <row r="3145" spans="1:7" hidden="1" x14ac:dyDescent="0.25">
      <c r="A3145" s="2">
        <v>45326.552083333336</v>
      </c>
      <c r="B3145" t="s">
        <v>409</v>
      </c>
      <c r="C3145" t="s">
        <v>223</v>
      </c>
      <c r="D3145" t="s">
        <v>297</v>
      </c>
      <c r="E3145" s="1">
        <f>DATEVALUE(IFERROR(RIGHT(LEFT(A3145,FIND("-",A3145,4)-1),2)&amp;"/"&amp;LEFT(A3145,FIND("-",A3145)-1)&amp;"/"&amp;RIGHT(LEFT(A3145,IFERROR(FIND(" ",A3145),LEN(A3145)+1)-1),4),TEXT(A3145,"dd")&amp;"/"&amp;TEXT(A3145,"mm")&amp;"/"&amp;TEXT(A3145,"yyyy")))</f>
        <v>45384</v>
      </c>
      <c r="F3145" t="s">
        <v>995</v>
      </c>
      <c r="G3145" s="1" t="e">
        <f>VLOOKUP(B3145,Results!A:D,3,FALSE)</f>
        <v>#N/A</v>
      </c>
    </row>
    <row r="3146" spans="1:7" hidden="1" x14ac:dyDescent="0.25">
      <c r="A3146" s="2">
        <v>45326.635416666664</v>
      </c>
      <c r="B3146" t="s">
        <v>395</v>
      </c>
      <c r="C3146" t="s">
        <v>20</v>
      </c>
      <c r="D3146" t="s">
        <v>297</v>
      </c>
      <c r="E3146" s="1">
        <f>DATEVALUE(IFERROR(RIGHT(LEFT(A3146,FIND("-",A3146,4)-1),2)&amp;"/"&amp;LEFT(A3146,FIND("-",A3146)-1)&amp;"/"&amp;RIGHT(LEFT(A3146,IFERROR(FIND(" ",A3146),LEN(A3146)+1)-1),4),TEXT(A3146,"dd")&amp;"/"&amp;TEXT(A3146,"mm")&amp;"/"&amp;TEXT(A3146,"yyyy")))</f>
        <v>45384</v>
      </c>
      <c r="F3146" t="s">
        <v>995</v>
      </c>
      <c r="G3146" s="1" t="e">
        <f>VLOOKUP(B3146,Results!A:D,3,FALSE)</f>
        <v>#N/A</v>
      </c>
    </row>
    <row r="3147" spans="1:7" hidden="1" x14ac:dyDescent="0.25">
      <c r="A3147" s="2">
        <v>45326.385416666664</v>
      </c>
      <c r="B3147" t="s">
        <v>419</v>
      </c>
      <c r="C3147" t="s">
        <v>223</v>
      </c>
      <c r="D3147" t="s">
        <v>30</v>
      </c>
      <c r="E3147" s="1">
        <f>DATEVALUE(IFERROR(RIGHT(LEFT(A3147,FIND("-",A3147,4)-1),2)&amp;"/"&amp;LEFT(A3147,FIND("-",A3147)-1)&amp;"/"&amp;RIGHT(LEFT(A3147,IFERROR(FIND(" ",A3147),LEN(A3147)+1)-1),4),TEXT(A3147,"dd")&amp;"/"&amp;TEXT(A3147,"mm")&amp;"/"&amp;TEXT(A3147,"yyyy")))</f>
        <v>45384</v>
      </c>
      <c r="F3147" t="s">
        <v>995</v>
      </c>
      <c r="G3147" s="1" t="e">
        <f>VLOOKUP(B3147,Results!A:D,3,FALSE)</f>
        <v>#N/A</v>
      </c>
    </row>
    <row r="3148" spans="1:7" hidden="1" x14ac:dyDescent="0.25">
      <c r="A3148" s="2">
        <v>45326.385416666664</v>
      </c>
      <c r="B3148" t="s">
        <v>418</v>
      </c>
      <c r="C3148" t="s">
        <v>223</v>
      </c>
      <c r="D3148" t="s">
        <v>30</v>
      </c>
      <c r="E3148" s="1">
        <f>DATEVALUE(IFERROR(RIGHT(LEFT(A3148,FIND("-",A3148,4)-1),2)&amp;"/"&amp;LEFT(A3148,FIND("-",A3148)-1)&amp;"/"&amp;RIGHT(LEFT(A3148,IFERROR(FIND(" ",A3148),LEN(A3148)+1)-1),4),TEXT(A3148,"dd")&amp;"/"&amp;TEXT(A3148,"mm")&amp;"/"&amp;TEXT(A3148,"yyyy")))</f>
        <v>45384</v>
      </c>
      <c r="F3148" t="s">
        <v>995</v>
      </c>
      <c r="G3148" s="1" t="e">
        <f>VLOOKUP(B3148,Results!A:D,3,FALSE)</f>
        <v>#N/A</v>
      </c>
    </row>
    <row r="3149" spans="1:7" hidden="1" x14ac:dyDescent="0.25">
      <c r="A3149" s="2">
        <v>45326.59375</v>
      </c>
      <c r="B3149" t="s">
        <v>400</v>
      </c>
      <c r="C3149" t="s">
        <v>223</v>
      </c>
      <c r="D3149" t="s">
        <v>30</v>
      </c>
      <c r="E3149" s="1">
        <f>DATEVALUE(IFERROR(RIGHT(LEFT(A3149,FIND("-",A3149,4)-1),2)&amp;"/"&amp;LEFT(A3149,FIND("-",A3149)-1)&amp;"/"&amp;RIGHT(LEFT(A3149,IFERROR(FIND(" ",A3149),LEN(A3149)+1)-1),4),TEXT(A3149,"dd")&amp;"/"&amp;TEXT(A3149,"mm")&amp;"/"&amp;TEXT(A3149,"yyyy")))</f>
        <v>45384</v>
      </c>
      <c r="F3149" t="s">
        <v>995</v>
      </c>
      <c r="G3149" s="1" t="e">
        <f>VLOOKUP(B3149,Results!A:D,3,FALSE)</f>
        <v>#N/A</v>
      </c>
    </row>
    <row r="3150" spans="1:7" hidden="1" x14ac:dyDescent="0.25">
      <c r="A3150" s="2">
        <v>45326.385416666664</v>
      </c>
      <c r="B3150" t="s">
        <v>420</v>
      </c>
      <c r="C3150" t="s">
        <v>223</v>
      </c>
      <c r="D3150" t="s">
        <v>10</v>
      </c>
      <c r="E3150" s="1">
        <f>DATEVALUE(IFERROR(RIGHT(LEFT(A3150,FIND("-",A3150,4)-1),2)&amp;"/"&amp;LEFT(A3150,FIND("-",A3150)-1)&amp;"/"&amp;RIGHT(LEFT(A3150,IFERROR(FIND(" ",A3150),LEN(A3150)+1)-1),4),TEXT(A3150,"dd")&amp;"/"&amp;TEXT(A3150,"mm")&amp;"/"&amp;TEXT(A3150,"yyyy")))</f>
        <v>45384</v>
      </c>
      <c r="F3150" t="s">
        <v>995</v>
      </c>
      <c r="G3150" s="1" t="e">
        <f>VLOOKUP(B3150,Results!A:D,3,FALSE)</f>
        <v>#N/A</v>
      </c>
    </row>
    <row r="3151" spans="1:7" hidden="1" x14ac:dyDescent="0.25">
      <c r="A3151" s="2">
        <v>45326.46875</v>
      </c>
      <c r="B3151" t="s">
        <v>337</v>
      </c>
      <c r="C3151" t="s">
        <v>223</v>
      </c>
      <c r="D3151" t="s">
        <v>10</v>
      </c>
      <c r="E3151" s="1">
        <f>DATEVALUE(IFERROR(RIGHT(LEFT(A3151,FIND("-",A3151,4)-1),2)&amp;"/"&amp;LEFT(A3151,FIND("-",A3151)-1)&amp;"/"&amp;RIGHT(LEFT(A3151,IFERROR(FIND(" ",A3151),LEN(A3151)+1)-1),4),TEXT(A3151,"dd")&amp;"/"&amp;TEXT(A3151,"mm")&amp;"/"&amp;TEXT(A3151,"yyyy")))</f>
        <v>45384</v>
      </c>
      <c r="F3151" t="s">
        <v>1987</v>
      </c>
      <c r="G3151" s="1" t="e">
        <f>VLOOKUP(B3151,Results!A:D,3,FALSE)</f>
        <v>#N/A</v>
      </c>
    </row>
    <row r="3152" spans="1:7" hidden="1" x14ac:dyDescent="0.25">
      <c r="A3152" s="2">
        <v>45326.59375</v>
      </c>
      <c r="B3152" t="s">
        <v>286</v>
      </c>
      <c r="C3152" t="s">
        <v>223</v>
      </c>
      <c r="D3152" t="s">
        <v>10</v>
      </c>
      <c r="E3152" s="1">
        <f>DATEVALUE(IFERROR(RIGHT(LEFT(A3152,FIND("-",A3152,4)-1),2)&amp;"/"&amp;LEFT(A3152,FIND("-",A3152)-1)&amp;"/"&amp;RIGHT(LEFT(A3152,IFERROR(FIND(" ",A3152),LEN(A3152)+1)-1),4),TEXT(A3152,"dd")&amp;"/"&amp;TEXT(A3152,"mm")&amp;"/"&amp;TEXT(A3152,"yyyy")))</f>
        <v>45384</v>
      </c>
      <c r="F3152" t="s">
        <v>1987</v>
      </c>
      <c r="G3152" s="1" t="e">
        <f>VLOOKUP(B3152,Results!A:D,3,FALSE)</f>
        <v>#N/A</v>
      </c>
    </row>
    <row r="3153" spans="1:7" hidden="1" x14ac:dyDescent="0.25">
      <c r="A3153" s="2">
        <v>45326.552083333336</v>
      </c>
      <c r="B3153" t="s">
        <v>401</v>
      </c>
      <c r="C3153" t="s">
        <v>20</v>
      </c>
      <c r="D3153" t="s">
        <v>23</v>
      </c>
      <c r="E3153" s="1">
        <f>DATEVALUE(IFERROR(RIGHT(LEFT(A3153,FIND("-",A3153,4)-1),2)&amp;"/"&amp;LEFT(A3153,FIND("-",A3153)-1)&amp;"/"&amp;RIGHT(LEFT(A3153,IFERROR(FIND(" ",A3153),LEN(A3153)+1)-1),4),TEXT(A3153,"dd")&amp;"/"&amp;TEXT(A3153,"mm")&amp;"/"&amp;TEXT(A3153,"yyyy")))</f>
        <v>45384</v>
      </c>
      <c r="F3153" t="s">
        <v>995</v>
      </c>
      <c r="G3153" s="1" t="e">
        <f>VLOOKUP(B3153,Results!A:D,3,FALSE)</f>
        <v>#N/A</v>
      </c>
    </row>
    <row r="3154" spans="1:7" hidden="1" x14ac:dyDescent="0.25">
      <c r="A3154" s="2">
        <v>45326.635416666664</v>
      </c>
      <c r="B3154" t="s">
        <v>393</v>
      </c>
      <c r="C3154" t="s">
        <v>20</v>
      </c>
      <c r="D3154" t="s">
        <v>23</v>
      </c>
      <c r="E3154" s="1">
        <f>DATEVALUE(IFERROR(RIGHT(LEFT(A3154,FIND("-",A3154,4)-1),2)&amp;"/"&amp;LEFT(A3154,FIND("-",A3154)-1)&amp;"/"&amp;RIGHT(LEFT(A3154,IFERROR(FIND(" ",A3154),LEN(A3154)+1)-1),4),TEXT(A3154,"dd")&amp;"/"&amp;TEXT(A3154,"mm")&amp;"/"&amp;TEXT(A3154,"yyyy")))</f>
        <v>45384</v>
      </c>
      <c r="F3154" t="s">
        <v>995</v>
      </c>
      <c r="G3154" s="1" t="e">
        <f>VLOOKUP(B3154,Results!A:D,3,FALSE)</f>
        <v>#N/A</v>
      </c>
    </row>
    <row r="3155" spans="1:7" x14ac:dyDescent="0.25">
      <c r="A3155" s="1">
        <v>45326</v>
      </c>
      <c r="B3155" t="s">
        <v>271</v>
      </c>
      <c r="C3155" t="s">
        <v>20</v>
      </c>
      <c r="D3155" t="s">
        <v>13</v>
      </c>
      <c r="E3155" s="1">
        <f>DATEVALUE(IFERROR(RIGHT(LEFT(A3155,FIND("-",A3155,4)-1),2)&amp;"/"&amp;LEFT(A3155,FIND("-",A3155)-1)&amp;"/"&amp;RIGHT(LEFT(A3155,IFERROR(FIND(" ",A3155),LEN(A3155)+1)-1),4),TEXT(A3155,"dd")&amp;"/"&amp;TEXT(A3155,"mm")&amp;"/"&amp;TEXT(A3155,"yyyy")))</f>
        <v>45384</v>
      </c>
      <c r="F3155" t="s">
        <v>1826</v>
      </c>
      <c r="G3155" s="1" t="e">
        <f>VLOOKUP(B3155,Results!A:D,3,FALSE)</f>
        <v>#N/A</v>
      </c>
    </row>
    <row r="3156" spans="1:7" hidden="1" x14ac:dyDescent="0.25">
      <c r="A3156" s="2">
        <v>45326.510416666664</v>
      </c>
      <c r="B3156" t="s">
        <v>414</v>
      </c>
      <c r="C3156" t="s">
        <v>20</v>
      </c>
      <c r="D3156" t="s">
        <v>13</v>
      </c>
      <c r="E3156" s="1">
        <f>DATEVALUE(IFERROR(RIGHT(LEFT(A3156,FIND("-",A3156,4)-1),2)&amp;"/"&amp;LEFT(A3156,FIND("-",A3156)-1)&amp;"/"&amp;RIGHT(LEFT(A3156,IFERROR(FIND(" ",A3156),LEN(A3156)+1)-1),4),TEXT(A3156,"dd")&amp;"/"&amp;TEXT(A3156,"mm")&amp;"/"&amp;TEXT(A3156,"yyyy")))</f>
        <v>45384</v>
      </c>
      <c r="F3156" t="s">
        <v>995</v>
      </c>
      <c r="G3156" s="1" t="e">
        <f>VLOOKUP(B3156,Results!A:D,3,FALSE)</f>
        <v>#N/A</v>
      </c>
    </row>
    <row r="3157" spans="1:7" hidden="1" x14ac:dyDescent="0.25">
      <c r="A3157" s="2">
        <v>45326.552083333336</v>
      </c>
      <c r="B3157" t="s">
        <v>407</v>
      </c>
      <c r="C3157" t="s">
        <v>223</v>
      </c>
      <c r="D3157" t="s">
        <v>13</v>
      </c>
      <c r="E3157" s="1">
        <f>DATEVALUE(IFERROR(RIGHT(LEFT(A3157,FIND("-",A3157,4)-1),2)&amp;"/"&amp;LEFT(A3157,FIND("-",A3157)-1)&amp;"/"&amp;RIGHT(LEFT(A3157,IFERROR(FIND(" ",A3157),LEN(A3157)+1)-1),4),TEXT(A3157,"dd")&amp;"/"&amp;TEXT(A3157,"mm")&amp;"/"&amp;TEXT(A3157,"yyyy")))</f>
        <v>45384</v>
      </c>
      <c r="F3157" t="s">
        <v>995</v>
      </c>
      <c r="G3157" s="1" t="e">
        <f>VLOOKUP(B3157,Results!A:D,3,FALSE)</f>
        <v>#N/A</v>
      </c>
    </row>
    <row r="3158" spans="1:7" hidden="1" x14ac:dyDescent="0.25">
      <c r="A3158" s="1">
        <v>45326</v>
      </c>
      <c r="B3158" t="s">
        <v>271</v>
      </c>
      <c r="C3158" t="s">
        <v>20</v>
      </c>
      <c r="D3158" t="s">
        <v>13</v>
      </c>
      <c r="E3158" s="1">
        <f>DATEVALUE(IFERROR(RIGHT(LEFT(A3158,FIND("-",A3158,4)-1),2)&amp;"/"&amp;LEFT(A3158,FIND("-",A3158)-1)&amp;"/"&amp;RIGHT(LEFT(A3158,IFERROR(FIND(" ",A3158),LEN(A3158)+1)-1),4),TEXT(A3158,"dd")&amp;"/"&amp;TEXT(A3158,"mm")&amp;"/"&amp;TEXT(A3158,"yyyy")))</f>
        <v>45384</v>
      </c>
      <c r="F3158" t="s">
        <v>996</v>
      </c>
      <c r="G3158" s="1" t="e">
        <f>VLOOKUP(B3158,Results!A:D,3,FALSE)</f>
        <v>#N/A</v>
      </c>
    </row>
    <row r="3159" spans="1:7" hidden="1" x14ac:dyDescent="0.25">
      <c r="A3159" s="2">
        <v>45326.552083333336</v>
      </c>
      <c r="B3159" t="s">
        <v>408</v>
      </c>
      <c r="C3159" t="s">
        <v>20</v>
      </c>
      <c r="D3159" t="s">
        <v>74</v>
      </c>
      <c r="E3159" s="1">
        <f>DATEVALUE(IFERROR(RIGHT(LEFT(A3159,FIND("-",A3159,4)-1),2)&amp;"/"&amp;LEFT(A3159,FIND("-",A3159)-1)&amp;"/"&amp;RIGHT(LEFT(A3159,IFERROR(FIND(" ",A3159),LEN(A3159)+1)-1),4),TEXT(A3159,"dd")&amp;"/"&amp;TEXT(A3159,"mm")&amp;"/"&amp;TEXT(A3159,"yyyy")))</f>
        <v>45384</v>
      </c>
      <c r="F3159" t="s">
        <v>995</v>
      </c>
      <c r="G3159" s="1" t="e">
        <f>VLOOKUP(B3159,Results!A:D,3,FALSE)</f>
        <v>#N/A</v>
      </c>
    </row>
    <row r="3160" spans="1:7" x14ac:dyDescent="0.25">
      <c r="A3160" s="1">
        <v>45326</v>
      </c>
      <c r="B3160" t="s">
        <v>657</v>
      </c>
      <c r="C3160" t="s">
        <v>20</v>
      </c>
      <c r="D3160" t="s">
        <v>40</v>
      </c>
      <c r="E3160" s="1">
        <f>DATEVALUE(IFERROR(RIGHT(LEFT(A3160,FIND("-",A3160,4)-1),2)&amp;"/"&amp;LEFT(A3160,FIND("-",A3160)-1)&amp;"/"&amp;RIGHT(LEFT(A3160,IFERROR(FIND(" ",A3160),LEN(A3160)+1)-1),4),TEXT(A3160,"dd")&amp;"/"&amp;TEXT(A3160,"mm")&amp;"/"&amp;TEXT(A3160,"yyyy")))</f>
        <v>45384</v>
      </c>
      <c r="F3160" t="s">
        <v>1826</v>
      </c>
      <c r="G3160" s="1" t="e">
        <f>VLOOKUP(B3160,Results!A:D,3,FALSE)</f>
        <v>#N/A</v>
      </c>
    </row>
    <row r="3161" spans="1:7" hidden="1" x14ac:dyDescent="0.25">
      <c r="A3161" s="2">
        <v>45326.59375</v>
      </c>
      <c r="B3161" t="s">
        <v>398</v>
      </c>
      <c r="C3161" t="s">
        <v>20</v>
      </c>
      <c r="D3161" t="s">
        <v>40</v>
      </c>
      <c r="E3161" s="1">
        <f>DATEVALUE(IFERROR(RIGHT(LEFT(A3161,FIND("-",A3161,4)-1),2)&amp;"/"&amp;LEFT(A3161,FIND("-",A3161)-1)&amp;"/"&amp;RIGHT(LEFT(A3161,IFERROR(FIND(" ",A3161),LEN(A3161)+1)-1),4),TEXT(A3161,"dd")&amp;"/"&amp;TEXT(A3161,"mm")&amp;"/"&amp;TEXT(A3161,"yyyy")))</f>
        <v>45384</v>
      </c>
      <c r="F3161" t="s">
        <v>995</v>
      </c>
      <c r="G3161" s="1" t="e">
        <f>VLOOKUP(B3161,Results!A:D,3,FALSE)</f>
        <v>#N/A</v>
      </c>
    </row>
    <row r="3162" spans="1:7" hidden="1" x14ac:dyDescent="0.25">
      <c r="A3162" s="2">
        <v>45326.59375</v>
      </c>
      <c r="B3162" t="s">
        <v>397</v>
      </c>
      <c r="C3162" t="s">
        <v>223</v>
      </c>
      <c r="D3162" t="s">
        <v>40</v>
      </c>
      <c r="E3162" s="1">
        <f>DATEVALUE(IFERROR(RIGHT(LEFT(A3162,FIND("-",A3162,4)-1),2)&amp;"/"&amp;LEFT(A3162,FIND("-",A3162)-1)&amp;"/"&amp;RIGHT(LEFT(A3162,IFERROR(FIND(" ",A3162),LEN(A3162)+1)-1),4),TEXT(A3162,"dd")&amp;"/"&amp;TEXT(A3162,"mm")&amp;"/"&amp;TEXT(A3162,"yyyy")))</f>
        <v>45384</v>
      </c>
      <c r="F3162" t="s">
        <v>995</v>
      </c>
      <c r="G3162" s="1" t="e">
        <f>VLOOKUP(B3162,Results!A:D,3,FALSE)</f>
        <v>#N/A</v>
      </c>
    </row>
    <row r="3163" spans="1:7" hidden="1" x14ac:dyDescent="0.25">
      <c r="A3163" s="1">
        <v>45326</v>
      </c>
      <c r="B3163" t="s">
        <v>657</v>
      </c>
      <c r="C3163" t="s">
        <v>223</v>
      </c>
      <c r="D3163" t="s">
        <v>40</v>
      </c>
      <c r="E3163" s="1">
        <f>DATEVALUE(IFERROR(RIGHT(LEFT(A3163,FIND("-",A3163,4)-1),2)&amp;"/"&amp;LEFT(A3163,FIND("-",A3163)-1)&amp;"/"&amp;RIGHT(LEFT(A3163,IFERROR(FIND(" ",A3163),LEN(A3163)+1)-1),4),TEXT(A3163,"dd")&amp;"/"&amp;TEXT(A3163,"mm")&amp;"/"&amp;TEXT(A3163,"yyyy")))</f>
        <v>45384</v>
      </c>
      <c r="F3163" t="s">
        <v>996</v>
      </c>
      <c r="G3163" s="1" t="e">
        <f>VLOOKUP(B3163,Results!A:D,3,FALSE)</f>
        <v>#N/A</v>
      </c>
    </row>
    <row r="3164" spans="1:7" hidden="1" x14ac:dyDescent="0.25">
      <c r="A3164" s="2">
        <v>45326.427083333336</v>
      </c>
      <c r="B3164" t="s">
        <v>255</v>
      </c>
      <c r="C3164" t="s">
        <v>20</v>
      </c>
      <c r="D3164" t="s">
        <v>28</v>
      </c>
      <c r="E3164" s="1">
        <f>DATEVALUE(IFERROR(RIGHT(LEFT(A3164,FIND("-",A3164,4)-1),2)&amp;"/"&amp;LEFT(A3164,FIND("-",A3164)-1)&amp;"/"&amp;RIGHT(LEFT(A3164,IFERROR(FIND(" ",A3164),LEN(A3164)+1)-1),4),TEXT(A3164,"dd")&amp;"/"&amp;TEXT(A3164,"mm")&amp;"/"&amp;TEXT(A3164,"yyyy")))</f>
        <v>45384</v>
      </c>
      <c r="F3164" t="s">
        <v>995</v>
      </c>
      <c r="G3164" s="1" t="e">
        <f>VLOOKUP(B3164,Results!A:D,3,FALSE)</f>
        <v>#N/A</v>
      </c>
    </row>
    <row r="3165" spans="1:7" hidden="1" x14ac:dyDescent="0.25">
      <c r="A3165" s="2">
        <v>45326.510416666664</v>
      </c>
      <c r="B3165" t="s">
        <v>413</v>
      </c>
      <c r="C3165" t="s">
        <v>20</v>
      </c>
      <c r="D3165" t="s">
        <v>28</v>
      </c>
      <c r="E3165" s="1">
        <f>DATEVALUE(IFERROR(RIGHT(LEFT(A3165,FIND("-",A3165,4)-1),2)&amp;"/"&amp;LEFT(A3165,FIND("-",A3165)-1)&amp;"/"&amp;RIGHT(LEFT(A3165,IFERROR(FIND(" ",A3165),LEN(A3165)+1)-1),4),TEXT(A3165,"dd")&amp;"/"&amp;TEXT(A3165,"mm")&amp;"/"&amp;TEXT(A3165,"yyyy")))</f>
        <v>45384</v>
      </c>
      <c r="F3165" t="s">
        <v>995</v>
      </c>
      <c r="G3165" s="1" t="e">
        <f>VLOOKUP(B3165,Results!A:D,3,FALSE)</f>
        <v>#N/A</v>
      </c>
    </row>
    <row r="3166" spans="1:7" hidden="1" x14ac:dyDescent="0.25">
      <c r="A3166" s="2">
        <v>45326.552083333336</v>
      </c>
      <c r="B3166" t="s">
        <v>403</v>
      </c>
      <c r="C3166" t="s">
        <v>223</v>
      </c>
      <c r="D3166" t="s">
        <v>28</v>
      </c>
      <c r="E3166" s="1">
        <f>DATEVALUE(IFERROR(RIGHT(LEFT(A3166,FIND("-",A3166,4)-1),2)&amp;"/"&amp;LEFT(A3166,FIND("-",A3166)-1)&amp;"/"&amp;RIGHT(LEFT(A3166,IFERROR(FIND(" ",A3166),LEN(A3166)+1)-1),4),TEXT(A3166,"dd")&amp;"/"&amp;TEXT(A3166,"mm")&amp;"/"&amp;TEXT(A3166,"yyyy")))</f>
        <v>45384</v>
      </c>
      <c r="F3166" t="s">
        <v>995</v>
      </c>
      <c r="G3166" s="1" t="e">
        <f>VLOOKUP(B3166,Results!A:D,3,FALSE)</f>
        <v>#N/A</v>
      </c>
    </row>
    <row r="3167" spans="1:7" hidden="1" x14ac:dyDescent="0.25">
      <c r="A3167" s="2">
        <v>45326.385416666664</v>
      </c>
      <c r="B3167" t="s">
        <v>420</v>
      </c>
      <c r="C3167" t="s">
        <v>223</v>
      </c>
      <c r="D3167" t="s">
        <v>10</v>
      </c>
      <c r="E3167" s="1">
        <f>DATEVALUE(IFERROR(RIGHT(LEFT(A3167,FIND("-",A3167,4)-1),2)&amp;"/"&amp;LEFT(A3167,FIND("-",A3167)-1)&amp;"/"&amp;RIGHT(LEFT(A3167,IFERROR(FIND(" ",A3167),LEN(A3167)+1)-1),4),TEXT(A3167,"dd")&amp;"/"&amp;TEXT(A3167,"mm")&amp;"/"&amp;TEXT(A3167,"yyyy")))</f>
        <v>45384</v>
      </c>
      <c r="F3167" t="s">
        <v>995</v>
      </c>
      <c r="G3167" s="1" t="e">
        <f>VLOOKUP(B3167,Results!A:D,3,FALSE)</f>
        <v>#N/A</v>
      </c>
    </row>
    <row r="3168" spans="1:7" hidden="1" x14ac:dyDescent="0.25">
      <c r="A3168" s="2">
        <v>45326.385416666664</v>
      </c>
      <c r="B3168" t="s">
        <v>419</v>
      </c>
      <c r="C3168" t="s">
        <v>223</v>
      </c>
      <c r="D3168" t="s">
        <v>30</v>
      </c>
      <c r="E3168" s="1">
        <f>DATEVALUE(IFERROR(RIGHT(LEFT(A3168,FIND("-",A3168,4)-1),2)&amp;"/"&amp;LEFT(A3168,FIND("-",A3168)-1)&amp;"/"&amp;RIGHT(LEFT(A3168,IFERROR(FIND(" ",A3168),LEN(A3168)+1)-1),4),TEXT(A3168,"dd")&amp;"/"&amp;TEXT(A3168,"mm")&amp;"/"&amp;TEXT(A3168,"yyyy")))</f>
        <v>45384</v>
      </c>
      <c r="F3168" t="s">
        <v>995</v>
      </c>
      <c r="G3168" s="1" t="e">
        <f>VLOOKUP(B3168,Results!A:D,3,FALSE)</f>
        <v>#N/A</v>
      </c>
    </row>
    <row r="3169" spans="1:7" hidden="1" x14ac:dyDescent="0.25">
      <c r="A3169" s="2">
        <v>45326.385416666664</v>
      </c>
      <c r="B3169" t="s">
        <v>418</v>
      </c>
      <c r="C3169" t="s">
        <v>223</v>
      </c>
      <c r="D3169" t="s">
        <v>30</v>
      </c>
      <c r="E3169" s="1">
        <f>DATEVALUE(IFERROR(RIGHT(LEFT(A3169,FIND("-",A3169,4)-1),2)&amp;"/"&amp;LEFT(A3169,FIND("-",A3169)-1)&amp;"/"&amp;RIGHT(LEFT(A3169,IFERROR(FIND(" ",A3169),LEN(A3169)+1)-1),4),TEXT(A3169,"dd")&amp;"/"&amp;TEXT(A3169,"mm")&amp;"/"&amp;TEXT(A3169,"yyyy")))</f>
        <v>45384</v>
      </c>
      <c r="F3169" t="s">
        <v>995</v>
      </c>
      <c r="G3169" s="1" t="e">
        <f>VLOOKUP(B3169,Results!A:D,3,FALSE)</f>
        <v>#N/A</v>
      </c>
    </row>
    <row r="3170" spans="1:7" hidden="1" x14ac:dyDescent="0.25">
      <c r="A3170" s="2">
        <v>45326.427083333336</v>
      </c>
      <c r="B3170" t="s">
        <v>255</v>
      </c>
      <c r="C3170" t="s">
        <v>20</v>
      </c>
      <c r="D3170" t="s">
        <v>28</v>
      </c>
      <c r="E3170" s="1">
        <f>DATEVALUE(IFERROR(RIGHT(LEFT(A3170,FIND("-",A3170,4)-1),2)&amp;"/"&amp;LEFT(A3170,FIND("-",A3170)-1)&amp;"/"&amp;RIGHT(LEFT(A3170,IFERROR(FIND(" ",A3170),LEN(A3170)+1)-1),4),TEXT(A3170,"dd")&amp;"/"&amp;TEXT(A3170,"mm")&amp;"/"&amp;TEXT(A3170,"yyyy")))</f>
        <v>45384</v>
      </c>
      <c r="F3170" t="s">
        <v>995</v>
      </c>
      <c r="G3170" s="1" t="e">
        <f>VLOOKUP(B3170,Results!A:D,3,FALSE)</f>
        <v>#N/A</v>
      </c>
    </row>
    <row r="3171" spans="1:7" hidden="1" x14ac:dyDescent="0.25">
      <c r="A3171" s="2">
        <v>45326.427083333336</v>
      </c>
      <c r="B3171" t="s">
        <v>416</v>
      </c>
      <c r="C3171" t="s">
        <v>20</v>
      </c>
      <c r="D3171" t="s">
        <v>44</v>
      </c>
      <c r="E3171" s="1">
        <f>DATEVALUE(IFERROR(RIGHT(LEFT(A3171,FIND("-",A3171,4)-1),2)&amp;"/"&amp;LEFT(A3171,FIND("-",A3171)-1)&amp;"/"&amp;RIGHT(LEFT(A3171,IFERROR(FIND(" ",A3171),LEN(A3171)+1)-1),4),TEXT(A3171,"dd")&amp;"/"&amp;TEXT(A3171,"mm")&amp;"/"&amp;TEXT(A3171,"yyyy")))</f>
        <v>45384</v>
      </c>
      <c r="F3171" t="s">
        <v>995</v>
      </c>
      <c r="G3171" s="1" t="e">
        <f>VLOOKUP(B3171,Results!A:D,3,FALSE)</f>
        <v>#N/A</v>
      </c>
    </row>
    <row r="3172" spans="1:7" hidden="1" x14ac:dyDescent="0.25">
      <c r="A3172" s="2">
        <v>45326.510416666664</v>
      </c>
      <c r="B3172" t="s">
        <v>414</v>
      </c>
      <c r="C3172" t="s">
        <v>20</v>
      </c>
      <c r="D3172" t="s">
        <v>13</v>
      </c>
      <c r="E3172" s="1">
        <f>DATEVALUE(IFERROR(RIGHT(LEFT(A3172,FIND("-",A3172,4)-1),2)&amp;"/"&amp;LEFT(A3172,FIND("-",A3172)-1)&amp;"/"&amp;RIGHT(LEFT(A3172,IFERROR(FIND(" ",A3172),LEN(A3172)+1)-1),4),TEXT(A3172,"dd")&amp;"/"&amp;TEXT(A3172,"mm")&amp;"/"&amp;TEXT(A3172,"yyyy")))</f>
        <v>45384</v>
      </c>
      <c r="F3172" t="s">
        <v>995</v>
      </c>
      <c r="G3172" s="1" t="e">
        <f>VLOOKUP(B3172,Results!A:D,3,FALSE)</f>
        <v>#N/A</v>
      </c>
    </row>
    <row r="3173" spans="1:7" hidden="1" x14ac:dyDescent="0.25">
      <c r="A3173" s="2">
        <v>45326.510416666664</v>
      </c>
      <c r="B3173" t="s">
        <v>413</v>
      </c>
      <c r="C3173" t="s">
        <v>20</v>
      </c>
      <c r="D3173" t="s">
        <v>28</v>
      </c>
      <c r="E3173" s="1">
        <f>DATEVALUE(IFERROR(RIGHT(LEFT(A3173,FIND("-",A3173,4)-1),2)&amp;"/"&amp;LEFT(A3173,FIND("-",A3173)-1)&amp;"/"&amp;RIGHT(LEFT(A3173,IFERROR(FIND(" ",A3173),LEN(A3173)+1)-1),4),TEXT(A3173,"dd")&amp;"/"&amp;TEXT(A3173,"mm")&amp;"/"&amp;TEXT(A3173,"yyyy")))</f>
        <v>45384</v>
      </c>
      <c r="F3173" t="s">
        <v>995</v>
      </c>
      <c r="G3173" s="1" t="e">
        <f>VLOOKUP(B3173,Results!A:D,3,FALSE)</f>
        <v>#N/A</v>
      </c>
    </row>
    <row r="3174" spans="1:7" hidden="1" x14ac:dyDescent="0.25">
      <c r="A3174" s="2">
        <v>45326.552083333336</v>
      </c>
      <c r="B3174" t="s">
        <v>410</v>
      </c>
      <c r="C3174" t="s">
        <v>20</v>
      </c>
      <c r="D3174" t="s">
        <v>411</v>
      </c>
      <c r="E3174" s="1">
        <f>DATEVALUE(IFERROR(RIGHT(LEFT(A3174,FIND("-",A3174,4)-1),2)&amp;"/"&amp;LEFT(A3174,FIND("-",A3174)-1)&amp;"/"&amp;RIGHT(LEFT(A3174,IFERROR(FIND(" ",A3174),LEN(A3174)+1)-1),4),TEXT(A3174,"dd")&amp;"/"&amp;TEXT(A3174,"mm")&amp;"/"&amp;TEXT(A3174,"yyyy")))</f>
        <v>45384</v>
      </c>
      <c r="F3174" t="s">
        <v>995</v>
      </c>
      <c r="G3174" s="1" t="e">
        <f>VLOOKUP(B3174,Results!A:D,3,FALSE)</f>
        <v>#N/A</v>
      </c>
    </row>
    <row r="3175" spans="1:7" hidden="1" x14ac:dyDescent="0.25">
      <c r="A3175" s="2">
        <v>45326.552083333336</v>
      </c>
      <c r="B3175" t="s">
        <v>409</v>
      </c>
      <c r="C3175" t="s">
        <v>223</v>
      </c>
      <c r="D3175" t="s">
        <v>297</v>
      </c>
      <c r="E3175" s="1">
        <f>DATEVALUE(IFERROR(RIGHT(LEFT(A3175,FIND("-",A3175,4)-1),2)&amp;"/"&amp;LEFT(A3175,FIND("-",A3175)-1)&amp;"/"&amp;RIGHT(LEFT(A3175,IFERROR(FIND(" ",A3175),LEN(A3175)+1)-1),4),TEXT(A3175,"dd")&amp;"/"&amp;TEXT(A3175,"mm")&amp;"/"&amp;TEXT(A3175,"yyyy")))</f>
        <v>45384</v>
      </c>
      <c r="F3175" t="s">
        <v>995</v>
      </c>
      <c r="G3175" s="1" t="e">
        <f>VLOOKUP(B3175,Results!A:D,3,FALSE)</f>
        <v>#N/A</v>
      </c>
    </row>
    <row r="3176" spans="1:7" hidden="1" x14ac:dyDescent="0.25">
      <c r="A3176" s="2">
        <v>45326.552083333336</v>
      </c>
      <c r="B3176" t="s">
        <v>408</v>
      </c>
      <c r="C3176" t="s">
        <v>20</v>
      </c>
      <c r="D3176" t="s">
        <v>74</v>
      </c>
      <c r="E3176" s="1">
        <f>DATEVALUE(IFERROR(RIGHT(LEFT(A3176,FIND("-",A3176,4)-1),2)&amp;"/"&amp;LEFT(A3176,FIND("-",A3176)-1)&amp;"/"&amp;RIGHT(LEFT(A3176,IFERROR(FIND(" ",A3176),LEN(A3176)+1)-1),4),TEXT(A3176,"dd")&amp;"/"&amp;TEXT(A3176,"mm")&amp;"/"&amp;TEXT(A3176,"yyyy")))</f>
        <v>45384</v>
      </c>
      <c r="F3176" t="s">
        <v>995</v>
      </c>
      <c r="G3176" s="1" t="e">
        <f>VLOOKUP(B3176,Results!A:D,3,FALSE)</f>
        <v>#N/A</v>
      </c>
    </row>
    <row r="3177" spans="1:7" hidden="1" x14ac:dyDescent="0.25">
      <c r="A3177" s="2">
        <v>45326.552083333336</v>
      </c>
      <c r="B3177" t="s">
        <v>407</v>
      </c>
      <c r="C3177" t="s">
        <v>223</v>
      </c>
      <c r="D3177" t="s">
        <v>13</v>
      </c>
      <c r="E3177" s="1">
        <f>DATEVALUE(IFERROR(RIGHT(LEFT(A3177,FIND("-",A3177,4)-1),2)&amp;"/"&amp;LEFT(A3177,FIND("-",A3177)-1)&amp;"/"&amp;RIGHT(LEFT(A3177,IFERROR(FIND(" ",A3177),LEN(A3177)+1)-1),4),TEXT(A3177,"dd")&amp;"/"&amp;TEXT(A3177,"mm")&amp;"/"&amp;TEXT(A3177,"yyyy")))</f>
        <v>45384</v>
      </c>
      <c r="F3177" t="s">
        <v>995</v>
      </c>
      <c r="G3177" s="1" t="e">
        <f>VLOOKUP(B3177,Results!A:D,3,FALSE)</f>
        <v>#N/A</v>
      </c>
    </row>
    <row r="3178" spans="1:7" hidden="1" x14ac:dyDescent="0.25">
      <c r="A3178" s="2">
        <v>45326.552083333336</v>
      </c>
      <c r="B3178" t="s">
        <v>403</v>
      </c>
      <c r="C3178" t="s">
        <v>223</v>
      </c>
      <c r="D3178" t="s">
        <v>28</v>
      </c>
      <c r="E3178" s="1">
        <f>DATEVALUE(IFERROR(RIGHT(LEFT(A3178,FIND("-",A3178,4)-1),2)&amp;"/"&amp;LEFT(A3178,FIND("-",A3178)-1)&amp;"/"&amp;RIGHT(LEFT(A3178,IFERROR(FIND(" ",A3178),LEN(A3178)+1)-1),4),TEXT(A3178,"dd")&amp;"/"&amp;TEXT(A3178,"mm")&amp;"/"&amp;TEXT(A3178,"yyyy")))</f>
        <v>45384</v>
      </c>
      <c r="F3178" t="s">
        <v>995</v>
      </c>
      <c r="G3178" s="1" t="e">
        <f>VLOOKUP(B3178,Results!A:D,3,FALSE)</f>
        <v>#N/A</v>
      </c>
    </row>
    <row r="3179" spans="1:7" hidden="1" x14ac:dyDescent="0.25">
      <c r="A3179" s="2">
        <v>45326.552083333336</v>
      </c>
      <c r="B3179" t="s">
        <v>401</v>
      </c>
      <c r="C3179" t="s">
        <v>20</v>
      </c>
      <c r="D3179" t="s">
        <v>23</v>
      </c>
      <c r="E3179" s="1">
        <f>DATEVALUE(IFERROR(RIGHT(LEFT(A3179,FIND("-",A3179,4)-1),2)&amp;"/"&amp;LEFT(A3179,FIND("-",A3179)-1)&amp;"/"&amp;RIGHT(LEFT(A3179,IFERROR(FIND(" ",A3179),LEN(A3179)+1)-1),4),TEXT(A3179,"dd")&amp;"/"&amp;TEXT(A3179,"mm")&amp;"/"&amp;TEXT(A3179,"yyyy")))</f>
        <v>45384</v>
      </c>
      <c r="F3179" t="s">
        <v>995</v>
      </c>
      <c r="G3179" s="1" t="e">
        <f>VLOOKUP(B3179,Results!A:D,3,FALSE)</f>
        <v>#N/A</v>
      </c>
    </row>
    <row r="3180" spans="1:7" hidden="1" x14ac:dyDescent="0.25">
      <c r="A3180" s="2">
        <v>45326.59375</v>
      </c>
      <c r="B3180" t="s">
        <v>400</v>
      </c>
      <c r="C3180" t="s">
        <v>223</v>
      </c>
      <c r="D3180" t="s">
        <v>30</v>
      </c>
      <c r="E3180" s="1">
        <f>DATEVALUE(IFERROR(RIGHT(LEFT(A3180,FIND("-",A3180,4)-1),2)&amp;"/"&amp;LEFT(A3180,FIND("-",A3180)-1)&amp;"/"&amp;RIGHT(LEFT(A3180,IFERROR(FIND(" ",A3180),LEN(A3180)+1)-1),4),TEXT(A3180,"dd")&amp;"/"&amp;TEXT(A3180,"mm")&amp;"/"&amp;TEXT(A3180,"yyyy")))</f>
        <v>45384</v>
      </c>
      <c r="F3180" t="s">
        <v>995</v>
      </c>
      <c r="G3180" s="1" t="e">
        <f>VLOOKUP(B3180,Results!A:D,3,FALSE)</f>
        <v>#N/A</v>
      </c>
    </row>
    <row r="3181" spans="1:7" hidden="1" x14ac:dyDescent="0.25">
      <c r="A3181" s="2">
        <v>45326.59375</v>
      </c>
      <c r="B3181" t="s">
        <v>398</v>
      </c>
      <c r="C3181" t="s">
        <v>20</v>
      </c>
      <c r="D3181" t="s">
        <v>40</v>
      </c>
      <c r="E3181" s="1">
        <f>DATEVALUE(IFERROR(RIGHT(LEFT(A3181,FIND("-",A3181,4)-1),2)&amp;"/"&amp;LEFT(A3181,FIND("-",A3181)-1)&amp;"/"&amp;RIGHT(LEFT(A3181,IFERROR(FIND(" ",A3181),LEN(A3181)+1)-1),4),TEXT(A3181,"dd")&amp;"/"&amp;TEXT(A3181,"mm")&amp;"/"&amp;TEXT(A3181,"yyyy")))</f>
        <v>45384</v>
      </c>
      <c r="F3181" t="s">
        <v>995</v>
      </c>
      <c r="G3181" s="1" t="e">
        <f>VLOOKUP(B3181,Results!A:D,3,FALSE)</f>
        <v>#N/A</v>
      </c>
    </row>
    <row r="3182" spans="1:7" hidden="1" x14ac:dyDescent="0.25">
      <c r="A3182" s="2">
        <v>45326.59375</v>
      </c>
      <c r="B3182" t="s">
        <v>397</v>
      </c>
      <c r="C3182" t="s">
        <v>223</v>
      </c>
      <c r="D3182" t="s">
        <v>40</v>
      </c>
      <c r="E3182" s="1">
        <f>DATEVALUE(IFERROR(RIGHT(LEFT(A3182,FIND("-",A3182,4)-1),2)&amp;"/"&amp;LEFT(A3182,FIND("-",A3182)-1)&amp;"/"&amp;RIGHT(LEFT(A3182,IFERROR(FIND(" ",A3182),LEN(A3182)+1)-1),4),TEXT(A3182,"dd")&amp;"/"&amp;TEXT(A3182,"mm")&amp;"/"&amp;TEXT(A3182,"yyyy")))</f>
        <v>45384</v>
      </c>
      <c r="F3182" t="s">
        <v>995</v>
      </c>
      <c r="G3182" s="1" t="e">
        <f>VLOOKUP(B3182,Results!A:D,3,FALSE)</f>
        <v>#N/A</v>
      </c>
    </row>
    <row r="3183" spans="1:7" hidden="1" x14ac:dyDescent="0.25">
      <c r="A3183" s="2">
        <v>45326.59375</v>
      </c>
      <c r="B3183" t="s">
        <v>396</v>
      </c>
      <c r="C3183" t="s">
        <v>20</v>
      </c>
      <c r="D3183" t="s">
        <v>44</v>
      </c>
      <c r="E3183" s="1">
        <f>DATEVALUE(IFERROR(RIGHT(LEFT(A3183,FIND("-",A3183,4)-1),2)&amp;"/"&amp;LEFT(A3183,FIND("-",A3183)-1)&amp;"/"&amp;RIGHT(LEFT(A3183,IFERROR(FIND(" ",A3183),LEN(A3183)+1)-1),4),TEXT(A3183,"dd")&amp;"/"&amp;TEXT(A3183,"mm")&amp;"/"&amp;TEXT(A3183,"yyyy")))</f>
        <v>45384</v>
      </c>
      <c r="F3183" t="s">
        <v>995</v>
      </c>
      <c r="G3183" s="1" t="e">
        <f>VLOOKUP(B3183,Results!A:D,3,FALSE)</f>
        <v>#N/A</v>
      </c>
    </row>
    <row r="3184" spans="1:7" hidden="1" x14ac:dyDescent="0.25">
      <c r="A3184" s="2">
        <v>45326.635416666664</v>
      </c>
      <c r="B3184" t="s">
        <v>395</v>
      </c>
      <c r="C3184" t="s">
        <v>20</v>
      </c>
      <c r="D3184" t="s">
        <v>297</v>
      </c>
      <c r="E3184" s="1">
        <f>DATEVALUE(IFERROR(RIGHT(LEFT(A3184,FIND("-",A3184,4)-1),2)&amp;"/"&amp;LEFT(A3184,FIND("-",A3184)-1)&amp;"/"&amp;RIGHT(LEFT(A3184,IFERROR(FIND(" ",A3184),LEN(A3184)+1)-1),4),TEXT(A3184,"dd")&amp;"/"&amp;TEXT(A3184,"mm")&amp;"/"&amp;TEXT(A3184,"yyyy")))</f>
        <v>45384</v>
      </c>
      <c r="F3184" t="s">
        <v>995</v>
      </c>
      <c r="G3184" s="1" t="e">
        <f>VLOOKUP(B3184,Results!A:D,3,FALSE)</f>
        <v>#N/A</v>
      </c>
    </row>
    <row r="3185" spans="1:7" hidden="1" x14ac:dyDescent="0.25">
      <c r="A3185" s="2">
        <v>45326.635416666664</v>
      </c>
      <c r="B3185" t="s">
        <v>394</v>
      </c>
      <c r="C3185" t="s">
        <v>20</v>
      </c>
      <c r="D3185" t="s">
        <v>44</v>
      </c>
      <c r="E3185" s="1">
        <f>DATEVALUE(IFERROR(RIGHT(LEFT(A3185,FIND("-",A3185,4)-1),2)&amp;"/"&amp;LEFT(A3185,FIND("-",A3185)-1)&amp;"/"&amp;RIGHT(LEFT(A3185,IFERROR(FIND(" ",A3185),LEN(A3185)+1)-1),4),TEXT(A3185,"dd")&amp;"/"&amp;TEXT(A3185,"mm")&amp;"/"&amp;TEXT(A3185,"yyyy")))</f>
        <v>45384</v>
      </c>
      <c r="F3185" t="s">
        <v>995</v>
      </c>
      <c r="G3185" s="1" t="e">
        <f>VLOOKUP(B3185,Results!A:D,3,FALSE)</f>
        <v>#N/A</v>
      </c>
    </row>
    <row r="3186" spans="1:7" hidden="1" x14ac:dyDescent="0.25">
      <c r="A3186" s="2">
        <v>45326.635416666664</v>
      </c>
      <c r="B3186" t="s">
        <v>393</v>
      </c>
      <c r="C3186" t="s">
        <v>20</v>
      </c>
      <c r="D3186" t="s">
        <v>23</v>
      </c>
      <c r="E3186" s="1">
        <f>DATEVALUE(IFERROR(RIGHT(LEFT(A3186,FIND("-",A3186,4)-1),2)&amp;"/"&amp;LEFT(A3186,FIND("-",A3186)-1)&amp;"/"&amp;RIGHT(LEFT(A3186,IFERROR(FIND(" ",A3186),LEN(A3186)+1)-1),4),TEXT(A3186,"dd")&amp;"/"&amp;TEXT(A3186,"mm")&amp;"/"&amp;TEXT(A3186,"yyyy")))</f>
        <v>45384</v>
      </c>
      <c r="F3186" t="s">
        <v>995</v>
      </c>
      <c r="G3186" s="1" t="e">
        <f>VLOOKUP(B3186,Results!A:D,3,FALSE)</f>
        <v>#N/A</v>
      </c>
    </row>
    <row r="3187" spans="1:7" hidden="1" x14ac:dyDescent="0.25">
      <c r="A3187" s="2">
        <v>45326.46875</v>
      </c>
      <c r="B3187" t="s">
        <v>337</v>
      </c>
      <c r="C3187" t="s">
        <v>223</v>
      </c>
      <c r="D3187" t="s">
        <v>10</v>
      </c>
      <c r="E3187" s="1">
        <f>DATEVALUE(IFERROR(RIGHT(LEFT(A3187,FIND("-",A3187,4)-1),2)&amp;"/"&amp;LEFT(A3187,FIND("-",A3187)-1)&amp;"/"&amp;RIGHT(LEFT(A3187,IFERROR(FIND(" ",A3187),LEN(A3187)+1)-1),4),TEXT(A3187,"dd")&amp;"/"&amp;TEXT(A3187,"mm")&amp;"/"&amp;TEXT(A3187,"yyyy")))</f>
        <v>45384</v>
      </c>
      <c r="F3187" t="s">
        <v>1987</v>
      </c>
      <c r="G3187" s="1" t="e">
        <f>VLOOKUP(B3187,Results!A:D,3,FALSE)</f>
        <v>#N/A</v>
      </c>
    </row>
    <row r="3188" spans="1:7" x14ac:dyDescent="0.25">
      <c r="A3188" s="1">
        <v>45326</v>
      </c>
      <c r="B3188" t="s">
        <v>677</v>
      </c>
      <c r="C3188" t="s">
        <v>223</v>
      </c>
      <c r="D3188" t="s">
        <v>44</v>
      </c>
      <c r="E3188" s="1">
        <f>DATEVALUE(IFERROR(RIGHT(LEFT(A3188,FIND("-",A3188,4)-1),2)&amp;"/"&amp;LEFT(A3188,FIND("-",A3188)-1)&amp;"/"&amp;RIGHT(LEFT(A3188,IFERROR(FIND(" ",A3188),LEN(A3188)+1)-1),4),TEXT(A3188,"dd")&amp;"/"&amp;TEXT(A3188,"mm")&amp;"/"&amp;TEXT(A3188,"yyyy")))</f>
        <v>45384</v>
      </c>
      <c r="F3188" t="s">
        <v>1826</v>
      </c>
      <c r="G3188" s="1" t="e">
        <f>VLOOKUP(B3188,Results!A:D,3,FALSE)</f>
        <v>#N/A</v>
      </c>
    </row>
    <row r="3189" spans="1:7" x14ac:dyDescent="0.25">
      <c r="A3189" s="1">
        <v>45326</v>
      </c>
      <c r="B3189" t="s">
        <v>271</v>
      </c>
      <c r="C3189" t="s">
        <v>20</v>
      </c>
      <c r="D3189" t="s">
        <v>13</v>
      </c>
      <c r="E3189" s="1">
        <f>DATEVALUE(IFERROR(RIGHT(LEFT(A3189,FIND("-",A3189,4)-1),2)&amp;"/"&amp;LEFT(A3189,FIND("-",A3189)-1)&amp;"/"&amp;RIGHT(LEFT(A3189,IFERROR(FIND(" ",A3189),LEN(A3189)+1)-1),4),TEXT(A3189,"dd")&amp;"/"&amp;TEXT(A3189,"mm")&amp;"/"&amp;TEXT(A3189,"yyyy")))</f>
        <v>45384</v>
      </c>
      <c r="F3189" t="s">
        <v>1826</v>
      </c>
      <c r="G3189" s="1" t="e">
        <f>VLOOKUP(B3189,Results!A:D,3,FALSE)</f>
        <v>#N/A</v>
      </c>
    </row>
    <row r="3190" spans="1:7" x14ac:dyDescent="0.25">
      <c r="A3190" s="1">
        <v>45326</v>
      </c>
      <c r="B3190" t="s">
        <v>657</v>
      </c>
      <c r="C3190" t="s">
        <v>20</v>
      </c>
      <c r="D3190" t="s">
        <v>40</v>
      </c>
      <c r="E3190" s="1">
        <f>DATEVALUE(IFERROR(RIGHT(LEFT(A3190,FIND("-",A3190,4)-1),2)&amp;"/"&amp;LEFT(A3190,FIND("-",A3190)-1)&amp;"/"&amp;RIGHT(LEFT(A3190,IFERROR(FIND(" ",A3190),LEN(A3190)+1)-1),4),TEXT(A3190,"dd")&amp;"/"&amp;TEXT(A3190,"mm")&amp;"/"&amp;TEXT(A3190,"yyyy")))</f>
        <v>45384</v>
      </c>
      <c r="F3190" t="s">
        <v>1826</v>
      </c>
      <c r="G3190" s="1" t="e">
        <f>VLOOKUP(B3190,Results!A:D,3,FALSE)</f>
        <v>#N/A</v>
      </c>
    </row>
    <row r="3191" spans="1:7" x14ac:dyDescent="0.25">
      <c r="A3191" s="1">
        <v>45326</v>
      </c>
      <c r="B3191" t="s">
        <v>677</v>
      </c>
      <c r="C3191" t="s">
        <v>223</v>
      </c>
      <c r="D3191" t="s">
        <v>44</v>
      </c>
      <c r="E3191" s="1">
        <f>DATEVALUE(IFERROR(RIGHT(LEFT(A3191,FIND("-",A3191,4)-1),2)&amp;"/"&amp;LEFT(A3191,FIND("-",A3191)-1)&amp;"/"&amp;RIGHT(LEFT(A3191,IFERROR(FIND(" ",A3191),LEN(A3191)+1)-1),4),TEXT(A3191,"dd")&amp;"/"&amp;TEXT(A3191,"mm")&amp;"/"&amp;TEXT(A3191,"yyyy")))</f>
        <v>45384</v>
      </c>
      <c r="F3191" t="s">
        <v>1826</v>
      </c>
      <c r="G3191" s="1" t="e">
        <f>VLOOKUP(B3191,Results!A:D,3,FALSE)</f>
        <v>#N/A</v>
      </c>
    </row>
    <row r="3192" spans="1:7" x14ac:dyDescent="0.25">
      <c r="A3192" s="1">
        <v>45326</v>
      </c>
      <c r="B3192" t="s">
        <v>271</v>
      </c>
      <c r="C3192" t="s">
        <v>20</v>
      </c>
      <c r="D3192" t="s">
        <v>13</v>
      </c>
      <c r="E3192" s="1">
        <f>DATEVALUE(IFERROR(RIGHT(LEFT(A3192,FIND("-",A3192,4)-1),2)&amp;"/"&amp;LEFT(A3192,FIND("-",A3192)-1)&amp;"/"&amp;RIGHT(LEFT(A3192,IFERROR(FIND(" ",A3192),LEN(A3192)+1)-1),4),TEXT(A3192,"dd")&amp;"/"&amp;TEXT(A3192,"mm")&amp;"/"&amp;TEXT(A3192,"yyyy")))</f>
        <v>45384</v>
      </c>
      <c r="F3192" t="s">
        <v>1826</v>
      </c>
      <c r="G3192" s="1" t="e">
        <f>VLOOKUP(B3192,Results!A:D,3,FALSE)</f>
        <v>#N/A</v>
      </c>
    </row>
    <row r="3193" spans="1:7" x14ac:dyDescent="0.25">
      <c r="A3193" s="1">
        <v>45326</v>
      </c>
      <c r="B3193" t="s">
        <v>657</v>
      </c>
      <c r="C3193" t="s">
        <v>20</v>
      </c>
      <c r="D3193" t="s">
        <v>40</v>
      </c>
      <c r="E3193" s="1">
        <f>DATEVALUE(IFERROR(RIGHT(LEFT(A3193,FIND("-",A3193,4)-1),2)&amp;"/"&amp;LEFT(A3193,FIND("-",A3193)-1)&amp;"/"&amp;RIGHT(LEFT(A3193,IFERROR(FIND(" ",A3193),LEN(A3193)+1)-1),4),TEXT(A3193,"dd")&amp;"/"&amp;TEXT(A3193,"mm")&amp;"/"&amp;TEXT(A3193,"yyyy")))</f>
        <v>45384</v>
      </c>
      <c r="F3193" t="s">
        <v>1826</v>
      </c>
      <c r="G3193" s="1" t="e">
        <f>VLOOKUP(B3193,Results!A:D,3,FALSE)</f>
        <v>#N/A</v>
      </c>
    </row>
    <row r="3194" spans="1:7" x14ac:dyDescent="0.25">
      <c r="A3194" s="1">
        <v>45295</v>
      </c>
      <c r="B3194" t="s">
        <v>101</v>
      </c>
      <c r="C3194" t="s">
        <v>20</v>
      </c>
      <c r="D3194" t="s">
        <v>23</v>
      </c>
      <c r="E3194" s="1">
        <f>DATEVALUE(IFERROR(RIGHT(LEFT(A3194,FIND("-",A3194,4)-1),2)&amp;"/"&amp;LEFT(A3194,FIND("-",A3194)-1)&amp;"/"&amp;RIGHT(LEFT(A3194,IFERROR(FIND(" ",A3194),LEN(A3194)+1)-1),4),TEXT(A3194,"dd")&amp;"/"&amp;TEXT(A3194,"mm")&amp;"/"&amp;TEXT(A3194,"yyyy")))</f>
        <v>45383</v>
      </c>
      <c r="F3194" t="s">
        <v>1826</v>
      </c>
      <c r="G3194" s="1">
        <f>VLOOKUP(B3194,Results!A:D,3,FALSE)</f>
        <v>45414</v>
      </c>
    </row>
    <row r="3195" spans="1:7" hidden="1" x14ac:dyDescent="0.25">
      <c r="A3195" s="1">
        <v>45295</v>
      </c>
      <c r="B3195" t="s">
        <v>101</v>
      </c>
      <c r="C3195" t="s">
        <v>20</v>
      </c>
      <c r="D3195" t="s">
        <v>23</v>
      </c>
      <c r="E3195" s="1">
        <f>DATEVALUE(IFERROR(RIGHT(LEFT(A3195,FIND("-",A3195,4)-1),2)&amp;"/"&amp;LEFT(A3195,FIND("-",A3195)-1)&amp;"/"&amp;RIGHT(LEFT(A3195,IFERROR(FIND(" ",A3195),LEN(A3195)+1)-1),4),TEXT(A3195,"dd")&amp;"/"&amp;TEXT(A3195,"mm")&amp;"/"&amp;TEXT(A3195,"yyyy")))</f>
        <v>45383</v>
      </c>
      <c r="F3195" t="s">
        <v>996</v>
      </c>
      <c r="G3195" s="1">
        <f>VLOOKUP(B3195,Results!A:D,3,FALSE)</f>
        <v>45414</v>
      </c>
    </row>
    <row r="3196" spans="1:7" hidden="1" x14ac:dyDescent="0.25">
      <c r="A3196" s="2">
        <v>45295.552083333336</v>
      </c>
      <c r="B3196" t="s">
        <v>366</v>
      </c>
      <c r="C3196" t="s">
        <v>223</v>
      </c>
      <c r="D3196" t="s">
        <v>13</v>
      </c>
      <c r="E3196" s="1">
        <f>DATEVALUE(IFERROR(RIGHT(LEFT(A3196,FIND("-",A3196,4)-1),2)&amp;"/"&amp;LEFT(A3196,FIND("-",A3196)-1)&amp;"/"&amp;RIGHT(LEFT(A3196,IFERROR(FIND(" ",A3196),LEN(A3196)+1)-1),4),TEXT(A3196,"dd")&amp;"/"&amp;TEXT(A3196,"mm")&amp;"/"&amp;TEXT(A3196,"yyyy")))</f>
        <v>45383</v>
      </c>
      <c r="F3196" t="s">
        <v>995</v>
      </c>
      <c r="G3196" s="1">
        <f>VLOOKUP(B3196,Results!A:D,3,FALSE)</f>
        <v>45414</v>
      </c>
    </row>
    <row r="3197" spans="1:7" hidden="1" x14ac:dyDescent="0.25">
      <c r="A3197" s="2">
        <v>45295.552083333336</v>
      </c>
      <c r="B3197" t="s">
        <v>366</v>
      </c>
      <c r="C3197" t="s">
        <v>223</v>
      </c>
      <c r="D3197" t="s">
        <v>13</v>
      </c>
      <c r="E3197" s="1">
        <f>DATEVALUE(IFERROR(RIGHT(LEFT(A3197,FIND("-",A3197,4)-1),2)&amp;"/"&amp;LEFT(A3197,FIND("-",A3197)-1)&amp;"/"&amp;RIGHT(LEFT(A3197,IFERROR(FIND(" ",A3197),LEN(A3197)+1)-1),4),TEXT(A3197,"dd")&amp;"/"&amp;TEXT(A3197,"mm")&amp;"/"&amp;TEXT(A3197,"yyyy")))</f>
        <v>45383</v>
      </c>
      <c r="F3197" t="s">
        <v>995</v>
      </c>
      <c r="G3197" s="1">
        <f>VLOOKUP(B3197,Results!A:D,3,FALSE)</f>
        <v>45414</v>
      </c>
    </row>
    <row r="3198" spans="1:7" x14ac:dyDescent="0.25">
      <c r="A3198" s="1">
        <v>45295</v>
      </c>
      <c r="B3198" t="s">
        <v>101</v>
      </c>
      <c r="C3198" t="s">
        <v>20</v>
      </c>
      <c r="D3198" t="s">
        <v>23</v>
      </c>
      <c r="E3198" s="1">
        <f>DATEVALUE(IFERROR(RIGHT(LEFT(A3198,FIND("-",A3198,4)-1),2)&amp;"/"&amp;LEFT(A3198,FIND("-",A3198)-1)&amp;"/"&amp;RIGHT(LEFT(A3198,IFERROR(FIND(" ",A3198),LEN(A3198)+1)-1),4),TEXT(A3198,"dd")&amp;"/"&amp;TEXT(A3198,"mm")&amp;"/"&amp;TEXT(A3198,"yyyy")))</f>
        <v>45383</v>
      </c>
      <c r="F3198" t="s">
        <v>1826</v>
      </c>
      <c r="G3198" s="1">
        <f>VLOOKUP(B3198,Results!A:D,3,FALSE)</f>
        <v>45414</v>
      </c>
    </row>
    <row r="3199" spans="1:7" x14ac:dyDescent="0.25">
      <c r="A3199" s="1">
        <v>45295</v>
      </c>
      <c r="B3199" t="s">
        <v>101</v>
      </c>
      <c r="C3199" t="s">
        <v>20</v>
      </c>
      <c r="D3199" t="s">
        <v>23</v>
      </c>
      <c r="E3199" s="1">
        <f>DATEVALUE(IFERROR(RIGHT(LEFT(A3199,FIND("-",A3199,4)-1),2)&amp;"/"&amp;LEFT(A3199,FIND("-",A3199)-1)&amp;"/"&amp;RIGHT(LEFT(A3199,IFERROR(FIND(" ",A3199),LEN(A3199)+1)-1),4),TEXT(A3199,"dd")&amp;"/"&amp;TEXT(A3199,"mm")&amp;"/"&amp;TEXT(A3199,"yyyy")))</f>
        <v>45383</v>
      </c>
      <c r="F3199" t="s">
        <v>1826</v>
      </c>
      <c r="G3199" s="1">
        <f>VLOOKUP(B3199,Results!A:D,3,FALSE)</f>
        <v>45414</v>
      </c>
    </row>
    <row r="3200" spans="1:7" hidden="1" x14ac:dyDescent="0.25">
      <c r="A3200" s="2">
        <v>45295.635416666664</v>
      </c>
      <c r="B3200" t="s">
        <v>358</v>
      </c>
      <c r="C3200" t="s">
        <v>223</v>
      </c>
      <c r="D3200" t="s">
        <v>297</v>
      </c>
      <c r="E3200" s="1">
        <f>DATEVALUE(IFERROR(RIGHT(LEFT(A3200,FIND("-",A3200,4)-1),2)&amp;"/"&amp;LEFT(A3200,FIND("-",A3200)-1)&amp;"/"&amp;RIGHT(LEFT(A3200,IFERROR(FIND(" ",A3200),LEN(A3200)+1)-1),4),TEXT(A3200,"dd")&amp;"/"&amp;TEXT(A3200,"mm")&amp;"/"&amp;TEXT(A3200,"yyyy")))</f>
        <v>45383</v>
      </c>
      <c r="F3200" t="s">
        <v>995</v>
      </c>
      <c r="G3200" s="1">
        <f>VLOOKUP(B3200,Results!A:D,3,FALSE)</f>
        <v>45418</v>
      </c>
    </row>
    <row r="3201" spans="1:7" hidden="1" x14ac:dyDescent="0.25">
      <c r="A3201" s="1">
        <v>45295</v>
      </c>
      <c r="B3201" t="s">
        <v>842</v>
      </c>
      <c r="C3201" t="s">
        <v>20</v>
      </c>
      <c r="D3201" t="s">
        <v>23</v>
      </c>
      <c r="E3201" s="1">
        <f>DATEVALUE(IFERROR(RIGHT(LEFT(A3201,FIND("-",A3201,4)-1),2)&amp;"/"&amp;LEFT(A3201,FIND("-",A3201)-1)&amp;"/"&amp;RIGHT(LEFT(A3201,IFERROR(FIND(" ",A3201),LEN(A3201)+1)-1),4),TEXT(A3201,"dd")&amp;"/"&amp;TEXT(A3201,"mm")&amp;"/"&amp;TEXT(A3201,"yyyy")))</f>
        <v>45383</v>
      </c>
      <c r="F3201" t="s">
        <v>1919</v>
      </c>
      <c r="G3201" s="1">
        <f>VLOOKUP(B3201,Results!A:D,3,FALSE)</f>
        <v>45418</v>
      </c>
    </row>
    <row r="3202" spans="1:7" x14ac:dyDescent="0.25">
      <c r="A3202" s="1">
        <v>45295</v>
      </c>
      <c r="B3202" t="s">
        <v>976</v>
      </c>
      <c r="C3202" t="s">
        <v>20</v>
      </c>
      <c r="D3202" t="s">
        <v>74</v>
      </c>
      <c r="E3202" s="1">
        <f>DATEVALUE(IFERROR(RIGHT(LEFT(A3202,FIND("-",A3202,4)-1),2)&amp;"/"&amp;LEFT(A3202,FIND("-",A3202)-1)&amp;"/"&amp;RIGHT(LEFT(A3202,IFERROR(FIND(" ",A3202),LEN(A3202)+1)-1),4),TEXT(A3202,"dd")&amp;"/"&amp;TEXT(A3202,"mm")&amp;"/"&amp;TEXT(A3202,"yyyy")))</f>
        <v>45383</v>
      </c>
      <c r="F3202" t="s">
        <v>1826</v>
      </c>
      <c r="G3202" s="1">
        <f>VLOOKUP(B3202,Results!A:D,3,FALSE)</f>
        <v>45418</v>
      </c>
    </row>
    <row r="3203" spans="1:7" hidden="1" x14ac:dyDescent="0.25">
      <c r="A3203" s="1">
        <v>45295</v>
      </c>
      <c r="B3203" t="s">
        <v>976</v>
      </c>
      <c r="C3203" t="s">
        <v>20</v>
      </c>
      <c r="D3203" t="s">
        <v>74</v>
      </c>
      <c r="E3203" s="1">
        <f>DATEVALUE(IFERROR(RIGHT(LEFT(A3203,FIND("-",A3203,4)-1),2)&amp;"/"&amp;LEFT(A3203,FIND("-",A3203)-1)&amp;"/"&amp;RIGHT(LEFT(A3203,IFERROR(FIND(" ",A3203),LEN(A3203)+1)-1),4),TEXT(A3203,"dd")&amp;"/"&amp;TEXT(A3203,"mm")&amp;"/"&amp;TEXT(A3203,"yyyy")))</f>
        <v>45383</v>
      </c>
      <c r="F3203" t="s">
        <v>996</v>
      </c>
      <c r="G3203" s="1">
        <f>VLOOKUP(B3203,Results!A:D,3,FALSE)</f>
        <v>45418</v>
      </c>
    </row>
    <row r="3204" spans="1:7" hidden="1" x14ac:dyDescent="0.25">
      <c r="A3204" s="1">
        <v>45295</v>
      </c>
      <c r="B3204" t="s">
        <v>842</v>
      </c>
      <c r="C3204" t="s">
        <v>20</v>
      </c>
      <c r="D3204" t="s">
        <v>23</v>
      </c>
      <c r="E3204" s="1">
        <f>DATEVALUE(IFERROR(RIGHT(LEFT(A3204,FIND("-",A3204,4)-1),2)&amp;"/"&amp;LEFT(A3204,FIND("-",A3204)-1)&amp;"/"&amp;RIGHT(LEFT(A3204,IFERROR(FIND(" ",A3204),LEN(A3204)+1)-1),4),TEXT(A3204,"dd")&amp;"/"&amp;TEXT(A3204,"mm")&amp;"/"&amp;TEXT(A3204,"yyyy")))</f>
        <v>45383</v>
      </c>
      <c r="F3204" t="s">
        <v>1919</v>
      </c>
      <c r="G3204" s="1">
        <f>VLOOKUP(B3204,Results!A:D,3,FALSE)</f>
        <v>45418</v>
      </c>
    </row>
    <row r="3205" spans="1:7" hidden="1" x14ac:dyDescent="0.25">
      <c r="A3205" s="2">
        <v>45295.635416666664</v>
      </c>
      <c r="B3205" t="s">
        <v>358</v>
      </c>
      <c r="C3205" t="s">
        <v>223</v>
      </c>
      <c r="D3205" t="s">
        <v>297</v>
      </c>
      <c r="E3205" s="1">
        <f>DATEVALUE(IFERROR(RIGHT(LEFT(A3205,FIND("-",A3205,4)-1),2)&amp;"/"&amp;LEFT(A3205,FIND("-",A3205)-1)&amp;"/"&amp;RIGHT(LEFT(A3205,IFERROR(FIND(" ",A3205),LEN(A3205)+1)-1),4),TEXT(A3205,"dd")&amp;"/"&amp;TEXT(A3205,"mm")&amp;"/"&amp;TEXT(A3205,"yyyy")))</f>
        <v>45383</v>
      </c>
      <c r="F3205" t="s">
        <v>995</v>
      </c>
      <c r="G3205" s="1">
        <f>VLOOKUP(B3205,Results!A:D,3,FALSE)</f>
        <v>45418</v>
      </c>
    </row>
    <row r="3206" spans="1:7" x14ac:dyDescent="0.25">
      <c r="A3206" s="1">
        <v>45295</v>
      </c>
      <c r="B3206" t="s">
        <v>976</v>
      </c>
      <c r="C3206" t="s">
        <v>20</v>
      </c>
      <c r="D3206" t="s">
        <v>74</v>
      </c>
      <c r="E3206" s="1">
        <f>DATEVALUE(IFERROR(RIGHT(LEFT(A3206,FIND("-",A3206,4)-1),2)&amp;"/"&amp;LEFT(A3206,FIND("-",A3206)-1)&amp;"/"&amp;RIGHT(LEFT(A3206,IFERROR(FIND(" ",A3206),LEN(A3206)+1)-1),4),TEXT(A3206,"dd")&amp;"/"&amp;TEXT(A3206,"mm")&amp;"/"&amp;TEXT(A3206,"yyyy")))</f>
        <v>45383</v>
      </c>
      <c r="F3206" t="s">
        <v>1826</v>
      </c>
      <c r="G3206" s="1">
        <f>VLOOKUP(B3206,Results!A:D,3,FALSE)</f>
        <v>45418</v>
      </c>
    </row>
    <row r="3207" spans="1:7" x14ac:dyDescent="0.25">
      <c r="A3207" s="1">
        <v>45295</v>
      </c>
      <c r="B3207" t="s">
        <v>976</v>
      </c>
      <c r="C3207" t="s">
        <v>20</v>
      </c>
      <c r="D3207" t="s">
        <v>74</v>
      </c>
      <c r="E3207" s="1">
        <f>DATEVALUE(IFERROR(RIGHT(LEFT(A3207,FIND("-",A3207,4)-1),2)&amp;"/"&amp;LEFT(A3207,FIND("-",A3207)-1)&amp;"/"&amp;RIGHT(LEFT(A3207,IFERROR(FIND(" ",A3207),LEN(A3207)+1)-1),4),TEXT(A3207,"dd")&amp;"/"&amp;TEXT(A3207,"mm")&amp;"/"&amp;TEXT(A3207,"yyyy")))</f>
        <v>45383</v>
      </c>
      <c r="F3207" t="s">
        <v>1826</v>
      </c>
      <c r="G3207" s="1">
        <f>VLOOKUP(B3207,Results!A:D,3,FALSE)</f>
        <v>45418</v>
      </c>
    </row>
    <row r="3208" spans="1:7" hidden="1" x14ac:dyDescent="0.25">
      <c r="A3208" s="1">
        <v>45295</v>
      </c>
      <c r="B3208" t="s">
        <v>781</v>
      </c>
      <c r="C3208" t="s">
        <v>223</v>
      </c>
      <c r="D3208" t="s">
        <v>40</v>
      </c>
      <c r="E3208" s="1">
        <f>DATEVALUE(IFERROR(RIGHT(LEFT(A3208,FIND("-",A3208,4)-1),2)&amp;"/"&amp;LEFT(A3208,FIND("-",A3208)-1)&amp;"/"&amp;RIGHT(LEFT(A3208,IFERROR(FIND(" ",A3208),LEN(A3208)+1)-1),4),TEXT(A3208,"dd")&amp;"/"&amp;TEXT(A3208,"mm")&amp;"/"&amp;TEXT(A3208,"yyyy")))</f>
        <v>45383</v>
      </c>
      <c r="F3208" t="s">
        <v>1806</v>
      </c>
      <c r="G3208" s="1">
        <f>VLOOKUP(B3208,Results!A:D,3,FALSE)</f>
        <v>45419</v>
      </c>
    </row>
    <row r="3209" spans="1:7" hidden="1" x14ac:dyDescent="0.25">
      <c r="A3209" s="1">
        <v>45295</v>
      </c>
      <c r="B3209" t="s">
        <v>781</v>
      </c>
      <c r="C3209" t="s">
        <v>223</v>
      </c>
      <c r="D3209" t="s">
        <v>40</v>
      </c>
      <c r="E3209" s="1">
        <f>DATEVALUE(IFERROR(RIGHT(LEFT(A3209,FIND("-",A3209,4)-1),2)&amp;"/"&amp;LEFT(A3209,FIND("-",A3209)-1)&amp;"/"&amp;RIGHT(LEFT(A3209,IFERROR(FIND(" ",A3209),LEN(A3209)+1)-1),4),TEXT(A3209,"dd")&amp;"/"&amp;TEXT(A3209,"mm")&amp;"/"&amp;TEXT(A3209,"yyyy")))</f>
        <v>45383</v>
      </c>
      <c r="F3209" t="s">
        <v>786</v>
      </c>
      <c r="G3209" s="1">
        <f>VLOOKUP(B3209,Results!A:D,3,FALSE)</f>
        <v>45419</v>
      </c>
    </row>
    <row r="3210" spans="1:7" hidden="1" x14ac:dyDescent="0.25">
      <c r="A3210" s="2">
        <v>45295.427083333336</v>
      </c>
      <c r="B3210" t="s">
        <v>299</v>
      </c>
      <c r="C3210" t="s">
        <v>223</v>
      </c>
      <c r="D3210" t="s">
        <v>44</v>
      </c>
      <c r="E3210" s="1">
        <f>DATEVALUE(IFERROR(RIGHT(LEFT(A3210,FIND("-",A3210,4)-1),2)&amp;"/"&amp;LEFT(A3210,FIND("-",A3210)-1)&amp;"/"&amp;RIGHT(LEFT(A3210,IFERROR(FIND(" ",A3210),LEN(A3210)+1)-1),4),TEXT(A3210,"dd")&amp;"/"&amp;TEXT(A3210,"mm")&amp;"/"&amp;TEXT(A3210,"yyyy")))</f>
        <v>45383</v>
      </c>
      <c r="F3210" t="s">
        <v>995</v>
      </c>
      <c r="G3210" s="1">
        <f>VLOOKUP(B3210,Results!A:D,3,FALSE)</f>
        <v>45420</v>
      </c>
    </row>
    <row r="3211" spans="1:7" x14ac:dyDescent="0.25">
      <c r="A3211" s="1">
        <v>45295</v>
      </c>
      <c r="B3211" t="s">
        <v>758</v>
      </c>
      <c r="C3211" t="s">
        <v>20</v>
      </c>
      <c r="D3211" t="s">
        <v>13</v>
      </c>
      <c r="E3211" s="1">
        <f>DATEVALUE(IFERROR(RIGHT(LEFT(A3211,FIND("-",A3211,4)-1),2)&amp;"/"&amp;LEFT(A3211,FIND("-",A3211)-1)&amp;"/"&amp;RIGHT(LEFT(A3211,IFERROR(FIND(" ",A3211),LEN(A3211)+1)-1),4),TEXT(A3211,"dd")&amp;"/"&amp;TEXT(A3211,"mm")&amp;"/"&amp;TEXT(A3211,"yyyy")))</f>
        <v>45383</v>
      </c>
      <c r="F3211" t="s">
        <v>1826</v>
      </c>
      <c r="G3211" s="1">
        <f>VLOOKUP(B3211,Results!A:D,3,FALSE)</f>
        <v>45420</v>
      </c>
    </row>
    <row r="3212" spans="1:7" hidden="1" x14ac:dyDescent="0.25">
      <c r="A3212" s="1">
        <v>45295</v>
      </c>
      <c r="B3212" t="s">
        <v>758</v>
      </c>
      <c r="C3212" t="s">
        <v>20</v>
      </c>
      <c r="D3212" t="s">
        <v>13</v>
      </c>
      <c r="E3212" s="1">
        <f>DATEVALUE(IFERROR(RIGHT(LEFT(A3212,FIND("-",A3212,4)-1),2)&amp;"/"&amp;LEFT(A3212,FIND("-",A3212)-1)&amp;"/"&amp;RIGHT(LEFT(A3212,IFERROR(FIND(" ",A3212),LEN(A3212)+1)-1),4),TEXT(A3212,"dd")&amp;"/"&amp;TEXT(A3212,"mm")&amp;"/"&amp;TEXT(A3212,"yyyy")))</f>
        <v>45383</v>
      </c>
      <c r="F3212" t="s">
        <v>996</v>
      </c>
      <c r="G3212" s="1">
        <f>VLOOKUP(B3212,Results!A:D,3,FALSE)</f>
        <v>45420</v>
      </c>
    </row>
    <row r="3213" spans="1:7" hidden="1" x14ac:dyDescent="0.25">
      <c r="A3213" s="2">
        <v>45295.46875</v>
      </c>
      <c r="B3213" t="s">
        <v>379</v>
      </c>
      <c r="C3213" t="s">
        <v>20</v>
      </c>
      <c r="D3213" t="s">
        <v>28</v>
      </c>
      <c r="E3213" s="1">
        <f>DATEVALUE(IFERROR(RIGHT(LEFT(A3213,FIND("-",A3213,4)-1),2)&amp;"/"&amp;LEFT(A3213,FIND("-",A3213)-1)&amp;"/"&amp;RIGHT(LEFT(A3213,IFERROR(FIND(" ",A3213),LEN(A3213)+1)-1),4),TEXT(A3213,"dd")&amp;"/"&amp;TEXT(A3213,"mm")&amp;"/"&amp;TEXT(A3213,"yyyy")))</f>
        <v>45383</v>
      </c>
      <c r="F3213" t="s">
        <v>995</v>
      </c>
      <c r="G3213" s="1">
        <f>VLOOKUP(B3213,Results!A:D,3,FALSE)</f>
        <v>45420</v>
      </c>
    </row>
    <row r="3214" spans="1:7" hidden="1" x14ac:dyDescent="0.25">
      <c r="A3214" s="2">
        <v>45295.427083333336</v>
      </c>
      <c r="B3214" t="s">
        <v>299</v>
      </c>
      <c r="C3214" t="s">
        <v>223</v>
      </c>
      <c r="D3214" t="s">
        <v>44</v>
      </c>
      <c r="E3214" s="1">
        <f>DATEVALUE(IFERROR(RIGHT(LEFT(A3214,FIND("-",A3214,4)-1),2)&amp;"/"&amp;LEFT(A3214,FIND("-",A3214)-1)&amp;"/"&amp;RIGHT(LEFT(A3214,IFERROR(FIND(" ",A3214),LEN(A3214)+1)-1),4),TEXT(A3214,"dd")&amp;"/"&amp;TEXT(A3214,"mm")&amp;"/"&amp;TEXT(A3214,"yyyy")))</f>
        <v>45383</v>
      </c>
      <c r="F3214" t="s">
        <v>995</v>
      </c>
      <c r="G3214" s="1">
        <f>VLOOKUP(B3214,Results!A:D,3,FALSE)</f>
        <v>45420</v>
      </c>
    </row>
    <row r="3215" spans="1:7" hidden="1" x14ac:dyDescent="0.25">
      <c r="A3215" s="2">
        <v>45295.46875</v>
      </c>
      <c r="B3215" t="s">
        <v>379</v>
      </c>
      <c r="C3215" t="s">
        <v>20</v>
      </c>
      <c r="D3215" t="s">
        <v>28</v>
      </c>
      <c r="E3215" s="1">
        <f>DATEVALUE(IFERROR(RIGHT(LEFT(A3215,FIND("-",A3215,4)-1),2)&amp;"/"&amp;LEFT(A3215,FIND("-",A3215)-1)&amp;"/"&amp;RIGHT(LEFT(A3215,IFERROR(FIND(" ",A3215),LEN(A3215)+1)-1),4),TEXT(A3215,"dd")&amp;"/"&amp;TEXT(A3215,"mm")&amp;"/"&amp;TEXT(A3215,"yyyy")))</f>
        <v>45383</v>
      </c>
      <c r="F3215" t="s">
        <v>995</v>
      </c>
      <c r="G3215" s="1">
        <f>VLOOKUP(B3215,Results!A:D,3,FALSE)</f>
        <v>45420</v>
      </c>
    </row>
    <row r="3216" spans="1:7" x14ac:dyDescent="0.25">
      <c r="A3216" s="1">
        <v>45295</v>
      </c>
      <c r="B3216" t="s">
        <v>758</v>
      </c>
      <c r="C3216" t="s">
        <v>20</v>
      </c>
      <c r="D3216" t="s">
        <v>13</v>
      </c>
      <c r="E3216" s="1">
        <f>DATEVALUE(IFERROR(RIGHT(LEFT(A3216,FIND("-",A3216,4)-1),2)&amp;"/"&amp;LEFT(A3216,FIND("-",A3216)-1)&amp;"/"&amp;RIGHT(LEFT(A3216,IFERROR(FIND(" ",A3216),LEN(A3216)+1)-1),4),TEXT(A3216,"dd")&amp;"/"&amp;TEXT(A3216,"mm")&amp;"/"&amp;TEXT(A3216,"yyyy")))</f>
        <v>45383</v>
      </c>
      <c r="F3216" t="s">
        <v>1826</v>
      </c>
      <c r="G3216" s="1">
        <f>VLOOKUP(B3216,Results!A:D,3,FALSE)</f>
        <v>45420</v>
      </c>
    </row>
    <row r="3217" spans="1:7" x14ac:dyDescent="0.25">
      <c r="A3217" s="1">
        <v>45295</v>
      </c>
      <c r="B3217" t="s">
        <v>758</v>
      </c>
      <c r="C3217" t="s">
        <v>20</v>
      </c>
      <c r="D3217" t="s">
        <v>13</v>
      </c>
      <c r="E3217" s="1">
        <f>DATEVALUE(IFERROR(RIGHT(LEFT(A3217,FIND("-",A3217,4)-1),2)&amp;"/"&amp;LEFT(A3217,FIND("-",A3217)-1)&amp;"/"&amp;RIGHT(LEFT(A3217,IFERROR(FIND(" ",A3217),LEN(A3217)+1)-1),4),TEXT(A3217,"dd")&amp;"/"&amp;TEXT(A3217,"mm")&amp;"/"&amp;TEXT(A3217,"yyyy")))</f>
        <v>45383</v>
      </c>
      <c r="F3217" t="s">
        <v>1826</v>
      </c>
      <c r="G3217" s="1">
        <f>VLOOKUP(B3217,Results!A:D,3,FALSE)</f>
        <v>45420</v>
      </c>
    </row>
    <row r="3218" spans="1:7" x14ac:dyDescent="0.25">
      <c r="A3218" s="1">
        <v>45295</v>
      </c>
      <c r="B3218" t="s">
        <v>568</v>
      </c>
      <c r="C3218" t="s">
        <v>223</v>
      </c>
      <c r="D3218" t="s">
        <v>44</v>
      </c>
      <c r="E3218" s="1">
        <f>DATEVALUE(IFERROR(RIGHT(LEFT(A3218,FIND("-",A3218,4)-1),2)&amp;"/"&amp;LEFT(A3218,FIND("-",A3218)-1)&amp;"/"&amp;RIGHT(LEFT(A3218,IFERROR(FIND(" ",A3218),LEN(A3218)+1)-1),4),TEXT(A3218,"dd")&amp;"/"&amp;TEXT(A3218,"mm")&amp;"/"&amp;TEXT(A3218,"yyyy")))</f>
        <v>45383</v>
      </c>
      <c r="F3218" t="s">
        <v>1826</v>
      </c>
      <c r="G3218" s="1">
        <f>VLOOKUP(B3218,Results!A:D,3,FALSE)</f>
        <v>45421</v>
      </c>
    </row>
    <row r="3219" spans="1:7" hidden="1" x14ac:dyDescent="0.25">
      <c r="A3219" s="1">
        <v>45295</v>
      </c>
      <c r="B3219" t="s">
        <v>568</v>
      </c>
      <c r="C3219" t="s">
        <v>223</v>
      </c>
      <c r="D3219" t="s">
        <v>44</v>
      </c>
      <c r="E3219" s="1">
        <f>DATEVALUE(IFERROR(RIGHT(LEFT(A3219,FIND("-",A3219,4)-1),2)&amp;"/"&amp;LEFT(A3219,FIND("-",A3219)-1)&amp;"/"&amp;RIGHT(LEFT(A3219,IFERROR(FIND(" ",A3219),LEN(A3219)+1)-1),4),TEXT(A3219,"dd")&amp;"/"&amp;TEXT(A3219,"mm")&amp;"/"&amp;TEXT(A3219,"yyyy")))</f>
        <v>45383</v>
      </c>
      <c r="F3219" t="s">
        <v>996</v>
      </c>
      <c r="G3219" s="1">
        <f>VLOOKUP(B3219,Results!A:D,3,FALSE)</f>
        <v>45421</v>
      </c>
    </row>
    <row r="3220" spans="1:7" hidden="1" x14ac:dyDescent="0.25">
      <c r="A3220" s="1">
        <v>45295</v>
      </c>
      <c r="B3220" t="s">
        <v>819</v>
      </c>
      <c r="C3220" t="s">
        <v>20</v>
      </c>
      <c r="D3220" t="s">
        <v>13</v>
      </c>
      <c r="E3220" s="1">
        <f>DATEVALUE(IFERROR(RIGHT(LEFT(A3220,FIND("-",A3220,4)-1),2)&amp;"/"&amp;LEFT(A3220,FIND("-",A3220)-1)&amp;"/"&amp;RIGHT(LEFT(A3220,IFERROR(FIND(" ",A3220),LEN(A3220)+1)-1),4),TEXT(A3220,"dd")&amp;"/"&amp;TEXT(A3220,"mm")&amp;"/"&amp;TEXT(A3220,"yyyy")))</f>
        <v>45383</v>
      </c>
      <c r="F3220" t="s">
        <v>1919</v>
      </c>
      <c r="G3220" s="1">
        <f>VLOOKUP(B3220,Results!A:D,3,FALSE)</f>
        <v>45421</v>
      </c>
    </row>
    <row r="3221" spans="1:7" hidden="1" x14ac:dyDescent="0.25">
      <c r="A3221" s="1">
        <v>45295</v>
      </c>
      <c r="B3221" t="s">
        <v>819</v>
      </c>
      <c r="C3221" t="s">
        <v>20</v>
      </c>
      <c r="D3221" t="s">
        <v>13</v>
      </c>
      <c r="E3221" s="1">
        <f>DATEVALUE(IFERROR(RIGHT(LEFT(A3221,FIND("-",A3221,4)-1),2)&amp;"/"&amp;LEFT(A3221,FIND("-",A3221)-1)&amp;"/"&amp;RIGHT(LEFT(A3221,IFERROR(FIND(" ",A3221),LEN(A3221)+1)-1),4),TEXT(A3221,"dd")&amp;"/"&amp;TEXT(A3221,"mm")&amp;"/"&amp;TEXT(A3221,"yyyy")))</f>
        <v>45383</v>
      </c>
      <c r="F3221" t="s">
        <v>1919</v>
      </c>
      <c r="G3221" s="1">
        <f>VLOOKUP(B3221,Results!A:D,3,FALSE)</f>
        <v>45421</v>
      </c>
    </row>
    <row r="3222" spans="1:7" x14ac:dyDescent="0.25">
      <c r="A3222" s="1">
        <v>45295</v>
      </c>
      <c r="B3222" t="s">
        <v>568</v>
      </c>
      <c r="C3222" t="s">
        <v>223</v>
      </c>
      <c r="D3222" t="s">
        <v>44</v>
      </c>
      <c r="E3222" s="1">
        <f>DATEVALUE(IFERROR(RIGHT(LEFT(A3222,FIND("-",A3222,4)-1),2)&amp;"/"&amp;LEFT(A3222,FIND("-",A3222)-1)&amp;"/"&amp;RIGHT(LEFT(A3222,IFERROR(FIND(" ",A3222),LEN(A3222)+1)-1),4),TEXT(A3222,"dd")&amp;"/"&amp;TEXT(A3222,"mm")&amp;"/"&amp;TEXT(A3222,"yyyy")))</f>
        <v>45383</v>
      </c>
      <c r="F3222" t="s">
        <v>1826</v>
      </c>
      <c r="G3222" s="1">
        <f>VLOOKUP(B3222,Results!A:D,3,FALSE)</f>
        <v>45421</v>
      </c>
    </row>
    <row r="3223" spans="1:7" x14ac:dyDescent="0.25">
      <c r="A3223" s="1">
        <v>45295</v>
      </c>
      <c r="B3223" t="s">
        <v>568</v>
      </c>
      <c r="C3223" t="s">
        <v>223</v>
      </c>
      <c r="D3223" t="s">
        <v>44</v>
      </c>
      <c r="E3223" s="1">
        <f>DATEVALUE(IFERROR(RIGHT(LEFT(A3223,FIND("-",A3223,4)-1),2)&amp;"/"&amp;LEFT(A3223,FIND("-",A3223)-1)&amp;"/"&amp;RIGHT(LEFT(A3223,IFERROR(FIND(" ",A3223),LEN(A3223)+1)-1),4),TEXT(A3223,"dd")&amp;"/"&amp;TEXT(A3223,"mm")&amp;"/"&amp;TEXT(A3223,"yyyy")))</f>
        <v>45383</v>
      </c>
      <c r="F3223" t="s">
        <v>1826</v>
      </c>
      <c r="G3223" s="1">
        <f>VLOOKUP(B3223,Results!A:D,3,FALSE)</f>
        <v>45421</v>
      </c>
    </row>
    <row r="3224" spans="1:7" hidden="1" x14ac:dyDescent="0.25">
      <c r="A3224" s="2">
        <v>45295.59375</v>
      </c>
      <c r="B3224" t="s">
        <v>363</v>
      </c>
      <c r="C3224" t="s">
        <v>223</v>
      </c>
      <c r="D3224" t="s">
        <v>297</v>
      </c>
      <c r="E3224" s="1">
        <f>DATEVALUE(IFERROR(RIGHT(LEFT(A3224,FIND("-",A3224,4)-1),2)&amp;"/"&amp;LEFT(A3224,FIND("-",A3224)-1)&amp;"/"&amp;RIGHT(LEFT(A3224,IFERROR(FIND(" ",A3224),LEN(A3224)+1)-1),4),TEXT(A3224,"dd")&amp;"/"&amp;TEXT(A3224,"mm")&amp;"/"&amp;TEXT(A3224,"yyyy")))</f>
        <v>45383</v>
      </c>
      <c r="F3224" t="s">
        <v>995</v>
      </c>
      <c r="G3224" s="1">
        <f>VLOOKUP(B3224,Results!A:D,3,FALSE)</f>
        <v>45422</v>
      </c>
    </row>
    <row r="3225" spans="1:7" hidden="1" x14ac:dyDescent="0.25">
      <c r="A3225" s="2">
        <v>45295.46875</v>
      </c>
      <c r="B3225" t="s">
        <v>381</v>
      </c>
      <c r="C3225" t="s">
        <v>223</v>
      </c>
      <c r="D3225" t="s">
        <v>30</v>
      </c>
      <c r="E3225" s="1">
        <f>DATEVALUE(IFERROR(RIGHT(LEFT(A3225,FIND("-",A3225,4)-1),2)&amp;"/"&amp;LEFT(A3225,FIND("-",A3225)-1)&amp;"/"&amp;RIGHT(LEFT(A3225,IFERROR(FIND(" ",A3225),LEN(A3225)+1)-1),4),TEXT(A3225,"dd")&amp;"/"&amp;TEXT(A3225,"mm")&amp;"/"&amp;TEXT(A3225,"yyyy")))</f>
        <v>45383</v>
      </c>
      <c r="F3225" t="s">
        <v>995</v>
      </c>
      <c r="G3225" s="1">
        <f>VLOOKUP(B3225,Results!A:D,3,FALSE)</f>
        <v>45422</v>
      </c>
    </row>
    <row r="3226" spans="1:7" x14ac:dyDescent="0.25">
      <c r="A3226" s="1">
        <v>45295</v>
      </c>
      <c r="B3226" t="s">
        <v>723</v>
      </c>
      <c r="C3226" t="s">
        <v>20</v>
      </c>
      <c r="D3226" t="s">
        <v>13</v>
      </c>
      <c r="E3226" s="1">
        <f>DATEVALUE(IFERROR(RIGHT(LEFT(A3226,FIND("-",A3226,4)-1),2)&amp;"/"&amp;LEFT(A3226,FIND("-",A3226)-1)&amp;"/"&amp;RIGHT(LEFT(A3226,IFERROR(FIND(" ",A3226),LEN(A3226)+1)-1),4),TEXT(A3226,"dd")&amp;"/"&amp;TEXT(A3226,"mm")&amp;"/"&amp;TEXT(A3226,"yyyy")))</f>
        <v>45383</v>
      </c>
      <c r="F3226" t="s">
        <v>1826</v>
      </c>
      <c r="G3226" s="1">
        <f>VLOOKUP(B3226,Results!A:D,3,FALSE)</f>
        <v>45422</v>
      </c>
    </row>
    <row r="3227" spans="1:7" hidden="1" x14ac:dyDescent="0.25">
      <c r="A3227" s="1">
        <v>45295</v>
      </c>
      <c r="B3227" t="s">
        <v>723</v>
      </c>
      <c r="C3227" t="s">
        <v>20</v>
      </c>
      <c r="D3227" t="s">
        <v>13</v>
      </c>
      <c r="E3227" s="1">
        <f>DATEVALUE(IFERROR(RIGHT(LEFT(A3227,FIND("-",A3227,4)-1),2)&amp;"/"&amp;LEFT(A3227,FIND("-",A3227)-1)&amp;"/"&amp;RIGHT(LEFT(A3227,IFERROR(FIND(" ",A3227),LEN(A3227)+1)-1),4),TEXT(A3227,"dd")&amp;"/"&amp;TEXT(A3227,"mm")&amp;"/"&amp;TEXT(A3227,"yyyy")))</f>
        <v>45383</v>
      </c>
      <c r="F3227" t="s">
        <v>1919</v>
      </c>
      <c r="G3227" s="1">
        <f>VLOOKUP(B3227,Results!A:D,3,FALSE)</f>
        <v>45422</v>
      </c>
    </row>
    <row r="3228" spans="1:7" hidden="1" x14ac:dyDescent="0.25">
      <c r="A3228" s="1">
        <v>45295</v>
      </c>
      <c r="B3228" t="s">
        <v>723</v>
      </c>
      <c r="C3228" t="s">
        <v>20</v>
      </c>
      <c r="D3228" t="s">
        <v>13</v>
      </c>
      <c r="E3228" s="1">
        <f>DATEVALUE(IFERROR(RIGHT(LEFT(A3228,FIND("-",A3228,4)-1),2)&amp;"/"&amp;LEFT(A3228,FIND("-",A3228)-1)&amp;"/"&amp;RIGHT(LEFT(A3228,IFERROR(FIND(" ",A3228),LEN(A3228)+1)-1),4),TEXT(A3228,"dd")&amp;"/"&amp;TEXT(A3228,"mm")&amp;"/"&amp;TEXT(A3228,"yyyy")))</f>
        <v>45383</v>
      </c>
      <c r="F3228" t="s">
        <v>996</v>
      </c>
      <c r="G3228" s="1">
        <f>VLOOKUP(B3228,Results!A:D,3,FALSE)</f>
        <v>45422</v>
      </c>
    </row>
    <row r="3229" spans="1:7" hidden="1" x14ac:dyDescent="0.25">
      <c r="A3229" s="1">
        <v>45295</v>
      </c>
      <c r="B3229" t="s">
        <v>723</v>
      </c>
      <c r="C3229" t="s">
        <v>20</v>
      </c>
      <c r="D3229" t="s">
        <v>13</v>
      </c>
      <c r="E3229" s="1">
        <f>DATEVALUE(IFERROR(RIGHT(LEFT(A3229,FIND("-",A3229,4)-1),2)&amp;"/"&amp;LEFT(A3229,FIND("-",A3229)-1)&amp;"/"&amp;RIGHT(LEFT(A3229,IFERROR(FIND(" ",A3229),LEN(A3229)+1)-1),4),TEXT(A3229,"dd")&amp;"/"&amp;TEXT(A3229,"mm")&amp;"/"&amp;TEXT(A3229,"yyyy")))</f>
        <v>45383</v>
      </c>
      <c r="F3229" t="s">
        <v>1919</v>
      </c>
      <c r="G3229" s="1">
        <f>VLOOKUP(B3229,Results!A:D,3,FALSE)</f>
        <v>45422</v>
      </c>
    </row>
    <row r="3230" spans="1:7" hidden="1" x14ac:dyDescent="0.25">
      <c r="A3230" s="2">
        <v>45295.46875</v>
      </c>
      <c r="B3230" t="s">
        <v>381</v>
      </c>
      <c r="C3230" t="s">
        <v>223</v>
      </c>
      <c r="D3230" t="s">
        <v>30</v>
      </c>
      <c r="E3230" s="1">
        <f>DATEVALUE(IFERROR(RIGHT(LEFT(A3230,FIND("-",A3230,4)-1),2)&amp;"/"&amp;LEFT(A3230,FIND("-",A3230)-1)&amp;"/"&amp;RIGHT(LEFT(A3230,IFERROR(FIND(" ",A3230),LEN(A3230)+1)-1),4),TEXT(A3230,"dd")&amp;"/"&amp;TEXT(A3230,"mm")&amp;"/"&amp;TEXT(A3230,"yyyy")))</f>
        <v>45383</v>
      </c>
      <c r="F3230" t="s">
        <v>995</v>
      </c>
      <c r="G3230" s="1">
        <f>VLOOKUP(B3230,Results!A:D,3,FALSE)</f>
        <v>45422</v>
      </c>
    </row>
    <row r="3231" spans="1:7" hidden="1" x14ac:dyDescent="0.25">
      <c r="A3231" s="2">
        <v>45295.59375</v>
      </c>
      <c r="B3231" t="s">
        <v>363</v>
      </c>
      <c r="C3231" t="s">
        <v>223</v>
      </c>
      <c r="D3231" t="s">
        <v>297</v>
      </c>
      <c r="E3231" s="1">
        <f>DATEVALUE(IFERROR(RIGHT(LEFT(A3231,FIND("-",A3231,4)-1),2)&amp;"/"&amp;LEFT(A3231,FIND("-",A3231)-1)&amp;"/"&amp;RIGHT(LEFT(A3231,IFERROR(FIND(" ",A3231),LEN(A3231)+1)-1),4),TEXT(A3231,"dd")&amp;"/"&amp;TEXT(A3231,"mm")&amp;"/"&amp;TEXT(A3231,"yyyy")))</f>
        <v>45383</v>
      </c>
      <c r="F3231" t="s">
        <v>995</v>
      </c>
      <c r="G3231" s="1">
        <f>VLOOKUP(B3231,Results!A:D,3,FALSE)</f>
        <v>45422</v>
      </c>
    </row>
    <row r="3232" spans="1:7" x14ac:dyDescent="0.25">
      <c r="A3232" s="1">
        <v>45295</v>
      </c>
      <c r="B3232" t="s">
        <v>723</v>
      </c>
      <c r="C3232" t="s">
        <v>20</v>
      </c>
      <c r="D3232" t="s">
        <v>13</v>
      </c>
      <c r="E3232" s="1">
        <f>DATEVALUE(IFERROR(RIGHT(LEFT(A3232,FIND("-",A3232,4)-1),2)&amp;"/"&amp;LEFT(A3232,FIND("-",A3232)-1)&amp;"/"&amp;RIGHT(LEFT(A3232,IFERROR(FIND(" ",A3232),LEN(A3232)+1)-1),4),TEXT(A3232,"dd")&amp;"/"&amp;TEXT(A3232,"mm")&amp;"/"&amp;TEXT(A3232,"yyyy")))</f>
        <v>45383</v>
      </c>
      <c r="F3232" t="s">
        <v>1826</v>
      </c>
      <c r="G3232" s="1">
        <f>VLOOKUP(B3232,Results!A:D,3,FALSE)</f>
        <v>45422</v>
      </c>
    </row>
    <row r="3233" spans="1:7" x14ac:dyDescent="0.25">
      <c r="A3233" s="1">
        <v>45295</v>
      </c>
      <c r="B3233" t="s">
        <v>723</v>
      </c>
      <c r="C3233" t="s">
        <v>20</v>
      </c>
      <c r="D3233" t="s">
        <v>13</v>
      </c>
      <c r="E3233" s="1">
        <f>DATEVALUE(IFERROR(RIGHT(LEFT(A3233,FIND("-",A3233,4)-1),2)&amp;"/"&amp;LEFT(A3233,FIND("-",A3233)-1)&amp;"/"&amp;RIGHT(LEFT(A3233,IFERROR(FIND(" ",A3233),LEN(A3233)+1)-1),4),TEXT(A3233,"dd")&amp;"/"&amp;TEXT(A3233,"mm")&amp;"/"&amp;TEXT(A3233,"yyyy")))</f>
        <v>45383</v>
      </c>
      <c r="F3233" t="s">
        <v>1826</v>
      </c>
      <c r="G3233" s="1">
        <f>VLOOKUP(B3233,Results!A:D,3,FALSE)</f>
        <v>45422</v>
      </c>
    </row>
    <row r="3234" spans="1:7" hidden="1" x14ac:dyDescent="0.25">
      <c r="A3234" s="2">
        <v>45295.427083333336</v>
      </c>
      <c r="B3234" t="s">
        <v>384</v>
      </c>
      <c r="C3234" t="s">
        <v>20</v>
      </c>
      <c r="D3234" t="s">
        <v>297</v>
      </c>
      <c r="E3234" s="1">
        <f>DATEVALUE(IFERROR(RIGHT(LEFT(A3234,FIND("-",A3234,4)-1),2)&amp;"/"&amp;LEFT(A3234,FIND("-",A3234)-1)&amp;"/"&amp;RIGHT(LEFT(A3234,IFERROR(FIND(" ",A3234),LEN(A3234)+1)-1),4),TEXT(A3234,"dd")&amp;"/"&amp;TEXT(A3234,"mm")&amp;"/"&amp;TEXT(A3234,"yyyy")))</f>
        <v>45383</v>
      </c>
      <c r="F3234" t="s">
        <v>995</v>
      </c>
      <c r="G3234" s="1">
        <f>VLOOKUP(B3234,Results!A:D,3,FALSE)</f>
        <v>45425</v>
      </c>
    </row>
    <row r="3235" spans="1:7" hidden="1" x14ac:dyDescent="0.25">
      <c r="A3235" s="2">
        <v>45295.427083333336</v>
      </c>
      <c r="B3235" t="s">
        <v>384</v>
      </c>
      <c r="C3235" t="s">
        <v>20</v>
      </c>
      <c r="D3235" t="s">
        <v>297</v>
      </c>
      <c r="E3235" s="1">
        <f>DATEVALUE(IFERROR(RIGHT(LEFT(A3235,FIND("-",A3235,4)-1),2)&amp;"/"&amp;LEFT(A3235,FIND("-",A3235)-1)&amp;"/"&amp;RIGHT(LEFT(A3235,IFERROR(FIND(" ",A3235),LEN(A3235)+1)-1),4),TEXT(A3235,"dd")&amp;"/"&amp;TEXT(A3235,"mm")&amp;"/"&amp;TEXT(A3235,"yyyy")))</f>
        <v>45383</v>
      </c>
      <c r="F3235" t="s">
        <v>995</v>
      </c>
      <c r="G3235" s="1">
        <f>VLOOKUP(B3235,Results!A:D,3,FALSE)</f>
        <v>45425</v>
      </c>
    </row>
    <row r="3236" spans="1:7" hidden="1" x14ac:dyDescent="0.25">
      <c r="A3236" s="2">
        <v>45295.510416666664</v>
      </c>
      <c r="B3236" t="s">
        <v>373</v>
      </c>
      <c r="C3236" t="s">
        <v>223</v>
      </c>
      <c r="D3236" t="s">
        <v>10</v>
      </c>
      <c r="E3236" s="1">
        <f>DATEVALUE(IFERROR(RIGHT(LEFT(A3236,FIND("-",A3236,4)-1),2)&amp;"/"&amp;LEFT(A3236,FIND("-",A3236)-1)&amp;"/"&amp;RIGHT(LEFT(A3236,IFERROR(FIND(" ",A3236),LEN(A3236)+1)-1),4),TEXT(A3236,"dd")&amp;"/"&amp;TEXT(A3236,"mm")&amp;"/"&amp;TEXT(A3236,"yyyy")))</f>
        <v>45383</v>
      </c>
      <c r="F3236" t="s">
        <v>995</v>
      </c>
      <c r="G3236" s="1">
        <f>VLOOKUP(B3236,Results!A:D,3,FALSE)</f>
        <v>45427</v>
      </c>
    </row>
    <row r="3237" spans="1:7" hidden="1" x14ac:dyDescent="0.25">
      <c r="A3237" s="2">
        <v>45295.46875</v>
      </c>
      <c r="B3237" t="s">
        <v>378</v>
      </c>
      <c r="C3237" t="s">
        <v>223</v>
      </c>
      <c r="D3237" t="s">
        <v>28</v>
      </c>
      <c r="E3237" s="1">
        <f>DATEVALUE(IFERROR(RIGHT(LEFT(A3237,FIND("-",A3237,4)-1),2)&amp;"/"&amp;LEFT(A3237,FIND("-",A3237)-1)&amp;"/"&amp;RIGHT(LEFT(A3237,IFERROR(FIND(" ",A3237),LEN(A3237)+1)-1),4),TEXT(A3237,"dd")&amp;"/"&amp;TEXT(A3237,"mm")&amp;"/"&amp;TEXT(A3237,"yyyy")))</f>
        <v>45383</v>
      </c>
      <c r="F3237" t="s">
        <v>995</v>
      </c>
      <c r="G3237" s="1">
        <f>VLOOKUP(B3237,Results!A:D,3,FALSE)</f>
        <v>45427</v>
      </c>
    </row>
    <row r="3238" spans="1:7" hidden="1" x14ac:dyDescent="0.25">
      <c r="A3238" s="2">
        <v>45295.46875</v>
      </c>
      <c r="B3238" t="s">
        <v>378</v>
      </c>
      <c r="C3238" t="s">
        <v>223</v>
      </c>
      <c r="D3238" t="s">
        <v>28</v>
      </c>
      <c r="E3238" s="1">
        <f>DATEVALUE(IFERROR(RIGHT(LEFT(A3238,FIND("-",A3238,4)-1),2)&amp;"/"&amp;LEFT(A3238,FIND("-",A3238)-1)&amp;"/"&amp;RIGHT(LEFT(A3238,IFERROR(FIND(" ",A3238),LEN(A3238)+1)-1),4),TEXT(A3238,"dd")&amp;"/"&amp;TEXT(A3238,"mm")&amp;"/"&amp;TEXT(A3238,"yyyy")))</f>
        <v>45383</v>
      </c>
      <c r="F3238" t="s">
        <v>995</v>
      </c>
      <c r="G3238" s="1">
        <f>VLOOKUP(B3238,Results!A:D,3,FALSE)</f>
        <v>45427</v>
      </c>
    </row>
    <row r="3239" spans="1:7" hidden="1" x14ac:dyDescent="0.25">
      <c r="A3239" s="2">
        <v>45295.510416666664</v>
      </c>
      <c r="B3239" t="s">
        <v>373</v>
      </c>
      <c r="C3239" t="s">
        <v>223</v>
      </c>
      <c r="D3239" t="s">
        <v>10</v>
      </c>
      <c r="E3239" s="1">
        <f>DATEVALUE(IFERROR(RIGHT(LEFT(A3239,FIND("-",A3239,4)-1),2)&amp;"/"&amp;LEFT(A3239,FIND("-",A3239)-1)&amp;"/"&amp;RIGHT(LEFT(A3239,IFERROR(FIND(" ",A3239),LEN(A3239)+1)-1),4),TEXT(A3239,"dd")&amp;"/"&amp;TEXT(A3239,"mm")&amp;"/"&amp;TEXT(A3239,"yyyy")))</f>
        <v>45383</v>
      </c>
      <c r="F3239" t="s">
        <v>995</v>
      </c>
      <c r="G3239" s="1">
        <f>VLOOKUP(B3239,Results!A:D,3,FALSE)</f>
        <v>45427</v>
      </c>
    </row>
    <row r="3240" spans="1:7" hidden="1" x14ac:dyDescent="0.25">
      <c r="A3240" s="1">
        <v>45295</v>
      </c>
      <c r="B3240" t="s">
        <v>846</v>
      </c>
      <c r="C3240" t="s">
        <v>20</v>
      </c>
      <c r="D3240" t="s">
        <v>13</v>
      </c>
      <c r="E3240" s="1">
        <f>DATEVALUE(IFERROR(RIGHT(LEFT(A3240,FIND("-",A3240,4)-1),2)&amp;"/"&amp;LEFT(A3240,FIND("-",A3240)-1)&amp;"/"&amp;RIGHT(LEFT(A3240,IFERROR(FIND(" ",A3240),LEN(A3240)+1)-1),4),TEXT(A3240,"dd")&amp;"/"&amp;TEXT(A3240,"mm")&amp;"/"&amp;TEXT(A3240,"yyyy")))</f>
        <v>45383</v>
      </c>
      <c r="F3240" t="s">
        <v>1919</v>
      </c>
      <c r="G3240" s="1">
        <f>VLOOKUP(B3240,Results!A:D,3,FALSE)</f>
        <v>45428</v>
      </c>
    </row>
    <row r="3241" spans="1:7" hidden="1" x14ac:dyDescent="0.25">
      <c r="A3241" s="1">
        <v>45295</v>
      </c>
      <c r="B3241" t="s">
        <v>846</v>
      </c>
      <c r="C3241" t="s">
        <v>20</v>
      </c>
      <c r="D3241" t="s">
        <v>13</v>
      </c>
      <c r="E3241" s="1">
        <f>DATEVALUE(IFERROR(RIGHT(LEFT(A3241,FIND("-",A3241,4)-1),2)&amp;"/"&amp;LEFT(A3241,FIND("-",A3241)-1)&amp;"/"&amp;RIGHT(LEFT(A3241,IFERROR(FIND(" ",A3241),LEN(A3241)+1)-1),4),TEXT(A3241,"dd")&amp;"/"&amp;TEXT(A3241,"mm")&amp;"/"&amp;TEXT(A3241,"yyyy")))</f>
        <v>45383</v>
      </c>
      <c r="F3241" t="s">
        <v>1919</v>
      </c>
      <c r="G3241" s="1">
        <f>VLOOKUP(B3241,Results!A:D,3,FALSE)</f>
        <v>45428</v>
      </c>
    </row>
    <row r="3242" spans="1:7" hidden="1" x14ac:dyDescent="0.25">
      <c r="A3242" s="2">
        <v>45295.385416666664</v>
      </c>
      <c r="B3242" t="s">
        <v>390</v>
      </c>
      <c r="C3242" t="s">
        <v>223</v>
      </c>
      <c r="D3242" t="s">
        <v>80</v>
      </c>
      <c r="E3242" s="1">
        <f>DATEVALUE(IFERROR(RIGHT(LEFT(A3242,FIND("-",A3242,4)-1),2)&amp;"/"&amp;LEFT(A3242,FIND("-",A3242)-1)&amp;"/"&amp;RIGHT(LEFT(A3242,IFERROR(FIND(" ",A3242),LEN(A3242)+1)-1),4),TEXT(A3242,"dd")&amp;"/"&amp;TEXT(A3242,"mm")&amp;"/"&amp;TEXT(A3242,"yyyy")))</f>
        <v>45383</v>
      </c>
      <c r="F3242" t="s">
        <v>995</v>
      </c>
      <c r="G3242" s="1">
        <f>VLOOKUP(B3242,Results!A:D,3,FALSE)</f>
        <v>45429</v>
      </c>
    </row>
    <row r="3243" spans="1:7" hidden="1" x14ac:dyDescent="0.25">
      <c r="A3243" s="2">
        <v>45295.385416666664</v>
      </c>
      <c r="B3243" t="s">
        <v>390</v>
      </c>
      <c r="C3243" t="s">
        <v>223</v>
      </c>
      <c r="D3243" t="s">
        <v>80</v>
      </c>
      <c r="E3243" s="1">
        <f>DATEVALUE(IFERROR(RIGHT(LEFT(A3243,FIND("-",A3243,4)-1),2)&amp;"/"&amp;LEFT(A3243,FIND("-",A3243)-1)&amp;"/"&amp;RIGHT(LEFT(A3243,IFERROR(FIND(" ",A3243),LEN(A3243)+1)-1),4),TEXT(A3243,"dd")&amp;"/"&amp;TEXT(A3243,"mm")&amp;"/"&amp;TEXT(A3243,"yyyy")))</f>
        <v>45383</v>
      </c>
      <c r="F3243" t="s">
        <v>995</v>
      </c>
      <c r="G3243" s="1">
        <f>VLOOKUP(B3243,Results!A:D,3,FALSE)</f>
        <v>45429</v>
      </c>
    </row>
    <row r="3244" spans="1:7" x14ac:dyDescent="0.25">
      <c r="A3244" s="1">
        <v>45295</v>
      </c>
      <c r="B3244" t="s">
        <v>75</v>
      </c>
      <c r="C3244" t="s">
        <v>20</v>
      </c>
      <c r="D3244" t="s">
        <v>13</v>
      </c>
      <c r="E3244" s="1">
        <f>DATEVALUE(IFERROR(RIGHT(LEFT(A3244,FIND("-",A3244,4)-1),2)&amp;"/"&amp;LEFT(A3244,FIND("-",A3244)-1)&amp;"/"&amp;RIGHT(LEFT(A3244,IFERROR(FIND(" ",A3244),LEN(A3244)+1)-1),4),TEXT(A3244,"dd")&amp;"/"&amp;TEXT(A3244,"mm")&amp;"/"&amp;TEXT(A3244,"yyyy")))</f>
        <v>45383</v>
      </c>
      <c r="F3244" t="s">
        <v>1826</v>
      </c>
      <c r="G3244" s="1">
        <f>VLOOKUP(B3244,Results!A:D,3,FALSE)</f>
        <v>45432</v>
      </c>
    </row>
    <row r="3245" spans="1:7" hidden="1" x14ac:dyDescent="0.25">
      <c r="A3245" s="1">
        <v>45295</v>
      </c>
      <c r="B3245" t="s">
        <v>75</v>
      </c>
      <c r="C3245" t="s">
        <v>20</v>
      </c>
      <c r="D3245" t="s">
        <v>13</v>
      </c>
      <c r="E3245" s="1">
        <f>DATEVALUE(IFERROR(RIGHT(LEFT(A3245,FIND("-",A3245,4)-1),2)&amp;"/"&amp;LEFT(A3245,FIND("-",A3245)-1)&amp;"/"&amp;RIGHT(LEFT(A3245,IFERROR(FIND(" ",A3245),LEN(A3245)+1)-1),4),TEXT(A3245,"dd")&amp;"/"&amp;TEXT(A3245,"mm")&amp;"/"&amp;TEXT(A3245,"yyyy")))</f>
        <v>45383</v>
      </c>
      <c r="F3245" t="s">
        <v>996</v>
      </c>
      <c r="G3245" s="1">
        <f>VLOOKUP(B3245,Results!A:D,3,FALSE)</f>
        <v>45432</v>
      </c>
    </row>
    <row r="3246" spans="1:7" x14ac:dyDescent="0.25">
      <c r="A3246" s="1">
        <v>45295</v>
      </c>
      <c r="B3246" t="s">
        <v>75</v>
      </c>
      <c r="C3246" t="s">
        <v>20</v>
      </c>
      <c r="D3246" t="s">
        <v>13</v>
      </c>
      <c r="E3246" s="1">
        <f>DATEVALUE(IFERROR(RIGHT(LEFT(A3246,FIND("-",A3246,4)-1),2)&amp;"/"&amp;LEFT(A3246,FIND("-",A3246)-1)&amp;"/"&amp;RIGHT(LEFT(A3246,IFERROR(FIND(" ",A3246),LEN(A3246)+1)-1),4),TEXT(A3246,"dd")&amp;"/"&amp;TEXT(A3246,"mm")&amp;"/"&amp;TEXT(A3246,"yyyy")))</f>
        <v>45383</v>
      </c>
      <c r="F3246" t="s">
        <v>1826</v>
      </c>
      <c r="G3246" s="1">
        <f>VLOOKUP(B3246,Results!A:D,3,FALSE)</f>
        <v>45432</v>
      </c>
    </row>
    <row r="3247" spans="1:7" x14ac:dyDescent="0.25">
      <c r="A3247" s="1">
        <v>45295</v>
      </c>
      <c r="B3247" t="s">
        <v>75</v>
      </c>
      <c r="C3247" t="s">
        <v>20</v>
      </c>
      <c r="D3247" t="s">
        <v>13</v>
      </c>
      <c r="E3247" s="1">
        <f>DATEVALUE(IFERROR(RIGHT(LEFT(A3247,FIND("-",A3247,4)-1),2)&amp;"/"&amp;LEFT(A3247,FIND("-",A3247)-1)&amp;"/"&amp;RIGHT(LEFT(A3247,IFERROR(FIND(" ",A3247),LEN(A3247)+1)-1),4),TEXT(A3247,"dd")&amp;"/"&amp;TEXT(A3247,"mm")&amp;"/"&amp;TEXT(A3247,"yyyy")))</f>
        <v>45383</v>
      </c>
      <c r="F3247" t="s">
        <v>1826</v>
      </c>
      <c r="G3247" s="1">
        <f>VLOOKUP(B3247,Results!A:D,3,FALSE)</f>
        <v>45432</v>
      </c>
    </row>
    <row r="3248" spans="1:7" x14ac:dyDescent="0.25">
      <c r="A3248" s="1">
        <v>45295</v>
      </c>
      <c r="B3248" t="s">
        <v>961</v>
      </c>
      <c r="C3248" t="s">
        <v>20</v>
      </c>
      <c r="D3248" t="s">
        <v>297</v>
      </c>
      <c r="E3248" s="1">
        <f>DATEVALUE(IFERROR(RIGHT(LEFT(A3248,FIND("-",A3248,4)-1),2)&amp;"/"&amp;LEFT(A3248,FIND("-",A3248)-1)&amp;"/"&amp;RIGHT(LEFT(A3248,IFERROR(FIND(" ",A3248),LEN(A3248)+1)-1),4),TEXT(A3248,"dd")&amp;"/"&amp;TEXT(A3248,"mm")&amp;"/"&amp;TEXT(A3248,"yyyy")))</f>
        <v>45383</v>
      </c>
      <c r="F3248" t="s">
        <v>1826</v>
      </c>
      <c r="G3248" s="1" t="e">
        <f>VLOOKUP(B3248,Results!A:D,3,FALSE)</f>
        <v>#N/A</v>
      </c>
    </row>
    <row r="3249" spans="1:7" x14ac:dyDescent="0.25">
      <c r="A3249" s="1">
        <v>45295</v>
      </c>
      <c r="B3249" t="s">
        <v>719</v>
      </c>
      <c r="C3249" t="s">
        <v>223</v>
      </c>
      <c r="D3249" t="s">
        <v>297</v>
      </c>
      <c r="E3249" s="1">
        <f>DATEVALUE(IFERROR(RIGHT(LEFT(A3249,FIND("-",A3249,4)-1),2)&amp;"/"&amp;LEFT(A3249,FIND("-",A3249)-1)&amp;"/"&amp;RIGHT(LEFT(A3249,IFERROR(FIND(" ",A3249),LEN(A3249)+1)-1),4),TEXT(A3249,"dd")&amp;"/"&amp;TEXT(A3249,"mm")&amp;"/"&amp;TEXT(A3249,"yyyy")))</f>
        <v>45383</v>
      </c>
      <c r="F3249" t="s">
        <v>1826</v>
      </c>
      <c r="G3249" s="1" t="e">
        <f>VLOOKUP(B3249,Results!A:D,3,FALSE)</f>
        <v>#N/A</v>
      </c>
    </row>
    <row r="3250" spans="1:7" hidden="1" x14ac:dyDescent="0.25">
      <c r="A3250" s="1">
        <v>45295</v>
      </c>
      <c r="B3250" t="s">
        <v>874</v>
      </c>
      <c r="C3250" t="s">
        <v>223</v>
      </c>
      <c r="D3250" t="s">
        <v>297</v>
      </c>
      <c r="E3250" s="1">
        <f>DATEVALUE(IFERROR(RIGHT(LEFT(A3250,FIND("-",A3250,4)-1),2)&amp;"/"&amp;LEFT(A3250,FIND("-",A3250)-1)&amp;"/"&amp;RIGHT(LEFT(A3250,IFERROR(FIND(" ",A3250),LEN(A3250)+1)-1),4),TEXT(A3250,"dd")&amp;"/"&amp;TEXT(A3250,"mm")&amp;"/"&amp;TEXT(A3250,"yyyy")))</f>
        <v>45383</v>
      </c>
      <c r="F3250" t="s">
        <v>1919</v>
      </c>
      <c r="G3250" s="1" t="e">
        <f>VLOOKUP(B3250,Results!A:D,3,FALSE)</f>
        <v>#N/A</v>
      </c>
    </row>
    <row r="3251" spans="1:7" hidden="1" x14ac:dyDescent="0.25">
      <c r="A3251" s="2">
        <v>45295.427083333336</v>
      </c>
      <c r="B3251" t="s">
        <v>383</v>
      </c>
      <c r="C3251" t="s">
        <v>223</v>
      </c>
      <c r="D3251" t="s">
        <v>297</v>
      </c>
      <c r="E3251" s="1">
        <f>DATEVALUE(IFERROR(RIGHT(LEFT(A3251,FIND("-",A3251,4)-1),2)&amp;"/"&amp;LEFT(A3251,FIND("-",A3251)-1)&amp;"/"&amp;RIGHT(LEFT(A3251,IFERROR(FIND(" ",A3251),LEN(A3251)+1)-1),4),TEXT(A3251,"dd")&amp;"/"&amp;TEXT(A3251,"mm")&amp;"/"&amp;TEXT(A3251,"yyyy")))</f>
        <v>45383</v>
      </c>
      <c r="F3251" t="s">
        <v>995</v>
      </c>
      <c r="G3251" s="1" t="e">
        <f>VLOOKUP(B3251,Results!A:D,3,FALSE)</f>
        <v>#N/A</v>
      </c>
    </row>
    <row r="3252" spans="1:7" hidden="1" x14ac:dyDescent="0.25">
      <c r="A3252" s="1">
        <v>45295</v>
      </c>
      <c r="B3252" t="s">
        <v>961</v>
      </c>
      <c r="C3252" t="s">
        <v>20</v>
      </c>
      <c r="D3252" t="s">
        <v>297</v>
      </c>
      <c r="E3252" s="1">
        <f>DATEVALUE(IFERROR(RIGHT(LEFT(A3252,FIND("-",A3252,4)-1),2)&amp;"/"&amp;LEFT(A3252,FIND("-",A3252)-1)&amp;"/"&amp;RIGHT(LEFT(A3252,IFERROR(FIND(" ",A3252),LEN(A3252)+1)-1),4),TEXT(A3252,"dd")&amp;"/"&amp;TEXT(A3252,"mm")&amp;"/"&amp;TEXT(A3252,"yyyy")))</f>
        <v>45383</v>
      </c>
      <c r="F3252" t="s">
        <v>996</v>
      </c>
      <c r="G3252" s="1" t="e">
        <f>VLOOKUP(B3252,Results!A:D,3,FALSE)</f>
        <v>#N/A</v>
      </c>
    </row>
    <row r="3253" spans="1:7" hidden="1" x14ac:dyDescent="0.25">
      <c r="A3253" s="1">
        <v>45295</v>
      </c>
      <c r="B3253" t="s">
        <v>719</v>
      </c>
      <c r="C3253" t="s">
        <v>223</v>
      </c>
      <c r="D3253" t="s">
        <v>297</v>
      </c>
      <c r="E3253" s="1">
        <f>DATEVALUE(IFERROR(RIGHT(LEFT(A3253,FIND("-",A3253,4)-1),2)&amp;"/"&amp;LEFT(A3253,FIND("-",A3253)-1)&amp;"/"&amp;RIGHT(LEFT(A3253,IFERROR(FIND(" ",A3253),LEN(A3253)+1)-1),4),TEXT(A3253,"dd")&amp;"/"&amp;TEXT(A3253,"mm")&amp;"/"&amp;TEXT(A3253,"yyyy")))</f>
        <v>45383</v>
      </c>
      <c r="F3253" t="s">
        <v>996</v>
      </c>
      <c r="G3253" s="1" t="e">
        <f>VLOOKUP(B3253,Results!A:D,3,FALSE)</f>
        <v>#N/A</v>
      </c>
    </row>
    <row r="3254" spans="1:7" x14ac:dyDescent="0.25">
      <c r="A3254" s="1">
        <v>45295</v>
      </c>
      <c r="B3254" t="s">
        <v>620</v>
      </c>
      <c r="C3254" t="s">
        <v>20</v>
      </c>
      <c r="D3254" t="s">
        <v>30</v>
      </c>
      <c r="E3254" s="1">
        <f>DATEVALUE(IFERROR(RIGHT(LEFT(A3254,FIND("-",A3254,4)-1),2)&amp;"/"&amp;LEFT(A3254,FIND("-",A3254)-1)&amp;"/"&amp;RIGHT(LEFT(A3254,IFERROR(FIND(" ",A3254),LEN(A3254)+1)-1),4),TEXT(A3254,"dd")&amp;"/"&amp;TEXT(A3254,"mm")&amp;"/"&amp;TEXT(A3254,"yyyy")))</f>
        <v>45383</v>
      </c>
      <c r="F3254" t="s">
        <v>1826</v>
      </c>
      <c r="G3254" s="1" t="e">
        <f>VLOOKUP(B3254,Results!A:D,3,FALSE)</f>
        <v>#N/A</v>
      </c>
    </row>
    <row r="3255" spans="1:7" x14ac:dyDescent="0.25">
      <c r="A3255" s="1">
        <v>45295</v>
      </c>
      <c r="B3255" t="s">
        <v>355</v>
      </c>
      <c r="C3255" t="s">
        <v>223</v>
      </c>
      <c r="D3255" t="s">
        <v>30</v>
      </c>
      <c r="E3255" s="1">
        <f>DATEVALUE(IFERROR(RIGHT(LEFT(A3255,FIND("-",A3255,4)-1),2)&amp;"/"&amp;LEFT(A3255,FIND("-",A3255)-1)&amp;"/"&amp;RIGHT(LEFT(A3255,IFERROR(FIND(" ",A3255),LEN(A3255)+1)-1),4),TEXT(A3255,"dd")&amp;"/"&amp;TEXT(A3255,"mm")&amp;"/"&amp;TEXT(A3255,"yyyy")))</f>
        <v>45383</v>
      </c>
      <c r="F3255" t="s">
        <v>1826</v>
      </c>
      <c r="G3255" s="1" t="e">
        <f>VLOOKUP(B3255,Results!A:D,3,FALSE)</f>
        <v>#N/A</v>
      </c>
    </row>
    <row r="3256" spans="1:7" x14ac:dyDescent="0.25">
      <c r="A3256" s="1">
        <v>45295</v>
      </c>
      <c r="B3256" t="s">
        <v>922</v>
      </c>
      <c r="C3256" t="s">
        <v>20</v>
      </c>
      <c r="D3256" t="s">
        <v>30</v>
      </c>
      <c r="E3256" s="1">
        <f>DATEVALUE(IFERROR(RIGHT(LEFT(A3256,FIND("-",A3256,4)-1),2)&amp;"/"&amp;LEFT(A3256,FIND("-",A3256)-1)&amp;"/"&amp;RIGHT(LEFT(A3256,IFERROR(FIND(" ",A3256),LEN(A3256)+1)-1),4),TEXT(A3256,"dd")&amp;"/"&amp;TEXT(A3256,"mm")&amp;"/"&amp;TEXT(A3256,"yyyy")))</f>
        <v>45383</v>
      </c>
      <c r="F3256" t="s">
        <v>1826</v>
      </c>
      <c r="G3256" s="1" t="e">
        <f>VLOOKUP(B3256,Results!A:D,3,FALSE)</f>
        <v>#N/A</v>
      </c>
    </row>
    <row r="3257" spans="1:7" x14ac:dyDescent="0.25">
      <c r="A3257" s="1">
        <v>45295</v>
      </c>
      <c r="B3257" t="s">
        <v>734</v>
      </c>
      <c r="C3257" t="s">
        <v>20</v>
      </c>
      <c r="D3257" t="s">
        <v>30</v>
      </c>
      <c r="E3257" s="1">
        <f>DATEVALUE(IFERROR(RIGHT(LEFT(A3257,FIND("-",A3257,4)-1),2)&amp;"/"&amp;LEFT(A3257,FIND("-",A3257)-1)&amp;"/"&amp;RIGHT(LEFT(A3257,IFERROR(FIND(" ",A3257),LEN(A3257)+1)-1),4),TEXT(A3257,"dd")&amp;"/"&amp;TEXT(A3257,"mm")&amp;"/"&amp;TEXT(A3257,"yyyy")))</f>
        <v>45383</v>
      </c>
      <c r="F3257" t="s">
        <v>1826</v>
      </c>
      <c r="G3257" s="1" t="e">
        <f>VLOOKUP(B3257,Results!A:D,3,FALSE)</f>
        <v>#N/A</v>
      </c>
    </row>
    <row r="3258" spans="1:7" x14ac:dyDescent="0.25">
      <c r="A3258" s="1">
        <v>45295</v>
      </c>
      <c r="B3258" t="s">
        <v>743</v>
      </c>
      <c r="C3258" t="s">
        <v>20</v>
      </c>
      <c r="D3258" t="s">
        <v>30</v>
      </c>
      <c r="E3258" s="1">
        <f>DATEVALUE(IFERROR(RIGHT(LEFT(A3258,FIND("-",A3258,4)-1),2)&amp;"/"&amp;LEFT(A3258,FIND("-",A3258)-1)&amp;"/"&amp;RIGHT(LEFT(A3258,IFERROR(FIND(" ",A3258),LEN(A3258)+1)-1),4),TEXT(A3258,"dd")&amp;"/"&amp;TEXT(A3258,"mm")&amp;"/"&amp;TEXT(A3258,"yyyy")))</f>
        <v>45383</v>
      </c>
      <c r="F3258" t="s">
        <v>1826</v>
      </c>
      <c r="G3258" s="1" t="e">
        <f>VLOOKUP(B3258,Results!A:D,3,FALSE)</f>
        <v>#N/A</v>
      </c>
    </row>
    <row r="3259" spans="1:7" hidden="1" x14ac:dyDescent="0.25">
      <c r="A3259" s="1">
        <v>45295</v>
      </c>
      <c r="B3259" t="s">
        <v>620</v>
      </c>
      <c r="C3259" t="s">
        <v>20</v>
      </c>
      <c r="D3259" t="s">
        <v>30</v>
      </c>
      <c r="E3259" s="1">
        <f>DATEVALUE(IFERROR(RIGHT(LEFT(A3259,FIND("-",A3259,4)-1),2)&amp;"/"&amp;LEFT(A3259,FIND("-",A3259)-1)&amp;"/"&amp;RIGHT(LEFT(A3259,IFERROR(FIND(" ",A3259),LEN(A3259)+1)-1),4),TEXT(A3259,"dd")&amp;"/"&amp;TEXT(A3259,"mm")&amp;"/"&amp;TEXT(A3259,"yyyy")))</f>
        <v>45383</v>
      </c>
      <c r="F3259" t="s">
        <v>1919</v>
      </c>
      <c r="G3259" s="1" t="e">
        <f>VLOOKUP(B3259,Results!A:D,3,FALSE)</f>
        <v>#N/A</v>
      </c>
    </row>
    <row r="3260" spans="1:7" hidden="1" x14ac:dyDescent="0.25">
      <c r="A3260" s="1">
        <v>45295</v>
      </c>
      <c r="B3260" t="s">
        <v>355</v>
      </c>
      <c r="C3260" t="s">
        <v>223</v>
      </c>
      <c r="D3260" t="s">
        <v>30</v>
      </c>
      <c r="E3260" s="1">
        <f>DATEVALUE(IFERROR(RIGHT(LEFT(A3260,FIND("-",A3260,4)-1),2)&amp;"/"&amp;LEFT(A3260,FIND("-",A3260)-1)&amp;"/"&amp;RIGHT(LEFT(A3260,IFERROR(FIND(" ",A3260),LEN(A3260)+1)-1),4),TEXT(A3260,"dd")&amp;"/"&amp;TEXT(A3260,"mm")&amp;"/"&amp;TEXT(A3260,"yyyy")))</f>
        <v>45383</v>
      </c>
      <c r="F3260" t="s">
        <v>1919</v>
      </c>
      <c r="G3260" s="1" t="e">
        <f>VLOOKUP(B3260,Results!A:D,3,FALSE)</f>
        <v>#N/A</v>
      </c>
    </row>
    <row r="3261" spans="1:7" hidden="1" x14ac:dyDescent="0.25">
      <c r="A3261" s="1">
        <v>45295</v>
      </c>
      <c r="B3261" t="s">
        <v>620</v>
      </c>
      <c r="C3261" t="s">
        <v>20</v>
      </c>
      <c r="D3261" t="s">
        <v>30</v>
      </c>
      <c r="E3261" s="1">
        <f>DATEVALUE(IFERROR(RIGHT(LEFT(A3261,FIND("-",A3261,4)-1),2)&amp;"/"&amp;LEFT(A3261,FIND("-",A3261)-1)&amp;"/"&amp;RIGHT(LEFT(A3261,IFERROR(FIND(" ",A3261),LEN(A3261)+1)-1),4),TEXT(A3261,"dd")&amp;"/"&amp;TEXT(A3261,"mm")&amp;"/"&amp;TEXT(A3261,"yyyy")))</f>
        <v>45383</v>
      </c>
      <c r="F3261" t="s">
        <v>996</v>
      </c>
      <c r="G3261" s="1" t="e">
        <f>VLOOKUP(B3261,Results!A:D,3,FALSE)</f>
        <v>#N/A</v>
      </c>
    </row>
    <row r="3262" spans="1:7" hidden="1" x14ac:dyDescent="0.25">
      <c r="A3262" s="1">
        <v>45295</v>
      </c>
      <c r="B3262" t="s">
        <v>355</v>
      </c>
      <c r="C3262" t="s">
        <v>223</v>
      </c>
      <c r="D3262" t="s">
        <v>30</v>
      </c>
      <c r="E3262" s="1">
        <f>DATEVALUE(IFERROR(RIGHT(LEFT(A3262,FIND("-",A3262,4)-1),2)&amp;"/"&amp;LEFT(A3262,FIND("-",A3262)-1)&amp;"/"&amp;RIGHT(LEFT(A3262,IFERROR(FIND(" ",A3262),LEN(A3262)+1)-1),4),TEXT(A3262,"dd")&amp;"/"&amp;TEXT(A3262,"mm")&amp;"/"&amp;TEXT(A3262,"yyyy")))</f>
        <v>45383</v>
      </c>
      <c r="F3262" t="s">
        <v>996</v>
      </c>
      <c r="G3262" s="1" t="e">
        <f>VLOOKUP(B3262,Results!A:D,3,FALSE)</f>
        <v>#N/A</v>
      </c>
    </row>
    <row r="3263" spans="1:7" hidden="1" x14ac:dyDescent="0.25">
      <c r="A3263" s="1">
        <v>45295</v>
      </c>
      <c r="B3263" t="s">
        <v>922</v>
      </c>
      <c r="C3263" t="s">
        <v>20</v>
      </c>
      <c r="D3263" t="s">
        <v>30</v>
      </c>
      <c r="E3263" s="1">
        <f>DATEVALUE(IFERROR(RIGHT(LEFT(A3263,FIND("-",A3263,4)-1),2)&amp;"/"&amp;LEFT(A3263,FIND("-",A3263)-1)&amp;"/"&amp;RIGHT(LEFT(A3263,IFERROR(FIND(" ",A3263),LEN(A3263)+1)-1),4),TEXT(A3263,"dd")&amp;"/"&amp;TEXT(A3263,"mm")&amp;"/"&amp;TEXT(A3263,"yyyy")))</f>
        <v>45383</v>
      </c>
      <c r="F3263" t="s">
        <v>996</v>
      </c>
      <c r="G3263" s="1" t="e">
        <f>VLOOKUP(B3263,Results!A:D,3,FALSE)</f>
        <v>#N/A</v>
      </c>
    </row>
    <row r="3264" spans="1:7" hidden="1" x14ac:dyDescent="0.25">
      <c r="A3264" s="1">
        <v>45295</v>
      </c>
      <c r="B3264" t="s">
        <v>734</v>
      </c>
      <c r="C3264" t="s">
        <v>20</v>
      </c>
      <c r="D3264" t="s">
        <v>30</v>
      </c>
      <c r="E3264" s="1">
        <f>DATEVALUE(IFERROR(RIGHT(LEFT(A3264,FIND("-",A3264,4)-1),2)&amp;"/"&amp;LEFT(A3264,FIND("-",A3264)-1)&amp;"/"&amp;RIGHT(LEFT(A3264,IFERROR(FIND(" ",A3264),LEN(A3264)+1)-1),4),TEXT(A3264,"dd")&amp;"/"&amp;TEXT(A3264,"mm")&amp;"/"&amp;TEXT(A3264,"yyyy")))</f>
        <v>45383</v>
      </c>
      <c r="F3264" t="s">
        <v>996</v>
      </c>
      <c r="G3264" s="1" t="e">
        <f>VLOOKUP(B3264,Results!A:D,3,FALSE)</f>
        <v>#N/A</v>
      </c>
    </row>
    <row r="3265" spans="1:7" hidden="1" x14ac:dyDescent="0.25">
      <c r="A3265" s="1">
        <v>45295</v>
      </c>
      <c r="B3265" t="s">
        <v>743</v>
      </c>
      <c r="C3265" t="s">
        <v>20</v>
      </c>
      <c r="D3265" t="s">
        <v>30</v>
      </c>
      <c r="E3265" s="1">
        <f>DATEVALUE(IFERROR(RIGHT(LEFT(A3265,FIND("-",A3265,4)-1),2)&amp;"/"&amp;LEFT(A3265,FIND("-",A3265)-1)&amp;"/"&amp;RIGHT(LEFT(A3265,IFERROR(FIND(" ",A3265),LEN(A3265)+1)-1),4),TEXT(A3265,"dd")&amp;"/"&amp;TEXT(A3265,"mm")&amp;"/"&amp;TEXT(A3265,"yyyy")))</f>
        <v>45383</v>
      </c>
      <c r="F3265" t="s">
        <v>996</v>
      </c>
      <c r="G3265" s="1" t="e">
        <f>VLOOKUP(B3265,Results!A:D,3,FALSE)</f>
        <v>#N/A</v>
      </c>
    </row>
    <row r="3266" spans="1:7" hidden="1" x14ac:dyDescent="0.25">
      <c r="A3266" s="1">
        <v>45295</v>
      </c>
      <c r="B3266" t="s">
        <v>690</v>
      </c>
      <c r="C3266" t="s">
        <v>20</v>
      </c>
      <c r="D3266" t="s">
        <v>269</v>
      </c>
      <c r="E3266" s="1">
        <f>DATEVALUE(IFERROR(RIGHT(LEFT(A3266,FIND("-",A3266,4)-1),2)&amp;"/"&amp;LEFT(A3266,FIND("-",A3266)-1)&amp;"/"&amp;RIGHT(LEFT(A3266,IFERROR(FIND(" ",A3266),LEN(A3266)+1)-1),4),TEXT(A3266,"dd")&amp;"/"&amp;TEXT(A3266,"mm")&amp;"/"&amp;TEXT(A3266,"yyyy")))</f>
        <v>45383</v>
      </c>
      <c r="F3266" t="s">
        <v>1919</v>
      </c>
      <c r="G3266" s="1" t="e">
        <f>VLOOKUP(B3266,Results!A:D,3,FALSE)</f>
        <v>#N/A</v>
      </c>
    </row>
    <row r="3267" spans="1:7" x14ac:dyDescent="0.25">
      <c r="A3267" s="1">
        <v>45295</v>
      </c>
      <c r="B3267" t="s">
        <v>273</v>
      </c>
      <c r="C3267" t="s">
        <v>20</v>
      </c>
      <c r="D3267" t="s">
        <v>10</v>
      </c>
      <c r="E3267" s="1">
        <f>DATEVALUE(IFERROR(RIGHT(LEFT(A3267,FIND("-",A3267,4)-1),2)&amp;"/"&amp;LEFT(A3267,FIND("-",A3267)-1)&amp;"/"&amp;RIGHT(LEFT(A3267,IFERROR(FIND(" ",A3267),LEN(A3267)+1)-1),4),TEXT(A3267,"dd")&amp;"/"&amp;TEXT(A3267,"mm")&amp;"/"&amp;TEXT(A3267,"yyyy")))</f>
        <v>45383</v>
      </c>
      <c r="F3267" t="s">
        <v>1826</v>
      </c>
      <c r="G3267" s="1" t="e">
        <f>VLOOKUP(B3267,Results!A:D,3,FALSE)</f>
        <v>#N/A</v>
      </c>
    </row>
    <row r="3268" spans="1:7" x14ac:dyDescent="0.25">
      <c r="A3268" s="1">
        <v>45295</v>
      </c>
      <c r="B3268" t="s">
        <v>631</v>
      </c>
      <c r="C3268" t="s">
        <v>20</v>
      </c>
      <c r="D3268" t="s">
        <v>10</v>
      </c>
      <c r="E3268" s="1">
        <f>DATEVALUE(IFERROR(RIGHT(LEFT(A3268,FIND("-",A3268,4)-1),2)&amp;"/"&amp;LEFT(A3268,FIND("-",A3268)-1)&amp;"/"&amp;RIGHT(LEFT(A3268,IFERROR(FIND(" ",A3268),LEN(A3268)+1)-1),4),TEXT(A3268,"dd")&amp;"/"&amp;TEXT(A3268,"mm")&amp;"/"&amp;TEXT(A3268,"yyyy")))</f>
        <v>45383</v>
      </c>
      <c r="F3268" t="s">
        <v>1826</v>
      </c>
      <c r="G3268" s="1" t="e">
        <f>VLOOKUP(B3268,Results!A:D,3,FALSE)</f>
        <v>#N/A</v>
      </c>
    </row>
    <row r="3269" spans="1:7" x14ac:dyDescent="0.25">
      <c r="A3269" s="1">
        <v>45295</v>
      </c>
      <c r="B3269" t="s">
        <v>975</v>
      </c>
      <c r="C3269" t="s">
        <v>223</v>
      </c>
      <c r="D3269" t="s">
        <v>10</v>
      </c>
      <c r="E3269" s="1">
        <f>DATEVALUE(IFERROR(RIGHT(LEFT(A3269,FIND("-",A3269,4)-1),2)&amp;"/"&amp;LEFT(A3269,FIND("-",A3269)-1)&amp;"/"&amp;RIGHT(LEFT(A3269,IFERROR(FIND(" ",A3269),LEN(A3269)+1)-1),4),TEXT(A3269,"dd")&amp;"/"&amp;TEXT(A3269,"mm")&amp;"/"&amp;TEXT(A3269,"yyyy")))</f>
        <v>45383</v>
      </c>
      <c r="F3269" t="s">
        <v>1826</v>
      </c>
      <c r="G3269" s="1" t="e">
        <f>VLOOKUP(B3269,Results!A:D,3,FALSE)</f>
        <v>#N/A</v>
      </c>
    </row>
    <row r="3270" spans="1:7" x14ac:dyDescent="0.25">
      <c r="A3270" s="1">
        <v>45295</v>
      </c>
      <c r="B3270" t="s">
        <v>900</v>
      </c>
      <c r="C3270" t="s">
        <v>223</v>
      </c>
      <c r="D3270" t="s">
        <v>10</v>
      </c>
      <c r="E3270" s="1">
        <f>DATEVALUE(IFERROR(RIGHT(LEFT(A3270,FIND("-",A3270,4)-1),2)&amp;"/"&amp;LEFT(A3270,FIND("-",A3270)-1)&amp;"/"&amp;RIGHT(LEFT(A3270,IFERROR(FIND(" ",A3270),LEN(A3270)+1)-1),4),TEXT(A3270,"dd")&amp;"/"&amp;TEXT(A3270,"mm")&amp;"/"&amp;TEXT(A3270,"yyyy")))</f>
        <v>45383</v>
      </c>
      <c r="F3270" t="s">
        <v>1826</v>
      </c>
      <c r="G3270" s="1" t="e">
        <f>VLOOKUP(B3270,Results!A:D,3,FALSE)</f>
        <v>#N/A</v>
      </c>
    </row>
    <row r="3271" spans="1:7" x14ac:dyDescent="0.25">
      <c r="A3271" s="1">
        <v>45295</v>
      </c>
      <c r="B3271" t="s">
        <v>823</v>
      </c>
      <c r="C3271" t="s">
        <v>20</v>
      </c>
      <c r="D3271" t="s">
        <v>10</v>
      </c>
      <c r="E3271" s="1">
        <f>DATEVALUE(IFERROR(RIGHT(LEFT(A3271,FIND("-",A3271,4)-1),2)&amp;"/"&amp;LEFT(A3271,FIND("-",A3271)-1)&amp;"/"&amp;RIGHT(LEFT(A3271,IFERROR(FIND(" ",A3271),LEN(A3271)+1)-1),4),TEXT(A3271,"dd")&amp;"/"&amp;TEXT(A3271,"mm")&amp;"/"&amp;TEXT(A3271,"yyyy")))</f>
        <v>45383</v>
      </c>
      <c r="F3271" t="s">
        <v>1826</v>
      </c>
      <c r="G3271" s="1" t="e">
        <f>VLOOKUP(B3271,Results!A:D,3,FALSE)</f>
        <v>#N/A</v>
      </c>
    </row>
    <row r="3272" spans="1:7" x14ac:dyDescent="0.25">
      <c r="A3272" s="1">
        <v>45295</v>
      </c>
      <c r="B3272" t="s">
        <v>950</v>
      </c>
      <c r="C3272" t="s">
        <v>20</v>
      </c>
      <c r="D3272" t="s">
        <v>10</v>
      </c>
      <c r="E3272" s="1">
        <f>DATEVALUE(IFERROR(RIGHT(LEFT(A3272,FIND("-",A3272,4)-1),2)&amp;"/"&amp;LEFT(A3272,FIND("-",A3272)-1)&amp;"/"&amp;RIGHT(LEFT(A3272,IFERROR(FIND(" ",A3272),LEN(A3272)+1)-1),4),TEXT(A3272,"dd")&amp;"/"&amp;TEXT(A3272,"mm")&amp;"/"&amp;TEXT(A3272,"yyyy")))</f>
        <v>45383</v>
      </c>
      <c r="F3272" t="s">
        <v>1826</v>
      </c>
      <c r="G3272" s="1" t="e">
        <f>VLOOKUP(B3272,Results!A:D,3,FALSE)</f>
        <v>#N/A</v>
      </c>
    </row>
    <row r="3273" spans="1:7" x14ac:dyDescent="0.25">
      <c r="A3273" s="1">
        <v>45295</v>
      </c>
      <c r="B3273" t="s">
        <v>861</v>
      </c>
      <c r="C3273" t="s">
        <v>20</v>
      </c>
      <c r="D3273" t="s">
        <v>10</v>
      </c>
      <c r="E3273" s="1">
        <f>DATEVALUE(IFERROR(RIGHT(LEFT(A3273,FIND("-",A3273,4)-1),2)&amp;"/"&amp;LEFT(A3273,FIND("-",A3273)-1)&amp;"/"&amp;RIGHT(LEFT(A3273,IFERROR(FIND(" ",A3273),LEN(A3273)+1)-1),4),TEXT(A3273,"dd")&amp;"/"&amp;TEXT(A3273,"mm")&amp;"/"&amp;TEXT(A3273,"yyyy")))</f>
        <v>45383</v>
      </c>
      <c r="F3273" t="s">
        <v>1826</v>
      </c>
      <c r="G3273" s="1" t="e">
        <f>VLOOKUP(B3273,Results!A:D,3,FALSE)</f>
        <v>#N/A</v>
      </c>
    </row>
    <row r="3274" spans="1:7" x14ac:dyDescent="0.25">
      <c r="A3274" s="1">
        <v>45295</v>
      </c>
      <c r="B3274" t="s">
        <v>898</v>
      </c>
      <c r="C3274" t="s">
        <v>20</v>
      </c>
      <c r="D3274" t="s">
        <v>10</v>
      </c>
      <c r="E3274" s="1">
        <f>DATEVALUE(IFERROR(RIGHT(LEFT(A3274,FIND("-",A3274,4)-1),2)&amp;"/"&amp;LEFT(A3274,FIND("-",A3274)-1)&amp;"/"&amp;RIGHT(LEFT(A3274,IFERROR(FIND(" ",A3274),LEN(A3274)+1)-1),4),TEXT(A3274,"dd")&amp;"/"&amp;TEXT(A3274,"mm")&amp;"/"&amp;TEXT(A3274,"yyyy")))</f>
        <v>45383</v>
      </c>
      <c r="F3274" t="s">
        <v>1826</v>
      </c>
      <c r="G3274" s="1" t="e">
        <f>VLOOKUP(B3274,Results!A:D,3,FALSE)</f>
        <v>#N/A</v>
      </c>
    </row>
    <row r="3275" spans="1:7" x14ac:dyDescent="0.25">
      <c r="A3275" s="1">
        <v>45295</v>
      </c>
      <c r="B3275" t="s">
        <v>978</v>
      </c>
      <c r="C3275" t="s">
        <v>20</v>
      </c>
      <c r="D3275" t="s">
        <v>10</v>
      </c>
      <c r="E3275" s="1">
        <f>DATEVALUE(IFERROR(RIGHT(LEFT(A3275,FIND("-",A3275,4)-1),2)&amp;"/"&amp;LEFT(A3275,FIND("-",A3275)-1)&amp;"/"&amp;RIGHT(LEFT(A3275,IFERROR(FIND(" ",A3275),LEN(A3275)+1)-1),4),TEXT(A3275,"dd")&amp;"/"&amp;TEXT(A3275,"mm")&amp;"/"&amp;TEXT(A3275,"yyyy")))</f>
        <v>45383</v>
      </c>
      <c r="F3275" t="s">
        <v>1826</v>
      </c>
      <c r="G3275" s="1" t="e">
        <f>VLOOKUP(B3275,Results!A:D,3,FALSE)</f>
        <v>#N/A</v>
      </c>
    </row>
    <row r="3276" spans="1:7" hidden="1" x14ac:dyDescent="0.25">
      <c r="A3276" s="1">
        <v>45295</v>
      </c>
      <c r="B3276" t="s">
        <v>822</v>
      </c>
      <c r="C3276" t="s">
        <v>20</v>
      </c>
      <c r="D3276" t="s">
        <v>10</v>
      </c>
      <c r="E3276" s="1">
        <f>DATEVALUE(IFERROR(RIGHT(LEFT(A3276,FIND("-",A3276,4)-1),2)&amp;"/"&amp;LEFT(A3276,FIND("-",A3276)-1)&amp;"/"&amp;RIGHT(LEFT(A3276,IFERROR(FIND(" ",A3276),LEN(A3276)+1)-1),4),TEXT(A3276,"dd")&amp;"/"&amp;TEXT(A3276,"mm")&amp;"/"&amp;TEXT(A3276,"yyyy")))</f>
        <v>45383</v>
      </c>
      <c r="F3276" t="s">
        <v>1919</v>
      </c>
      <c r="G3276" s="1" t="e">
        <f>VLOOKUP(B3276,Results!A:D,3,FALSE)</f>
        <v>#N/A</v>
      </c>
    </row>
    <row r="3277" spans="1:7" hidden="1" x14ac:dyDescent="0.25">
      <c r="A3277" s="1">
        <v>45295</v>
      </c>
      <c r="B3277" t="s">
        <v>631</v>
      </c>
      <c r="C3277" t="s">
        <v>20</v>
      </c>
      <c r="D3277" t="s">
        <v>10</v>
      </c>
      <c r="E3277" s="1">
        <f>DATEVALUE(IFERROR(RIGHT(LEFT(A3277,FIND("-",A3277,4)-1),2)&amp;"/"&amp;LEFT(A3277,FIND("-",A3277)-1)&amp;"/"&amp;RIGHT(LEFT(A3277,IFERROR(FIND(" ",A3277),LEN(A3277)+1)-1),4),TEXT(A3277,"dd")&amp;"/"&amp;TEXT(A3277,"mm")&amp;"/"&amp;TEXT(A3277,"yyyy")))</f>
        <v>45383</v>
      </c>
      <c r="F3277" t="s">
        <v>1919</v>
      </c>
      <c r="G3277" s="1" t="e">
        <f>VLOOKUP(B3277,Results!A:D,3,FALSE)</f>
        <v>#N/A</v>
      </c>
    </row>
    <row r="3278" spans="1:7" hidden="1" x14ac:dyDescent="0.25">
      <c r="A3278" s="2">
        <v>45295.385416666664</v>
      </c>
      <c r="B3278" t="s">
        <v>389</v>
      </c>
      <c r="C3278" t="s">
        <v>223</v>
      </c>
      <c r="D3278" t="s">
        <v>10</v>
      </c>
      <c r="E3278" s="1">
        <f>DATEVALUE(IFERROR(RIGHT(LEFT(A3278,FIND("-",A3278,4)-1),2)&amp;"/"&amp;LEFT(A3278,FIND("-",A3278)-1)&amp;"/"&amp;RIGHT(LEFT(A3278,IFERROR(FIND(" ",A3278),LEN(A3278)+1)-1),4),TEXT(A3278,"dd")&amp;"/"&amp;TEXT(A3278,"mm")&amp;"/"&amp;TEXT(A3278,"yyyy")))</f>
        <v>45383</v>
      </c>
      <c r="F3278" t="s">
        <v>995</v>
      </c>
      <c r="G3278" s="1" t="e">
        <f>VLOOKUP(B3278,Results!A:D,3,FALSE)</f>
        <v>#N/A</v>
      </c>
    </row>
    <row r="3279" spans="1:7" hidden="1" x14ac:dyDescent="0.25">
      <c r="A3279" s="2">
        <v>45295.385416666664</v>
      </c>
      <c r="B3279" t="s">
        <v>1920</v>
      </c>
      <c r="C3279" t="s">
        <v>20</v>
      </c>
      <c r="D3279" t="s">
        <v>10</v>
      </c>
      <c r="E3279" s="1">
        <f>DATEVALUE(IFERROR(RIGHT(LEFT(A3279,FIND("-",A3279,4)-1),2)&amp;"/"&amp;LEFT(A3279,FIND("-",A3279)-1)&amp;"/"&amp;RIGHT(LEFT(A3279,IFERROR(FIND(" ",A3279),LEN(A3279)+1)-1),4),TEXT(A3279,"dd")&amp;"/"&amp;TEXT(A3279,"mm")&amp;"/"&amp;TEXT(A3279,"yyyy")))</f>
        <v>45383</v>
      </c>
      <c r="F3279" t="s">
        <v>995</v>
      </c>
      <c r="G3279" s="1" t="e">
        <f>VLOOKUP(B3279,Results!A:D,3,FALSE)</f>
        <v>#N/A</v>
      </c>
    </row>
    <row r="3280" spans="1:7" hidden="1" x14ac:dyDescent="0.25">
      <c r="A3280" s="2">
        <v>45295.46875</v>
      </c>
      <c r="B3280" t="s">
        <v>377</v>
      </c>
      <c r="C3280" t="s">
        <v>20</v>
      </c>
      <c r="D3280" t="s">
        <v>10</v>
      </c>
      <c r="E3280" s="1">
        <f>DATEVALUE(IFERROR(RIGHT(LEFT(A3280,FIND("-",A3280,4)-1),2)&amp;"/"&amp;LEFT(A3280,FIND("-",A3280)-1)&amp;"/"&amp;RIGHT(LEFT(A3280,IFERROR(FIND(" ",A3280),LEN(A3280)+1)-1),4),TEXT(A3280,"dd")&amp;"/"&amp;TEXT(A3280,"mm")&amp;"/"&amp;TEXT(A3280,"yyyy")))</f>
        <v>45383</v>
      </c>
      <c r="F3280" t="s">
        <v>995</v>
      </c>
      <c r="G3280" s="1" t="e">
        <f>VLOOKUP(B3280,Results!A:D,3,FALSE)</f>
        <v>#N/A</v>
      </c>
    </row>
    <row r="3281" spans="1:7" hidden="1" x14ac:dyDescent="0.25">
      <c r="A3281" s="2">
        <v>45295.59375</v>
      </c>
      <c r="B3281" t="s">
        <v>286</v>
      </c>
      <c r="C3281" t="s">
        <v>223</v>
      </c>
      <c r="D3281" t="s">
        <v>10</v>
      </c>
      <c r="E3281" s="1">
        <f>DATEVALUE(IFERROR(RIGHT(LEFT(A3281,FIND("-",A3281,4)-1),2)&amp;"/"&amp;LEFT(A3281,FIND("-",A3281)-1)&amp;"/"&amp;RIGHT(LEFT(A3281,IFERROR(FIND(" ",A3281),LEN(A3281)+1)-1),4),TEXT(A3281,"dd")&amp;"/"&amp;TEXT(A3281,"mm")&amp;"/"&amp;TEXT(A3281,"yyyy")))</f>
        <v>45383</v>
      </c>
      <c r="F3281" t="s">
        <v>1987</v>
      </c>
      <c r="G3281" s="1" t="e">
        <f>VLOOKUP(B3281,Results!A:D,3,FALSE)</f>
        <v>#N/A</v>
      </c>
    </row>
    <row r="3282" spans="1:7" hidden="1" x14ac:dyDescent="0.25">
      <c r="A3282" s="1">
        <v>45295</v>
      </c>
      <c r="B3282" t="s">
        <v>273</v>
      </c>
      <c r="C3282" t="s">
        <v>20</v>
      </c>
      <c r="D3282" t="s">
        <v>10</v>
      </c>
      <c r="E3282" s="1">
        <f>DATEVALUE(IFERROR(RIGHT(LEFT(A3282,FIND("-",A3282,4)-1),2)&amp;"/"&amp;LEFT(A3282,FIND("-",A3282)-1)&amp;"/"&amp;RIGHT(LEFT(A3282,IFERROR(FIND(" ",A3282),LEN(A3282)+1)-1),4),TEXT(A3282,"dd")&amp;"/"&amp;TEXT(A3282,"mm")&amp;"/"&amp;TEXT(A3282,"yyyy")))</f>
        <v>45383</v>
      </c>
      <c r="F3282" t="s">
        <v>996</v>
      </c>
      <c r="G3282" s="1" t="e">
        <f>VLOOKUP(B3282,Results!A:D,3,FALSE)</f>
        <v>#N/A</v>
      </c>
    </row>
    <row r="3283" spans="1:7" hidden="1" x14ac:dyDescent="0.25">
      <c r="A3283" s="1">
        <v>45295</v>
      </c>
      <c r="B3283" t="s">
        <v>631</v>
      </c>
      <c r="C3283" t="s">
        <v>20</v>
      </c>
      <c r="D3283" t="s">
        <v>10</v>
      </c>
      <c r="E3283" s="1">
        <f>DATEVALUE(IFERROR(RIGHT(LEFT(A3283,FIND("-",A3283,4)-1),2)&amp;"/"&amp;LEFT(A3283,FIND("-",A3283)-1)&amp;"/"&amp;RIGHT(LEFT(A3283,IFERROR(FIND(" ",A3283),LEN(A3283)+1)-1),4),TEXT(A3283,"dd")&amp;"/"&amp;TEXT(A3283,"mm")&amp;"/"&amp;TEXT(A3283,"yyyy")))</f>
        <v>45383</v>
      </c>
      <c r="F3283" t="s">
        <v>996</v>
      </c>
      <c r="G3283" s="1" t="e">
        <f>VLOOKUP(B3283,Results!A:D,3,FALSE)</f>
        <v>#N/A</v>
      </c>
    </row>
    <row r="3284" spans="1:7" hidden="1" x14ac:dyDescent="0.25">
      <c r="A3284" s="1">
        <v>45295</v>
      </c>
      <c r="B3284" t="s">
        <v>975</v>
      </c>
      <c r="C3284" t="s">
        <v>223</v>
      </c>
      <c r="D3284" t="s">
        <v>10</v>
      </c>
      <c r="E3284" s="1">
        <f>DATEVALUE(IFERROR(RIGHT(LEFT(A3284,FIND("-",A3284,4)-1),2)&amp;"/"&amp;LEFT(A3284,FIND("-",A3284)-1)&amp;"/"&amp;RIGHT(LEFT(A3284,IFERROR(FIND(" ",A3284),LEN(A3284)+1)-1),4),TEXT(A3284,"dd")&amp;"/"&amp;TEXT(A3284,"mm")&amp;"/"&amp;TEXT(A3284,"yyyy")))</f>
        <v>45383</v>
      </c>
      <c r="F3284" t="s">
        <v>996</v>
      </c>
      <c r="G3284" s="1" t="e">
        <f>VLOOKUP(B3284,Results!A:D,3,FALSE)</f>
        <v>#N/A</v>
      </c>
    </row>
    <row r="3285" spans="1:7" hidden="1" x14ac:dyDescent="0.25">
      <c r="A3285" s="1">
        <v>45295</v>
      </c>
      <c r="B3285" t="s">
        <v>900</v>
      </c>
      <c r="C3285" t="s">
        <v>223</v>
      </c>
      <c r="D3285" t="s">
        <v>10</v>
      </c>
      <c r="E3285" s="1">
        <f>DATEVALUE(IFERROR(RIGHT(LEFT(A3285,FIND("-",A3285,4)-1),2)&amp;"/"&amp;LEFT(A3285,FIND("-",A3285)-1)&amp;"/"&amp;RIGHT(LEFT(A3285,IFERROR(FIND(" ",A3285),LEN(A3285)+1)-1),4),TEXT(A3285,"dd")&amp;"/"&amp;TEXT(A3285,"mm")&amp;"/"&amp;TEXT(A3285,"yyyy")))</f>
        <v>45383</v>
      </c>
      <c r="F3285" t="s">
        <v>996</v>
      </c>
      <c r="G3285" s="1" t="e">
        <f>VLOOKUP(B3285,Results!A:D,3,FALSE)</f>
        <v>#N/A</v>
      </c>
    </row>
    <row r="3286" spans="1:7" hidden="1" x14ac:dyDescent="0.25">
      <c r="A3286" s="1">
        <v>45295</v>
      </c>
      <c r="B3286" t="s">
        <v>823</v>
      </c>
      <c r="C3286" t="s">
        <v>20</v>
      </c>
      <c r="D3286" t="s">
        <v>10</v>
      </c>
      <c r="E3286" s="1">
        <f>DATEVALUE(IFERROR(RIGHT(LEFT(A3286,FIND("-",A3286,4)-1),2)&amp;"/"&amp;LEFT(A3286,FIND("-",A3286)-1)&amp;"/"&amp;RIGHT(LEFT(A3286,IFERROR(FIND(" ",A3286),LEN(A3286)+1)-1),4),TEXT(A3286,"dd")&amp;"/"&amp;TEXT(A3286,"mm")&amp;"/"&amp;TEXT(A3286,"yyyy")))</f>
        <v>45383</v>
      </c>
      <c r="F3286" t="s">
        <v>996</v>
      </c>
      <c r="G3286" s="1" t="e">
        <f>VLOOKUP(B3286,Results!A:D,3,FALSE)</f>
        <v>#N/A</v>
      </c>
    </row>
    <row r="3287" spans="1:7" hidden="1" x14ac:dyDescent="0.25">
      <c r="A3287" s="1">
        <v>45295</v>
      </c>
      <c r="B3287" t="s">
        <v>950</v>
      </c>
      <c r="C3287" t="s">
        <v>20</v>
      </c>
      <c r="D3287" t="s">
        <v>10</v>
      </c>
      <c r="E3287" s="1">
        <f>DATEVALUE(IFERROR(RIGHT(LEFT(A3287,FIND("-",A3287,4)-1),2)&amp;"/"&amp;LEFT(A3287,FIND("-",A3287)-1)&amp;"/"&amp;RIGHT(LEFT(A3287,IFERROR(FIND(" ",A3287),LEN(A3287)+1)-1),4),TEXT(A3287,"dd")&amp;"/"&amp;TEXT(A3287,"mm")&amp;"/"&amp;TEXT(A3287,"yyyy")))</f>
        <v>45383</v>
      </c>
      <c r="F3287" t="s">
        <v>996</v>
      </c>
      <c r="G3287" s="1" t="e">
        <f>VLOOKUP(B3287,Results!A:D,3,FALSE)</f>
        <v>#N/A</v>
      </c>
    </row>
    <row r="3288" spans="1:7" hidden="1" x14ac:dyDescent="0.25">
      <c r="A3288" s="1">
        <v>45295</v>
      </c>
      <c r="B3288" t="s">
        <v>861</v>
      </c>
      <c r="C3288" t="s">
        <v>20</v>
      </c>
      <c r="D3288" t="s">
        <v>10</v>
      </c>
      <c r="E3288" s="1">
        <f>DATEVALUE(IFERROR(RIGHT(LEFT(A3288,FIND("-",A3288,4)-1),2)&amp;"/"&amp;LEFT(A3288,FIND("-",A3288)-1)&amp;"/"&amp;RIGHT(LEFT(A3288,IFERROR(FIND(" ",A3288),LEN(A3288)+1)-1),4),TEXT(A3288,"dd")&amp;"/"&amp;TEXT(A3288,"mm")&amp;"/"&amp;TEXT(A3288,"yyyy")))</f>
        <v>45383</v>
      </c>
      <c r="F3288" t="s">
        <v>996</v>
      </c>
      <c r="G3288" s="1" t="e">
        <f>VLOOKUP(B3288,Results!A:D,3,FALSE)</f>
        <v>#N/A</v>
      </c>
    </row>
    <row r="3289" spans="1:7" hidden="1" x14ac:dyDescent="0.25">
      <c r="A3289" s="1">
        <v>45295</v>
      </c>
      <c r="B3289" t="s">
        <v>898</v>
      </c>
      <c r="C3289" t="s">
        <v>20</v>
      </c>
      <c r="D3289" t="s">
        <v>10</v>
      </c>
      <c r="E3289" s="1">
        <f>DATEVALUE(IFERROR(RIGHT(LEFT(A3289,FIND("-",A3289,4)-1),2)&amp;"/"&amp;LEFT(A3289,FIND("-",A3289)-1)&amp;"/"&amp;RIGHT(LEFT(A3289,IFERROR(FIND(" ",A3289),LEN(A3289)+1)-1),4),TEXT(A3289,"dd")&amp;"/"&amp;TEXT(A3289,"mm")&amp;"/"&amp;TEXT(A3289,"yyyy")))</f>
        <v>45383</v>
      </c>
      <c r="F3289" t="s">
        <v>996</v>
      </c>
      <c r="G3289" s="1" t="e">
        <f>VLOOKUP(B3289,Results!A:D,3,FALSE)</f>
        <v>#N/A</v>
      </c>
    </row>
    <row r="3290" spans="1:7" hidden="1" x14ac:dyDescent="0.25">
      <c r="A3290" s="1">
        <v>45295</v>
      </c>
      <c r="B3290" t="s">
        <v>978</v>
      </c>
      <c r="C3290" t="s">
        <v>20</v>
      </c>
      <c r="D3290" t="s">
        <v>10</v>
      </c>
      <c r="E3290" s="1">
        <f>DATEVALUE(IFERROR(RIGHT(LEFT(A3290,FIND("-",A3290,4)-1),2)&amp;"/"&amp;LEFT(A3290,FIND("-",A3290)-1)&amp;"/"&amp;RIGHT(LEFT(A3290,IFERROR(FIND(" ",A3290),LEN(A3290)+1)-1),4),TEXT(A3290,"dd")&amp;"/"&amp;TEXT(A3290,"mm")&amp;"/"&amp;TEXT(A3290,"yyyy")))</f>
        <v>45383</v>
      </c>
      <c r="F3290" t="s">
        <v>996</v>
      </c>
      <c r="G3290" s="1" t="e">
        <f>VLOOKUP(B3290,Results!A:D,3,FALSE)</f>
        <v>#N/A</v>
      </c>
    </row>
    <row r="3291" spans="1:7" hidden="1" x14ac:dyDescent="0.25">
      <c r="A3291" s="1">
        <v>45295</v>
      </c>
      <c r="B3291" t="s">
        <v>782</v>
      </c>
      <c r="C3291" t="s">
        <v>223</v>
      </c>
      <c r="D3291" t="s">
        <v>23</v>
      </c>
      <c r="E3291" s="1">
        <f>DATEVALUE(IFERROR(RIGHT(LEFT(A3291,FIND("-",A3291,4)-1),2)&amp;"/"&amp;LEFT(A3291,FIND("-",A3291)-1)&amp;"/"&amp;RIGHT(LEFT(A3291,IFERROR(FIND(" ",A3291),LEN(A3291)+1)-1),4),TEXT(A3291,"dd")&amp;"/"&amp;TEXT(A3291,"mm")&amp;"/"&amp;TEXT(A3291,"yyyy")))</f>
        <v>45383</v>
      </c>
      <c r="F3291" t="s">
        <v>1806</v>
      </c>
      <c r="G3291" s="1" t="e">
        <f>VLOOKUP(B3291,Results!A:D,3,FALSE)</f>
        <v>#N/A</v>
      </c>
    </row>
    <row r="3292" spans="1:7" hidden="1" x14ac:dyDescent="0.25">
      <c r="A3292" s="1">
        <v>45295</v>
      </c>
      <c r="B3292" t="s">
        <v>783</v>
      </c>
      <c r="C3292" t="s">
        <v>223</v>
      </c>
      <c r="D3292" t="s">
        <v>23</v>
      </c>
      <c r="E3292" s="1">
        <f>DATEVALUE(IFERROR(RIGHT(LEFT(A3292,FIND("-",A3292,4)-1),2)&amp;"/"&amp;LEFT(A3292,FIND("-",A3292)-1)&amp;"/"&amp;RIGHT(LEFT(A3292,IFERROR(FIND(" ",A3292),LEN(A3292)+1)-1),4),TEXT(A3292,"dd")&amp;"/"&amp;TEXT(A3292,"mm")&amp;"/"&amp;TEXT(A3292,"yyyy")))</f>
        <v>45383</v>
      </c>
      <c r="F3292" t="s">
        <v>1806</v>
      </c>
      <c r="G3292" s="1" t="e">
        <f>VLOOKUP(B3292,Results!A:D,3,FALSE)</f>
        <v>#N/A</v>
      </c>
    </row>
    <row r="3293" spans="1:7" x14ac:dyDescent="0.25">
      <c r="A3293" s="1">
        <v>45295</v>
      </c>
      <c r="B3293" t="s">
        <v>971</v>
      </c>
      <c r="C3293" t="s">
        <v>223</v>
      </c>
      <c r="D3293" t="s">
        <v>23</v>
      </c>
      <c r="E3293" s="1">
        <f>DATEVALUE(IFERROR(RIGHT(LEFT(A3293,FIND("-",A3293,4)-1),2)&amp;"/"&amp;LEFT(A3293,FIND("-",A3293)-1)&amp;"/"&amp;RIGHT(LEFT(A3293,IFERROR(FIND(" ",A3293),LEN(A3293)+1)-1),4),TEXT(A3293,"dd")&amp;"/"&amp;TEXT(A3293,"mm")&amp;"/"&amp;TEXT(A3293,"yyyy")))</f>
        <v>45383</v>
      </c>
      <c r="F3293" t="s">
        <v>1826</v>
      </c>
      <c r="G3293" s="1" t="e">
        <f>VLOOKUP(B3293,Results!A:D,3,FALSE)</f>
        <v>#N/A</v>
      </c>
    </row>
    <row r="3294" spans="1:7" hidden="1" x14ac:dyDescent="0.25">
      <c r="A3294" s="2">
        <v>45295.46875</v>
      </c>
      <c r="B3294" t="s">
        <v>971</v>
      </c>
      <c r="C3294" t="s">
        <v>223</v>
      </c>
      <c r="D3294" t="s">
        <v>23</v>
      </c>
      <c r="E3294" s="1">
        <f>DATEVALUE(IFERROR(RIGHT(LEFT(A3294,FIND("-",A3294,4)-1),2)&amp;"/"&amp;LEFT(A3294,FIND("-",A3294)-1)&amp;"/"&amp;RIGHT(LEFT(A3294,IFERROR(FIND(" ",A3294),LEN(A3294)+1)-1),4),TEXT(A3294,"dd")&amp;"/"&amp;TEXT(A3294,"mm")&amp;"/"&amp;TEXT(A3294,"yyyy")))</f>
        <v>45383</v>
      </c>
      <c r="F3294" t="s">
        <v>1987</v>
      </c>
      <c r="G3294" s="1" t="e">
        <f>VLOOKUP(B3294,Results!A:D,3,FALSE)</f>
        <v>#N/A</v>
      </c>
    </row>
    <row r="3295" spans="1:7" hidden="1" x14ac:dyDescent="0.25">
      <c r="A3295" s="1">
        <v>45295</v>
      </c>
      <c r="B3295" t="s">
        <v>971</v>
      </c>
      <c r="C3295" t="s">
        <v>223</v>
      </c>
      <c r="D3295" t="s">
        <v>23</v>
      </c>
      <c r="E3295" s="1">
        <f>DATEVALUE(IFERROR(RIGHT(LEFT(A3295,FIND("-",A3295,4)-1),2)&amp;"/"&amp;LEFT(A3295,FIND("-",A3295)-1)&amp;"/"&amp;RIGHT(LEFT(A3295,IFERROR(FIND(" ",A3295),LEN(A3295)+1)-1),4),TEXT(A3295,"dd")&amp;"/"&amp;TEXT(A3295,"mm")&amp;"/"&amp;TEXT(A3295,"yyyy")))</f>
        <v>45383</v>
      </c>
      <c r="F3295" t="s">
        <v>996</v>
      </c>
      <c r="G3295" s="1" t="e">
        <f>VLOOKUP(B3295,Results!A:D,3,FALSE)</f>
        <v>#N/A</v>
      </c>
    </row>
    <row r="3296" spans="1:7" hidden="1" x14ac:dyDescent="0.25">
      <c r="A3296" s="1">
        <v>45295</v>
      </c>
      <c r="B3296" t="s">
        <v>782</v>
      </c>
      <c r="C3296" t="s">
        <v>223</v>
      </c>
      <c r="D3296" t="s">
        <v>23</v>
      </c>
      <c r="E3296" s="1">
        <f>DATEVALUE(IFERROR(RIGHT(LEFT(A3296,FIND("-",A3296,4)-1),2)&amp;"/"&amp;LEFT(A3296,FIND("-",A3296)-1)&amp;"/"&amp;RIGHT(LEFT(A3296,IFERROR(FIND(" ",A3296),LEN(A3296)+1)-1),4),TEXT(A3296,"dd")&amp;"/"&amp;TEXT(A3296,"mm")&amp;"/"&amp;TEXT(A3296,"yyyy")))</f>
        <v>45383</v>
      </c>
      <c r="F3296" t="s">
        <v>786</v>
      </c>
      <c r="G3296" s="1" t="e">
        <f>VLOOKUP(B3296,Results!A:D,3,FALSE)</f>
        <v>#N/A</v>
      </c>
    </row>
    <row r="3297" spans="1:7" hidden="1" x14ac:dyDescent="0.25">
      <c r="A3297" s="1">
        <v>45295</v>
      </c>
      <c r="B3297" t="s">
        <v>783</v>
      </c>
      <c r="C3297" t="s">
        <v>223</v>
      </c>
      <c r="D3297" t="s">
        <v>23</v>
      </c>
      <c r="E3297" s="1">
        <f>DATEVALUE(IFERROR(RIGHT(LEFT(A3297,FIND("-",A3297,4)-1),2)&amp;"/"&amp;LEFT(A3297,FIND("-",A3297)-1)&amp;"/"&amp;RIGHT(LEFT(A3297,IFERROR(FIND(" ",A3297),LEN(A3297)+1)-1),4),TEXT(A3297,"dd")&amp;"/"&amp;TEXT(A3297,"mm")&amp;"/"&amp;TEXT(A3297,"yyyy")))</f>
        <v>45383</v>
      </c>
      <c r="F3297" t="s">
        <v>786</v>
      </c>
      <c r="G3297" s="1" t="e">
        <f>VLOOKUP(B3297,Results!A:D,3,FALSE)</f>
        <v>#N/A</v>
      </c>
    </row>
    <row r="3298" spans="1:7" x14ac:dyDescent="0.25">
      <c r="A3298" s="1">
        <v>45295</v>
      </c>
      <c r="B3298" t="s">
        <v>935</v>
      </c>
      <c r="C3298" t="s">
        <v>20</v>
      </c>
      <c r="D3298" t="s">
        <v>13</v>
      </c>
      <c r="E3298" s="1">
        <f>DATEVALUE(IFERROR(RIGHT(LEFT(A3298,FIND("-",A3298,4)-1),2)&amp;"/"&amp;LEFT(A3298,FIND("-",A3298)-1)&amp;"/"&amp;RIGHT(LEFT(A3298,IFERROR(FIND(" ",A3298),LEN(A3298)+1)-1),4),TEXT(A3298,"dd")&amp;"/"&amp;TEXT(A3298,"mm")&amp;"/"&amp;TEXT(A3298,"yyyy")))</f>
        <v>45383</v>
      </c>
      <c r="F3298" t="s">
        <v>1826</v>
      </c>
      <c r="G3298" s="1" t="e">
        <f>VLOOKUP(B3298,Results!A:D,3,FALSE)</f>
        <v>#N/A</v>
      </c>
    </row>
    <row r="3299" spans="1:7" x14ac:dyDescent="0.25">
      <c r="A3299" s="1">
        <v>45295</v>
      </c>
      <c r="B3299" t="s">
        <v>756</v>
      </c>
      <c r="C3299" t="s">
        <v>20</v>
      </c>
      <c r="D3299" t="s">
        <v>13</v>
      </c>
      <c r="E3299" s="1">
        <f>DATEVALUE(IFERROR(RIGHT(LEFT(A3299,FIND("-",A3299,4)-1),2)&amp;"/"&amp;LEFT(A3299,FIND("-",A3299)-1)&amp;"/"&amp;RIGHT(LEFT(A3299,IFERROR(FIND(" ",A3299),LEN(A3299)+1)-1),4),TEXT(A3299,"dd")&amp;"/"&amp;TEXT(A3299,"mm")&amp;"/"&amp;TEXT(A3299,"yyyy")))</f>
        <v>45383</v>
      </c>
      <c r="F3299" t="s">
        <v>1826</v>
      </c>
      <c r="G3299" s="1" t="e">
        <f>VLOOKUP(B3299,Results!A:D,3,FALSE)</f>
        <v>#N/A</v>
      </c>
    </row>
    <row r="3300" spans="1:7" x14ac:dyDescent="0.25">
      <c r="A3300" s="1">
        <v>45295</v>
      </c>
      <c r="B3300" t="s">
        <v>443</v>
      </c>
      <c r="C3300" t="s">
        <v>223</v>
      </c>
      <c r="D3300" t="s">
        <v>13</v>
      </c>
      <c r="E3300" s="1">
        <f>DATEVALUE(IFERROR(RIGHT(LEFT(A3300,FIND("-",A3300,4)-1),2)&amp;"/"&amp;LEFT(A3300,FIND("-",A3300)-1)&amp;"/"&amp;RIGHT(LEFT(A3300,IFERROR(FIND(" ",A3300),LEN(A3300)+1)-1),4),TEXT(A3300,"dd")&amp;"/"&amp;TEXT(A3300,"mm")&amp;"/"&amp;TEXT(A3300,"yyyy")))</f>
        <v>45383</v>
      </c>
      <c r="F3300" t="s">
        <v>1826</v>
      </c>
      <c r="G3300" s="1" t="e">
        <f>VLOOKUP(B3300,Results!A:D,3,FALSE)</f>
        <v>#N/A</v>
      </c>
    </row>
    <row r="3301" spans="1:7" x14ac:dyDescent="0.25">
      <c r="A3301" s="1">
        <v>45295</v>
      </c>
      <c r="B3301" t="s">
        <v>752</v>
      </c>
      <c r="C3301" t="s">
        <v>20</v>
      </c>
      <c r="D3301" t="s">
        <v>13</v>
      </c>
      <c r="E3301" s="1">
        <f>DATEVALUE(IFERROR(RIGHT(LEFT(A3301,FIND("-",A3301,4)-1),2)&amp;"/"&amp;LEFT(A3301,FIND("-",A3301)-1)&amp;"/"&amp;RIGHT(LEFT(A3301,IFERROR(FIND(" ",A3301),LEN(A3301)+1)-1),4),TEXT(A3301,"dd")&amp;"/"&amp;TEXT(A3301,"mm")&amp;"/"&amp;TEXT(A3301,"yyyy")))</f>
        <v>45383</v>
      </c>
      <c r="F3301" t="s">
        <v>1826</v>
      </c>
      <c r="G3301" s="1" t="e">
        <f>VLOOKUP(B3301,Results!A:D,3,FALSE)</f>
        <v>#N/A</v>
      </c>
    </row>
    <row r="3302" spans="1:7" x14ac:dyDescent="0.25">
      <c r="A3302" s="1">
        <v>45295</v>
      </c>
      <c r="B3302" t="s">
        <v>728</v>
      </c>
      <c r="C3302" t="s">
        <v>20</v>
      </c>
      <c r="D3302" t="s">
        <v>13</v>
      </c>
      <c r="E3302" s="1">
        <f>DATEVALUE(IFERROR(RIGHT(LEFT(A3302,FIND("-",A3302,4)-1),2)&amp;"/"&amp;LEFT(A3302,FIND("-",A3302)-1)&amp;"/"&amp;RIGHT(LEFT(A3302,IFERROR(FIND(" ",A3302),LEN(A3302)+1)-1),4),TEXT(A3302,"dd")&amp;"/"&amp;TEXT(A3302,"mm")&amp;"/"&amp;TEXT(A3302,"yyyy")))</f>
        <v>45383</v>
      </c>
      <c r="F3302" t="s">
        <v>1826</v>
      </c>
      <c r="G3302" s="1" t="e">
        <f>VLOOKUP(B3302,Results!A:D,3,FALSE)</f>
        <v>#N/A</v>
      </c>
    </row>
    <row r="3303" spans="1:7" hidden="1" x14ac:dyDescent="0.25">
      <c r="A3303" s="1">
        <v>45295</v>
      </c>
      <c r="B3303" t="s">
        <v>725</v>
      </c>
      <c r="C3303" t="s">
        <v>223</v>
      </c>
      <c r="D3303" t="s">
        <v>13</v>
      </c>
      <c r="E3303" s="1">
        <f>DATEVALUE(IFERROR(RIGHT(LEFT(A3303,FIND("-",A3303,4)-1),2)&amp;"/"&amp;LEFT(A3303,FIND("-",A3303)-1)&amp;"/"&amp;RIGHT(LEFT(A3303,IFERROR(FIND(" ",A3303),LEN(A3303)+1)-1),4),TEXT(A3303,"dd")&amp;"/"&amp;TEXT(A3303,"mm")&amp;"/"&amp;TEXT(A3303,"yyyy")))</f>
        <v>45383</v>
      </c>
      <c r="F3303" t="s">
        <v>1919</v>
      </c>
      <c r="G3303" s="1" t="e">
        <f>VLOOKUP(B3303,Results!A:D,3,FALSE)</f>
        <v>#N/A</v>
      </c>
    </row>
    <row r="3304" spans="1:7" hidden="1" x14ac:dyDescent="0.25">
      <c r="A3304" s="1">
        <v>45295</v>
      </c>
      <c r="B3304" t="s">
        <v>728</v>
      </c>
      <c r="C3304" t="s">
        <v>20</v>
      </c>
      <c r="D3304" t="s">
        <v>13</v>
      </c>
      <c r="E3304" s="1">
        <f>DATEVALUE(IFERROR(RIGHT(LEFT(A3304,FIND("-",A3304,4)-1),2)&amp;"/"&amp;LEFT(A3304,FIND("-",A3304)-1)&amp;"/"&amp;RIGHT(LEFT(A3304,IFERROR(FIND(" ",A3304),LEN(A3304)+1)-1),4),TEXT(A3304,"dd")&amp;"/"&amp;TEXT(A3304,"mm")&amp;"/"&amp;TEXT(A3304,"yyyy")))</f>
        <v>45383</v>
      </c>
      <c r="F3304" t="s">
        <v>1919</v>
      </c>
      <c r="G3304" s="1" t="e">
        <f>VLOOKUP(B3304,Results!A:D,3,FALSE)</f>
        <v>#N/A</v>
      </c>
    </row>
    <row r="3305" spans="1:7" hidden="1" x14ac:dyDescent="0.25">
      <c r="A3305" s="2">
        <v>45295.510416666664</v>
      </c>
      <c r="B3305" t="s">
        <v>374</v>
      </c>
      <c r="C3305" t="s">
        <v>20</v>
      </c>
      <c r="D3305" t="s">
        <v>13</v>
      </c>
      <c r="E3305" s="1">
        <f>DATEVALUE(IFERROR(RIGHT(LEFT(A3305,FIND("-",A3305,4)-1),2)&amp;"/"&amp;LEFT(A3305,FIND("-",A3305)-1)&amp;"/"&amp;RIGHT(LEFT(A3305,IFERROR(FIND(" ",A3305),LEN(A3305)+1)-1),4),TEXT(A3305,"dd")&amp;"/"&amp;TEXT(A3305,"mm")&amp;"/"&amp;TEXT(A3305,"yyyy")))</f>
        <v>45383</v>
      </c>
      <c r="F3305" t="s">
        <v>995</v>
      </c>
      <c r="G3305" s="1" t="e">
        <f>VLOOKUP(B3305,Results!A:D,3,FALSE)</f>
        <v>#N/A</v>
      </c>
    </row>
    <row r="3306" spans="1:7" hidden="1" x14ac:dyDescent="0.25">
      <c r="A3306" s="2">
        <v>45295.510416666664</v>
      </c>
      <c r="B3306" t="s">
        <v>372</v>
      </c>
      <c r="C3306" t="s">
        <v>223</v>
      </c>
      <c r="D3306" t="s">
        <v>13</v>
      </c>
      <c r="E3306" s="1">
        <f>DATEVALUE(IFERROR(RIGHT(LEFT(A3306,FIND("-",A3306,4)-1),2)&amp;"/"&amp;LEFT(A3306,FIND("-",A3306)-1)&amp;"/"&amp;RIGHT(LEFT(A3306,IFERROR(FIND(" ",A3306),LEN(A3306)+1)-1),4),TEXT(A3306,"dd")&amp;"/"&amp;TEXT(A3306,"mm")&amp;"/"&amp;TEXT(A3306,"yyyy")))</f>
        <v>45383</v>
      </c>
      <c r="F3306" t="s">
        <v>995</v>
      </c>
      <c r="G3306" s="1" t="e">
        <f>VLOOKUP(B3306,Results!A:D,3,FALSE)</f>
        <v>#N/A</v>
      </c>
    </row>
    <row r="3307" spans="1:7" hidden="1" x14ac:dyDescent="0.25">
      <c r="A3307" s="2">
        <v>45295.552083333336</v>
      </c>
      <c r="B3307" t="s">
        <v>368</v>
      </c>
      <c r="C3307" t="s">
        <v>223</v>
      </c>
      <c r="D3307" t="s">
        <v>13</v>
      </c>
      <c r="E3307" s="1">
        <f>DATEVALUE(IFERROR(RIGHT(LEFT(A3307,FIND("-",A3307,4)-1),2)&amp;"/"&amp;LEFT(A3307,FIND("-",A3307)-1)&amp;"/"&amp;RIGHT(LEFT(A3307,IFERROR(FIND(" ",A3307),LEN(A3307)+1)-1),4),TEXT(A3307,"dd")&amp;"/"&amp;TEXT(A3307,"mm")&amp;"/"&amp;TEXT(A3307,"yyyy")))</f>
        <v>45383</v>
      </c>
      <c r="F3307" t="s">
        <v>995</v>
      </c>
      <c r="G3307" s="1" t="e">
        <f>VLOOKUP(B3307,Results!A:D,3,FALSE)</f>
        <v>#N/A</v>
      </c>
    </row>
    <row r="3308" spans="1:7" hidden="1" x14ac:dyDescent="0.25">
      <c r="A3308" s="2">
        <v>45295.59375</v>
      </c>
      <c r="B3308" t="s">
        <v>360</v>
      </c>
      <c r="C3308" t="s">
        <v>20</v>
      </c>
      <c r="D3308" t="s">
        <v>13</v>
      </c>
      <c r="E3308" s="1">
        <f>DATEVALUE(IFERROR(RIGHT(LEFT(A3308,FIND("-",A3308,4)-1),2)&amp;"/"&amp;LEFT(A3308,FIND("-",A3308)-1)&amp;"/"&amp;RIGHT(LEFT(A3308,IFERROR(FIND(" ",A3308),LEN(A3308)+1)-1),4),TEXT(A3308,"dd")&amp;"/"&amp;TEXT(A3308,"mm")&amp;"/"&amp;TEXT(A3308,"yyyy")))</f>
        <v>45383</v>
      </c>
      <c r="F3308" t="s">
        <v>995</v>
      </c>
      <c r="G3308" s="1" t="e">
        <f>VLOOKUP(B3308,Results!A:D,3,FALSE)</f>
        <v>#N/A</v>
      </c>
    </row>
    <row r="3309" spans="1:7" hidden="1" x14ac:dyDescent="0.25">
      <c r="A3309" s="1">
        <v>45295</v>
      </c>
      <c r="B3309" t="s">
        <v>935</v>
      </c>
      <c r="C3309" t="s">
        <v>20</v>
      </c>
      <c r="D3309" t="s">
        <v>13</v>
      </c>
      <c r="E3309" s="1">
        <f>DATEVALUE(IFERROR(RIGHT(LEFT(A3309,FIND("-",A3309,4)-1),2)&amp;"/"&amp;LEFT(A3309,FIND("-",A3309)-1)&amp;"/"&amp;RIGHT(LEFT(A3309,IFERROR(FIND(" ",A3309),LEN(A3309)+1)-1),4),TEXT(A3309,"dd")&amp;"/"&amp;TEXT(A3309,"mm")&amp;"/"&amp;TEXT(A3309,"yyyy")))</f>
        <v>45383</v>
      </c>
      <c r="F3309" t="s">
        <v>996</v>
      </c>
      <c r="G3309" s="1" t="e">
        <f>VLOOKUP(B3309,Results!A:D,3,FALSE)</f>
        <v>#N/A</v>
      </c>
    </row>
    <row r="3310" spans="1:7" hidden="1" x14ac:dyDescent="0.25">
      <c r="A3310" s="1">
        <v>45295</v>
      </c>
      <c r="B3310" t="s">
        <v>756</v>
      </c>
      <c r="C3310" t="s">
        <v>20</v>
      </c>
      <c r="D3310" t="s">
        <v>13</v>
      </c>
      <c r="E3310" s="1">
        <f>DATEVALUE(IFERROR(RIGHT(LEFT(A3310,FIND("-",A3310,4)-1),2)&amp;"/"&amp;LEFT(A3310,FIND("-",A3310)-1)&amp;"/"&amp;RIGHT(LEFT(A3310,IFERROR(FIND(" ",A3310),LEN(A3310)+1)-1),4),TEXT(A3310,"dd")&amp;"/"&amp;TEXT(A3310,"mm")&amp;"/"&amp;TEXT(A3310,"yyyy")))</f>
        <v>45383</v>
      </c>
      <c r="F3310" t="s">
        <v>996</v>
      </c>
      <c r="G3310" s="1" t="e">
        <f>VLOOKUP(B3310,Results!A:D,3,FALSE)</f>
        <v>#N/A</v>
      </c>
    </row>
    <row r="3311" spans="1:7" hidden="1" x14ac:dyDescent="0.25">
      <c r="A3311" s="1">
        <v>45295</v>
      </c>
      <c r="B3311" t="s">
        <v>443</v>
      </c>
      <c r="C3311" t="s">
        <v>223</v>
      </c>
      <c r="D3311" t="s">
        <v>13</v>
      </c>
      <c r="E3311" s="1">
        <f>DATEVALUE(IFERROR(RIGHT(LEFT(A3311,FIND("-",A3311,4)-1),2)&amp;"/"&amp;LEFT(A3311,FIND("-",A3311)-1)&amp;"/"&amp;RIGHT(LEFT(A3311,IFERROR(FIND(" ",A3311),LEN(A3311)+1)-1),4),TEXT(A3311,"dd")&amp;"/"&amp;TEXT(A3311,"mm")&amp;"/"&amp;TEXT(A3311,"yyyy")))</f>
        <v>45383</v>
      </c>
      <c r="F3311" t="s">
        <v>996</v>
      </c>
      <c r="G3311" s="1" t="e">
        <f>VLOOKUP(B3311,Results!A:D,3,FALSE)</f>
        <v>#N/A</v>
      </c>
    </row>
    <row r="3312" spans="1:7" hidden="1" x14ac:dyDescent="0.25">
      <c r="A3312" s="1">
        <v>45295</v>
      </c>
      <c r="B3312" t="s">
        <v>752</v>
      </c>
      <c r="C3312" t="s">
        <v>20</v>
      </c>
      <c r="D3312" t="s">
        <v>13</v>
      </c>
      <c r="E3312" s="1">
        <f>DATEVALUE(IFERROR(RIGHT(LEFT(A3312,FIND("-",A3312,4)-1),2)&amp;"/"&amp;LEFT(A3312,FIND("-",A3312)-1)&amp;"/"&amp;RIGHT(LEFT(A3312,IFERROR(FIND(" ",A3312),LEN(A3312)+1)-1),4),TEXT(A3312,"dd")&amp;"/"&amp;TEXT(A3312,"mm")&amp;"/"&amp;TEXT(A3312,"yyyy")))</f>
        <v>45383</v>
      </c>
      <c r="F3312" t="s">
        <v>996</v>
      </c>
      <c r="G3312" s="1" t="e">
        <f>VLOOKUP(B3312,Results!A:D,3,FALSE)</f>
        <v>#N/A</v>
      </c>
    </row>
    <row r="3313" spans="1:7" hidden="1" x14ac:dyDescent="0.25">
      <c r="A3313" s="1">
        <v>45295</v>
      </c>
      <c r="B3313" t="s">
        <v>728</v>
      </c>
      <c r="C3313" t="s">
        <v>20</v>
      </c>
      <c r="D3313" t="s">
        <v>13</v>
      </c>
      <c r="E3313" s="1">
        <f>DATEVALUE(IFERROR(RIGHT(LEFT(A3313,FIND("-",A3313,4)-1),2)&amp;"/"&amp;LEFT(A3313,FIND("-",A3313)-1)&amp;"/"&amp;RIGHT(LEFT(A3313,IFERROR(FIND(" ",A3313),LEN(A3313)+1)-1),4),TEXT(A3313,"dd")&amp;"/"&amp;TEXT(A3313,"mm")&amp;"/"&amp;TEXT(A3313,"yyyy")))</f>
        <v>45383</v>
      </c>
      <c r="F3313" t="s">
        <v>996</v>
      </c>
      <c r="G3313" s="1" t="e">
        <f>VLOOKUP(B3313,Results!A:D,3,FALSE)</f>
        <v>#N/A</v>
      </c>
    </row>
    <row r="3314" spans="1:7" x14ac:dyDescent="0.25">
      <c r="A3314" s="1">
        <v>45295</v>
      </c>
      <c r="B3314" t="s">
        <v>939</v>
      </c>
      <c r="C3314" t="s">
        <v>20</v>
      </c>
      <c r="D3314" t="s">
        <v>7</v>
      </c>
      <c r="E3314" s="1">
        <f>DATEVALUE(IFERROR(RIGHT(LEFT(A3314,FIND("-",A3314,4)-1),2)&amp;"/"&amp;LEFT(A3314,FIND("-",A3314)-1)&amp;"/"&amp;RIGHT(LEFT(A3314,IFERROR(FIND(" ",A3314),LEN(A3314)+1)-1),4),TEXT(A3314,"dd")&amp;"/"&amp;TEXT(A3314,"mm")&amp;"/"&amp;TEXT(A3314,"yyyy")))</f>
        <v>45383</v>
      </c>
      <c r="F3314" t="s">
        <v>1826</v>
      </c>
      <c r="G3314" s="1" t="e">
        <f>VLOOKUP(B3314,Results!A:D,3,FALSE)</f>
        <v>#N/A</v>
      </c>
    </row>
    <row r="3315" spans="1:7" x14ac:dyDescent="0.25">
      <c r="A3315" s="1">
        <v>45295</v>
      </c>
      <c r="B3315" t="s">
        <v>748</v>
      </c>
      <c r="C3315" t="s">
        <v>20</v>
      </c>
      <c r="D3315" t="s">
        <v>7</v>
      </c>
      <c r="E3315" s="1">
        <f>DATEVALUE(IFERROR(RIGHT(LEFT(A3315,FIND("-",A3315,4)-1),2)&amp;"/"&amp;LEFT(A3315,FIND("-",A3315)-1)&amp;"/"&amp;RIGHT(LEFT(A3315,IFERROR(FIND(" ",A3315),LEN(A3315)+1)-1),4),TEXT(A3315,"dd")&amp;"/"&amp;TEXT(A3315,"mm")&amp;"/"&amp;TEXT(A3315,"yyyy")))</f>
        <v>45383</v>
      </c>
      <c r="F3315" t="s">
        <v>1826</v>
      </c>
      <c r="G3315" s="1" t="e">
        <f>VLOOKUP(B3315,Results!A:D,3,FALSE)</f>
        <v>#N/A</v>
      </c>
    </row>
    <row r="3316" spans="1:7" hidden="1" x14ac:dyDescent="0.25">
      <c r="A3316" s="1">
        <v>45295</v>
      </c>
      <c r="B3316" t="s">
        <v>939</v>
      </c>
      <c r="C3316" t="s">
        <v>20</v>
      </c>
      <c r="D3316" t="s">
        <v>7</v>
      </c>
      <c r="E3316" s="1">
        <f>DATEVALUE(IFERROR(RIGHT(LEFT(A3316,FIND("-",A3316,4)-1),2)&amp;"/"&amp;LEFT(A3316,FIND("-",A3316)-1)&amp;"/"&amp;RIGHT(LEFT(A3316,IFERROR(FIND(" ",A3316),LEN(A3316)+1)-1),4),TEXT(A3316,"dd")&amp;"/"&amp;TEXT(A3316,"mm")&amp;"/"&amp;TEXT(A3316,"yyyy")))</f>
        <v>45383</v>
      </c>
      <c r="F3316" t="s">
        <v>1919</v>
      </c>
      <c r="G3316" s="1" t="e">
        <f>VLOOKUP(B3316,Results!A:D,3,FALSE)</f>
        <v>#N/A</v>
      </c>
    </row>
    <row r="3317" spans="1:7" hidden="1" x14ac:dyDescent="0.25">
      <c r="A3317" s="1">
        <v>45295</v>
      </c>
      <c r="B3317" t="s">
        <v>939</v>
      </c>
      <c r="C3317" t="s">
        <v>20</v>
      </c>
      <c r="D3317" t="s">
        <v>7</v>
      </c>
      <c r="E3317" s="1">
        <f>DATEVALUE(IFERROR(RIGHT(LEFT(A3317,FIND("-",A3317,4)-1),2)&amp;"/"&amp;LEFT(A3317,FIND("-",A3317)-1)&amp;"/"&amp;RIGHT(LEFT(A3317,IFERROR(FIND(" ",A3317),LEN(A3317)+1)-1),4),TEXT(A3317,"dd")&amp;"/"&amp;TEXT(A3317,"mm")&amp;"/"&amp;TEXT(A3317,"yyyy")))</f>
        <v>45383</v>
      </c>
      <c r="F3317" t="s">
        <v>996</v>
      </c>
      <c r="G3317" s="1" t="e">
        <f>VLOOKUP(B3317,Results!A:D,3,FALSE)</f>
        <v>#N/A</v>
      </c>
    </row>
    <row r="3318" spans="1:7" hidden="1" x14ac:dyDescent="0.25">
      <c r="A3318" s="1">
        <v>45295</v>
      </c>
      <c r="B3318" t="s">
        <v>748</v>
      </c>
      <c r="C3318" t="s">
        <v>20</v>
      </c>
      <c r="D3318" t="s">
        <v>7</v>
      </c>
      <c r="E3318" s="1">
        <f>DATEVALUE(IFERROR(RIGHT(LEFT(A3318,FIND("-",A3318,4)-1),2)&amp;"/"&amp;LEFT(A3318,FIND("-",A3318)-1)&amp;"/"&amp;RIGHT(LEFT(A3318,IFERROR(FIND(" ",A3318),LEN(A3318)+1)-1),4),TEXT(A3318,"dd")&amp;"/"&amp;TEXT(A3318,"mm")&amp;"/"&amp;TEXT(A3318,"yyyy")))</f>
        <v>45383</v>
      </c>
      <c r="F3318" t="s">
        <v>996</v>
      </c>
      <c r="G3318" s="1" t="e">
        <f>VLOOKUP(B3318,Results!A:D,3,FALSE)</f>
        <v>#N/A</v>
      </c>
    </row>
    <row r="3319" spans="1:7" hidden="1" x14ac:dyDescent="0.25">
      <c r="A3319" s="2">
        <v>45295.552083333336</v>
      </c>
      <c r="B3319" t="s">
        <v>365</v>
      </c>
      <c r="C3319" t="s">
        <v>20</v>
      </c>
      <c r="D3319" t="s">
        <v>80</v>
      </c>
      <c r="E3319" s="1">
        <f>DATEVALUE(IFERROR(RIGHT(LEFT(A3319,FIND("-",A3319,4)-1),2)&amp;"/"&amp;LEFT(A3319,FIND("-",A3319)-1)&amp;"/"&amp;RIGHT(LEFT(A3319,IFERROR(FIND(" ",A3319),LEN(A3319)+1)-1),4),TEXT(A3319,"dd")&amp;"/"&amp;TEXT(A3319,"mm")&amp;"/"&amp;TEXT(A3319,"yyyy")))</f>
        <v>45383</v>
      </c>
      <c r="F3319" t="s">
        <v>995</v>
      </c>
      <c r="G3319" s="1" t="e">
        <f>VLOOKUP(B3319,Results!A:D,3,FALSE)</f>
        <v>#N/A</v>
      </c>
    </row>
    <row r="3320" spans="1:7" hidden="1" x14ac:dyDescent="0.25">
      <c r="A3320" s="2">
        <v>45295.635416666664</v>
      </c>
      <c r="B3320" t="s">
        <v>359</v>
      </c>
      <c r="C3320" t="s">
        <v>223</v>
      </c>
      <c r="D3320" t="s">
        <v>80</v>
      </c>
      <c r="E3320" s="1">
        <f>DATEVALUE(IFERROR(RIGHT(LEFT(A3320,FIND("-",A3320,4)-1),2)&amp;"/"&amp;LEFT(A3320,FIND("-",A3320)-1)&amp;"/"&amp;RIGHT(LEFT(A3320,IFERROR(FIND(" ",A3320),LEN(A3320)+1)-1),4),TEXT(A3320,"dd")&amp;"/"&amp;TEXT(A3320,"mm")&amp;"/"&amp;TEXT(A3320,"yyyy")))</f>
        <v>45383</v>
      </c>
      <c r="F3320" t="s">
        <v>995</v>
      </c>
      <c r="G3320" s="1" t="e">
        <f>VLOOKUP(B3320,Results!A:D,3,FALSE)</f>
        <v>#N/A</v>
      </c>
    </row>
    <row r="3321" spans="1:7" x14ac:dyDescent="0.25">
      <c r="A3321" s="1">
        <v>45295</v>
      </c>
      <c r="B3321" t="s">
        <v>610</v>
      </c>
      <c r="C3321" t="s">
        <v>20</v>
      </c>
      <c r="D3321" t="s">
        <v>74</v>
      </c>
      <c r="E3321" s="1">
        <f>DATEVALUE(IFERROR(RIGHT(LEFT(A3321,FIND("-",A3321,4)-1),2)&amp;"/"&amp;LEFT(A3321,FIND("-",A3321)-1)&amp;"/"&amp;RIGHT(LEFT(A3321,IFERROR(FIND(" ",A3321),LEN(A3321)+1)-1),4),TEXT(A3321,"dd")&amp;"/"&amp;TEXT(A3321,"mm")&amp;"/"&amp;TEXT(A3321,"yyyy")))</f>
        <v>45383</v>
      </c>
      <c r="F3321" t="s">
        <v>1826</v>
      </c>
      <c r="G3321" s="1" t="e">
        <f>VLOOKUP(B3321,Results!A:D,3,FALSE)</f>
        <v>#N/A</v>
      </c>
    </row>
    <row r="3322" spans="1:7" x14ac:dyDescent="0.25">
      <c r="A3322" s="1">
        <v>45295</v>
      </c>
      <c r="B3322" t="s">
        <v>790</v>
      </c>
      <c r="C3322" t="s">
        <v>20</v>
      </c>
      <c r="D3322" t="s">
        <v>74</v>
      </c>
      <c r="E3322" s="1">
        <f>DATEVALUE(IFERROR(RIGHT(LEFT(A3322,FIND("-",A3322,4)-1),2)&amp;"/"&amp;LEFT(A3322,FIND("-",A3322)-1)&amp;"/"&amp;RIGHT(LEFT(A3322,IFERROR(FIND(" ",A3322),LEN(A3322)+1)-1),4),TEXT(A3322,"dd")&amp;"/"&amp;TEXT(A3322,"mm")&amp;"/"&amp;TEXT(A3322,"yyyy")))</f>
        <v>45383</v>
      </c>
      <c r="F3322" t="s">
        <v>1826</v>
      </c>
      <c r="G3322" s="1" t="e">
        <f>VLOOKUP(B3322,Results!A:D,3,FALSE)</f>
        <v>#N/A</v>
      </c>
    </row>
    <row r="3323" spans="1:7" hidden="1" x14ac:dyDescent="0.25">
      <c r="A3323" s="1">
        <v>45295</v>
      </c>
      <c r="B3323" t="s">
        <v>790</v>
      </c>
      <c r="C3323" t="s">
        <v>20</v>
      </c>
      <c r="D3323" t="s">
        <v>74</v>
      </c>
      <c r="E3323" s="1">
        <f>DATEVALUE(IFERROR(RIGHT(LEFT(A3323,FIND("-",A3323,4)-1),2)&amp;"/"&amp;LEFT(A3323,FIND("-",A3323)-1)&amp;"/"&amp;RIGHT(LEFT(A3323,IFERROR(FIND(" ",A3323),LEN(A3323)+1)-1),4),TEXT(A3323,"dd")&amp;"/"&amp;TEXT(A3323,"mm")&amp;"/"&amp;TEXT(A3323,"yyyy")))</f>
        <v>45383</v>
      </c>
      <c r="F3323" t="s">
        <v>1919</v>
      </c>
      <c r="G3323" s="1" t="e">
        <f>VLOOKUP(B3323,Results!A:D,3,FALSE)</f>
        <v>#N/A</v>
      </c>
    </row>
    <row r="3324" spans="1:7" hidden="1" x14ac:dyDescent="0.25">
      <c r="A3324" s="2">
        <v>45295.385416666664</v>
      </c>
      <c r="B3324" t="s">
        <v>385</v>
      </c>
      <c r="C3324" t="s">
        <v>20</v>
      </c>
      <c r="D3324" t="s">
        <v>74</v>
      </c>
      <c r="E3324" s="1">
        <f>DATEVALUE(IFERROR(RIGHT(LEFT(A3324,FIND("-",A3324,4)-1),2)&amp;"/"&amp;LEFT(A3324,FIND("-",A3324)-1)&amp;"/"&amp;RIGHT(LEFT(A3324,IFERROR(FIND(" ",A3324),LEN(A3324)+1)-1),4),TEXT(A3324,"dd")&amp;"/"&amp;TEXT(A3324,"mm")&amp;"/"&amp;TEXT(A3324,"yyyy")))</f>
        <v>45383</v>
      </c>
      <c r="F3324" t="s">
        <v>995</v>
      </c>
      <c r="G3324" s="1" t="e">
        <f>VLOOKUP(B3324,Results!A:D,3,FALSE)</f>
        <v>#N/A</v>
      </c>
    </row>
    <row r="3325" spans="1:7" hidden="1" x14ac:dyDescent="0.25">
      <c r="A3325" s="2">
        <v>45295.427083333336</v>
      </c>
      <c r="B3325" t="s">
        <v>382</v>
      </c>
      <c r="C3325" t="s">
        <v>223</v>
      </c>
      <c r="D3325" t="s">
        <v>74</v>
      </c>
      <c r="E3325" s="1">
        <f>DATEVALUE(IFERROR(RIGHT(LEFT(A3325,FIND("-",A3325,4)-1),2)&amp;"/"&amp;LEFT(A3325,FIND("-",A3325)-1)&amp;"/"&amp;RIGHT(LEFT(A3325,IFERROR(FIND(" ",A3325),LEN(A3325)+1)-1),4),TEXT(A3325,"dd")&amp;"/"&amp;TEXT(A3325,"mm")&amp;"/"&amp;TEXT(A3325,"yyyy")))</f>
        <v>45383</v>
      </c>
      <c r="F3325" t="s">
        <v>995</v>
      </c>
      <c r="G3325" s="1" t="e">
        <f>VLOOKUP(B3325,Results!A:D,3,FALSE)</f>
        <v>#N/A</v>
      </c>
    </row>
    <row r="3326" spans="1:7" hidden="1" x14ac:dyDescent="0.25">
      <c r="A3326" s="2">
        <v>45295.59375</v>
      </c>
      <c r="B3326" t="s">
        <v>364</v>
      </c>
      <c r="C3326" t="s">
        <v>223</v>
      </c>
      <c r="D3326" t="s">
        <v>74</v>
      </c>
      <c r="E3326" s="1">
        <f>DATEVALUE(IFERROR(RIGHT(LEFT(A3326,FIND("-",A3326,4)-1),2)&amp;"/"&amp;LEFT(A3326,FIND("-",A3326)-1)&amp;"/"&amp;RIGHT(LEFT(A3326,IFERROR(FIND(" ",A3326),LEN(A3326)+1)-1),4),TEXT(A3326,"dd")&amp;"/"&amp;TEXT(A3326,"mm")&amp;"/"&amp;TEXT(A3326,"yyyy")))</f>
        <v>45383</v>
      </c>
      <c r="F3326" t="s">
        <v>995</v>
      </c>
      <c r="G3326" s="1" t="e">
        <f>VLOOKUP(B3326,Results!A:D,3,FALSE)</f>
        <v>#N/A</v>
      </c>
    </row>
    <row r="3327" spans="1:7" hidden="1" x14ac:dyDescent="0.25">
      <c r="A3327" s="2">
        <v>45295.59375</v>
      </c>
      <c r="B3327" t="s">
        <v>362</v>
      </c>
      <c r="C3327" t="s">
        <v>223</v>
      </c>
      <c r="D3327" t="s">
        <v>74</v>
      </c>
      <c r="E3327" s="1">
        <f>DATEVALUE(IFERROR(RIGHT(LEFT(A3327,FIND("-",A3327,4)-1),2)&amp;"/"&amp;LEFT(A3327,FIND("-",A3327)-1)&amp;"/"&amp;RIGHT(LEFT(A3327,IFERROR(FIND(" ",A3327),LEN(A3327)+1)-1),4),TEXT(A3327,"dd")&amp;"/"&amp;TEXT(A3327,"mm")&amp;"/"&amp;TEXT(A3327,"yyyy")))</f>
        <v>45383</v>
      </c>
      <c r="F3327" t="s">
        <v>995</v>
      </c>
      <c r="G3327" s="1" t="e">
        <f>VLOOKUP(B3327,Results!A:D,3,FALSE)</f>
        <v>#N/A</v>
      </c>
    </row>
    <row r="3328" spans="1:7" hidden="1" x14ac:dyDescent="0.25">
      <c r="A3328" s="1">
        <v>45295</v>
      </c>
      <c r="B3328" t="s">
        <v>610</v>
      </c>
      <c r="C3328" t="s">
        <v>20</v>
      </c>
      <c r="D3328" t="s">
        <v>74</v>
      </c>
      <c r="E3328" s="1">
        <f>DATEVALUE(IFERROR(RIGHT(LEFT(A3328,FIND("-",A3328,4)-1),2)&amp;"/"&amp;LEFT(A3328,FIND("-",A3328)-1)&amp;"/"&amp;RIGHT(LEFT(A3328,IFERROR(FIND(" ",A3328),LEN(A3328)+1)-1),4),TEXT(A3328,"dd")&amp;"/"&amp;TEXT(A3328,"mm")&amp;"/"&amp;TEXT(A3328,"yyyy")))</f>
        <v>45383</v>
      </c>
      <c r="F3328" t="s">
        <v>996</v>
      </c>
      <c r="G3328" s="1" t="e">
        <f>VLOOKUP(B3328,Results!A:D,3,FALSE)</f>
        <v>#N/A</v>
      </c>
    </row>
    <row r="3329" spans="1:7" hidden="1" x14ac:dyDescent="0.25">
      <c r="A3329" s="1">
        <v>45295</v>
      </c>
      <c r="B3329" t="s">
        <v>790</v>
      </c>
      <c r="C3329" t="s">
        <v>20</v>
      </c>
      <c r="D3329" t="s">
        <v>74</v>
      </c>
      <c r="E3329" s="1">
        <f>DATEVALUE(IFERROR(RIGHT(LEFT(A3329,FIND("-",A3329,4)-1),2)&amp;"/"&amp;LEFT(A3329,FIND("-",A3329)-1)&amp;"/"&amp;RIGHT(LEFT(A3329,IFERROR(FIND(" ",A3329),LEN(A3329)+1)-1),4),TEXT(A3329,"dd")&amp;"/"&amp;TEXT(A3329,"mm")&amp;"/"&amp;TEXT(A3329,"yyyy")))</f>
        <v>45383</v>
      </c>
      <c r="F3329" t="s">
        <v>996</v>
      </c>
      <c r="G3329" s="1" t="e">
        <f>VLOOKUP(B3329,Results!A:D,3,FALSE)</f>
        <v>#N/A</v>
      </c>
    </row>
    <row r="3330" spans="1:7" hidden="1" x14ac:dyDescent="0.25">
      <c r="A3330" s="2">
        <v>45295.385416666664</v>
      </c>
      <c r="B3330" t="s">
        <v>388</v>
      </c>
      <c r="C3330" t="s">
        <v>20</v>
      </c>
      <c r="D3330" t="s">
        <v>40</v>
      </c>
      <c r="E3330" s="1">
        <f>DATEVALUE(IFERROR(RIGHT(LEFT(A3330,FIND("-",A3330,4)-1),2)&amp;"/"&amp;LEFT(A3330,FIND("-",A3330)-1)&amp;"/"&amp;RIGHT(LEFT(A3330,IFERROR(FIND(" ",A3330),LEN(A3330)+1)-1),4),TEXT(A3330,"dd")&amp;"/"&amp;TEXT(A3330,"mm")&amp;"/"&amp;TEXT(A3330,"yyyy")))</f>
        <v>45383</v>
      </c>
      <c r="F3330" t="s">
        <v>995</v>
      </c>
      <c r="G3330" s="1" t="e">
        <f>VLOOKUP(B3330,Results!A:D,3,FALSE)</f>
        <v>#N/A</v>
      </c>
    </row>
    <row r="3331" spans="1:7" hidden="1" x14ac:dyDescent="0.25">
      <c r="A3331" s="2">
        <v>45295.385416666664</v>
      </c>
      <c r="B3331" t="s">
        <v>386</v>
      </c>
      <c r="C3331" t="s">
        <v>20</v>
      </c>
      <c r="D3331" t="s">
        <v>40</v>
      </c>
      <c r="E3331" s="1">
        <f>DATEVALUE(IFERROR(RIGHT(LEFT(A3331,FIND("-",A3331,4)-1),2)&amp;"/"&amp;LEFT(A3331,FIND("-",A3331)-1)&amp;"/"&amp;RIGHT(LEFT(A3331,IFERROR(FIND(" ",A3331),LEN(A3331)+1)-1),4),TEXT(A3331,"dd")&amp;"/"&amp;TEXT(A3331,"mm")&amp;"/"&amp;TEXT(A3331,"yyyy")))</f>
        <v>45383</v>
      </c>
      <c r="F3331" t="s">
        <v>995</v>
      </c>
      <c r="G3331" s="1" t="e">
        <f>VLOOKUP(B3331,Results!A:D,3,FALSE)</f>
        <v>#N/A</v>
      </c>
    </row>
    <row r="3332" spans="1:7" hidden="1" x14ac:dyDescent="0.25">
      <c r="A3332" s="2">
        <v>45295.46875</v>
      </c>
      <c r="B3332" t="s">
        <v>380</v>
      </c>
      <c r="C3332" t="s">
        <v>223</v>
      </c>
      <c r="D3332" t="s">
        <v>40</v>
      </c>
      <c r="E3332" s="1">
        <f>DATEVALUE(IFERROR(RIGHT(LEFT(A3332,FIND("-",A3332,4)-1),2)&amp;"/"&amp;LEFT(A3332,FIND("-",A3332)-1)&amp;"/"&amp;RIGHT(LEFT(A3332,IFERROR(FIND(" ",A3332),LEN(A3332)+1)-1),4),TEXT(A3332,"dd")&amp;"/"&amp;TEXT(A3332,"mm")&amp;"/"&amp;TEXT(A3332,"yyyy")))</f>
        <v>45383</v>
      </c>
      <c r="F3332" t="s">
        <v>995</v>
      </c>
      <c r="G3332" s="1" t="e">
        <f>VLOOKUP(B3332,Results!A:D,3,FALSE)</f>
        <v>#N/A</v>
      </c>
    </row>
    <row r="3333" spans="1:7" hidden="1" x14ac:dyDescent="0.25">
      <c r="A3333" s="2">
        <v>45295.552083333336</v>
      </c>
      <c r="B3333" t="s">
        <v>371</v>
      </c>
      <c r="C3333" t="s">
        <v>223</v>
      </c>
      <c r="D3333" t="s">
        <v>40</v>
      </c>
      <c r="E3333" s="1">
        <f>DATEVALUE(IFERROR(RIGHT(LEFT(A3333,FIND("-",A3333,4)-1),2)&amp;"/"&amp;LEFT(A3333,FIND("-",A3333)-1)&amp;"/"&amp;RIGHT(LEFT(A3333,IFERROR(FIND(" ",A3333),LEN(A3333)+1)-1),4),TEXT(A3333,"dd")&amp;"/"&amp;TEXT(A3333,"mm")&amp;"/"&amp;TEXT(A3333,"yyyy")))</f>
        <v>45383</v>
      </c>
      <c r="F3333" t="s">
        <v>995</v>
      </c>
      <c r="G3333" s="1" t="e">
        <f>VLOOKUP(B3333,Results!A:D,3,FALSE)</f>
        <v>#N/A</v>
      </c>
    </row>
    <row r="3334" spans="1:7" hidden="1" x14ac:dyDescent="0.25">
      <c r="A3334" s="2">
        <v>45295.552083333336</v>
      </c>
      <c r="B3334" t="s">
        <v>370</v>
      </c>
      <c r="C3334" t="s">
        <v>223</v>
      </c>
      <c r="D3334" t="s">
        <v>40</v>
      </c>
      <c r="E3334" s="1">
        <f>DATEVALUE(IFERROR(RIGHT(LEFT(A3334,FIND("-",A3334,4)-1),2)&amp;"/"&amp;LEFT(A3334,FIND("-",A3334)-1)&amp;"/"&amp;RIGHT(LEFT(A3334,IFERROR(FIND(" ",A3334),LEN(A3334)+1)-1),4),TEXT(A3334,"dd")&amp;"/"&amp;TEXT(A3334,"mm")&amp;"/"&amp;TEXT(A3334,"yyyy")))</f>
        <v>45383</v>
      </c>
      <c r="F3334" t="s">
        <v>995</v>
      </c>
      <c r="G3334" s="1" t="e">
        <f>VLOOKUP(B3334,Results!A:D,3,FALSE)</f>
        <v>#N/A</v>
      </c>
    </row>
    <row r="3335" spans="1:7" hidden="1" x14ac:dyDescent="0.25">
      <c r="A3335" s="2">
        <v>45295.552083333336</v>
      </c>
      <c r="B3335" t="s">
        <v>369</v>
      </c>
      <c r="C3335" t="s">
        <v>223</v>
      </c>
      <c r="D3335" t="s">
        <v>40</v>
      </c>
      <c r="E3335" s="1">
        <f>DATEVALUE(IFERROR(RIGHT(LEFT(A3335,FIND("-",A3335,4)-1),2)&amp;"/"&amp;LEFT(A3335,FIND("-",A3335)-1)&amp;"/"&amp;RIGHT(LEFT(A3335,IFERROR(FIND(" ",A3335),LEN(A3335)+1)-1),4),TEXT(A3335,"dd")&amp;"/"&amp;TEXT(A3335,"mm")&amp;"/"&amp;TEXT(A3335,"yyyy")))</f>
        <v>45383</v>
      </c>
      <c r="F3335" t="s">
        <v>995</v>
      </c>
      <c r="G3335" s="1" t="e">
        <f>VLOOKUP(B3335,Results!A:D,3,FALSE)</f>
        <v>#N/A</v>
      </c>
    </row>
    <row r="3336" spans="1:7" x14ac:dyDescent="0.25">
      <c r="A3336" s="1">
        <v>45295</v>
      </c>
      <c r="B3336" t="s">
        <v>757</v>
      </c>
      <c r="C3336" t="s">
        <v>223</v>
      </c>
      <c r="D3336" t="s">
        <v>435</v>
      </c>
      <c r="E3336" s="1">
        <f>DATEVALUE(IFERROR(RIGHT(LEFT(A3336,FIND("-",A3336,4)-1),2)&amp;"/"&amp;LEFT(A3336,FIND("-",A3336)-1)&amp;"/"&amp;RIGHT(LEFT(A3336,IFERROR(FIND(" ",A3336),LEN(A3336)+1)-1),4),TEXT(A3336,"dd")&amp;"/"&amp;TEXT(A3336,"mm")&amp;"/"&amp;TEXT(A3336,"yyyy")))</f>
        <v>45383</v>
      </c>
      <c r="F3336" t="s">
        <v>1826</v>
      </c>
      <c r="G3336" s="1" t="e">
        <f>VLOOKUP(B3336,Results!A:D,3,FALSE)</f>
        <v>#N/A</v>
      </c>
    </row>
    <row r="3337" spans="1:7" hidden="1" x14ac:dyDescent="0.25">
      <c r="A3337" s="1">
        <v>45295</v>
      </c>
      <c r="B3337" t="s">
        <v>757</v>
      </c>
      <c r="C3337" t="s">
        <v>20</v>
      </c>
      <c r="D3337" t="s">
        <v>435</v>
      </c>
      <c r="E3337" s="1">
        <f>DATEVALUE(IFERROR(RIGHT(LEFT(A3337,FIND("-",A3337,4)-1),2)&amp;"/"&amp;LEFT(A3337,FIND("-",A3337)-1)&amp;"/"&amp;RIGHT(LEFT(A3337,IFERROR(FIND(" ",A3337),LEN(A3337)+1)-1),4),TEXT(A3337,"dd")&amp;"/"&amp;TEXT(A3337,"mm")&amp;"/"&amp;TEXT(A3337,"yyyy")))</f>
        <v>45383</v>
      </c>
      <c r="F3337" t="s">
        <v>996</v>
      </c>
      <c r="G3337" s="1" t="e">
        <f>VLOOKUP(B3337,Results!A:D,3,FALSE)</f>
        <v>#N/A</v>
      </c>
    </row>
    <row r="3338" spans="1:7" hidden="1" x14ac:dyDescent="0.25">
      <c r="A3338" s="2">
        <v>45295.385416666664</v>
      </c>
      <c r="B3338" t="s">
        <v>387</v>
      </c>
      <c r="C3338" t="s">
        <v>223</v>
      </c>
      <c r="D3338" t="s">
        <v>28</v>
      </c>
      <c r="E3338" s="1">
        <f>DATEVALUE(IFERROR(RIGHT(LEFT(A3338,FIND("-",A3338,4)-1),2)&amp;"/"&amp;LEFT(A3338,FIND("-",A3338)-1)&amp;"/"&amp;RIGHT(LEFT(A3338,IFERROR(FIND(" ",A3338),LEN(A3338)+1)-1),4),TEXT(A3338,"dd")&amp;"/"&amp;TEXT(A3338,"mm")&amp;"/"&amp;TEXT(A3338,"yyyy")))</f>
        <v>45383</v>
      </c>
      <c r="F3338" t="s">
        <v>995</v>
      </c>
      <c r="G3338" s="1" t="e">
        <f>VLOOKUP(B3338,Results!A:D,3,FALSE)</f>
        <v>#N/A</v>
      </c>
    </row>
    <row r="3339" spans="1:7" hidden="1" x14ac:dyDescent="0.25">
      <c r="A3339" s="2">
        <v>45295.46875</v>
      </c>
      <c r="B3339" t="s">
        <v>376</v>
      </c>
      <c r="C3339" t="s">
        <v>20</v>
      </c>
      <c r="D3339" t="s">
        <v>28</v>
      </c>
      <c r="E3339" s="1">
        <f>DATEVALUE(IFERROR(RIGHT(LEFT(A3339,FIND("-",A3339,4)-1),2)&amp;"/"&amp;LEFT(A3339,FIND("-",A3339)-1)&amp;"/"&amp;RIGHT(LEFT(A3339,IFERROR(FIND(" ",A3339),LEN(A3339)+1)-1),4),TEXT(A3339,"dd")&amp;"/"&amp;TEXT(A3339,"mm")&amp;"/"&amp;TEXT(A3339,"yyyy")))</f>
        <v>45383</v>
      </c>
      <c r="F3339" t="s">
        <v>995</v>
      </c>
      <c r="G3339" s="1" t="e">
        <f>VLOOKUP(B3339,Results!A:D,3,FALSE)</f>
        <v>#N/A</v>
      </c>
    </row>
    <row r="3340" spans="1:7" hidden="1" x14ac:dyDescent="0.25">
      <c r="A3340" s="2">
        <v>45295.59375</v>
      </c>
      <c r="B3340" t="s">
        <v>361</v>
      </c>
      <c r="C3340" t="s">
        <v>20</v>
      </c>
      <c r="D3340" t="s">
        <v>28</v>
      </c>
      <c r="E3340" s="1">
        <f>DATEVALUE(IFERROR(RIGHT(LEFT(A3340,FIND("-",A3340,4)-1),2)&amp;"/"&amp;LEFT(A3340,FIND("-",A3340)-1)&amp;"/"&amp;RIGHT(LEFT(A3340,IFERROR(FIND(" ",A3340),LEN(A3340)+1)-1),4),TEXT(A3340,"dd")&amp;"/"&amp;TEXT(A3340,"mm")&amp;"/"&amp;TEXT(A3340,"yyyy")))</f>
        <v>45383</v>
      </c>
      <c r="F3340" t="s">
        <v>995</v>
      </c>
      <c r="G3340" s="1" t="e">
        <f>VLOOKUP(B3340,Results!A:D,3,FALSE)</f>
        <v>#N/A</v>
      </c>
    </row>
    <row r="3341" spans="1:7" x14ac:dyDescent="0.25">
      <c r="A3341" s="1">
        <v>45295</v>
      </c>
      <c r="B3341" t="s">
        <v>845</v>
      </c>
      <c r="C3341" t="s">
        <v>20</v>
      </c>
      <c r="D3341" t="s">
        <v>33</v>
      </c>
      <c r="E3341" s="1">
        <f>DATEVALUE(IFERROR(RIGHT(LEFT(A3341,FIND("-",A3341,4)-1),2)&amp;"/"&amp;LEFT(A3341,FIND("-",A3341)-1)&amp;"/"&amp;RIGHT(LEFT(A3341,IFERROR(FIND(" ",A3341),LEN(A3341)+1)-1),4),TEXT(A3341,"dd")&amp;"/"&amp;TEXT(A3341,"mm")&amp;"/"&amp;TEXT(A3341,"yyyy")))</f>
        <v>45383</v>
      </c>
      <c r="F3341" t="s">
        <v>1826</v>
      </c>
      <c r="G3341" s="1" t="e">
        <f>VLOOKUP(B3341,Results!A:D,3,FALSE)</f>
        <v>#N/A</v>
      </c>
    </row>
    <row r="3342" spans="1:7" hidden="1" x14ac:dyDescent="0.25">
      <c r="A3342" s="2">
        <v>45295.510416666664</v>
      </c>
      <c r="B3342" t="s">
        <v>375</v>
      </c>
      <c r="C3342" t="s">
        <v>223</v>
      </c>
      <c r="D3342" t="s">
        <v>33</v>
      </c>
      <c r="E3342" s="1">
        <f>DATEVALUE(IFERROR(RIGHT(LEFT(A3342,FIND("-",A3342,4)-1),2)&amp;"/"&amp;LEFT(A3342,FIND("-",A3342)-1)&amp;"/"&amp;RIGHT(LEFT(A3342,IFERROR(FIND(" ",A3342),LEN(A3342)+1)-1),4),TEXT(A3342,"dd")&amp;"/"&amp;TEXT(A3342,"mm")&amp;"/"&amp;TEXT(A3342,"yyyy")))</f>
        <v>45383</v>
      </c>
      <c r="F3342" t="s">
        <v>995</v>
      </c>
      <c r="G3342" s="1" t="e">
        <f>VLOOKUP(B3342,Results!A:D,3,FALSE)</f>
        <v>#N/A</v>
      </c>
    </row>
    <row r="3343" spans="1:7" hidden="1" x14ac:dyDescent="0.25">
      <c r="A3343" s="2">
        <v>45295.552083333336</v>
      </c>
      <c r="B3343" t="s">
        <v>367</v>
      </c>
      <c r="C3343" t="s">
        <v>223</v>
      </c>
      <c r="D3343" t="s">
        <v>33</v>
      </c>
      <c r="E3343" s="1">
        <f>DATEVALUE(IFERROR(RIGHT(LEFT(A3343,FIND("-",A3343,4)-1),2)&amp;"/"&amp;LEFT(A3343,FIND("-",A3343)-1)&amp;"/"&amp;RIGHT(LEFT(A3343,IFERROR(FIND(" ",A3343),LEN(A3343)+1)-1),4),TEXT(A3343,"dd")&amp;"/"&amp;TEXT(A3343,"mm")&amp;"/"&amp;TEXT(A3343,"yyyy")))</f>
        <v>45383</v>
      </c>
      <c r="F3343" t="s">
        <v>995</v>
      </c>
      <c r="G3343" s="1" t="e">
        <f>VLOOKUP(B3343,Results!A:D,3,FALSE)</f>
        <v>#N/A</v>
      </c>
    </row>
    <row r="3344" spans="1:7" hidden="1" x14ac:dyDescent="0.25">
      <c r="A3344" s="2">
        <v>45295.385416666664</v>
      </c>
      <c r="B3344" t="s">
        <v>712</v>
      </c>
      <c r="C3344" t="s">
        <v>223</v>
      </c>
      <c r="D3344" t="s">
        <v>33</v>
      </c>
      <c r="E3344" s="1">
        <f>DATEVALUE(IFERROR(RIGHT(LEFT(A3344,FIND("-",A3344,4)-1),2)&amp;"/"&amp;LEFT(A3344,FIND("-",A3344)-1)&amp;"/"&amp;RIGHT(LEFT(A3344,IFERROR(FIND(" ",A3344),LEN(A3344)+1)-1),4),TEXT(A3344,"dd")&amp;"/"&amp;TEXT(A3344,"mm")&amp;"/"&amp;TEXT(A3344,"yyyy")))</f>
        <v>45383</v>
      </c>
      <c r="F3344" t="s">
        <v>1987</v>
      </c>
      <c r="G3344" s="1" t="e">
        <f>VLOOKUP(B3344,Results!A:D,3,FALSE)</f>
        <v>#N/A</v>
      </c>
    </row>
    <row r="3345" spans="1:7" hidden="1" x14ac:dyDescent="0.25">
      <c r="A3345" s="2">
        <v>45295.510416666664</v>
      </c>
      <c r="B3345" t="s">
        <v>375</v>
      </c>
      <c r="C3345" t="s">
        <v>20</v>
      </c>
      <c r="D3345" t="s">
        <v>33</v>
      </c>
      <c r="E3345" s="1">
        <f>DATEVALUE(IFERROR(RIGHT(LEFT(A3345,FIND("-",A3345,4)-1),2)&amp;"/"&amp;LEFT(A3345,FIND("-",A3345)-1)&amp;"/"&amp;RIGHT(LEFT(A3345,IFERROR(FIND(" ",A3345),LEN(A3345)+1)-1),4),TEXT(A3345,"dd")&amp;"/"&amp;TEXT(A3345,"mm")&amp;"/"&amp;TEXT(A3345,"yyyy")))</f>
        <v>45383</v>
      </c>
      <c r="F3345" t="s">
        <v>995</v>
      </c>
      <c r="G3345" s="1" t="e">
        <f>VLOOKUP(B3345,Results!A:D,3,FALSE)</f>
        <v>#N/A</v>
      </c>
    </row>
    <row r="3346" spans="1:7" hidden="1" x14ac:dyDescent="0.25">
      <c r="A3346" s="1">
        <v>45295</v>
      </c>
      <c r="B3346" t="s">
        <v>845</v>
      </c>
      <c r="C3346" t="s">
        <v>20</v>
      </c>
      <c r="D3346" t="s">
        <v>33</v>
      </c>
      <c r="E3346" s="1">
        <f>DATEVALUE(IFERROR(RIGHT(LEFT(A3346,FIND("-",A3346,4)-1),2)&amp;"/"&amp;LEFT(A3346,FIND("-",A3346)-1)&amp;"/"&amp;RIGHT(LEFT(A3346,IFERROR(FIND(" ",A3346),LEN(A3346)+1)-1),4),TEXT(A3346,"dd")&amp;"/"&amp;TEXT(A3346,"mm")&amp;"/"&amp;TEXT(A3346,"yyyy")))</f>
        <v>45383</v>
      </c>
      <c r="F3346" t="s">
        <v>996</v>
      </c>
      <c r="G3346" s="1" t="e">
        <f>VLOOKUP(B3346,Results!A:D,3,FALSE)</f>
        <v>#N/A</v>
      </c>
    </row>
    <row r="3347" spans="1:7" x14ac:dyDescent="0.25">
      <c r="A3347" s="1">
        <v>45295</v>
      </c>
      <c r="B3347" t="s">
        <v>672</v>
      </c>
      <c r="C3347" t="s">
        <v>20</v>
      </c>
      <c r="D3347" t="s">
        <v>84</v>
      </c>
      <c r="E3347" s="1">
        <f>DATEVALUE(IFERROR(RIGHT(LEFT(A3347,FIND("-",A3347,4)-1),2)&amp;"/"&amp;LEFT(A3347,FIND("-",A3347)-1)&amp;"/"&amp;RIGHT(LEFT(A3347,IFERROR(FIND(" ",A3347),LEN(A3347)+1)-1),4),TEXT(A3347,"dd")&amp;"/"&amp;TEXT(A3347,"mm")&amp;"/"&amp;TEXT(A3347,"yyyy")))</f>
        <v>45383</v>
      </c>
      <c r="F3347" t="s">
        <v>1826</v>
      </c>
      <c r="G3347" s="1" t="e">
        <f>VLOOKUP(B3347,Results!A:D,3,FALSE)</f>
        <v>#N/A</v>
      </c>
    </row>
    <row r="3348" spans="1:7" x14ac:dyDescent="0.25">
      <c r="A3348" s="1">
        <v>45295</v>
      </c>
      <c r="B3348" t="s">
        <v>977</v>
      </c>
      <c r="C3348" t="s">
        <v>20</v>
      </c>
      <c r="D3348" t="s">
        <v>84</v>
      </c>
      <c r="E3348" s="1">
        <f>DATEVALUE(IFERROR(RIGHT(LEFT(A3348,FIND("-",A3348,4)-1),2)&amp;"/"&amp;LEFT(A3348,FIND("-",A3348)-1)&amp;"/"&amp;RIGHT(LEFT(A3348,IFERROR(FIND(" ",A3348),LEN(A3348)+1)-1),4),TEXT(A3348,"dd")&amp;"/"&amp;TEXT(A3348,"mm")&amp;"/"&amp;TEXT(A3348,"yyyy")))</f>
        <v>45383</v>
      </c>
      <c r="F3348" t="s">
        <v>1826</v>
      </c>
      <c r="G3348" s="1" t="e">
        <f>VLOOKUP(B3348,Results!A:D,3,FALSE)</f>
        <v>#N/A</v>
      </c>
    </row>
    <row r="3349" spans="1:7" hidden="1" x14ac:dyDescent="0.25">
      <c r="A3349" s="1">
        <v>45295</v>
      </c>
      <c r="B3349" t="s">
        <v>672</v>
      </c>
      <c r="C3349" t="s">
        <v>20</v>
      </c>
      <c r="D3349" t="s">
        <v>84</v>
      </c>
      <c r="E3349" s="1">
        <f>DATEVALUE(IFERROR(RIGHT(LEFT(A3349,FIND("-",A3349,4)-1),2)&amp;"/"&amp;LEFT(A3349,FIND("-",A3349)-1)&amp;"/"&amp;RIGHT(LEFT(A3349,IFERROR(FIND(" ",A3349),LEN(A3349)+1)-1),4),TEXT(A3349,"dd")&amp;"/"&amp;TEXT(A3349,"mm")&amp;"/"&amp;TEXT(A3349,"yyyy")))</f>
        <v>45383</v>
      </c>
      <c r="F3349" t="s">
        <v>996</v>
      </c>
      <c r="G3349" s="1" t="e">
        <f>VLOOKUP(B3349,Results!A:D,3,FALSE)</f>
        <v>#N/A</v>
      </c>
    </row>
    <row r="3350" spans="1:7" hidden="1" x14ac:dyDescent="0.25">
      <c r="A3350" s="1">
        <v>45295</v>
      </c>
      <c r="B3350" t="s">
        <v>977</v>
      </c>
      <c r="C3350" t="s">
        <v>20</v>
      </c>
      <c r="D3350" t="s">
        <v>84</v>
      </c>
      <c r="E3350" s="1">
        <f>DATEVALUE(IFERROR(RIGHT(LEFT(A3350,FIND("-",A3350,4)-1),2)&amp;"/"&amp;LEFT(A3350,FIND("-",A3350)-1)&amp;"/"&amp;RIGHT(LEFT(A3350,IFERROR(FIND(" ",A3350),LEN(A3350)+1)-1),4),TEXT(A3350,"dd")&amp;"/"&amp;TEXT(A3350,"mm")&amp;"/"&amp;TEXT(A3350,"yyyy")))</f>
        <v>45383</v>
      </c>
      <c r="F3350" t="s">
        <v>996</v>
      </c>
      <c r="G3350" s="1" t="e">
        <f>VLOOKUP(B3350,Results!A:D,3,FALSE)</f>
        <v>#N/A</v>
      </c>
    </row>
    <row r="3351" spans="1:7" hidden="1" x14ac:dyDescent="0.25">
      <c r="A3351" s="1">
        <v>45295</v>
      </c>
      <c r="B3351" t="s">
        <v>822</v>
      </c>
      <c r="C3351" t="s">
        <v>20</v>
      </c>
      <c r="D3351" t="s">
        <v>10</v>
      </c>
      <c r="E3351" s="1">
        <f>DATEVALUE(IFERROR(RIGHT(LEFT(A3351,FIND("-",A3351,4)-1),2)&amp;"/"&amp;LEFT(A3351,FIND("-",A3351)-1)&amp;"/"&amp;RIGHT(LEFT(A3351,IFERROR(FIND(" ",A3351),LEN(A3351)+1)-1),4),TEXT(A3351,"dd")&amp;"/"&amp;TEXT(A3351,"mm")&amp;"/"&amp;TEXT(A3351,"yyyy")))</f>
        <v>45383</v>
      </c>
      <c r="F3351" t="s">
        <v>1919</v>
      </c>
      <c r="G3351" s="1" t="e">
        <f>VLOOKUP(B3351,Results!A:D,3,FALSE)</f>
        <v>#N/A</v>
      </c>
    </row>
    <row r="3352" spans="1:7" hidden="1" x14ac:dyDescent="0.25">
      <c r="A3352" s="1">
        <v>45295</v>
      </c>
      <c r="B3352" t="s">
        <v>631</v>
      </c>
      <c r="C3352" t="s">
        <v>20</v>
      </c>
      <c r="D3352" t="s">
        <v>10</v>
      </c>
      <c r="E3352" s="1">
        <f>DATEVALUE(IFERROR(RIGHT(LEFT(A3352,FIND("-",A3352,4)-1),2)&amp;"/"&amp;LEFT(A3352,FIND("-",A3352)-1)&amp;"/"&amp;RIGHT(LEFT(A3352,IFERROR(FIND(" ",A3352),LEN(A3352)+1)-1),4),TEXT(A3352,"dd")&amp;"/"&amp;TEXT(A3352,"mm")&amp;"/"&amp;TEXT(A3352,"yyyy")))</f>
        <v>45383</v>
      </c>
      <c r="F3352" t="s">
        <v>1919</v>
      </c>
      <c r="G3352" s="1" t="e">
        <f>VLOOKUP(B3352,Results!A:D,3,FALSE)</f>
        <v>#N/A</v>
      </c>
    </row>
    <row r="3353" spans="1:7" hidden="1" x14ac:dyDescent="0.25">
      <c r="A3353" s="1">
        <v>45295</v>
      </c>
      <c r="B3353" t="s">
        <v>939</v>
      </c>
      <c r="C3353" t="s">
        <v>20</v>
      </c>
      <c r="D3353" t="s">
        <v>7</v>
      </c>
      <c r="E3353" s="1">
        <f>DATEVALUE(IFERROR(RIGHT(LEFT(A3353,FIND("-",A3353,4)-1),2)&amp;"/"&amp;LEFT(A3353,FIND("-",A3353)-1)&amp;"/"&amp;RIGHT(LEFT(A3353,IFERROR(FIND(" ",A3353),LEN(A3353)+1)-1),4),TEXT(A3353,"dd")&amp;"/"&amp;TEXT(A3353,"mm")&amp;"/"&amp;TEXT(A3353,"yyyy")))</f>
        <v>45383</v>
      </c>
      <c r="F3353" t="s">
        <v>1919</v>
      </c>
      <c r="G3353" s="1" t="e">
        <f>VLOOKUP(B3353,Results!A:D,3,FALSE)</f>
        <v>#N/A</v>
      </c>
    </row>
    <row r="3354" spans="1:7" hidden="1" x14ac:dyDescent="0.25">
      <c r="A3354" s="1">
        <v>45295</v>
      </c>
      <c r="B3354" t="s">
        <v>725</v>
      </c>
      <c r="C3354" t="s">
        <v>223</v>
      </c>
      <c r="D3354" t="s">
        <v>13</v>
      </c>
      <c r="E3354" s="1">
        <f>DATEVALUE(IFERROR(RIGHT(LEFT(A3354,FIND("-",A3354,4)-1),2)&amp;"/"&amp;LEFT(A3354,FIND("-",A3354)-1)&amp;"/"&amp;RIGHT(LEFT(A3354,IFERROR(FIND(" ",A3354),LEN(A3354)+1)-1),4),TEXT(A3354,"dd")&amp;"/"&amp;TEXT(A3354,"mm")&amp;"/"&amp;TEXT(A3354,"yyyy")))</f>
        <v>45383</v>
      </c>
      <c r="F3354" t="s">
        <v>1919</v>
      </c>
      <c r="G3354" s="1" t="e">
        <f>VLOOKUP(B3354,Results!A:D,3,FALSE)</f>
        <v>#N/A</v>
      </c>
    </row>
    <row r="3355" spans="1:7" hidden="1" x14ac:dyDescent="0.25">
      <c r="A3355" s="1">
        <v>45295</v>
      </c>
      <c r="B3355" t="s">
        <v>690</v>
      </c>
      <c r="C3355" t="s">
        <v>20</v>
      </c>
      <c r="D3355" t="s">
        <v>269</v>
      </c>
      <c r="E3355" s="1">
        <f>DATEVALUE(IFERROR(RIGHT(LEFT(A3355,FIND("-",A3355,4)-1),2)&amp;"/"&amp;LEFT(A3355,FIND("-",A3355)-1)&amp;"/"&amp;RIGHT(LEFT(A3355,IFERROR(FIND(" ",A3355),LEN(A3355)+1)-1),4),TEXT(A3355,"dd")&amp;"/"&amp;TEXT(A3355,"mm")&amp;"/"&amp;TEXT(A3355,"yyyy")))</f>
        <v>45383</v>
      </c>
      <c r="F3355" t="s">
        <v>1919</v>
      </c>
      <c r="G3355" s="1" t="e">
        <f>VLOOKUP(B3355,Results!A:D,3,FALSE)</f>
        <v>#N/A</v>
      </c>
    </row>
    <row r="3356" spans="1:7" hidden="1" x14ac:dyDescent="0.25">
      <c r="A3356" s="1">
        <v>45295</v>
      </c>
      <c r="B3356" t="s">
        <v>728</v>
      </c>
      <c r="C3356" t="s">
        <v>20</v>
      </c>
      <c r="D3356" t="s">
        <v>13</v>
      </c>
      <c r="E3356" s="1">
        <f>DATEVALUE(IFERROR(RIGHT(LEFT(A3356,FIND("-",A3356,4)-1),2)&amp;"/"&amp;LEFT(A3356,FIND("-",A3356)-1)&amp;"/"&amp;RIGHT(LEFT(A3356,IFERROR(FIND(" ",A3356),LEN(A3356)+1)-1),4),TEXT(A3356,"dd")&amp;"/"&amp;TEXT(A3356,"mm")&amp;"/"&amp;TEXT(A3356,"yyyy")))</f>
        <v>45383</v>
      </c>
      <c r="F3356" t="s">
        <v>1919</v>
      </c>
      <c r="G3356" s="1" t="e">
        <f>VLOOKUP(B3356,Results!A:D,3,FALSE)</f>
        <v>#N/A</v>
      </c>
    </row>
    <row r="3357" spans="1:7" hidden="1" x14ac:dyDescent="0.25">
      <c r="A3357" s="1">
        <v>45295</v>
      </c>
      <c r="B3357" t="s">
        <v>874</v>
      </c>
      <c r="C3357" t="s">
        <v>223</v>
      </c>
      <c r="D3357" t="s">
        <v>297</v>
      </c>
      <c r="E3357" s="1">
        <f>DATEVALUE(IFERROR(RIGHT(LEFT(A3357,FIND("-",A3357,4)-1),2)&amp;"/"&amp;LEFT(A3357,FIND("-",A3357)-1)&amp;"/"&amp;RIGHT(LEFT(A3357,IFERROR(FIND(" ",A3357),LEN(A3357)+1)-1),4),TEXT(A3357,"dd")&amp;"/"&amp;TEXT(A3357,"mm")&amp;"/"&amp;TEXT(A3357,"yyyy")))</f>
        <v>45383</v>
      </c>
      <c r="F3357" t="s">
        <v>1919</v>
      </c>
      <c r="G3357" s="1" t="e">
        <f>VLOOKUP(B3357,Results!A:D,3,FALSE)</f>
        <v>#N/A</v>
      </c>
    </row>
    <row r="3358" spans="1:7" hidden="1" x14ac:dyDescent="0.25">
      <c r="A3358" s="1">
        <v>45295</v>
      </c>
      <c r="B3358" t="s">
        <v>620</v>
      </c>
      <c r="C3358" t="s">
        <v>20</v>
      </c>
      <c r="D3358" t="s">
        <v>30</v>
      </c>
      <c r="E3358" s="1">
        <f>DATEVALUE(IFERROR(RIGHT(LEFT(A3358,FIND("-",A3358,4)-1),2)&amp;"/"&amp;LEFT(A3358,FIND("-",A3358)-1)&amp;"/"&amp;RIGHT(LEFT(A3358,IFERROR(FIND(" ",A3358),LEN(A3358)+1)-1),4),TEXT(A3358,"dd")&amp;"/"&amp;TEXT(A3358,"mm")&amp;"/"&amp;TEXT(A3358,"yyyy")))</f>
        <v>45383</v>
      </c>
      <c r="F3358" t="s">
        <v>1919</v>
      </c>
      <c r="G3358" s="1" t="e">
        <f>VLOOKUP(B3358,Results!A:D,3,FALSE)</f>
        <v>#N/A</v>
      </c>
    </row>
    <row r="3359" spans="1:7" hidden="1" x14ac:dyDescent="0.25">
      <c r="A3359" s="1">
        <v>45295</v>
      </c>
      <c r="B3359" t="s">
        <v>790</v>
      </c>
      <c r="C3359" t="s">
        <v>20</v>
      </c>
      <c r="D3359" t="s">
        <v>74</v>
      </c>
      <c r="E3359" s="1">
        <f>DATEVALUE(IFERROR(RIGHT(LEFT(A3359,FIND("-",A3359,4)-1),2)&amp;"/"&amp;LEFT(A3359,FIND("-",A3359)-1)&amp;"/"&amp;RIGHT(LEFT(A3359,IFERROR(FIND(" ",A3359),LEN(A3359)+1)-1),4),TEXT(A3359,"dd")&amp;"/"&amp;TEXT(A3359,"mm")&amp;"/"&amp;TEXT(A3359,"yyyy")))</f>
        <v>45383</v>
      </c>
      <c r="F3359" t="s">
        <v>1919</v>
      </c>
      <c r="G3359" s="1" t="e">
        <f>VLOOKUP(B3359,Results!A:D,3,FALSE)</f>
        <v>#N/A</v>
      </c>
    </row>
    <row r="3360" spans="1:7" hidden="1" x14ac:dyDescent="0.25">
      <c r="A3360" s="1">
        <v>45295</v>
      </c>
      <c r="B3360" t="s">
        <v>355</v>
      </c>
      <c r="C3360" t="s">
        <v>223</v>
      </c>
      <c r="D3360" t="s">
        <v>30</v>
      </c>
      <c r="E3360" s="1">
        <f>DATEVALUE(IFERROR(RIGHT(LEFT(A3360,FIND("-",A3360,4)-1),2)&amp;"/"&amp;LEFT(A3360,FIND("-",A3360)-1)&amp;"/"&amp;RIGHT(LEFT(A3360,IFERROR(FIND(" ",A3360),LEN(A3360)+1)-1),4),TEXT(A3360,"dd")&amp;"/"&amp;TEXT(A3360,"mm")&amp;"/"&amp;TEXT(A3360,"yyyy")))</f>
        <v>45383</v>
      </c>
      <c r="F3360" t="s">
        <v>1919</v>
      </c>
      <c r="G3360" s="1" t="e">
        <f>VLOOKUP(B3360,Results!A:D,3,FALSE)</f>
        <v>#N/A</v>
      </c>
    </row>
    <row r="3361" spans="1:7" hidden="1" x14ac:dyDescent="0.25">
      <c r="A3361" s="2">
        <v>45295.385416666664</v>
      </c>
      <c r="B3361" t="s">
        <v>389</v>
      </c>
      <c r="C3361" t="s">
        <v>223</v>
      </c>
      <c r="D3361" t="s">
        <v>10</v>
      </c>
      <c r="E3361" s="1">
        <f>DATEVALUE(IFERROR(RIGHT(LEFT(A3361,FIND("-",A3361,4)-1),2)&amp;"/"&amp;LEFT(A3361,FIND("-",A3361)-1)&amp;"/"&amp;RIGHT(LEFT(A3361,IFERROR(FIND(" ",A3361),LEN(A3361)+1)-1),4),TEXT(A3361,"dd")&amp;"/"&amp;TEXT(A3361,"mm")&amp;"/"&amp;TEXT(A3361,"yyyy")))</f>
        <v>45383</v>
      </c>
      <c r="F3361" t="s">
        <v>995</v>
      </c>
      <c r="G3361" s="1" t="e">
        <f>VLOOKUP(B3361,Results!A:D,3,FALSE)</f>
        <v>#N/A</v>
      </c>
    </row>
    <row r="3362" spans="1:7" hidden="1" x14ac:dyDescent="0.25">
      <c r="A3362" s="2">
        <v>45295.385416666664</v>
      </c>
      <c r="B3362" t="s">
        <v>388</v>
      </c>
      <c r="C3362" t="s">
        <v>20</v>
      </c>
      <c r="D3362" t="s">
        <v>40</v>
      </c>
      <c r="E3362" s="1">
        <f>DATEVALUE(IFERROR(RIGHT(LEFT(A3362,FIND("-",A3362,4)-1),2)&amp;"/"&amp;LEFT(A3362,FIND("-",A3362)-1)&amp;"/"&amp;RIGHT(LEFT(A3362,IFERROR(FIND(" ",A3362),LEN(A3362)+1)-1),4),TEXT(A3362,"dd")&amp;"/"&amp;TEXT(A3362,"mm")&amp;"/"&amp;TEXT(A3362,"yyyy")))</f>
        <v>45383</v>
      </c>
      <c r="F3362" t="s">
        <v>995</v>
      </c>
      <c r="G3362" s="1" t="e">
        <f>VLOOKUP(B3362,Results!A:D,3,FALSE)</f>
        <v>#N/A</v>
      </c>
    </row>
    <row r="3363" spans="1:7" hidden="1" x14ac:dyDescent="0.25">
      <c r="A3363" s="2">
        <v>45295.385416666664</v>
      </c>
      <c r="B3363" t="s">
        <v>387</v>
      </c>
      <c r="C3363" t="s">
        <v>223</v>
      </c>
      <c r="D3363" t="s">
        <v>28</v>
      </c>
      <c r="E3363" s="1">
        <f>DATEVALUE(IFERROR(RIGHT(LEFT(A3363,FIND("-",A3363,4)-1),2)&amp;"/"&amp;LEFT(A3363,FIND("-",A3363)-1)&amp;"/"&amp;RIGHT(LEFT(A3363,IFERROR(FIND(" ",A3363),LEN(A3363)+1)-1),4),TEXT(A3363,"dd")&amp;"/"&amp;TEXT(A3363,"mm")&amp;"/"&amp;TEXT(A3363,"yyyy")))</f>
        <v>45383</v>
      </c>
      <c r="F3363" t="s">
        <v>995</v>
      </c>
      <c r="G3363" s="1" t="e">
        <f>VLOOKUP(B3363,Results!A:D,3,FALSE)</f>
        <v>#N/A</v>
      </c>
    </row>
    <row r="3364" spans="1:7" hidden="1" x14ac:dyDescent="0.25">
      <c r="A3364" s="2">
        <v>45295.385416666664</v>
      </c>
      <c r="B3364" t="s">
        <v>386</v>
      </c>
      <c r="C3364" t="s">
        <v>20</v>
      </c>
      <c r="D3364" t="s">
        <v>40</v>
      </c>
      <c r="E3364" s="1">
        <f>DATEVALUE(IFERROR(RIGHT(LEFT(A3364,FIND("-",A3364,4)-1),2)&amp;"/"&amp;LEFT(A3364,FIND("-",A3364)-1)&amp;"/"&amp;RIGHT(LEFT(A3364,IFERROR(FIND(" ",A3364),LEN(A3364)+1)-1),4),TEXT(A3364,"dd")&amp;"/"&amp;TEXT(A3364,"mm")&amp;"/"&amp;TEXT(A3364,"yyyy")))</f>
        <v>45383</v>
      </c>
      <c r="F3364" t="s">
        <v>995</v>
      </c>
      <c r="G3364" s="1" t="e">
        <f>VLOOKUP(B3364,Results!A:D,3,FALSE)</f>
        <v>#N/A</v>
      </c>
    </row>
    <row r="3365" spans="1:7" hidden="1" x14ac:dyDescent="0.25">
      <c r="A3365" s="2">
        <v>45295.385416666664</v>
      </c>
      <c r="B3365" t="s">
        <v>1920</v>
      </c>
      <c r="C3365" t="s">
        <v>20</v>
      </c>
      <c r="D3365" t="s">
        <v>10</v>
      </c>
      <c r="E3365" s="1">
        <f>DATEVALUE(IFERROR(RIGHT(LEFT(A3365,FIND("-",A3365,4)-1),2)&amp;"/"&amp;LEFT(A3365,FIND("-",A3365)-1)&amp;"/"&amp;RIGHT(LEFT(A3365,IFERROR(FIND(" ",A3365),LEN(A3365)+1)-1),4),TEXT(A3365,"dd")&amp;"/"&amp;TEXT(A3365,"mm")&amp;"/"&amp;TEXT(A3365,"yyyy")))</f>
        <v>45383</v>
      </c>
      <c r="F3365" t="s">
        <v>995</v>
      </c>
      <c r="G3365" s="1" t="e">
        <f>VLOOKUP(B3365,Results!A:D,3,FALSE)</f>
        <v>#N/A</v>
      </c>
    </row>
    <row r="3366" spans="1:7" hidden="1" x14ac:dyDescent="0.25">
      <c r="A3366" s="2">
        <v>45295.385416666664</v>
      </c>
      <c r="B3366" t="s">
        <v>385</v>
      </c>
      <c r="C3366" t="s">
        <v>20</v>
      </c>
      <c r="D3366" t="s">
        <v>74</v>
      </c>
      <c r="E3366" s="1">
        <f>DATEVALUE(IFERROR(RIGHT(LEFT(A3366,FIND("-",A3366,4)-1),2)&amp;"/"&amp;LEFT(A3366,FIND("-",A3366)-1)&amp;"/"&amp;RIGHT(LEFT(A3366,IFERROR(FIND(" ",A3366),LEN(A3366)+1)-1),4),TEXT(A3366,"dd")&amp;"/"&amp;TEXT(A3366,"mm")&amp;"/"&amp;TEXT(A3366,"yyyy")))</f>
        <v>45383</v>
      </c>
      <c r="F3366" t="s">
        <v>995</v>
      </c>
      <c r="G3366" s="1" t="e">
        <f>VLOOKUP(B3366,Results!A:D,3,FALSE)</f>
        <v>#N/A</v>
      </c>
    </row>
    <row r="3367" spans="1:7" hidden="1" x14ac:dyDescent="0.25">
      <c r="A3367" s="2">
        <v>45295.427083333336</v>
      </c>
      <c r="B3367" t="s">
        <v>383</v>
      </c>
      <c r="C3367" t="s">
        <v>223</v>
      </c>
      <c r="D3367" t="s">
        <v>297</v>
      </c>
      <c r="E3367" s="1">
        <f>DATEVALUE(IFERROR(RIGHT(LEFT(A3367,FIND("-",A3367,4)-1),2)&amp;"/"&amp;LEFT(A3367,FIND("-",A3367)-1)&amp;"/"&amp;RIGHT(LEFT(A3367,IFERROR(FIND(" ",A3367),LEN(A3367)+1)-1),4),TEXT(A3367,"dd")&amp;"/"&amp;TEXT(A3367,"mm")&amp;"/"&amp;TEXT(A3367,"yyyy")))</f>
        <v>45383</v>
      </c>
      <c r="F3367" t="s">
        <v>995</v>
      </c>
      <c r="G3367" s="1" t="e">
        <f>VLOOKUP(B3367,Results!A:D,3,FALSE)</f>
        <v>#N/A</v>
      </c>
    </row>
    <row r="3368" spans="1:7" hidden="1" x14ac:dyDescent="0.25">
      <c r="A3368" s="2">
        <v>45295.427083333336</v>
      </c>
      <c r="B3368" t="s">
        <v>382</v>
      </c>
      <c r="C3368" t="s">
        <v>223</v>
      </c>
      <c r="D3368" t="s">
        <v>74</v>
      </c>
      <c r="E3368" s="1">
        <f>DATEVALUE(IFERROR(RIGHT(LEFT(A3368,FIND("-",A3368,4)-1),2)&amp;"/"&amp;LEFT(A3368,FIND("-",A3368)-1)&amp;"/"&amp;RIGHT(LEFT(A3368,IFERROR(FIND(" ",A3368),LEN(A3368)+1)-1),4),TEXT(A3368,"dd")&amp;"/"&amp;TEXT(A3368,"mm")&amp;"/"&amp;TEXT(A3368,"yyyy")))</f>
        <v>45383</v>
      </c>
      <c r="F3368" t="s">
        <v>995</v>
      </c>
      <c r="G3368" s="1" t="e">
        <f>VLOOKUP(B3368,Results!A:D,3,FALSE)</f>
        <v>#N/A</v>
      </c>
    </row>
    <row r="3369" spans="1:7" hidden="1" x14ac:dyDescent="0.25">
      <c r="A3369" s="2">
        <v>45295.46875</v>
      </c>
      <c r="B3369" t="s">
        <v>380</v>
      </c>
      <c r="C3369" t="s">
        <v>223</v>
      </c>
      <c r="D3369" t="s">
        <v>40</v>
      </c>
      <c r="E3369" s="1">
        <f>DATEVALUE(IFERROR(RIGHT(LEFT(A3369,FIND("-",A3369,4)-1),2)&amp;"/"&amp;LEFT(A3369,FIND("-",A3369)-1)&amp;"/"&amp;RIGHT(LEFT(A3369,IFERROR(FIND(" ",A3369),LEN(A3369)+1)-1),4),TEXT(A3369,"dd")&amp;"/"&amp;TEXT(A3369,"mm")&amp;"/"&amp;TEXT(A3369,"yyyy")))</f>
        <v>45383</v>
      </c>
      <c r="F3369" t="s">
        <v>995</v>
      </c>
      <c r="G3369" s="1" t="e">
        <f>VLOOKUP(B3369,Results!A:D,3,FALSE)</f>
        <v>#N/A</v>
      </c>
    </row>
    <row r="3370" spans="1:7" hidden="1" x14ac:dyDescent="0.25">
      <c r="A3370" s="2">
        <v>45295.46875</v>
      </c>
      <c r="B3370" t="s">
        <v>377</v>
      </c>
      <c r="C3370" t="s">
        <v>20</v>
      </c>
      <c r="D3370" t="s">
        <v>10</v>
      </c>
      <c r="E3370" s="1">
        <f>DATEVALUE(IFERROR(RIGHT(LEFT(A3370,FIND("-",A3370,4)-1),2)&amp;"/"&amp;LEFT(A3370,FIND("-",A3370)-1)&amp;"/"&amp;RIGHT(LEFT(A3370,IFERROR(FIND(" ",A3370),LEN(A3370)+1)-1),4),TEXT(A3370,"dd")&amp;"/"&amp;TEXT(A3370,"mm")&amp;"/"&amp;TEXT(A3370,"yyyy")))</f>
        <v>45383</v>
      </c>
      <c r="F3370" t="s">
        <v>995</v>
      </c>
      <c r="G3370" s="1" t="e">
        <f>VLOOKUP(B3370,Results!A:D,3,FALSE)</f>
        <v>#N/A</v>
      </c>
    </row>
    <row r="3371" spans="1:7" hidden="1" x14ac:dyDescent="0.25">
      <c r="A3371" s="2">
        <v>45295.46875</v>
      </c>
      <c r="B3371" t="s">
        <v>376</v>
      </c>
      <c r="C3371" t="s">
        <v>20</v>
      </c>
      <c r="D3371" t="s">
        <v>28</v>
      </c>
      <c r="E3371" s="1">
        <f>DATEVALUE(IFERROR(RIGHT(LEFT(A3371,FIND("-",A3371,4)-1),2)&amp;"/"&amp;LEFT(A3371,FIND("-",A3371)-1)&amp;"/"&amp;RIGHT(LEFT(A3371,IFERROR(FIND(" ",A3371),LEN(A3371)+1)-1),4),TEXT(A3371,"dd")&amp;"/"&amp;TEXT(A3371,"mm")&amp;"/"&amp;TEXT(A3371,"yyyy")))</f>
        <v>45383</v>
      </c>
      <c r="F3371" t="s">
        <v>995</v>
      </c>
      <c r="G3371" s="1" t="e">
        <f>VLOOKUP(B3371,Results!A:D,3,FALSE)</f>
        <v>#N/A</v>
      </c>
    </row>
    <row r="3372" spans="1:7" hidden="1" x14ac:dyDescent="0.25">
      <c r="A3372" s="2">
        <v>45295.510416666664</v>
      </c>
      <c r="B3372" t="s">
        <v>375</v>
      </c>
      <c r="C3372" t="s">
        <v>223</v>
      </c>
      <c r="D3372" t="s">
        <v>33</v>
      </c>
      <c r="E3372" s="1">
        <f>DATEVALUE(IFERROR(RIGHT(LEFT(A3372,FIND("-",A3372,4)-1),2)&amp;"/"&amp;LEFT(A3372,FIND("-",A3372)-1)&amp;"/"&amp;RIGHT(LEFT(A3372,IFERROR(FIND(" ",A3372),LEN(A3372)+1)-1),4),TEXT(A3372,"dd")&amp;"/"&amp;TEXT(A3372,"mm")&amp;"/"&amp;TEXT(A3372,"yyyy")))</f>
        <v>45383</v>
      </c>
      <c r="F3372" t="s">
        <v>995</v>
      </c>
      <c r="G3372" s="1" t="e">
        <f>VLOOKUP(B3372,Results!A:D,3,FALSE)</f>
        <v>#N/A</v>
      </c>
    </row>
    <row r="3373" spans="1:7" hidden="1" x14ac:dyDescent="0.25">
      <c r="A3373" s="2">
        <v>45295.510416666664</v>
      </c>
      <c r="B3373" t="s">
        <v>374</v>
      </c>
      <c r="C3373" t="s">
        <v>20</v>
      </c>
      <c r="D3373" t="s">
        <v>13</v>
      </c>
      <c r="E3373" s="1">
        <f>DATEVALUE(IFERROR(RIGHT(LEFT(A3373,FIND("-",A3373,4)-1),2)&amp;"/"&amp;LEFT(A3373,FIND("-",A3373)-1)&amp;"/"&amp;RIGHT(LEFT(A3373,IFERROR(FIND(" ",A3373),LEN(A3373)+1)-1),4),TEXT(A3373,"dd")&amp;"/"&amp;TEXT(A3373,"mm")&amp;"/"&amp;TEXT(A3373,"yyyy")))</f>
        <v>45383</v>
      </c>
      <c r="F3373" t="s">
        <v>995</v>
      </c>
      <c r="G3373" s="1" t="e">
        <f>VLOOKUP(B3373,Results!A:D,3,FALSE)</f>
        <v>#N/A</v>
      </c>
    </row>
    <row r="3374" spans="1:7" hidden="1" x14ac:dyDescent="0.25">
      <c r="A3374" s="2">
        <v>45295.510416666664</v>
      </c>
      <c r="B3374" t="s">
        <v>372</v>
      </c>
      <c r="C3374" t="s">
        <v>223</v>
      </c>
      <c r="D3374" t="s">
        <v>13</v>
      </c>
      <c r="E3374" s="1">
        <f>DATEVALUE(IFERROR(RIGHT(LEFT(A3374,FIND("-",A3374,4)-1),2)&amp;"/"&amp;LEFT(A3374,FIND("-",A3374)-1)&amp;"/"&amp;RIGHT(LEFT(A3374,IFERROR(FIND(" ",A3374),LEN(A3374)+1)-1),4),TEXT(A3374,"dd")&amp;"/"&amp;TEXT(A3374,"mm")&amp;"/"&amp;TEXT(A3374,"yyyy")))</f>
        <v>45383</v>
      </c>
      <c r="F3374" t="s">
        <v>995</v>
      </c>
      <c r="G3374" s="1" t="e">
        <f>VLOOKUP(B3374,Results!A:D,3,FALSE)</f>
        <v>#N/A</v>
      </c>
    </row>
    <row r="3375" spans="1:7" hidden="1" x14ac:dyDescent="0.25">
      <c r="A3375" s="2">
        <v>45295.552083333336</v>
      </c>
      <c r="B3375" t="s">
        <v>371</v>
      </c>
      <c r="C3375" t="s">
        <v>223</v>
      </c>
      <c r="D3375" t="s">
        <v>40</v>
      </c>
      <c r="E3375" s="1">
        <f>DATEVALUE(IFERROR(RIGHT(LEFT(A3375,FIND("-",A3375,4)-1),2)&amp;"/"&amp;LEFT(A3375,FIND("-",A3375)-1)&amp;"/"&amp;RIGHT(LEFT(A3375,IFERROR(FIND(" ",A3375),LEN(A3375)+1)-1),4),TEXT(A3375,"dd")&amp;"/"&amp;TEXT(A3375,"mm")&amp;"/"&amp;TEXT(A3375,"yyyy")))</f>
        <v>45383</v>
      </c>
      <c r="F3375" t="s">
        <v>995</v>
      </c>
      <c r="G3375" s="1" t="e">
        <f>VLOOKUP(B3375,Results!A:D,3,FALSE)</f>
        <v>#N/A</v>
      </c>
    </row>
    <row r="3376" spans="1:7" hidden="1" x14ac:dyDescent="0.25">
      <c r="A3376" s="2">
        <v>45295.552083333336</v>
      </c>
      <c r="B3376" t="s">
        <v>370</v>
      </c>
      <c r="C3376" t="s">
        <v>223</v>
      </c>
      <c r="D3376" t="s">
        <v>40</v>
      </c>
      <c r="E3376" s="1">
        <f>DATEVALUE(IFERROR(RIGHT(LEFT(A3376,FIND("-",A3376,4)-1),2)&amp;"/"&amp;LEFT(A3376,FIND("-",A3376)-1)&amp;"/"&amp;RIGHT(LEFT(A3376,IFERROR(FIND(" ",A3376),LEN(A3376)+1)-1),4),TEXT(A3376,"dd")&amp;"/"&amp;TEXT(A3376,"mm")&amp;"/"&amp;TEXT(A3376,"yyyy")))</f>
        <v>45383</v>
      </c>
      <c r="F3376" t="s">
        <v>995</v>
      </c>
      <c r="G3376" s="1" t="e">
        <f>VLOOKUP(B3376,Results!A:D,3,FALSE)</f>
        <v>#N/A</v>
      </c>
    </row>
    <row r="3377" spans="1:7" hidden="1" x14ac:dyDescent="0.25">
      <c r="A3377" s="2">
        <v>45295.552083333336</v>
      </c>
      <c r="B3377" t="s">
        <v>369</v>
      </c>
      <c r="C3377" t="s">
        <v>223</v>
      </c>
      <c r="D3377" t="s">
        <v>40</v>
      </c>
      <c r="E3377" s="1">
        <f>DATEVALUE(IFERROR(RIGHT(LEFT(A3377,FIND("-",A3377,4)-1),2)&amp;"/"&amp;LEFT(A3377,FIND("-",A3377)-1)&amp;"/"&amp;RIGHT(LEFT(A3377,IFERROR(FIND(" ",A3377),LEN(A3377)+1)-1),4),TEXT(A3377,"dd")&amp;"/"&amp;TEXT(A3377,"mm")&amp;"/"&amp;TEXT(A3377,"yyyy")))</f>
        <v>45383</v>
      </c>
      <c r="F3377" t="s">
        <v>995</v>
      </c>
      <c r="G3377" s="1" t="e">
        <f>VLOOKUP(B3377,Results!A:D,3,FALSE)</f>
        <v>#N/A</v>
      </c>
    </row>
    <row r="3378" spans="1:7" hidden="1" x14ac:dyDescent="0.25">
      <c r="A3378" s="2">
        <v>45295.552083333336</v>
      </c>
      <c r="B3378" t="s">
        <v>368</v>
      </c>
      <c r="C3378" t="s">
        <v>223</v>
      </c>
      <c r="D3378" t="s">
        <v>13</v>
      </c>
      <c r="E3378" s="1">
        <f>DATEVALUE(IFERROR(RIGHT(LEFT(A3378,FIND("-",A3378,4)-1),2)&amp;"/"&amp;LEFT(A3378,FIND("-",A3378)-1)&amp;"/"&amp;RIGHT(LEFT(A3378,IFERROR(FIND(" ",A3378),LEN(A3378)+1)-1),4),TEXT(A3378,"dd")&amp;"/"&amp;TEXT(A3378,"mm")&amp;"/"&amp;TEXT(A3378,"yyyy")))</f>
        <v>45383</v>
      </c>
      <c r="F3378" t="s">
        <v>995</v>
      </c>
      <c r="G3378" s="1" t="e">
        <f>VLOOKUP(B3378,Results!A:D,3,FALSE)</f>
        <v>#N/A</v>
      </c>
    </row>
    <row r="3379" spans="1:7" hidden="1" x14ac:dyDescent="0.25">
      <c r="A3379" s="2">
        <v>45295.552083333336</v>
      </c>
      <c r="B3379" t="s">
        <v>367</v>
      </c>
      <c r="C3379" t="s">
        <v>223</v>
      </c>
      <c r="D3379" t="s">
        <v>33</v>
      </c>
      <c r="E3379" s="1">
        <f>DATEVALUE(IFERROR(RIGHT(LEFT(A3379,FIND("-",A3379,4)-1),2)&amp;"/"&amp;LEFT(A3379,FIND("-",A3379)-1)&amp;"/"&amp;RIGHT(LEFT(A3379,IFERROR(FIND(" ",A3379),LEN(A3379)+1)-1),4),TEXT(A3379,"dd")&amp;"/"&amp;TEXT(A3379,"mm")&amp;"/"&amp;TEXT(A3379,"yyyy")))</f>
        <v>45383</v>
      </c>
      <c r="F3379" t="s">
        <v>995</v>
      </c>
      <c r="G3379" s="1" t="e">
        <f>VLOOKUP(B3379,Results!A:D,3,FALSE)</f>
        <v>#N/A</v>
      </c>
    </row>
    <row r="3380" spans="1:7" hidden="1" x14ac:dyDescent="0.25">
      <c r="A3380" s="2">
        <v>45295.552083333336</v>
      </c>
      <c r="B3380" t="s">
        <v>365</v>
      </c>
      <c r="C3380" t="s">
        <v>20</v>
      </c>
      <c r="D3380" t="s">
        <v>80</v>
      </c>
      <c r="E3380" s="1">
        <f>DATEVALUE(IFERROR(RIGHT(LEFT(A3380,FIND("-",A3380,4)-1),2)&amp;"/"&amp;LEFT(A3380,FIND("-",A3380)-1)&amp;"/"&amp;RIGHT(LEFT(A3380,IFERROR(FIND(" ",A3380),LEN(A3380)+1)-1),4),TEXT(A3380,"dd")&amp;"/"&amp;TEXT(A3380,"mm")&amp;"/"&amp;TEXT(A3380,"yyyy")))</f>
        <v>45383</v>
      </c>
      <c r="F3380" t="s">
        <v>995</v>
      </c>
      <c r="G3380" s="1" t="e">
        <f>VLOOKUP(B3380,Results!A:D,3,FALSE)</f>
        <v>#N/A</v>
      </c>
    </row>
    <row r="3381" spans="1:7" hidden="1" x14ac:dyDescent="0.25">
      <c r="A3381" s="2">
        <v>45295.59375</v>
      </c>
      <c r="B3381" t="s">
        <v>364</v>
      </c>
      <c r="C3381" t="s">
        <v>223</v>
      </c>
      <c r="D3381" t="s">
        <v>74</v>
      </c>
      <c r="E3381" s="1">
        <f>DATEVALUE(IFERROR(RIGHT(LEFT(A3381,FIND("-",A3381,4)-1),2)&amp;"/"&amp;LEFT(A3381,FIND("-",A3381)-1)&amp;"/"&amp;RIGHT(LEFT(A3381,IFERROR(FIND(" ",A3381),LEN(A3381)+1)-1),4),TEXT(A3381,"dd")&amp;"/"&amp;TEXT(A3381,"mm")&amp;"/"&amp;TEXT(A3381,"yyyy")))</f>
        <v>45383</v>
      </c>
      <c r="F3381" t="s">
        <v>995</v>
      </c>
      <c r="G3381" s="1" t="e">
        <f>VLOOKUP(B3381,Results!A:D,3,FALSE)</f>
        <v>#N/A</v>
      </c>
    </row>
    <row r="3382" spans="1:7" hidden="1" x14ac:dyDescent="0.25">
      <c r="A3382" s="2">
        <v>45295.59375</v>
      </c>
      <c r="B3382" t="s">
        <v>362</v>
      </c>
      <c r="C3382" t="s">
        <v>223</v>
      </c>
      <c r="D3382" t="s">
        <v>74</v>
      </c>
      <c r="E3382" s="1">
        <f>DATEVALUE(IFERROR(RIGHT(LEFT(A3382,FIND("-",A3382,4)-1),2)&amp;"/"&amp;LEFT(A3382,FIND("-",A3382)-1)&amp;"/"&amp;RIGHT(LEFT(A3382,IFERROR(FIND(" ",A3382),LEN(A3382)+1)-1),4),TEXT(A3382,"dd")&amp;"/"&amp;TEXT(A3382,"mm")&amp;"/"&amp;TEXT(A3382,"yyyy")))</f>
        <v>45383</v>
      </c>
      <c r="F3382" t="s">
        <v>995</v>
      </c>
      <c r="G3382" s="1" t="e">
        <f>VLOOKUP(B3382,Results!A:D,3,FALSE)</f>
        <v>#N/A</v>
      </c>
    </row>
    <row r="3383" spans="1:7" hidden="1" x14ac:dyDescent="0.25">
      <c r="A3383" s="2">
        <v>45295.59375</v>
      </c>
      <c r="B3383" t="s">
        <v>361</v>
      </c>
      <c r="C3383" t="s">
        <v>20</v>
      </c>
      <c r="D3383" t="s">
        <v>28</v>
      </c>
      <c r="E3383" s="1">
        <f>DATEVALUE(IFERROR(RIGHT(LEFT(A3383,FIND("-",A3383,4)-1),2)&amp;"/"&amp;LEFT(A3383,FIND("-",A3383)-1)&amp;"/"&amp;RIGHT(LEFT(A3383,IFERROR(FIND(" ",A3383),LEN(A3383)+1)-1),4),TEXT(A3383,"dd")&amp;"/"&amp;TEXT(A3383,"mm")&amp;"/"&amp;TEXT(A3383,"yyyy")))</f>
        <v>45383</v>
      </c>
      <c r="F3383" t="s">
        <v>995</v>
      </c>
      <c r="G3383" s="1" t="e">
        <f>VLOOKUP(B3383,Results!A:D,3,FALSE)</f>
        <v>#N/A</v>
      </c>
    </row>
    <row r="3384" spans="1:7" hidden="1" x14ac:dyDescent="0.25">
      <c r="A3384" s="2">
        <v>45295.59375</v>
      </c>
      <c r="B3384" t="s">
        <v>360</v>
      </c>
      <c r="C3384" t="s">
        <v>20</v>
      </c>
      <c r="D3384" t="s">
        <v>13</v>
      </c>
      <c r="E3384" s="1">
        <f>DATEVALUE(IFERROR(RIGHT(LEFT(A3384,FIND("-",A3384,4)-1),2)&amp;"/"&amp;LEFT(A3384,FIND("-",A3384)-1)&amp;"/"&amp;RIGHT(LEFT(A3384,IFERROR(FIND(" ",A3384),LEN(A3384)+1)-1),4),TEXT(A3384,"dd")&amp;"/"&amp;TEXT(A3384,"mm")&amp;"/"&amp;TEXT(A3384,"yyyy")))</f>
        <v>45383</v>
      </c>
      <c r="F3384" t="s">
        <v>995</v>
      </c>
      <c r="G3384" s="1" t="e">
        <f>VLOOKUP(B3384,Results!A:D,3,FALSE)</f>
        <v>#N/A</v>
      </c>
    </row>
    <row r="3385" spans="1:7" hidden="1" x14ac:dyDescent="0.25">
      <c r="A3385" s="2">
        <v>45295.635416666664</v>
      </c>
      <c r="B3385" t="s">
        <v>359</v>
      </c>
      <c r="C3385" t="s">
        <v>223</v>
      </c>
      <c r="D3385" t="s">
        <v>80</v>
      </c>
      <c r="E3385" s="1">
        <f>DATEVALUE(IFERROR(RIGHT(LEFT(A3385,FIND("-",A3385,4)-1),2)&amp;"/"&amp;LEFT(A3385,FIND("-",A3385)-1)&amp;"/"&amp;RIGHT(LEFT(A3385,IFERROR(FIND(" ",A3385),LEN(A3385)+1)-1),4),TEXT(A3385,"dd")&amp;"/"&amp;TEXT(A3385,"mm")&amp;"/"&amp;TEXT(A3385,"yyyy")))</f>
        <v>45383</v>
      </c>
      <c r="F3385" t="s">
        <v>995</v>
      </c>
      <c r="G3385" s="1" t="e">
        <f>VLOOKUP(B3385,Results!A:D,3,FALSE)</f>
        <v>#N/A</v>
      </c>
    </row>
    <row r="3386" spans="1:7" hidden="1" x14ac:dyDescent="0.25">
      <c r="A3386" s="2">
        <v>45295.46875</v>
      </c>
      <c r="B3386" t="s">
        <v>971</v>
      </c>
      <c r="C3386" t="s">
        <v>223</v>
      </c>
      <c r="D3386" t="s">
        <v>23</v>
      </c>
      <c r="E3386" s="1">
        <f>DATEVALUE(IFERROR(RIGHT(LEFT(A3386,FIND("-",A3386,4)-1),2)&amp;"/"&amp;LEFT(A3386,FIND("-",A3386)-1)&amp;"/"&amp;RIGHT(LEFT(A3386,IFERROR(FIND(" ",A3386),LEN(A3386)+1)-1),4),TEXT(A3386,"dd")&amp;"/"&amp;TEXT(A3386,"mm")&amp;"/"&amp;TEXT(A3386,"yyyy")))</f>
        <v>45383</v>
      </c>
      <c r="F3386" t="s">
        <v>1987</v>
      </c>
      <c r="G3386" s="1" t="e">
        <f>VLOOKUP(B3386,Results!A:D,3,FALSE)</f>
        <v>#N/A</v>
      </c>
    </row>
    <row r="3387" spans="1:7" hidden="1" x14ac:dyDescent="0.25">
      <c r="A3387" s="2">
        <v>45295.59375</v>
      </c>
      <c r="B3387" t="s">
        <v>286</v>
      </c>
      <c r="C3387" t="s">
        <v>223</v>
      </c>
      <c r="D3387" t="s">
        <v>10</v>
      </c>
      <c r="E3387" s="1">
        <f>DATEVALUE(IFERROR(RIGHT(LEFT(A3387,FIND("-",A3387,4)-1),2)&amp;"/"&amp;LEFT(A3387,FIND("-",A3387)-1)&amp;"/"&amp;RIGHT(LEFT(A3387,IFERROR(FIND(" ",A3387),LEN(A3387)+1)-1),4),TEXT(A3387,"dd")&amp;"/"&amp;TEXT(A3387,"mm")&amp;"/"&amp;TEXT(A3387,"yyyy")))</f>
        <v>45383</v>
      </c>
      <c r="F3387" t="s">
        <v>1987</v>
      </c>
      <c r="G3387" s="1" t="e">
        <f>VLOOKUP(B3387,Results!A:D,3,FALSE)</f>
        <v>#N/A</v>
      </c>
    </row>
    <row r="3388" spans="1:7" x14ac:dyDescent="0.25">
      <c r="A3388" s="1">
        <v>45295</v>
      </c>
      <c r="B3388" t="s">
        <v>935</v>
      </c>
      <c r="C3388" t="s">
        <v>20</v>
      </c>
      <c r="D3388" t="s">
        <v>13</v>
      </c>
      <c r="E3388" s="1">
        <f>DATEVALUE(IFERROR(RIGHT(LEFT(A3388,FIND("-",A3388,4)-1),2)&amp;"/"&amp;LEFT(A3388,FIND("-",A3388)-1)&amp;"/"&amp;RIGHT(LEFT(A3388,IFERROR(FIND(" ",A3388),LEN(A3388)+1)-1),4),TEXT(A3388,"dd")&amp;"/"&amp;TEXT(A3388,"mm")&amp;"/"&amp;TEXT(A3388,"yyyy")))</f>
        <v>45383</v>
      </c>
      <c r="F3388" t="s">
        <v>1826</v>
      </c>
      <c r="G3388" s="1" t="e">
        <f>VLOOKUP(B3388,Results!A:D,3,FALSE)</f>
        <v>#N/A</v>
      </c>
    </row>
    <row r="3389" spans="1:7" x14ac:dyDescent="0.25">
      <c r="A3389" s="1">
        <v>45295</v>
      </c>
      <c r="B3389" t="s">
        <v>273</v>
      </c>
      <c r="C3389" t="s">
        <v>20</v>
      </c>
      <c r="D3389" t="s">
        <v>10</v>
      </c>
      <c r="E3389" s="1">
        <f>DATEVALUE(IFERROR(RIGHT(LEFT(A3389,FIND("-",A3389,4)-1),2)&amp;"/"&amp;LEFT(A3389,FIND("-",A3389)-1)&amp;"/"&amp;RIGHT(LEFT(A3389,IFERROR(FIND(" ",A3389),LEN(A3389)+1)-1),4),TEXT(A3389,"dd")&amp;"/"&amp;TEXT(A3389,"mm")&amp;"/"&amp;TEXT(A3389,"yyyy")))</f>
        <v>45383</v>
      </c>
      <c r="F3389" t="s">
        <v>1826</v>
      </c>
      <c r="G3389" s="1" t="e">
        <f>VLOOKUP(B3389,Results!A:D,3,FALSE)</f>
        <v>#N/A</v>
      </c>
    </row>
    <row r="3390" spans="1:7" x14ac:dyDescent="0.25">
      <c r="A3390" s="1">
        <v>45295</v>
      </c>
      <c r="B3390" t="s">
        <v>845</v>
      </c>
      <c r="C3390" t="s">
        <v>20</v>
      </c>
      <c r="D3390" t="s">
        <v>33</v>
      </c>
      <c r="E3390" s="1">
        <f>DATEVALUE(IFERROR(RIGHT(LEFT(A3390,FIND("-",A3390,4)-1),2)&amp;"/"&amp;LEFT(A3390,FIND("-",A3390)-1)&amp;"/"&amp;RIGHT(LEFT(A3390,IFERROR(FIND(" ",A3390),LEN(A3390)+1)-1),4),TEXT(A3390,"dd")&amp;"/"&amp;TEXT(A3390,"mm")&amp;"/"&amp;TEXT(A3390,"yyyy")))</f>
        <v>45383</v>
      </c>
      <c r="F3390" t="s">
        <v>1826</v>
      </c>
      <c r="G3390" s="1" t="e">
        <f>VLOOKUP(B3390,Results!A:D,3,FALSE)</f>
        <v>#N/A</v>
      </c>
    </row>
    <row r="3391" spans="1:7" x14ac:dyDescent="0.25">
      <c r="A3391" s="1">
        <v>45295</v>
      </c>
      <c r="B3391" t="s">
        <v>756</v>
      </c>
      <c r="C3391" t="s">
        <v>20</v>
      </c>
      <c r="D3391" t="s">
        <v>13</v>
      </c>
      <c r="E3391" s="1">
        <f>DATEVALUE(IFERROR(RIGHT(LEFT(A3391,FIND("-",A3391,4)-1),2)&amp;"/"&amp;LEFT(A3391,FIND("-",A3391)-1)&amp;"/"&amp;RIGHT(LEFT(A3391,IFERROR(FIND(" ",A3391),LEN(A3391)+1)-1),4),TEXT(A3391,"dd")&amp;"/"&amp;TEXT(A3391,"mm")&amp;"/"&amp;TEXT(A3391,"yyyy")))</f>
        <v>45383</v>
      </c>
      <c r="F3391" t="s">
        <v>1826</v>
      </c>
      <c r="G3391" s="1" t="e">
        <f>VLOOKUP(B3391,Results!A:D,3,FALSE)</f>
        <v>#N/A</v>
      </c>
    </row>
    <row r="3392" spans="1:7" x14ac:dyDescent="0.25">
      <c r="A3392" s="1">
        <v>45295</v>
      </c>
      <c r="B3392" t="s">
        <v>631</v>
      </c>
      <c r="C3392" t="s">
        <v>20</v>
      </c>
      <c r="D3392" t="s">
        <v>10</v>
      </c>
      <c r="E3392" s="1">
        <f>DATEVALUE(IFERROR(RIGHT(LEFT(A3392,FIND("-",A3392,4)-1),2)&amp;"/"&amp;LEFT(A3392,FIND("-",A3392)-1)&amp;"/"&amp;RIGHT(LEFT(A3392,IFERROR(FIND(" ",A3392),LEN(A3392)+1)-1),4),TEXT(A3392,"dd")&amp;"/"&amp;TEXT(A3392,"mm")&amp;"/"&amp;TEXT(A3392,"yyyy")))</f>
        <v>45383</v>
      </c>
      <c r="F3392" t="s">
        <v>1826</v>
      </c>
      <c r="G3392" s="1" t="e">
        <f>VLOOKUP(B3392,Results!A:D,3,FALSE)</f>
        <v>#N/A</v>
      </c>
    </row>
    <row r="3393" spans="1:7" x14ac:dyDescent="0.25">
      <c r="A3393" s="1">
        <v>45295</v>
      </c>
      <c r="B3393" t="s">
        <v>975</v>
      </c>
      <c r="C3393" t="s">
        <v>223</v>
      </c>
      <c r="D3393" t="s">
        <v>10</v>
      </c>
      <c r="E3393" s="1">
        <f>DATEVALUE(IFERROR(RIGHT(LEFT(A3393,FIND("-",A3393,4)-1),2)&amp;"/"&amp;LEFT(A3393,FIND("-",A3393)-1)&amp;"/"&amp;RIGHT(LEFT(A3393,IFERROR(FIND(" ",A3393),LEN(A3393)+1)-1),4),TEXT(A3393,"dd")&amp;"/"&amp;TEXT(A3393,"mm")&amp;"/"&amp;TEXT(A3393,"yyyy")))</f>
        <v>45383</v>
      </c>
      <c r="F3393" t="s">
        <v>1826</v>
      </c>
      <c r="G3393" s="1" t="e">
        <f>VLOOKUP(B3393,Results!A:D,3,FALSE)</f>
        <v>#N/A</v>
      </c>
    </row>
    <row r="3394" spans="1:7" x14ac:dyDescent="0.25">
      <c r="A3394" s="1">
        <v>45295</v>
      </c>
      <c r="B3394" t="s">
        <v>443</v>
      </c>
      <c r="C3394" t="s">
        <v>20</v>
      </c>
      <c r="D3394" t="s">
        <v>13</v>
      </c>
      <c r="E3394" s="1">
        <f>DATEVALUE(IFERROR(RIGHT(LEFT(A3394,FIND("-",A3394,4)-1),2)&amp;"/"&amp;LEFT(A3394,FIND("-",A3394)-1)&amp;"/"&amp;RIGHT(LEFT(A3394,IFERROR(FIND(" ",A3394),LEN(A3394)+1)-1),4),TEXT(A3394,"dd")&amp;"/"&amp;TEXT(A3394,"mm")&amp;"/"&amp;TEXT(A3394,"yyyy")))</f>
        <v>45383</v>
      </c>
      <c r="F3394" t="s">
        <v>1826</v>
      </c>
      <c r="G3394" s="1" t="e">
        <f>VLOOKUP(B3394,Results!A:D,3,FALSE)</f>
        <v>#N/A</v>
      </c>
    </row>
    <row r="3395" spans="1:7" x14ac:dyDescent="0.25">
      <c r="A3395" s="1">
        <v>45295</v>
      </c>
      <c r="B3395" t="s">
        <v>939</v>
      </c>
      <c r="C3395" t="s">
        <v>20</v>
      </c>
      <c r="D3395" t="s">
        <v>7</v>
      </c>
      <c r="E3395" s="1">
        <f>DATEVALUE(IFERROR(RIGHT(LEFT(A3395,FIND("-",A3395,4)-1),2)&amp;"/"&amp;LEFT(A3395,FIND("-",A3395)-1)&amp;"/"&amp;RIGHT(LEFT(A3395,IFERROR(FIND(" ",A3395),LEN(A3395)+1)-1),4),TEXT(A3395,"dd")&amp;"/"&amp;TEXT(A3395,"mm")&amp;"/"&amp;TEXT(A3395,"yyyy")))</f>
        <v>45383</v>
      </c>
      <c r="F3395" t="s">
        <v>1826</v>
      </c>
      <c r="G3395" s="1" t="e">
        <f>VLOOKUP(B3395,Results!A:D,3,FALSE)</f>
        <v>#N/A</v>
      </c>
    </row>
    <row r="3396" spans="1:7" x14ac:dyDescent="0.25">
      <c r="A3396" s="1">
        <v>45295</v>
      </c>
      <c r="B3396" t="s">
        <v>900</v>
      </c>
      <c r="C3396" t="s">
        <v>223</v>
      </c>
      <c r="D3396" t="s">
        <v>10</v>
      </c>
      <c r="E3396" s="1">
        <f>DATEVALUE(IFERROR(RIGHT(LEFT(A3396,FIND("-",A3396,4)-1),2)&amp;"/"&amp;LEFT(A3396,FIND("-",A3396)-1)&amp;"/"&amp;RIGHT(LEFT(A3396,IFERROR(FIND(" ",A3396),LEN(A3396)+1)-1),4),TEXT(A3396,"dd")&amp;"/"&amp;TEXT(A3396,"mm")&amp;"/"&amp;TEXT(A3396,"yyyy")))</f>
        <v>45383</v>
      </c>
      <c r="F3396" t="s">
        <v>1826</v>
      </c>
      <c r="G3396" s="1" t="e">
        <f>VLOOKUP(B3396,Results!A:D,3,FALSE)</f>
        <v>#N/A</v>
      </c>
    </row>
    <row r="3397" spans="1:7" x14ac:dyDescent="0.25">
      <c r="A3397" s="1">
        <v>45295</v>
      </c>
      <c r="B3397" t="s">
        <v>823</v>
      </c>
      <c r="C3397" t="s">
        <v>20</v>
      </c>
      <c r="D3397" t="s">
        <v>10</v>
      </c>
      <c r="E3397" s="1">
        <f>DATEVALUE(IFERROR(RIGHT(LEFT(A3397,FIND("-",A3397,4)-1),2)&amp;"/"&amp;LEFT(A3397,FIND("-",A3397)-1)&amp;"/"&amp;RIGHT(LEFT(A3397,IFERROR(FIND(" ",A3397),LEN(A3397)+1)-1),4),TEXT(A3397,"dd")&amp;"/"&amp;TEXT(A3397,"mm")&amp;"/"&amp;TEXT(A3397,"yyyy")))</f>
        <v>45383</v>
      </c>
      <c r="F3397" t="s">
        <v>1826</v>
      </c>
      <c r="G3397" s="1" t="e">
        <f>VLOOKUP(B3397,Results!A:D,3,FALSE)</f>
        <v>#N/A</v>
      </c>
    </row>
    <row r="3398" spans="1:7" x14ac:dyDescent="0.25">
      <c r="A3398" s="1">
        <v>45295</v>
      </c>
      <c r="B3398" t="s">
        <v>950</v>
      </c>
      <c r="C3398" t="s">
        <v>20</v>
      </c>
      <c r="D3398" t="s">
        <v>10</v>
      </c>
      <c r="E3398" s="1">
        <f>DATEVALUE(IFERROR(RIGHT(LEFT(A3398,FIND("-",A3398,4)-1),2)&amp;"/"&amp;LEFT(A3398,FIND("-",A3398)-1)&amp;"/"&amp;RIGHT(LEFT(A3398,IFERROR(FIND(" ",A3398),LEN(A3398)+1)-1),4),TEXT(A3398,"dd")&amp;"/"&amp;TEXT(A3398,"mm")&amp;"/"&amp;TEXT(A3398,"yyyy")))</f>
        <v>45383</v>
      </c>
      <c r="F3398" t="s">
        <v>1826</v>
      </c>
      <c r="G3398" s="1" t="e">
        <f>VLOOKUP(B3398,Results!A:D,3,FALSE)</f>
        <v>#N/A</v>
      </c>
    </row>
    <row r="3399" spans="1:7" x14ac:dyDescent="0.25">
      <c r="A3399" s="1">
        <v>45295</v>
      </c>
      <c r="B3399" t="s">
        <v>672</v>
      </c>
      <c r="C3399" t="s">
        <v>20</v>
      </c>
      <c r="D3399" t="s">
        <v>84</v>
      </c>
      <c r="E3399" s="1">
        <f>DATEVALUE(IFERROR(RIGHT(LEFT(A3399,FIND("-",A3399,4)-1),2)&amp;"/"&amp;LEFT(A3399,FIND("-",A3399)-1)&amp;"/"&amp;RIGHT(LEFT(A3399,IFERROR(FIND(" ",A3399),LEN(A3399)+1)-1),4),TEXT(A3399,"dd")&amp;"/"&amp;TEXT(A3399,"mm")&amp;"/"&amp;TEXT(A3399,"yyyy")))</f>
        <v>45383</v>
      </c>
      <c r="F3399" t="s">
        <v>1826</v>
      </c>
      <c r="G3399" s="1" t="e">
        <f>VLOOKUP(B3399,Results!A:D,3,FALSE)</f>
        <v>#N/A</v>
      </c>
    </row>
    <row r="3400" spans="1:7" x14ac:dyDescent="0.25">
      <c r="A3400" s="1">
        <v>45295</v>
      </c>
      <c r="B3400" t="s">
        <v>610</v>
      </c>
      <c r="C3400" t="s">
        <v>20</v>
      </c>
      <c r="D3400" t="s">
        <v>74</v>
      </c>
      <c r="E3400" s="1">
        <f>DATEVALUE(IFERROR(RIGHT(LEFT(A3400,FIND("-",A3400,4)-1),2)&amp;"/"&amp;LEFT(A3400,FIND("-",A3400)-1)&amp;"/"&amp;RIGHT(LEFT(A3400,IFERROR(FIND(" ",A3400),LEN(A3400)+1)-1),4),TEXT(A3400,"dd")&amp;"/"&amp;TEXT(A3400,"mm")&amp;"/"&amp;TEXT(A3400,"yyyy")))</f>
        <v>45383</v>
      </c>
      <c r="F3400" t="s">
        <v>1826</v>
      </c>
      <c r="G3400" s="1" t="e">
        <f>VLOOKUP(B3400,Results!A:D,3,FALSE)</f>
        <v>#N/A</v>
      </c>
    </row>
    <row r="3401" spans="1:7" x14ac:dyDescent="0.25">
      <c r="A3401" s="1">
        <v>45295</v>
      </c>
      <c r="B3401" t="s">
        <v>752</v>
      </c>
      <c r="C3401" t="s">
        <v>20</v>
      </c>
      <c r="D3401" t="s">
        <v>13</v>
      </c>
      <c r="E3401" s="1">
        <f>DATEVALUE(IFERROR(RIGHT(LEFT(A3401,FIND("-",A3401,4)-1),2)&amp;"/"&amp;LEFT(A3401,FIND("-",A3401)-1)&amp;"/"&amp;RIGHT(LEFT(A3401,IFERROR(FIND(" ",A3401),LEN(A3401)+1)-1),4),TEXT(A3401,"dd")&amp;"/"&amp;TEXT(A3401,"mm")&amp;"/"&amp;TEXT(A3401,"yyyy")))</f>
        <v>45383</v>
      </c>
      <c r="F3401" t="s">
        <v>1826</v>
      </c>
      <c r="G3401" s="1" t="e">
        <f>VLOOKUP(B3401,Results!A:D,3,FALSE)</f>
        <v>#N/A</v>
      </c>
    </row>
    <row r="3402" spans="1:7" x14ac:dyDescent="0.25">
      <c r="A3402" s="1">
        <v>45295</v>
      </c>
      <c r="B3402" t="s">
        <v>728</v>
      </c>
      <c r="C3402" t="s">
        <v>20</v>
      </c>
      <c r="D3402" t="s">
        <v>13</v>
      </c>
      <c r="E3402" s="1">
        <f>DATEVALUE(IFERROR(RIGHT(LEFT(A3402,FIND("-",A3402,4)-1),2)&amp;"/"&amp;LEFT(A3402,FIND("-",A3402)-1)&amp;"/"&amp;RIGHT(LEFT(A3402,IFERROR(FIND(" ",A3402),LEN(A3402)+1)-1),4),TEXT(A3402,"dd")&amp;"/"&amp;TEXT(A3402,"mm")&amp;"/"&amp;TEXT(A3402,"yyyy")))</f>
        <v>45383</v>
      </c>
      <c r="F3402" t="s">
        <v>1826</v>
      </c>
      <c r="G3402" s="1" t="e">
        <f>VLOOKUP(B3402,Results!A:D,3,FALSE)</f>
        <v>#N/A</v>
      </c>
    </row>
    <row r="3403" spans="1:7" x14ac:dyDescent="0.25">
      <c r="A3403" s="1">
        <v>45295</v>
      </c>
      <c r="B3403" t="s">
        <v>861</v>
      </c>
      <c r="C3403" t="s">
        <v>20</v>
      </c>
      <c r="D3403" t="s">
        <v>10</v>
      </c>
      <c r="E3403" s="1">
        <f>DATEVALUE(IFERROR(RIGHT(LEFT(A3403,FIND("-",A3403,4)-1),2)&amp;"/"&amp;LEFT(A3403,FIND("-",A3403)-1)&amp;"/"&amp;RIGHT(LEFT(A3403,IFERROR(FIND(" ",A3403),LEN(A3403)+1)-1),4),TEXT(A3403,"dd")&amp;"/"&amp;TEXT(A3403,"mm")&amp;"/"&amp;TEXT(A3403,"yyyy")))</f>
        <v>45383</v>
      </c>
      <c r="F3403" t="s">
        <v>1826</v>
      </c>
      <c r="G3403" s="1" t="e">
        <f>VLOOKUP(B3403,Results!A:D,3,FALSE)</f>
        <v>#N/A</v>
      </c>
    </row>
    <row r="3404" spans="1:7" x14ac:dyDescent="0.25">
      <c r="A3404" s="1">
        <v>45295</v>
      </c>
      <c r="B3404" t="s">
        <v>620</v>
      </c>
      <c r="C3404" t="s">
        <v>20</v>
      </c>
      <c r="D3404" t="s">
        <v>30</v>
      </c>
      <c r="E3404" s="1">
        <f>DATEVALUE(IFERROR(RIGHT(LEFT(A3404,FIND("-",A3404,4)-1),2)&amp;"/"&amp;LEFT(A3404,FIND("-",A3404)-1)&amp;"/"&amp;RIGHT(LEFT(A3404,IFERROR(FIND(" ",A3404),LEN(A3404)+1)-1),4),TEXT(A3404,"dd")&amp;"/"&amp;TEXT(A3404,"mm")&amp;"/"&amp;TEXT(A3404,"yyyy")))</f>
        <v>45383</v>
      </c>
      <c r="F3404" t="s">
        <v>1826</v>
      </c>
      <c r="G3404" s="1" t="e">
        <f>VLOOKUP(B3404,Results!A:D,3,FALSE)</f>
        <v>#N/A</v>
      </c>
    </row>
    <row r="3405" spans="1:7" x14ac:dyDescent="0.25">
      <c r="A3405" s="1">
        <v>45295</v>
      </c>
      <c r="B3405" t="s">
        <v>790</v>
      </c>
      <c r="C3405" t="s">
        <v>20</v>
      </c>
      <c r="D3405" t="s">
        <v>74</v>
      </c>
      <c r="E3405" s="1">
        <f>DATEVALUE(IFERROR(RIGHT(LEFT(A3405,FIND("-",A3405,4)-1),2)&amp;"/"&amp;LEFT(A3405,FIND("-",A3405)-1)&amp;"/"&amp;RIGHT(LEFT(A3405,IFERROR(FIND(" ",A3405),LEN(A3405)+1)-1),4),TEXT(A3405,"dd")&amp;"/"&amp;TEXT(A3405,"mm")&amp;"/"&amp;TEXT(A3405,"yyyy")))</f>
        <v>45383</v>
      </c>
      <c r="F3405" t="s">
        <v>1826</v>
      </c>
      <c r="G3405" s="1" t="e">
        <f>VLOOKUP(B3405,Results!A:D,3,FALSE)</f>
        <v>#N/A</v>
      </c>
    </row>
    <row r="3406" spans="1:7" x14ac:dyDescent="0.25">
      <c r="A3406" s="1">
        <v>45295</v>
      </c>
      <c r="B3406" t="s">
        <v>355</v>
      </c>
      <c r="C3406" t="s">
        <v>223</v>
      </c>
      <c r="D3406" t="s">
        <v>30</v>
      </c>
      <c r="E3406" s="1">
        <f>DATEVALUE(IFERROR(RIGHT(LEFT(A3406,FIND("-",A3406,4)-1),2)&amp;"/"&amp;LEFT(A3406,FIND("-",A3406)-1)&amp;"/"&amp;RIGHT(LEFT(A3406,IFERROR(FIND(" ",A3406),LEN(A3406)+1)-1),4),TEXT(A3406,"dd")&amp;"/"&amp;TEXT(A3406,"mm")&amp;"/"&amp;TEXT(A3406,"yyyy")))</f>
        <v>45383</v>
      </c>
      <c r="F3406" t="s">
        <v>1826</v>
      </c>
      <c r="G3406" s="1" t="e">
        <f>VLOOKUP(B3406,Results!A:D,3,FALSE)</f>
        <v>#N/A</v>
      </c>
    </row>
    <row r="3407" spans="1:7" x14ac:dyDescent="0.25">
      <c r="A3407" s="1">
        <v>45295</v>
      </c>
      <c r="B3407" t="s">
        <v>977</v>
      </c>
      <c r="C3407" t="s">
        <v>20</v>
      </c>
      <c r="D3407" t="s">
        <v>84</v>
      </c>
      <c r="E3407" s="1">
        <f>DATEVALUE(IFERROR(RIGHT(LEFT(A3407,FIND("-",A3407,4)-1),2)&amp;"/"&amp;LEFT(A3407,FIND("-",A3407)-1)&amp;"/"&amp;RIGHT(LEFT(A3407,IFERROR(FIND(" ",A3407),LEN(A3407)+1)-1),4),TEXT(A3407,"dd")&amp;"/"&amp;TEXT(A3407,"mm")&amp;"/"&amp;TEXT(A3407,"yyyy")))</f>
        <v>45383</v>
      </c>
      <c r="F3407" t="s">
        <v>1826</v>
      </c>
      <c r="G3407" s="1" t="e">
        <f>VLOOKUP(B3407,Results!A:D,3,FALSE)</f>
        <v>#N/A</v>
      </c>
    </row>
    <row r="3408" spans="1:7" x14ac:dyDescent="0.25">
      <c r="A3408" s="1">
        <v>45295</v>
      </c>
      <c r="B3408" t="s">
        <v>898</v>
      </c>
      <c r="C3408" t="s">
        <v>20</v>
      </c>
      <c r="D3408" t="s">
        <v>10</v>
      </c>
      <c r="E3408" s="1">
        <f>DATEVALUE(IFERROR(RIGHT(LEFT(A3408,FIND("-",A3408,4)-1),2)&amp;"/"&amp;LEFT(A3408,FIND("-",A3408)-1)&amp;"/"&amp;RIGHT(LEFT(A3408,IFERROR(FIND(" ",A3408),LEN(A3408)+1)-1),4),TEXT(A3408,"dd")&amp;"/"&amp;TEXT(A3408,"mm")&amp;"/"&amp;TEXT(A3408,"yyyy")))</f>
        <v>45383</v>
      </c>
      <c r="F3408" t="s">
        <v>1826</v>
      </c>
      <c r="G3408" s="1" t="e">
        <f>VLOOKUP(B3408,Results!A:D,3,FALSE)</f>
        <v>#N/A</v>
      </c>
    </row>
    <row r="3409" spans="1:7" x14ac:dyDescent="0.25">
      <c r="A3409" s="1">
        <v>45295</v>
      </c>
      <c r="B3409" t="s">
        <v>922</v>
      </c>
      <c r="C3409" t="s">
        <v>20</v>
      </c>
      <c r="D3409" t="s">
        <v>30</v>
      </c>
      <c r="E3409" s="1">
        <f>DATEVALUE(IFERROR(RIGHT(LEFT(A3409,FIND("-",A3409,4)-1),2)&amp;"/"&amp;LEFT(A3409,FIND("-",A3409)-1)&amp;"/"&amp;RIGHT(LEFT(A3409,IFERROR(FIND(" ",A3409),LEN(A3409)+1)-1),4),TEXT(A3409,"dd")&amp;"/"&amp;TEXT(A3409,"mm")&amp;"/"&amp;TEXT(A3409,"yyyy")))</f>
        <v>45383</v>
      </c>
      <c r="F3409" t="s">
        <v>1826</v>
      </c>
      <c r="G3409" s="1" t="e">
        <f>VLOOKUP(B3409,Results!A:D,3,FALSE)</f>
        <v>#N/A</v>
      </c>
    </row>
    <row r="3410" spans="1:7" x14ac:dyDescent="0.25">
      <c r="A3410" s="1">
        <v>45295</v>
      </c>
      <c r="B3410" t="s">
        <v>961</v>
      </c>
      <c r="C3410" t="s">
        <v>20</v>
      </c>
      <c r="D3410" t="s">
        <v>297</v>
      </c>
      <c r="E3410" s="1">
        <f>DATEVALUE(IFERROR(RIGHT(LEFT(A3410,FIND("-",A3410,4)-1),2)&amp;"/"&amp;LEFT(A3410,FIND("-",A3410)-1)&amp;"/"&amp;RIGHT(LEFT(A3410,IFERROR(FIND(" ",A3410),LEN(A3410)+1)-1),4),TEXT(A3410,"dd")&amp;"/"&amp;TEXT(A3410,"mm")&amp;"/"&amp;TEXT(A3410,"yyyy")))</f>
        <v>45383</v>
      </c>
      <c r="F3410" t="s">
        <v>1826</v>
      </c>
      <c r="G3410" s="1" t="e">
        <f>VLOOKUP(B3410,Results!A:D,3,FALSE)</f>
        <v>#N/A</v>
      </c>
    </row>
    <row r="3411" spans="1:7" x14ac:dyDescent="0.25">
      <c r="A3411" s="1">
        <v>45295</v>
      </c>
      <c r="B3411" t="s">
        <v>978</v>
      </c>
      <c r="C3411" t="s">
        <v>20</v>
      </c>
      <c r="D3411" t="s">
        <v>10</v>
      </c>
      <c r="E3411" s="1">
        <f>DATEVALUE(IFERROR(RIGHT(LEFT(A3411,FIND("-",A3411,4)-1),2)&amp;"/"&amp;LEFT(A3411,FIND("-",A3411)-1)&amp;"/"&amp;RIGHT(LEFT(A3411,IFERROR(FIND(" ",A3411),LEN(A3411)+1)-1),4),TEXT(A3411,"dd")&amp;"/"&amp;TEXT(A3411,"mm")&amp;"/"&amp;TEXT(A3411,"yyyy")))</f>
        <v>45383</v>
      </c>
      <c r="F3411" t="s">
        <v>1826</v>
      </c>
      <c r="G3411" s="1" t="e">
        <f>VLOOKUP(B3411,Results!A:D,3,FALSE)</f>
        <v>#N/A</v>
      </c>
    </row>
    <row r="3412" spans="1:7" x14ac:dyDescent="0.25">
      <c r="A3412" s="1">
        <v>45295</v>
      </c>
      <c r="B3412" t="s">
        <v>748</v>
      </c>
      <c r="C3412" t="s">
        <v>20</v>
      </c>
      <c r="D3412" t="s">
        <v>7</v>
      </c>
      <c r="E3412" s="1">
        <f>DATEVALUE(IFERROR(RIGHT(LEFT(A3412,FIND("-",A3412,4)-1),2)&amp;"/"&amp;LEFT(A3412,FIND("-",A3412)-1)&amp;"/"&amp;RIGHT(LEFT(A3412,IFERROR(FIND(" ",A3412),LEN(A3412)+1)-1),4),TEXT(A3412,"dd")&amp;"/"&amp;TEXT(A3412,"mm")&amp;"/"&amp;TEXT(A3412,"yyyy")))</f>
        <v>45383</v>
      </c>
      <c r="F3412" t="s">
        <v>1826</v>
      </c>
      <c r="G3412" s="1" t="e">
        <f>VLOOKUP(B3412,Results!A:D,3,FALSE)</f>
        <v>#N/A</v>
      </c>
    </row>
    <row r="3413" spans="1:7" x14ac:dyDescent="0.25">
      <c r="A3413" s="1">
        <v>45295</v>
      </c>
      <c r="B3413" t="s">
        <v>734</v>
      </c>
      <c r="C3413" t="s">
        <v>20</v>
      </c>
      <c r="D3413" t="s">
        <v>30</v>
      </c>
      <c r="E3413" s="1">
        <f>DATEVALUE(IFERROR(RIGHT(LEFT(A3413,FIND("-",A3413,4)-1),2)&amp;"/"&amp;LEFT(A3413,FIND("-",A3413)-1)&amp;"/"&amp;RIGHT(LEFT(A3413,IFERROR(FIND(" ",A3413),LEN(A3413)+1)-1),4),TEXT(A3413,"dd")&amp;"/"&amp;TEXT(A3413,"mm")&amp;"/"&amp;TEXT(A3413,"yyyy")))</f>
        <v>45383</v>
      </c>
      <c r="F3413" t="s">
        <v>1826</v>
      </c>
      <c r="G3413" s="1" t="e">
        <f>VLOOKUP(B3413,Results!A:D,3,FALSE)</f>
        <v>#N/A</v>
      </c>
    </row>
    <row r="3414" spans="1:7" x14ac:dyDescent="0.25">
      <c r="A3414" s="1">
        <v>45295</v>
      </c>
      <c r="B3414" t="s">
        <v>743</v>
      </c>
      <c r="C3414" t="s">
        <v>20</v>
      </c>
      <c r="D3414" t="s">
        <v>30</v>
      </c>
      <c r="E3414" s="1">
        <f>DATEVALUE(IFERROR(RIGHT(LEFT(A3414,FIND("-",A3414,4)-1),2)&amp;"/"&amp;LEFT(A3414,FIND("-",A3414)-1)&amp;"/"&amp;RIGHT(LEFT(A3414,IFERROR(FIND(" ",A3414),LEN(A3414)+1)-1),4),TEXT(A3414,"dd")&amp;"/"&amp;TEXT(A3414,"mm")&amp;"/"&amp;TEXT(A3414,"yyyy")))</f>
        <v>45383</v>
      </c>
      <c r="F3414" t="s">
        <v>1826</v>
      </c>
      <c r="G3414" s="1" t="e">
        <f>VLOOKUP(B3414,Results!A:D,3,FALSE)</f>
        <v>#N/A</v>
      </c>
    </row>
    <row r="3415" spans="1:7" x14ac:dyDescent="0.25">
      <c r="A3415" s="1">
        <v>45295</v>
      </c>
      <c r="B3415" t="s">
        <v>971</v>
      </c>
      <c r="C3415" t="s">
        <v>223</v>
      </c>
      <c r="D3415" t="s">
        <v>23</v>
      </c>
      <c r="E3415" s="1">
        <f>DATEVALUE(IFERROR(RIGHT(LEFT(A3415,FIND("-",A3415,4)-1),2)&amp;"/"&amp;LEFT(A3415,FIND("-",A3415)-1)&amp;"/"&amp;RIGHT(LEFT(A3415,IFERROR(FIND(" ",A3415),LEN(A3415)+1)-1),4),TEXT(A3415,"dd")&amp;"/"&amp;TEXT(A3415,"mm")&amp;"/"&amp;TEXT(A3415,"yyyy")))</f>
        <v>45383</v>
      </c>
      <c r="F3415" t="s">
        <v>1826</v>
      </c>
      <c r="G3415" s="1" t="e">
        <f>VLOOKUP(B3415,Results!A:D,3,FALSE)</f>
        <v>#N/A</v>
      </c>
    </row>
    <row r="3416" spans="1:7" x14ac:dyDescent="0.25">
      <c r="A3416" s="1">
        <v>45295</v>
      </c>
      <c r="B3416" t="s">
        <v>757</v>
      </c>
      <c r="C3416" t="s">
        <v>20</v>
      </c>
      <c r="D3416" t="s">
        <v>435</v>
      </c>
      <c r="E3416" s="1">
        <f>DATEVALUE(IFERROR(RIGHT(LEFT(A3416,FIND("-",A3416,4)-1),2)&amp;"/"&amp;LEFT(A3416,FIND("-",A3416)-1)&amp;"/"&amp;RIGHT(LEFT(A3416,IFERROR(FIND(" ",A3416),LEN(A3416)+1)-1),4),TEXT(A3416,"dd")&amp;"/"&amp;TEXT(A3416,"mm")&amp;"/"&amp;TEXT(A3416,"yyyy")))</f>
        <v>45383</v>
      </c>
      <c r="F3416" t="s">
        <v>1826</v>
      </c>
      <c r="G3416" s="1" t="e">
        <f>VLOOKUP(B3416,Results!A:D,3,FALSE)</f>
        <v>#N/A</v>
      </c>
    </row>
    <row r="3417" spans="1:7" x14ac:dyDescent="0.25">
      <c r="A3417" s="1">
        <v>45295</v>
      </c>
      <c r="B3417" t="s">
        <v>719</v>
      </c>
      <c r="C3417" t="s">
        <v>223</v>
      </c>
      <c r="D3417" t="s">
        <v>297</v>
      </c>
      <c r="E3417" s="1">
        <f>DATEVALUE(IFERROR(RIGHT(LEFT(A3417,FIND("-",A3417,4)-1),2)&amp;"/"&amp;LEFT(A3417,FIND("-",A3417)-1)&amp;"/"&amp;RIGHT(LEFT(A3417,IFERROR(FIND(" ",A3417),LEN(A3417)+1)-1),4),TEXT(A3417,"dd")&amp;"/"&amp;TEXT(A3417,"mm")&amp;"/"&amp;TEXT(A3417,"yyyy")))</f>
        <v>45383</v>
      </c>
      <c r="F3417" t="s">
        <v>1826</v>
      </c>
      <c r="G3417" s="1" t="e">
        <f>VLOOKUP(B3417,Results!A:D,3,FALSE)</f>
        <v>#N/A</v>
      </c>
    </row>
    <row r="3418" spans="1:7" x14ac:dyDescent="0.25">
      <c r="A3418" s="1">
        <v>45295</v>
      </c>
      <c r="B3418" t="s">
        <v>935</v>
      </c>
      <c r="C3418" t="s">
        <v>20</v>
      </c>
      <c r="D3418" t="s">
        <v>13</v>
      </c>
      <c r="E3418" s="1">
        <f>DATEVALUE(IFERROR(RIGHT(LEFT(A3418,FIND("-",A3418,4)-1),2)&amp;"/"&amp;LEFT(A3418,FIND("-",A3418)-1)&amp;"/"&amp;RIGHT(LEFT(A3418,IFERROR(FIND(" ",A3418),LEN(A3418)+1)-1),4),TEXT(A3418,"dd")&amp;"/"&amp;TEXT(A3418,"mm")&amp;"/"&amp;TEXT(A3418,"yyyy")))</f>
        <v>45383</v>
      </c>
      <c r="F3418" t="s">
        <v>1826</v>
      </c>
      <c r="G3418" s="1" t="e">
        <f>VLOOKUP(B3418,Results!A:D,3,FALSE)</f>
        <v>#N/A</v>
      </c>
    </row>
    <row r="3419" spans="1:7" x14ac:dyDescent="0.25">
      <c r="A3419" s="1">
        <v>45295</v>
      </c>
      <c r="B3419" t="s">
        <v>273</v>
      </c>
      <c r="C3419" t="s">
        <v>20</v>
      </c>
      <c r="D3419" t="s">
        <v>10</v>
      </c>
      <c r="E3419" s="1">
        <f>DATEVALUE(IFERROR(RIGHT(LEFT(A3419,FIND("-",A3419,4)-1),2)&amp;"/"&amp;LEFT(A3419,FIND("-",A3419)-1)&amp;"/"&amp;RIGHT(LEFT(A3419,IFERROR(FIND(" ",A3419),LEN(A3419)+1)-1),4),TEXT(A3419,"dd")&amp;"/"&amp;TEXT(A3419,"mm")&amp;"/"&amp;TEXT(A3419,"yyyy")))</f>
        <v>45383</v>
      </c>
      <c r="F3419" t="s">
        <v>1826</v>
      </c>
      <c r="G3419" s="1" t="e">
        <f>VLOOKUP(B3419,Results!A:D,3,FALSE)</f>
        <v>#N/A</v>
      </c>
    </row>
    <row r="3420" spans="1:7" x14ac:dyDescent="0.25">
      <c r="A3420" s="1">
        <v>45295</v>
      </c>
      <c r="B3420" t="s">
        <v>845</v>
      </c>
      <c r="C3420" t="s">
        <v>20</v>
      </c>
      <c r="D3420" t="s">
        <v>33</v>
      </c>
      <c r="E3420" s="1">
        <f>DATEVALUE(IFERROR(RIGHT(LEFT(A3420,FIND("-",A3420,4)-1),2)&amp;"/"&amp;LEFT(A3420,FIND("-",A3420)-1)&amp;"/"&amp;RIGHT(LEFT(A3420,IFERROR(FIND(" ",A3420),LEN(A3420)+1)-1),4),TEXT(A3420,"dd")&amp;"/"&amp;TEXT(A3420,"mm")&amp;"/"&amp;TEXT(A3420,"yyyy")))</f>
        <v>45383</v>
      </c>
      <c r="F3420" t="s">
        <v>1826</v>
      </c>
      <c r="G3420" s="1" t="e">
        <f>VLOOKUP(B3420,Results!A:D,3,FALSE)</f>
        <v>#N/A</v>
      </c>
    </row>
    <row r="3421" spans="1:7" x14ac:dyDescent="0.25">
      <c r="A3421" s="1">
        <v>45295</v>
      </c>
      <c r="B3421" t="s">
        <v>756</v>
      </c>
      <c r="C3421" t="s">
        <v>20</v>
      </c>
      <c r="D3421" t="s">
        <v>13</v>
      </c>
      <c r="E3421" s="1">
        <f>DATEVALUE(IFERROR(RIGHT(LEFT(A3421,FIND("-",A3421,4)-1),2)&amp;"/"&amp;LEFT(A3421,FIND("-",A3421)-1)&amp;"/"&amp;RIGHT(LEFT(A3421,IFERROR(FIND(" ",A3421),LEN(A3421)+1)-1),4),TEXT(A3421,"dd")&amp;"/"&amp;TEXT(A3421,"mm")&amp;"/"&amp;TEXT(A3421,"yyyy")))</f>
        <v>45383</v>
      </c>
      <c r="F3421" t="s">
        <v>1826</v>
      </c>
      <c r="G3421" s="1" t="e">
        <f>VLOOKUP(B3421,Results!A:D,3,FALSE)</f>
        <v>#N/A</v>
      </c>
    </row>
    <row r="3422" spans="1:7" x14ac:dyDescent="0.25">
      <c r="A3422" s="1">
        <v>45295</v>
      </c>
      <c r="B3422" t="s">
        <v>631</v>
      </c>
      <c r="C3422" t="s">
        <v>20</v>
      </c>
      <c r="D3422" t="s">
        <v>10</v>
      </c>
      <c r="E3422" s="1">
        <f>DATEVALUE(IFERROR(RIGHT(LEFT(A3422,FIND("-",A3422,4)-1),2)&amp;"/"&amp;LEFT(A3422,FIND("-",A3422)-1)&amp;"/"&amp;RIGHT(LEFT(A3422,IFERROR(FIND(" ",A3422),LEN(A3422)+1)-1),4),TEXT(A3422,"dd")&amp;"/"&amp;TEXT(A3422,"mm")&amp;"/"&amp;TEXT(A3422,"yyyy")))</f>
        <v>45383</v>
      </c>
      <c r="F3422" t="s">
        <v>1826</v>
      </c>
      <c r="G3422" s="1" t="e">
        <f>VLOOKUP(B3422,Results!A:D,3,FALSE)</f>
        <v>#N/A</v>
      </c>
    </row>
    <row r="3423" spans="1:7" x14ac:dyDescent="0.25">
      <c r="A3423" s="1">
        <v>45295</v>
      </c>
      <c r="B3423" t="s">
        <v>975</v>
      </c>
      <c r="C3423" t="s">
        <v>223</v>
      </c>
      <c r="D3423" t="s">
        <v>10</v>
      </c>
      <c r="E3423" s="1">
        <f>DATEVALUE(IFERROR(RIGHT(LEFT(A3423,FIND("-",A3423,4)-1),2)&amp;"/"&amp;LEFT(A3423,FIND("-",A3423)-1)&amp;"/"&amp;RIGHT(LEFT(A3423,IFERROR(FIND(" ",A3423),LEN(A3423)+1)-1),4),TEXT(A3423,"dd")&amp;"/"&amp;TEXT(A3423,"mm")&amp;"/"&amp;TEXT(A3423,"yyyy")))</f>
        <v>45383</v>
      </c>
      <c r="F3423" t="s">
        <v>1826</v>
      </c>
      <c r="G3423" s="1" t="e">
        <f>VLOOKUP(B3423,Results!A:D,3,FALSE)</f>
        <v>#N/A</v>
      </c>
    </row>
    <row r="3424" spans="1:7" x14ac:dyDescent="0.25">
      <c r="A3424" s="1">
        <v>45295</v>
      </c>
      <c r="B3424" t="s">
        <v>443</v>
      </c>
      <c r="C3424" t="s">
        <v>20</v>
      </c>
      <c r="D3424" t="s">
        <v>13</v>
      </c>
      <c r="E3424" s="1">
        <f>DATEVALUE(IFERROR(RIGHT(LEFT(A3424,FIND("-",A3424,4)-1),2)&amp;"/"&amp;LEFT(A3424,FIND("-",A3424)-1)&amp;"/"&amp;RIGHT(LEFT(A3424,IFERROR(FIND(" ",A3424),LEN(A3424)+1)-1),4),TEXT(A3424,"dd")&amp;"/"&amp;TEXT(A3424,"mm")&amp;"/"&amp;TEXT(A3424,"yyyy")))</f>
        <v>45383</v>
      </c>
      <c r="F3424" t="s">
        <v>1826</v>
      </c>
      <c r="G3424" s="1" t="e">
        <f>VLOOKUP(B3424,Results!A:D,3,FALSE)</f>
        <v>#N/A</v>
      </c>
    </row>
    <row r="3425" spans="1:7" x14ac:dyDescent="0.25">
      <c r="A3425" s="1">
        <v>45295</v>
      </c>
      <c r="B3425" t="s">
        <v>939</v>
      </c>
      <c r="C3425" t="s">
        <v>20</v>
      </c>
      <c r="D3425" t="s">
        <v>7</v>
      </c>
      <c r="E3425" s="1">
        <f>DATEVALUE(IFERROR(RIGHT(LEFT(A3425,FIND("-",A3425,4)-1),2)&amp;"/"&amp;LEFT(A3425,FIND("-",A3425)-1)&amp;"/"&amp;RIGHT(LEFT(A3425,IFERROR(FIND(" ",A3425),LEN(A3425)+1)-1),4),TEXT(A3425,"dd")&amp;"/"&amp;TEXT(A3425,"mm")&amp;"/"&amp;TEXT(A3425,"yyyy")))</f>
        <v>45383</v>
      </c>
      <c r="F3425" t="s">
        <v>1826</v>
      </c>
      <c r="G3425" s="1" t="e">
        <f>VLOOKUP(B3425,Results!A:D,3,FALSE)</f>
        <v>#N/A</v>
      </c>
    </row>
    <row r="3426" spans="1:7" x14ac:dyDescent="0.25">
      <c r="A3426" s="1">
        <v>45295</v>
      </c>
      <c r="B3426" t="s">
        <v>900</v>
      </c>
      <c r="C3426" t="s">
        <v>223</v>
      </c>
      <c r="D3426" t="s">
        <v>10</v>
      </c>
      <c r="E3426" s="1">
        <f>DATEVALUE(IFERROR(RIGHT(LEFT(A3426,FIND("-",A3426,4)-1),2)&amp;"/"&amp;LEFT(A3426,FIND("-",A3426)-1)&amp;"/"&amp;RIGHT(LEFT(A3426,IFERROR(FIND(" ",A3426),LEN(A3426)+1)-1),4),TEXT(A3426,"dd")&amp;"/"&amp;TEXT(A3426,"mm")&amp;"/"&amp;TEXT(A3426,"yyyy")))</f>
        <v>45383</v>
      </c>
      <c r="F3426" t="s">
        <v>1826</v>
      </c>
      <c r="G3426" s="1" t="e">
        <f>VLOOKUP(B3426,Results!A:D,3,FALSE)</f>
        <v>#N/A</v>
      </c>
    </row>
    <row r="3427" spans="1:7" x14ac:dyDescent="0.25">
      <c r="A3427" s="1">
        <v>45295</v>
      </c>
      <c r="B3427" t="s">
        <v>823</v>
      </c>
      <c r="C3427" t="s">
        <v>20</v>
      </c>
      <c r="D3427" t="s">
        <v>10</v>
      </c>
      <c r="E3427" s="1">
        <f>DATEVALUE(IFERROR(RIGHT(LEFT(A3427,FIND("-",A3427,4)-1),2)&amp;"/"&amp;LEFT(A3427,FIND("-",A3427)-1)&amp;"/"&amp;RIGHT(LEFT(A3427,IFERROR(FIND(" ",A3427),LEN(A3427)+1)-1),4),TEXT(A3427,"dd")&amp;"/"&amp;TEXT(A3427,"mm")&amp;"/"&amp;TEXT(A3427,"yyyy")))</f>
        <v>45383</v>
      </c>
      <c r="F3427" t="s">
        <v>1826</v>
      </c>
      <c r="G3427" s="1" t="e">
        <f>VLOOKUP(B3427,Results!A:D,3,FALSE)</f>
        <v>#N/A</v>
      </c>
    </row>
    <row r="3428" spans="1:7" x14ac:dyDescent="0.25">
      <c r="A3428" s="1">
        <v>45295</v>
      </c>
      <c r="B3428" t="s">
        <v>950</v>
      </c>
      <c r="C3428" t="s">
        <v>20</v>
      </c>
      <c r="D3428" t="s">
        <v>10</v>
      </c>
      <c r="E3428" s="1">
        <f>DATEVALUE(IFERROR(RIGHT(LEFT(A3428,FIND("-",A3428,4)-1),2)&amp;"/"&amp;LEFT(A3428,FIND("-",A3428)-1)&amp;"/"&amp;RIGHT(LEFT(A3428,IFERROR(FIND(" ",A3428),LEN(A3428)+1)-1),4),TEXT(A3428,"dd")&amp;"/"&amp;TEXT(A3428,"mm")&amp;"/"&amp;TEXT(A3428,"yyyy")))</f>
        <v>45383</v>
      </c>
      <c r="F3428" t="s">
        <v>1826</v>
      </c>
      <c r="G3428" s="1" t="e">
        <f>VLOOKUP(B3428,Results!A:D,3,FALSE)</f>
        <v>#N/A</v>
      </c>
    </row>
    <row r="3429" spans="1:7" x14ac:dyDescent="0.25">
      <c r="A3429" s="1">
        <v>45295</v>
      </c>
      <c r="B3429" t="s">
        <v>672</v>
      </c>
      <c r="C3429" t="s">
        <v>20</v>
      </c>
      <c r="D3429" t="s">
        <v>84</v>
      </c>
      <c r="E3429" s="1">
        <f>DATEVALUE(IFERROR(RIGHT(LEFT(A3429,FIND("-",A3429,4)-1),2)&amp;"/"&amp;LEFT(A3429,FIND("-",A3429)-1)&amp;"/"&amp;RIGHT(LEFT(A3429,IFERROR(FIND(" ",A3429),LEN(A3429)+1)-1),4),TEXT(A3429,"dd")&amp;"/"&amp;TEXT(A3429,"mm")&amp;"/"&amp;TEXT(A3429,"yyyy")))</f>
        <v>45383</v>
      </c>
      <c r="F3429" t="s">
        <v>1826</v>
      </c>
      <c r="G3429" s="1" t="e">
        <f>VLOOKUP(B3429,Results!A:D,3,FALSE)</f>
        <v>#N/A</v>
      </c>
    </row>
    <row r="3430" spans="1:7" x14ac:dyDescent="0.25">
      <c r="A3430" s="1">
        <v>45295</v>
      </c>
      <c r="B3430" t="s">
        <v>610</v>
      </c>
      <c r="C3430" t="s">
        <v>20</v>
      </c>
      <c r="D3430" t="s">
        <v>74</v>
      </c>
      <c r="E3430" s="1">
        <f>DATEVALUE(IFERROR(RIGHT(LEFT(A3430,FIND("-",A3430,4)-1),2)&amp;"/"&amp;LEFT(A3430,FIND("-",A3430)-1)&amp;"/"&amp;RIGHT(LEFT(A3430,IFERROR(FIND(" ",A3430),LEN(A3430)+1)-1),4),TEXT(A3430,"dd")&amp;"/"&amp;TEXT(A3430,"mm")&amp;"/"&amp;TEXT(A3430,"yyyy")))</f>
        <v>45383</v>
      </c>
      <c r="F3430" t="s">
        <v>1826</v>
      </c>
      <c r="G3430" s="1" t="e">
        <f>VLOOKUP(B3430,Results!A:D,3,FALSE)</f>
        <v>#N/A</v>
      </c>
    </row>
    <row r="3431" spans="1:7" x14ac:dyDescent="0.25">
      <c r="A3431" s="1">
        <v>45295</v>
      </c>
      <c r="B3431" t="s">
        <v>752</v>
      </c>
      <c r="C3431" t="s">
        <v>20</v>
      </c>
      <c r="D3431" t="s">
        <v>13</v>
      </c>
      <c r="E3431" s="1">
        <f>DATEVALUE(IFERROR(RIGHT(LEFT(A3431,FIND("-",A3431,4)-1),2)&amp;"/"&amp;LEFT(A3431,FIND("-",A3431)-1)&amp;"/"&amp;RIGHT(LEFT(A3431,IFERROR(FIND(" ",A3431),LEN(A3431)+1)-1),4),TEXT(A3431,"dd")&amp;"/"&amp;TEXT(A3431,"mm")&amp;"/"&amp;TEXT(A3431,"yyyy")))</f>
        <v>45383</v>
      </c>
      <c r="F3431" t="s">
        <v>1826</v>
      </c>
      <c r="G3431" s="1" t="e">
        <f>VLOOKUP(B3431,Results!A:D,3,FALSE)</f>
        <v>#N/A</v>
      </c>
    </row>
    <row r="3432" spans="1:7" x14ac:dyDescent="0.25">
      <c r="A3432" s="1">
        <v>45295</v>
      </c>
      <c r="B3432" t="s">
        <v>728</v>
      </c>
      <c r="C3432" t="s">
        <v>20</v>
      </c>
      <c r="D3432" t="s">
        <v>13</v>
      </c>
      <c r="E3432" s="1">
        <f>DATEVALUE(IFERROR(RIGHT(LEFT(A3432,FIND("-",A3432,4)-1),2)&amp;"/"&amp;LEFT(A3432,FIND("-",A3432)-1)&amp;"/"&amp;RIGHT(LEFT(A3432,IFERROR(FIND(" ",A3432),LEN(A3432)+1)-1),4),TEXT(A3432,"dd")&amp;"/"&amp;TEXT(A3432,"mm")&amp;"/"&amp;TEXT(A3432,"yyyy")))</f>
        <v>45383</v>
      </c>
      <c r="F3432" t="s">
        <v>1826</v>
      </c>
      <c r="G3432" s="1" t="e">
        <f>VLOOKUP(B3432,Results!A:D,3,FALSE)</f>
        <v>#N/A</v>
      </c>
    </row>
    <row r="3433" spans="1:7" x14ac:dyDescent="0.25">
      <c r="A3433" s="1">
        <v>45295</v>
      </c>
      <c r="B3433" t="s">
        <v>861</v>
      </c>
      <c r="C3433" t="s">
        <v>20</v>
      </c>
      <c r="D3433" t="s">
        <v>10</v>
      </c>
      <c r="E3433" s="1">
        <f>DATEVALUE(IFERROR(RIGHT(LEFT(A3433,FIND("-",A3433,4)-1),2)&amp;"/"&amp;LEFT(A3433,FIND("-",A3433)-1)&amp;"/"&amp;RIGHT(LEFT(A3433,IFERROR(FIND(" ",A3433),LEN(A3433)+1)-1),4),TEXT(A3433,"dd")&amp;"/"&amp;TEXT(A3433,"mm")&amp;"/"&amp;TEXT(A3433,"yyyy")))</f>
        <v>45383</v>
      </c>
      <c r="F3433" t="s">
        <v>1826</v>
      </c>
      <c r="G3433" s="1" t="e">
        <f>VLOOKUP(B3433,Results!A:D,3,FALSE)</f>
        <v>#N/A</v>
      </c>
    </row>
    <row r="3434" spans="1:7" x14ac:dyDescent="0.25">
      <c r="A3434" s="1">
        <v>45295</v>
      </c>
      <c r="B3434" t="s">
        <v>620</v>
      </c>
      <c r="C3434" t="s">
        <v>20</v>
      </c>
      <c r="D3434" t="s">
        <v>30</v>
      </c>
      <c r="E3434" s="1">
        <f>DATEVALUE(IFERROR(RIGHT(LEFT(A3434,FIND("-",A3434,4)-1),2)&amp;"/"&amp;LEFT(A3434,FIND("-",A3434)-1)&amp;"/"&amp;RIGHT(LEFT(A3434,IFERROR(FIND(" ",A3434),LEN(A3434)+1)-1),4),TEXT(A3434,"dd")&amp;"/"&amp;TEXT(A3434,"mm")&amp;"/"&amp;TEXT(A3434,"yyyy")))</f>
        <v>45383</v>
      </c>
      <c r="F3434" t="s">
        <v>1826</v>
      </c>
      <c r="G3434" s="1" t="e">
        <f>VLOOKUP(B3434,Results!A:D,3,FALSE)</f>
        <v>#N/A</v>
      </c>
    </row>
    <row r="3435" spans="1:7" x14ac:dyDescent="0.25">
      <c r="A3435" s="1">
        <v>45295</v>
      </c>
      <c r="B3435" t="s">
        <v>790</v>
      </c>
      <c r="C3435" t="s">
        <v>20</v>
      </c>
      <c r="D3435" t="s">
        <v>74</v>
      </c>
      <c r="E3435" s="1">
        <f>DATEVALUE(IFERROR(RIGHT(LEFT(A3435,FIND("-",A3435,4)-1),2)&amp;"/"&amp;LEFT(A3435,FIND("-",A3435)-1)&amp;"/"&amp;RIGHT(LEFT(A3435,IFERROR(FIND(" ",A3435),LEN(A3435)+1)-1),4),TEXT(A3435,"dd")&amp;"/"&amp;TEXT(A3435,"mm")&amp;"/"&amp;TEXT(A3435,"yyyy")))</f>
        <v>45383</v>
      </c>
      <c r="F3435" t="s">
        <v>1826</v>
      </c>
      <c r="G3435" s="1" t="e">
        <f>VLOOKUP(B3435,Results!A:D,3,FALSE)</f>
        <v>#N/A</v>
      </c>
    </row>
    <row r="3436" spans="1:7" x14ac:dyDescent="0.25">
      <c r="A3436" s="1">
        <v>45295</v>
      </c>
      <c r="B3436" t="s">
        <v>355</v>
      </c>
      <c r="C3436" t="s">
        <v>223</v>
      </c>
      <c r="D3436" t="s">
        <v>30</v>
      </c>
      <c r="E3436" s="1">
        <f>DATEVALUE(IFERROR(RIGHT(LEFT(A3436,FIND("-",A3436,4)-1),2)&amp;"/"&amp;LEFT(A3436,FIND("-",A3436)-1)&amp;"/"&amp;RIGHT(LEFT(A3436,IFERROR(FIND(" ",A3436),LEN(A3436)+1)-1),4),TEXT(A3436,"dd")&amp;"/"&amp;TEXT(A3436,"mm")&amp;"/"&amp;TEXT(A3436,"yyyy")))</f>
        <v>45383</v>
      </c>
      <c r="F3436" t="s">
        <v>1826</v>
      </c>
      <c r="G3436" s="1" t="e">
        <f>VLOOKUP(B3436,Results!A:D,3,FALSE)</f>
        <v>#N/A</v>
      </c>
    </row>
    <row r="3437" spans="1:7" x14ac:dyDescent="0.25">
      <c r="A3437" s="1">
        <v>45295</v>
      </c>
      <c r="B3437" t="s">
        <v>977</v>
      </c>
      <c r="C3437" t="s">
        <v>20</v>
      </c>
      <c r="D3437" t="s">
        <v>84</v>
      </c>
      <c r="E3437" s="1">
        <f>DATEVALUE(IFERROR(RIGHT(LEFT(A3437,FIND("-",A3437,4)-1),2)&amp;"/"&amp;LEFT(A3437,FIND("-",A3437)-1)&amp;"/"&amp;RIGHT(LEFT(A3437,IFERROR(FIND(" ",A3437),LEN(A3437)+1)-1),4),TEXT(A3437,"dd")&amp;"/"&amp;TEXT(A3437,"mm")&amp;"/"&amp;TEXT(A3437,"yyyy")))</f>
        <v>45383</v>
      </c>
      <c r="F3437" t="s">
        <v>1826</v>
      </c>
      <c r="G3437" s="1" t="e">
        <f>VLOOKUP(B3437,Results!A:D,3,FALSE)</f>
        <v>#N/A</v>
      </c>
    </row>
    <row r="3438" spans="1:7" x14ac:dyDescent="0.25">
      <c r="A3438" s="1">
        <v>45295</v>
      </c>
      <c r="B3438" t="s">
        <v>898</v>
      </c>
      <c r="C3438" t="s">
        <v>20</v>
      </c>
      <c r="D3438" t="s">
        <v>10</v>
      </c>
      <c r="E3438" s="1">
        <f>DATEVALUE(IFERROR(RIGHT(LEFT(A3438,FIND("-",A3438,4)-1),2)&amp;"/"&amp;LEFT(A3438,FIND("-",A3438)-1)&amp;"/"&amp;RIGHT(LEFT(A3438,IFERROR(FIND(" ",A3438),LEN(A3438)+1)-1),4),TEXT(A3438,"dd")&amp;"/"&amp;TEXT(A3438,"mm")&amp;"/"&amp;TEXT(A3438,"yyyy")))</f>
        <v>45383</v>
      </c>
      <c r="F3438" t="s">
        <v>1826</v>
      </c>
      <c r="G3438" s="1" t="e">
        <f>VLOOKUP(B3438,Results!A:D,3,FALSE)</f>
        <v>#N/A</v>
      </c>
    </row>
    <row r="3439" spans="1:7" x14ac:dyDescent="0.25">
      <c r="A3439" s="1">
        <v>45295</v>
      </c>
      <c r="B3439" t="s">
        <v>922</v>
      </c>
      <c r="C3439" t="s">
        <v>20</v>
      </c>
      <c r="D3439" t="s">
        <v>30</v>
      </c>
      <c r="E3439" s="1">
        <f>DATEVALUE(IFERROR(RIGHT(LEFT(A3439,FIND("-",A3439,4)-1),2)&amp;"/"&amp;LEFT(A3439,FIND("-",A3439)-1)&amp;"/"&amp;RIGHT(LEFT(A3439,IFERROR(FIND(" ",A3439),LEN(A3439)+1)-1),4),TEXT(A3439,"dd")&amp;"/"&amp;TEXT(A3439,"mm")&amp;"/"&amp;TEXT(A3439,"yyyy")))</f>
        <v>45383</v>
      </c>
      <c r="F3439" t="s">
        <v>1826</v>
      </c>
      <c r="G3439" s="1" t="e">
        <f>VLOOKUP(B3439,Results!A:D,3,FALSE)</f>
        <v>#N/A</v>
      </c>
    </row>
    <row r="3440" spans="1:7" x14ac:dyDescent="0.25">
      <c r="A3440" s="1">
        <v>45295</v>
      </c>
      <c r="B3440" t="s">
        <v>961</v>
      </c>
      <c r="C3440" t="s">
        <v>20</v>
      </c>
      <c r="D3440" t="s">
        <v>297</v>
      </c>
      <c r="E3440" s="1">
        <f>DATEVALUE(IFERROR(RIGHT(LEFT(A3440,FIND("-",A3440,4)-1),2)&amp;"/"&amp;LEFT(A3440,FIND("-",A3440)-1)&amp;"/"&amp;RIGHT(LEFT(A3440,IFERROR(FIND(" ",A3440),LEN(A3440)+1)-1),4),TEXT(A3440,"dd")&amp;"/"&amp;TEXT(A3440,"mm")&amp;"/"&amp;TEXT(A3440,"yyyy")))</f>
        <v>45383</v>
      </c>
      <c r="F3440" t="s">
        <v>1826</v>
      </c>
      <c r="G3440" s="1" t="e">
        <f>VLOOKUP(B3440,Results!A:D,3,FALSE)</f>
        <v>#N/A</v>
      </c>
    </row>
    <row r="3441" spans="1:7" x14ac:dyDescent="0.25">
      <c r="A3441" s="1">
        <v>45295</v>
      </c>
      <c r="B3441" t="s">
        <v>978</v>
      </c>
      <c r="C3441" t="s">
        <v>20</v>
      </c>
      <c r="D3441" t="s">
        <v>10</v>
      </c>
      <c r="E3441" s="1">
        <f>DATEVALUE(IFERROR(RIGHT(LEFT(A3441,FIND("-",A3441,4)-1),2)&amp;"/"&amp;LEFT(A3441,FIND("-",A3441)-1)&amp;"/"&amp;RIGHT(LEFT(A3441,IFERROR(FIND(" ",A3441),LEN(A3441)+1)-1),4),TEXT(A3441,"dd")&amp;"/"&amp;TEXT(A3441,"mm")&amp;"/"&amp;TEXT(A3441,"yyyy")))</f>
        <v>45383</v>
      </c>
      <c r="F3441" t="s">
        <v>1826</v>
      </c>
      <c r="G3441" s="1" t="e">
        <f>VLOOKUP(B3441,Results!A:D,3,FALSE)</f>
        <v>#N/A</v>
      </c>
    </row>
    <row r="3442" spans="1:7" x14ac:dyDescent="0.25">
      <c r="A3442" s="1">
        <v>45295</v>
      </c>
      <c r="B3442" t="s">
        <v>748</v>
      </c>
      <c r="C3442" t="s">
        <v>20</v>
      </c>
      <c r="D3442" t="s">
        <v>7</v>
      </c>
      <c r="E3442" s="1">
        <f>DATEVALUE(IFERROR(RIGHT(LEFT(A3442,FIND("-",A3442,4)-1),2)&amp;"/"&amp;LEFT(A3442,FIND("-",A3442)-1)&amp;"/"&amp;RIGHT(LEFT(A3442,IFERROR(FIND(" ",A3442),LEN(A3442)+1)-1),4),TEXT(A3442,"dd")&amp;"/"&amp;TEXT(A3442,"mm")&amp;"/"&amp;TEXT(A3442,"yyyy")))</f>
        <v>45383</v>
      </c>
      <c r="F3442" t="s">
        <v>1826</v>
      </c>
      <c r="G3442" s="1" t="e">
        <f>VLOOKUP(B3442,Results!A:D,3,FALSE)</f>
        <v>#N/A</v>
      </c>
    </row>
    <row r="3443" spans="1:7" x14ac:dyDescent="0.25">
      <c r="A3443" s="1">
        <v>45295</v>
      </c>
      <c r="B3443" t="s">
        <v>734</v>
      </c>
      <c r="C3443" t="s">
        <v>20</v>
      </c>
      <c r="D3443" t="s">
        <v>30</v>
      </c>
      <c r="E3443" s="1">
        <f>DATEVALUE(IFERROR(RIGHT(LEFT(A3443,FIND("-",A3443,4)-1),2)&amp;"/"&amp;LEFT(A3443,FIND("-",A3443)-1)&amp;"/"&amp;RIGHT(LEFT(A3443,IFERROR(FIND(" ",A3443),LEN(A3443)+1)-1),4),TEXT(A3443,"dd")&amp;"/"&amp;TEXT(A3443,"mm")&amp;"/"&amp;TEXT(A3443,"yyyy")))</f>
        <v>45383</v>
      </c>
      <c r="F3443" t="s">
        <v>1826</v>
      </c>
      <c r="G3443" s="1" t="e">
        <f>VLOOKUP(B3443,Results!A:D,3,FALSE)</f>
        <v>#N/A</v>
      </c>
    </row>
    <row r="3444" spans="1:7" x14ac:dyDescent="0.25">
      <c r="A3444" s="1">
        <v>45295</v>
      </c>
      <c r="B3444" t="s">
        <v>743</v>
      </c>
      <c r="C3444" t="s">
        <v>20</v>
      </c>
      <c r="D3444" t="s">
        <v>30</v>
      </c>
      <c r="E3444" s="1">
        <f>DATEVALUE(IFERROR(RIGHT(LEFT(A3444,FIND("-",A3444,4)-1),2)&amp;"/"&amp;LEFT(A3444,FIND("-",A3444)-1)&amp;"/"&amp;RIGHT(LEFT(A3444,IFERROR(FIND(" ",A3444),LEN(A3444)+1)-1),4),TEXT(A3444,"dd")&amp;"/"&amp;TEXT(A3444,"mm")&amp;"/"&amp;TEXT(A3444,"yyyy")))</f>
        <v>45383</v>
      </c>
      <c r="F3444" t="s">
        <v>1826</v>
      </c>
      <c r="G3444" s="1" t="e">
        <f>VLOOKUP(B3444,Results!A:D,3,FALSE)</f>
        <v>#N/A</v>
      </c>
    </row>
    <row r="3445" spans="1:7" x14ac:dyDescent="0.25">
      <c r="A3445" s="1">
        <v>45295</v>
      </c>
      <c r="B3445" t="s">
        <v>971</v>
      </c>
      <c r="C3445" t="s">
        <v>223</v>
      </c>
      <c r="D3445" t="s">
        <v>23</v>
      </c>
      <c r="E3445" s="1">
        <f>DATEVALUE(IFERROR(RIGHT(LEFT(A3445,FIND("-",A3445,4)-1),2)&amp;"/"&amp;LEFT(A3445,FIND("-",A3445)-1)&amp;"/"&amp;RIGHT(LEFT(A3445,IFERROR(FIND(" ",A3445),LEN(A3445)+1)-1),4),TEXT(A3445,"dd")&amp;"/"&amp;TEXT(A3445,"mm")&amp;"/"&amp;TEXT(A3445,"yyyy")))</f>
        <v>45383</v>
      </c>
      <c r="F3445" t="s">
        <v>1826</v>
      </c>
      <c r="G3445" s="1" t="e">
        <f>VLOOKUP(B3445,Results!A:D,3,FALSE)</f>
        <v>#N/A</v>
      </c>
    </row>
    <row r="3446" spans="1:7" x14ac:dyDescent="0.25">
      <c r="A3446" s="1">
        <v>45295</v>
      </c>
      <c r="B3446" t="s">
        <v>757</v>
      </c>
      <c r="C3446" t="s">
        <v>20</v>
      </c>
      <c r="D3446" t="s">
        <v>435</v>
      </c>
      <c r="E3446" s="1">
        <f>DATEVALUE(IFERROR(RIGHT(LEFT(A3446,FIND("-",A3446,4)-1),2)&amp;"/"&amp;LEFT(A3446,FIND("-",A3446)-1)&amp;"/"&amp;RIGHT(LEFT(A3446,IFERROR(FIND(" ",A3446),LEN(A3446)+1)-1),4),TEXT(A3446,"dd")&amp;"/"&amp;TEXT(A3446,"mm")&amp;"/"&amp;TEXT(A3446,"yyyy")))</f>
        <v>45383</v>
      </c>
      <c r="F3446" t="s">
        <v>1826</v>
      </c>
      <c r="G3446" s="1" t="e">
        <f>VLOOKUP(B3446,Results!A:D,3,FALSE)</f>
        <v>#N/A</v>
      </c>
    </row>
    <row r="3447" spans="1:7" x14ac:dyDescent="0.25">
      <c r="A3447" s="1">
        <v>45295</v>
      </c>
      <c r="B3447" t="s">
        <v>719</v>
      </c>
      <c r="C3447" t="s">
        <v>223</v>
      </c>
      <c r="D3447" t="s">
        <v>297</v>
      </c>
      <c r="E3447" s="1">
        <f>DATEVALUE(IFERROR(RIGHT(LEFT(A3447,FIND("-",A3447,4)-1),2)&amp;"/"&amp;LEFT(A3447,FIND("-",A3447)-1)&amp;"/"&amp;RIGHT(LEFT(A3447,IFERROR(FIND(" ",A3447),LEN(A3447)+1)-1),4),TEXT(A3447,"dd")&amp;"/"&amp;TEXT(A3447,"mm")&amp;"/"&amp;TEXT(A3447,"yyyy")))</f>
        <v>45383</v>
      </c>
      <c r="F3447" t="s">
        <v>1826</v>
      </c>
      <c r="G3447" s="1" t="e">
        <f>VLOOKUP(B3447,Results!A:D,3,FALSE)</f>
        <v>#N/A</v>
      </c>
    </row>
    <row r="3448" spans="1:7" hidden="1" x14ac:dyDescent="0.25">
      <c r="A3448" t="s">
        <v>973</v>
      </c>
      <c r="B3448" t="s">
        <v>952</v>
      </c>
      <c r="C3448" t="s">
        <v>20</v>
      </c>
      <c r="D3448" t="s">
        <v>30</v>
      </c>
      <c r="E3448" s="1">
        <f>DATEVALUE(IFERROR(RIGHT(LEFT(A3448,FIND("-",A3448,4)-1),2)&amp;"/"&amp;LEFT(A3448,FIND("-",A3448)-1)&amp;"/"&amp;RIGHT(LEFT(A3448,IFERROR(FIND(" ",A3448),LEN(A3448)+1)-1),4),TEXT(A3448,"dd")&amp;"/"&amp;TEXT(A3448,"mm")&amp;"/"&amp;TEXT(A3448,"yyyy")))</f>
        <v>45379</v>
      </c>
      <c r="F3448" t="s">
        <v>996</v>
      </c>
      <c r="G3448" s="1">
        <f>VLOOKUP(B3448,Results!A:D,3,FALSE)</f>
        <v>45415</v>
      </c>
    </row>
    <row r="3449" spans="1:7" x14ac:dyDescent="0.25">
      <c r="A3449" t="s">
        <v>973</v>
      </c>
      <c r="B3449" t="s">
        <v>952</v>
      </c>
      <c r="C3449" t="s">
        <v>20</v>
      </c>
      <c r="D3449" t="s">
        <v>30</v>
      </c>
      <c r="E3449" s="1">
        <f>DATEVALUE(IFERROR(RIGHT(LEFT(A3449,FIND("-",A3449,4)-1),2)&amp;"/"&amp;LEFT(A3449,FIND("-",A3449)-1)&amp;"/"&amp;RIGHT(LEFT(A3449,IFERROR(FIND(" ",A3449),LEN(A3449)+1)-1),4),TEXT(A3449,"dd")&amp;"/"&amp;TEXT(A3449,"mm")&amp;"/"&amp;TEXT(A3449,"yyyy")))</f>
        <v>45379</v>
      </c>
      <c r="F3449" t="s">
        <v>1826</v>
      </c>
      <c r="G3449" s="1">
        <f>VLOOKUP(B3449,Results!A:D,3,FALSE)</f>
        <v>45415</v>
      </c>
    </row>
    <row r="3450" spans="1:7" hidden="1" x14ac:dyDescent="0.25">
      <c r="A3450" t="s">
        <v>535</v>
      </c>
      <c r="B3450" t="s">
        <v>539</v>
      </c>
      <c r="C3450" t="s">
        <v>20</v>
      </c>
      <c r="D3450" t="s">
        <v>50</v>
      </c>
      <c r="E3450" s="1">
        <f>DATEVALUE(IFERROR(RIGHT(LEFT(A3450,FIND("-",A3450,4)-1),2)&amp;"/"&amp;LEFT(A3450,FIND("-",A3450)-1)&amp;"/"&amp;RIGHT(LEFT(A3450,IFERROR(FIND(" ",A3450),LEN(A3450)+1)-1),4),TEXT(A3450,"dd")&amp;"/"&amp;TEXT(A3450,"mm")&amp;"/"&amp;TEXT(A3450,"yyyy")))</f>
        <v>45379</v>
      </c>
      <c r="F3450" t="s">
        <v>995</v>
      </c>
      <c r="G3450" s="1">
        <f>VLOOKUP(B3450,Results!A:D,3,FALSE)</f>
        <v>45415</v>
      </c>
    </row>
    <row r="3451" spans="1:7" x14ac:dyDescent="0.25">
      <c r="A3451" t="s">
        <v>973</v>
      </c>
      <c r="B3451" t="s">
        <v>952</v>
      </c>
      <c r="C3451" t="s">
        <v>20</v>
      </c>
      <c r="D3451" t="s">
        <v>30</v>
      </c>
      <c r="E3451" s="1">
        <f>DATEVALUE(IFERROR(RIGHT(LEFT(A3451,FIND("-",A3451,4)-1),2)&amp;"/"&amp;LEFT(A3451,FIND("-",A3451)-1)&amp;"/"&amp;RIGHT(LEFT(A3451,IFERROR(FIND(" ",A3451),LEN(A3451)+1)-1),4),TEXT(A3451,"dd")&amp;"/"&amp;TEXT(A3451,"mm")&amp;"/"&amp;TEXT(A3451,"yyyy")))</f>
        <v>45379</v>
      </c>
      <c r="F3451" t="s">
        <v>1826</v>
      </c>
      <c r="G3451" s="1">
        <f>VLOOKUP(B3451,Results!A:D,3,FALSE)</f>
        <v>45415</v>
      </c>
    </row>
    <row r="3452" spans="1:7" x14ac:dyDescent="0.25">
      <c r="A3452" t="s">
        <v>973</v>
      </c>
      <c r="B3452" t="s">
        <v>952</v>
      </c>
      <c r="C3452" t="s">
        <v>20</v>
      </c>
      <c r="D3452" t="s">
        <v>30</v>
      </c>
      <c r="E3452" s="1">
        <f>DATEVALUE(IFERROR(RIGHT(LEFT(A3452,FIND("-",A3452,4)-1),2)&amp;"/"&amp;LEFT(A3452,FIND("-",A3452)-1)&amp;"/"&amp;RIGHT(LEFT(A3452,IFERROR(FIND(" ",A3452),LEN(A3452)+1)-1),4),TEXT(A3452,"dd")&amp;"/"&amp;TEXT(A3452,"mm")&amp;"/"&amp;TEXT(A3452,"yyyy")))</f>
        <v>45379</v>
      </c>
      <c r="F3452" t="s">
        <v>1826</v>
      </c>
      <c r="G3452" s="1">
        <f>VLOOKUP(B3452,Results!A:D,3,FALSE)</f>
        <v>45415</v>
      </c>
    </row>
    <row r="3453" spans="1:7" hidden="1" x14ac:dyDescent="0.25">
      <c r="A3453" t="s">
        <v>973</v>
      </c>
      <c r="B3453" t="s">
        <v>357</v>
      </c>
      <c r="C3453" t="s">
        <v>223</v>
      </c>
      <c r="D3453" t="s">
        <v>10</v>
      </c>
      <c r="E3453" s="1">
        <f>DATEVALUE(IFERROR(RIGHT(LEFT(A3453,FIND("-",A3453,4)-1),2)&amp;"/"&amp;LEFT(A3453,FIND("-",A3453)-1)&amp;"/"&amp;RIGHT(LEFT(A3453,IFERROR(FIND(" ",A3453),LEN(A3453)+1)-1),4),TEXT(A3453,"dd")&amp;"/"&amp;TEXT(A3453,"mm")&amp;"/"&amp;TEXT(A3453,"yyyy")))</f>
        <v>45379</v>
      </c>
      <c r="F3453" t="s">
        <v>996</v>
      </c>
      <c r="G3453" s="1">
        <f>VLOOKUP(B3453,Results!A:D,3,FALSE)</f>
        <v>45418</v>
      </c>
    </row>
    <row r="3454" spans="1:7" x14ac:dyDescent="0.25">
      <c r="A3454" t="s">
        <v>973</v>
      </c>
      <c r="B3454" t="s">
        <v>357</v>
      </c>
      <c r="C3454" t="s">
        <v>223</v>
      </c>
      <c r="D3454" t="s">
        <v>10</v>
      </c>
      <c r="E3454" s="1">
        <f>DATEVALUE(IFERROR(RIGHT(LEFT(A3454,FIND("-",A3454,4)-1),2)&amp;"/"&amp;LEFT(A3454,FIND("-",A3454)-1)&amp;"/"&amp;RIGHT(LEFT(A3454,IFERROR(FIND(" ",A3454),LEN(A3454)+1)-1),4),TEXT(A3454,"dd")&amp;"/"&amp;TEXT(A3454,"mm")&amp;"/"&amp;TEXT(A3454,"yyyy")))</f>
        <v>45379</v>
      </c>
      <c r="F3454" t="s">
        <v>1826</v>
      </c>
      <c r="G3454" s="1">
        <f>VLOOKUP(B3454,Results!A:D,3,FALSE)</f>
        <v>45418</v>
      </c>
    </row>
    <row r="3455" spans="1:7" hidden="1" x14ac:dyDescent="0.25">
      <c r="A3455" t="s">
        <v>548</v>
      </c>
      <c r="B3455" t="s">
        <v>550</v>
      </c>
      <c r="C3455" t="s">
        <v>20</v>
      </c>
      <c r="D3455" t="s">
        <v>23</v>
      </c>
      <c r="E3455" s="1">
        <f>DATEVALUE(IFERROR(RIGHT(LEFT(A3455,FIND("-",A3455,4)-1),2)&amp;"/"&amp;LEFT(A3455,FIND("-",A3455)-1)&amp;"/"&amp;RIGHT(LEFT(A3455,IFERROR(FIND(" ",A3455),LEN(A3455)+1)-1),4),TEXT(A3455,"dd")&amp;"/"&amp;TEXT(A3455,"mm")&amp;"/"&amp;TEXT(A3455,"yyyy")))</f>
        <v>45379</v>
      </c>
      <c r="F3455" t="s">
        <v>995</v>
      </c>
      <c r="G3455" s="1">
        <f>VLOOKUP(B3455,Results!A:D,3,FALSE)</f>
        <v>45418</v>
      </c>
    </row>
    <row r="3456" spans="1:7" x14ac:dyDescent="0.25">
      <c r="A3456" t="s">
        <v>973</v>
      </c>
      <c r="B3456" t="s">
        <v>357</v>
      </c>
      <c r="C3456" t="s">
        <v>223</v>
      </c>
      <c r="D3456" t="s">
        <v>10</v>
      </c>
      <c r="E3456" s="1">
        <f>DATEVALUE(IFERROR(RIGHT(LEFT(A3456,FIND("-",A3456,4)-1),2)&amp;"/"&amp;LEFT(A3456,FIND("-",A3456)-1)&amp;"/"&amp;RIGHT(LEFT(A3456,IFERROR(FIND(" ",A3456),LEN(A3456)+1)-1),4),TEXT(A3456,"dd")&amp;"/"&amp;TEXT(A3456,"mm")&amp;"/"&amp;TEXT(A3456,"yyyy")))</f>
        <v>45379</v>
      </c>
      <c r="F3456" t="s">
        <v>1826</v>
      </c>
      <c r="G3456" s="1">
        <f>VLOOKUP(B3456,Results!A:D,3,FALSE)</f>
        <v>45418</v>
      </c>
    </row>
    <row r="3457" spans="1:7" x14ac:dyDescent="0.25">
      <c r="A3457" t="s">
        <v>973</v>
      </c>
      <c r="B3457" t="s">
        <v>357</v>
      </c>
      <c r="C3457" t="s">
        <v>223</v>
      </c>
      <c r="D3457" t="s">
        <v>10</v>
      </c>
      <c r="E3457" s="1">
        <f>DATEVALUE(IFERROR(RIGHT(LEFT(A3457,FIND("-",A3457,4)-1),2)&amp;"/"&amp;LEFT(A3457,FIND("-",A3457)-1)&amp;"/"&amp;RIGHT(LEFT(A3457,IFERROR(FIND(" ",A3457),LEN(A3457)+1)-1),4),TEXT(A3457,"dd")&amp;"/"&amp;TEXT(A3457,"mm")&amp;"/"&amp;TEXT(A3457,"yyyy")))</f>
        <v>45379</v>
      </c>
      <c r="F3457" t="s">
        <v>1826</v>
      </c>
      <c r="G3457" s="1">
        <f>VLOOKUP(B3457,Results!A:D,3,FALSE)</f>
        <v>45418</v>
      </c>
    </row>
    <row r="3458" spans="1:7" hidden="1" x14ac:dyDescent="0.25">
      <c r="A3458" t="s">
        <v>535</v>
      </c>
      <c r="B3458" t="s">
        <v>538</v>
      </c>
      <c r="C3458" t="s">
        <v>223</v>
      </c>
      <c r="D3458" t="s">
        <v>269</v>
      </c>
      <c r="E3458" s="1">
        <f>DATEVALUE(IFERROR(RIGHT(LEFT(A3458,FIND("-",A3458,4)-1),2)&amp;"/"&amp;LEFT(A3458,FIND("-",A3458)-1)&amp;"/"&amp;RIGHT(LEFT(A3458,IFERROR(FIND(" ",A3458),LEN(A3458)+1)-1),4),TEXT(A3458,"dd")&amp;"/"&amp;TEXT(A3458,"mm")&amp;"/"&amp;TEXT(A3458,"yyyy")))</f>
        <v>45379</v>
      </c>
      <c r="F3458" t="s">
        <v>995</v>
      </c>
      <c r="G3458" s="1">
        <f>VLOOKUP(B3458,Results!A:D,3,FALSE)</f>
        <v>45420</v>
      </c>
    </row>
    <row r="3459" spans="1:7" hidden="1" x14ac:dyDescent="0.25">
      <c r="A3459" t="s">
        <v>973</v>
      </c>
      <c r="B3459" t="s">
        <v>750</v>
      </c>
      <c r="C3459" t="s">
        <v>20</v>
      </c>
      <c r="D3459" t="s">
        <v>13</v>
      </c>
      <c r="E3459" s="1">
        <f>DATEVALUE(IFERROR(RIGHT(LEFT(A3459,FIND("-",A3459,4)-1),2)&amp;"/"&amp;LEFT(A3459,FIND("-",A3459)-1)&amp;"/"&amp;RIGHT(LEFT(A3459,IFERROR(FIND(" ",A3459),LEN(A3459)+1)-1),4),TEXT(A3459,"dd")&amp;"/"&amp;TEXT(A3459,"mm")&amp;"/"&amp;TEXT(A3459,"yyyy")))</f>
        <v>45379</v>
      </c>
      <c r="F3459" t="s">
        <v>996</v>
      </c>
      <c r="G3459" s="1">
        <f>VLOOKUP(B3459,Results!A:D,3,FALSE)</f>
        <v>45420</v>
      </c>
    </row>
    <row r="3460" spans="1:7" x14ac:dyDescent="0.25">
      <c r="A3460" t="s">
        <v>973</v>
      </c>
      <c r="B3460" t="s">
        <v>750</v>
      </c>
      <c r="C3460" t="s">
        <v>20</v>
      </c>
      <c r="D3460" t="s">
        <v>13</v>
      </c>
      <c r="E3460" s="1">
        <f>DATEVALUE(IFERROR(RIGHT(LEFT(A3460,FIND("-",A3460,4)-1),2)&amp;"/"&amp;LEFT(A3460,FIND("-",A3460)-1)&amp;"/"&amp;RIGHT(LEFT(A3460,IFERROR(FIND(" ",A3460),LEN(A3460)+1)-1),4),TEXT(A3460,"dd")&amp;"/"&amp;TEXT(A3460,"mm")&amp;"/"&amp;TEXT(A3460,"yyyy")))</f>
        <v>45379</v>
      </c>
      <c r="F3460" t="s">
        <v>1826</v>
      </c>
      <c r="G3460" s="1">
        <f>VLOOKUP(B3460,Results!A:D,3,FALSE)</f>
        <v>45420</v>
      </c>
    </row>
    <row r="3461" spans="1:7" hidden="1" x14ac:dyDescent="0.25">
      <c r="A3461" t="s">
        <v>973</v>
      </c>
      <c r="B3461" t="s">
        <v>624</v>
      </c>
      <c r="C3461" t="s">
        <v>20</v>
      </c>
      <c r="D3461" t="s">
        <v>74</v>
      </c>
      <c r="E3461" s="1">
        <f>DATEVALUE(IFERROR(RIGHT(LEFT(A3461,FIND("-",A3461,4)-1),2)&amp;"/"&amp;LEFT(A3461,FIND("-",A3461)-1)&amp;"/"&amp;RIGHT(LEFT(A3461,IFERROR(FIND(" ",A3461),LEN(A3461)+1)-1),4),TEXT(A3461,"dd")&amp;"/"&amp;TEXT(A3461,"mm")&amp;"/"&amp;TEXT(A3461,"yyyy")))</f>
        <v>45379</v>
      </c>
      <c r="F3461" t="s">
        <v>996</v>
      </c>
      <c r="G3461" s="1">
        <f>VLOOKUP(B3461,Results!A:D,3,FALSE)</f>
        <v>45420</v>
      </c>
    </row>
    <row r="3462" spans="1:7" x14ac:dyDescent="0.25">
      <c r="A3462" t="s">
        <v>973</v>
      </c>
      <c r="B3462" t="s">
        <v>624</v>
      </c>
      <c r="C3462" t="s">
        <v>20</v>
      </c>
      <c r="D3462" t="s">
        <v>74</v>
      </c>
      <c r="E3462" s="1">
        <f>DATEVALUE(IFERROR(RIGHT(LEFT(A3462,FIND("-",A3462,4)-1),2)&amp;"/"&amp;LEFT(A3462,FIND("-",A3462)-1)&amp;"/"&amp;RIGHT(LEFT(A3462,IFERROR(FIND(" ",A3462),LEN(A3462)+1)-1),4),TEXT(A3462,"dd")&amp;"/"&amp;TEXT(A3462,"mm")&amp;"/"&amp;TEXT(A3462,"yyyy")))</f>
        <v>45379</v>
      </c>
      <c r="F3462" t="s">
        <v>1826</v>
      </c>
      <c r="G3462" s="1">
        <f>VLOOKUP(B3462,Results!A:D,3,FALSE)</f>
        <v>45420</v>
      </c>
    </row>
    <row r="3463" spans="1:7" x14ac:dyDescent="0.25">
      <c r="A3463" t="s">
        <v>973</v>
      </c>
      <c r="B3463" t="s">
        <v>624</v>
      </c>
      <c r="C3463" t="s">
        <v>20</v>
      </c>
      <c r="D3463" t="s">
        <v>74</v>
      </c>
      <c r="E3463" s="1">
        <f>DATEVALUE(IFERROR(RIGHT(LEFT(A3463,FIND("-",A3463,4)-1),2)&amp;"/"&amp;LEFT(A3463,FIND("-",A3463)-1)&amp;"/"&amp;RIGHT(LEFT(A3463,IFERROR(FIND(" ",A3463),LEN(A3463)+1)-1),4),TEXT(A3463,"dd")&amp;"/"&amp;TEXT(A3463,"mm")&amp;"/"&amp;TEXT(A3463,"yyyy")))</f>
        <v>45379</v>
      </c>
      <c r="F3463" t="s">
        <v>1826</v>
      </c>
      <c r="G3463" s="1">
        <f>VLOOKUP(B3463,Results!A:D,3,FALSE)</f>
        <v>45420</v>
      </c>
    </row>
    <row r="3464" spans="1:7" x14ac:dyDescent="0.25">
      <c r="A3464" t="s">
        <v>973</v>
      </c>
      <c r="B3464" t="s">
        <v>750</v>
      </c>
      <c r="C3464" t="s">
        <v>20</v>
      </c>
      <c r="D3464" t="s">
        <v>13</v>
      </c>
      <c r="E3464" s="1">
        <f>DATEVALUE(IFERROR(RIGHT(LEFT(A3464,FIND("-",A3464,4)-1),2)&amp;"/"&amp;LEFT(A3464,FIND("-",A3464)-1)&amp;"/"&amp;RIGHT(LEFT(A3464,IFERROR(FIND(" ",A3464),LEN(A3464)+1)-1),4),TEXT(A3464,"dd")&amp;"/"&amp;TEXT(A3464,"mm")&amp;"/"&amp;TEXT(A3464,"yyyy")))</f>
        <v>45379</v>
      </c>
      <c r="F3464" t="s">
        <v>1826</v>
      </c>
      <c r="G3464" s="1">
        <f>VLOOKUP(B3464,Results!A:D,3,FALSE)</f>
        <v>45420</v>
      </c>
    </row>
    <row r="3465" spans="1:7" x14ac:dyDescent="0.25">
      <c r="A3465" t="s">
        <v>973</v>
      </c>
      <c r="B3465" t="s">
        <v>624</v>
      </c>
      <c r="C3465" t="s">
        <v>20</v>
      </c>
      <c r="D3465" t="s">
        <v>74</v>
      </c>
      <c r="E3465" s="1">
        <f>DATEVALUE(IFERROR(RIGHT(LEFT(A3465,FIND("-",A3465,4)-1),2)&amp;"/"&amp;LEFT(A3465,FIND("-",A3465)-1)&amp;"/"&amp;RIGHT(LEFT(A3465,IFERROR(FIND(" ",A3465),LEN(A3465)+1)-1),4),TEXT(A3465,"dd")&amp;"/"&amp;TEXT(A3465,"mm")&amp;"/"&amp;TEXT(A3465,"yyyy")))</f>
        <v>45379</v>
      </c>
      <c r="F3465" t="s">
        <v>1826</v>
      </c>
      <c r="G3465" s="1">
        <f>VLOOKUP(B3465,Results!A:D,3,FALSE)</f>
        <v>45420</v>
      </c>
    </row>
    <row r="3466" spans="1:7" x14ac:dyDescent="0.25">
      <c r="A3466" t="s">
        <v>973</v>
      </c>
      <c r="B3466" t="s">
        <v>750</v>
      </c>
      <c r="C3466" t="s">
        <v>20</v>
      </c>
      <c r="D3466" t="s">
        <v>13</v>
      </c>
      <c r="E3466" s="1">
        <f>DATEVALUE(IFERROR(RIGHT(LEFT(A3466,FIND("-",A3466,4)-1),2)&amp;"/"&amp;LEFT(A3466,FIND("-",A3466)-1)&amp;"/"&amp;RIGHT(LEFT(A3466,IFERROR(FIND(" ",A3466),LEN(A3466)+1)-1),4),TEXT(A3466,"dd")&amp;"/"&amp;TEXT(A3466,"mm")&amp;"/"&amp;TEXT(A3466,"yyyy")))</f>
        <v>45379</v>
      </c>
      <c r="F3466" t="s">
        <v>1826</v>
      </c>
      <c r="G3466" s="1">
        <f>VLOOKUP(B3466,Results!A:D,3,FALSE)</f>
        <v>45420</v>
      </c>
    </row>
    <row r="3467" spans="1:7" hidden="1" x14ac:dyDescent="0.25">
      <c r="A3467" t="s">
        <v>973</v>
      </c>
      <c r="B3467" t="s">
        <v>965</v>
      </c>
      <c r="C3467" t="s">
        <v>20</v>
      </c>
      <c r="D3467" t="s">
        <v>30</v>
      </c>
      <c r="E3467" s="1">
        <f>DATEVALUE(IFERROR(RIGHT(LEFT(A3467,FIND("-",A3467,4)-1),2)&amp;"/"&amp;LEFT(A3467,FIND("-",A3467)-1)&amp;"/"&amp;RIGHT(LEFT(A3467,IFERROR(FIND(" ",A3467),LEN(A3467)+1)-1),4),TEXT(A3467,"dd")&amp;"/"&amp;TEXT(A3467,"mm")&amp;"/"&amp;TEXT(A3467,"yyyy")))</f>
        <v>45379</v>
      </c>
      <c r="F3467" t="s">
        <v>996</v>
      </c>
      <c r="G3467" s="1">
        <f>VLOOKUP(B3467,Results!A:D,3,FALSE)</f>
        <v>45421</v>
      </c>
    </row>
    <row r="3468" spans="1:7" x14ac:dyDescent="0.25">
      <c r="A3468" t="s">
        <v>973</v>
      </c>
      <c r="B3468" t="s">
        <v>965</v>
      </c>
      <c r="C3468" t="s">
        <v>20</v>
      </c>
      <c r="D3468" t="s">
        <v>30</v>
      </c>
      <c r="E3468" s="1">
        <f>DATEVALUE(IFERROR(RIGHT(LEFT(A3468,FIND("-",A3468,4)-1),2)&amp;"/"&amp;LEFT(A3468,FIND("-",A3468)-1)&amp;"/"&amp;RIGHT(LEFT(A3468,IFERROR(FIND(" ",A3468),LEN(A3468)+1)-1),4),TEXT(A3468,"dd")&amp;"/"&amp;TEXT(A3468,"mm")&amp;"/"&amp;TEXT(A3468,"yyyy")))</f>
        <v>45379</v>
      </c>
      <c r="F3468" t="s">
        <v>1826</v>
      </c>
      <c r="G3468" s="1">
        <f>VLOOKUP(B3468,Results!A:D,3,FALSE)</f>
        <v>45421</v>
      </c>
    </row>
    <row r="3469" spans="1:7" hidden="1" x14ac:dyDescent="0.25">
      <c r="A3469" t="s">
        <v>973</v>
      </c>
      <c r="B3469" t="s">
        <v>914</v>
      </c>
      <c r="C3469" t="s">
        <v>223</v>
      </c>
      <c r="D3469" t="s">
        <v>10</v>
      </c>
      <c r="E3469" s="1">
        <f>DATEVALUE(IFERROR(RIGHT(LEFT(A3469,FIND("-",A3469,4)-1),2)&amp;"/"&amp;LEFT(A3469,FIND("-",A3469)-1)&amp;"/"&amp;RIGHT(LEFT(A3469,IFERROR(FIND(" ",A3469),LEN(A3469)+1)-1),4),TEXT(A3469,"dd")&amp;"/"&amp;TEXT(A3469,"mm")&amp;"/"&amp;TEXT(A3469,"yyyy")))</f>
        <v>45379</v>
      </c>
      <c r="F3469" t="s">
        <v>996</v>
      </c>
      <c r="G3469" s="1">
        <f>VLOOKUP(B3469,Results!A:D,3,FALSE)</f>
        <v>45421</v>
      </c>
    </row>
    <row r="3470" spans="1:7" x14ac:dyDescent="0.25">
      <c r="A3470" t="s">
        <v>973</v>
      </c>
      <c r="B3470" t="s">
        <v>914</v>
      </c>
      <c r="C3470" t="s">
        <v>223</v>
      </c>
      <c r="D3470" t="s">
        <v>10</v>
      </c>
      <c r="E3470" s="1">
        <f>DATEVALUE(IFERROR(RIGHT(LEFT(A3470,FIND("-",A3470,4)-1),2)&amp;"/"&amp;LEFT(A3470,FIND("-",A3470)-1)&amp;"/"&amp;RIGHT(LEFT(A3470,IFERROR(FIND(" ",A3470),LEN(A3470)+1)-1),4),TEXT(A3470,"dd")&amp;"/"&amp;TEXT(A3470,"mm")&amp;"/"&amp;TEXT(A3470,"yyyy")))</f>
        <v>45379</v>
      </c>
      <c r="F3470" t="s">
        <v>1826</v>
      </c>
      <c r="G3470" s="1">
        <f>VLOOKUP(B3470,Results!A:D,3,FALSE)</f>
        <v>45421</v>
      </c>
    </row>
    <row r="3471" spans="1:7" x14ac:dyDescent="0.25">
      <c r="A3471" t="s">
        <v>973</v>
      </c>
      <c r="B3471" t="s">
        <v>965</v>
      </c>
      <c r="C3471" t="s">
        <v>20</v>
      </c>
      <c r="D3471" t="s">
        <v>30</v>
      </c>
      <c r="E3471" s="1">
        <f>DATEVALUE(IFERROR(RIGHT(LEFT(A3471,FIND("-",A3471,4)-1),2)&amp;"/"&amp;LEFT(A3471,FIND("-",A3471)-1)&amp;"/"&amp;RIGHT(LEFT(A3471,IFERROR(FIND(" ",A3471),LEN(A3471)+1)-1),4),TEXT(A3471,"dd")&amp;"/"&amp;TEXT(A3471,"mm")&amp;"/"&amp;TEXT(A3471,"yyyy")))</f>
        <v>45379</v>
      </c>
      <c r="F3471" t="s">
        <v>1826</v>
      </c>
      <c r="G3471" s="1">
        <f>VLOOKUP(B3471,Results!A:D,3,FALSE)</f>
        <v>45421</v>
      </c>
    </row>
    <row r="3472" spans="1:7" x14ac:dyDescent="0.25">
      <c r="A3472" t="s">
        <v>973</v>
      </c>
      <c r="B3472" t="s">
        <v>914</v>
      </c>
      <c r="C3472" t="s">
        <v>223</v>
      </c>
      <c r="D3472" t="s">
        <v>10</v>
      </c>
      <c r="E3472" s="1">
        <f>DATEVALUE(IFERROR(RIGHT(LEFT(A3472,FIND("-",A3472,4)-1),2)&amp;"/"&amp;LEFT(A3472,FIND("-",A3472)-1)&amp;"/"&amp;RIGHT(LEFT(A3472,IFERROR(FIND(" ",A3472),LEN(A3472)+1)-1),4),TEXT(A3472,"dd")&amp;"/"&amp;TEXT(A3472,"mm")&amp;"/"&amp;TEXT(A3472,"yyyy")))</f>
        <v>45379</v>
      </c>
      <c r="F3472" t="s">
        <v>1826</v>
      </c>
      <c r="G3472" s="1">
        <f>VLOOKUP(B3472,Results!A:D,3,FALSE)</f>
        <v>45421</v>
      </c>
    </row>
    <row r="3473" spans="1:7" x14ac:dyDescent="0.25">
      <c r="A3473" t="s">
        <v>973</v>
      </c>
      <c r="B3473" t="s">
        <v>965</v>
      </c>
      <c r="C3473" t="s">
        <v>20</v>
      </c>
      <c r="D3473" t="s">
        <v>30</v>
      </c>
      <c r="E3473" s="1">
        <f>DATEVALUE(IFERROR(RIGHT(LEFT(A3473,FIND("-",A3473,4)-1),2)&amp;"/"&amp;LEFT(A3473,FIND("-",A3473)-1)&amp;"/"&amp;RIGHT(LEFT(A3473,IFERROR(FIND(" ",A3473),LEN(A3473)+1)-1),4),TEXT(A3473,"dd")&amp;"/"&amp;TEXT(A3473,"mm")&amp;"/"&amp;TEXT(A3473,"yyyy")))</f>
        <v>45379</v>
      </c>
      <c r="F3473" t="s">
        <v>1826</v>
      </c>
      <c r="G3473" s="1">
        <f>VLOOKUP(B3473,Results!A:D,3,FALSE)</f>
        <v>45421</v>
      </c>
    </row>
    <row r="3474" spans="1:7" x14ac:dyDescent="0.25">
      <c r="A3474" t="s">
        <v>973</v>
      </c>
      <c r="B3474" t="s">
        <v>914</v>
      </c>
      <c r="C3474" t="s">
        <v>223</v>
      </c>
      <c r="D3474" t="s">
        <v>10</v>
      </c>
      <c r="E3474" s="1">
        <f>DATEVALUE(IFERROR(RIGHT(LEFT(A3474,FIND("-",A3474,4)-1),2)&amp;"/"&amp;LEFT(A3474,FIND("-",A3474)-1)&amp;"/"&amp;RIGHT(LEFT(A3474,IFERROR(FIND(" ",A3474),LEN(A3474)+1)-1),4),TEXT(A3474,"dd")&amp;"/"&amp;TEXT(A3474,"mm")&amp;"/"&amp;TEXT(A3474,"yyyy")))</f>
        <v>45379</v>
      </c>
      <c r="F3474" t="s">
        <v>1826</v>
      </c>
      <c r="G3474" s="1">
        <f>VLOOKUP(B3474,Results!A:D,3,FALSE)</f>
        <v>45421</v>
      </c>
    </row>
    <row r="3475" spans="1:7" hidden="1" x14ac:dyDescent="0.25">
      <c r="A3475" t="s">
        <v>973</v>
      </c>
      <c r="B3475" t="s">
        <v>974</v>
      </c>
      <c r="C3475" t="s">
        <v>223</v>
      </c>
      <c r="D3475" t="s">
        <v>40</v>
      </c>
      <c r="E3475" s="1">
        <f>DATEVALUE(IFERROR(RIGHT(LEFT(A3475,FIND("-",A3475,4)-1),2)&amp;"/"&amp;LEFT(A3475,FIND("-",A3475)-1)&amp;"/"&amp;RIGHT(LEFT(A3475,IFERROR(FIND(" ",A3475),LEN(A3475)+1)-1),4),TEXT(A3475,"dd")&amp;"/"&amp;TEXT(A3475,"mm")&amp;"/"&amp;TEXT(A3475,"yyyy")))</f>
        <v>45379</v>
      </c>
      <c r="F3475" t="s">
        <v>996</v>
      </c>
      <c r="G3475" s="1">
        <f>VLOOKUP(B3475,Results!A:D,3,FALSE)</f>
        <v>45429</v>
      </c>
    </row>
    <row r="3476" spans="1:7" x14ac:dyDescent="0.25">
      <c r="A3476" t="s">
        <v>973</v>
      </c>
      <c r="B3476" t="s">
        <v>974</v>
      </c>
      <c r="C3476" t="s">
        <v>223</v>
      </c>
      <c r="D3476" t="s">
        <v>40</v>
      </c>
      <c r="E3476" s="1">
        <f>DATEVALUE(IFERROR(RIGHT(LEFT(A3476,FIND("-",A3476,4)-1),2)&amp;"/"&amp;LEFT(A3476,FIND("-",A3476)-1)&amp;"/"&amp;RIGHT(LEFT(A3476,IFERROR(FIND(" ",A3476),LEN(A3476)+1)-1),4),TEXT(A3476,"dd")&amp;"/"&amp;TEXT(A3476,"mm")&amp;"/"&amp;TEXT(A3476,"yyyy")))</f>
        <v>45379</v>
      </c>
      <c r="F3476" t="s">
        <v>1826</v>
      </c>
      <c r="G3476" s="1">
        <f>VLOOKUP(B3476,Results!A:D,3,FALSE)</f>
        <v>45429</v>
      </c>
    </row>
    <row r="3477" spans="1:7" x14ac:dyDescent="0.25">
      <c r="A3477" t="s">
        <v>973</v>
      </c>
      <c r="B3477" t="s">
        <v>974</v>
      </c>
      <c r="C3477" t="s">
        <v>223</v>
      </c>
      <c r="D3477" t="s">
        <v>40</v>
      </c>
      <c r="E3477" s="1">
        <f>DATEVALUE(IFERROR(RIGHT(LEFT(A3477,FIND("-",A3477,4)-1),2)&amp;"/"&amp;LEFT(A3477,FIND("-",A3477)-1)&amp;"/"&amp;RIGHT(LEFT(A3477,IFERROR(FIND(" ",A3477),LEN(A3477)+1)-1),4),TEXT(A3477,"dd")&amp;"/"&amp;TEXT(A3477,"mm")&amp;"/"&amp;TEXT(A3477,"yyyy")))</f>
        <v>45379</v>
      </c>
      <c r="F3477" t="s">
        <v>1826</v>
      </c>
      <c r="G3477" s="1">
        <f>VLOOKUP(B3477,Results!A:D,3,FALSE)</f>
        <v>45429</v>
      </c>
    </row>
    <row r="3478" spans="1:7" x14ac:dyDescent="0.25">
      <c r="A3478" t="s">
        <v>973</v>
      </c>
      <c r="B3478" t="s">
        <v>974</v>
      </c>
      <c r="C3478" t="s">
        <v>223</v>
      </c>
      <c r="D3478" t="s">
        <v>40</v>
      </c>
      <c r="E3478" s="1">
        <f>DATEVALUE(IFERROR(RIGHT(LEFT(A3478,FIND("-",A3478,4)-1),2)&amp;"/"&amp;LEFT(A3478,FIND("-",A3478)-1)&amp;"/"&amp;RIGHT(LEFT(A3478,IFERROR(FIND(" ",A3478),LEN(A3478)+1)-1),4),TEXT(A3478,"dd")&amp;"/"&amp;TEXT(A3478,"mm")&amp;"/"&amp;TEXT(A3478,"yyyy")))</f>
        <v>45379</v>
      </c>
      <c r="F3478" t="s">
        <v>1826</v>
      </c>
      <c r="G3478" s="1">
        <f>VLOOKUP(B3478,Results!A:D,3,FALSE)</f>
        <v>45429</v>
      </c>
    </row>
    <row r="3479" spans="1:7" hidden="1" x14ac:dyDescent="0.25">
      <c r="A3479" t="s">
        <v>973</v>
      </c>
      <c r="B3479" t="s">
        <v>606</v>
      </c>
      <c r="C3479" t="s">
        <v>20</v>
      </c>
      <c r="D3479" t="s">
        <v>13</v>
      </c>
      <c r="E3479" s="1">
        <f>DATEVALUE(IFERROR(RIGHT(LEFT(A3479,FIND("-",A3479,4)-1),2)&amp;"/"&amp;LEFT(A3479,FIND("-",A3479)-1)&amp;"/"&amp;RIGHT(LEFT(A3479,IFERROR(FIND(" ",A3479),LEN(A3479)+1)-1),4),TEXT(A3479,"dd")&amp;"/"&amp;TEXT(A3479,"mm")&amp;"/"&amp;TEXT(A3479,"yyyy")))</f>
        <v>45379</v>
      </c>
      <c r="F3479" t="s">
        <v>996</v>
      </c>
      <c r="G3479" s="1">
        <f>VLOOKUP(B3479,Results!A:D,3,FALSE)</f>
        <v>45433</v>
      </c>
    </row>
    <row r="3480" spans="1:7" x14ac:dyDescent="0.25">
      <c r="A3480" t="s">
        <v>973</v>
      </c>
      <c r="B3480" t="s">
        <v>606</v>
      </c>
      <c r="C3480" t="s">
        <v>20</v>
      </c>
      <c r="D3480" t="s">
        <v>13</v>
      </c>
      <c r="E3480" s="1">
        <f>DATEVALUE(IFERROR(RIGHT(LEFT(A3480,FIND("-",A3480,4)-1),2)&amp;"/"&amp;LEFT(A3480,FIND("-",A3480)-1)&amp;"/"&amp;RIGHT(LEFT(A3480,IFERROR(FIND(" ",A3480),LEN(A3480)+1)-1),4),TEXT(A3480,"dd")&amp;"/"&amp;TEXT(A3480,"mm")&amp;"/"&amp;TEXT(A3480,"yyyy")))</f>
        <v>45379</v>
      </c>
      <c r="F3480" t="s">
        <v>1826</v>
      </c>
      <c r="G3480" s="1">
        <f>VLOOKUP(B3480,Results!A:D,3,FALSE)</f>
        <v>45433</v>
      </c>
    </row>
    <row r="3481" spans="1:7" x14ac:dyDescent="0.25">
      <c r="A3481" t="s">
        <v>973</v>
      </c>
      <c r="B3481" t="s">
        <v>606</v>
      </c>
      <c r="C3481" t="s">
        <v>20</v>
      </c>
      <c r="D3481" t="s">
        <v>13</v>
      </c>
      <c r="E3481" s="1">
        <f>DATEVALUE(IFERROR(RIGHT(LEFT(A3481,FIND("-",A3481,4)-1),2)&amp;"/"&amp;LEFT(A3481,FIND("-",A3481)-1)&amp;"/"&amp;RIGHT(LEFT(A3481,IFERROR(FIND(" ",A3481),LEN(A3481)+1)-1),4),TEXT(A3481,"dd")&amp;"/"&amp;TEXT(A3481,"mm")&amp;"/"&amp;TEXT(A3481,"yyyy")))</f>
        <v>45379</v>
      </c>
      <c r="F3481" t="s">
        <v>1826</v>
      </c>
      <c r="G3481" s="1">
        <f>VLOOKUP(B3481,Results!A:D,3,FALSE)</f>
        <v>45433</v>
      </c>
    </row>
    <row r="3482" spans="1:7" x14ac:dyDescent="0.25">
      <c r="A3482" t="s">
        <v>973</v>
      </c>
      <c r="B3482" t="s">
        <v>606</v>
      </c>
      <c r="C3482" t="s">
        <v>20</v>
      </c>
      <c r="D3482" t="s">
        <v>13</v>
      </c>
      <c r="E3482" s="1">
        <f>DATEVALUE(IFERROR(RIGHT(LEFT(A3482,FIND("-",A3482,4)-1),2)&amp;"/"&amp;LEFT(A3482,FIND("-",A3482)-1)&amp;"/"&amp;RIGHT(LEFT(A3482,IFERROR(FIND(" ",A3482),LEN(A3482)+1)-1),4),TEXT(A3482,"dd")&amp;"/"&amp;TEXT(A3482,"mm")&amp;"/"&amp;TEXT(A3482,"yyyy")))</f>
        <v>45379</v>
      </c>
      <c r="F3482" t="s">
        <v>1826</v>
      </c>
      <c r="G3482" s="1">
        <f>VLOOKUP(B3482,Results!A:D,3,FALSE)</f>
        <v>45433</v>
      </c>
    </row>
    <row r="3483" spans="1:7" hidden="1" x14ac:dyDescent="0.25">
      <c r="A3483" t="s">
        <v>973</v>
      </c>
      <c r="B3483" t="s">
        <v>753</v>
      </c>
      <c r="C3483" t="s">
        <v>20</v>
      </c>
      <c r="D3483" t="s">
        <v>411</v>
      </c>
      <c r="E3483" s="1">
        <f>DATEVALUE(IFERROR(RIGHT(LEFT(A3483,FIND("-",A3483,4)-1),2)&amp;"/"&amp;LEFT(A3483,FIND("-",A3483)-1)&amp;"/"&amp;RIGHT(LEFT(A3483,IFERROR(FIND(" ",A3483),LEN(A3483)+1)-1),4),TEXT(A3483,"dd")&amp;"/"&amp;TEXT(A3483,"mm")&amp;"/"&amp;TEXT(A3483,"yyyy")))</f>
        <v>45379</v>
      </c>
      <c r="F3483" t="s">
        <v>996</v>
      </c>
      <c r="G3483" s="1" t="e">
        <f>VLOOKUP(B3483,Results!A:D,3,FALSE)</f>
        <v>#N/A</v>
      </c>
    </row>
    <row r="3484" spans="1:7" x14ac:dyDescent="0.25">
      <c r="A3484" t="s">
        <v>973</v>
      </c>
      <c r="B3484" t="s">
        <v>753</v>
      </c>
      <c r="C3484" t="s">
        <v>20</v>
      </c>
      <c r="D3484" t="s">
        <v>411</v>
      </c>
      <c r="E3484" s="1">
        <f>DATEVALUE(IFERROR(RIGHT(LEFT(A3484,FIND("-",A3484,4)-1),2)&amp;"/"&amp;LEFT(A3484,FIND("-",A3484)-1)&amp;"/"&amp;RIGHT(LEFT(A3484,IFERROR(FIND(" ",A3484),LEN(A3484)+1)-1),4),TEXT(A3484,"dd")&amp;"/"&amp;TEXT(A3484,"mm")&amp;"/"&amp;TEXT(A3484,"yyyy")))</f>
        <v>45379</v>
      </c>
      <c r="F3484" t="s">
        <v>1826</v>
      </c>
      <c r="G3484" s="1" t="e">
        <f>VLOOKUP(B3484,Results!A:D,3,FALSE)</f>
        <v>#N/A</v>
      </c>
    </row>
    <row r="3485" spans="1:7" hidden="1" x14ac:dyDescent="0.25">
      <c r="A3485" t="s">
        <v>548</v>
      </c>
      <c r="B3485" t="s">
        <v>549</v>
      </c>
      <c r="C3485" t="s">
        <v>223</v>
      </c>
      <c r="D3485" t="s">
        <v>44</v>
      </c>
      <c r="E3485" s="1">
        <f>DATEVALUE(IFERROR(RIGHT(LEFT(A3485,FIND("-",A3485,4)-1),2)&amp;"/"&amp;LEFT(A3485,FIND("-",A3485)-1)&amp;"/"&amp;RIGHT(LEFT(A3485,IFERROR(FIND(" ",A3485),LEN(A3485)+1)-1),4),TEXT(A3485,"dd")&amp;"/"&amp;TEXT(A3485,"mm")&amp;"/"&amp;TEXT(A3485,"yyyy")))</f>
        <v>45379</v>
      </c>
      <c r="F3485" t="s">
        <v>995</v>
      </c>
      <c r="G3485" s="1" t="e">
        <f>VLOOKUP(B3485,Results!A:D,3,FALSE)</f>
        <v>#N/A</v>
      </c>
    </row>
    <row r="3486" spans="1:7" hidden="1" x14ac:dyDescent="0.25">
      <c r="A3486" t="s">
        <v>535</v>
      </c>
      <c r="B3486" t="s">
        <v>537</v>
      </c>
      <c r="C3486" t="s">
        <v>20</v>
      </c>
      <c r="D3486" t="s">
        <v>44</v>
      </c>
      <c r="E3486" s="1">
        <f>DATEVALUE(IFERROR(RIGHT(LEFT(A3486,FIND("-",A3486,4)-1),2)&amp;"/"&amp;LEFT(A3486,FIND("-",A3486)-1)&amp;"/"&amp;RIGHT(LEFT(A3486,IFERROR(FIND(" ",A3486),LEN(A3486)+1)-1),4),TEXT(A3486,"dd")&amp;"/"&amp;TEXT(A3486,"mm")&amp;"/"&amp;TEXT(A3486,"yyyy")))</f>
        <v>45379</v>
      </c>
      <c r="F3486" t="s">
        <v>995</v>
      </c>
      <c r="G3486" s="1" t="e">
        <f>VLOOKUP(B3486,Results!A:D,3,FALSE)</f>
        <v>#N/A</v>
      </c>
    </row>
    <row r="3487" spans="1:7" hidden="1" x14ac:dyDescent="0.25">
      <c r="A3487" t="s">
        <v>973</v>
      </c>
      <c r="B3487" t="s">
        <v>663</v>
      </c>
      <c r="C3487" t="s">
        <v>223</v>
      </c>
      <c r="D3487" t="s">
        <v>297</v>
      </c>
      <c r="E3487" s="1">
        <f>DATEVALUE(IFERROR(RIGHT(LEFT(A3487,FIND("-",A3487,4)-1),2)&amp;"/"&amp;LEFT(A3487,FIND("-",A3487)-1)&amp;"/"&amp;RIGHT(LEFT(A3487,IFERROR(FIND(" ",A3487),LEN(A3487)+1)-1),4),TEXT(A3487,"dd")&amp;"/"&amp;TEXT(A3487,"mm")&amp;"/"&amp;TEXT(A3487,"yyyy")))</f>
        <v>45379</v>
      </c>
      <c r="F3487" t="s">
        <v>996</v>
      </c>
      <c r="G3487" s="1" t="e">
        <f>VLOOKUP(B3487,Results!A:D,3,FALSE)</f>
        <v>#N/A</v>
      </c>
    </row>
    <row r="3488" spans="1:7" hidden="1" x14ac:dyDescent="0.25">
      <c r="A3488" t="s">
        <v>973</v>
      </c>
      <c r="B3488" t="s">
        <v>703</v>
      </c>
      <c r="C3488" t="s">
        <v>20</v>
      </c>
      <c r="D3488" t="s">
        <v>297</v>
      </c>
      <c r="E3488" s="1">
        <f>DATEVALUE(IFERROR(RIGHT(LEFT(A3488,FIND("-",A3488,4)-1),2)&amp;"/"&amp;LEFT(A3488,FIND("-",A3488)-1)&amp;"/"&amp;RIGHT(LEFT(A3488,IFERROR(FIND(" ",A3488),LEN(A3488)+1)-1),4),TEXT(A3488,"dd")&amp;"/"&amp;TEXT(A3488,"mm")&amp;"/"&amp;TEXT(A3488,"yyyy")))</f>
        <v>45379</v>
      </c>
      <c r="F3488" t="s">
        <v>996</v>
      </c>
      <c r="G3488" s="1" t="e">
        <f>VLOOKUP(B3488,Results!A:D,3,FALSE)</f>
        <v>#N/A</v>
      </c>
    </row>
    <row r="3489" spans="1:7" x14ac:dyDescent="0.25">
      <c r="A3489" t="s">
        <v>973</v>
      </c>
      <c r="B3489" t="s">
        <v>663</v>
      </c>
      <c r="C3489" t="s">
        <v>223</v>
      </c>
      <c r="D3489" t="s">
        <v>297</v>
      </c>
      <c r="E3489" s="1">
        <f>DATEVALUE(IFERROR(RIGHT(LEFT(A3489,FIND("-",A3489,4)-1),2)&amp;"/"&amp;LEFT(A3489,FIND("-",A3489)-1)&amp;"/"&amp;RIGHT(LEFT(A3489,IFERROR(FIND(" ",A3489),LEN(A3489)+1)-1),4),TEXT(A3489,"dd")&amp;"/"&amp;TEXT(A3489,"mm")&amp;"/"&amp;TEXT(A3489,"yyyy")))</f>
        <v>45379</v>
      </c>
      <c r="F3489" t="s">
        <v>1826</v>
      </c>
      <c r="G3489" s="1" t="e">
        <f>VLOOKUP(B3489,Results!A:D,3,FALSE)</f>
        <v>#N/A</v>
      </c>
    </row>
    <row r="3490" spans="1:7" x14ac:dyDescent="0.25">
      <c r="A3490" t="s">
        <v>973</v>
      </c>
      <c r="B3490" t="s">
        <v>703</v>
      </c>
      <c r="C3490" t="s">
        <v>20</v>
      </c>
      <c r="D3490" t="s">
        <v>297</v>
      </c>
      <c r="E3490" s="1">
        <f>DATEVALUE(IFERROR(RIGHT(LEFT(A3490,FIND("-",A3490,4)-1),2)&amp;"/"&amp;LEFT(A3490,FIND("-",A3490)-1)&amp;"/"&amp;RIGHT(LEFT(A3490,IFERROR(FIND(" ",A3490),LEN(A3490)+1)-1),4),TEXT(A3490,"dd")&amp;"/"&amp;TEXT(A3490,"mm")&amp;"/"&amp;TEXT(A3490,"yyyy")))</f>
        <v>45379</v>
      </c>
      <c r="F3490" t="s">
        <v>1826</v>
      </c>
      <c r="G3490" s="1" t="e">
        <f>VLOOKUP(B3490,Results!A:D,3,FALSE)</f>
        <v>#N/A</v>
      </c>
    </row>
    <row r="3491" spans="1:7" hidden="1" x14ac:dyDescent="0.25">
      <c r="A3491" t="s">
        <v>535</v>
      </c>
      <c r="B3491" t="s">
        <v>536</v>
      </c>
      <c r="C3491" t="s">
        <v>223</v>
      </c>
      <c r="D3491" t="s">
        <v>30</v>
      </c>
      <c r="E3491" s="1">
        <f>DATEVALUE(IFERROR(RIGHT(LEFT(A3491,FIND("-",A3491,4)-1),2)&amp;"/"&amp;LEFT(A3491,FIND("-",A3491)-1)&amp;"/"&amp;RIGHT(LEFT(A3491,IFERROR(FIND(" ",A3491),LEN(A3491)+1)-1),4),TEXT(A3491,"dd")&amp;"/"&amp;TEXT(A3491,"mm")&amp;"/"&amp;TEXT(A3491,"yyyy")))</f>
        <v>45379</v>
      </c>
      <c r="F3491" t="s">
        <v>995</v>
      </c>
      <c r="G3491" s="1" t="e">
        <f>VLOOKUP(B3491,Results!A:D,3,FALSE)</f>
        <v>#N/A</v>
      </c>
    </row>
    <row r="3492" spans="1:7" hidden="1" x14ac:dyDescent="0.25">
      <c r="A3492" t="s">
        <v>973</v>
      </c>
      <c r="B3492" t="s">
        <v>850</v>
      </c>
      <c r="C3492" t="s">
        <v>223</v>
      </c>
      <c r="D3492" t="s">
        <v>30</v>
      </c>
      <c r="E3492" s="1">
        <f>DATEVALUE(IFERROR(RIGHT(LEFT(A3492,FIND("-",A3492,4)-1),2)&amp;"/"&amp;LEFT(A3492,FIND("-",A3492)-1)&amp;"/"&amp;RIGHT(LEFT(A3492,IFERROR(FIND(" ",A3492),LEN(A3492)+1)-1),4),TEXT(A3492,"dd")&amp;"/"&amp;TEXT(A3492,"mm")&amp;"/"&amp;TEXT(A3492,"yyyy")))</f>
        <v>45379</v>
      </c>
      <c r="F3492" t="s">
        <v>996</v>
      </c>
      <c r="G3492" s="1" t="e">
        <f>VLOOKUP(B3492,Results!A:D,3,FALSE)</f>
        <v>#N/A</v>
      </c>
    </row>
    <row r="3493" spans="1:7" x14ac:dyDescent="0.25">
      <c r="A3493" t="s">
        <v>973</v>
      </c>
      <c r="B3493" t="s">
        <v>850</v>
      </c>
      <c r="C3493" t="s">
        <v>223</v>
      </c>
      <c r="D3493" t="s">
        <v>30</v>
      </c>
      <c r="E3493" s="1">
        <f>DATEVALUE(IFERROR(RIGHT(LEFT(A3493,FIND("-",A3493,4)-1),2)&amp;"/"&amp;LEFT(A3493,FIND("-",A3493)-1)&amp;"/"&amp;RIGHT(LEFT(A3493,IFERROR(FIND(" ",A3493),LEN(A3493)+1)-1),4),TEXT(A3493,"dd")&amp;"/"&amp;TEXT(A3493,"mm")&amp;"/"&amp;TEXT(A3493,"yyyy")))</f>
        <v>45379</v>
      </c>
      <c r="F3493" t="s">
        <v>1826</v>
      </c>
      <c r="G3493" s="1" t="e">
        <f>VLOOKUP(B3493,Results!A:D,3,FALSE)</f>
        <v>#N/A</v>
      </c>
    </row>
    <row r="3494" spans="1:7" hidden="1" x14ac:dyDescent="0.25">
      <c r="A3494" t="s">
        <v>558</v>
      </c>
      <c r="B3494" t="s">
        <v>586</v>
      </c>
      <c r="C3494" t="s">
        <v>223</v>
      </c>
      <c r="D3494" t="s">
        <v>30</v>
      </c>
      <c r="E3494" s="1">
        <f>DATEVALUE(IFERROR(RIGHT(LEFT(A3494,FIND("-",A3494,4)-1),2)&amp;"/"&amp;LEFT(A3494,FIND("-",A3494)-1)&amp;"/"&amp;RIGHT(LEFT(A3494,IFERROR(FIND(" ",A3494),LEN(A3494)+1)-1),4),TEXT(A3494,"dd")&amp;"/"&amp;TEXT(A3494,"mm")&amp;"/"&amp;TEXT(A3494,"yyyy")))</f>
        <v>45379</v>
      </c>
      <c r="F3494" t="s">
        <v>1987</v>
      </c>
      <c r="G3494" s="1" t="e">
        <f>VLOOKUP(B3494,Results!A:D,3,FALSE)</f>
        <v>#N/A</v>
      </c>
    </row>
    <row r="3495" spans="1:7" hidden="1" x14ac:dyDescent="0.25">
      <c r="A3495" t="s">
        <v>558</v>
      </c>
      <c r="B3495" t="s">
        <v>850</v>
      </c>
      <c r="C3495" t="s">
        <v>223</v>
      </c>
      <c r="D3495" t="s">
        <v>30</v>
      </c>
      <c r="E3495" s="1">
        <f>DATEVALUE(IFERROR(RIGHT(LEFT(A3495,FIND("-",A3495,4)-1),2)&amp;"/"&amp;LEFT(A3495,FIND("-",A3495)-1)&amp;"/"&amp;RIGHT(LEFT(A3495,IFERROR(FIND(" ",A3495),LEN(A3495)+1)-1),4),TEXT(A3495,"dd")&amp;"/"&amp;TEXT(A3495,"mm")&amp;"/"&amp;TEXT(A3495,"yyyy")))</f>
        <v>45379</v>
      </c>
      <c r="F3495" t="s">
        <v>1987</v>
      </c>
      <c r="G3495" s="1" t="e">
        <f>VLOOKUP(B3495,Results!A:D,3,FALSE)</f>
        <v>#N/A</v>
      </c>
    </row>
    <row r="3496" spans="1:7" hidden="1" x14ac:dyDescent="0.25">
      <c r="A3496" t="s">
        <v>973</v>
      </c>
      <c r="B3496" t="s">
        <v>690</v>
      </c>
      <c r="C3496" t="s">
        <v>20</v>
      </c>
      <c r="D3496" t="s">
        <v>269</v>
      </c>
      <c r="E3496" s="1">
        <f>DATEVALUE(IFERROR(RIGHT(LEFT(A3496,FIND("-",A3496,4)-1),2)&amp;"/"&amp;LEFT(A3496,FIND("-",A3496)-1)&amp;"/"&amp;RIGHT(LEFT(A3496,IFERROR(FIND(" ",A3496),LEN(A3496)+1)-1),4),TEXT(A3496,"dd")&amp;"/"&amp;TEXT(A3496,"mm")&amp;"/"&amp;TEXT(A3496,"yyyy")))</f>
        <v>45379</v>
      </c>
      <c r="F3496" t="s">
        <v>996</v>
      </c>
      <c r="G3496" s="1" t="e">
        <f>VLOOKUP(B3496,Results!A:D,3,FALSE)</f>
        <v>#N/A</v>
      </c>
    </row>
    <row r="3497" spans="1:7" x14ac:dyDescent="0.25">
      <c r="A3497" t="s">
        <v>973</v>
      </c>
      <c r="B3497" t="s">
        <v>690</v>
      </c>
      <c r="C3497" t="s">
        <v>20</v>
      </c>
      <c r="D3497" t="s">
        <v>269</v>
      </c>
      <c r="E3497" s="1">
        <f>DATEVALUE(IFERROR(RIGHT(LEFT(A3497,FIND("-",A3497,4)-1),2)&amp;"/"&amp;LEFT(A3497,FIND("-",A3497)-1)&amp;"/"&amp;RIGHT(LEFT(A3497,IFERROR(FIND(" ",A3497),LEN(A3497)+1)-1),4),TEXT(A3497,"dd")&amp;"/"&amp;TEXT(A3497,"mm")&amp;"/"&amp;TEXT(A3497,"yyyy")))</f>
        <v>45379</v>
      </c>
      <c r="F3497" t="s">
        <v>1826</v>
      </c>
      <c r="G3497" s="1" t="e">
        <f>VLOOKUP(B3497,Results!A:D,3,FALSE)</f>
        <v>#N/A</v>
      </c>
    </row>
    <row r="3498" spans="1:7" hidden="1" x14ac:dyDescent="0.25">
      <c r="A3498" t="s">
        <v>543</v>
      </c>
      <c r="B3498" t="s">
        <v>295</v>
      </c>
      <c r="C3498" t="s">
        <v>223</v>
      </c>
      <c r="D3498" t="s">
        <v>10</v>
      </c>
      <c r="E3498" s="1">
        <f>DATEVALUE(IFERROR(RIGHT(LEFT(A3498,FIND("-",A3498,4)-1),2)&amp;"/"&amp;LEFT(A3498,FIND("-",A3498)-1)&amp;"/"&amp;RIGHT(LEFT(A3498,IFERROR(FIND(" ",A3498),LEN(A3498)+1)-1),4),TEXT(A3498,"dd")&amp;"/"&amp;TEXT(A3498,"mm")&amp;"/"&amp;TEXT(A3498,"yyyy")))</f>
        <v>45379</v>
      </c>
      <c r="F3498" t="s">
        <v>995</v>
      </c>
      <c r="G3498" s="1" t="e">
        <f>VLOOKUP(B3498,Results!A:D,3,FALSE)</f>
        <v>#N/A</v>
      </c>
    </row>
    <row r="3499" spans="1:7" hidden="1" x14ac:dyDescent="0.25">
      <c r="A3499" t="s">
        <v>548</v>
      </c>
      <c r="B3499" t="s">
        <v>552</v>
      </c>
      <c r="C3499" t="s">
        <v>223</v>
      </c>
      <c r="D3499" t="s">
        <v>10</v>
      </c>
      <c r="E3499" s="1">
        <f>DATEVALUE(IFERROR(RIGHT(LEFT(A3499,FIND("-",A3499,4)-1),2)&amp;"/"&amp;LEFT(A3499,FIND("-",A3499)-1)&amp;"/"&amp;RIGHT(LEFT(A3499,IFERROR(FIND(" ",A3499),LEN(A3499)+1)-1),4),TEXT(A3499,"dd")&amp;"/"&amp;TEXT(A3499,"mm")&amp;"/"&amp;TEXT(A3499,"yyyy")))</f>
        <v>45379</v>
      </c>
      <c r="F3499" t="s">
        <v>995</v>
      </c>
      <c r="G3499" s="1" t="e">
        <f>VLOOKUP(B3499,Results!A:D,3,FALSE)</f>
        <v>#N/A</v>
      </c>
    </row>
    <row r="3500" spans="1:7" hidden="1" x14ac:dyDescent="0.25">
      <c r="A3500" t="s">
        <v>540</v>
      </c>
      <c r="B3500" t="s">
        <v>542</v>
      </c>
      <c r="C3500" t="s">
        <v>20</v>
      </c>
      <c r="D3500" t="s">
        <v>10</v>
      </c>
      <c r="E3500" s="1">
        <f>DATEVALUE(IFERROR(RIGHT(LEFT(A3500,FIND("-",A3500,4)-1),2)&amp;"/"&amp;LEFT(A3500,FIND("-",A3500)-1)&amp;"/"&amp;RIGHT(LEFT(A3500,IFERROR(FIND(" ",A3500),LEN(A3500)+1)-1),4),TEXT(A3500,"dd")&amp;"/"&amp;TEXT(A3500,"mm")&amp;"/"&amp;TEXT(A3500,"yyyy")))</f>
        <v>45379</v>
      </c>
      <c r="F3500" t="s">
        <v>995</v>
      </c>
      <c r="G3500" s="1" t="e">
        <f>VLOOKUP(B3500,Results!A:D,3,FALSE)</f>
        <v>#N/A</v>
      </c>
    </row>
    <row r="3501" spans="1:7" hidden="1" x14ac:dyDescent="0.25">
      <c r="A3501" t="s">
        <v>973</v>
      </c>
      <c r="B3501" t="s">
        <v>822</v>
      </c>
      <c r="C3501" t="s">
        <v>20</v>
      </c>
      <c r="D3501" t="s">
        <v>10</v>
      </c>
      <c r="E3501" s="1">
        <f>DATEVALUE(IFERROR(RIGHT(LEFT(A3501,FIND("-",A3501,4)-1),2)&amp;"/"&amp;LEFT(A3501,FIND("-",A3501)-1)&amp;"/"&amp;RIGHT(LEFT(A3501,IFERROR(FIND(" ",A3501),LEN(A3501)+1)-1),4),TEXT(A3501,"dd")&amp;"/"&amp;TEXT(A3501,"mm")&amp;"/"&amp;TEXT(A3501,"yyyy")))</f>
        <v>45379</v>
      </c>
      <c r="F3501" t="s">
        <v>996</v>
      </c>
      <c r="G3501" s="1" t="e">
        <f>VLOOKUP(B3501,Results!A:D,3,FALSE)</f>
        <v>#N/A</v>
      </c>
    </row>
    <row r="3502" spans="1:7" hidden="1" x14ac:dyDescent="0.25">
      <c r="A3502" t="s">
        <v>973</v>
      </c>
      <c r="B3502" t="s">
        <v>800</v>
      </c>
      <c r="C3502" t="s">
        <v>20</v>
      </c>
      <c r="D3502" t="s">
        <v>10</v>
      </c>
      <c r="E3502" s="1">
        <f>DATEVALUE(IFERROR(RIGHT(LEFT(A3502,FIND("-",A3502,4)-1),2)&amp;"/"&amp;LEFT(A3502,FIND("-",A3502)-1)&amp;"/"&amp;RIGHT(LEFT(A3502,IFERROR(FIND(" ",A3502),LEN(A3502)+1)-1),4),TEXT(A3502,"dd")&amp;"/"&amp;TEXT(A3502,"mm")&amp;"/"&amp;TEXT(A3502,"yyyy")))</f>
        <v>45379</v>
      </c>
      <c r="F3502" t="s">
        <v>996</v>
      </c>
      <c r="G3502" s="1" t="e">
        <f>VLOOKUP(B3502,Results!A:D,3,FALSE)</f>
        <v>#N/A</v>
      </c>
    </row>
    <row r="3503" spans="1:7" hidden="1" x14ac:dyDescent="0.25">
      <c r="A3503" t="s">
        <v>973</v>
      </c>
      <c r="B3503" t="s">
        <v>773</v>
      </c>
      <c r="C3503" t="s">
        <v>223</v>
      </c>
      <c r="D3503" t="s">
        <v>10</v>
      </c>
      <c r="E3503" s="1">
        <f>DATEVALUE(IFERROR(RIGHT(LEFT(A3503,FIND("-",A3503,4)-1),2)&amp;"/"&amp;LEFT(A3503,FIND("-",A3503)-1)&amp;"/"&amp;RIGHT(LEFT(A3503,IFERROR(FIND(" ",A3503),LEN(A3503)+1)-1),4),TEXT(A3503,"dd")&amp;"/"&amp;TEXT(A3503,"mm")&amp;"/"&amp;TEXT(A3503,"yyyy")))</f>
        <v>45379</v>
      </c>
      <c r="F3503" t="s">
        <v>996</v>
      </c>
      <c r="G3503" s="1" t="e">
        <f>VLOOKUP(B3503,Results!A:D,3,FALSE)</f>
        <v>#N/A</v>
      </c>
    </row>
    <row r="3504" spans="1:7" hidden="1" x14ac:dyDescent="0.25">
      <c r="A3504" t="s">
        <v>973</v>
      </c>
      <c r="B3504" t="s">
        <v>755</v>
      </c>
      <c r="C3504" t="s">
        <v>20</v>
      </c>
      <c r="D3504" t="s">
        <v>10</v>
      </c>
      <c r="E3504" s="1">
        <f>DATEVALUE(IFERROR(RIGHT(LEFT(A3504,FIND("-",A3504,4)-1),2)&amp;"/"&amp;LEFT(A3504,FIND("-",A3504)-1)&amp;"/"&amp;RIGHT(LEFT(A3504,IFERROR(FIND(" ",A3504),LEN(A3504)+1)-1),4),TEXT(A3504,"dd")&amp;"/"&amp;TEXT(A3504,"mm")&amp;"/"&amp;TEXT(A3504,"yyyy")))</f>
        <v>45379</v>
      </c>
      <c r="F3504" t="s">
        <v>996</v>
      </c>
      <c r="G3504" s="1" t="e">
        <f>VLOOKUP(B3504,Results!A:D,3,FALSE)</f>
        <v>#N/A</v>
      </c>
    </row>
    <row r="3505" spans="1:7" hidden="1" x14ac:dyDescent="0.25">
      <c r="A3505" t="s">
        <v>973</v>
      </c>
      <c r="B3505" t="s">
        <v>969</v>
      </c>
      <c r="C3505" t="s">
        <v>20</v>
      </c>
      <c r="D3505" t="s">
        <v>10</v>
      </c>
      <c r="E3505" s="1">
        <f>DATEVALUE(IFERROR(RIGHT(LEFT(A3505,FIND("-",A3505,4)-1),2)&amp;"/"&amp;LEFT(A3505,FIND("-",A3505)-1)&amp;"/"&amp;RIGHT(LEFT(A3505,IFERROR(FIND(" ",A3505),LEN(A3505)+1)-1),4),TEXT(A3505,"dd")&amp;"/"&amp;TEXT(A3505,"mm")&amp;"/"&amp;TEXT(A3505,"yyyy")))</f>
        <v>45379</v>
      </c>
      <c r="F3505" t="s">
        <v>996</v>
      </c>
      <c r="G3505" s="1" t="e">
        <f>VLOOKUP(B3505,Results!A:D,3,FALSE)</f>
        <v>#N/A</v>
      </c>
    </row>
    <row r="3506" spans="1:7" x14ac:dyDescent="0.25">
      <c r="A3506" t="s">
        <v>973</v>
      </c>
      <c r="B3506" t="s">
        <v>822</v>
      </c>
      <c r="C3506" t="s">
        <v>20</v>
      </c>
      <c r="D3506" t="s">
        <v>10</v>
      </c>
      <c r="E3506" s="1">
        <f>DATEVALUE(IFERROR(RIGHT(LEFT(A3506,FIND("-",A3506,4)-1),2)&amp;"/"&amp;LEFT(A3506,FIND("-",A3506)-1)&amp;"/"&amp;RIGHT(LEFT(A3506,IFERROR(FIND(" ",A3506),LEN(A3506)+1)-1),4),TEXT(A3506,"dd")&amp;"/"&amp;TEXT(A3506,"mm")&amp;"/"&amp;TEXT(A3506,"yyyy")))</f>
        <v>45379</v>
      </c>
      <c r="F3506" t="s">
        <v>1826</v>
      </c>
      <c r="G3506" s="1" t="e">
        <f>VLOOKUP(B3506,Results!A:D,3,FALSE)</f>
        <v>#N/A</v>
      </c>
    </row>
    <row r="3507" spans="1:7" x14ac:dyDescent="0.25">
      <c r="A3507" t="s">
        <v>973</v>
      </c>
      <c r="B3507" t="s">
        <v>800</v>
      </c>
      <c r="C3507" t="s">
        <v>20</v>
      </c>
      <c r="D3507" t="s">
        <v>10</v>
      </c>
      <c r="E3507" s="1">
        <f>DATEVALUE(IFERROR(RIGHT(LEFT(A3507,FIND("-",A3507,4)-1),2)&amp;"/"&amp;LEFT(A3507,FIND("-",A3507)-1)&amp;"/"&amp;RIGHT(LEFT(A3507,IFERROR(FIND(" ",A3507),LEN(A3507)+1)-1),4),TEXT(A3507,"dd")&amp;"/"&amp;TEXT(A3507,"mm")&amp;"/"&amp;TEXT(A3507,"yyyy")))</f>
        <v>45379</v>
      </c>
      <c r="F3507" t="s">
        <v>1826</v>
      </c>
      <c r="G3507" s="1" t="e">
        <f>VLOOKUP(B3507,Results!A:D,3,FALSE)</f>
        <v>#N/A</v>
      </c>
    </row>
    <row r="3508" spans="1:7" x14ac:dyDescent="0.25">
      <c r="A3508" t="s">
        <v>973</v>
      </c>
      <c r="B3508" t="s">
        <v>773</v>
      </c>
      <c r="C3508" t="s">
        <v>223</v>
      </c>
      <c r="D3508" t="s">
        <v>10</v>
      </c>
      <c r="E3508" s="1">
        <f>DATEVALUE(IFERROR(RIGHT(LEFT(A3508,FIND("-",A3508,4)-1),2)&amp;"/"&amp;LEFT(A3508,FIND("-",A3508)-1)&amp;"/"&amp;RIGHT(LEFT(A3508,IFERROR(FIND(" ",A3508),LEN(A3508)+1)-1),4),TEXT(A3508,"dd")&amp;"/"&amp;TEXT(A3508,"mm")&amp;"/"&amp;TEXT(A3508,"yyyy")))</f>
        <v>45379</v>
      </c>
      <c r="F3508" t="s">
        <v>1826</v>
      </c>
      <c r="G3508" s="1" t="e">
        <f>VLOOKUP(B3508,Results!A:D,3,FALSE)</f>
        <v>#N/A</v>
      </c>
    </row>
    <row r="3509" spans="1:7" x14ac:dyDescent="0.25">
      <c r="A3509" t="s">
        <v>973</v>
      </c>
      <c r="B3509" t="s">
        <v>755</v>
      </c>
      <c r="C3509" t="s">
        <v>20</v>
      </c>
      <c r="D3509" t="s">
        <v>10</v>
      </c>
      <c r="E3509" s="1">
        <f>DATEVALUE(IFERROR(RIGHT(LEFT(A3509,FIND("-",A3509,4)-1),2)&amp;"/"&amp;LEFT(A3509,FIND("-",A3509)-1)&amp;"/"&amp;RIGHT(LEFT(A3509,IFERROR(FIND(" ",A3509),LEN(A3509)+1)-1),4),TEXT(A3509,"dd")&amp;"/"&amp;TEXT(A3509,"mm")&amp;"/"&amp;TEXT(A3509,"yyyy")))</f>
        <v>45379</v>
      </c>
      <c r="F3509" t="s">
        <v>1826</v>
      </c>
      <c r="G3509" s="1" t="e">
        <f>VLOOKUP(B3509,Results!A:D,3,FALSE)</f>
        <v>#N/A</v>
      </c>
    </row>
    <row r="3510" spans="1:7" x14ac:dyDescent="0.25">
      <c r="A3510" t="s">
        <v>973</v>
      </c>
      <c r="B3510" t="s">
        <v>969</v>
      </c>
      <c r="C3510" t="s">
        <v>20</v>
      </c>
      <c r="D3510" t="s">
        <v>10</v>
      </c>
      <c r="E3510" s="1">
        <f>DATEVALUE(IFERROR(RIGHT(LEFT(A3510,FIND("-",A3510,4)-1),2)&amp;"/"&amp;LEFT(A3510,FIND("-",A3510)-1)&amp;"/"&amp;RIGHT(LEFT(A3510,IFERROR(FIND(" ",A3510),LEN(A3510)+1)-1),4),TEXT(A3510,"dd")&amp;"/"&amp;TEXT(A3510,"mm")&amp;"/"&amp;TEXT(A3510,"yyyy")))</f>
        <v>45379</v>
      </c>
      <c r="F3510" t="s">
        <v>1826</v>
      </c>
      <c r="G3510" s="1" t="e">
        <f>VLOOKUP(B3510,Results!A:D,3,FALSE)</f>
        <v>#N/A</v>
      </c>
    </row>
    <row r="3511" spans="1:7" hidden="1" x14ac:dyDescent="0.25">
      <c r="A3511" t="s">
        <v>558</v>
      </c>
      <c r="B3511" t="s">
        <v>286</v>
      </c>
      <c r="C3511" t="s">
        <v>223</v>
      </c>
      <c r="D3511" t="s">
        <v>10</v>
      </c>
      <c r="E3511" s="1">
        <f>DATEVALUE(IFERROR(RIGHT(LEFT(A3511,FIND("-",A3511,4)-1),2)&amp;"/"&amp;LEFT(A3511,FIND("-",A3511)-1)&amp;"/"&amp;RIGHT(LEFT(A3511,IFERROR(FIND(" ",A3511),LEN(A3511)+1)-1),4),TEXT(A3511,"dd")&amp;"/"&amp;TEXT(A3511,"mm")&amp;"/"&amp;TEXT(A3511,"yyyy")))</f>
        <v>45379</v>
      </c>
      <c r="F3511" t="s">
        <v>1987</v>
      </c>
      <c r="G3511" s="1" t="e">
        <f>VLOOKUP(B3511,Results!A:D,3,FALSE)</f>
        <v>#N/A</v>
      </c>
    </row>
    <row r="3512" spans="1:7" hidden="1" x14ac:dyDescent="0.25">
      <c r="A3512" t="s">
        <v>553</v>
      </c>
      <c r="B3512" t="s">
        <v>554</v>
      </c>
      <c r="C3512" t="s">
        <v>223</v>
      </c>
      <c r="D3512" t="s">
        <v>23</v>
      </c>
      <c r="E3512" s="1">
        <f>DATEVALUE(IFERROR(RIGHT(LEFT(A3512,FIND("-",A3512,4)-1),2)&amp;"/"&amp;LEFT(A3512,FIND("-",A3512)-1)&amp;"/"&amp;RIGHT(LEFT(A3512,IFERROR(FIND(" ",A3512),LEN(A3512)+1)-1),4),TEXT(A3512,"dd")&amp;"/"&amp;TEXT(A3512,"mm")&amp;"/"&amp;TEXT(A3512,"yyyy")))</f>
        <v>45379</v>
      </c>
      <c r="F3512" t="s">
        <v>995</v>
      </c>
      <c r="G3512" s="1" t="e">
        <f>VLOOKUP(B3512,Results!A:D,3,FALSE)</f>
        <v>#N/A</v>
      </c>
    </row>
    <row r="3513" spans="1:7" hidden="1" x14ac:dyDescent="0.25">
      <c r="A3513" t="s">
        <v>553</v>
      </c>
      <c r="B3513" t="s">
        <v>94</v>
      </c>
      <c r="C3513" t="s">
        <v>20</v>
      </c>
      <c r="D3513" t="s">
        <v>23</v>
      </c>
      <c r="E3513" s="1">
        <f>DATEVALUE(IFERROR(RIGHT(LEFT(A3513,FIND("-",A3513,4)-1),2)&amp;"/"&amp;LEFT(A3513,FIND("-",A3513)-1)&amp;"/"&amp;RIGHT(LEFT(A3513,IFERROR(FIND(" ",A3513),LEN(A3513)+1)-1),4),TEXT(A3513,"dd")&amp;"/"&amp;TEXT(A3513,"mm")&amp;"/"&amp;TEXT(A3513,"yyyy")))</f>
        <v>45379</v>
      </c>
      <c r="F3513" t="s">
        <v>995</v>
      </c>
      <c r="G3513" s="1" t="e">
        <f>VLOOKUP(B3513,Results!A:D,3,FALSE)</f>
        <v>#N/A</v>
      </c>
    </row>
    <row r="3514" spans="1:7" hidden="1" x14ac:dyDescent="0.25">
      <c r="A3514" t="s">
        <v>973</v>
      </c>
      <c r="B3514" t="s">
        <v>122</v>
      </c>
      <c r="C3514" t="s">
        <v>20</v>
      </c>
      <c r="D3514" t="s">
        <v>23</v>
      </c>
      <c r="E3514" s="1">
        <f>DATEVALUE(IFERROR(RIGHT(LEFT(A3514,FIND("-",A3514,4)-1),2)&amp;"/"&amp;LEFT(A3514,FIND("-",A3514)-1)&amp;"/"&amp;RIGHT(LEFT(A3514,IFERROR(FIND(" ",A3514),LEN(A3514)+1)-1),4),TEXT(A3514,"dd")&amp;"/"&amp;TEXT(A3514,"mm")&amp;"/"&amp;TEXT(A3514,"yyyy")))</f>
        <v>45379</v>
      </c>
      <c r="F3514" t="s">
        <v>996</v>
      </c>
      <c r="G3514" s="1" t="e">
        <f>VLOOKUP(B3514,Results!A:D,3,FALSE)</f>
        <v>#N/A</v>
      </c>
    </row>
    <row r="3515" spans="1:7" x14ac:dyDescent="0.25">
      <c r="A3515" t="s">
        <v>973</v>
      </c>
      <c r="B3515" t="s">
        <v>122</v>
      </c>
      <c r="C3515" t="s">
        <v>20</v>
      </c>
      <c r="D3515" t="s">
        <v>23</v>
      </c>
      <c r="E3515" s="1">
        <f>DATEVALUE(IFERROR(RIGHT(LEFT(A3515,FIND("-",A3515,4)-1),2)&amp;"/"&amp;LEFT(A3515,FIND("-",A3515)-1)&amp;"/"&amp;RIGHT(LEFT(A3515,IFERROR(FIND(" ",A3515),LEN(A3515)+1)-1),4),TEXT(A3515,"dd")&amp;"/"&amp;TEXT(A3515,"mm")&amp;"/"&amp;TEXT(A3515,"yyyy")))</f>
        <v>45379</v>
      </c>
      <c r="F3515" t="s">
        <v>1826</v>
      </c>
      <c r="G3515" s="1" t="e">
        <f>VLOOKUP(B3515,Results!A:D,3,FALSE)</f>
        <v>#N/A</v>
      </c>
    </row>
    <row r="3516" spans="1:7" hidden="1" x14ac:dyDescent="0.25">
      <c r="A3516" t="s">
        <v>543</v>
      </c>
      <c r="B3516" t="s">
        <v>971</v>
      </c>
      <c r="C3516" t="s">
        <v>223</v>
      </c>
      <c r="D3516" t="s">
        <v>23</v>
      </c>
      <c r="E3516" s="1">
        <f>DATEVALUE(IFERROR(RIGHT(LEFT(A3516,FIND("-",A3516,4)-1),2)&amp;"/"&amp;LEFT(A3516,FIND("-",A3516)-1)&amp;"/"&amp;RIGHT(LEFT(A3516,IFERROR(FIND(" ",A3516),LEN(A3516)+1)-1),4),TEXT(A3516,"dd")&amp;"/"&amp;TEXT(A3516,"mm")&amp;"/"&amp;TEXT(A3516,"yyyy")))</f>
        <v>45379</v>
      </c>
      <c r="F3516" t="s">
        <v>1987</v>
      </c>
      <c r="G3516" s="1" t="e">
        <f>VLOOKUP(B3516,Results!A:D,3,FALSE)</f>
        <v>#N/A</v>
      </c>
    </row>
    <row r="3517" spans="1:7" hidden="1" x14ac:dyDescent="0.25">
      <c r="A3517" t="s">
        <v>543</v>
      </c>
      <c r="B3517" t="s">
        <v>544</v>
      </c>
      <c r="C3517" t="s">
        <v>20</v>
      </c>
      <c r="D3517" t="s">
        <v>13</v>
      </c>
      <c r="E3517" s="1">
        <f>DATEVALUE(IFERROR(RIGHT(LEFT(A3517,FIND("-",A3517,4)-1),2)&amp;"/"&amp;LEFT(A3517,FIND("-",A3517)-1)&amp;"/"&amp;RIGHT(LEFT(A3517,IFERROR(FIND(" ",A3517),LEN(A3517)+1)-1),4),TEXT(A3517,"dd")&amp;"/"&amp;TEXT(A3517,"mm")&amp;"/"&amp;TEXT(A3517,"yyyy")))</f>
        <v>45379</v>
      </c>
      <c r="F3517" t="s">
        <v>995</v>
      </c>
      <c r="G3517" s="1" t="e">
        <f>VLOOKUP(B3517,Results!A:D,3,FALSE)</f>
        <v>#N/A</v>
      </c>
    </row>
    <row r="3518" spans="1:7" hidden="1" x14ac:dyDescent="0.25">
      <c r="A3518" t="s">
        <v>553</v>
      </c>
      <c r="B3518" t="s">
        <v>556</v>
      </c>
      <c r="C3518" t="s">
        <v>20</v>
      </c>
      <c r="D3518" t="s">
        <v>13</v>
      </c>
      <c r="E3518" s="1">
        <f>DATEVALUE(IFERROR(RIGHT(LEFT(A3518,FIND("-",A3518,4)-1),2)&amp;"/"&amp;LEFT(A3518,FIND("-",A3518)-1)&amp;"/"&amp;RIGHT(LEFT(A3518,IFERROR(FIND(" ",A3518),LEN(A3518)+1)-1),4),TEXT(A3518,"dd")&amp;"/"&amp;TEXT(A3518,"mm")&amp;"/"&amp;TEXT(A3518,"yyyy")))</f>
        <v>45379</v>
      </c>
      <c r="F3518" t="s">
        <v>995</v>
      </c>
      <c r="G3518" s="1" t="e">
        <f>VLOOKUP(B3518,Results!A:D,3,FALSE)</f>
        <v>#N/A</v>
      </c>
    </row>
    <row r="3519" spans="1:7" hidden="1" x14ac:dyDescent="0.25">
      <c r="A3519" t="s">
        <v>553</v>
      </c>
      <c r="B3519" t="s">
        <v>557</v>
      </c>
      <c r="C3519" t="s">
        <v>20</v>
      </c>
      <c r="D3519" t="s">
        <v>13</v>
      </c>
      <c r="E3519" s="1">
        <f>DATEVALUE(IFERROR(RIGHT(LEFT(A3519,FIND("-",A3519,4)-1),2)&amp;"/"&amp;LEFT(A3519,FIND("-",A3519)-1)&amp;"/"&amp;RIGHT(LEFT(A3519,IFERROR(FIND(" ",A3519),LEN(A3519)+1)-1),4),TEXT(A3519,"dd")&amp;"/"&amp;TEXT(A3519,"mm")&amp;"/"&amp;TEXT(A3519,"yyyy")))</f>
        <v>45379</v>
      </c>
      <c r="F3519" t="s">
        <v>995</v>
      </c>
      <c r="G3519" s="1" t="e">
        <f>VLOOKUP(B3519,Results!A:D,3,FALSE)</f>
        <v>#N/A</v>
      </c>
    </row>
    <row r="3520" spans="1:7" hidden="1" x14ac:dyDescent="0.25">
      <c r="A3520" t="s">
        <v>973</v>
      </c>
      <c r="B3520" t="s">
        <v>652</v>
      </c>
      <c r="C3520" t="s">
        <v>20</v>
      </c>
      <c r="D3520" t="s">
        <v>13</v>
      </c>
      <c r="E3520" s="1">
        <f>DATEVALUE(IFERROR(RIGHT(LEFT(A3520,FIND("-",A3520,4)-1),2)&amp;"/"&amp;LEFT(A3520,FIND("-",A3520)-1)&amp;"/"&amp;RIGHT(LEFT(A3520,IFERROR(FIND(" ",A3520),LEN(A3520)+1)-1),4),TEXT(A3520,"dd")&amp;"/"&amp;TEXT(A3520,"mm")&amp;"/"&amp;TEXT(A3520,"yyyy")))</f>
        <v>45379</v>
      </c>
      <c r="F3520" t="s">
        <v>996</v>
      </c>
      <c r="G3520" s="1" t="e">
        <f>VLOOKUP(B3520,Results!A:D,3,FALSE)</f>
        <v>#N/A</v>
      </c>
    </row>
    <row r="3521" spans="1:7" hidden="1" x14ac:dyDescent="0.25">
      <c r="A3521" t="s">
        <v>973</v>
      </c>
      <c r="B3521" t="s">
        <v>725</v>
      </c>
      <c r="C3521" t="s">
        <v>223</v>
      </c>
      <c r="D3521" t="s">
        <v>13</v>
      </c>
      <c r="E3521" s="1">
        <f>DATEVALUE(IFERROR(RIGHT(LEFT(A3521,FIND("-",A3521,4)-1),2)&amp;"/"&amp;LEFT(A3521,FIND("-",A3521)-1)&amp;"/"&amp;RIGHT(LEFT(A3521,IFERROR(FIND(" ",A3521),LEN(A3521)+1)-1),4),TEXT(A3521,"dd")&amp;"/"&amp;TEXT(A3521,"mm")&amp;"/"&amp;TEXT(A3521,"yyyy")))</f>
        <v>45379</v>
      </c>
      <c r="F3521" t="s">
        <v>996</v>
      </c>
      <c r="G3521" s="1" t="e">
        <f>VLOOKUP(B3521,Results!A:D,3,FALSE)</f>
        <v>#N/A</v>
      </c>
    </row>
    <row r="3522" spans="1:7" hidden="1" x14ac:dyDescent="0.25">
      <c r="A3522" t="s">
        <v>973</v>
      </c>
      <c r="B3522" t="s">
        <v>170</v>
      </c>
      <c r="C3522" t="s">
        <v>20</v>
      </c>
      <c r="D3522" t="s">
        <v>13</v>
      </c>
      <c r="E3522" s="1">
        <f>DATEVALUE(IFERROR(RIGHT(LEFT(A3522,FIND("-",A3522,4)-1),2)&amp;"/"&amp;LEFT(A3522,FIND("-",A3522)-1)&amp;"/"&amp;RIGHT(LEFT(A3522,IFERROR(FIND(" ",A3522),LEN(A3522)+1)-1),4),TEXT(A3522,"dd")&amp;"/"&amp;TEXT(A3522,"mm")&amp;"/"&amp;TEXT(A3522,"yyyy")))</f>
        <v>45379</v>
      </c>
      <c r="F3522" t="s">
        <v>996</v>
      </c>
      <c r="G3522" s="1" t="e">
        <f>VLOOKUP(B3522,Results!A:D,3,FALSE)</f>
        <v>#N/A</v>
      </c>
    </row>
    <row r="3523" spans="1:7" x14ac:dyDescent="0.25">
      <c r="A3523" t="s">
        <v>973</v>
      </c>
      <c r="B3523" t="s">
        <v>652</v>
      </c>
      <c r="C3523" t="s">
        <v>20</v>
      </c>
      <c r="D3523" t="s">
        <v>13</v>
      </c>
      <c r="E3523" s="1">
        <f>DATEVALUE(IFERROR(RIGHT(LEFT(A3523,FIND("-",A3523,4)-1),2)&amp;"/"&amp;LEFT(A3523,FIND("-",A3523)-1)&amp;"/"&amp;RIGHT(LEFT(A3523,IFERROR(FIND(" ",A3523),LEN(A3523)+1)-1),4),TEXT(A3523,"dd")&amp;"/"&amp;TEXT(A3523,"mm")&amp;"/"&amp;TEXT(A3523,"yyyy")))</f>
        <v>45379</v>
      </c>
      <c r="F3523" t="s">
        <v>1826</v>
      </c>
      <c r="G3523" s="1" t="e">
        <f>VLOOKUP(B3523,Results!A:D,3,FALSE)</f>
        <v>#N/A</v>
      </c>
    </row>
    <row r="3524" spans="1:7" x14ac:dyDescent="0.25">
      <c r="A3524" t="s">
        <v>973</v>
      </c>
      <c r="B3524" t="s">
        <v>725</v>
      </c>
      <c r="C3524" t="s">
        <v>223</v>
      </c>
      <c r="D3524" t="s">
        <v>13</v>
      </c>
      <c r="E3524" s="1">
        <f>DATEVALUE(IFERROR(RIGHT(LEFT(A3524,FIND("-",A3524,4)-1),2)&amp;"/"&amp;LEFT(A3524,FIND("-",A3524)-1)&amp;"/"&amp;RIGHT(LEFT(A3524,IFERROR(FIND(" ",A3524),LEN(A3524)+1)-1),4),TEXT(A3524,"dd")&amp;"/"&amp;TEXT(A3524,"mm")&amp;"/"&amp;TEXT(A3524,"yyyy")))</f>
        <v>45379</v>
      </c>
      <c r="F3524" t="s">
        <v>1826</v>
      </c>
      <c r="G3524" s="1" t="e">
        <f>VLOOKUP(B3524,Results!A:D,3,FALSE)</f>
        <v>#N/A</v>
      </c>
    </row>
    <row r="3525" spans="1:7" x14ac:dyDescent="0.25">
      <c r="A3525" t="s">
        <v>973</v>
      </c>
      <c r="B3525" t="s">
        <v>170</v>
      </c>
      <c r="C3525" t="s">
        <v>20</v>
      </c>
      <c r="D3525" t="s">
        <v>13</v>
      </c>
      <c r="E3525" s="1">
        <f>DATEVALUE(IFERROR(RIGHT(LEFT(A3525,FIND("-",A3525,4)-1),2)&amp;"/"&amp;LEFT(A3525,FIND("-",A3525)-1)&amp;"/"&amp;RIGHT(LEFT(A3525,IFERROR(FIND(" ",A3525),LEN(A3525)+1)-1),4),TEXT(A3525,"dd")&amp;"/"&amp;TEXT(A3525,"mm")&amp;"/"&amp;TEXT(A3525,"yyyy")))</f>
        <v>45379</v>
      </c>
      <c r="F3525" t="s">
        <v>1826</v>
      </c>
      <c r="G3525" s="1" t="e">
        <f>VLOOKUP(B3525,Results!A:D,3,FALSE)</f>
        <v>#N/A</v>
      </c>
    </row>
    <row r="3526" spans="1:7" hidden="1" x14ac:dyDescent="0.25">
      <c r="A3526" t="s">
        <v>540</v>
      </c>
      <c r="B3526" t="s">
        <v>541</v>
      </c>
      <c r="C3526" t="s">
        <v>20</v>
      </c>
      <c r="D3526" t="s">
        <v>7</v>
      </c>
      <c r="E3526" s="1">
        <f>DATEVALUE(IFERROR(RIGHT(LEFT(A3526,FIND("-",A3526,4)-1),2)&amp;"/"&amp;LEFT(A3526,FIND("-",A3526)-1)&amp;"/"&amp;RIGHT(LEFT(A3526,IFERROR(FIND(" ",A3526),LEN(A3526)+1)-1),4),TEXT(A3526,"dd")&amp;"/"&amp;TEXT(A3526,"mm")&amp;"/"&amp;TEXT(A3526,"yyyy")))</f>
        <v>45379</v>
      </c>
      <c r="F3526" t="s">
        <v>995</v>
      </c>
      <c r="G3526" s="1" t="e">
        <f>VLOOKUP(B3526,Results!A:D,3,FALSE)</f>
        <v>#N/A</v>
      </c>
    </row>
    <row r="3527" spans="1:7" hidden="1" x14ac:dyDescent="0.25">
      <c r="A3527" t="s">
        <v>553</v>
      </c>
      <c r="B3527" t="s">
        <v>555</v>
      </c>
      <c r="C3527" t="s">
        <v>20</v>
      </c>
      <c r="D3527" t="s">
        <v>74</v>
      </c>
      <c r="E3527" s="1">
        <f>DATEVALUE(IFERROR(RIGHT(LEFT(A3527,FIND("-",A3527,4)-1),2)&amp;"/"&amp;LEFT(A3527,FIND("-",A3527)-1)&amp;"/"&amp;RIGHT(LEFT(A3527,IFERROR(FIND(" ",A3527),LEN(A3527)+1)-1),4),TEXT(A3527,"dd")&amp;"/"&amp;TEXT(A3527,"mm")&amp;"/"&amp;TEXT(A3527,"yyyy")))</f>
        <v>45379</v>
      </c>
      <c r="F3527" t="s">
        <v>995</v>
      </c>
      <c r="G3527" s="1" t="e">
        <f>VLOOKUP(B3527,Results!A:D,3,FALSE)</f>
        <v>#N/A</v>
      </c>
    </row>
    <row r="3528" spans="1:7" hidden="1" x14ac:dyDescent="0.25">
      <c r="A3528" t="s">
        <v>558</v>
      </c>
      <c r="B3528" t="s">
        <v>559</v>
      </c>
      <c r="C3528" t="s">
        <v>20</v>
      </c>
      <c r="D3528" t="s">
        <v>74</v>
      </c>
      <c r="E3528" s="1">
        <f>DATEVALUE(IFERROR(RIGHT(LEFT(A3528,FIND("-",A3528,4)-1),2)&amp;"/"&amp;LEFT(A3528,FIND("-",A3528)-1)&amp;"/"&amp;RIGHT(LEFT(A3528,IFERROR(FIND(" ",A3528),LEN(A3528)+1)-1),4),TEXT(A3528,"dd")&amp;"/"&amp;TEXT(A3528,"mm")&amp;"/"&amp;TEXT(A3528,"yyyy")))</f>
        <v>45379</v>
      </c>
      <c r="F3528" t="s">
        <v>995</v>
      </c>
      <c r="G3528" s="1" t="e">
        <f>VLOOKUP(B3528,Results!A:D,3,FALSE)</f>
        <v>#N/A</v>
      </c>
    </row>
    <row r="3529" spans="1:7" hidden="1" x14ac:dyDescent="0.25">
      <c r="A3529" t="s">
        <v>558</v>
      </c>
      <c r="B3529" t="s">
        <v>450</v>
      </c>
      <c r="C3529" t="s">
        <v>223</v>
      </c>
      <c r="D3529" t="s">
        <v>74</v>
      </c>
      <c r="E3529" s="1">
        <f>DATEVALUE(IFERROR(RIGHT(LEFT(A3529,FIND("-",A3529,4)-1),2)&amp;"/"&amp;LEFT(A3529,FIND("-",A3529)-1)&amp;"/"&amp;RIGHT(LEFT(A3529,IFERROR(FIND(" ",A3529),LEN(A3529)+1)-1),4),TEXT(A3529,"dd")&amp;"/"&amp;TEXT(A3529,"mm")&amp;"/"&amp;TEXT(A3529,"yyyy")))</f>
        <v>45379</v>
      </c>
      <c r="F3529" t="s">
        <v>1987</v>
      </c>
      <c r="G3529" s="1" t="e">
        <f>VLOOKUP(B3529,Results!A:D,3,FALSE)</f>
        <v>#N/A</v>
      </c>
    </row>
    <row r="3530" spans="1:7" hidden="1" x14ac:dyDescent="0.25">
      <c r="A3530" t="s">
        <v>548</v>
      </c>
      <c r="B3530" t="s">
        <v>450</v>
      </c>
      <c r="C3530" t="s">
        <v>223</v>
      </c>
      <c r="D3530" t="s">
        <v>74</v>
      </c>
      <c r="E3530" s="1">
        <f>DATEVALUE(IFERROR(RIGHT(LEFT(A3530,FIND("-",A3530,4)-1),2)&amp;"/"&amp;LEFT(A3530,FIND("-",A3530)-1)&amp;"/"&amp;RIGHT(LEFT(A3530,IFERROR(FIND(" ",A3530),LEN(A3530)+1)-1),4),TEXT(A3530,"dd")&amp;"/"&amp;TEXT(A3530,"mm")&amp;"/"&amp;TEXT(A3530,"yyyy")))</f>
        <v>45379</v>
      </c>
      <c r="F3530" t="s">
        <v>1987</v>
      </c>
      <c r="G3530" s="1" t="e">
        <f>VLOOKUP(B3530,Results!A:D,3,FALSE)</f>
        <v>#N/A</v>
      </c>
    </row>
    <row r="3531" spans="1:7" hidden="1" x14ac:dyDescent="0.25">
      <c r="A3531" t="s">
        <v>548</v>
      </c>
      <c r="B3531" t="s">
        <v>551</v>
      </c>
      <c r="C3531" t="s">
        <v>223</v>
      </c>
      <c r="D3531" t="s">
        <v>40</v>
      </c>
      <c r="E3531" s="1">
        <f>DATEVALUE(IFERROR(RIGHT(LEFT(A3531,FIND("-",A3531,4)-1),2)&amp;"/"&amp;LEFT(A3531,FIND("-",A3531)-1)&amp;"/"&amp;RIGHT(LEFT(A3531,IFERROR(FIND(" ",A3531),LEN(A3531)+1)-1),4),TEXT(A3531,"dd")&amp;"/"&amp;TEXT(A3531,"mm")&amp;"/"&amp;TEXT(A3531,"yyyy")))</f>
        <v>45379</v>
      </c>
      <c r="F3531" t="s">
        <v>995</v>
      </c>
      <c r="G3531" s="1" t="e">
        <f>VLOOKUP(B3531,Results!A:D,3,FALSE)</f>
        <v>#N/A</v>
      </c>
    </row>
    <row r="3532" spans="1:7" hidden="1" x14ac:dyDescent="0.25">
      <c r="A3532" t="s">
        <v>545</v>
      </c>
      <c r="B3532" t="s">
        <v>546</v>
      </c>
      <c r="C3532" t="s">
        <v>20</v>
      </c>
      <c r="D3532" t="s">
        <v>40</v>
      </c>
      <c r="E3532" s="1">
        <f>DATEVALUE(IFERROR(RIGHT(LEFT(A3532,FIND("-",A3532,4)-1),2)&amp;"/"&amp;LEFT(A3532,FIND("-",A3532)-1)&amp;"/"&amp;RIGHT(LEFT(A3532,IFERROR(FIND(" ",A3532),LEN(A3532)+1)-1),4),TEXT(A3532,"dd")&amp;"/"&amp;TEXT(A3532,"mm")&amp;"/"&amp;TEXT(A3532,"yyyy")))</f>
        <v>45379</v>
      </c>
      <c r="F3532" t="s">
        <v>995</v>
      </c>
      <c r="G3532" s="1" t="e">
        <f>VLOOKUP(B3532,Results!A:D,3,FALSE)</f>
        <v>#N/A</v>
      </c>
    </row>
    <row r="3533" spans="1:7" hidden="1" x14ac:dyDescent="0.25">
      <c r="A3533" t="s">
        <v>973</v>
      </c>
      <c r="B3533" t="s">
        <v>657</v>
      </c>
      <c r="C3533" t="s">
        <v>223</v>
      </c>
      <c r="D3533" t="s">
        <v>40</v>
      </c>
      <c r="E3533" s="1">
        <f>DATEVALUE(IFERROR(RIGHT(LEFT(A3533,FIND("-",A3533,4)-1),2)&amp;"/"&amp;LEFT(A3533,FIND("-",A3533)-1)&amp;"/"&amp;RIGHT(LEFT(A3533,IFERROR(FIND(" ",A3533),LEN(A3533)+1)-1),4),TEXT(A3533,"dd")&amp;"/"&amp;TEXT(A3533,"mm")&amp;"/"&amp;TEXT(A3533,"yyyy")))</f>
        <v>45379</v>
      </c>
      <c r="F3533" t="s">
        <v>996</v>
      </c>
      <c r="G3533" s="1" t="e">
        <f>VLOOKUP(B3533,Results!A:D,3,FALSE)</f>
        <v>#N/A</v>
      </c>
    </row>
    <row r="3534" spans="1:7" hidden="1" x14ac:dyDescent="0.25">
      <c r="A3534" t="s">
        <v>973</v>
      </c>
      <c r="B3534" t="s">
        <v>630</v>
      </c>
      <c r="C3534" t="s">
        <v>223</v>
      </c>
      <c r="D3534" t="s">
        <v>40</v>
      </c>
      <c r="E3534" s="1">
        <f>DATEVALUE(IFERROR(RIGHT(LEFT(A3534,FIND("-",A3534,4)-1),2)&amp;"/"&amp;LEFT(A3534,FIND("-",A3534)-1)&amp;"/"&amp;RIGHT(LEFT(A3534,IFERROR(FIND(" ",A3534),LEN(A3534)+1)-1),4),TEXT(A3534,"dd")&amp;"/"&amp;TEXT(A3534,"mm")&amp;"/"&amp;TEXT(A3534,"yyyy")))</f>
        <v>45379</v>
      </c>
      <c r="F3534" t="s">
        <v>996</v>
      </c>
      <c r="G3534" s="1" t="e">
        <f>VLOOKUP(B3534,Results!A:D,3,FALSE)</f>
        <v>#N/A</v>
      </c>
    </row>
    <row r="3535" spans="1:7" x14ac:dyDescent="0.25">
      <c r="A3535" t="s">
        <v>973</v>
      </c>
      <c r="B3535" t="s">
        <v>657</v>
      </c>
      <c r="C3535" t="s">
        <v>20</v>
      </c>
      <c r="D3535" t="s">
        <v>40</v>
      </c>
      <c r="E3535" s="1">
        <f>DATEVALUE(IFERROR(RIGHT(LEFT(A3535,FIND("-",A3535,4)-1),2)&amp;"/"&amp;LEFT(A3535,FIND("-",A3535)-1)&amp;"/"&amp;RIGHT(LEFT(A3535,IFERROR(FIND(" ",A3535),LEN(A3535)+1)-1),4),TEXT(A3535,"dd")&amp;"/"&amp;TEXT(A3535,"mm")&amp;"/"&amp;TEXT(A3535,"yyyy")))</f>
        <v>45379</v>
      </c>
      <c r="F3535" t="s">
        <v>1826</v>
      </c>
      <c r="G3535" s="1" t="e">
        <f>VLOOKUP(B3535,Results!A:D,3,FALSE)</f>
        <v>#N/A</v>
      </c>
    </row>
    <row r="3536" spans="1:7" x14ac:dyDescent="0.25">
      <c r="A3536" t="s">
        <v>973</v>
      </c>
      <c r="B3536" t="s">
        <v>630</v>
      </c>
      <c r="C3536" t="s">
        <v>223</v>
      </c>
      <c r="D3536" t="s">
        <v>40</v>
      </c>
      <c r="E3536" s="1">
        <f>DATEVALUE(IFERROR(RIGHT(LEFT(A3536,FIND("-",A3536,4)-1),2)&amp;"/"&amp;LEFT(A3536,FIND("-",A3536)-1)&amp;"/"&amp;RIGHT(LEFT(A3536,IFERROR(FIND(" ",A3536),LEN(A3536)+1)-1),4),TEXT(A3536,"dd")&amp;"/"&amp;TEXT(A3536,"mm")&amp;"/"&amp;TEXT(A3536,"yyyy")))</f>
        <v>45379</v>
      </c>
      <c r="F3536" t="s">
        <v>1826</v>
      </c>
      <c r="G3536" s="1" t="e">
        <f>VLOOKUP(B3536,Results!A:D,3,FALSE)</f>
        <v>#N/A</v>
      </c>
    </row>
    <row r="3537" spans="1:7" hidden="1" x14ac:dyDescent="0.25">
      <c r="A3537" t="s">
        <v>553</v>
      </c>
      <c r="B3537" t="s">
        <v>809</v>
      </c>
      <c r="C3537" t="s">
        <v>223</v>
      </c>
      <c r="D3537" t="s">
        <v>40</v>
      </c>
      <c r="E3537" s="1">
        <f>DATEVALUE(IFERROR(RIGHT(LEFT(A3537,FIND("-",A3537,4)-1),2)&amp;"/"&amp;LEFT(A3537,FIND("-",A3537)-1)&amp;"/"&amp;RIGHT(LEFT(A3537,IFERROR(FIND(" ",A3537),LEN(A3537)+1)-1),4),TEXT(A3537,"dd")&amp;"/"&amp;TEXT(A3537,"mm")&amp;"/"&amp;TEXT(A3537,"yyyy")))</f>
        <v>45379</v>
      </c>
      <c r="F3537" t="s">
        <v>1987</v>
      </c>
      <c r="G3537" s="1" t="e">
        <f>VLOOKUP(B3537,Results!A:D,3,FALSE)</f>
        <v>#N/A</v>
      </c>
    </row>
    <row r="3538" spans="1:7" hidden="1" x14ac:dyDescent="0.25">
      <c r="A3538" t="s">
        <v>973</v>
      </c>
      <c r="B3538" t="s">
        <v>951</v>
      </c>
      <c r="C3538" t="s">
        <v>20</v>
      </c>
      <c r="D3538" t="s">
        <v>318</v>
      </c>
      <c r="E3538" s="1">
        <f>DATEVALUE(IFERROR(RIGHT(LEFT(A3538,FIND("-",A3538,4)-1),2)&amp;"/"&amp;LEFT(A3538,FIND("-",A3538)-1)&amp;"/"&amp;RIGHT(LEFT(A3538,IFERROR(FIND(" ",A3538),LEN(A3538)+1)-1),4),TEXT(A3538,"dd")&amp;"/"&amp;TEXT(A3538,"mm")&amp;"/"&amp;TEXT(A3538,"yyyy")))</f>
        <v>45379</v>
      </c>
      <c r="F3538" t="s">
        <v>996</v>
      </c>
      <c r="G3538" s="1" t="e">
        <f>VLOOKUP(B3538,Results!A:D,3,FALSE)</f>
        <v>#N/A</v>
      </c>
    </row>
    <row r="3539" spans="1:7" x14ac:dyDescent="0.25">
      <c r="A3539" t="s">
        <v>973</v>
      </c>
      <c r="B3539" t="s">
        <v>951</v>
      </c>
      <c r="C3539" t="s">
        <v>20</v>
      </c>
      <c r="D3539" t="s">
        <v>318</v>
      </c>
      <c r="E3539" s="1">
        <f>DATEVALUE(IFERROR(RIGHT(LEFT(A3539,FIND("-",A3539,4)-1),2)&amp;"/"&amp;LEFT(A3539,FIND("-",A3539)-1)&amp;"/"&amp;RIGHT(LEFT(A3539,IFERROR(FIND(" ",A3539),LEN(A3539)+1)-1),4),TEXT(A3539,"dd")&amp;"/"&amp;TEXT(A3539,"mm")&amp;"/"&amp;TEXT(A3539,"yyyy")))</f>
        <v>45379</v>
      </c>
      <c r="F3539" t="s">
        <v>1826</v>
      </c>
      <c r="G3539" s="1" t="e">
        <f>VLOOKUP(B3539,Results!A:D,3,FALSE)</f>
        <v>#N/A</v>
      </c>
    </row>
    <row r="3540" spans="1:7" hidden="1" x14ac:dyDescent="0.25">
      <c r="A3540" t="s">
        <v>545</v>
      </c>
      <c r="B3540" t="s">
        <v>547</v>
      </c>
      <c r="C3540" t="s">
        <v>223</v>
      </c>
      <c r="D3540" t="s">
        <v>28</v>
      </c>
      <c r="E3540" s="1">
        <f>DATEVALUE(IFERROR(RIGHT(LEFT(A3540,FIND("-",A3540,4)-1),2)&amp;"/"&amp;LEFT(A3540,FIND("-",A3540)-1)&amp;"/"&amp;RIGHT(LEFT(A3540,IFERROR(FIND(" ",A3540),LEN(A3540)+1)-1),4),TEXT(A3540,"dd")&amp;"/"&amp;TEXT(A3540,"mm")&amp;"/"&amp;TEXT(A3540,"yyyy")))</f>
        <v>45379</v>
      </c>
      <c r="F3540" t="s">
        <v>995</v>
      </c>
      <c r="G3540" s="1" t="e">
        <f>VLOOKUP(B3540,Results!A:D,3,FALSE)</f>
        <v>#N/A</v>
      </c>
    </row>
    <row r="3541" spans="1:7" hidden="1" x14ac:dyDescent="0.25">
      <c r="A3541" t="s">
        <v>973</v>
      </c>
      <c r="B3541" t="s">
        <v>963</v>
      </c>
      <c r="C3541" t="s">
        <v>20</v>
      </c>
      <c r="D3541" t="s">
        <v>28</v>
      </c>
      <c r="E3541" s="1">
        <f>DATEVALUE(IFERROR(RIGHT(LEFT(A3541,FIND("-",A3541,4)-1),2)&amp;"/"&amp;LEFT(A3541,FIND("-",A3541)-1)&amp;"/"&amp;RIGHT(LEFT(A3541,IFERROR(FIND(" ",A3541),LEN(A3541)+1)-1),4),TEXT(A3541,"dd")&amp;"/"&amp;TEXT(A3541,"mm")&amp;"/"&amp;TEXT(A3541,"yyyy")))</f>
        <v>45379</v>
      </c>
      <c r="F3541" t="s">
        <v>996</v>
      </c>
      <c r="G3541" s="1" t="e">
        <f>VLOOKUP(B3541,Results!A:D,3,FALSE)</f>
        <v>#N/A</v>
      </c>
    </row>
    <row r="3542" spans="1:7" x14ac:dyDescent="0.25">
      <c r="A3542" t="s">
        <v>973</v>
      </c>
      <c r="B3542" t="s">
        <v>963</v>
      </c>
      <c r="C3542" t="s">
        <v>20</v>
      </c>
      <c r="D3542" t="s">
        <v>28</v>
      </c>
      <c r="E3542" s="1">
        <f>DATEVALUE(IFERROR(RIGHT(LEFT(A3542,FIND("-",A3542,4)-1),2)&amp;"/"&amp;LEFT(A3542,FIND("-",A3542)-1)&amp;"/"&amp;RIGHT(LEFT(A3542,IFERROR(FIND(" ",A3542),LEN(A3542)+1)-1),4),TEXT(A3542,"dd")&amp;"/"&amp;TEXT(A3542,"mm")&amp;"/"&amp;TEXT(A3542,"yyyy")))</f>
        <v>45379</v>
      </c>
      <c r="F3542" t="s">
        <v>1826</v>
      </c>
      <c r="G3542" s="1" t="e">
        <f>VLOOKUP(B3542,Results!A:D,3,FALSE)</f>
        <v>#N/A</v>
      </c>
    </row>
    <row r="3543" spans="1:7" x14ac:dyDescent="0.25">
      <c r="A3543" t="s">
        <v>973</v>
      </c>
      <c r="B3543" t="s">
        <v>822</v>
      </c>
      <c r="C3543" t="s">
        <v>20</v>
      </c>
      <c r="D3543" t="s">
        <v>10</v>
      </c>
      <c r="E3543" s="1">
        <f>DATEVALUE(IFERROR(RIGHT(LEFT(A3543,FIND("-",A3543,4)-1),2)&amp;"/"&amp;LEFT(A3543,FIND("-",A3543)-1)&amp;"/"&amp;RIGHT(LEFT(A3543,IFERROR(FIND(" ",A3543),LEN(A3543)+1)-1),4),TEXT(A3543,"dd")&amp;"/"&amp;TEXT(A3543,"mm")&amp;"/"&amp;TEXT(A3543,"yyyy")))</f>
        <v>45379</v>
      </c>
      <c r="F3543" t="s">
        <v>1826</v>
      </c>
      <c r="G3543" s="1" t="e">
        <f>VLOOKUP(B3543,Results!A:D,3,FALSE)</f>
        <v>#N/A</v>
      </c>
    </row>
    <row r="3544" spans="1:7" x14ac:dyDescent="0.25">
      <c r="A3544" t="s">
        <v>973</v>
      </c>
      <c r="B3544" t="s">
        <v>800</v>
      </c>
      <c r="C3544" t="s">
        <v>20</v>
      </c>
      <c r="D3544" t="s">
        <v>10</v>
      </c>
      <c r="E3544" s="1">
        <f>DATEVALUE(IFERROR(RIGHT(LEFT(A3544,FIND("-",A3544,4)-1),2)&amp;"/"&amp;LEFT(A3544,FIND("-",A3544)-1)&amp;"/"&amp;RIGHT(LEFT(A3544,IFERROR(FIND(" ",A3544),LEN(A3544)+1)-1),4),TEXT(A3544,"dd")&amp;"/"&amp;TEXT(A3544,"mm")&amp;"/"&amp;TEXT(A3544,"yyyy")))</f>
        <v>45379</v>
      </c>
      <c r="F3544" t="s">
        <v>1826</v>
      </c>
      <c r="G3544" s="1" t="e">
        <f>VLOOKUP(B3544,Results!A:D,3,FALSE)</f>
        <v>#N/A</v>
      </c>
    </row>
    <row r="3545" spans="1:7" x14ac:dyDescent="0.25">
      <c r="A3545" t="s">
        <v>973</v>
      </c>
      <c r="B3545" t="s">
        <v>963</v>
      </c>
      <c r="C3545" t="s">
        <v>20</v>
      </c>
      <c r="D3545" t="s">
        <v>28</v>
      </c>
      <c r="E3545" s="1">
        <f>DATEVALUE(IFERROR(RIGHT(LEFT(A3545,FIND("-",A3545,4)-1),2)&amp;"/"&amp;LEFT(A3545,FIND("-",A3545)-1)&amp;"/"&amp;RIGHT(LEFT(A3545,IFERROR(FIND(" ",A3545),LEN(A3545)+1)-1),4),TEXT(A3545,"dd")&amp;"/"&amp;TEXT(A3545,"mm")&amp;"/"&amp;TEXT(A3545,"yyyy")))</f>
        <v>45379</v>
      </c>
      <c r="F3545" t="s">
        <v>1826</v>
      </c>
      <c r="G3545" s="1" t="e">
        <f>VLOOKUP(B3545,Results!A:D,3,FALSE)</f>
        <v>#N/A</v>
      </c>
    </row>
    <row r="3546" spans="1:7" x14ac:dyDescent="0.25">
      <c r="A3546" t="s">
        <v>973</v>
      </c>
      <c r="B3546" t="s">
        <v>850</v>
      </c>
      <c r="C3546" t="s">
        <v>223</v>
      </c>
      <c r="D3546" t="s">
        <v>30</v>
      </c>
      <c r="E3546" s="1">
        <f>DATEVALUE(IFERROR(RIGHT(LEFT(A3546,FIND("-",A3546,4)-1),2)&amp;"/"&amp;LEFT(A3546,FIND("-",A3546)-1)&amp;"/"&amp;RIGHT(LEFT(A3546,IFERROR(FIND(" ",A3546),LEN(A3546)+1)-1),4),TEXT(A3546,"dd")&amp;"/"&amp;TEXT(A3546,"mm")&amp;"/"&amp;TEXT(A3546,"yyyy")))</f>
        <v>45379</v>
      </c>
      <c r="F3546" t="s">
        <v>1826</v>
      </c>
      <c r="G3546" s="1" t="e">
        <f>VLOOKUP(B3546,Results!A:D,3,FALSE)</f>
        <v>#N/A</v>
      </c>
    </row>
    <row r="3547" spans="1:7" x14ac:dyDescent="0.25">
      <c r="A3547" t="s">
        <v>973</v>
      </c>
      <c r="B3547" t="s">
        <v>652</v>
      </c>
      <c r="C3547" t="s">
        <v>20</v>
      </c>
      <c r="D3547" t="s">
        <v>13</v>
      </c>
      <c r="E3547" s="1">
        <f>DATEVALUE(IFERROR(RIGHT(LEFT(A3547,FIND("-",A3547,4)-1),2)&amp;"/"&amp;LEFT(A3547,FIND("-",A3547)-1)&amp;"/"&amp;RIGHT(LEFT(A3547,IFERROR(FIND(" ",A3547),LEN(A3547)+1)-1),4),TEXT(A3547,"dd")&amp;"/"&amp;TEXT(A3547,"mm")&amp;"/"&amp;TEXT(A3547,"yyyy")))</f>
        <v>45379</v>
      </c>
      <c r="F3547" t="s">
        <v>1826</v>
      </c>
      <c r="G3547" s="1" t="e">
        <f>VLOOKUP(B3547,Results!A:D,3,FALSE)</f>
        <v>#N/A</v>
      </c>
    </row>
    <row r="3548" spans="1:7" x14ac:dyDescent="0.25">
      <c r="A3548" t="s">
        <v>973</v>
      </c>
      <c r="B3548" t="s">
        <v>773</v>
      </c>
      <c r="C3548" t="s">
        <v>223</v>
      </c>
      <c r="D3548" t="s">
        <v>10</v>
      </c>
      <c r="E3548" s="1">
        <f>DATEVALUE(IFERROR(RIGHT(LEFT(A3548,FIND("-",A3548,4)-1),2)&amp;"/"&amp;LEFT(A3548,FIND("-",A3548)-1)&amp;"/"&amp;RIGHT(LEFT(A3548,IFERROR(FIND(" ",A3548),LEN(A3548)+1)-1),4),TEXT(A3548,"dd")&amp;"/"&amp;TEXT(A3548,"mm")&amp;"/"&amp;TEXT(A3548,"yyyy")))</f>
        <v>45379</v>
      </c>
      <c r="F3548" t="s">
        <v>1826</v>
      </c>
      <c r="G3548" s="1" t="e">
        <f>VLOOKUP(B3548,Results!A:D,3,FALSE)</f>
        <v>#N/A</v>
      </c>
    </row>
    <row r="3549" spans="1:7" x14ac:dyDescent="0.25">
      <c r="A3549" t="s">
        <v>973</v>
      </c>
      <c r="B3549" t="s">
        <v>725</v>
      </c>
      <c r="C3549" t="s">
        <v>223</v>
      </c>
      <c r="D3549" t="s">
        <v>13</v>
      </c>
      <c r="E3549" s="1">
        <f>DATEVALUE(IFERROR(RIGHT(LEFT(A3549,FIND("-",A3549,4)-1),2)&amp;"/"&amp;LEFT(A3549,FIND("-",A3549)-1)&amp;"/"&amp;RIGHT(LEFT(A3549,IFERROR(FIND(" ",A3549),LEN(A3549)+1)-1),4),TEXT(A3549,"dd")&amp;"/"&amp;TEXT(A3549,"mm")&amp;"/"&amp;TEXT(A3549,"yyyy")))</f>
        <v>45379</v>
      </c>
      <c r="F3549" t="s">
        <v>1826</v>
      </c>
      <c r="G3549" s="1" t="e">
        <f>VLOOKUP(B3549,Results!A:D,3,FALSE)</f>
        <v>#N/A</v>
      </c>
    </row>
    <row r="3550" spans="1:7" x14ac:dyDescent="0.25">
      <c r="A3550" t="s">
        <v>973</v>
      </c>
      <c r="B3550" t="s">
        <v>755</v>
      </c>
      <c r="C3550" t="s">
        <v>20</v>
      </c>
      <c r="D3550" t="s">
        <v>10</v>
      </c>
      <c r="E3550" s="1">
        <f>DATEVALUE(IFERROR(RIGHT(LEFT(A3550,FIND("-",A3550,4)-1),2)&amp;"/"&amp;LEFT(A3550,FIND("-",A3550)-1)&amp;"/"&amp;RIGHT(LEFT(A3550,IFERROR(FIND(" ",A3550),LEN(A3550)+1)-1),4),TEXT(A3550,"dd")&amp;"/"&amp;TEXT(A3550,"mm")&amp;"/"&amp;TEXT(A3550,"yyyy")))</f>
        <v>45379</v>
      </c>
      <c r="F3550" t="s">
        <v>1826</v>
      </c>
      <c r="G3550" s="1" t="e">
        <f>VLOOKUP(B3550,Results!A:D,3,FALSE)</f>
        <v>#N/A</v>
      </c>
    </row>
    <row r="3551" spans="1:7" x14ac:dyDescent="0.25">
      <c r="A3551" t="s">
        <v>973</v>
      </c>
      <c r="B3551" t="s">
        <v>170</v>
      </c>
      <c r="C3551" t="s">
        <v>20</v>
      </c>
      <c r="D3551" t="s">
        <v>13</v>
      </c>
      <c r="E3551" s="1">
        <f>DATEVALUE(IFERROR(RIGHT(LEFT(A3551,FIND("-",A3551,4)-1),2)&amp;"/"&amp;LEFT(A3551,FIND("-",A3551)-1)&amp;"/"&amp;RIGHT(LEFT(A3551,IFERROR(FIND(" ",A3551),LEN(A3551)+1)-1),4),TEXT(A3551,"dd")&amp;"/"&amp;TEXT(A3551,"mm")&amp;"/"&amp;TEXT(A3551,"yyyy")))</f>
        <v>45379</v>
      </c>
      <c r="F3551" t="s">
        <v>1826</v>
      </c>
      <c r="G3551" s="1" t="e">
        <f>VLOOKUP(B3551,Results!A:D,3,FALSE)</f>
        <v>#N/A</v>
      </c>
    </row>
    <row r="3552" spans="1:7" x14ac:dyDescent="0.25">
      <c r="A3552" t="s">
        <v>973</v>
      </c>
      <c r="B3552" t="s">
        <v>122</v>
      </c>
      <c r="C3552" t="s">
        <v>20</v>
      </c>
      <c r="D3552" t="s">
        <v>23</v>
      </c>
      <c r="E3552" s="1">
        <f>DATEVALUE(IFERROR(RIGHT(LEFT(A3552,FIND("-",A3552,4)-1),2)&amp;"/"&amp;LEFT(A3552,FIND("-",A3552)-1)&amp;"/"&amp;RIGHT(LEFT(A3552,IFERROR(FIND(" ",A3552),LEN(A3552)+1)-1),4),TEXT(A3552,"dd")&amp;"/"&amp;TEXT(A3552,"mm")&amp;"/"&amp;TEXT(A3552,"yyyy")))</f>
        <v>45379</v>
      </c>
      <c r="F3552" t="s">
        <v>1826</v>
      </c>
      <c r="G3552" s="1" t="e">
        <f>VLOOKUP(B3552,Results!A:D,3,FALSE)</f>
        <v>#N/A</v>
      </c>
    </row>
    <row r="3553" spans="1:7" x14ac:dyDescent="0.25">
      <c r="A3553" t="s">
        <v>973</v>
      </c>
      <c r="B3553" t="s">
        <v>663</v>
      </c>
      <c r="C3553" t="s">
        <v>223</v>
      </c>
      <c r="D3553" t="s">
        <v>297</v>
      </c>
      <c r="E3553" s="1">
        <f>DATEVALUE(IFERROR(RIGHT(LEFT(A3553,FIND("-",A3553,4)-1),2)&amp;"/"&amp;LEFT(A3553,FIND("-",A3553)-1)&amp;"/"&amp;RIGHT(LEFT(A3553,IFERROR(FIND(" ",A3553),LEN(A3553)+1)-1),4),TEXT(A3553,"dd")&amp;"/"&amp;TEXT(A3553,"mm")&amp;"/"&amp;TEXT(A3553,"yyyy")))</f>
        <v>45379</v>
      </c>
      <c r="F3553" t="s">
        <v>1826</v>
      </c>
      <c r="G3553" s="1" t="e">
        <f>VLOOKUP(B3553,Results!A:D,3,FALSE)</f>
        <v>#N/A</v>
      </c>
    </row>
    <row r="3554" spans="1:7" x14ac:dyDescent="0.25">
      <c r="A3554" t="s">
        <v>973</v>
      </c>
      <c r="B3554" t="s">
        <v>690</v>
      </c>
      <c r="C3554" t="s">
        <v>20</v>
      </c>
      <c r="D3554" t="s">
        <v>269</v>
      </c>
      <c r="E3554" s="1">
        <f>DATEVALUE(IFERROR(RIGHT(LEFT(A3554,FIND("-",A3554,4)-1),2)&amp;"/"&amp;LEFT(A3554,FIND("-",A3554)-1)&amp;"/"&amp;RIGHT(LEFT(A3554,IFERROR(FIND(" ",A3554),LEN(A3554)+1)-1),4),TEXT(A3554,"dd")&amp;"/"&amp;TEXT(A3554,"mm")&amp;"/"&amp;TEXT(A3554,"yyyy")))</f>
        <v>45379</v>
      </c>
      <c r="F3554" t="s">
        <v>1826</v>
      </c>
      <c r="G3554" s="1" t="e">
        <f>VLOOKUP(B3554,Results!A:D,3,FALSE)</f>
        <v>#N/A</v>
      </c>
    </row>
    <row r="3555" spans="1:7" x14ac:dyDescent="0.25">
      <c r="A3555" t="s">
        <v>973</v>
      </c>
      <c r="B3555" t="s">
        <v>657</v>
      </c>
      <c r="C3555" t="s">
        <v>20</v>
      </c>
      <c r="D3555" t="s">
        <v>40</v>
      </c>
      <c r="E3555" s="1">
        <f>DATEVALUE(IFERROR(RIGHT(LEFT(A3555,FIND("-",A3555,4)-1),2)&amp;"/"&amp;LEFT(A3555,FIND("-",A3555)-1)&amp;"/"&amp;RIGHT(LEFT(A3555,IFERROR(FIND(" ",A3555),LEN(A3555)+1)-1),4),TEXT(A3555,"dd")&amp;"/"&amp;TEXT(A3555,"mm")&amp;"/"&amp;TEXT(A3555,"yyyy")))</f>
        <v>45379</v>
      </c>
      <c r="F3555" t="s">
        <v>1826</v>
      </c>
      <c r="G3555" s="1" t="e">
        <f>VLOOKUP(B3555,Results!A:D,3,FALSE)</f>
        <v>#N/A</v>
      </c>
    </row>
    <row r="3556" spans="1:7" x14ac:dyDescent="0.25">
      <c r="A3556" t="s">
        <v>973</v>
      </c>
      <c r="B3556" t="s">
        <v>703</v>
      </c>
      <c r="C3556" t="s">
        <v>20</v>
      </c>
      <c r="D3556" t="s">
        <v>297</v>
      </c>
      <c r="E3556" s="1">
        <f>DATEVALUE(IFERROR(RIGHT(LEFT(A3556,FIND("-",A3556,4)-1),2)&amp;"/"&amp;LEFT(A3556,FIND("-",A3556)-1)&amp;"/"&amp;RIGHT(LEFT(A3556,IFERROR(FIND(" ",A3556),LEN(A3556)+1)-1),4),TEXT(A3556,"dd")&amp;"/"&amp;TEXT(A3556,"mm")&amp;"/"&amp;TEXT(A3556,"yyyy")))</f>
        <v>45379</v>
      </c>
      <c r="F3556" t="s">
        <v>1826</v>
      </c>
      <c r="G3556" s="1" t="e">
        <f>VLOOKUP(B3556,Results!A:D,3,FALSE)</f>
        <v>#N/A</v>
      </c>
    </row>
    <row r="3557" spans="1:7" x14ac:dyDescent="0.25">
      <c r="A3557" t="s">
        <v>973</v>
      </c>
      <c r="B3557" t="s">
        <v>630</v>
      </c>
      <c r="C3557" t="s">
        <v>223</v>
      </c>
      <c r="D3557" t="s">
        <v>40</v>
      </c>
      <c r="E3557" s="1">
        <f>DATEVALUE(IFERROR(RIGHT(LEFT(A3557,FIND("-",A3557,4)-1),2)&amp;"/"&amp;LEFT(A3557,FIND("-",A3557)-1)&amp;"/"&amp;RIGHT(LEFT(A3557,IFERROR(FIND(" ",A3557),LEN(A3557)+1)-1),4),TEXT(A3557,"dd")&amp;"/"&amp;TEXT(A3557,"mm")&amp;"/"&amp;TEXT(A3557,"yyyy")))</f>
        <v>45379</v>
      </c>
      <c r="F3557" t="s">
        <v>1826</v>
      </c>
      <c r="G3557" s="1" t="e">
        <f>VLOOKUP(B3557,Results!A:D,3,FALSE)</f>
        <v>#N/A</v>
      </c>
    </row>
    <row r="3558" spans="1:7" x14ac:dyDescent="0.25">
      <c r="A3558" t="s">
        <v>973</v>
      </c>
      <c r="B3558" t="s">
        <v>951</v>
      </c>
      <c r="C3558" t="s">
        <v>20</v>
      </c>
      <c r="D3558" t="s">
        <v>318</v>
      </c>
      <c r="E3558" s="1">
        <f>DATEVALUE(IFERROR(RIGHT(LEFT(A3558,FIND("-",A3558,4)-1),2)&amp;"/"&amp;LEFT(A3558,FIND("-",A3558)-1)&amp;"/"&amp;RIGHT(LEFT(A3558,IFERROR(FIND(" ",A3558),LEN(A3558)+1)-1),4),TEXT(A3558,"dd")&amp;"/"&amp;TEXT(A3558,"mm")&amp;"/"&amp;TEXT(A3558,"yyyy")))</f>
        <v>45379</v>
      </c>
      <c r="F3558" t="s">
        <v>1826</v>
      </c>
      <c r="G3558" s="1" t="e">
        <f>VLOOKUP(B3558,Results!A:D,3,FALSE)</f>
        <v>#N/A</v>
      </c>
    </row>
    <row r="3559" spans="1:7" x14ac:dyDescent="0.25">
      <c r="A3559" t="s">
        <v>973</v>
      </c>
      <c r="B3559" t="s">
        <v>753</v>
      </c>
      <c r="C3559" t="s">
        <v>20</v>
      </c>
      <c r="D3559" t="s">
        <v>411</v>
      </c>
      <c r="E3559" s="1">
        <f>DATEVALUE(IFERROR(RIGHT(LEFT(A3559,FIND("-",A3559,4)-1),2)&amp;"/"&amp;LEFT(A3559,FIND("-",A3559)-1)&amp;"/"&amp;RIGHT(LEFT(A3559,IFERROR(FIND(" ",A3559),LEN(A3559)+1)-1),4),TEXT(A3559,"dd")&amp;"/"&amp;TEXT(A3559,"mm")&amp;"/"&amp;TEXT(A3559,"yyyy")))</f>
        <v>45379</v>
      </c>
      <c r="F3559" t="s">
        <v>1826</v>
      </c>
      <c r="G3559" s="1" t="e">
        <f>VLOOKUP(B3559,Results!A:D,3,FALSE)</f>
        <v>#N/A</v>
      </c>
    </row>
    <row r="3560" spans="1:7" x14ac:dyDescent="0.25">
      <c r="A3560" t="s">
        <v>973</v>
      </c>
      <c r="B3560" t="s">
        <v>969</v>
      </c>
      <c r="C3560" t="s">
        <v>20</v>
      </c>
      <c r="D3560" t="s">
        <v>10</v>
      </c>
      <c r="E3560" s="1">
        <f>DATEVALUE(IFERROR(RIGHT(LEFT(A3560,FIND("-",A3560,4)-1),2)&amp;"/"&amp;LEFT(A3560,FIND("-",A3560)-1)&amp;"/"&amp;RIGHT(LEFT(A3560,IFERROR(FIND(" ",A3560),LEN(A3560)+1)-1),4),TEXT(A3560,"dd")&amp;"/"&amp;TEXT(A3560,"mm")&amp;"/"&amp;TEXT(A3560,"yyyy")))</f>
        <v>45379</v>
      </c>
      <c r="F3560" t="s">
        <v>1826</v>
      </c>
      <c r="G3560" s="1" t="e">
        <f>VLOOKUP(B3560,Results!A:D,3,FALSE)</f>
        <v>#N/A</v>
      </c>
    </row>
    <row r="3561" spans="1:7" x14ac:dyDescent="0.25">
      <c r="A3561" t="s">
        <v>973</v>
      </c>
      <c r="B3561" t="s">
        <v>822</v>
      </c>
      <c r="C3561" t="s">
        <v>20</v>
      </c>
      <c r="D3561" t="s">
        <v>10</v>
      </c>
      <c r="E3561" s="1">
        <f>DATEVALUE(IFERROR(RIGHT(LEFT(A3561,FIND("-",A3561,4)-1),2)&amp;"/"&amp;LEFT(A3561,FIND("-",A3561)-1)&amp;"/"&amp;RIGHT(LEFT(A3561,IFERROR(FIND(" ",A3561),LEN(A3561)+1)-1),4),TEXT(A3561,"dd")&amp;"/"&amp;TEXT(A3561,"mm")&amp;"/"&amp;TEXT(A3561,"yyyy")))</f>
        <v>45379</v>
      </c>
      <c r="F3561" t="s">
        <v>1826</v>
      </c>
      <c r="G3561" s="1" t="e">
        <f>VLOOKUP(B3561,Results!A:D,3,FALSE)</f>
        <v>#N/A</v>
      </c>
    </row>
    <row r="3562" spans="1:7" x14ac:dyDescent="0.25">
      <c r="A3562" t="s">
        <v>973</v>
      </c>
      <c r="B3562" t="s">
        <v>800</v>
      </c>
      <c r="C3562" t="s">
        <v>20</v>
      </c>
      <c r="D3562" t="s">
        <v>10</v>
      </c>
      <c r="E3562" s="1">
        <f>DATEVALUE(IFERROR(RIGHT(LEFT(A3562,FIND("-",A3562,4)-1),2)&amp;"/"&amp;LEFT(A3562,FIND("-",A3562)-1)&amp;"/"&amp;RIGHT(LEFT(A3562,IFERROR(FIND(" ",A3562),LEN(A3562)+1)-1),4),TEXT(A3562,"dd")&amp;"/"&amp;TEXT(A3562,"mm")&amp;"/"&amp;TEXT(A3562,"yyyy")))</f>
        <v>45379</v>
      </c>
      <c r="F3562" t="s">
        <v>1826</v>
      </c>
      <c r="G3562" s="1" t="e">
        <f>VLOOKUP(B3562,Results!A:D,3,FALSE)</f>
        <v>#N/A</v>
      </c>
    </row>
    <row r="3563" spans="1:7" x14ac:dyDescent="0.25">
      <c r="A3563" t="s">
        <v>973</v>
      </c>
      <c r="B3563" t="s">
        <v>963</v>
      </c>
      <c r="C3563" t="s">
        <v>20</v>
      </c>
      <c r="D3563" t="s">
        <v>28</v>
      </c>
      <c r="E3563" s="1">
        <f>DATEVALUE(IFERROR(RIGHT(LEFT(A3563,FIND("-",A3563,4)-1),2)&amp;"/"&amp;LEFT(A3563,FIND("-",A3563)-1)&amp;"/"&amp;RIGHT(LEFT(A3563,IFERROR(FIND(" ",A3563),LEN(A3563)+1)-1),4),TEXT(A3563,"dd")&amp;"/"&amp;TEXT(A3563,"mm")&amp;"/"&amp;TEXT(A3563,"yyyy")))</f>
        <v>45379</v>
      </c>
      <c r="F3563" t="s">
        <v>1826</v>
      </c>
      <c r="G3563" s="1" t="e">
        <f>VLOOKUP(B3563,Results!A:D,3,FALSE)</f>
        <v>#N/A</v>
      </c>
    </row>
    <row r="3564" spans="1:7" x14ac:dyDescent="0.25">
      <c r="A3564" t="s">
        <v>973</v>
      </c>
      <c r="B3564" t="s">
        <v>850</v>
      </c>
      <c r="C3564" t="s">
        <v>223</v>
      </c>
      <c r="D3564" t="s">
        <v>30</v>
      </c>
      <c r="E3564" s="1">
        <f>DATEVALUE(IFERROR(RIGHT(LEFT(A3564,FIND("-",A3564,4)-1),2)&amp;"/"&amp;LEFT(A3564,FIND("-",A3564)-1)&amp;"/"&amp;RIGHT(LEFT(A3564,IFERROR(FIND(" ",A3564),LEN(A3564)+1)-1),4),TEXT(A3564,"dd")&amp;"/"&amp;TEXT(A3564,"mm")&amp;"/"&amp;TEXT(A3564,"yyyy")))</f>
        <v>45379</v>
      </c>
      <c r="F3564" t="s">
        <v>1826</v>
      </c>
      <c r="G3564" s="1" t="e">
        <f>VLOOKUP(B3564,Results!A:D,3,FALSE)</f>
        <v>#N/A</v>
      </c>
    </row>
    <row r="3565" spans="1:7" x14ac:dyDescent="0.25">
      <c r="A3565" t="s">
        <v>973</v>
      </c>
      <c r="B3565" t="s">
        <v>652</v>
      </c>
      <c r="C3565" t="s">
        <v>20</v>
      </c>
      <c r="D3565" t="s">
        <v>13</v>
      </c>
      <c r="E3565" s="1">
        <f>DATEVALUE(IFERROR(RIGHT(LEFT(A3565,FIND("-",A3565,4)-1),2)&amp;"/"&amp;LEFT(A3565,FIND("-",A3565)-1)&amp;"/"&amp;RIGHT(LEFT(A3565,IFERROR(FIND(" ",A3565),LEN(A3565)+1)-1),4),TEXT(A3565,"dd")&amp;"/"&amp;TEXT(A3565,"mm")&amp;"/"&amp;TEXT(A3565,"yyyy")))</f>
        <v>45379</v>
      </c>
      <c r="F3565" t="s">
        <v>1826</v>
      </c>
      <c r="G3565" s="1" t="e">
        <f>VLOOKUP(B3565,Results!A:D,3,FALSE)</f>
        <v>#N/A</v>
      </c>
    </row>
    <row r="3566" spans="1:7" x14ac:dyDescent="0.25">
      <c r="A3566" t="s">
        <v>973</v>
      </c>
      <c r="B3566" t="s">
        <v>773</v>
      </c>
      <c r="C3566" t="s">
        <v>223</v>
      </c>
      <c r="D3566" t="s">
        <v>10</v>
      </c>
      <c r="E3566" s="1">
        <f>DATEVALUE(IFERROR(RIGHT(LEFT(A3566,FIND("-",A3566,4)-1),2)&amp;"/"&amp;LEFT(A3566,FIND("-",A3566)-1)&amp;"/"&amp;RIGHT(LEFT(A3566,IFERROR(FIND(" ",A3566),LEN(A3566)+1)-1),4),TEXT(A3566,"dd")&amp;"/"&amp;TEXT(A3566,"mm")&amp;"/"&amp;TEXT(A3566,"yyyy")))</f>
        <v>45379</v>
      </c>
      <c r="F3566" t="s">
        <v>1826</v>
      </c>
      <c r="G3566" s="1" t="e">
        <f>VLOOKUP(B3566,Results!A:D,3,FALSE)</f>
        <v>#N/A</v>
      </c>
    </row>
    <row r="3567" spans="1:7" x14ac:dyDescent="0.25">
      <c r="A3567" t="s">
        <v>973</v>
      </c>
      <c r="B3567" t="s">
        <v>725</v>
      </c>
      <c r="C3567" t="s">
        <v>223</v>
      </c>
      <c r="D3567" t="s">
        <v>13</v>
      </c>
      <c r="E3567" s="1">
        <f>DATEVALUE(IFERROR(RIGHT(LEFT(A3567,FIND("-",A3567,4)-1),2)&amp;"/"&amp;LEFT(A3567,FIND("-",A3567)-1)&amp;"/"&amp;RIGHT(LEFT(A3567,IFERROR(FIND(" ",A3567),LEN(A3567)+1)-1),4),TEXT(A3567,"dd")&amp;"/"&amp;TEXT(A3567,"mm")&amp;"/"&amp;TEXT(A3567,"yyyy")))</f>
        <v>45379</v>
      </c>
      <c r="F3567" t="s">
        <v>1826</v>
      </c>
      <c r="G3567" s="1" t="e">
        <f>VLOOKUP(B3567,Results!A:D,3,FALSE)</f>
        <v>#N/A</v>
      </c>
    </row>
    <row r="3568" spans="1:7" x14ac:dyDescent="0.25">
      <c r="A3568" t="s">
        <v>973</v>
      </c>
      <c r="B3568" t="s">
        <v>755</v>
      </c>
      <c r="C3568" t="s">
        <v>20</v>
      </c>
      <c r="D3568" t="s">
        <v>10</v>
      </c>
      <c r="E3568" s="1">
        <f>DATEVALUE(IFERROR(RIGHT(LEFT(A3568,FIND("-",A3568,4)-1),2)&amp;"/"&amp;LEFT(A3568,FIND("-",A3568)-1)&amp;"/"&amp;RIGHT(LEFT(A3568,IFERROR(FIND(" ",A3568),LEN(A3568)+1)-1),4),TEXT(A3568,"dd")&amp;"/"&amp;TEXT(A3568,"mm")&amp;"/"&amp;TEXT(A3568,"yyyy")))</f>
        <v>45379</v>
      </c>
      <c r="F3568" t="s">
        <v>1826</v>
      </c>
      <c r="G3568" s="1" t="e">
        <f>VLOOKUP(B3568,Results!A:D,3,FALSE)</f>
        <v>#N/A</v>
      </c>
    </row>
    <row r="3569" spans="1:7" x14ac:dyDescent="0.25">
      <c r="A3569" t="s">
        <v>973</v>
      </c>
      <c r="B3569" t="s">
        <v>170</v>
      </c>
      <c r="C3569" t="s">
        <v>20</v>
      </c>
      <c r="D3569" t="s">
        <v>13</v>
      </c>
      <c r="E3569" s="1">
        <f>DATEVALUE(IFERROR(RIGHT(LEFT(A3569,FIND("-",A3569,4)-1),2)&amp;"/"&amp;LEFT(A3569,FIND("-",A3569)-1)&amp;"/"&amp;RIGHT(LEFT(A3569,IFERROR(FIND(" ",A3569),LEN(A3569)+1)-1),4),TEXT(A3569,"dd")&amp;"/"&amp;TEXT(A3569,"mm")&amp;"/"&amp;TEXT(A3569,"yyyy")))</f>
        <v>45379</v>
      </c>
      <c r="F3569" t="s">
        <v>1826</v>
      </c>
      <c r="G3569" s="1" t="e">
        <f>VLOOKUP(B3569,Results!A:D,3,FALSE)</f>
        <v>#N/A</v>
      </c>
    </row>
    <row r="3570" spans="1:7" x14ac:dyDescent="0.25">
      <c r="A3570" t="s">
        <v>973</v>
      </c>
      <c r="B3570" t="s">
        <v>122</v>
      </c>
      <c r="C3570" t="s">
        <v>20</v>
      </c>
      <c r="D3570" t="s">
        <v>23</v>
      </c>
      <c r="E3570" s="1">
        <f>DATEVALUE(IFERROR(RIGHT(LEFT(A3570,FIND("-",A3570,4)-1),2)&amp;"/"&amp;LEFT(A3570,FIND("-",A3570)-1)&amp;"/"&amp;RIGHT(LEFT(A3570,IFERROR(FIND(" ",A3570),LEN(A3570)+1)-1),4),TEXT(A3570,"dd")&amp;"/"&amp;TEXT(A3570,"mm")&amp;"/"&amp;TEXT(A3570,"yyyy")))</f>
        <v>45379</v>
      </c>
      <c r="F3570" t="s">
        <v>1826</v>
      </c>
      <c r="G3570" s="1" t="e">
        <f>VLOOKUP(B3570,Results!A:D,3,FALSE)</f>
        <v>#N/A</v>
      </c>
    </row>
    <row r="3571" spans="1:7" x14ac:dyDescent="0.25">
      <c r="A3571" t="s">
        <v>973</v>
      </c>
      <c r="B3571" t="s">
        <v>663</v>
      </c>
      <c r="C3571" t="s">
        <v>223</v>
      </c>
      <c r="D3571" t="s">
        <v>297</v>
      </c>
      <c r="E3571" s="1">
        <f>DATEVALUE(IFERROR(RIGHT(LEFT(A3571,FIND("-",A3571,4)-1),2)&amp;"/"&amp;LEFT(A3571,FIND("-",A3571)-1)&amp;"/"&amp;RIGHT(LEFT(A3571,IFERROR(FIND(" ",A3571),LEN(A3571)+1)-1),4),TEXT(A3571,"dd")&amp;"/"&amp;TEXT(A3571,"mm")&amp;"/"&amp;TEXT(A3571,"yyyy")))</f>
        <v>45379</v>
      </c>
      <c r="F3571" t="s">
        <v>1826</v>
      </c>
      <c r="G3571" s="1" t="e">
        <f>VLOOKUP(B3571,Results!A:D,3,FALSE)</f>
        <v>#N/A</v>
      </c>
    </row>
    <row r="3572" spans="1:7" x14ac:dyDescent="0.25">
      <c r="A3572" t="s">
        <v>973</v>
      </c>
      <c r="B3572" t="s">
        <v>690</v>
      </c>
      <c r="C3572" t="s">
        <v>20</v>
      </c>
      <c r="D3572" t="s">
        <v>269</v>
      </c>
      <c r="E3572" s="1">
        <f>DATEVALUE(IFERROR(RIGHT(LEFT(A3572,FIND("-",A3572,4)-1),2)&amp;"/"&amp;LEFT(A3572,FIND("-",A3572)-1)&amp;"/"&amp;RIGHT(LEFT(A3572,IFERROR(FIND(" ",A3572),LEN(A3572)+1)-1),4),TEXT(A3572,"dd")&amp;"/"&amp;TEXT(A3572,"mm")&amp;"/"&amp;TEXT(A3572,"yyyy")))</f>
        <v>45379</v>
      </c>
      <c r="F3572" t="s">
        <v>1826</v>
      </c>
      <c r="G3572" s="1" t="e">
        <f>VLOOKUP(B3572,Results!A:D,3,FALSE)</f>
        <v>#N/A</v>
      </c>
    </row>
    <row r="3573" spans="1:7" x14ac:dyDescent="0.25">
      <c r="A3573" t="s">
        <v>973</v>
      </c>
      <c r="B3573" t="s">
        <v>657</v>
      </c>
      <c r="C3573" t="s">
        <v>20</v>
      </c>
      <c r="D3573" t="s">
        <v>40</v>
      </c>
      <c r="E3573" s="1">
        <f>DATEVALUE(IFERROR(RIGHT(LEFT(A3573,FIND("-",A3573,4)-1),2)&amp;"/"&amp;LEFT(A3573,FIND("-",A3573)-1)&amp;"/"&amp;RIGHT(LEFT(A3573,IFERROR(FIND(" ",A3573),LEN(A3573)+1)-1),4),TEXT(A3573,"dd")&amp;"/"&amp;TEXT(A3573,"mm")&amp;"/"&amp;TEXT(A3573,"yyyy")))</f>
        <v>45379</v>
      </c>
      <c r="F3573" t="s">
        <v>1826</v>
      </c>
      <c r="G3573" s="1" t="e">
        <f>VLOOKUP(B3573,Results!A:D,3,FALSE)</f>
        <v>#N/A</v>
      </c>
    </row>
    <row r="3574" spans="1:7" x14ac:dyDescent="0.25">
      <c r="A3574" t="s">
        <v>973</v>
      </c>
      <c r="B3574" t="s">
        <v>703</v>
      </c>
      <c r="C3574" t="s">
        <v>20</v>
      </c>
      <c r="D3574" t="s">
        <v>297</v>
      </c>
      <c r="E3574" s="1">
        <f>DATEVALUE(IFERROR(RIGHT(LEFT(A3574,FIND("-",A3574,4)-1),2)&amp;"/"&amp;LEFT(A3574,FIND("-",A3574)-1)&amp;"/"&amp;RIGHT(LEFT(A3574,IFERROR(FIND(" ",A3574),LEN(A3574)+1)-1),4),TEXT(A3574,"dd")&amp;"/"&amp;TEXT(A3574,"mm")&amp;"/"&amp;TEXT(A3574,"yyyy")))</f>
        <v>45379</v>
      </c>
      <c r="F3574" t="s">
        <v>1826</v>
      </c>
      <c r="G3574" s="1" t="e">
        <f>VLOOKUP(B3574,Results!A:D,3,FALSE)</f>
        <v>#N/A</v>
      </c>
    </row>
    <row r="3575" spans="1:7" x14ac:dyDescent="0.25">
      <c r="A3575" t="s">
        <v>973</v>
      </c>
      <c r="B3575" t="s">
        <v>630</v>
      </c>
      <c r="C3575" t="s">
        <v>223</v>
      </c>
      <c r="D3575" t="s">
        <v>40</v>
      </c>
      <c r="E3575" s="1">
        <f>DATEVALUE(IFERROR(RIGHT(LEFT(A3575,FIND("-",A3575,4)-1),2)&amp;"/"&amp;LEFT(A3575,FIND("-",A3575)-1)&amp;"/"&amp;RIGHT(LEFT(A3575,IFERROR(FIND(" ",A3575),LEN(A3575)+1)-1),4),TEXT(A3575,"dd")&amp;"/"&amp;TEXT(A3575,"mm")&amp;"/"&amp;TEXT(A3575,"yyyy")))</f>
        <v>45379</v>
      </c>
      <c r="F3575" t="s">
        <v>1826</v>
      </c>
      <c r="G3575" s="1" t="e">
        <f>VLOOKUP(B3575,Results!A:D,3,FALSE)</f>
        <v>#N/A</v>
      </c>
    </row>
    <row r="3576" spans="1:7" x14ac:dyDescent="0.25">
      <c r="A3576" t="s">
        <v>973</v>
      </c>
      <c r="B3576" t="s">
        <v>951</v>
      </c>
      <c r="C3576" t="s">
        <v>20</v>
      </c>
      <c r="D3576" t="s">
        <v>318</v>
      </c>
      <c r="E3576" s="1">
        <f>DATEVALUE(IFERROR(RIGHT(LEFT(A3576,FIND("-",A3576,4)-1),2)&amp;"/"&amp;LEFT(A3576,FIND("-",A3576)-1)&amp;"/"&amp;RIGHT(LEFT(A3576,IFERROR(FIND(" ",A3576),LEN(A3576)+1)-1),4),TEXT(A3576,"dd")&amp;"/"&amp;TEXT(A3576,"mm")&amp;"/"&amp;TEXT(A3576,"yyyy")))</f>
        <v>45379</v>
      </c>
      <c r="F3576" t="s">
        <v>1826</v>
      </c>
      <c r="G3576" s="1" t="e">
        <f>VLOOKUP(B3576,Results!A:D,3,FALSE)</f>
        <v>#N/A</v>
      </c>
    </row>
    <row r="3577" spans="1:7" x14ac:dyDescent="0.25">
      <c r="A3577" t="s">
        <v>973</v>
      </c>
      <c r="B3577" t="s">
        <v>753</v>
      </c>
      <c r="C3577" t="s">
        <v>20</v>
      </c>
      <c r="D3577" t="s">
        <v>411</v>
      </c>
      <c r="E3577" s="1">
        <f>DATEVALUE(IFERROR(RIGHT(LEFT(A3577,FIND("-",A3577,4)-1),2)&amp;"/"&amp;LEFT(A3577,FIND("-",A3577)-1)&amp;"/"&amp;RIGHT(LEFT(A3577,IFERROR(FIND(" ",A3577),LEN(A3577)+1)-1),4),TEXT(A3577,"dd")&amp;"/"&amp;TEXT(A3577,"mm")&amp;"/"&amp;TEXT(A3577,"yyyy")))</f>
        <v>45379</v>
      </c>
      <c r="F3577" t="s">
        <v>1826</v>
      </c>
      <c r="G3577" s="1" t="e">
        <f>VLOOKUP(B3577,Results!A:D,3,FALSE)</f>
        <v>#N/A</v>
      </c>
    </row>
    <row r="3578" spans="1:7" x14ac:dyDescent="0.25">
      <c r="A3578" t="s">
        <v>973</v>
      </c>
      <c r="B3578" t="s">
        <v>969</v>
      </c>
      <c r="C3578" t="s">
        <v>20</v>
      </c>
      <c r="D3578" t="s">
        <v>10</v>
      </c>
      <c r="E3578" s="1">
        <f>DATEVALUE(IFERROR(RIGHT(LEFT(A3578,FIND("-",A3578,4)-1),2)&amp;"/"&amp;LEFT(A3578,FIND("-",A3578)-1)&amp;"/"&amp;RIGHT(LEFT(A3578,IFERROR(FIND(" ",A3578),LEN(A3578)+1)-1),4),TEXT(A3578,"dd")&amp;"/"&amp;TEXT(A3578,"mm")&amp;"/"&amp;TEXT(A3578,"yyyy")))</f>
        <v>45379</v>
      </c>
      <c r="F3578" t="s">
        <v>1826</v>
      </c>
      <c r="G3578" s="1" t="e">
        <f>VLOOKUP(B3578,Results!A:D,3,FALSE)</f>
        <v>#N/A</v>
      </c>
    </row>
    <row r="3579" spans="1:7" hidden="1" x14ac:dyDescent="0.25">
      <c r="A3579" t="s">
        <v>972</v>
      </c>
      <c r="B3579" t="s">
        <v>101</v>
      </c>
      <c r="C3579" t="s">
        <v>20</v>
      </c>
      <c r="D3579" t="s">
        <v>23</v>
      </c>
      <c r="E3579" s="1">
        <f>DATEVALUE(IFERROR(RIGHT(LEFT(A3579,FIND("-",A3579,4)-1),2)&amp;"/"&amp;LEFT(A3579,FIND("-",A3579)-1)&amp;"/"&amp;RIGHT(LEFT(A3579,IFERROR(FIND(" ",A3579),LEN(A3579)+1)-1),4),TEXT(A3579,"dd")&amp;"/"&amp;TEXT(A3579,"mm")&amp;"/"&amp;TEXT(A3579,"yyyy")))</f>
        <v>45378</v>
      </c>
      <c r="F3579" t="s">
        <v>996</v>
      </c>
      <c r="G3579" s="1">
        <f>VLOOKUP(B3579,Results!A:D,3,FALSE)</f>
        <v>45414</v>
      </c>
    </row>
    <row r="3580" spans="1:7" x14ac:dyDescent="0.25">
      <c r="A3580" t="s">
        <v>972</v>
      </c>
      <c r="B3580" t="s">
        <v>101</v>
      </c>
      <c r="C3580" t="s">
        <v>20</v>
      </c>
      <c r="D3580" t="s">
        <v>23</v>
      </c>
      <c r="E3580" s="1">
        <f>DATEVALUE(IFERROR(RIGHT(LEFT(A3580,FIND("-",A3580,4)-1),2)&amp;"/"&amp;LEFT(A3580,FIND("-",A3580)-1)&amp;"/"&amp;RIGHT(LEFT(A3580,IFERROR(FIND(" ",A3580),LEN(A3580)+1)-1),4),TEXT(A3580,"dd")&amp;"/"&amp;TEXT(A3580,"mm")&amp;"/"&amp;TEXT(A3580,"yyyy")))</f>
        <v>45378</v>
      </c>
      <c r="F3580" t="s">
        <v>1826</v>
      </c>
      <c r="G3580" s="1">
        <f>VLOOKUP(B3580,Results!A:D,3,FALSE)</f>
        <v>45414</v>
      </c>
    </row>
    <row r="3581" spans="1:7" hidden="1" x14ac:dyDescent="0.25">
      <c r="A3581" t="s">
        <v>528</v>
      </c>
      <c r="B3581" t="s">
        <v>530</v>
      </c>
      <c r="C3581" t="s">
        <v>223</v>
      </c>
      <c r="D3581" t="s">
        <v>40</v>
      </c>
      <c r="E3581" s="1">
        <f>DATEVALUE(IFERROR(RIGHT(LEFT(A3581,FIND("-",A3581,4)-1),2)&amp;"/"&amp;LEFT(A3581,FIND("-",A3581)-1)&amp;"/"&amp;RIGHT(LEFT(A3581,IFERROR(FIND(" ",A3581),LEN(A3581)+1)-1),4),TEXT(A3581,"dd")&amp;"/"&amp;TEXT(A3581,"mm")&amp;"/"&amp;TEXT(A3581,"yyyy")))</f>
        <v>45378</v>
      </c>
      <c r="F3581" t="s">
        <v>995</v>
      </c>
      <c r="G3581" s="1">
        <f>VLOOKUP(B3581,Results!A:D,3,FALSE)</f>
        <v>45414</v>
      </c>
    </row>
    <row r="3582" spans="1:7" x14ac:dyDescent="0.25">
      <c r="A3582" t="s">
        <v>972</v>
      </c>
      <c r="B3582" t="s">
        <v>101</v>
      </c>
      <c r="C3582" t="s">
        <v>20</v>
      </c>
      <c r="D3582" t="s">
        <v>23</v>
      </c>
      <c r="E3582" s="1">
        <f>DATEVALUE(IFERROR(RIGHT(LEFT(A3582,FIND("-",A3582,4)-1),2)&amp;"/"&amp;LEFT(A3582,FIND("-",A3582)-1)&amp;"/"&amp;RIGHT(LEFT(A3582,IFERROR(FIND(" ",A3582),LEN(A3582)+1)-1),4),TEXT(A3582,"dd")&amp;"/"&amp;TEXT(A3582,"mm")&amp;"/"&amp;TEXT(A3582,"yyyy")))</f>
        <v>45378</v>
      </c>
      <c r="F3582" t="s">
        <v>1826</v>
      </c>
      <c r="G3582" s="1">
        <f>VLOOKUP(B3582,Results!A:D,3,FALSE)</f>
        <v>45414</v>
      </c>
    </row>
    <row r="3583" spans="1:7" x14ac:dyDescent="0.25">
      <c r="A3583" t="s">
        <v>972</v>
      </c>
      <c r="B3583" t="s">
        <v>101</v>
      </c>
      <c r="C3583" t="s">
        <v>20</v>
      </c>
      <c r="D3583" t="s">
        <v>23</v>
      </c>
      <c r="E3583" s="1">
        <f>DATEVALUE(IFERROR(RIGHT(LEFT(A3583,FIND("-",A3583,4)-1),2)&amp;"/"&amp;LEFT(A3583,FIND("-",A3583)-1)&amp;"/"&amp;RIGHT(LEFT(A3583,IFERROR(FIND(" ",A3583),LEN(A3583)+1)-1),4),TEXT(A3583,"dd")&amp;"/"&amp;TEXT(A3583,"mm")&amp;"/"&amp;TEXT(A3583,"yyyy")))</f>
        <v>45378</v>
      </c>
      <c r="F3583" t="s">
        <v>1826</v>
      </c>
      <c r="G3583" s="1">
        <f>VLOOKUP(B3583,Results!A:D,3,FALSE)</f>
        <v>45414</v>
      </c>
    </row>
    <row r="3584" spans="1:7" hidden="1" x14ac:dyDescent="0.25">
      <c r="A3584" t="s">
        <v>515</v>
      </c>
      <c r="B3584" t="s">
        <v>517</v>
      </c>
      <c r="C3584" t="s">
        <v>223</v>
      </c>
      <c r="D3584" t="s">
        <v>74</v>
      </c>
      <c r="E3584" s="1">
        <f>DATEVALUE(IFERROR(RIGHT(LEFT(A3584,FIND("-",A3584,4)-1),2)&amp;"/"&amp;LEFT(A3584,FIND("-",A3584)-1)&amp;"/"&amp;RIGHT(LEFT(A3584,IFERROR(FIND(" ",A3584),LEN(A3584)+1)-1),4),TEXT(A3584,"dd")&amp;"/"&amp;TEXT(A3584,"mm")&amp;"/"&amp;TEXT(A3584,"yyyy")))</f>
        <v>45378</v>
      </c>
      <c r="F3584" t="s">
        <v>995</v>
      </c>
      <c r="G3584" s="1">
        <f>VLOOKUP(B3584,Results!A:D,3,FALSE)</f>
        <v>45415</v>
      </c>
    </row>
    <row r="3585" spans="1:7" hidden="1" x14ac:dyDescent="0.25">
      <c r="A3585" t="s">
        <v>528</v>
      </c>
      <c r="B3585" t="s">
        <v>332</v>
      </c>
      <c r="C3585" t="s">
        <v>223</v>
      </c>
      <c r="D3585" t="s">
        <v>297</v>
      </c>
      <c r="E3585" s="1">
        <f>DATEVALUE(IFERROR(RIGHT(LEFT(A3585,FIND("-",A3585,4)-1),2)&amp;"/"&amp;LEFT(A3585,FIND("-",A3585)-1)&amp;"/"&amp;RIGHT(LEFT(A3585,IFERROR(FIND(" ",A3585),LEN(A3585)+1)-1),4),TEXT(A3585,"dd")&amp;"/"&amp;TEXT(A3585,"mm")&amp;"/"&amp;TEXT(A3585,"yyyy")))</f>
        <v>45378</v>
      </c>
      <c r="F3585" t="s">
        <v>995</v>
      </c>
      <c r="G3585" s="1">
        <f>VLOOKUP(B3585,Results!A:D,3,FALSE)</f>
        <v>45416</v>
      </c>
    </row>
    <row r="3586" spans="1:7" hidden="1" x14ac:dyDescent="0.25">
      <c r="A3586" t="s">
        <v>972</v>
      </c>
      <c r="B3586" t="s">
        <v>807</v>
      </c>
      <c r="C3586" t="s">
        <v>20</v>
      </c>
      <c r="D3586" t="s">
        <v>13</v>
      </c>
      <c r="E3586" s="1">
        <f>DATEVALUE(IFERROR(RIGHT(LEFT(A3586,FIND("-",A3586,4)-1),2)&amp;"/"&amp;LEFT(A3586,FIND("-",A3586)-1)&amp;"/"&amp;RIGHT(LEFT(A3586,IFERROR(FIND(" ",A3586),LEN(A3586)+1)-1),4),TEXT(A3586,"dd")&amp;"/"&amp;TEXT(A3586,"mm")&amp;"/"&amp;TEXT(A3586,"yyyy")))</f>
        <v>45378</v>
      </c>
      <c r="F3586" t="s">
        <v>996</v>
      </c>
      <c r="G3586" s="1">
        <f>VLOOKUP(B3586,Results!A:D,3,FALSE)</f>
        <v>45419</v>
      </c>
    </row>
    <row r="3587" spans="1:7" x14ac:dyDescent="0.25">
      <c r="A3587" t="s">
        <v>972</v>
      </c>
      <c r="B3587" t="s">
        <v>807</v>
      </c>
      <c r="C3587" t="s">
        <v>20</v>
      </c>
      <c r="D3587" t="s">
        <v>13</v>
      </c>
      <c r="E3587" s="1">
        <f>DATEVALUE(IFERROR(RIGHT(LEFT(A3587,FIND("-",A3587,4)-1),2)&amp;"/"&amp;LEFT(A3587,FIND("-",A3587)-1)&amp;"/"&amp;RIGHT(LEFT(A3587,IFERROR(FIND(" ",A3587),LEN(A3587)+1)-1),4),TEXT(A3587,"dd")&amp;"/"&amp;TEXT(A3587,"mm")&amp;"/"&amp;TEXT(A3587,"yyyy")))</f>
        <v>45378</v>
      </c>
      <c r="F3587" t="s">
        <v>1826</v>
      </c>
      <c r="G3587" s="1">
        <f>VLOOKUP(B3587,Results!A:D,3,FALSE)</f>
        <v>45419</v>
      </c>
    </row>
    <row r="3588" spans="1:7" hidden="1" x14ac:dyDescent="0.25">
      <c r="A3588" t="s">
        <v>515</v>
      </c>
      <c r="B3588" t="s">
        <v>781</v>
      </c>
      <c r="C3588" t="s">
        <v>223</v>
      </c>
      <c r="D3588" t="s">
        <v>40</v>
      </c>
      <c r="E3588" s="1">
        <f>DATEVALUE(IFERROR(RIGHT(LEFT(A3588,FIND("-",A3588,4)-1),2)&amp;"/"&amp;LEFT(A3588,FIND("-",A3588)-1)&amp;"/"&amp;RIGHT(LEFT(A3588,IFERROR(FIND(" ",A3588),LEN(A3588)+1)-1),4),TEXT(A3588,"dd")&amp;"/"&amp;TEXT(A3588,"mm")&amp;"/"&amp;TEXT(A3588,"yyyy")))</f>
        <v>45378</v>
      </c>
      <c r="F3588" t="s">
        <v>1987</v>
      </c>
      <c r="G3588" s="1">
        <f>VLOOKUP(B3588,Results!A:D,3,FALSE)</f>
        <v>45419</v>
      </c>
    </row>
    <row r="3589" spans="1:7" x14ac:dyDescent="0.25">
      <c r="A3589" t="s">
        <v>972</v>
      </c>
      <c r="B3589" t="s">
        <v>807</v>
      </c>
      <c r="C3589" t="s">
        <v>20</v>
      </c>
      <c r="D3589" t="s">
        <v>13</v>
      </c>
      <c r="E3589" s="1">
        <f>DATEVALUE(IFERROR(RIGHT(LEFT(A3589,FIND("-",A3589,4)-1),2)&amp;"/"&amp;LEFT(A3589,FIND("-",A3589)-1)&amp;"/"&amp;RIGHT(LEFT(A3589,IFERROR(FIND(" ",A3589),LEN(A3589)+1)-1),4),TEXT(A3589,"dd")&amp;"/"&amp;TEXT(A3589,"mm")&amp;"/"&amp;TEXT(A3589,"yyyy")))</f>
        <v>45378</v>
      </c>
      <c r="F3589" t="s">
        <v>1826</v>
      </c>
      <c r="G3589" s="1">
        <f>VLOOKUP(B3589,Results!A:D,3,FALSE)</f>
        <v>45419</v>
      </c>
    </row>
    <row r="3590" spans="1:7" x14ac:dyDescent="0.25">
      <c r="A3590" t="s">
        <v>972</v>
      </c>
      <c r="B3590" t="s">
        <v>807</v>
      </c>
      <c r="C3590" t="s">
        <v>20</v>
      </c>
      <c r="D3590" t="s">
        <v>13</v>
      </c>
      <c r="E3590" s="1">
        <f>DATEVALUE(IFERROR(RIGHT(LEFT(A3590,FIND("-",A3590,4)-1),2)&amp;"/"&amp;LEFT(A3590,FIND("-",A3590)-1)&amp;"/"&amp;RIGHT(LEFT(A3590,IFERROR(FIND(" ",A3590),LEN(A3590)+1)-1),4),TEXT(A3590,"dd")&amp;"/"&amp;TEXT(A3590,"mm")&amp;"/"&amp;TEXT(A3590,"yyyy")))</f>
        <v>45378</v>
      </c>
      <c r="F3590" t="s">
        <v>1826</v>
      </c>
      <c r="G3590" s="1">
        <f>VLOOKUP(B3590,Results!A:D,3,FALSE)</f>
        <v>45419</v>
      </c>
    </row>
    <row r="3591" spans="1:7" hidden="1" x14ac:dyDescent="0.25">
      <c r="A3591" t="s">
        <v>972</v>
      </c>
      <c r="B3591" t="s">
        <v>758</v>
      </c>
      <c r="C3591" t="s">
        <v>20</v>
      </c>
      <c r="D3591" t="s">
        <v>13</v>
      </c>
      <c r="E3591" s="1">
        <f>DATEVALUE(IFERROR(RIGHT(LEFT(A3591,FIND("-",A3591,4)-1),2)&amp;"/"&amp;LEFT(A3591,FIND("-",A3591)-1)&amp;"/"&amp;RIGHT(LEFT(A3591,IFERROR(FIND(" ",A3591),LEN(A3591)+1)-1),4),TEXT(A3591,"dd")&amp;"/"&amp;TEXT(A3591,"mm")&amp;"/"&amp;TEXT(A3591,"yyyy")))</f>
        <v>45378</v>
      </c>
      <c r="F3591" t="s">
        <v>996</v>
      </c>
      <c r="G3591" s="1">
        <f>VLOOKUP(B3591,Results!A:D,3,FALSE)</f>
        <v>45420</v>
      </c>
    </row>
    <row r="3592" spans="1:7" x14ac:dyDescent="0.25">
      <c r="A3592" t="s">
        <v>972</v>
      </c>
      <c r="B3592" t="s">
        <v>758</v>
      </c>
      <c r="C3592" t="s">
        <v>20</v>
      </c>
      <c r="D3592" t="s">
        <v>13</v>
      </c>
      <c r="E3592" s="1">
        <f>DATEVALUE(IFERROR(RIGHT(LEFT(A3592,FIND("-",A3592,4)-1),2)&amp;"/"&amp;LEFT(A3592,FIND("-",A3592)-1)&amp;"/"&amp;RIGHT(LEFT(A3592,IFERROR(FIND(" ",A3592),LEN(A3592)+1)-1),4),TEXT(A3592,"dd")&amp;"/"&amp;TEXT(A3592,"mm")&amp;"/"&amp;TEXT(A3592,"yyyy")))</f>
        <v>45378</v>
      </c>
      <c r="F3592" t="s">
        <v>1826</v>
      </c>
      <c r="G3592" s="1">
        <f>VLOOKUP(B3592,Results!A:D,3,FALSE)</f>
        <v>45420</v>
      </c>
    </row>
    <row r="3593" spans="1:7" x14ac:dyDescent="0.25">
      <c r="A3593" t="s">
        <v>972</v>
      </c>
      <c r="B3593" t="s">
        <v>758</v>
      </c>
      <c r="C3593" t="s">
        <v>20</v>
      </c>
      <c r="D3593" t="s">
        <v>13</v>
      </c>
      <c r="E3593" s="1">
        <f>DATEVALUE(IFERROR(RIGHT(LEFT(A3593,FIND("-",A3593,4)-1),2)&amp;"/"&amp;LEFT(A3593,FIND("-",A3593)-1)&amp;"/"&amp;RIGHT(LEFT(A3593,IFERROR(FIND(" ",A3593),LEN(A3593)+1)-1),4),TEXT(A3593,"dd")&amp;"/"&amp;TEXT(A3593,"mm")&amp;"/"&amp;TEXT(A3593,"yyyy")))</f>
        <v>45378</v>
      </c>
      <c r="F3593" t="s">
        <v>1826</v>
      </c>
      <c r="G3593" s="1">
        <f>VLOOKUP(B3593,Results!A:D,3,FALSE)</f>
        <v>45420</v>
      </c>
    </row>
    <row r="3594" spans="1:7" x14ac:dyDescent="0.25">
      <c r="A3594" t="s">
        <v>972</v>
      </c>
      <c r="B3594" t="s">
        <v>758</v>
      </c>
      <c r="C3594" t="s">
        <v>20</v>
      </c>
      <c r="D3594" t="s">
        <v>13</v>
      </c>
      <c r="E3594" s="1">
        <f>DATEVALUE(IFERROR(RIGHT(LEFT(A3594,FIND("-",A3594,4)-1),2)&amp;"/"&amp;LEFT(A3594,FIND("-",A3594)-1)&amp;"/"&amp;RIGHT(LEFT(A3594,IFERROR(FIND(" ",A3594),LEN(A3594)+1)-1),4),TEXT(A3594,"dd")&amp;"/"&amp;TEXT(A3594,"mm")&amp;"/"&amp;TEXT(A3594,"yyyy")))</f>
        <v>45378</v>
      </c>
      <c r="F3594" t="s">
        <v>1826</v>
      </c>
      <c r="G3594" s="1">
        <f>VLOOKUP(B3594,Results!A:D,3,FALSE)</f>
        <v>45420</v>
      </c>
    </row>
    <row r="3595" spans="1:7" hidden="1" x14ac:dyDescent="0.25">
      <c r="A3595" t="s">
        <v>515</v>
      </c>
      <c r="B3595" t="s">
        <v>1775</v>
      </c>
      <c r="C3595" t="s">
        <v>223</v>
      </c>
      <c r="D3595" t="s">
        <v>297</v>
      </c>
      <c r="E3595" s="1">
        <f>DATEVALUE(IFERROR(RIGHT(LEFT(A3595,FIND("-",A3595,4)-1),2)&amp;"/"&amp;LEFT(A3595,FIND("-",A3595)-1)&amp;"/"&amp;RIGHT(LEFT(A3595,IFERROR(FIND(" ",A3595),LEN(A3595)+1)-1),4),TEXT(A3595,"dd")&amp;"/"&amp;TEXT(A3595,"mm")&amp;"/"&amp;TEXT(A3595,"yyyy")))</f>
        <v>45378</v>
      </c>
      <c r="F3595" t="s">
        <v>1987</v>
      </c>
      <c r="G3595" s="1">
        <f>VLOOKUP(B3595,Results!A:D,3,FALSE)</f>
        <v>45421</v>
      </c>
    </row>
    <row r="3596" spans="1:7" hidden="1" x14ac:dyDescent="0.25">
      <c r="A3596" t="s">
        <v>972</v>
      </c>
      <c r="B3596" t="s">
        <v>829</v>
      </c>
      <c r="C3596" t="s">
        <v>223</v>
      </c>
      <c r="D3596" t="s">
        <v>13</v>
      </c>
      <c r="E3596" s="1">
        <f>DATEVALUE(IFERROR(RIGHT(LEFT(A3596,FIND("-",A3596,4)-1),2)&amp;"/"&amp;LEFT(A3596,FIND("-",A3596)-1)&amp;"/"&amp;RIGHT(LEFT(A3596,IFERROR(FIND(" ",A3596),LEN(A3596)+1)-1),4),TEXT(A3596,"dd")&amp;"/"&amp;TEXT(A3596,"mm")&amp;"/"&amp;TEXT(A3596,"yyyy")))</f>
        <v>45378</v>
      </c>
      <c r="F3596" t="s">
        <v>996</v>
      </c>
      <c r="G3596" s="1">
        <f>VLOOKUP(B3596,Results!A:D,3,FALSE)</f>
        <v>45421</v>
      </c>
    </row>
    <row r="3597" spans="1:7" x14ac:dyDescent="0.25">
      <c r="A3597" t="s">
        <v>972</v>
      </c>
      <c r="B3597" t="s">
        <v>829</v>
      </c>
      <c r="C3597" t="s">
        <v>223</v>
      </c>
      <c r="D3597" t="s">
        <v>13</v>
      </c>
      <c r="E3597" s="1">
        <f>DATEVALUE(IFERROR(RIGHT(LEFT(A3597,FIND("-",A3597,4)-1),2)&amp;"/"&amp;LEFT(A3597,FIND("-",A3597)-1)&amp;"/"&amp;RIGHT(LEFT(A3597,IFERROR(FIND(" ",A3597),LEN(A3597)+1)-1),4),TEXT(A3597,"dd")&amp;"/"&amp;TEXT(A3597,"mm")&amp;"/"&amp;TEXT(A3597,"yyyy")))</f>
        <v>45378</v>
      </c>
      <c r="F3597" t="s">
        <v>1826</v>
      </c>
      <c r="G3597" s="1">
        <f>VLOOKUP(B3597,Results!A:D,3,FALSE)</f>
        <v>45421</v>
      </c>
    </row>
    <row r="3598" spans="1:7" x14ac:dyDescent="0.25">
      <c r="A3598" t="s">
        <v>972</v>
      </c>
      <c r="B3598" t="s">
        <v>829</v>
      </c>
      <c r="C3598" t="s">
        <v>223</v>
      </c>
      <c r="D3598" t="s">
        <v>13</v>
      </c>
      <c r="E3598" s="1">
        <f>DATEVALUE(IFERROR(RIGHT(LEFT(A3598,FIND("-",A3598,4)-1),2)&amp;"/"&amp;LEFT(A3598,FIND("-",A3598)-1)&amp;"/"&amp;RIGHT(LEFT(A3598,IFERROR(FIND(" ",A3598),LEN(A3598)+1)-1),4),TEXT(A3598,"dd")&amp;"/"&amp;TEXT(A3598,"mm")&amp;"/"&amp;TEXT(A3598,"yyyy")))</f>
        <v>45378</v>
      </c>
      <c r="F3598" t="s">
        <v>1826</v>
      </c>
      <c r="G3598" s="1">
        <f>VLOOKUP(B3598,Results!A:D,3,FALSE)</f>
        <v>45421</v>
      </c>
    </row>
    <row r="3599" spans="1:7" x14ac:dyDescent="0.25">
      <c r="A3599" t="s">
        <v>972</v>
      </c>
      <c r="B3599" t="s">
        <v>829</v>
      </c>
      <c r="C3599" t="s">
        <v>223</v>
      </c>
      <c r="D3599" t="s">
        <v>13</v>
      </c>
      <c r="E3599" s="1">
        <f>DATEVALUE(IFERROR(RIGHT(LEFT(A3599,FIND("-",A3599,4)-1),2)&amp;"/"&amp;LEFT(A3599,FIND("-",A3599)-1)&amp;"/"&amp;RIGHT(LEFT(A3599,IFERROR(FIND(" ",A3599),LEN(A3599)+1)-1),4),TEXT(A3599,"dd")&amp;"/"&amp;TEXT(A3599,"mm")&amp;"/"&amp;TEXT(A3599,"yyyy")))</f>
        <v>45378</v>
      </c>
      <c r="F3599" t="s">
        <v>1826</v>
      </c>
      <c r="G3599" s="1">
        <f>VLOOKUP(B3599,Results!A:D,3,FALSE)</f>
        <v>45421</v>
      </c>
    </row>
    <row r="3600" spans="1:7" hidden="1" x14ac:dyDescent="0.25">
      <c r="A3600" t="s">
        <v>972</v>
      </c>
      <c r="B3600" t="s">
        <v>723</v>
      </c>
      <c r="C3600" t="s">
        <v>20</v>
      </c>
      <c r="D3600" t="s">
        <v>13</v>
      </c>
      <c r="E3600" s="1">
        <f>DATEVALUE(IFERROR(RIGHT(LEFT(A3600,FIND("-",A3600,4)-1),2)&amp;"/"&amp;LEFT(A3600,FIND("-",A3600)-1)&amp;"/"&amp;RIGHT(LEFT(A3600,IFERROR(FIND(" ",A3600),LEN(A3600)+1)-1),4),TEXT(A3600,"dd")&amp;"/"&amp;TEXT(A3600,"mm")&amp;"/"&amp;TEXT(A3600,"yyyy")))</f>
        <v>45378</v>
      </c>
      <c r="F3600" t="s">
        <v>996</v>
      </c>
      <c r="G3600" s="1">
        <f>VLOOKUP(B3600,Results!A:D,3,FALSE)</f>
        <v>45422</v>
      </c>
    </row>
    <row r="3601" spans="1:7" x14ac:dyDescent="0.25">
      <c r="A3601" t="s">
        <v>972</v>
      </c>
      <c r="B3601" t="s">
        <v>723</v>
      </c>
      <c r="C3601" t="s">
        <v>20</v>
      </c>
      <c r="D3601" t="s">
        <v>13</v>
      </c>
      <c r="E3601" s="1">
        <f>DATEVALUE(IFERROR(RIGHT(LEFT(A3601,FIND("-",A3601,4)-1),2)&amp;"/"&amp;LEFT(A3601,FIND("-",A3601)-1)&amp;"/"&amp;RIGHT(LEFT(A3601,IFERROR(FIND(" ",A3601),LEN(A3601)+1)-1),4),TEXT(A3601,"dd")&amp;"/"&amp;TEXT(A3601,"mm")&amp;"/"&amp;TEXT(A3601,"yyyy")))</f>
        <v>45378</v>
      </c>
      <c r="F3601" t="s">
        <v>1826</v>
      </c>
      <c r="G3601" s="1">
        <f>VLOOKUP(B3601,Results!A:D,3,FALSE)</f>
        <v>45422</v>
      </c>
    </row>
    <row r="3602" spans="1:7" x14ac:dyDescent="0.25">
      <c r="A3602" t="s">
        <v>972</v>
      </c>
      <c r="B3602" t="s">
        <v>723</v>
      </c>
      <c r="C3602" t="s">
        <v>20</v>
      </c>
      <c r="D3602" t="s">
        <v>13</v>
      </c>
      <c r="E3602" s="1">
        <f>DATEVALUE(IFERROR(RIGHT(LEFT(A3602,FIND("-",A3602,4)-1),2)&amp;"/"&amp;LEFT(A3602,FIND("-",A3602)-1)&amp;"/"&amp;RIGHT(LEFT(A3602,IFERROR(FIND(" ",A3602),LEN(A3602)+1)-1),4),TEXT(A3602,"dd")&amp;"/"&amp;TEXT(A3602,"mm")&amp;"/"&amp;TEXT(A3602,"yyyy")))</f>
        <v>45378</v>
      </c>
      <c r="F3602" t="s">
        <v>1826</v>
      </c>
      <c r="G3602" s="1">
        <f>VLOOKUP(B3602,Results!A:D,3,FALSE)</f>
        <v>45422</v>
      </c>
    </row>
    <row r="3603" spans="1:7" x14ac:dyDescent="0.25">
      <c r="A3603" t="s">
        <v>972</v>
      </c>
      <c r="B3603" t="s">
        <v>723</v>
      </c>
      <c r="C3603" t="s">
        <v>20</v>
      </c>
      <c r="D3603" t="s">
        <v>13</v>
      </c>
      <c r="E3603" s="1">
        <f>DATEVALUE(IFERROR(RIGHT(LEFT(A3603,FIND("-",A3603,4)-1),2)&amp;"/"&amp;LEFT(A3603,FIND("-",A3603)-1)&amp;"/"&amp;RIGHT(LEFT(A3603,IFERROR(FIND(" ",A3603),LEN(A3603)+1)-1),4),TEXT(A3603,"dd")&amp;"/"&amp;TEXT(A3603,"mm")&amp;"/"&amp;TEXT(A3603,"yyyy")))</f>
        <v>45378</v>
      </c>
      <c r="F3603" t="s">
        <v>1826</v>
      </c>
      <c r="G3603" s="1">
        <f>VLOOKUP(B3603,Results!A:D,3,FALSE)</f>
        <v>45422</v>
      </c>
    </row>
    <row r="3604" spans="1:7" hidden="1" x14ac:dyDescent="0.25">
      <c r="A3604" t="s">
        <v>515</v>
      </c>
      <c r="B3604" t="s">
        <v>516</v>
      </c>
      <c r="C3604" t="s">
        <v>223</v>
      </c>
      <c r="D3604" t="s">
        <v>10</v>
      </c>
      <c r="E3604" s="1">
        <f>DATEVALUE(IFERROR(RIGHT(LEFT(A3604,FIND("-",A3604,4)-1),2)&amp;"/"&amp;LEFT(A3604,FIND("-",A3604)-1)&amp;"/"&amp;RIGHT(LEFT(A3604,IFERROR(FIND(" ",A3604),LEN(A3604)+1)-1),4),TEXT(A3604,"dd")&amp;"/"&amp;TEXT(A3604,"mm")&amp;"/"&amp;TEXT(A3604,"yyyy")))</f>
        <v>45378</v>
      </c>
      <c r="F3604" t="s">
        <v>995</v>
      </c>
      <c r="G3604" s="1">
        <f>VLOOKUP(B3604,Results!A:D,3,FALSE)</f>
        <v>45426</v>
      </c>
    </row>
    <row r="3605" spans="1:7" hidden="1" x14ac:dyDescent="0.25">
      <c r="A3605" t="s">
        <v>972</v>
      </c>
      <c r="B3605" t="s">
        <v>632</v>
      </c>
      <c r="C3605" t="s">
        <v>223</v>
      </c>
      <c r="D3605" t="s">
        <v>44</v>
      </c>
      <c r="E3605" s="1">
        <f>DATEVALUE(IFERROR(RIGHT(LEFT(A3605,FIND("-",A3605,4)-1),2)&amp;"/"&amp;LEFT(A3605,FIND("-",A3605)-1)&amp;"/"&amp;RIGHT(LEFT(A3605,IFERROR(FIND(" ",A3605),LEN(A3605)+1)-1),4),TEXT(A3605,"dd")&amp;"/"&amp;TEXT(A3605,"mm")&amp;"/"&amp;TEXT(A3605,"yyyy")))</f>
        <v>45378</v>
      </c>
      <c r="F3605" t="s">
        <v>996</v>
      </c>
      <c r="G3605" s="1">
        <f>VLOOKUP(B3605,Results!A:D,3,FALSE)</f>
        <v>45428</v>
      </c>
    </row>
    <row r="3606" spans="1:7" x14ac:dyDescent="0.25">
      <c r="A3606" t="s">
        <v>972</v>
      </c>
      <c r="B3606" t="s">
        <v>632</v>
      </c>
      <c r="C3606" t="s">
        <v>223</v>
      </c>
      <c r="D3606" t="s">
        <v>44</v>
      </c>
      <c r="E3606" s="1">
        <f>DATEVALUE(IFERROR(RIGHT(LEFT(A3606,FIND("-",A3606,4)-1),2)&amp;"/"&amp;LEFT(A3606,FIND("-",A3606)-1)&amp;"/"&amp;RIGHT(LEFT(A3606,IFERROR(FIND(" ",A3606),LEN(A3606)+1)-1),4),TEXT(A3606,"dd")&amp;"/"&amp;TEXT(A3606,"mm")&amp;"/"&amp;TEXT(A3606,"yyyy")))</f>
        <v>45378</v>
      </c>
      <c r="F3606" t="s">
        <v>1826</v>
      </c>
      <c r="G3606" s="1">
        <f>VLOOKUP(B3606,Results!A:D,3,FALSE)</f>
        <v>45428</v>
      </c>
    </row>
    <row r="3607" spans="1:7" x14ac:dyDescent="0.25">
      <c r="A3607" t="s">
        <v>972</v>
      </c>
      <c r="B3607" t="s">
        <v>632</v>
      </c>
      <c r="C3607" t="s">
        <v>223</v>
      </c>
      <c r="D3607" t="s">
        <v>44</v>
      </c>
      <c r="E3607" s="1">
        <f>DATEVALUE(IFERROR(RIGHT(LEFT(A3607,FIND("-",A3607,4)-1),2)&amp;"/"&amp;LEFT(A3607,FIND("-",A3607)-1)&amp;"/"&amp;RIGHT(LEFT(A3607,IFERROR(FIND(" ",A3607),LEN(A3607)+1)-1),4),TEXT(A3607,"dd")&amp;"/"&amp;TEXT(A3607,"mm")&amp;"/"&amp;TEXT(A3607,"yyyy")))</f>
        <v>45378</v>
      </c>
      <c r="F3607" t="s">
        <v>1826</v>
      </c>
      <c r="G3607" s="1">
        <f>VLOOKUP(B3607,Results!A:D,3,FALSE)</f>
        <v>45428</v>
      </c>
    </row>
    <row r="3608" spans="1:7" x14ac:dyDescent="0.25">
      <c r="A3608" t="s">
        <v>972</v>
      </c>
      <c r="B3608" t="s">
        <v>632</v>
      </c>
      <c r="C3608" t="s">
        <v>223</v>
      </c>
      <c r="D3608" t="s">
        <v>44</v>
      </c>
      <c r="E3608" s="1">
        <f>DATEVALUE(IFERROR(RIGHT(LEFT(A3608,FIND("-",A3608,4)-1),2)&amp;"/"&amp;LEFT(A3608,FIND("-",A3608)-1)&amp;"/"&amp;RIGHT(LEFT(A3608,IFERROR(FIND(" ",A3608),LEN(A3608)+1)-1),4),TEXT(A3608,"dd")&amp;"/"&amp;TEXT(A3608,"mm")&amp;"/"&amp;TEXT(A3608,"yyyy")))</f>
        <v>45378</v>
      </c>
      <c r="F3608" t="s">
        <v>1826</v>
      </c>
      <c r="G3608" s="1">
        <f>VLOOKUP(B3608,Results!A:D,3,FALSE)</f>
        <v>45428</v>
      </c>
    </row>
    <row r="3609" spans="1:7" hidden="1" x14ac:dyDescent="0.25">
      <c r="A3609" t="s">
        <v>972</v>
      </c>
      <c r="B3609" t="s">
        <v>701</v>
      </c>
      <c r="C3609" t="s">
        <v>20</v>
      </c>
      <c r="D3609" t="s">
        <v>10</v>
      </c>
      <c r="E3609" s="1">
        <f>DATEVALUE(IFERROR(RIGHT(LEFT(A3609,FIND("-",A3609,4)-1),2)&amp;"/"&amp;LEFT(A3609,FIND("-",A3609)-1)&amp;"/"&amp;RIGHT(LEFT(A3609,IFERROR(FIND(" ",A3609),LEN(A3609)+1)-1),4),TEXT(A3609,"dd")&amp;"/"&amp;TEXT(A3609,"mm")&amp;"/"&amp;TEXT(A3609,"yyyy")))</f>
        <v>45378</v>
      </c>
      <c r="F3609" t="s">
        <v>996</v>
      </c>
      <c r="G3609" s="1">
        <f>VLOOKUP(B3609,Results!A:D,3,FALSE)</f>
        <v>45435</v>
      </c>
    </row>
    <row r="3610" spans="1:7" x14ac:dyDescent="0.25">
      <c r="A3610" t="s">
        <v>972</v>
      </c>
      <c r="B3610" t="s">
        <v>701</v>
      </c>
      <c r="C3610" t="s">
        <v>20</v>
      </c>
      <c r="D3610" t="s">
        <v>10</v>
      </c>
      <c r="E3610" s="1">
        <f>DATEVALUE(IFERROR(RIGHT(LEFT(A3610,FIND("-",A3610,4)-1),2)&amp;"/"&amp;LEFT(A3610,FIND("-",A3610)-1)&amp;"/"&amp;RIGHT(LEFT(A3610,IFERROR(FIND(" ",A3610),LEN(A3610)+1)-1),4),TEXT(A3610,"dd")&amp;"/"&amp;TEXT(A3610,"mm")&amp;"/"&amp;TEXT(A3610,"yyyy")))</f>
        <v>45378</v>
      </c>
      <c r="F3610" t="s">
        <v>1826</v>
      </c>
      <c r="G3610" s="1">
        <f>VLOOKUP(B3610,Results!A:D,3,FALSE)</f>
        <v>45435</v>
      </c>
    </row>
    <row r="3611" spans="1:7" x14ac:dyDescent="0.25">
      <c r="A3611" t="s">
        <v>972</v>
      </c>
      <c r="B3611" t="s">
        <v>701</v>
      </c>
      <c r="C3611" t="s">
        <v>20</v>
      </c>
      <c r="D3611" t="s">
        <v>10</v>
      </c>
      <c r="E3611" s="1">
        <f>DATEVALUE(IFERROR(RIGHT(LEFT(A3611,FIND("-",A3611,4)-1),2)&amp;"/"&amp;LEFT(A3611,FIND("-",A3611)-1)&amp;"/"&amp;RIGHT(LEFT(A3611,IFERROR(FIND(" ",A3611),LEN(A3611)+1)-1),4),TEXT(A3611,"dd")&amp;"/"&amp;TEXT(A3611,"mm")&amp;"/"&amp;TEXT(A3611,"yyyy")))</f>
        <v>45378</v>
      </c>
      <c r="F3611" t="s">
        <v>1826</v>
      </c>
      <c r="G3611" s="1">
        <f>VLOOKUP(B3611,Results!A:D,3,FALSE)</f>
        <v>45435</v>
      </c>
    </row>
    <row r="3612" spans="1:7" x14ac:dyDescent="0.25">
      <c r="A3612" t="s">
        <v>972</v>
      </c>
      <c r="B3612" t="s">
        <v>701</v>
      </c>
      <c r="C3612" t="s">
        <v>20</v>
      </c>
      <c r="D3612" t="s">
        <v>10</v>
      </c>
      <c r="E3612" s="1">
        <f>DATEVALUE(IFERROR(RIGHT(LEFT(A3612,FIND("-",A3612,4)-1),2)&amp;"/"&amp;LEFT(A3612,FIND("-",A3612)-1)&amp;"/"&amp;RIGHT(LEFT(A3612,IFERROR(FIND(" ",A3612),LEN(A3612)+1)-1),4),TEXT(A3612,"dd")&amp;"/"&amp;TEXT(A3612,"mm")&amp;"/"&amp;TEXT(A3612,"yyyy")))</f>
        <v>45378</v>
      </c>
      <c r="F3612" t="s">
        <v>1826</v>
      </c>
      <c r="G3612" s="1">
        <f>VLOOKUP(B3612,Results!A:D,3,FALSE)</f>
        <v>45435</v>
      </c>
    </row>
    <row r="3613" spans="1:7" hidden="1" x14ac:dyDescent="0.25">
      <c r="A3613" t="s">
        <v>972</v>
      </c>
      <c r="B3613" t="s">
        <v>964</v>
      </c>
      <c r="C3613" t="s">
        <v>20</v>
      </c>
      <c r="D3613" t="s">
        <v>30</v>
      </c>
      <c r="E3613" s="1">
        <f>DATEVALUE(IFERROR(RIGHT(LEFT(A3613,FIND("-",A3613,4)-1),2)&amp;"/"&amp;LEFT(A3613,FIND("-",A3613)-1)&amp;"/"&amp;RIGHT(LEFT(A3613,IFERROR(FIND(" ",A3613),LEN(A3613)+1)-1),4),TEXT(A3613,"dd")&amp;"/"&amp;TEXT(A3613,"mm")&amp;"/"&amp;TEXT(A3613,"yyyy")))</f>
        <v>45378</v>
      </c>
      <c r="F3613" t="s">
        <v>996</v>
      </c>
      <c r="G3613" s="1">
        <f>VLOOKUP(B3613,Results!A:D,3,FALSE)</f>
        <v>45436</v>
      </c>
    </row>
    <row r="3614" spans="1:7" x14ac:dyDescent="0.25">
      <c r="A3614" t="s">
        <v>972</v>
      </c>
      <c r="B3614" t="s">
        <v>964</v>
      </c>
      <c r="C3614" t="s">
        <v>20</v>
      </c>
      <c r="D3614" t="s">
        <v>30</v>
      </c>
      <c r="E3614" s="1">
        <f>DATEVALUE(IFERROR(RIGHT(LEFT(A3614,FIND("-",A3614,4)-1),2)&amp;"/"&amp;LEFT(A3614,FIND("-",A3614)-1)&amp;"/"&amp;RIGHT(LEFT(A3614,IFERROR(FIND(" ",A3614),LEN(A3614)+1)-1),4),TEXT(A3614,"dd")&amp;"/"&amp;TEXT(A3614,"mm")&amp;"/"&amp;TEXT(A3614,"yyyy")))</f>
        <v>45378</v>
      </c>
      <c r="F3614" t="s">
        <v>1826</v>
      </c>
      <c r="G3614" s="1">
        <f>VLOOKUP(B3614,Results!A:D,3,FALSE)</f>
        <v>45436</v>
      </c>
    </row>
    <row r="3615" spans="1:7" hidden="1" x14ac:dyDescent="0.25">
      <c r="A3615" t="s">
        <v>528</v>
      </c>
      <c r="B3615" t="s">
        <v>534</v>
      </c>
      <c r="C3615" t="s">
        <v>223</v>
      </c>
      <c r="D3615" t="s">
        <v>80</v>
      </c>
      <c r="E3615" s="1">
        <f>DATEVALUE(IFERROR(RIGHT(LEFT(A3615,FIND("-",A3615,4)-1),2)&amp;"/"&amp;LEFT(A3615,FIND("-",A3615)-1)&amp;"/"&amp;RIGHT(LEFT(A3615,IFERROR(FIND(" ",A3615),LEN(A3615)+1)-1),4),TEXT(A3615,"dd")&amp;"/"&amp;TEXT(A3615,"mm")&amp;"/"&amp;TEXT(A3615,"yyyy")))</f>
        <v>45378</v>
      </c>
      <c r="F3615" t="s">
        <v>995</v>
      </c>
      <c r="G3615" s="1">
        <f>VLOOKUP(B3615,Results!A:D,3,FALSE)</f>
        <v>45436</v>
      </c>
    </row>
    <row r="3616" spans="1:7" x14ac:dyDescent="0.25">
      <c r="A3616" t="s">
        <v>972</v>
      </c>
      <c r="B3616" t="s">
        <v>964</v>
      </c>
      <c r="C3616" t="s">
        <v>20</v>
      </c>
      <c r="D3616" t="s">
        <v>30</v>
      </c>
      <c r="E3616" s="1">
        <f>DATEVALUE(IFERROR(RIGHT(LEFT(A3616,FIND("-",A3616,4)-1),2)&amp;"/"&amp;LEFT(A3616,FIND("-",A3616)-1)&amp;"/"&amp;RIGHT(LEFT(A3616,IFERROR(FIND(" ",A3616),LEN(A3616)+1)-1),4),TEXT(A3616,"dd")&amp;"/"&amp;TEXT(A3616,"mm")&amp;"/"&amp;TEXT(A3616,"yyyy")))</f>
        <v>45378</v>
      </c>
      <c r="F3616" t="s">
        <v>1826</v>
      </c>
      <c r="G3616" s="1">
        <f>VLOOKUP(B3616,Results!A:D,3,FALSE)</f>
        <v>45436</v>
      </c>
    </row>
    <row r="3617" spans="1:7" x14ac:dyDescent="0.25">
      <c r="A3617" t="s">
        <v>972</v>
      </c>
      <c r="B3617" t="s">
        <v>964</v>
      </c>
      <c r="C3617" t="s">
        <v>20</v>
      </c>
      <c r="D3617" t="s">
        <v>30</v>
      </c>
      <c r="E3617" s="1">
        <f>DATEVALUE(IFERROR(RIGHT(LEFT(A3617,FIND("-",A3617,4)-1),2)&amp;"/"&amp;LEFT(A3617,FIND("-",A3617)-1)&amp;"/"&amp;RIGHT(LEFT(A3617,IFERROR(FIND(" ",A3617),LEN(A3617)+1)-1),4),TEXT(A3617,"dd")&amp;"/"&amp;TEXT(A3617,"mm")&amp;"/"&amp;TEXT(A3617,"yyyy")))</f>
        <v>45378</v>
      </c>
      <c r="F3617" t="s">
        <v>1826</v>
      </c>
      <c r="G3617" s="1">
        <f>VLOOKUP(B3617,Results!A:D,3,FALSE)</f>
        <v>45436</v>
      </c>
    </row>
    <row r="3618" spans="1:7" hidden="1" x14ac:dyDescent="0.25">
      <c r="A3618" t="s">
        <v>972</v>
      </c>
      <c r="B3618" t="s">
        <v>677</v>
      </c>
      <c r="C3618" t="s">
        <v>223</v>
      </c>
      <c r="D3618" t="s">
        <v>44</v>
      </c>
      <c r="E3618" s="1">
        <f>DATEVALUE(IFERROR(RIGHT(LEFT(A3618,FIND("-",A3618,4)-1),2)&amp;"/"&amp;LEFT(A3618,FIND("-",A3618)-1)&amp;"/"&amp;RIGHT(LEFT(A3618,IFERROR(FIND(" ",A3618),LEN(A3618)+1)-1),4),TEXT(A3618,"dd")&amp;"/"&amp;TEXT(A3618,"mm")&amp;"/"&amp;TEXT(A3618,"yyyy")))</f>
        <v>45378</v>
      </c>
      <c r="F3618" t="s">
        <v>996</v>
      </c>
      <c r="G3618" s="1" t="e">
        <f>VLOOKUP(B3618,Results!A:D,3,FALSE)</f>
        <v>#N/A</v>
      </c>
    </row>
    <row r="3619" spans="1:7" x14ac:dyDescent="0.25">
      <c r="A3619" t="s">
        <v>972</v>
      </c>
      <c r="B3619" t="s">
        <v>677</v>
      </c>
      <c r="C3619" t="s">
        <v>223</v>
      </c>
      <c r="D3619" t="s">
        <v>44</v>
      </c>
      <c r="E3619" s="1">
        <f>DATEVALUE(IFERROR(RIGHT(LEFT(A3619,FIND("-",A3619,4)-1),2)&amp;"/"&amp;LEFT(A3619,FIND("-",A3619)-1)&amp;"/"&amp;RIGHT(LEFT(A3619,IFERROR(FIND(" ",A3619),LEN(A3619)+1)-1),4),TEXT(A3619,"dd")&amp;"/"&amp;TEXT(A3619,"mm")&amp;"/"&amp;TEXT(A3619,"yyyy")))</f>
        <v>45378</v>
      </c>
      <c r="F3619" t="s">
        <v>1826</v>
      </c>
      <c r="G3619" s="1" t="e">
        <f>VLOOKUP(B3619,Results!A:D,3,FALSE)</f>
        <v>#N/A</v>
      </c>
    </row>
    <row r="3620" spans="1:7" hidden="1" x14ac:dyDescent="0.25">
      <c r="A3620" t="s">
        <v>972</v>
      </c>
      <c r="B3620" t="s">
        <v>409</v>
      </c>
      <c r="C3620" t="s">
        <v>223</v>
      </c>
      <c r="D3620" t="s">
        <v>297</v>
      </c>
      <c r="E3620" s="1">
        <f>DATEVALUE(IFERROR(RIGHT(LEFT(A3620,FIND("-",A3620,4)-1),2)&amp;"/"&amp;LEFT(A3620,FIND("-",A3620)-1)&amp;"/"&amp;RIGHT(LEFT(A3620,IFERROR(FIND(" ",A3620),LEN(A3620)+1)-1),4),TEXT(A3620,"dd")&amp;"/"&amp;TEXT(A3620,"mm")&amp;"/"&amp;TEXT(A3620,"yyyy")))</f>
        <v>45378</v>
      </c>
      <c r="F3620" t="s">
        <v>996</v>
      </c>
      <c r="G3620" s="1" t="e">
        <f>VLOOKUP(B3620,Results!A:D,3,FALSE)</f>
        <v>#N/A</v>
      </c>
    </row>
    <row r="3621" spans="1:7" x14ac:dyDescent="0.25">
      <c r="A3621" t="s">
        <v>972</v>
      </c>
      <c r="B3621" t="s">
        <v>409</v>
      </c>
      <c r="C3621" t="s">
        <v>223</v>
      </c>
      <c r="D3621" t="s">
        <v>297</v>
      </c>
      <c r="E3621" s="1">
        <f>DATEVALUE(IFERROR(RIGHT(LEFT(A3621,FIND("-",A3621,4)-1),2)&amp;"/"&amp;LEFT(A3621,FIND("-",A3621)-1)&amp;"/"&amp;RIGHT(LEFT(A3621,IFERROR(FIND(" ",A3621),LEN(A3621)+1)-1),4),TEXT(A3621,"dd")&amp;"/"&amp;TEXT(A3621,"mm")&amp;"/"&amp;TEXT(A3621,"yyyy")))</f>
        <v>45378</v>
      </c>
      <c r="F3621" t="s">
        <v>1826</v>
      </c>
      <c r="G3621" s="1" t="e">
        <f>VLOOKUP(B3621,Results!A:D,3,FALSE)</f>
        <v>#N/A</v>
      </c>
    </row>
    <row r="3622" spans="1:7" hidden="1" x14ac:dyDescent="0.25">
      <c r="A3622" t="s">
        <v>515</v>
      </c>
      <c r="B3622" t="s">
        <v>507</v>
      </c>
      <c r="C3622" t="s">
        <v>223</v>
      </c>
      <c r="D3622" t="s">
        <v>297</v>
      </c>
      <c r="E3622" s="1">
        <f>DATEVALUE(IFERROR(RIGHT(LEFT(A3622,FIND("-",A3622,4)-1),2)&amp;"/"&amp;LEFT(A3622,FIND("-",A3622)-1)&amp;"/"&amp;RIGHT(LEFT(A3622,IFERROR(FIND(" ",A3622),LEN(A3622)+1)-1),4),TEXT(A3622,"dd")&amp;"/"&amp;TEXT(A3622,"mm")&amp;"/"&amp;TEXT(A3622,"yyyy")))</f>
        <v>45378</v>
      </c>
      <c r="F3622" t="s">
        <v>1987</v>
      </c>
      <c r="G3622" s="1" t="e">
        <f>VLOOKUP(B3622,Results!A:D,3,FALSE)</f>
        <v>#N/A</v>
      </c>
    </row>
    <row r="3623" spans="1:7" hidden="1" x14ac:dyDescent="0.25">
      <c r="A3623" t="s">
        <v>519</v>
      </c>
      <c r="B3623" t="s">
        <v>520</v>
      </c>
      <c r="C3623" t="s">
        <v>20</v>
      </c>
      <c r="D3623" t="s">
        <v>30</v>
      </c>
      <c r="E3623" s="1">
        <f>DATEVALUE(IFERROR(RIGHT(LEFT(A3623,FIND("-",A3623,4)-1),2)&amp;"/"&amp;LEFT(A3623,FIND("-",A3623)-1)&amp;"/"&amp;RIGHT(LEFT(A3623,IFERROR(FIND(" ",A3623),LEN(A3623)+1)-1),4),TEXT(A3623,"dd")&amp;"/"&amp;TEXT(A3623,"mm")&amp;"/"&amp;TEXT(A3623,"yyyy")))</f>
        <v>45378</v>
      </c>
      <c r="F3623" t="s">
        <v>995</v>
      </c>
      <c r="G3623" s="1" t="e">
        <f>VLOOKUP(B3623,Results!A:D,3,FALSE)</f>
        <v>#N/A</v>
      </c>
    </row>
    <row r="3624" spans="1:7" hidden="1" x14ac:dyDescent="0.25">
      <c r="A3624" t="s">
        <v>515</v>
      </c>
      <c r="B3624" t="s">
        <v>518</v>
      </c>
      <c r="C3624" t="s">
        <v>223</v>
      </c>
      <c r="D3624" t="s">
        <v>30</v>
      </c>
      <c r="E3624" s="1">
        <f>DATEVALUE(IFERROR(RIGHT(LEFT(A3624,FIND("-",A3624,4)-1),2)&amp;"/"&amp;LEFT(A3624,FIND("-",A3624)-1)&amp;"/"&amp;RIGHT(LEFT(A3624,IFERROR(FIND(" ",A3624),LEN(A3624)+1)-1),4),TEXT(A3624,"dd")&amp;"/"&amp;TEXT(A3624,"mm")&amp;"/"&amp;TEXT(A3624,"yyyy")))</f>
        <v>45378</v>
      </c>
      <c r="F3624" t="s">
        <v>995</v>
      </c>
      <c r="G3624" s="1" t="e">
        <f>VLOOKUP(B3624,Results!A:D,3,FALSE)</f>
        <v>#N/A</v>
      </c>
    </row>
    <row r="3625" spans="1:7" hidden="1" x14ac:dyDescent="0.25">
      <c r="A3625" t="s">
        <v>528</v>
      </c>
      <c r="B3625" t="s">
        <v>532</v>
      </c>
      <c r="C3625" t="s">
        <v>223</v>
      </c>
      <c r="D3625" t="s">
        <v>30</v>
      </c>
      <c r="E3625" s="1">
        <f>DATEVALUE(IFERROR(RIGHT(LEFT(A3625,FIND("-",A3625,4)-1),2)&amp;"/"&amp;LEFT(A3625,FIND("-",A3625)-1)&amp;"/"&amp;RIGHT(LEFT(A3625,IFERROR(FIND(" ",A3625),LEN(A3625)+1)-1),4),TEXT(A3625,"dd")&amp;"/"&amp;TEXT(A3625,"mm")&amp;"/"&amp;TEXT(A3625,"yyyy")))</f>
        <v>45378</v>
      </c>
      <c r="F3625" t="s">
        <v>995</v>
      </c>
      <c r="G3625" s="1" t="e">
        <f>VLOOKUP(B3625,Results!A:D,3,FALSE)</f>
        <v>#N/A</v>
      </c>
    </row>
    <row r="3626" spans="1:7" hidden="1" x14ac:dyDescent="0.25">
      <c r="A3626" t="s">
        <v>972</v>
      </c>
      <c r="B3626" t="s">
        <v>216</v>
      </c>
      <c r="C3626" t="s">
        <v>20</v>
      </c>
      <c r="D3626" t="s">
        <v>30</v>
      </c>
      <c r="E3626" s="1">
        <f>DATEVALUE(IFERROR(RIGHT(LEFT(A3626,FIND("-",A3626,4)-1),2)&amp;"/"&amp;LEFT(A3626,FIND("-",A3626)-1)&amp;"/"&amp;RIGHT(LEFT(A3626,IFERROR(FIND(" ",A3626),LEN(A3626)+1)-1),4),TEXT(A3626,"dd")&amp;"/"&amp;TEXT(A3626,"mm")&amp;"/"&amp;TEXT(A3626,"yyyy")))</f>
        <v>45378</v>
      </c>
      <c r="F3626" t="s">
        <v>996</v>
      </c>
      <c r="G3626" s="1" t="e">
        <f>VLOOKUP(B3626,Results!A:D,3,FALSE)</f>
        <v>#N/A</v>
      </c>
    </row>
    <row r="3627" spans="1:7" hidden="1" x14ac:dyDescent="0.25">
      <c r="A3627" t="s">
        <v>972</v>
      </c>
      <c r="B3627" t="s">
        <v>922</v>
      </c>
      <c r="C3627" t="s">
        <v>20</v>
      </c>
      <c r="D3627" t="s">
        <v>30</v>
      </c>
      <c r="E3627" s="1">
        <f>DATEVALUE(IFERROR(RIGHT(LEFT(A3627,FIND("-",A3627,4)-1),2)&amp;"/"&amp;LEFT(A3627,FIND("-",A3627)-1)&amp;"/"&amp;RIGHT(LEFT(A3627,IFERROR(FIND(" ",A3627),LEN(A3627)+1)-1),4),TEXT(A3627,"dd")&amp;"/"&amp;TEXT(A3627,"mm")&amp;"/"&amp;TEXT(A3627,"yyyy")))</f>
        <v>45378</v>
      </c>
      <c r="F3627" t="s">
        <v>996</v>
      </c>
      <c r="G3627" s="1" t="e">
        <f>VLOOKUP(B3627,Results!A:D,3,FALSE)</f>
        <v>#N/A</v>
      </c>
    </row>
    <row r="3628" spans="1:7" hidden="1" x14ac:dyDescent="0.25">
      <c r="A3628" t="s">
        <v>972</v>
      </c>
      <c r="B3628" t="s">
        <v>743</v>
      </c>
      <c r="C3628" t="s">
        <v>20</v>
      </c>
      <c r="D3628" t="s">
        <v>30</v>
      </c>
      <c r="E3628" s="1">
        <f>DATEVALUE(IFERROR(RIGHT(LEFT(A3628,FIND("-",A3628,4)-1),2)&amp;"/"&amp;LEFT(A3628,FIND("-",A3628)-1)&amp;"/"&amp;RIGHT(LEFT(A3628,IFERROR(FIND(" ",A3628),LEN(A3628)+1)-1),4),TEXT(A3628,"dd")&amp;"/"&amp;TEXT(A3628,"mm")&amp;"/"&amp;TEXT(A3628,"yyyy")))</f>
        <v>45378</v>
      </c>
      <c r="F3628" t="s">
        <v>996</v>
      </c>
      <c r="G3628" s="1" t="e">
        <f>VLOOKUP(B3628,Results!A:D,3,FALSE)</f>
        <v>#N/A</v>
      </c>
    </row>
    <row r="3629" spans="1:7" x14ac:dyDescent="0.25">
      <c r="A3629" t="s">
        <v>972</v>
      </c>
      <c r="B3629" t="s">
        <v>216</v>
      </c>
      <c r="C3629" t="s">
        <v>20</v>
      </c>
      <c r="D3629" t="s">
        <v>30</v>
      </c>
      <c r="E3629" s="1">
        <f>DATEVALUE(IFERROR(RIGHT(LEFT(A3629,FIND("-",A3629,4)-1),2)&amp;"/"&amp;LEFT(A3629,FIND("-",A3629)-1)&amp;"/"&amp;RIGHT(LEFT(A3629,IFERROR(FIND(" ",A3629),LEN(A3629)+1)-1),4),TEXT(A3629,"dd")&amp;"/"&amp;TEXT(A3629,"mm")&amp;"/"&amp;TEXT(A3629,"yyyy")))</f>
        <v>45378</v>
      </c>
      <c r="F3629" t="s">
        <v>1826</v>
      </c>
      <c r="G3629" s="1" t="e">
        <f>VLOOKUP(B3629,Results!A:D,3,FALSE)</f>
        <v>#N/A</v>
      </c>
    </row>
    <row r="3630" spans="1:7" x14ac:dyDescent="0.25">
      <c r="A3630" t="s">
        <v>972</v>
      </c>
      <c r="B3630" t="s">
        <v>922</v>
      </c>
      <c r="C3630" t="s">
        <v>20</v>
      </c>
      <c r="D3630" t="s">
        <v>30</v>
      </c>
      <c r="E3630" s="1">
        <f>DATEVALUE(IFERROR(RIGHT(LEFT(A3630,FIND("-",A3630,4)-1),2)&amp;"/"&amp;LEFT(A3630,FIND("-",A3630)-1)&amp;"/"&amp;RIGHT(LEFT(A3630,IFERROR(FIND(" ",A3630),LEN(A3630)+1)-1),4),TEXT(A3630,"dd")&amp;"/"&amp;TEXT(A3630,"mm")&amp;"/"&amp;TEXT(A3630,"yyyy")))</f>
        <v>45378</v>
      </c>
      <c r="F3630" t="s">
        <v>1826</v>
      </c>
      <c r="G3630" s="1" t="e">
        <f>VLOOKUP(B3630,Results!A:D,3,FALSE)</f>
        <v>#N/A</v>
      </c>
    </row>
    <row r="3631" spans="1:7" x14ac:dyDescent="0.25">
      <c r="A3631" t="s">
        <v>972</v>
      </c>
      <c r="B3631" t="s">
        <v>743</v>
      </c>
      <c r="C3631" t="s">
        <v>20</v>
      </c>
      <c r="D3631" t="s">
        <v>30</v>
      </c>
      <c r="E3631" s="1">
        <f>DATEVALUE(IFERROR(RIGHT(LEFT(A3631,FIND("-",A3631,4)-1),2)&amp;"/"&amp;LEFT(A3631,FIND("-",A3631)-1)&amp;"/"&amp;RIGHT(LEFT(A3631,IFERROR(FIND(" ",A3631),LEN(A3631)+1)-1),4),TEXT(A3631,"dd")&amp;"/"&amp;TEXT(A3631,"mm")&amp;"/"&amp;TEXT(A3631,"yyyy")))</f>
        <v>45378</v>
      </c>
      <c r="F3631" t="s">
        <v>1826</v>
      </c>
      <c r="G3631" s="1" t="e">
        <f>VLOOKUP(B3631,Results!A:D,3,FALSE)</f>
        <v>#N/A</v>
      </c>
    </row>
    <row r="3632" spans="1:7" hidden="1" x14ac:dyDescent="0.25">
      <c r="A3632" t="s">
        <v>519</v>
      </c>
      <c r="B3632" t="s">
        <v>586</v>
      </c>
      <c r="C3632" t="s">
        <v>223</v>
      </c>
      <c r="D3632" t="s">
        <v>30</v>
      </c>
      <c r="E3632" s="1">
        <f>DATEVALUE(IFERROR(RIGHT(LEFT(A3632,FIND("-",A3632,4)-1),2)&amp;"/"&amp;LEFT(A3632,FIND("-",A3632)-1)&amp;"/"&amp;RIGHT(LEFT(A3632,IFERROR(FIND(" ",A3632),LEN(A3632)+1)-1),4),TEXT(A3632,"dd")&amp;"/"&amp;TEXT(A3632,"mm")&amp;"/"&amp;TEXT(A3632,"yyyy")))</f>
        <v>45378</v>
      </c>
      <c r="F3632" t="s">
        <v>1987</v>
      </c>
      <c r="G3632" s="1" t="e">
        <f>VLOOKUP(B3632,Results!A:D,3,FALSE)</f>
        <v>#N/A</v>
      </c>
    </row>
    <row r="3633" spans="1:7" hidden="1" x14ac:dyDescent="0.25">
      <c r="A3633" t="s">
        <v>528</v>
      </c>
      <c r="B3633" t="s">
        <v>529</v>
      </c>
      <c r="C3633" t="s">
        <v>223</v>
      </c>
      <c r="D3633" t="s">
        <v>10</v>
      </c>
      <c r="E3633" s="1">
        <f>DATEVALUE(IFERROR(RIGHT(LEFT(A3633,FIND("-",A3633,4)-1),2)&amp;"/"&amp;LEFT(A3633,FIND("-",A3633)-1)&amp;"/"&amp;RIGHT(LEFT(A3633,IFERROR(FIND(" ",A3633),LEN(A3633)+1)-1),4),TEXT(A3633,"dd")&amp;"/"&amp;TEXT(A3633,"mm")&amp;"/"&amp;TEXT(A3633,"yyyy")))</f>
        <v>45378</v>
      </c>
      <c r="F3633" t="s">
        <v>995</v>
      </c>
      <c r="G3633" s="1" t="e">
        <f>VLOOKUP(B3633,Results!A:D,3,FALSE)</f>
        <v>#N/A</v>
      </c>
    </row>
    <row r="3634" spans="1:7" hidden="1" x14ac:dyDescent="0.25">
      <c r="A3634" t="s">
        <v>528</v>
      </c>
      <c r="B3634" t="s">
        <v>533</v>
      </c>
      <c r="C3634" t="s">
        <v>20</v>
      </c>
      <c r="D3634" t="s">
        <v>10</v>
      </c>
      <c r="E3634" s="1">
        <f>DATEVALUE(IFERROR(RIGHT(LEFT(A3634,FIND("-",A3634,4)-1),2)&amp;"/"&amp;LEFT(A3634,FIND("-",A3634)-1)&amp;"/"&amp;RIGHT(LEFT(A3634,IFERROR(FIND(" ",A3634),LEN(A3634)+1)-1),4),TEXT(A3634,"dd")&amp;"/"&amp;TEXT(A3634,"mm")&amp;"/"&amp;TEXT(A3634,"yyyy")))</f>
        <v>45378</v>
      </c>
      <c r="F3634" t="s">
        <v>995</v>
      </c>
      <c r="G3634" s="1" t="e">
        <f>VLOOKUP(B3634,Results!A:D,3,FALSE)</f>
        <v>#N/A</v>
      </c>
    </row>
    <row r="3635" spans="1:7" hidden="1" x14ac:dyDescent="0.25">
      <c r="A3635" t="s">
        <v>972</v>
      </c>
      <c r="B3635" t="s">
        <v>631</v>
      </c>
      <c r="C3635" t="s">
        <v>20</v>
      </c>
      <c r="D3635" t="s">
        <v>10</v>
      </c>
      <c r="E3635" s="1">
        <f>DATEVALUE(IFERROR(RIGHT(LEFT(A3635,FIND("-",A3635,4)-1),2)&amp;"/"&amp;LEFT(A3635,FIND("-",A3635)-1)&amp;"/"&amp;RIGHT(LEFT(A3635,IFERROR(FIND(" ",A3635),LEN(A3635)+1)-1),4),TEXT(A3635,"dd")&amp;"/"&amp;TEXT(A3635,"mm")&amp;"/"&amp;TEXT(A3635,"yyyy")))</f>
        <v>45378</v>
      </c>
      <c r="F3635" t="s">
        <v>996</v>
      </c>
      <c r="G3635" s="1" t="e">
        <f>VLOOKUP(B3635,Results!A:D,3,FALSE)</f>
        <v>#N/A</v>
      </c>
    </row>
    <row r="3636" spans="1:7" hidden="1" x14ac:dyDescent="0.25">
      <c r="A3636" t="s">
        <v>972</v>
      </c>
      <c r="B3636" t="s">
        <v>717</v>
      </c>
      <c r="C3636" t="s">
        <v>20</v>
      </c>
      <c r="D3636" t="s">
        <v>10</v>
      </c>
      <c r="E3636" s="1">
        <f>DATEVALUE(IFERROR(RIGHT(LEFT(A3636,FIND("-",A3636,4)-1),2)&amp;"/"&amp;LEFT(A3636,FIND("-",A3636)-1)&amp;"/"&amp;RIGHT(LEFT(A3636,IFERROR(FIND(" ",A3636),LEN(A3636)+1)-1),4),TEXT(A3636,"dd")&amp;"/"&amp;TEXT(A3636,"mm")&amp;"/"&amp;TEXT(A3636,"yyyy")))</f>
        <v>45378</v>
      </c>
      <c r="F3636" t="s">
        <v>996</v>
      </c>
      <c r="G3636" s="1" t="e">
        <f>VLOOKUP(B3636,Results!A:D,3,FALSE)</f>
        <v>#N/A</v>
      </c>
    </row>
    <row r="3637" spans="1:7" hidden="1" x14ac:dyDescent="0.25">
      <c r="A3637" t="s">
        <v>972</v>
      </c>
      <c r="B3637" t="s">
        <v>900</v>
      </c>
      <c r="C3637" t="s">
        <v>223</v>
      </c>
      <c r="D3637" t="s">
        <v>10</v>
      </c>
      <c r="E3637" s="1">
        <f>DATEVALUE(IFERROR(RIGHT(LEFT(A3637,FIND("-",A3637,4)-1),2)&amp;"/"&amp;LEFT(A3637,FIND("-",A3637)-1)&amp;"/"&amp;RIGHT(LEFT(A3637,IFERROR(FIND(" ",A3637),LEN(A3637)+1)-1),4),TEXT(A3637,"dd")&amp;"/"&amp;TEXT(A3637,"mm")&amp;"/"&amp;TEXT(A3637,"yyyy")))</f>
        <v>45378</v>
      </c>
      <c r="F3637" t="s">
        <v>996</v>
      </c>
      <c r="G3637" s="1" t="e">
        <f>VLOOKUP(B3637,Results!A:D,3,FALSE)</f>
        <v>#N/A</v>
      </c>
    </row>
    <row r="3638" spans="1:7" hidden="1" x14ac:dyDescent="0.25">
      <c r="A3638" t="s">
        <v>972</v>
      </c>
      <c r="B3638" t="s">
        <v>950</v>
      </c>
      <c r="C3638" t="s">
        <v>20</v>
      </c>
      <c r="D3638" t="s">
        <v>10</v>
      </c>
      <c r="E3638" s="1">
        <f>DATEVALUE(IFERROR(RIGHT(LEFT(A3638,FIND("-",A3638,4)-1),2)&amp;"/"&amp;LEFT(A3638,FIND("-",A3638)-1)&amp;"/"&amp;RIGHT(LEFT(A3638,IFERROR(FIND(" ",A3638),LEN(A3638)+1)-1),4),TEXT(A3638,"dd")&amp;"/"&amp;TEXT(A3638,"mm")&amp;"/"&amp;TEXT(A3638,"yyyy")))</f>
        <v>45378</v>
      </c>
      <c r="F3638" t="s">
        <v>996</v>
      </c>
      <c r="G3638" s="1" t="e">
        <f>VLOOKUP(B3638,Results!A:D,3,FALSE)</f>
        <v>#N/A</v>
      </c>
    </row>
    <row r="3639" spans="1:7" hidden="1" x14ac:dyDescent="0.25">
      <c r="A3639" t="s">
        <v>972</v>
      </c>
      <c r="B3639" t="s">
        <v>715</v>
      </c>
      <c r="C3639" t="s">
        <v>223</v>
      </c>
      <c r="D3639" t="s">
        <v>10</v>
      </c>
      <c r="E3639" s="1">
        <f>DATEVALUE(IFERROR(RIGHT(LEFT(A3639,FIND("-",A3639,4)-1),2)&amp;"/"&amp;LEFT(A3639,FIND("-",A3639)-1)&amp;"/"&amp;RIGHT(LEFT(A3639,IFERROR(FIND(" ",A3639),LEN(A3639)+1)-1),4),TEXT(A3639,"dd")&amp;"/"&amp;TEXT(A3639,"mm")&amp;"/"&amp;TEXT(A3639,"yyyy")))</f>
        <v>45378</v>
      </c>
      <c r="F3639" t="s">
        <v>996</v>
      </c>
      <c r="G3639" s="1" t="e">
        <f>VLOOKUP(B3639,Results!A:D,3,FALSE)</f>
        <v>#N/A</v>
      </c>
    </row>
    <row r="3640" spans="1:7" x14ac:dyDescent="0.25">
      <c r="A3640" t="s">
        <v>972</v>
      </c>
      <c r="B3640" t="s">
        <v>631</v>
      </c>
      <c r="C3640" t="s">
        <v>20</v>
      </c>
      <c r="D3640" t="s">
        <v>10</v>
      </c>
      <c r="E3640" s="1">
        <f>DATEVALUE(IFERROR(RIGHT(LEFT(A3640,FIND("-",A3640,4)-1),2)&amp;"/"&amp;LEFT(A3640,FIND("-",A3640)-1)&amp;"/"&amp;RIGHT(LEFT(A3640,IFERROR(FIND(" ",A3640),LEN(A3640)+1)-1),4),TEXT(A3640,"dd")&amp;"/"&amp;TEXT(A3640,"mm")&amp;"/"&amp;TEXT(A3640,"yyyy")))</f>
        <v>45378</v>
      </c>
      <c r="F3640" t="s">
        <v>1826</v>
      </c>
      <c r="G3640" s="1" t="e">
        <f>VLOOKUP(B3640,Results!A:D,3,FALSE)</f>
        <v>#N/A</v>
      </c>
    </row>
    <row r="3641" spans="1:7" x14ac:dyDescent="0.25">
      <c r="A3641" t="s">
        <v>972</v>
      </c>
      <c r="B3641" t="s">
        <v>717</v>
      </c>
      <c r="C3641" t="s">
        <v>20</v>
      </c>
      <c r="D3641" t="s">
        <v>10</v>
      </c>
      <c r="E3641" s="1">
        <f>DATEVALUE(IFERROR(RIGHT(LEFT(A3641,FIND("-",A3641,4)-1),2)&amp;"/"&amp;LEFT(A3641,FIND("-",A3641)-1)&amp;"/"&amp;RIGHT(LEFT(A3641,IFERROR(FIND(" ",A3641),LEN(A3641)+1)-1),4),TEXT(A3641,"dd")&amp;"/"&amp;TEXT(A3641,"mm")&amp;"/"&amp;TEXT(A3641,"yyyy")))</f>
        <v>45378</v>
      </c>
      <c r="F3641" t="s">
        <v>1826</v>
      </c>
      <c r="G3641" s="1" t="e">
        <f>VLOOKUP(B3641,Results!A:D,3,FALSE)</f>
        <v>#N/A</v>
      </c>
    </row>
    <row r="3642" spans="1:7" x14ac:dyDescent="0.25">
      <c r="A3642" t="s">
        <v>972</v>
      </c>
      <c r="B3642" t="s">
        <v>900</v>
      </c>
      <c r="C3642" t="s">
        <v>223</v>
      </c>
      <c r="D3642" t="s">
        <v>10</v>
      </c>
      <c r="E3642" s="1">
        <f>DATEVALUE(IFERROR(RIGHT(LEFT(A3642,FIND("-",A3642,4)-1),2)&amp;"/"&amp;LEFT(A3642,FIND("-",A3642)-1)&amp;"/"&amp;RIGHT(LEFT(A3642,IFERROR(FIND(" ",A3642),LEN(A3642)+1)-1),4),TEXT(A3642,"dd")&amp;"/"&amp;TEXT(A3642,"mm")&amp;"/"&amp;TEXT(A3642,"yyyy")))</f>
        <v>45378</v>
      </c>
      <c r="F3642" t="s">
        <v>1826</v>
      </c>
      <c r="G3642" s="1" t="e">
        <f>VLOOKUP(B3642,Results!A:D,3,FALSE)</f>
        <v>#N/A</v>
      </c>
    </row>
    <row r="3643" spans="1:7" x14ac:dyDescent="0.25">
      <c r="A3643" t="s">
        <v>972</v>
      </c>
      <c r="B3643" t="s">
        <v>950</v>
      </c>
      <c r="C3643" t="s">
        <v>20</v>
      </c>
      <c r="D3643" t="s">
        <v>10</v>
      </c>
      <c r="E3643" s="1">
        <f>DATEVALUE(IFERROR(RIGHT(LEFT(A3643,FIND("-",A3643,4)-1),2)&amp;"/"&amp;LEFT(A3643,FIND("-",A3643)-1)&amp;"/"&amp;RIGHT(LEFT(A3643,IFERROR(FIND(" ",A3643),LEN(A3643)+1)-1),4),TEXT(A3643,"dd")&amp;"/"&amp;TEXT(A3643,"mm")&amp;"/"&amp;TEXT(A3643,"yyyy")))</f>
        <v>45378</v>
      </c>
      <c r="F3643" t="s">
        <v>1826</v>
      </c>
      <c r="G3643" s="1" t="e">
        <f>VLOOKUP(B3643,Results!A:D,3,FALSE)</f>
        <v>#N/A</v>
      </c>
    </row>
    <row r="3644" spans="1:7" x14ac:dyDescent="0.25">
      <c r="A3644" t="s">
        <v>972</v>
      </c>
      <c r="B3644" t="s">
        <v>715</v>
      </c>
      <c r="C3644" t="s">
        <v>223</v>
      </c>
      <c r="D3644" t="s">
        <v>10</v>
      </c>
      <c r="E3644" s="1">
        <f>DATEVALUE(IFERROR(RIGHT(LEFT(A3644,FIND("-",A3644,4)-1),2)&amp;"/"&amp;LEFT(A3644,FIND("-",A3644)-1)&amp;"/"&amp;RIGHT(LEFT(A3644,IFERROR(FIND(" ",A3644),LEN(A3644)+1)-1),4),TEXT(A3644,"dd")&amp;"/"&amp;TEXT(A3644,"mm")&amp;"/"&amp;TEXT(A3644,"yyyy")))</f>
        <v>45378</v>
      </c>
      <c r="F3644" t="s">
        <v>1826</v>
      </c>
      <c r="G3644" s="1" t="e">
        <f>VLOOKUP(B3644,Results!A:D,3,FALSE)</f>
        <v>#N/A</v>
      </c>
    </row>
    <row r="3645" spans="1:7" hidden="1" x14ac:dyDescent="0.25">
      <c r="A3645" t="s">
        <v>522</v>
      </c>
      <c r="B3645" t="s">
        <v>715</v>
      </c>
      <c r="C3645" t="s">
        <v>223</v>
      </c>
      <c r="D3645" t="s">
        <v>10</v>
      </c>
      <c r="E3645" s="1">
        <f>DATEVALUE(IFERROR(RIGHT(LEFT(A3645,FIND("-",A3645,4)-1),2)&amp;"/"&amp;LEFT(A3645,FIND("-",A3645)-1)&amp;"/"&amp;RIGHT(LEFT(A3645,IFERROR(FIND(" ",A3645),LEN(A3645)+1)-1),4),TEXT(A3645,"dd")&amp;"/"&amp;TEXT(A3645,"mm")&amp;"/"&amp;TEXT(A3645,"yyyy")))</f>
        <v>45378</v>
      </c>
      <c r="F3645" t="s">
        <v>1987</v>
      </c>
      <c r="G3645" s="1" t="e">
        <f>VLOOKUP(B3645,Results!A:D,3,FALSE)</f>
        <v>#N/A</v>
      </c>
    </row>
    <row r="3646" spans="1:7" hidden="1" x14ac:dyDescent="0.25">
      <c r="A3646" t="s">
        <v>522</v>
      </c>
      <c r="B3646" t="s">
        <v>523</v>
      </c>
      <c r="C3646" t="s">
        <v>20</v>
      </c>
      <c r="D3646" t="s">
        <v>23</v>
      </c>
      <c r="E3646" s="1">
        <f>DATEVALUE(IFERROR(RIGHT(LEFT(A3646,FIND("-",A3646,4)-1),2)&amp;"/"&amp;LEFT(A3646,FIND("-",A3646)-1)&amp;"/"&amp;RIGHT(LEFT(A3646,IFERROR(FIND(" ",A3646),LEN(A3646)+1)-1),4),TEXT(A3646,"dd")&amp;"/"&amp;TEXT(A3646,"mm")&amp;"/"&amp;TEXT(A3646,"yyyy")))</f>
        <v>45378</v>
      </c>
      <c r="F3646" t="s">
        <v>995</v>
      </c>
      <c r="G3646" s="1" t="e">
        <f>VLOOKUP(B3646,Results!A:D,3,FALSE)</f>
        <v>#N/A</v>
      </c>
    </row>
    <row r="3647" spans="1:7" hidden="1" x14ac:dyDescent="0.25">
      <c r="A3647" t="s">
        <v>526</v>
      </c>
      <c r="B3647" t="s">
        <v>527</v>
      </c>
      <c r="C3647" t="s">
        <v>223</v>
      </c>
      <c r="D3647" t="s">
        <v>23</v>
      </c>
      <c r="E3647" s="1">
        <f>DATEVALUE(IFERROR(RIGHT(LEFT(A3647,FIND("-",A3647,4)-1),2)&amp;"/"&amp;LEFT(A3647,FIND("-",A3647)-1)&amp;"/"&amp;RIGHT(LEFT(A3647,IFERROR(FIND(" ",A3647),LEN(A3647)+1)-1),4),TEXT(A3647,"dd")&amp;"/"&amp;TEXT(A3647,"mm")&amp;"/"&amp;TEXT(A3647,"yyyy")))</f>
        <v>45378</v>
      </c>
      <c r="F3647" t="s">
        <v>995</v>
      </c>
      <c r="G3647" s="1" t="e">
        <f>VLOOKUP(B3647,Results!A:D,3,FALSE)</f>
        <v>#N/A</v>
      </c>
    </row>
    <row r="3648" spans="1:7" hidden="1" x14ac:dyDescent="0.25">
      <c r="A3648" t="s">
        <v>524</v>
      </c>
      <c r="B3648" t="s">
        <v>525</v>
      </c>
      <c r="C3648" t="s">
        <v>223</v>
      </c>
      <c r="D3648" t="s">
        <v>23</v>
      </c>
      <c r="E3648" s="1">
        <f>DATEVALUE(IFERROR(RIGHT(LEFT(A3648,FIND("-",A3648,4)-1),2)&amp;"/"&amp;LEFT(A3648,FIND("-",A3648)-1)&amp;"/"&amp;RIGHT(LEFT(A3648,IFERROR(FIND(" ",A3648),LEN(A3648)+1)-1),4),TEXT(A3648,"dd")&amp;"/"&amp;TEXT(A3648,"mm")&amp;"/"&amp;TEXT(A3648,"yyyy")))</f>
        <v>45378</v>
      </c>
      <c r="F3648" t="s">
        <v>995</v>
      </c>
      <c r="G3648" s="1" t="e">
        <f>VLOOKUP(B3648,Results!A:D,3,FALSE)</f>
        <v>#N/A</v>
      </c>
    </row>
    <row r="3649" spans="1:7" hidden="1" x14ac:dyDescent="0.25">
      <c r="A3649" t="s">
        <v>972</v>
      </c>
      <c r="B3649" t="s">
        <v>622</v>
      </c>
      <c r="C3649" t="s">
        <v>20</v>
      </c>
      <c r="D3649" t="s">
        <v>23</v>
      </c>
      <c r="E3649" s="1">
        <f>DATEVALUE(IFERROR(RIGHT(LEFT(A3649,FIND("-",A3649,4)-1),2)&amp;"/"&amp;LEFT(A3649,FIND("-",A3649)-1)&amp;"/"&amp;RIGHT(LEFT(A3649,IFERROR(FIND(" ",A3649),LEN(A3649)+1)-1),4),TEXT(A3649,"dd")&amp;"/"&amp;TEXT(A3649,"mm")&amp;"/"&amp;TEXT(A3649,"yyyy")))</f>
        <v>45378</v>
      </c>
      <c r="F3649" t="s">
        <v>996</v>
      </c>
      <c r="G3649" s="1" t="e">
        <f>VLOOKUP(B3649,Results!A:D,3,FALSE)</f>
        <v>#N/A</v>
      </c>
    </row>
    <row r="3650" spans="1:7" x14ac:dyDescent="0.25">
      <c r="A3650" t="s">
        <v>972</v>
      </c>
      <c r="B3650" t="s">
        <v>622</v>
      </c>
      <c r="C3650" t="s">
        <v>20</v>
      </c>
      <c r="D3650" t="s">
        <v>23</v>
      </c>
      <c r="E3650" s="1">
        <f>DATEVALUE(IFERROR(RIGHT(LEFT(A3650,FIND("-",A3650,4)-1),2)&amp;"/"&amp;LEFT(A3650,FIND("-",A3650)-1)&amp;"/"&amp;RIGHT(LEFT(A3650,IFERROR(FIND(" ",A3650),LEN(A3650)+1)-1),4),TEXT(A3650,"dd")&amp;"/"&amp;TEXT(A3650,"mm")&amp;"/"&amp;TEXT(A3650,"yyyy")))</f>
        <v>45378</v>
      </c>
      <c r="F3650" t="s">
        <v>1826</v>
      </c>
      <c r="G3650" s="1" t="e">
        <f>VLOOKUP(B3650,Results!A:D,3,FALSE)</f>
        <v>#N/A</v>
      </c>
    </row>
    <row r="3651" spans="1:7" hidden="1" x14ac:dyDescent="0.25">
      <c r="A3651" t="s">
        <v>524</v>
      </c>
      <c r="B3651" t="s">
        <v>971</v>
      </c>
      <c r="C3651" t="s">
        <v>223</v>
      </c>
      <c r="D3651" t="s">
        <v>23</v>
      </c>
      <c r="E3651" s="1">
        <f>DATEVALUE(IFERROR(RIGHT(LEFT(A3651,FIND("-",A3651,4)-1),2)&amp;"/"&amp;LEFT(A3651,FIND("-",A3651)-1)&amp;"/"&amp;RIGHT(LEFT(A3651,IFERROR(FIND(" ",A3651),LEN(A3651)+1)-1),4),TEXT(A3651,"dd")&amp;"/"&amp;TEXT(A3651,"mm")&amp;"/"&amp;TEXT(A3651,"yyyy")))</f>
        <v>45378</v>
      </c>
      <c r="F3651" t="s">
        <v>1987</v>
      </c>
      <c r="G3651" s="1" t="e">
        <f>VLOOKUP(B3651,Results!A:D,3,FALSE)</f>
        <v>#N/A</v>
      </c>
    </row>
    <row r="3652" spans="1:7" hidden="1" x14ac:dyDescent="0.25">
      <c r="A3652" t="s">
        <v>519</v>
      </c>
      <c r="B3652" t="s">
        <v>521</v>
      </c>
      <c r="C3652" t="s">
        <v>20</v>
      </c>
      <c r="D3652" t="s">
        <v>13</v>
      </c>
      <c r="E3652" s="1">
        <f>DATEVALUE(IFERROR(RIGHT(LEFT(A3652,FIND("-",A3652,4)-1),2)&amp;"/"&amp;LEFT(A3652,FIND("-",A3652)-1)&amp;"/"&amp;RIGHT(LEFT(A3652,IFERROR(FIND(" ",A3652),LEN(A3652)+1)-1),4),TEXT(A3652,"dd")&amp;"/"&amp;TEXT(A3652,"mm")&amp;"/"&amp;TEXT(A3652,"yyyy")))</f>
        <v>45378</v>
      </c>
      <c r="F3652" t="s">
        <v>995</v>
      </c>
      <c r="G3652" s="1" t="e">
        <f>VLOOKUP(B3652,Results!A:D,3,FALSE)</f>
        <v>#N/A</v>
      </c>
    </row>
    <row r="3653" spans="1:7" hidden="1" x14ac:dyDescent="0.25">
      <c r="A3653" t="s">
        <v>528</v>
      </c>
      <c r="B3653" t="s">
        <v>531</v>
      </c>
      <c r="C3653" t="s">
        <v>223</v>
      </c>
      <c r="D3653" t="s">
        <v>13</v>
      </c>
      <c r="E3653" s="1">
        <f>DATEVALUE(IFERROR(RIGHT(LEFT(A3653,FIND("-",A3653,4)-1),2)&amp;"/"&amp;LEFT(A3653,FIND("-",A3653)-1)&amp;"/"&amp;RIGHT(LEFT(A3653,IFERROR(FIND(" ",A3653),LEN(A3653)+1)-1),4),TEXT(A3653,"dd")&amp;"/"&amp;TEXT(A3653,"mm")&amp;"/"&amp;TEXT(A3653,"yyyy")))</f>
        <v>45378</v>
      </c>
      <c r="F3653" t="s">
        <v>995</v>
      </c>
      <c r="G3653" s="1" t="e">
        <f>VLOOKUP(B3653,Results!A:D,3,FALSE)</f>
        <v>#N/A</v>
      </c>
    </row>
    <row r="3654" spans="1:7" hidden="1" x14ac:dyDescent="0.25">
      <c r="A3654" t="s">
        <v>972</v>
      </c>
      <c r="B3654" t="s">
        <v>621</v>
      </c>
      <c r="C3654" t="s">
        <v>20</v>
      </c>
      <c r="D3654" t="s">
        <v>13</v>
      </c>
      <c r="E3654" s="1">
        <f>DATEVALUE(IFERROR(RIGHT(LEFT(A3654,FIND("-",A3654,4)-1),2)&amp;"/"&amp;LEFT(A3654,FIND("-",A3654)-1)&amp;"/"&amp;RIGHT(LEFT(A3654,IFERROR(FIND(" ",A3654),LEN(A3654)+1)-1),4),TEXT(A3654,"dd")&amp;"/"&amp;TEXT(A3654,"mm")&amp;"/"&amp;TEXT(A3654,"yyyy")))</f>
        <v>45378</v>
      </c>
      <c r="F3654" t="s">
        <v>996</v>
      </c>
      <c r="G3654" s="1" t="e">
        <f>VLOOKUP(B3654,Results!A:D,3,FALSE)</f>
        <v>#N/A</v>
      </c>
    </row>
    <row r="3655" spans="1:7" x14ac:dyDescent="0.25">
      <c r="A3655" t="s">
        <v>972</v>
      </c>
      <c r="B3655" t="s">
        <v>621</v>
      </c>
      <c r="C3655" t="s">
        <v>20</v>
      </c>
      <c r="D3655" t="s">
        <v>13</v>
      </c>
      <c r="E3655" s="1">
        <f>DATEVALUE(IFERROR(RIGHT(LEFT(A3655,FIND("-",A3655,4)-1),2)&amp;"/"&amp;LEFT(A3655,FIND("-",A3655)-1)&amp;"/"&amp;RIGHT(LEFT(A3655,IFERROR(FIND(" ",A3655),LEN(A3655)+1)-1),4),TEXT(A3655,"dd")&amp;"/"&amp;TEXT(A3655,"mm")&amp;"/"&amp;TEXT(A3655,"yyyy")))</f>
        <v>45378</v>
      </c>
      <c r="F3655" t="s">
        <v>1826</v>
      </c>
      <c r="G3655" s="1" t="e">
        <f>VLOOKUP(B3655,Results!A:D,3,FALSE)</f>
        <v>#N/A</v>
      </c>
    </row>
    <row r="3656" spans="1:7" hidden="1" x14ac:dyDescent="0.25">
      <c r="A3656" t="s">
        <v>972</v>
      </c>
      <c r="B3656" t="s">
        <v>939</v>
      </c>
      <c r="C3656" t="s">
        <v>20</v>
      </c>
      <c r="D3656" t="s">
        <v>7</v>
      </c>
      <c r="E3656" s="1">
        <f>DATEVALUE(IFERROR(RIGHT(LEFT(A3656,FIND("-",A3656,4)-1),2)&amp;"/"&amp;LEFT(A3656,FIND("-",A3656)-1)&amp;"/"&amp;RIGHT(LEFT(A3656,IFERROR(FIND(" ",A3656),LEN(A3656)+1)-1),4),TEXT(A3656,"dd")&amp;"/"&amp;TEXT(A3656,"mm")&amp;"/"&amp;TEXT(A3656,"yyyy")))</f>
        <v>45378</v>
      </c>
      <c r="F3656" t="s">
        <v>996</v>
      </c>
      <c r="G3656" s="1" t="e">
        <f>VLOOKUP(B3656,Results!A:D,3,FALSE)</f>
        <v>#N/A</v>
      </c>
    </row>
    <row r="3657" spans="1:7" hidden="1" x14ac:dyDescent="0.25">
      <c r="A3657" t="s">
        <v>972</v>
      </c>
      <c r="B3657" t="s">
        <v>748</v>
      </c>
      <c r="C3657" t="s">
        <v>20</v>
      </c>
      <c r="D3657" t="s">
        <v>7</v>
      </c>
      <c r="E3657" s="1">
        <f>DATEVALUE(IFERROR(RIGHT(LEFT(A3657,FIND("-",A3657,4)-1),2)&amp;"/"&amp;LEFT(A3657,FIND("-",A3657)-1)&amp;"/"&amp;RIGHT(LEFT(A3657,IFERROR(FIND(" ",A3657),LEN(A3657)+1)-1),4),TEXT(A3657,"dd")&amp;"/"&amp;TEXT(A3657,"mm")&amp;"/"&amp;TEXT(A3657,"yyyy")))</f>
        <v>45378</v>
      </c>
      <c r="F3657" t="s">
        <v>996</v>
      </c>
      <c r="G3657" s="1" t="e">
        <f>VLOOKUP(B3657,Results!A:D,3,FALSE)</f>
        <v>#N/A</v>
      </c>
    </row>
    <row r="3658" spans="1:7" hidden="1" x14ac:dyDescent="0.25">
      <c r="A3658" t="s">
        <v>972</v>
      </c>
      <c r="B3658" t="s">
        <v>923</v>
      </c>
      <c r="C3658" t="s">
        <v>223</v>
      </c>
      <c r="D3658" t="s">
        <v>7</v>
      </c>
      <c r="E3658" s="1">
        <f>DATEVALUE(IFERROR(RIGHT(LEFT(A3658,FIND("-",A3658,4)-1),2)&amp;"/"&amp;LEFT(A3658,FIND("-",A3658)-1)&amp;"/"&amp;RIGHT(LEFT(A3658,IFERROR(FIND(" ",A3658),LEN(A3658)+1)-1),4),TEXT(A3658,"dd")&amp;"/"&amp;TEXT(A3658,"mm")&amp;"/"&amp;TEXT(A3658,"yyyy")))</f>
        <v>45378</v>
      </c>
      <c r="F3658" t="s">
        <v>996</v>
      </c>
      <c r="G3658" s="1" t="e">
        <f>VLOOKUP(B3658,Results!A:D,3,FALSE)</f>
        <v>#N/A</v>
      </c>
    </row>
    <row r="3659" spans="1:7" x14ac:dyDescent="0.25">
      <c r="A3659" t="s">
        <v>972</v>
      </c>
      <c r="B3659" t="s">
        <v>939</v>
      </c>
      <c r="C3659" t="s">
        <v>20</v>
      </c>
      <c r="D3659" t="s">
        <v>7</v>
      </c>
      <c r="E3659" s="1">
        <f>DATEVALUE(IFERROR(RIGHT(LEFT(A3659,FIND("-",A3659,4)-1),2)&amp;"/"&amp;LEFT(A3659,FIND("-",A3659)-1)&amp;"/"&amp;RIGHT(LEFT(A3659,IFERROR(FIND(" ",A3659),LEN(A3659)+1)-1),4),TEXT(A3659,"dd")&amp;"/"&amp;TEXT(A3659,"mm")&amp;"/"&amp;TEXT(A3659,"yyyy")))</f>
        <v>45378</v>
      </c>
      <c r="F3659" t="s">
        <v>1826</v>
      </c>
      <c r="G3659" s="1" t="e">
        <f>VLOOKUP(B3659,Results!A:D,3,FALSE)</f>
        <v>#N/A</v>
      </c>
    </row>
    <row r="3660" spans="1:7" x14ac:dyDescent="0.25">
      <c r="A3660" t="s">
        <v>972</v>
      </c>
      <c r="B3660" t="s">
        <v>748</v>
      </c>
      <c r="C3660" t="s">
        <v>20</v>
      </c>
      <c r="D3660" t="s">
        <v>7</v>
      </c>
      <c r="E3660" s="1">
        <f>DATEVALUE(IFERROR(RIGHT(LEFT(A3660,FIND("-",A3660,4)-1),2)&amp;"/"&amp;LEFT(A3660,FIND("-",A3660)-1)&amp;"/"&amp;RIGHT(LEFT(A3660,IFERROR(FIND(" ",A3660),LEN(A3660)+1)-1),4),TEXT(A3660,"dd")&amp;"/"&amp;TEXT(A3660,"mm")&amp;"/"&amp;TEXT(A3660,"yyyy")))</f>
        <v>45378</v>
      </c>
      <c r="F3660" t="s">
        <v>1826</v>
      </c>
      <c r="G3660" s="1" t="e">
        <f>VLOOKUP(B3660,Results!A:D,3,FALSE)</f>
        <v>#N/A</v>
      </c>
    </row>
    <row r="3661" spans="1:7" x14ac:dyDescent="0.25">
      <c r="A3661" t="s">
        <v>972</v>
      </c>
      <c r="B3661" t="s">
        <v>923</v>
      </c>
      <c r="C3661" t="s">
        <v>223</v>
      </c>
      <c r="D3661" t="s">
        <v>7</v>
      </c>
      <c r="E3661" s="1">
        <f>DATEVALUE(IFERROR(RIGHT(LEFT(A3661,FIND("-",A3661,4)-1),2)&amp;"/"&amp;LEFT(A3661,FIND("-",A3661)-1)&amp;"/"&amp;RIGHT(LEFT(A3661,IFERROR(FIND(" ",A3661),LEN(A3661)+1)-1),4),TEXT(A3661,"dd")&amp;"/"&amp;TEXT(A3661,"mm")&amp;"/"&amp;TEXT(A3661,"yyyy")))</f>
        <v>45378</v>
      </c>
      <c r="F3661" t="s">
        <v>1826</v>
      </c>
      <c r="G3661" s="1" t="e">
        <f>VLOOKUP(B3661,Results!A:D,3,FALSE)</f>
        <v>#N/A</v>
      </c>
    </row>
    <row r="3662" spans="1:7" hidden="1" x14ac:dyDescent="0.25">
      <c r="A3662" t="s">
        <v>972</v>
      </c>
      <c r="B3662" t="s">
        <v>673</v>
      </c>
      <c r="C3662" t="s">
        <v>20</v>
      </c>
      <c r="D3662" t="s">
        <v>33</v>
      </c>
      <c r="E3662" s="1">
        <f>DATEVALUE(IFERROR(RIGHT(LEFT(A3662,FIND("-",A3662,4)-1),2)&amp;"/"&amp;LEFT(A3662,FIND("-",A3662)-1)&amp;"/"&amp;RIGHT(LEFT(A3662,IFERROR(FIND(" ",A3662),LEN(A3662)+1)-1),4),TEXT(A3662,"dd")&amp;"/"&amp;TEXT(A3662,"mm")&amp;"/"&amp;TEXT(A3662,"yyyy")))</f>
        <v>45378</v>
      </c>
      <c r="F3662" t="s">
        <v>996</v>
      </c>
      <c r="G3662" s="1" t="e">
        <f>VLOOKUP(B3662,Results!A:D,3,FALSE)</f>
        <v>#N/A</v>
      </c>
    </row>
    <row r="3663" spans="1:7" x14ac:dyDescent="0.25">
      <c r="A3663" t="s">
        <v>972</v>
      </c>
      <c r="B3663" t="s">
        <v>673</v>
      </c>
      <c r="C3663" t="s">
        <v>20</v>
      </c>
      <c r="D3663" t="s">
        <v>33</v>
      </c>
      <c r="E3663" s="1">
        <f>DATEVALUE(IFERROR(RIGHT(LEFT(A3663,FIND("-",A3663,4)-1),2)&amp;"/"&amp;LEFT(A3663,FIND("-",A3663)-1)&amp;"/"&amp;RIGHT(LEFT(A3663,IFERROR(FIND(" ",A3663),LEN(A3663)+1)-1),4),TEXT(A3663,"dd")&amp;"/"&amp;TEXT(A3663,"mm")&amp;"/"&amp;TEXT(A3663,"yyyy")))</f>
        <v>45378</v>
      </c>
      <c r="F3663" t="s">
        <v>1826</v>
      </c>
      <c r="G3663" s="1" t="e">
        <f>VLOOKUP(B3663,Results!A:D,3,FALSE)</f>
        <v>#N/A</v>
      </c>
    </row>
    <row r="3664" spans="1:7" hidden="1" x14ac:dyDescent="0.25">
      <c r="A3664" t="s">
        <v>522</v>
      </c>
      <c r="B3664" t="s">
        <v>720</v>
      </c>
      <c r="C3664" t="s">
        <v>223</v>
      </c>
      <c r="D3664" t="s">
        <v>33</v>
      </c>
      <c r="E3664" s="1">
        <f>DATEVALUE(IFERROR(RIGHT(LEFT(A3664,FIND("-",A3664,4)-1),2)&amp;"/"&amp;LEFT(A3664,FIND("-",A3664)-1)&amp;"/"&amp;RIGHT(LEFT(A3664,IFERROR(FIND(" ",A3664),LEN(A3664)+1)-1),4),TEXT(A3664,"dd")&amp;"/"&amp;TEXT(A3664,"mm")&amp;"/"&amp;TEXT(A3664,"yyyy")))</f>
        <v>45378</v>
      </c>
      <c r="F3664" t="s">
        <v>1987</v>
      </c>
      <c r="G3664" s="1" t="e">
        <f>VLOOKUP(B3664,Results!A:D,3,FALSE)</f>
        <v>#N/A</v>
      </c>
    </row>
    <row r="3665" spans="1:7" x14ac:dyDescent="0.25">
      <c r="A3665" t="s">
        <v>972</v>
      </c>
      <c r="B3665" t="s">
        <v>409</v>
      </c>
      <c r="C3665" t="s">
        <v>223</v>
      </c>
      <c r="D3665" t="s">
        <v>297</v>
      </c>
      <c r="E3665" s="1">
        <f>DATEVALUE(IFERROR(RIGHT(LEFT(A3665,FIND("-",A3665,4)-1),2)&amp;"/"&amp;LEFT(A3665,FIND("-",A3665)-1)&amp;"/"&amp;RIGHT(LEFT(A3665,IFERROR(FIND(" ",A3665),LEN(A3665)+1)-1),4),TEXT(A3665,"dd")&amp;"/"&amp;TEXT(A3665,"mm")&amp;"/"&amp;TEXT(A3665,"yyyy")))</f>
        <v>45378</v>
      </c>
      <c r="F3665" t="s">
        <v>1826</v>
      </c>
      <c r="G3665" s="1" t="e">
        <f>VLOOKUP(B3665,Results!A:D,3,FALSE)</f>
        <v>#N/A</v>
      </c>
    </row>
    <row r="3666" spans="1:7" x14ac:dyDescent="0.25">
      <c r="A3666" t="s">
        <v>972</v>
      </c>
      <c r="B3666" t="s">
        <v>631</v>
      </c>
      <c r="C3666" t="s">
        <v>20</v>
      </c>
      <c r="D3666" t="s">
        <v>10</v>
      </c>
      <c r="E3666" s="1">
        <f>DATEVALUE(IFERROR(RIGHT(LEFT(A3666,FIND("-",A3666,4)-1),2)&amp;"/"&amp;LEFT(A3666,FIND("-",A3666)-1)&amp;"/"&amp;RIGHT(LEFT(A3666,IFERROR(FIND(" ",A3666),LEN(A3666)+1)-1),4),TEXT(A3666,"dd")&amp;"/"&amp;TEXT(A3666,"mm")&amp;"/"&amp;TEXT(A3666,"yyyy")))</f>
        <v>45378</v>
      </c>
      <c r="F3666" t="s">
        <v>1826</v>
      </c>
      <c r="G3666" s="1" t="e">
        <f>VLOOKUP(B3666,Results!A:D,3,FALSE)</f>
        <v>#N/A</v>
      </c>
    </row>
    <row r="3667" spans="1:7" x14ac:dyDescent="0.25">
      <c r="A3667" t="s">
        <v>972</v>
      </c>
      <c r="B3667" t="s">
        <v>677</v>
      </c>
      <c r="C3667" t="s">
        <v>223</v>
      </c>
      <c r="D3667" t="s">
        <v>44</v>
      </c>
      <c r="E3667" s="1">
        <f>DATEVALUE(IFERROR(RIGHT(LEFT(A3667,FIND("-",A3667,4)-1),2)&amp;"/"&amp;LEFT(A3667,FIND("-",A3667)-1)&amp;"/"&amp;RIGHT(LEFT(A3667,IFERROR(FIND(" ",A3667),LEN(A3667)+1)-1),4),TEXT(A3667,"dd")&amp;"/"&amp;TEXT(A3667,"mm")&amp;"/"&amp;TEXT(A3667,"yyyy")))</f>
        <v>45378</v>
      </c>
      <c r="F3667" t="s">
        <v>1826</v>
      </c>
      <c r="G3667" s="1" t="e">
        <f>VLOOKUP(B3667,Results!A:D,3,FALSE)</f>
        <v>#N/A</v>
      </c>
    </row>
    <row r="3668" spans="1:7" x14ac:dyDescent="0.25">
      <c r="A3668" t="s">
        <v>972</v>
      </c>
      <c r="B3668" t="s">
        <v>717</v>
      </c>
      <c r="C3668" t="s">
        <v>20</v>
      </c>
      <c r="D3668" t="s">
        <v>10</v>
      </c>
      <c r="E3668" s="1">
        <f>DATEVALUE(IFERROR(RIGHT(LEFT(A3668,FIND("-",A3668,4)-1),2)&amp;"/"&amp;LEFT(A3668,FIND("-",A3668)-1)&amp;"/"&amp;RIGHT(LEFT(A3668,IFERROR(FIND(" ",A3668),LEN(A3668)+1)-1),4),TEXT(A3668,"dd")&amp;"/"&amp;TEXT(A3668,"mm")&amp;"/"&amp;TEXT(A3668,"yyyy")))</f>
        <v>45378</v>
      </c>
      <c r="F3668" t="s">
        <v>1826</v>
      </c>
      <c r="G3668" s="1" t="e">
        <f>VLOOKUP(B3668,Results!A:D,3,FALSE)</f>
        <v>#N/A</v>
      </c>
    </row>
    <row r="3669" spans="1:7" x14ac:dyDescent="0.25">
      <c r="A3669" t="s">
        <v>972</v>
      </c>
      <c r="B3669" t="s">
        <v>939</v>
      </c>
      <c r="C3669" t="s">
        <v>20</v>
      </c>
      <c r="D3669" t="s">
        <v>7</v>
      </c>
      <c r="E3669" s="1">
        <f>DATEVALUE(IFERROR(RIGHT(LEFT(A3669,FIND("-",A3669,4)-1),2)&amp;"/"&amp;LEFT(A3669,FIND("-",A3669)-1)&amp;"/"&amp;RIGHT(LEFT(A3669,IFERROR(FIND(" ",A3669),LEN(A3669)+1)-1),4),TEXT(A3669,"dd")&amp;"/"&amp;TEXT(A3669,"mm")&amp;"/"&amp;TEXT(A3669,"yyyy")))</f>
        <v>45378</v>
      </c>
      <c r="F3669" t="s">
        <v>1826</v>
      </c>
      <c r="G3669" s="1" t="e">
        <f>VLOOKUP(B3669,Results!A:D,3,FALSE)</f>
        <v>#N/A</v>
      </c>
    </row>
    <row r="3670" spans="1:7" x14ac:dyDescent="0.25">
      <c r="A3670" t="s">
        <v>972</v>
      </c>
      <c r="B3670" t="s">
        <v>900</v>
      </c>
      <c r="C3670" t="s">
        <v>223</v>
      </c>
      <c r="D3670" t="s">
        <v>10</v>
      </c>
      <c r="E3670" s="1">
        <f>DATEVALUE(IFERROR(RIGHT(LEFT(A3670,FIND("-",A3670,4)-1),2)&amp;"/"&amp;LEFT(A3670,FIND("-",A3670)-1)&amp;"/"&amp;RIGHT(LEFT(A3670,IFERROR(FIND(" ",A3670),LEN(A3670)+1)-1),4),TEXT(A3670,"dd")&amp;"/"&amp;TEXT(A3670,"mm")&amp;"/"&amp;TEXT(A3670,"yyyy")))</f>
        <v>45378</v>
      </c>
      <c r="F3670" t="s">
        <v>1826</v>
      </c>
      <c r="G3670" s="1" t="e">
        <f>VLOOKUP(B3670,Results!A:D,3,FALSE)</f>
        <v>#N/A</v>
      </c>
    </row>
    <row r="3671" spans="1:7" x14ac:dyDescent="0.25">
      <c r="A3671" t="s">
        <v>972</v>
      </c>
      <c r="B3671" t="s">
        <v>950</v>
      </c>
      <c r="C3671" t="s">
        <v>20</v>
      </c>
      <c r="D3671" t="s">
        <v>10</v>
      </c>
      <c r="E3671" s="1">
        <f>DATEVALUE(IFERROR(RIGHT(LEFT(A3671,FIND("-",A3671,4)-1),2)&amp;"/"&amp;LEFT(A3671,FIND("-",A3671)-1)&amp;"/"&amp;RIGHT(LEFT(A3671,IFERROR(FIND(" ",A3671),LEN(A3671)+1)-1),4),TEXT(A3671,"dd")&amp;"/"&amp;TEXT(A3671,"mm")&amp;"/"&amp;TEXT(A3671,"yyyy")))</f>
        <v>45378</v>
      </c>
      <c r="F3671" t="s">
        <v>1826</v>
      </c>
      <c r="G3671" s="1" t="e">
        <f>VLOOKUP(B3671,Results!A:D,3,FALSE)</f>
        <v>#N/A</v>
      </c>
    </row>
    <row r="3672" spans="1:7" x14ac:dyDescent="0.25">
      <c r="A3672" t="s">
        <v>972</v>
      </c>
      <c r="B3672" t="s">
        <v>673</v>
      </c>
      <c r="C3672" t="s">
        <v>20</v>
      </c>
      <c r="D3672" t="s">
        <v>33</v>
      </c>
      <c r="E3672" s="1">
        <f>DATEVALUE(IFERROR(RIGHT(LEFT(A3672,FIND("-",A3672,4)-1),2)&amp;"/"&amp;LEFT(A3672,FIND("-",A3672)-1)&amp;"/"&amp;RIGHT(LEFT(A3672,IFERROR(FIND(" ",A3672),LEN(A3672)+1)-1),4),TEXT(A3672,"dd")&amp;"/"&amp;TEXT(A3672,"mm")&amp;"/"&amp;TEXT(A3672,"yyyy")))</f>
        <v>45378</v>
      </c>
      <c r="F3672" t="s">
        <v>1826</v>
      </c>
      <c r="G3672" s="1" t="e">
        <f>VLOOKUP(B3672,Results!A:D,3,FALSE)</f>
        <v>#N/A</v>
      </c>
    </row>
    <row r="3673" spans="1:7" x14ac:dyDescent="0.25">
      <c r="A3673" t="s">
        <v>972</v>
      </c>
      <c r="B3673" t="s">
        <v>216</v>
      </c>
      <c r="C3673" t="s">
        <v>20</v>
      </c>
      <c r="D3673" t="s">
        <v>30</v>
      </c>
      <c r="E3673" s="1">
        <f>DATEVALUE(IFERROR(RIGHT(LEFT(A3673,FIND("-",A3673,4)-1),2)&amp;"/"&amp;LEFT(A3673,FIND("-",A3673)-1)&amp;"/"&amp;RIGHT(LEFT(A3673,IFERROR(FIND(" ",A3673),LEN(A3673)+1)-1),4),TEXT(A3673,"dd")&amp;"/"&amp;TEXT(A3673,"mm")&amp;"/"&amp;TEXT(A3673,"yyyy")))</f>
        <v>45378</v>
      </c>
      <c r="F3673" t="s">
        <v>1826</v>
      </c>
      <c r="G3673" s="1" t="e">
        <f>VLOOKUP(B3673,Results!A:D,3,FALSE)</f>
        <v>#N/A</v>
      </c>
    </row>
    <row r="3674" spans="1:7" x14ac:dyDescent="0.25">
      <c r="A3674" t="s">
        <v>972</v>
      </c>
      <c r="B3674" t="s">
        <v>922</v>
      </c>
      <c r="C3674" t="s">
        <v>20</v>
      </c>
      <c r="D3674" t="s">
        <v>30</v>
      </c>
      <c r="E3674" s="1">
        <f>DATEVALUE(IFERROR(RIGHT(LEFT(A3674,FIND("-",A3674,4)-1),2)&amp;"/"&amp;LEFT(A3674,FIND("-",A3674)-1)&amp;"/"&amp;RIGHT(LEFT(A3674,IFERROR(FIND(" ",A3674),LEN(A3674)+1)-1),4),TEXT(A3674,"dd")&amp;"/"&amp;TEXT(A3674,"mm")&amp;"/"&amp;TEXT(A3674,"yyyy")))</f>
        <v>45378</v>
      </c>
      <c r="F3674" t="s">
        <v>1826</v>
      </c>
      <c r="G3674" s="1" t="e">
        <f>VLOOKUP(B3674,Results!A:D,3,FALSE)</f>
        <v>#N/A</v>
      </c>
    </row>
    <row r="3675" spans="1:7" x14ac:dyDescent="0.25">
      <c r="A3675" t="s">
        <v>972</v>
      </c>
      <c r="B3675" t="s">
        <v>715</v>
      </c>
      <c r="C3675" t="s">
        <v>223</v>
      </c>
      <c r="D3675" t="s">
        <v>10</v>
      </c>
      <c r="E3675" s="1">
        <f>DATEVALUE(IFERROR(RIGHT(LEFT(A3675,FIND("-",A3675,4)-1),2)&amp;"/"&amp;LEFT(A3675,FIND("-",A3675)-1)&amp;"/"&amp;RIGHT(LEFT(A3675,IFERROR(FIND(" ",A3675),LEN(A3675)+1)-1),4),TEXT(A3675,"dd")&amp;"/"&amp;TEXT(A3675,"mm")&amp;"/"&amp;TEXT(A3675,"yyyy")))</f>
        <v>45378</v>
      </c>
      <c r="F3675" t="s">
        <v>1826</v>
      </c>
      <c r="G3675" s="1" t="e">
        <f>VLOOKUP(B3675,Results!A:D,3,FALSE)</f>
        <v>#N/A</v>
      </c>
    </row>
    <row r="3676" spans="1:7" x14ac:dyDescent="0.25">
      <c r="A3676" t="s">
        <v>972</v>
      </c>
      <c r="B3676" t="s">
        <v>748</v>
      </c>
      <c r="C3676" t="s">
        <v>20</v>
      </c>
      <c r="D3676" t="s">
        <v>7</v>
      </c>
      <c r="E3676" s="1">
        <f>DATEVALUE(IFERROR(RIGHT(LEFT(A3676,FIND("-",A3676,4)-1),2)&amp;"/"&amp;LEFT(A3676,FIND("-",A3676)-1)&amp;"/"&amp;RIGHT(LEFT(A3676,IFERROR(FIND(" ",A3676),LEN(A3676)+1)-1),4),TEXT(A3676,"dd")&amp;"/"&amp;TEXT(A3676,"mm")&amp;"/"&amp;TEXT(A3676,"yyyy")))</f>
        <v>45378</v>
      </c>
      <c r="F3676" t="s">
        <v>1826</v>
      </c>
      <c r="G3676" s="1" t="e">
        <f>VLOOKUP(B3676,Results!A:D,3,FALSE)</f>
        <v>#N/A</v>
      </c>
    </row>
    <row r="3677" spans="1:7" x14ac:dyDescent="0.25">
      <c r="A3677" t="s">
        <v>972</v>
      </c>
      <c r="B3677" t="s">
        <v>923</v>
      </c>
      <c r="C3677" t="s">
        <v>223</v>
      </c>
      <c r="D3677" t="s">
        <v>7</v>
      </c>
      <c r="E3677" s="1">
        <f>DATEVALUE(IFERROR(RIGHT(LEFT(A3677,FIND("-",A3677,4)-1),2)&amp;"/"&amp;LEFT(A3677,FIND("-",A3677)-1)&amp;"/"&amp;RIGHT(LEFT(A3677,IFERROR(FIND(" ",A3677),LEN(A3677)+1)-1),4),TEXT(A3677,"dd")&amp;"/"&amp;TEXT(A3677,"mm")&amp;"/"&amp;TEXT(A3677,"yyyy")))</f>
        <v>45378</v>
      </c>
      <c r="F3677" t="s">
        <v>1826</v>
      </c>
      <c r="G3677" s="1" t="e">
        <f>VLOOKUP(B3677,Results!A:D,3,FALSE)</f>
        <v>#N/A</v>
      </c>
    </row>
    <row r="3678" spans="1:7" x14ac:dyDescent="0.25">
      <c r="A3678" t="s">
        <v>972</v>
      </c>
      <c r="B3678" t="s">
        <v>743</v>
      </c>
      <c r="C3678" t="s">
        <v>20</v>
      </c>
      <c r="D3678" t="s">
        <v>30</v>
      </c>
      <c r="E3678" s="1">
        <f>DATEVALUE(IFERROR(RIGHT(LEFT(A3678,FIND("-",A3678,4)-1),2)&amp;"/"&amp;LEFT(A3678,FIND("-",A3678)-1)&amp;"/"&amp;RIGHT(LEFT(A3678,IFERROR(FIND(" ",A3678),LEN(A3678)+1)-1),4),TEXT(A3678,"dd")&amp;"/"&amp;TEXT(A3678,"mm")&amp;"/"&amp;TEXT(A3678,"yyyy")))</f>
        <v>45378</v>
      </c>
      <c r="F3678" t="s">
        <v>1826</v>
      </c>
      <c r="G3678" s="1" t="e">
        <f>VLOOKUP(B3678,Results!A:D,3,FALSE)</f>
        <v>#N/A</v>
      </c>
    </row>
    <row r="3679" spans="1:7" x14ac:dyDescent="0.25">
      <c r="A3679" t="s">
        <v>972</v>
      </c>
      <c r="B3679" t="s">
        <v>622</v>
      </c>
      <c r="C3679" t="s">
        <v>20</v>
      </c>
      <c r="D3679" t="s">
        <v>23</v>
      </c>
      <c r="E3679" s="1">
        <f>DATEVALUE(IFERROR(RIGHT(LEFT(A3679,FIND("-",A3679,4)-1),2)&amp;"/"&amp;LEFT(A3679,FIND("-",A3679)-1)&amp;"/"&amp;RIGHT(LEFT(A3679,IFERROR(FIND(" ",A3679),LEN(A3679)+1)-1),4),TEXT(A3679,"dd")&amp;"/"&amp;TEXT(A3679,"mm")&amp;"/"&amp;TEXT(A3679,"yyyy")))</f>
        <v>45378</v>
      </c>
      <c r="F3679" t="s">
        <v>1826</v>
      </c>
      <c r="G3679" s="1" t="e">
        <f>VLOOKUP(B3679,Results!A:D,3,FALSE)</f>
        <v>#N/A</v>
      </c>
    </row>
    <row r="3680" spans="1:7" x14ac:dyDescent="0.25">
      <c r="A3680" t="s">
        <v>972</v>
      </c>
      <c r="B3680" t="s">
        <v>621</v>
      </c>
      <c r="C3680" t="s">
        <v>20</v>
      </c>
      <c r="D3680" t="s">
        <v>13</v>
      </c>
      <c r="E3680" s="1">
        <f>DATEVALUE(IFERROR(RIGHT(LEFT(A3680,FIND("-",A3680,4)-1),2)&amp;"/"&amp;LEFT(A3680,FIND("-",A3680)-1)&amp;"/"&amp;RIGHT(LEFT(A3680,IFERROR(FIND(" ",A3680),LEN(A3680)+1)-1),4),TEXT(A3680,"dd")&amp;"/"&amp;TEXT(A3680,"mm")&amp;"/"&amp;TEXT(A3680,"yyyy")))</f>
        <v>45378</v>
      </c>
      <c r="F3680" t="s">
        <v>1826</v>
      </c>
      <c r="G3680" s="1" t="e">
        <f>VLOOKUP(B3680,Results!A:D,3,FALSE)</f>
        <v>#N/A</v>
      </c>
    </row>
    <row r="3681" spans="1:7" x14ac:dyDescent="0.25">
      <c r="A3681" t="s">
        <v>972</v>
      </c>
      <c r="B3681" t="s">
        <v>409</v>
      </c>
      <c r="C3681" t="s">
        <v>223</v>
      </c>
      <c r="D3681" t="s">
        <v>297</v>
      </c>
      <c r="E3681" s="1">
        <f>DATEVALUE(IFERROR(RIGHT(LEFT(A3681,FIND("-",A3681,4)-1),2)&amp;"/"&amp;LEFT(A3681,FIND("-",A3681)-1)&amp;"/"&amp;RIGHT(LEFT(A3681,IFERROR(FIND(" ",A3681),LEN(A3681)+1)-1),4),TEXT(A3681,"dd")&amp;"/"&amp;TEXT(A3681,"mm")&amp;"/"&amp;TEXT(A3681,"yyyy")))</f>
        <v>45378</v>
      </c>
      <c r="F3681" t="s">
        <v>1826</v>
      </c>
      <c r="G3681" s="1" t="e">
        <f>VLOOKUP(B3681,Results!A:D,3,FALSE)</f>
        <v>#N/A</v>
      </c>
    </row>
    <row r="3682" spans="1:7" x14ac:dyDescent="0.25">
      <c r="A3682" t="s">
        <v>972</v>
      </c>
      <c r="B3682" t="s">
        <v>631</v>
      </c>
      <c r="C3682" t="s">
        <v>20</v>
      </c>
      <c r="D3682" t="s">
        <v>10</v>
      </c>
      <c r="E3682" s="1">
        <f>DATEVALUE(IFERROR(RIGHT(LEFT(A3682,FIND("-",A3682,4)-1),2)&amp;"/"&amp;LEFT(A3682,FIND("-",A3682)-1)&amp;"/"&amp;RIGHT(LEFT(A3682,IFERROR(FIND(" ",A3682),LEN(A3682)+1)-1),4),TEXT(A3682,"dd")&amp;"/"&amp;TEXT(A3682,"mm")&amp;"/"&amp;TEXT(A3682,"yyyy")))</f>
        <v>45378</v>
      </c>
      <c r="F3682" t="s">
        <v>1826</v>
      </c>
      <c r="G3682" s="1" t="e">
        <f>VLOOKUP(B3682,Results!A:D,3,FALSE)</f>
        <v>#N/A</v>
      </c>
    </row>
    <row r="3683" spans="1:7" x14ac:dyDescent="0.25">
      <c r="A3683" t="s">
        <v>972</v>
      </c>
      <c r="B3683" t="s">
        <v>677</v>
      </c>
      <c r="C3683" t="s">
        <v>223</v>
      </c>
      <c r="D3683" t="s">
        <v>44</v>
      </c>
      <c r="E3683" s="1">
        <f>DATEVALUE(IFERROR(RIGHT(LEFT(A3683,FIND("-",A3683,4)-1),2)&amp;"/"&amp;LEFT(A3683,FIND("-",A3683)-1)&amp;"/"&amp;RIGHT(LEFT(A3683,IFERROR(FIND(" ",A3683),LEN(A3683)+1)-1),4),TEXT(A3683,"dd")&amp;"/"&amp;TEXT(A3683,"mm")&amp;"/"&amp;TEXT(A3683,"yyyy")))</f>
        <v>45378</v>
      </c>
      <c r="F3683" t="s">
        <v>1826</v>
      </c>
      <c r="G3683" s="1" t="e">
        <f>VLOOKUP(B3683,Results!A:D,3,FALSE)</f>
        <v>#N/A</v>
      </c>
    </row>
    <row r="3684" spans="1:7" x14ac:dyDescent="0.25">
      <c r="A3684" t="s">
        <v>972</v>
      </c>
      <c r="B3684" t="s">
        <v>717</v>
      </c>
      <c r="C3684" t="s">
        <v>20</v>
      </c>
      <c r="D3684" t="s">
        <v>10</v>
      </c>
      <c r="E3684" s="1">
        <f>DATEVALUE(IFERROR(RIGHT(LEFT(A3684,FIND("-",A3684,4)-1),2)&amp;"/"&amp;LEFT(A3684,FIND("-",A3684)-1)&amp;"/"&amp;RIGHT(LEFT(A3684,IFERROR(FIND(" ",A3684),LEN(A3684)+1)-1),4),TEXT(A3684,"dd")&amp;"/"&amp;TEXT(A3684,"mm")&amp;"/"&amp;TEXT(A3684,"yyyy")))</f>
        <v>45378</v>
      </c>
      <c r="F3684" t="s">
        <v>1826</v>
      </c>
      <c r="G3684" s="1" t="e">
        <f>VLOOKUP(B3684,Results!A:D,3,FALSE)</f>
        <v>#N/A</v>
      </c>
    </row>
    <row r="3685" spans="1:7" x14ac:dyDescent="0.25">
      <c r="A3685" t="s">
        <v>972</v>
      </c>
      <c r="B3685" t="s">
        <v>939</v>
      </c>
      <c r="C3685" t="s">
        <v>20</v>
      </c>
      <c r="D3685" t="s">
        <v>7</v>
      </c>
      <c r="E3685" s="1">
        <f>DATEVALUE(IFERROR(RIGHT(LEFT(A3685,FIND("-",A3685,4)-1),2)&amp;"/"&amp;LEFT(A3685,FIND("-",A3685)-1)&amp;"/"&amp;RIGHT(LEFT(A3685,IFERROR(FIND(" ",A3685),LEN(A3685)+1)-1),4),TEXT(A3685,"dd")&amp;"/"&amp;TEXT(A3685,"mm")&amp;"/"&amp;TEXT(A3685,"yyyy")))</f>
        <v>45378</v>
      </c>
      <c r="F3685" t="s">
        <v>1826</v>
      </c>
      <c r="G3685" s="1" t="e">
        <f>VLOOKUP(B3685,Results!A:D,3,FALSE)</f>
        <v>#N/A</v>
      </c>
    </row>
    <row r="3686" spans="1:7" x14ac:dyDescent="0.25">
      <c r="A3686" t="s">
        <v>972</v>
      </c>
      <c r="B3686" t="s">
        <v>900</v>
      </c>
      <c r="C3686" t="s">
        <v>223</v>
      </c>
      <c r="D3686" t="s">
        <v>10</v>
      </c>
      <c r="E3686" s="1">
        <f>DATEVALUE(IFERROR(RIGHT(LEFT(A3686,FIND("-",A3686,4)-1),2)&amp;"/"&amp;LEFT(A3686,FIND("-",A3686)-1)&amp;"/"&amp;RIGHT(LEFT(A3686,IFERROR(FIND(" ",A3686),LEN(A3686)+1)-1),4),TEXT(A3686,"dd")&amp;"/"&amp;TEXT(A3686,"mm")&amp;"/"&amp;TEXT(A3686,"yyyy")))</f>
        <v>45378</v>
      </c>
      <c r="F3686" t="s">
        <v>1826</v>
      </c>
      <c r="G3686" s="1" t="e">
        <f>VLOOKUP(B3686,Results!A:D,3,FALSE)</f>
        <v>#N/A</v>
      </c>
    </row>
    <row r="3687" spans="1:7" x14ac:dyDescent="0.25">
      <c r="A3687" t="s">
        <v>972</v>
      </c>
      <c r="B3687" t="s">
        <v>950</v>
      </c>
      <c r="C3687" t="s">
        <v>20</v>
      </c>
      <c r="D3687" t="s">
        <v>10</v>
      </c>
      <c r="E3687" s="1">
        <f>DATEVALUE(IFERROR(RIGHT(LEFT(A3687,FIND("-",A3687,4)-1),2)&amp;"/"&amp;LEFT(A3687,FIND("-",A3687)-1)&amp;"/"&amp;RIGHT(LEFT(A3687,IFERROR(FIND(" ",A3687),LEN(A3687)+1)-1),4),TEXT(A3687,"dd")&amp;"/"&amp;TEXT(A3687,"mm")&amp;"/"&amp;TEXT(A3687,"yyyy")))</f>
        <v>45378</v>
      </c>
      <c r="F3687" t="s">
        <v>1826</v>
      </c>
      <c r="G3687" s="1" t="e">
        <f>VLOOKUP(B3687,Results!A:D,3,FALSE)</f>
        <v>#N/A</v>
      </c>
    </row>
    <row r="3688" spans="1:7" x14ac:dyDescent="0.25">
      <c r="A3688" t="s">
        <v>972</v>
      </c>
      <c r="B3688" t="s">
        <v>673</v>
      </c>
      <c r="C3688" t="s">
        <v>20</v>
      </c>
      <c r="D3688" t="s">
        <v>33</v>
      </c>
      <c r="E3688" s="1">
        <f>DATEVALUE(IFERROR(RIGHT(LEFT(A3688,FIND("-",A3688,4)-1),2)&amp;"/"&amp;LEFT(A3688,FIND("-",A3688)-1)&amp;"/"&amp;RIGHT(LEFT(A3688,IFERROR(FIND(" ",A3688),LEN(A3688)+1)-1),4),TEXT(A3688,"dd")&amp;"/"&amp;TEXT(A3688,"mm")&amp;"/"&amp;TEXT(A3688,"yyyy")))</f>
        <v>45378</v>
      </c>
      <c r="F3688" t="s">
        <v>1826</v>
      </c>
      <c r="G3688" s="1" t="e">
        <f>VLOOKUP(B3688,Results!A:D,3,FALSE)</f>
        <v>#N/A</v>
      </c>
    </row>
    <row r="3689" spans="1:7" x14ac:dyDescent="0.25">
      <c r="A3689" t="s">
        <v>972</v>
      </c>
      <c r="B3689" t="s">
        <v>216</v>
      </c>
      <c r="C3689" t="s">
        <v>20</v>
      </c>
      <c r="D3689" t="s">
        <v>30</v>
      </c>
      <c r="E3689" s="1">
        <f>DATEVALUE(IFERROR(RIGHT(LEFT(A3689,FIND("-",A3689,4)-1),2)&amp;"/"&amp;LEFT(A3689,FIND("-",A3689)-1)&amp;"/"&amp;RIGHT(LEFT(A3689,IFERROR(FIND(" ",A3689),LEN(A3689)+1)-1),4),TEXT(A3689,"dd")&amp;"/"&amp;TEXT(A3689,"mm")&amp;"/"&amp;TEXT(A3689,"yyyy")))</f>
        <v>45378</v>
      </c>
      <c r="F3689" t="s">
        <v>1826</v>
      </c>
      <c r="G3689" s="1" t="e">
        <f>VLOOKUP(B3689,Results!A:D,3,FALSE)</f>
        <v>#N/A</v>
      </c>
    </row>
    <row r="3690" spans="1:7" x14ac:dyDescent="0.25">
      <c r="A3690" t="s">
        <v>972</v>
      </c>
      <c r="B3690" t="s">
        <v>922</v>
      </c>
      <c r="C3690" t="s">
        <v>20</v>
      </c>
      <c r="D3690" t="s">
        <v>30</v>
      </c>
      <c r="E3690" s="1">
        <f>DATEVALUE(IFERROR(RIGHT(LEFT(A3690,FIND("-",A3690,4)-1),2)&amp;"/"&amp;LEFT(A3690,FIND("-",A3690)-1)&amp;"/"&amp;RIGHT(LEFT(A3690,IFERROR(FIND(" ",A3690),LEN(A3690)+1)-1),4),TEXT(A3690,"dd")&amp;"/"&amp;TEXT(A3690,"mm")&amp;"/"&amp;TEXT(A3690,"yyyy")))</f>
        <v>45378</v>
      </c>
      <c r="F3690" t="s">
        <v>1826</v>
      </c>
      <c r="G3690" s="1" t="e">
        <f>VLOOKUP(B3690,Results!A:D,3,FALSE)</f>
        <v>#N/A</v>
      </c>
    </row>
    <row r="3691" spans="1:7" x14ac:dyDescent="0.25">
      <c r="A3691" t="s">
        <v>972</v>
      </c>
      <c r="B3691" t="s">
        <v>715</v>
      </c>
      <c r="C3691" t="s">
        <v>223</v>
      </c>
      <c r="D3691" t="s">
        <v>10</v>
      </c>
      <c r="E3691" s="1">
        <f>DATEVALUE(IFERROR(RIGHT(LEFT(A3691,FIND("-",A3691,4)-1),2)&amp;"/"&amp;LEFT(A3691,FIND("-",A3691)-1)&amp;"/"&amp;RIGHT(LEFT(A3691,IFERROR(FIND(" ",A3691),LEN(A3691)+1)-1),4),TEXT(A3691,"dd")&amp;"/"&amp;TEXT(A3691,"mm")&amp;"/"&amp;TEXT(A3691,"yyyy")))</f>
        <v>45378</v>
      </c>
      <c r="F3691" t="s">
        <v>1826</v>
      </c>
      <c r="G3691" s="1" t="e">
        <f>VLOOKUP(B3691,Results!A:D,3,FALSE)</f>
        <v>#N/A</v>
      </c>
    </row>
    <row r="3692" spans="1:7" x14ac:dyDescent="0.25">
      <c r="A3692" t="s">
        <v>972</v>
      </c>
      <c r="B3692" t="s">
        <v>748</v>
      </c>
      <c r="C3692" t="s">
        <v>20</v>
      </c>
      <c r="D3692" t="s">
        <v>7</v>
      </c>
      <c r="E3692" s="1">
        <f>DATEVALUE(IFERROR(RIGHT(LEFT(A3692,FIND("-",A3692,4)-1),2)&amp;"/"&amp;LEFT(A3692,FIND("-",A3692)-1)&amp;"/"&amp;RIGHT(LEFT(A3692,IFERROR(FIND(" ",A3692),LEN(A3692)+1)-1),4),TEXT(A3692,"dd")&amp;"/"&amp;TEXT(A3692,"mm")&amp;"/"&amp;TEXT(A3692,"yyyy")))</f>
        <v>45378</v>
      </c>
      <c r="F3692" t="s">
        <v>1826</v>
      </c>
      <c r="G3692" s="1" t="e">
        <f>VLOOKUP(B3692,Results!A:D,3,FALSE)</f>
        <v>#N/A</v>
      </c>
    </row>
    <row r="3693" spans="1:7" x14ac:dyDescent="0.25">
      <c r="A3693" t="s">
        <v>972</v>
      </c>
      <c r="B3693" t="s">
        <v>923</v>
      </c>
      <c r="C3693" t="s">
        <v>223</v>
      </c>
      <c r="D3693" t="s">
        <v>7</v>
      </c>
      <c r="E3693" s="1">
        <f>DATEVALUE(IFERROR(RIGHT(LEFT(A3693,FIND("-",A3693,4)-1),2)&amp;"/"&amp;LEFT(A3693,FIND("-",A3693)-1)&amp;"/"&amp;RIGHT(LEFT(A3693,IFERROR(FIND(" ",A3693),LEN(A3693)+1)-1),4),TEXT(A3693,"dd")&amp;"/"&amp;TEXT(A3693,"mm")&amp;"/"&amp;TEXT(A3693,"yyyy")))</f>
        <v>45378</v>
      </c>
      <c r="F3693" t="s">
        <v>1826</v>
      </c>
      <c r="G3693" s="1" t="e">
        <f>VLOOKUP(B3693,Results!A:D,3,FALSE)</f>
        <v>#N/A</v>
      </c>
    </row>
    <row r="3694" spans="1:7" x14ac:dyDescent="0.25">
      <c r="A3694" t="s">
        <v>972</v>
      </c>
      <c r="B3694" t="s">
        <v>743</v>
      </c>
      <c r="C3694" t="s">
        <v>20</v>
      </c>
      <c r="D3694" t="s">
        <v>30</v>
      </c>
      <c r="E3694" s="1">
        <f>DATEVALUE(IFERROR(RIGHT(LEFT(A3694,FIND("-",A3694,4)-1),2)&amp;"/"&amp;LEFT(A3694,FIND("-",A3694)-1)&amp;"/"&amp;RIGHT(LEFT(A3694,IFERROR(FIND(" ",A3694),LEN(A3694)+1)-1),4),TEXT(A3694,"dd")&amp;"/"&amp;TEXT(A3694,"mm")&amp;"/"&amp;TEXT(A3694,"yyyy")))</f>
        <v>45378</v>
      </c>
      <c r="F3694" t="s">
        <v>1826</v>
      </c>
      <c r="G3694" s="1" t="e">
        <f>VLOOKUP(B3694,Results!A:D,3,FALSE)</f>
        <v>#N/A</v>
      </c>
    </row>
    <row r="3695" spans="1:7" x14ac:dyDescent="0.25">
      <c r="A3695" t="s">
        <v>972</v>
      </c>
      <c r="B3695" t="s">
        <v>622</v>
      </c>
      <c r="C3695" t="s">
        <v>20</v>
      </c>
      <c r="D3695" t="s">
        <v>23</v>
      </c>
      <c r="E3695" s="1">
        <f>DATEVALUE(IFERROR(RIGHT(LEFT(A3695,FIND("-",A3695,4)-1),2)&amp;"/"&amp;LEFT(A3695,FIND("-",A3695)-1)&amp;"/"&amp;RIGHT(LEFT(A3695,IFERROR(FIND(" ",A3695),LEN(A3695)+1)-1),4),TEXT(A3695,"dd")&amp;"/"&amp;TEXT(A3695,"mm")&amp;"/"&amp;TEXT(A3695,"yyyy")))</f>
        <v>45378</v>
      </c>
      <c r="F3695" t="s">
        <v>1826</v>
      </c>
      <c r="G3695" s="1" t="e">
        <f>VLOOKUP(B3695,Results!A:D,3,FALSE)</f>
        <v>#N/A</v>
      </c>
    </row>
    <row r="3696" spans="1:7" x14ac:dyDescent="0.25">
      <c r="A3696" t="s">
        <v>972</v>
      </c>
      <c r="B3696" t="s">
        <v>621</v>
      </c>
      <c r="C3696" t="s">
        <v>20</v>
      </c>
      <c r="D3696" t="s">
        <v>13</v>
      </c>
      <c r="E3696" s="1">
        <f>DATEVALUE(IFERROR(RIGHT(LEFT(A3696,FIND("-",A3696,4)-1),2)&amp;"/"&amp;LEFT(A3696,FIND("-",A3696)-1)&amp;"/"&amp;RIGHT(LEFT(A3696,IFERROR(FIND(" ",A3696),LEN(A3696)+1)-1),4),TEXT(A3696,"dd")&amp;"/"&amp;TEXT(A3696,"mm")&amp;"/"&amp;TEXT(A3696,"yyyy")))</f>
        <v>45378</v>
      </c>
      <c r="F3696" t="s">
        <v>1826</v>
      </c>
      <c r="G3696" s="1" t="e">
        <f>VLOOKUP(B3696,Results!A:D,3,FALSE)</f>
        <v>#N/A</v>
      </c>
    </row>
    <row r="3697" spans="1:7" hidden="1" x14ac:dyDescent="0.25">
      <c r="A3697" t="s">
        <v>970</v>
      </c>
      <c r="B3697" t="s">
        <v>813</v>
      </c>
      <c r="C3697" t="s">
        <v>20</v>
      </c>
      <c r="D3697" t="s">
        <v>30</v>
      </c>
      <c r="E3697" s="1">
        <f>DATEVALUE(IFERROR(RIGHT(LEFT(A3697,FIND("-",A3697,4)-1),2)&amp;"/"&amp;LEFT(A3697,FIND("-",A3697)-1)&amp;"/"&amp;RIGHT(LEFT(A3697,IFERROR(FIND(" ",A3697),LEN(A3697)+1)-1),4),TEXT(A3697,"dd")&amp;"/"&amp;TEXT(A3697,"mm")&amp;"/"&amp;TEXT(A3697,"yyyy")))</f>
        <v>45377</v>
      </c>
      <c r="F3697" t="s">
        <v>996</v>
      </c>
      <c r="G3697" s="1">
        <f>VLOOKUP(B3697,Results!A:D,3,FALSE)</f>
        <v>45420</v>
      </c>
    </row>
    <row r="3698" spans="1:7" x14ac:dyDescent="0.25">
      <c r="A3698" t="s">
        <v>970</v>
      </c>
      <c r="B3698" t="s">
        <v>813</v>
      </c>
      <c r="C3698" t="s">
        <v>20</v>
      </c>
      <c r="D3698" t="s">
        <v>30</v>
      </c>
      <c r="E3698" s="1">
        <f>DATEVALUE(IFERROR(RIGHT(LEFT(A3698,FIND("-",A3698,4)-1),2)&amp;"/"&amp;LEFT(A3698,FIND("-",A3698)-1)&amp;"/"&amp;RIGHT(LEFT(A3698,IFERROR(FIND(" ",A3698),LEN(A3698)+1)-1),4),TEXT(A3698,"dd")&amp;"/"&amp;TEXT(A3698,"mm")&amp;"/"&amp;TEXT(A3698,"yyyy")))</f>
        <v>45377</v>
      </c>
      <c r="F3698" t="s">
        <v>1826</v>
      </c>
      <c r="G3698" s="1">
        <f>VLOOKUP(B3698,Results!A:D,3,FALSE)</f>
        <v>45420</v>
      </c>
    </row>
    <row r="3699" spans="1:7" x14ac:dyDescent="0.25">
      <c r="A3699" t="s">
        <v>970</v>
      </c>
      <c r="B3699" t="s">
        <v>813</v>
      </c>
      <c r="C3699" t="s">
        <v>20</v>
      </c>
      <c r="D3699" t="s">
        <v>30</v>
      </c>
      <c r="E3699" s="1">
        <f>DATEVALUE(IFERROR(RIGHT(LEFT(A3699,FIND("-",A3699,4)-1),2)&amp;"/"&amp;LEFT(A3699,FIND("-",A3699)-1)&amp;"/"&amp;RIGHT(LEFT(A3699,IFERROR(FIND(" ",A3699),LEN(A3699)+1)-1),4),TEXT(A3699,"dd")&amp;"/"&amp;TEXT(A3699,"mm")&amp;"/"&amp;TEXT(A3699,"yyyy")))</f>
        <v>45377</v>
      </c>
      <c r="F3699" t="s">
        <v>1826</v>
      </c>
      <c r="G3699" s="1">
        <f>VLOOKUP(B3699,Results!A:D,3,FALSE)</f>
        <v>45420</v>
      </c>
    </row>
    <row r="3700" spans="1:7" x14ac:dyDescent="0.25">
      <c r="A3700" t="s">
        <v>970</v>
      </c>
      <c r="B3700" t="s">
        <v>813</v>
      </c>
      <c r="C3700" t="s">
        <v>20</v>
      </c>
      <c r="D3700" t="s">
        <v>30</v>
      </c>
      <c r="E3700" s="1">
        <f>DATEVALUE(IFERROR(RIGHT(LEFT(A3700,FIND("-",A3700,4)-1),2)&amp;"/"&amp;LEFT(A3700,FIND("-",A3700)-1)&amp;"/"&amp;RIGHT(LEFT(A3700,IFERROR(FIND(" ",A3700),LEN(A3700)+1)-1),4),TEXT(A3700,"dd")&amp;"/"&amp;TEXT(A3700,"mm")&amp;"/"&amp;TEXT(A3700,"yyyy")))</f>
        <v>45377</v>
      </c>
      <c r="F3700" t="s">
        <v>1826</v>
      </c>
      <c r="G3700" s="1">
        <f>VLOOKUP(B3700,Results!A:D,3,FALSE)</f>
        <v>45420</v>
      </c>
    </row>
    <row r="3701" spans="1:7" hidden="1" x14ac:dyDescent="0.25">
      <c r="A3701" t="s">
        <v>970</v>
      </c>
      <c r="B3701" t="s">
        <v>568</v>
      </c>
      <c r="C3701" t="s">
        <v>223</v>
      </c>
      <c r="D3701" t="s">
        <v>44</v>
      </c>
      <c r="E3701" s="1">
        <f>DATEVALUE(IFERROR(RIGHT(LEFT(A3701,FIND("-",A3701,4)-1),2)&amp;"/"&amp;LEFT(A3701,FIND("-",A3701)-1)&amp;"/"&amp;RIGHT(LEFT(A3701,IFERROR(FIND(" ",A3701),LEN(A3701)+1)-1),4),TEXT(A3701,"dd")&amp;"/"&amp;TEXT(A3701,"mm")&amp;"/"&amp;TEXT(A3701,"yyyy")))</f>
        <v>45377</v>
      </c>
      <c r="F3701" t="s">
        <v>996</v>
      </c>
      <c r="G3701" s="1">
        <f>VLOOKUP(B3701,Results!A:D,3,FALSE)</f>
        <v>45421</v>
      </c>
    </row>
    <row r="3702" spans="1:7" x14ac:dyDescent="0.25">
      <c r="A3702" t="s">
        <v>970</v>
      </c>
      <c r="B3702" t="s">
        <v>568</v>
      </c>
      <c r="C3702" t="s">
        <v>223</v>
      </c>
      <c r="D3702" t="s">
        <v>44</v>
      </c>
      <c r="E3702" s="1">
        <f>DATEVALUE(IFERROR(RIGHT(LEFT(A3702,FIND("-",A3702,4)-1),2)&amp;"/"&amp;LEFT(A3702,FIND("-",A3702)-1)&amp;"/"&amp;RIGHT(LEFT(A3702,IFERROR(FIND(" ",A3702),LEN(A3702)+1)-1),4),TEXT(A3702,"dd")&amp;"/"&amp;TEXT(A3702,"mm")&amp;"/"&amp;TEXT(A3702,"yyyy")))</f>
        <v>45377</v>
      </c>
      <c r="F3702" t="s">
        <v>1826</v>
      </c>
      <c r="G3702" s="1">
        <f>VLOOKUP(B3702,Results!A:D,3,FALSE)</f>
        <v>45421</v>
      </c>
    </row>
    <row r="3703" spans="1:7" x14ac:dyDescent="0.25">
      <c r="A3703" t="s">
        <v>970</v>
      </c>
      <c r="B3703" t="s">
        <v>568</v>
      </c>
      <c r="C3703" t="s">
        <v>223</v>
      </c>
      <c r="D3703" t="s">
        <v>44</v>
      </c>
      <c r="E3703" s="1">
        <f>DATEVALUE(IFERROR(RIGHT(LEFT(A3703,FIND("-",A3703,4)-1),2)&amp;"/"&amp;LEFT(A3703,FIND("-",A3703)-1)&amp;"/"&amp;RIGHT(LEFT(A3703,IFERROR(FIND(" ",A3703),LEN(A3703)+1)-1),4),TEXT(A3703,"dd")&amp;"/"&amp;TEXT(A3703,"mm")&amp;"/"&amp;TEXT(A3703,"yyyy")))</f>
        <v>45377</v>
      </c>
      <c r="F3703" t="s">
        <v>1826</v>
      </c>
      <c r="G3703" s="1">
        <f>VLOOKUP(B3703,Results!A:D,3,FALSE)</f>
        <v>45421</v>
      </c>
    </row>
    <row r="3704" spans="1:7" x14ac:dyDescent="0.25">
      <c r="A3704" t="s">
        <v>970</v>
      </c>
      <c r="B3704" t="s">
        <v>568</v>
      </c>
      <c r="C3704" t="s">
        <v>223</v>
      </c>
      <c r="D3704" t="s">
        <v>44</v>
      </c>
      <c r="E3704" s="1">
        <f>DATEVALUE(IFERROR(RIGHT(LEFT(A3704,FIND("-",A3704,4)-1),2)&amp;"/"&amp;LEFT(A3704,FIND("-",A3704)-1)&amp;"/"&amp;RIGHT(LEFT(A3704,IFERROR(FIND(" ",A3704),LEN(A3704)+1)-1),4),TEXT(A3704,"dd")&amp;"/"&amp;TEXT(A3704,"mm")&amp;"/"&amp;TEXT(A3704,"yyyy")))</f>
        <v>45377</v>
      </c>
      <c r="F3704" t="s">
        <v>1826</v>
      </c>
      <c r="G3704" s="1">
        <f>VLOOKUP(B3704,Results!A:D,3,FALSE)</f>
        <v>45421</v>
      </c>
    </row>
    <row r="3705" spans="1:7" hidden="1" x14ac:dyDescent="0.25">
      <c r="A3705" t="s">
        <v>501</v>
      </c>
      <c r="B3705" t="s">
        <v>502</v>
      </c>
      <c r="C3705" t="s">
        <v>223</v>
      </c>
      <c r="D3705" t="s">
        <v>44</v>
      </c>
      <c r="E3705" s="1">
        <f>DATEVALUE(IFERROR(RIGHT(LEFT(A3705,FIND("-",A3705,4)-1),2)&amp;"/"&amp;LEFT(A3705,FIND("-",A3705)-1)&amp;"/"&amp;RIGHT(LEFT(A3705,IFERROR(FIND(" ",A3705),LEN(A3705)+1)-1),4),TEXT(A3705,"dd")&amp;"/"&amp;TEXT(A3705,"mm")&amp;"/"&amp;TEXT(A3705,"yyyy")))</f>
        <v>45377</v>
      </c>
      <c r="F3705" t="s">
        <v>995</v>
      </c>
      <c r="G3705" s="1">
        <f>VLOOKUP(B3705,Results!A:D,3,FALSE)</f>
        <v>45425</v>
      </c>
    </row>
    <row r="3706" spans="1:7" hidden="1" x14ac:dyDescent="0.25">
      <c r="A3706" t="s">
        <v>970</v>
      </c>
      <c r="B3706" t="s">
        <v>298</v>
      </c>
      <c r="C3706" t="s">
        <v>223</v>
      </c>
      <c r="D3706" t="s">
        <v>10</v>
      </c>
      <c r="E3706" s="1">
        <f>DATEVALUE(IFERROR(RIGHT(LEFT(A3706,FIND("-",A3706,4)-1),2)&amp;"/"&amp;LEFT(A3706,FIND("-",A3706)-1)&amp;"/"&amp;RIGHT(LEFT(A3706,IFERROR(FIND(" ",A3706),LEN(A3706)+1)-1),4),TEXT(A3706,"dd")&amp;"/"&amp;TEXT(A3706,"mm")&amp;"/"&amp;TEXT(A3706,"yyyy")))</f>
        <v>45377</v>
      </c>
      <c r="F3706" t="s">
        <v>1919</v>
      </c>
      <c r="G3706" s="1">
        <f>VLOOKUP(B3706,Results!A:D,3,FALSE)</f>
        <v>45435</v>
      </c>
    </row>
    <row r="3707" spans="1:7" hidden="1" x14ac:dyDescent="0.25">
      <c r="A3707" t="s">
        <v>503</v>
      </c>
      <c r="B3707" t="s">
        <v>505</v>
      </c>
      <c r="C3707" t="s">
        <v>223</v>
      </c>
      <c r="D3707" t="s">
        <v>44</v>
      </c>
      <c r="E3707" s="1">
        <f>DATEVALUE(IFERROR(RIGHT(LEFT(A3707,FIND("-",A3707,4)-1),2)&amp;"/"&amp;LEFT(A3707,FIND("-",A3707)-1)&amp;"/"&amp;RIGHT(LEFT(A3707,IFERROR(FIND(" ",A3707),LEN(A3707)+1)-1),4),TEXT(A3707,"dd")&amp;"/"&amp;TEXT(A3707,"mm")&amp;"/"&amp;TEXT(A3707,"yyyy")))</f>
        <v>45377</v>
      </c>
      <c r="F3707" t="s">
        <v>995</v>
      </c>
      <c r="G3707" s="1">
        <f>VLOOKUP(B3707,Results!A:D,3,FALSE)</f>
        <v>45441</v>
      </c>
    </row>
    <row r="3708" spans="1:7" hidden="1" x14ac:dyDescent="0.25">
      <c r="A3708" t="s">
        <v>508</v>
      </c>
      <c r="B3708" t="s">
        <v>509</v>
      </c>
      <c r="C3708" t="s">
        <v>223</v>
      </c>
      <c r="D3708" t="s">
        <v>44</v>
      </c>
      <c r="E3708" s="1">
        <f>DATEVALUE(IFERROR(RIGHT(LEFT(A3708,FIND("-",A3708,4)-1),2)&amp;"/"&amp;LEFT(A3708,FIND("-",A3708)-1)&amp;"/"&amp;RIGHT(LEFT(A3708,IFERROR(FIND(" ",A3708),LEN(A3708)+1)-1),4),TEXT(A3708,"dd")&amp;"/"&amp;TEXT(A3708,"mm")&amp;"/"&amp;TEXT(A3708,"yyyy")))</f>
        <v>45377</v>
      </c>
      <c r="F3708" t="s">
        <v>995</v>
      </c>
      <c r="G3708" s="1" t="e">
        <f>VLOOKUP(B3708,Results!A:D,3,FALSE)</f>
        <v>#N/A</v>
      </c>
    </row>
    <row r="3709" spans="1:7" hidden="1" x14ac:dyDescent="0.25">
      <c r="A3709" t="s">
        <v>506</v>
      </c>
      <c r="B3709" t="s">
        <v>507</v>
      </c>
      <c r="C3709" t="s">
        <v>223</v>
      </c>
      <c r="D3709" t="s">
        <v>297</v>
      </c>
      <c r="E3709" s="1">
        <f>DATEVALUE(IFERROR(RIGHT(LEFT(A3709,FIND("-",A3709,4)-1),2)&amp;"/"&amp;LEFT(A3709,FIND("-",A3709)-1)&amp;"/"&amp;RIGHT(LEFT(A3709,IFERROR(FIND(" ",A3709),LEN(A3709)+1)-1),4),TEXT(A3709,"dd")&amp;"/"&amp;TEXT(A3709,"mm")&amp;"/"&amp;TEXT(A3709,"yyyy")))</f>
        <v>45377</v>
      </c>
      <c r="F3709" t="s">
        <v>995</v>
      </c>
      <c r="G3709" s="1" t="e">
        <f>VLOOKUP(B3709,Results!A:D,3,FALSE)</f>
        <v>#N/A</v>
      </c>
    </row>
    <row r="3710" spans="1:7" hidden="1" x14ac:dyDescent="0.25">
      <c r="A3710" t="s">
        <v>970</v>
      </c>
      <c r="B3710" t="s">
        <v>967</v>
      </c>
      <c r="C3710" t="s">
        <v>223</v>
      </c>
      <c r="D3710" t="s">
        <v>297</v>
      </c>
      <c r="E3710" s="1">
        <f>DATEVALUE(IFERROR(RIGHT(LEFT(A3710,FIND("-",A3710,4)-1),2)&amp;"/"&amp;LEFT(A3710,FIND("-",A3710)-1)&amp;"/"&amp;RIGHT(LEFT(A3710,IFERROR(FIND(" ",A3710),LEN(A3710)+1)-1),4),TEXT(A3710,"dd")&amp;"/"&amp;TEXT(A3710,"mm")&amp;"/"&amp;TEXT(A3710,"yyyy")))</f>
        <v>45377</v>
      </c>
      <c r="F3710" t="s">
        <v>996</v>
      </c>
      <c r="G3710" s="1" t="e">
        <f>VLOOKUP(B3710,Results!A:D,3,FALSE)</f>
        <v>#N/A</v>
      </c>
    </row>
    <row r="3711" spans="1:7" x14ac:dyDescent="0.25">
      <c r="A3711" t="s">
        <v>970</v>
      </c>
      <c r="B3711" t="s">
        <v>967</v>
      </c>
      <c r="C3711" t="s">
        <v>223</v>
      </c>
      <c r="D3711" t="s">
        <v>297</v>
      </c>
      <c r="E3711" s="1">
        <f>DATEVALUE(IFERROR(RIGHT(LEFT(A3711,FIND("-",A3711,4)-1),2)&amp;"/"&amp;LEFT(A3711,FIND("-",A3711)-1)&amp;"/"&amp;RIGHT(LEFT(A3711,IFERROR(FIND(" ",A3711),LEN(A3711)+1)-1),4),TEXT(A3711,"dd")&amp;"/"&amp;TEXT(A3711,"mm")&amp;"/"&amp;TEXT(A3711,"yyyy")))</f>
        <v>45377</v>
      </c>
      <c r="F3711" t="s">
        <v>1826</v>
      </c>
      <c r="G3711" s="1" t="e">
        <f>VLOOKUP(B3711,Results!A:D,3,FALSE)</f>
        <v>#N/A</v>
      </c>
    </row>
    <row r="3712" spans="1:7" hidden="1" x14ac:dyDescent="0.25">
      <c r="A3712" t="s">
        <v>970</v>
      </c>
      <c r="B3712" t="s">
        <v>663</v>
      </c>
      <c r="C3712" t="s">
        <v>223</v>
      </c>
      <c r="D3712" t="s">
        <v>297</v>
      </c>
      <c r="E3712" s="1">
        <f>DATEVALUE(IFERROR(RIGHT(LEFT(A3712,FIND("-",A3712,4)-1),2)&amp;"/"&amp;LEFT(A3712,FIND("-",A3712)-1)&amp;"/"&amp;RIGHT(LEFT(A3712,IFERROR(FIND(" ",A3712),LEN(A3712)+1)-1),4),TEXT(A3712,"dd")&amp;"/"&amp;TEXT(A3712,"mm")&amp;"/"&amp;TEXT(A3712,"yyyy")))</f>
        <v>45377</v>
      </c>
      <c r="F3712" t="s">
        <v>1919</v>
      </c>
      <c r="G3712" s="1" t="e">
        <f>VLOOKUP(B3712,Results!A:D,3,FALSE)</f>
        <v>#N/A</v>
      </c>
    </row>
    <row r="3713" spans="1:7" hidden="1" x14ac:dyDescent="0.25">
      <c r="A3713" t="s">
        <v>511</v>
      </c>
      <c r="B3713" t="s">
        <v>514</v>
      </c>
      <c r="C3713" t="s">
        <v>20</v>
      </c>
      <c r="D3713" t="s">
        <v>10</v>
      </c>
      <c r="E3713" s="1">
        <f>DATEVALUE(IFERROR(RIGHT(LEFT(A3713,FIND("-",A3713,4)-1),2)&amp;"/"&amp;LEFT(A3713,FIND("-",A3713)-1)&amp;"/"&amp;RIGHT(LEFT(A3713,IFERROR(FIND(" ",A3713),LEN(A3713)+1)-1),4),TEXT(A3713,"dd")&amp;"/"&amp;TEXT(A3713,"mm")&amp;"/"&amp;TEXT(A3713,"yyyy")))</f>
        <v>45377</v>
      </c>
      <c r="F3713" t="s">
        <v>995</v>
      </c>
      <c r="G3713" s="1" t="e">
        <f>VLOOKUP(B3713,Results!A:D,3,FALSE)</f>
        <v>#N/A</v>
      </c>
    </row>
    <row r="3714" spans="1:7" hidden="1" x14ac:dyDescent="0.25">
      <c r="A3714" t="s">
        <v>970</v>
      </c>
      <c r="B3714" t="s">
        <v>971</v>
      </c>
      <c r="C3714" t="s">
        <v>223</v>
      </c>
      <c r="D3714" t="s">
        <v>23</v>
      </c>
      <c r="E3714" s="1">
        <f>DATEVALUE(IFERROR(RIGHT(LEFT(A3714,FIND("-",A3714,4)-1),2)&amp;"/"&amp;LEFT(A3714,FIND("-",A3714)-1)&amp;"/"&amp;RIGHT(LEFT(A3714,IFERROR(FIND(" ",A3714),LEN(A3714)+1)-1),4),TEXT(A3714,"dd")&amp;"/"&amp;TEXT(A3714,"mm")&amp;"/"&amp;TEXT(A3714,"yyyy")))</f>
        <v>45377</v>
      </c>
      <c r="F3714" t="s">
        <v>996</v>
      </c>
      <c r="G3714" s="1" t="e">
        <f>VLOOKUP(B3714,Results!A:D,3,FALSE)</f>
        <v>#N/A</v>
      </c>
    </row>
    <row r="3715" spans="1:7" x14ac:dyDescent="0.25">
      <c r="A3715" t="s">
        <v>970</v>
      </c>
      <c r="B3715" t="s">
        <v>971</v>
      </c>
      <c r="C3715" t="s">
        <v>223</v>
      </c>
      <c r="D3715" t="s">
        <v>23</v>
      </c>
      <c r="E3715" s="1">
        <f>DATEVALUE(IFERROR(RIGHT(LEFT(A3715,FIND("-",A3715,4)-1),2)&amp;"/"&amp;LEFT(A3715,FIND("-",A3715)-1)&amp;"/"&amp;RIGHT(LEFT(A3715,IFERROR(FIND(" ",A3715),LEN(A3715)+1)-1),4),TEXT(A3715,"dd")&amp;"/"&amp;TEXT(A3715,"mm")&amp;"/"&amp;TEXT(A3715,"yyyy")))</f>
        <v>45377</v>
      </c>
      <c r="F3715" t="s">
        <v>1826</v>
      </c>
      <c r="G3715" s="1" t="e">
        <f>VLOOKUP(B3715,Results!A:D,3,FALSE)</f>
        <v>#N/A</v>
      </c>
    </row>
    <row r="3716" spans="1:7" hidden="1" x14ac:dyDescent="0.25">
      <c r="A3716" t="s">
        <v>508</v>
      </c>
      <c r="B3716" t="s">
        <v>510</v>
      </c>
      <c r="C3716" t="s">
        <v>223</v>
      </c>
      <c r="D3716" t="s">
        <v>13</v>
      </c>
      <c r="E3716" s="1">
        <f>DATEVALUE(IFERROR(RIGHT(LEFT(A3716,FIND("-",A3716,4)-1),2)&amp;"/"&amp;LEFT(A3716,FIND("-",A3716)-1)&amp;"/"&amp;RIGHT(LEFT(A3716,IFERROR(FIND(" ",A3716),LEN(A3716)+1)-1),4),TEXT(A3716,"dd")&amp;"/"&amp;TEXT(A3716,"mm")&amp;"/"&amp;TEXT(A3716,"yyyy")))</f>
        <v>45377</v>
      </c>
      <c r="F3716" t="s">
        <v>995</v>
      </c>
      <c r="G3716" s="1" t="e">
        <f>VLOOKUP(B3716,Results!A:D,3,FALSE)</f>
        <v>#N/A</v>
      </c>
    </row>
    <row r="3717" spans="1:7" hidden="1" x14ac:dyDescent="0.25">
      <c r="A3717" t="s">
        <v>970</v>
      </c>
      <c r="B3717" t="s">
        <v>652</v>
      </c>
      <c r="C3717" t="s">
        <v>20</v>
      </c>
      <c r="D3717" t="s">
        <v>13</v>
      </c>
      <c r="E3717" s="1">
        <f>DATEVALUE(IFERROR(RIGHT(LEFT(A3717,FIND("-",A3717,4)-1),2)&amp;"/"&amp;LEFT(A3717,FIND("-",A3717)-1)&amp;"/"&amp;RIGHT(LEFT(A3717,IFERROR(FIND(" ",A3717),LEN(A3717)+1)-1),4),TEXT(A3717,"dd")&amp;"/"&amp;TEXT(A3717,"mm")&amp;"/"&amp;TEXT(A3717,"yyyy")))</f>
        <v>45377</v>
      </c>
      <c r="F3717" t="s">
        <v>1919</v>
      </c>
      <c r="G3717" s="1" t="e">
        <f>VLOOKUP(B3717,Results!A:D,3,FALSE)</f>
        <v>#N/A</v>
      </c>
    </row>
    <row r="3718" spans="1:7" hidden="1" x14ac:dyDescent="0.25">
      <c r="A3718" t="s">
        <v>511</v>
      </c>
      <c r="B3718" t="s">
        <v>513</v>
      </c>
      <c r="C3718" t="s">
        <v>223</v>
      </c>
      <c r="D3718" t="s">
        <v>40</v>
      </c>
      <c r="E3718" s="1">
        <f>DATEVALUE(IFERROR(RIGHT(LEFT(A3718,FIND("-",A3718,4)-1),2)&amp;"/"&amp;LEFT(A3718,FIND("-",A3718)-1)&amp;"/"&amp;RIGHT(LEFT(A3718,IFERROR(FIND(" ",A3718),LEN(A3718)+1)-1),4),TEXT(A3718,"dd")&amp;"/"&amp;TEXT(A3718,"mm")&amp;"/"&amp;TEXT(A3718,"yyyy")))</f>
        <v>45377</v>
      </c>
      <c r="F3718" t="s">
        <v>995</v>
      </c>
      <c r="G3718" s="1" t="e">
        <f>VLOOKUP(B3718,Results!A:D,3,FALSE)</f>
        <v>#N/A</v>
      </c>
    </row>
    <row r="3719" spans="1:7" hidden="1" x14ac:dyDescent="0.25">
      <c r="A3719" t="s">
        <v>511</v>
      </c>
      <c r="B3719" t="s">
        <v>512</v>
      </c>
      <c r="C3719" t="s">
        <v>20</v>
      </c>
      <c r="D3719" t="s">
        <v>28</v>
      </c>
      <c r="E3719" s="1">
        <f>DATEVALUE(IFERROR(RIGHT(LEFT(A3719,FIND("-",A3719,4)-1),2)&amp;"/"&amp;LEFT(A3719,FIND("-",A3719)-1)&amp;"/"&amp;RIGHT(LEFT(A3719,IFERROR(FIND(" ",A3719),LEN(A3719)+1)-1),4),TEXT(A3719,"dd")&amp;"/"&amp;TEXT(A3719,"mm")&amp;"/"&amp;TEXT(A3719,"yyyy")))</f>
        <v>45377</v>
      </c>
      <c r="F3719" t="s">
        <v>995</v>
      </c>
      <c r="G3719" s="1" t="e">
        <f>VLOOKUP(B3719,Results!A:D,3,FALSE)</f>
        <v>#N/A</v>
      </c>
    </row>
    <row r="3720" spans="1:7" hidden="1" x14ac:dyDescent="0.25">
      <c r="A3720" t="s">
        <v>970</v>
      </c>
      <c r="B3720" t="s">
        <v>737</v>
      </c>
      <c r="C3720" t="s">
        <v>20</v>
      </c>
      <c r="D3720" t="s">
        <v>28</v>
      </c>
      <c r="E3720" s="1">
        <f>DATEVALUE(IFERROR(RIGHT(LEFT(A3720,FIND("-",A3720,4)-1),2)&amp;"/"&amp;LEFT(A3720,FIND("-",A3720)-1)&amp;"/"&amp;RIGHT(LEFT(A3720,IFERROR(FIND(" ",A3720),LEN(A3720)+1)-1),4),TEXT(A3720,"dd")&amp;"/"&amp;TEXT(A3720,"mm")&amp;"/"&amp;TEXT(A3720,"yyyy")))</f>
        <v>45377</v>
      </c>
      <c r="F3720" t="s">
        <v>996</v>
      </c>
      <c r="G3720" s="1" t="e">
        <f>VLOOKUP(B3720,Results!A:D,3,FALSE)</f>
        <v>#N/A</v>
      </c>
    </row>
    <row r="3721" spans="1:7" hidden="1" x14ac:dyDescent="0.25">
      <c r="A3721" t="s">
        <v>503</v>
      </c>
      <c r="B3721" t="s">
        <v>504</v>
      </c>
      <c r="C3721" t="s">
        <v>20</v>
      </c>
      <c r="D3721" t="s">
        <v>33</v>
      </c>
      <c r="E3721" s="1">
        <f>DATEVALUE(IFERROR(RIGHT(LEFT(A3721,FIND("-",A3721,4)-1),2)&amp;"/"&amp;LEFT(A3721,FIND("-",A3721)-1)&amp;"/"&amp;RIGHT(LEFT(A3721,IFERROR(FIND(" ",A3721),LEN(A3721)+1)-1),4),TEXT(A3721,"dd")&amp;"/"&amp;TEXT(A3721,"mm")&amp;"/"&amp;TEXT(A3721,"yyyy")))</f>
        <v>45377</v>
      </c>
      <c r="F3721" t="s">
        <v>995</v>
      </c>
      <c r="G3721" s="1" t="e">
        <f>VLOOKUP(B3721,Results!A:D,3,FALSE)</f>
        <v>#N/A</v>
      </c>
    </row>
    <row r="3722" spans="1:7" x14ac:dyDescent="0.25">
      <c r="A3722" t="s">
        <v>970</v>
      </c>
      <c r="B3722" t="s">
        <v>967</v>
      </c>
      <c r="C3722" t="s">
        <v>223</v>
      </c>
      <c r="D3722" t="s">
        <v>297</v>
      </c>
      <c r="E3722" s="1">
        <f>DATEVALUE(IFERROR(RIGHT(LEFT(A3722,FIND("-",A3722,4)-1),2)&amp;"/"&amp;LEFT(A3722,FIND("-",A3722)-1)&amp;"/"&amp;RIGHT(LEFT(A3722,IFERROR(FIND(" ",A3722),LEN(A3722)+1)-1),4),TEXT(A3722,"dd")&amp;"/"&amp;TEXT(A3722,"mm")&amp;"/"&amp;TEXT(A3722,"yyyy")))</f>
        <v>45377</v>
      </c>
      <c r="F3722" t="s">
        <v>1826</v>
      </c>
      <c r="G3722" s="1" t="e">
        <f>VLOOKUP(B3722,Results!A:D,3,FALSE)</f>
        <v>#N/A</v>
      </c>
    </row>
    <row r="3723" spans="1:7" x14ac:dyDescent="0.25">
      <c r="A3723" t="s">
        <v>970</v>
      </c>
      <c r="B3723" t="s">
        <v>971</v>
      </c>
      <c r="C3723" t="s">
        <v>223</v>
      </c>
      <c r="D3723" t="s">
        <v>23</v>
      </c>
      <c r="E3723" s="1">
        <f>DATEVALUE(IFERROR(RIGHT(LEFT(A3723,FIND("-",A3723,4)-1),2)&amp;"/"&amp;LEFT(A3723,FIND("-",A3723)-1)&amp;"/"&amp;RIGHT(LEFT(A3723,IFERROR(FIND(" ",A3723),LEN(A3723)+1)-1),4),TEXT(A3723,"dd")&amp;"/"&amp;TEXT(A3723,"mm")&amp;"/"&amp;TEXT(A3723,"yyyy")))</f>
        <v>45377</v>
      </c>
      <c r="F3723" t="s">
        <v>1826</v>
      </c>
      <c r="G3723" s="1" t="e">
        <f>VLOOKUP(B3723,Results!A:D,3,FALSE)</f>
        <v>#N/A</v>
      </c>
    </row>
    <row r="3724" spans="1:7" x14ac:dyDescent="0.25">
      <c r="A3724" t="s">
        <v>970</v>
      </c>
      <c r="B3724" t="s">
        <v>967</v>
      </c>
      <c r="C3724" t="s">
        <v>223</v>
      </c>
      <c r="D3724" t="s">
        <v>297</v>
      </c>
      <c r="E3724" s="1">
        <f>DATEVALUE(IFERROR(RIGHT(LEFT(A3724,FIND("-",A3724,4)-1),2)&amp;"/"&amp;LEFT(A3724,FIND("-",A3724)-1)&amp;"/"&amp;RIGHT(LEFT(A3724,IFERROR(FIND(" ",A3724),LEN(A3724)+1)-1),4),TEXT(A3724,"dd")&amp;"/"&amp;TEXT(A3724,"mm")&amp;"/"&amp;TEXT(A3724,"yyyy")))</f>
        <v>45377</v>
      </c>
      <c r="F3724" t="s">
        <v>1826</v>
      </c>
      <c r="G3724" s="1" t="e">
        <f>VLOOKUP(B3724,Results!A:D,3,FALSE)</f>
        <v>#N/A</v>
      </c>
    </row>
    <row r="3725" spans="1:7" x14ac:dyDescent="0.25">
      <c r="A3725" t="s">
        <v>970</v>
      </c>
      <c r="B3725" t="s">
        <v>971</v>
      </c>
      <c r="C3725" t="s">
        <v>223</v>
      </c>
      <c r="D3725" t="s">
        <v>23</v>
      </c>
      <c r="E3725" s="1">
        <f>DATEVALUE(IFERROR(RIGHT(LEFT(A3725,FIND("-",A3725,4)-1),2)&amp;"/"&amp;LEFT(A3725,FIND("-",A3725)-1)&amp;"/"&amp;RIGHT(LEFT(A3725,IFERROR(FIND(" ",A3725),LEN(A3725)+1)-1),4),TEXT(A3725,"dd")&amp;"/"&amp;TEXT(A3725,"mm")&amp;"/"&amp;TEXT(A3725,"yyyy")))</f>
        <v>45377</v>
      </c>
      <c r="F3725" t="s">
        <v>1826</v>
      </c>
      <c r="G3725" s="1" t="e">
        <f>VLOOKUP(B3725,Results!A:D,3,FALSE)</f>
        <v>#N/A</v>
      </c>
    </row>
    <row r="3726" spans="1:7" hidden="1" x14ac:dyDescent="0.25">
      <c r="A3726" t="s">
        <v>498</v>
      </c>
      <c r="B3726" t="s">
        <v>500</v>
      </c>
      <c r="C3726" t="s">
        <v>223</v>
      </c>
      <c r="D3726" t="s">
        <v>10</v>
      </c>
      <c r="E3726" s="1">
        <f>DATEVALUE(IFERROR(RIGHT(LEFT(A3726,FIND("-",A3726,4)-1),2)&amp;"/"&amp;LEFT(A3726,FIND("-",A3726)-1)&amp;"/"&amp;RIGHT(LEFT(A3726,IFERROR(FIND(" ",A3726),LEN(A3726)+1)-1),4),TEXT(A3726,"dd")&amp;"/"&amp;TEXT(A3726,"mm")&amp;"/"&amp;TEXT(A3726,"yyyy")))</f>
        <v>45373</v>
      </c>
      <c r="F3726" t="s">
        <v>995</v>
      </c>
      <c r="G3726" s="1">
        <f>VLOOKUP(B3726,Results!A:D,3,FALSE)</f>
        <v>45415</v>
      </c>
    </row>
    <row r="3727" spans="1:7" hidden="1" x14ac:dyDescent="0.25">
      <c r="A3727" t="s">
        <v>779</v>
      </c>
      <c r="B3727" t="s">
        <v>576</v>
      </c>
      <c r="C3727" t="s">
        <v>20</v>
      </c>
      <c r="D3727" t="s">
        <v>30</v>
      </c>
      <c r="E3727" s="1">
        <f>DATEVALUE(IFERROR(RIGHT(LEFT(A3727,FIND("-",A3727,4)-1),2)&amp;"/"&amp;LEFT(A3727,FIND("-",A3727)-1)&amp;"/"&amp;RIGHT(LEFT(A3727,IFERROR(FIND(" ",A3727),LEN(A3727)+1)-1),4),TEXT(A3727,"dd")&amp;"/"&amp;TEXT(A3727,"mm")&amp;"/"&amp;TEXT(A3727,"yyyy")))</f>
        <v>45373</v>
      </c>
      <c r="F3727" t="s">
        <v>996</v>
      </c>
      <c r="G3727" s="1">
        <f>VLOOKUP(B3727,Results!A:D,3,FALSE)</f>
        <v>45420</v>
      </c>
    </row>
    <row r="3728" spans="1:7" x14ac:dyDescent="0.25">
      <c r="A3728" t="s">
        <v>779</v>
      </c>
      <c r="B3728" t="s">
        <v>576</v>
      </c>
      <c r="C3728" t="s">
        <v>20</v>
      </c>
      <c r="D3728" t="s">
        <v>30</v>
      </c>
      <c r="E3728" s="1">
        <f>DATEVALUE(IFERROR(RIGHT(LEFT(A3728,FIND("-",A3728,4)-1),2)&amp;"/"&amp;LEFT(A3728,FIND("-",A3728)-1)&amp;"/"&amp;RIGHT(LEFT(A3728,IFERROR(FIND(" ",A3728),LEN(A3728)+1)-1),4),TEXT(A3728,"dd")&amp;"/"&amp;TEXT(A3728,"mm")&amp;"/"&amp;TEXT(A3728,"yyyy")))</f>
        <v>45373</v>
      </c>
      <c r="F3728" t="s">
        <v>1826</v>
      </c>
      <c r="G3728" s="1">
        <f>VLOOKUP(B3728,Results!A:D,3,FALSE)</f>
        <v>45420</v>
      </c>
    </row>
    <row r="3729" spans="1:7" x14ac:dyDescent="0.25">
      <c r="A3729" t="s">
        <v>779</v>
      </c>
      <c r="B3729" t="s">
        <v>576</v>
      </c>
      <c r="C3729" t="s">
        <v>20</v>
      </c>
      <c r="D3729" t="s">
        <v>30</v>
      </c>
      <c r="E3729" s="1">
        <f>DATEVALUE(IFERROR(RIGHT(LEFT(A3729,FIND("-",A3729,4)-1),2)&amp;"/"&amp;LEFT(A3729,FIND("-",A3729)-1)&amp;"/"&amp;RIGHT(LEFT(A3729,IFERROR(FIND(" ",A3729),LEN(A3729)+1)-1),4),TEXT(A3729,"dd")&amp;"/"&amp;TEXT(A3729,"mm")&amp;"/"&amp;TEXT(A3729,"yyyy")))</f>
        <v>45373</v>
      </c>
      <c r="F3729" t="s">
        <v>1826</v>
      </c>
      <c r="G3729" s="1">
        <f>VLOOKUP(B3729,Results!A:D,3,FALSE)</f>
        <v>45420</v>
      </c>
    </row>
    <row r="3730" spans="1:7" x14ac:dyDescent="0.25">
      <c r="A3730" t="s">
        <v>779</v>
      </c>
      <c r="B3730" t="s">
        <v>576</v>
      </c>
      <c r="C3730" t="s">
        <v>20</v>
      </c>
      <c r="D3730" t="s">
        <v>30</v>
      </c>
      <c r="E3730" s="1">
        <f>DATEVALUE(IFERROR(RIGHT(LEFT(A3730,FIND("-",A3730,4)-1),2)&amp;"/"&amp;LEFT(A3730,FIND("-",A3730)-1)&amp;"/"&amp;RIGHT(LEFT(A3730,IFERROR(FIND(" ",A3730),LEN(A3730)+1)-1),4),TEXT(A3730,"dd")&amp;"/"&amp;TEXT(A3730,"mm")&amp;"/"&amp;TEXT(A3730,"yyyy")))</f>
        <v>45373</v>
      </c>
      <c r="F3730" t="s">
        <v>1826</v>
      </c>
      <c r="G3730" s="1">
        <f>VLOOKUP(B3730,Results!A:D,3,FALSE)</f>
        <v>45420</v>
      </c>
    </row>
    <row r="3731" spans="1:7" hidden="1" x14ac:dyDescent="0.25">
      <c r="A3731" t="s">
        <v>496</v>
      </c>
      <c r="B3731" t="s">
        <v>268</v>
      </c>
      <c r="C3731" t="s">
        <v>20</v>
      </c>
      <c r="D3731" t="s">
        <v>269</v>
      </c>
      <c r="E3731" s="1">
        <f>DATEVALUE(IFERROR(RIGHT(LEFT(A3731,FIND("-",A3731,4)-1),2)&amp;"/"&amp;LEFT(A3731,FIND("-",A3731)-1)&amp;"/"&amp;RIGHT(LEFT(A3731,IFERROR(FIND(" ",A3731),LEN(A3731)+1)-1),4),TEXT(A3731,"dd")&amp;"/"&amp;TEXT(A3731,"mm")&amp;"/"&amp;TEXT(A3731,"yyyy")))</f>
        <v>45373</v>
      </c>
      <c r="F3731" t="s">
        <v>995</v>
      </c>
      <c r="G3731" s="1">
        <f>VLOOKUP(B3731,Results!A:D,3,FALSE)</f>
        <v>45421</v>
      </c>
    </row>
    <row r="3732" spans="1:7" hidden="1" x14ac:dyDescent="0.25">
      <c r="A3732" t="s">
        <v>779</v>
      </c>
      <c r="B3732" t="s">
        <v>829</v>
      </c>
      <c r="C3732" t="s">
        <v>223</v>
      </c>
      <c r="D3732" t="s">
        <v>13</v>
      </c>
      <c r="E3732" s="1">
        <f>DATEVALUE(IFERROR(RIGHT(LEFT(A3732,FIND("-",A3732,4)-1),2)&amp;"/"&amp;LEFT(A3732,FIND("-",A3732)-1)&amp;"/"&amp;RIGHT(LEFT(A3732,IFERROR(FIND(" ",A3732),LEN(A3732)+1)-1),4),TEXT(A3732,"dd")&amp;"/"&amp;TEXT(A3732,"mm")&amp;"/"&amp;TEXT(A3732,"yyyy")))</f>
        <v>45373</v>
      </c>
      <c r="F3732" t="s">
        <v>996</v>
      </c>
      <c r="G3732" s="1">
        <f>VLOOKUP(B3732,Results!A:D,3,FALSE)</f>
        <v>45421</v>
      </c>
    </row>
    <row r="3733" spans="1:7" x14ac:dyDescent="0.25">
      <c r="A3733" t="s">
        <v>779</v>
      </c>
      <c r="B3733" t="s">
        <v>829</v>
      </c>
      <c r="C3733" t="s">
        <v>223</v>
      </c>
      <c r="D3733" t="s">
        <v>13</v>
      </c>
      <c r="E3733" s="1">
        <f>DATEVALUE(IFERROR(RIGHT(LEFT(A3733,FIND("-",A3733,4)-1),2)&amp;"/"&amp;LEFT(A3733,FIND("-",A3733)-1)&amp;"/"&amp;RIGHT(LEFT(A3733,IFERROR(FIND(" ",A3733),LEN(A3733)+1)-1),4),TEXT(A3733,"dd")&amp;"/"&amp;TEXT(A3733,"mm")&amp;"/"&amp;TEXT(A3733,"yyyy")))</f>
        <v>45373</v>
      </c>
      <c r="F3733" t="s">
        <v>1826</v>
      </c>
      <c r="G3733" s="1">
        <f>VLOOKUP(B3733,Results!A:D,3,FALSE)</f>
        <v>45421</v>
      </c>
    </row>
    <row r="3734" spans="1:7" x14ac:dyDescent="0.25">
      <c r="A3734" t="s">
        <v>779</v>
      </c>
      <c r="B3734" t="s">
        <v>829</v>
      </c>
      <c r="C3734" t="s">
        <v>223</v>
      </c>
      <c r="D3734" t="s">
        <v>13</v>
      </c>
      <c r="E3734" s="1">
        <f>DATEVALUE(IFERROR(RIGHT(LEFT(A3734,FIND("-",A3734,4)-1),2)&amp;"/"&amp;LEFT(A3734,FIND("-",A3734)-1)&amp;"/"&amp;RIGHT(LEFT(A3734,IFERROR(FIND(" ",A3734),LEN(A3734)+1)-1),4),TEXT(A3734,"dd")&amp;"/"&amp;TEXT(A3734,"mm")&amp;"/"&amp;TEXT(A3734,"yyyy")))</f>
        <v>45373</v>
      </c>
      <c r="F3734" t="s">
        <v>1826</v>
      </c>
      <c r="G3734" s="1">
        <f>VLOOKUP(B3734,Results!A:D,3,FALSE)</f>
        <v>45421</v>
      </c>
    </row>
    <row r="3735" spans="1:7" x14ac:dyDescent="0.25">
      <c r="A3735" t="s">
        <v>779</v>
      </c>
      <c r="B3735" t="s">
        <v>829</v>
      </c>
      <c r="C3735" t="s">
        <v>223</v>
      </c>
      <c r="D3735" t="s">
        <v>13</v>
      </c>
      <c r="E3735" s="1">
        <f>DATEVALUE(IFERROR(RIGHT(LEFT(A3735,FIND("-",A3735,4)-1),2)&amp;"/"&amp;LEFT(A3735,FIND("-",A3735)-1)&amp;"/"&amp;RIGHT(LEFT(A3735,IFERROR(FIND(" ",A3735),LEN(A3735)+1)-1),4),TEXT(A3735,"dd")&amp;"/"&amp;TEXT(A3735,"mm")&amp;"/"&amp;TEXT(A3735,"yyyy")))</f>
        <v>45373</v>
      </c>
      <c r="F3735" t="s">
        <v>1826</v>
      </c>
      <c r="G3735" s="1">
        <f>VLOOKUP(B3735,Results!A:D,3,FALSE)</f>
        <v>45421</v>
      </c>
    </row>
    <row r="3736" spans="1:7" hidden="1" x14ac:dyDescent="0.25">
      <c r="A3736" t="s">
        <v>779</v>
      </c>
      <c r="B3736" t="s">
        <v>780</v>
      </c>
      <c r="C3736" t="s">
        <v>223</v>
      </c>
      <c r="D3736" t="s">
        <v>44</v>
      </c>
      <c r="E3736" s="1">
        <f>DATEVALUE(IFERROR(RIGHT(LEFT(A3736,FIND("-",A3736,4)-1),2)&amp;"/"&amp;LEFT(A3736,FIND("-",A3736)-1)&amp;"/"&amp;RIGHT(LEFT(A3736,IFERROR(FIND(" ",A3736),LEN(A3736)+1)-1),4),TEXT(A3736,"dd")&amp;"/"&amp;TEXT(A3736,"mm")&amp;"/"&amp;TEXT(A3736,"yyyy")))</f>
        <v>45373</v>
      </c>
      <c r="F3736" t="s">
        <v>786</v>
      </c>
      <c r="G3736" s="1">
        <f>VLOOKUP(B3736,Results!A:D,3,FALSE)</f>
        <v>45422</v>
      </c>
    </row>
    <row r="3737" spans="1:7" hidden="1" x14ac:dyDescent="0.25">
      <c r="A3737" t="s">
        <v>779</v>
      </c>
      <c r="B3737" t="s">
        <v>780</v>
      </c>
      <c r="C3737" t="s">
        <v>223</v>
      </c>
      <c r="D3737" t="s">
        <v>44</v>
      </c>
      <c r="E3737" s="1">
        <f>DATEVALUE(IFERROR(RIGHT(LEFT(A3737,FIND("-",A3737,4)-1),2)&amp;"/"&amp;LEFT(A3737,FIND("-",A3737)-1)&amp;"/"&amp;RIGHT(LEFT(A3737,IFERROR(FIND(" ",A3737),LEN(A3737)+1)-1),4),TEXT(A3737,"dd")&amp;"/"&amp;TEXT(A3737,"mm")&amp;"/"&amp;TEXT(A3737,"yyyy")))</f>
        <v>45373</v>
      </c>
      <c r="F3737" t="s">
        <v>1806</v>
      </c>
      <c r="G3737" s="1">
        <f>VLOOKUP(B3737,Results!A:D,3,FALSE)</f>
        <v>45422</v>
      </c>
    </row>
    <row r="3738" spans="1:7" hidden="1" x14ac:dyDescent="0.25">
      <c r="A3738" t="s">
        <v>779</v>
      </c>
      <c r="B3738" t="s">
        <v>730</v>
      </c>
      <c r="C3738" t="s">
        <v>20</v>
      </c>
      <c r="D3738" t="s">
        <v>40</v>
      </c>
      <c r="E3738" s="1">
        <f>DATEVALUE(IFERROR(RIGHT(LEFT(A3738,FIND("-",A3738,4)-1),2)&amp;"/"&amp;LEFT(A3738,FIND("-",A3738)-1)&amp;"/"&amp;RIGHT(LEFT(A3738,IFERROR(FIND(" ",A3738),LEN(A3738)+1)-1),4),TEXT(A3738,"dd")&amp;"/"&amp;TEXT(A3738,"mm")&amp;"/"&amp;TEXT(A3738,"yyyy")))</f>
        <v>45373</v>
      </c>
      <c r="F3738" t="s">
        <v>996</v>
      </c>
      <c r="G3738" s="1">
        <f>VLOOKUP(B3738,Results!A:D,3,FALSE)</f>
        <v>45425</v>
      </c>
    </row>
    <row r="3739" spans="1:7" x14ac:dyDescent="0.25">
      <c r="A3739" t="s">
        <v>779</v>
      </c>
      <c r="B3739" t="s">
        <v>730</v>
      </c>
      <c r="C3739" t="s">
        <v>20</v>
      </c>
      <c r="D3739" t="s">
        <v>40</v>
      </c>
      <c r="E3739" s="1">
        <f>DATEVALUE(IFERROR(RIGHT(LEFT(A3739,FIND("-",A3739,4)-1),2)&amp;"/"&amp;LEFT(A3739,FIND("-",A3739)-1)&amp;"/"&amp;RIGHT(LEFT(A3739,IFERROR(FIND(" ",A3739),LEN(A3739)+1)-1),4),TEXT(A3739,"dd")&amp;"/"&amp;TEXT(A3739,"mm")&amp;"/"&amp;TEXT(A3739,"yyyy")))</f>
        <v>45373</v>
      </c>
      <c r="F3739" t="s">
        <v>1826</v>
      </c>
      <c r="G3739" s="1">
        <f>VLOOKUP(B3739,Results!A:D,3,FALSE)</f>
        <v>45425</v>
      </c>
    </row>
    <row r="3740" spans="1:7" x14ac:dyDescent="0.25">
      <c r="A3740" t="s">
        <v>779</v>
      </c>
      <c r="B3740" t="s">
        <v>730</v>
      </c>
      <c r="C3740" t="s">
        <v>20</v>
      </c>
      <c r="D3740" t="s">
        <v>40</v>
      </c>
      <c r="E3740" s="1">
        <f>DATEVALUE(IFERROR(RIGHT(LEFT(A3740,FIND("-",A3740,4)-1),2)&amp;"/"&amp;LEFT(A3740,FIND("-",A3740)-1)&amp;"/"&amp;RIGHT(LEFT(A3740,IFERROR(FIND(" ",A3740),LEN(A3740)+1)-1),4),TEXT(A3740,"dd")&amp;"/"&amp;TEXT(A3740,"mm")&amp;"/"&amp;TEXT(A3740,"yyyy")))</f>
        <v>45373</v>
      </c>
      <c r="F3740" t="s">
        <v>1826</v>
      </c>
      <c r="G3740" s="1">
        <f>VLOOKUP(B3740,Results!A:D,3,FALSE)</f>
        <v>45425</v>
      </c>
    </row>
    <row r="3741" spans="1:7" x14ac:dyDescent="0.25">
      <c r="A3741" t="s">
        <v>779</v>
      </c>
      <c r="B3741" t="s">
        <v>730</v>
      </c>
      <c r="C3741" t="s">
        <v>20</v>
      </c>
      <c r="D3741" t="s">
        <v>40</v>
      </c>
      <c r="E3741" s="1">
        <f>DATEVALUE(IFERROR(RIGHT(LEFT(A3741,FIND("-",A3741,4)-1),2)&amp;"/"&amp;LEFT(A3741,FIND("-",A3741)-1)&amp;"/"&amp;RIGHT(LEFT(A3741,IFERROR(FIND(" ",A3741),LEN(A3741)+1)-1),4),TEXT(A3741,"dd")&amp;"/"&amp;TEXT(A3741,"mm")&amp;"/"&amp;TEXT(A3741,"yyyy")))</f>
        <v>45373</v>
      </c>
      <c r="F3741" t="s">
        <v>1826</v>
      </c>
      <c r="G3741" s="1">
        <f>VLOOKUP(B3741,Results!A:D,3,FALSE)</f>
        <v>45425</v>
      </c>
    </row>
    <row r="3742" spans="1:7" hidden="1" x14ac:dyDescent="0.25">
      <c r="A3742" t="s">
        <v>485</v>
      </c>
      <c r="B3742" t="s">
        <v>487</v>
      </c>
      <c r="C3742" t="s">
        <v>223</v>
      </c>
      <c r="D3742" t="s">
        <v>44</v>
      </c>
      <c r="E3742" s="1">
        <f>DATEVALUE(IFERROR(RIGHT(LEFT(A3742,FIND("-",A3742,4)-1),2)&amp;"/"&amp;LEFT(A3742,FIND("-",A3742)-1)&amp;"/"&amp;RIGHT(LEFT(A3742,IFERROR(FIND(" ",A3742),LEN(A3742)+1)-1),4),TEXT(A3742,"dd")&amp;"/"&amp;TEXT(A3742,"mm")&amp;"/"&amp;TEXT(A3742,"yyyy")))</f>
        <v>45373</v>
      </c>
      <c r="F3742" t="s">
        <v>995</v>
      </c>
      <c r="G3742" s="1" t="e">
        <f>VLOOKUP(B3742,Results!A:D,3,FALSE)</f>
        <v>#N/A</v>
      </c>
    </row>
    <row r="3743" spans="1:7" hidden="1" x14ac:dyDescent="0.25">
      <c r="A3743" t="s">
        <v>490</v>
      </c>
      <c r="B3743" t="s">
        <v>491</v>
      </c>
      <c r="C3743" t="s">
        <v>223</v>
      </c>
      <c r="D3743" t="s">
        <v>30</v>
      </c>
      <c r="E3743" s="1">
        <f>DATEVALUE(IFERROR(RIGHT(LEFT(A3743,FIND("-",A3743,4)-1),2)&amp;"/"&amp;LEFT(A3743,FIND("-",A3743)-1)&amp;"/"&amp;RIGHT(LEFT(A3743,IFERROR(FIND(" ",A3743),LEN(A3743)+1)-1),4),TEXT(A3743,"dd")&amp;"/"&amp;TEXT(A3743,"mm")&amp;"/"&amp;TEXT(A3743,"yyyy")))</f>
        <v>45373</v>
      </c>
      <c r="F3743" t="s">
        <v>995</v>
      </c>
      <c r="G3743" s="1" t="e">
        <f>VLOOKUP(B3743,Results!A:D,3,FALSE)</f>
        <v>#N/A</v>
      </c>
    </row>
    <row r="3744" spans="1:7" hidden="1" x14ac:dyDescent="0.25">
      <c r="A3744" t="s">
        <v>779</v>
      </c>
      <c r="B3744" t="s">
        <v>620</v>
      </c>
      <c r="C3744" t="s">
        <v>20</v>
      </c>
      <c r="D3744" t="s">
        <v>30</v>
      </c>
      <c r="E3744" s="1">
        <f>DATEVALUE(IFERROR(RIGHT(LEFT(A3744,FIND("-",A3744,4)-1),2)&amp;"/"&amp;LEFT(A3744,FIND("-",A3744)-1)&amp;"/"&amp;RIGHT(LEFT(A3744,IFERROR(FIND(" ",A3744),LEN(A3744)+1)-1),4),TEXT(A3744,"dd")&amp;"/"&amp;TEXT(A3744,"mm")&amp;"/"&amp;TEXT(A3744,"yyyy")))</f>
        <v>45373</v>
      </c>
      <c r="F3744" t="s">
        <v>996</v>
      </c>
      <c r="G3744" s="1" t="e">
        <f>VLOOKUP(B3744,Results!A:D,3,FALSE)</f>
        <v>#N/A</v>
      </c>
    </row>
    <row r="3745" spans="1:7" x14ac:dyDescent="0.25">
      <c r="A3745" t="s">
        <v>779</v>
      </c>
      <c r="B3745" t="s">
        <v>620</v>
      </c>
      <c r="C3745" t="s">
        <v>20</v>
      </c>
      <c r="D3745" t="s">
        <v>30</v>
      </c>
      <c r="E3745" s="1">
        <f>DATEVALUE(IFERROR(RIGHT(LEFT(A3745,FIND("-",A3745,4)-1),2)&amp;"/"&amp;LEFT(A3745,FIND("-",A3745)-1)&amp;"/"&amp;RIGHT(LEFT(A3745,IFERROR(FIND(" ",A3745),LEN(A3745)+1)-1),4),TEXT(A3745,"dd")&amp;"/"&amp;TEXT(A3745,"mm")&amp;"/"&amp;TEXT(A3745,"yyyy")))</f>
        <v>45373</v>
      </c>
      <c r="F3745" t="s">
        <v>1826</v>
      </c>
      <c r="G3745" s="1" t="e">
        <f>VLOOKUP(B3745,Results!A:D,3,FALSE)</f>
        <v>#N/A</v>
      </c>
    </row>
    <row r="3746" spans="1:7" hidden="1" x14ac:dyDescent="0.25">
      <c r="A3746" t="s">
        <v>493</v>
      </c>
      <c r="B3746" t="s">
        <v>494</v>
      </c>
      <c r="C3746" t="s">
        <v>223</v>
      </c>
      <c r="D3746" t="s">
        <v>10</v>
      </c>
      <c r="E3746" s="1">
        <f>DATEVALUE(IFERROR(RIGHT(LEFT(A3746,FIND("-",A3746,4)-1),2)&amp;"/"&amp;LEFT(A3746,FIND("-",A3746)-1)&amp;"/"&amp;RIGHT(LEFT(A3746,IFERROR(FIND(" ",A3746),LEN(A3746)+1)-1),4),TEXT(A3746,"dd")&amp;"/"&amp;TEXT(A3746,"mm")&amp;"/"&amp;TEXT(A3746,"yyyy")))</f>
        <v>45373</v>
      </c>
      <c r="F3746" t="s">
        <v>995</v>
      </c>
      <c r="G3746" s="1" t="e">
        <f>VLOOKUP(B3746,Results!A:D,3,FALSE)</f>
        <v>#N/A</v>
      </c>
    </row>
    <row r="3747" spans="1:7" hidden="1" x14ac:dyDescent="0.25">
      <c r="A3747" t="s">
        <v>490</v>
      </c>
      <c r="B3747" t="s">
        <v>492</v>
      </c>
      <c r="C3747" t="s">
        <v>20</v>
      </c>
      <c r="D3747" t="s">
        <v>10</v>
      </c>
      <c r="E3747" s="1">
        <f>DATEVALUE(IFERROR(RIGHT(LEFT(A3747,FIND("-",A3747,4)-1),2)&amp;"/"&amp;LEFT(A3747,FIND("-",A3747)-1)&amp;"/"&amp;RIGHT(LEFT(A3747,IFERROR(FIND(" ",A3747),LEN(A3747)+1)-1),4),TEXT(A3747,"dd")&amp;"/"&amp;TEXT(A3747,"mm")&amp;"/"&amp;TEXT(A3747,"yyyy")))</f>
        <v>45373</v>
      </c>
      <c r="F3747" t="s">
        <v>995</v>
      </c>
      <c r="G3747" s="1" t="e">
        <f>VLOOKUP(B3747,Results!A:D,3,FALSE)</f>
        <v>#N/A</v>
      </c>
    </row>
    <row r="3748" spans="1:7" hidden="1" x14ac:dyDescent="0.25">
      <c r="A3748" t="s">
        <v>493</v>
      </c>
      <c r="B3748" t="s">
        <v>495</v>
      </c>
      <c r="C3748" t="s">
        <v>20</v>
      </c>
      <c r="D3748" t="s">
        <v>13</v>
      </c>
      <c r="E3748" s="1">
        <f>DATEVALUE(IFERROR(RIGHT(LEFT(A3748,FIND("-",A3748,4)-1),2)&amp;"/"&amp;LEFT(A3748,FIND("-",A3748)-1)&amp;"/"&amp;RIGHT(LEFT(A3748,IFERROR(FIND(" ",A3748),LEN(A3748)+1)-1),4),TEXT(A3748,"dd")&amp;"/"&amp;TEXT(A3748,"mm")&amp;"/"&amp;TEXT(A3748,"yyyy")))</f>
        <v>45373</v>
      </c>
      <c r="F3748" t="s">
        <v>995</v>
      </c>
      <c r="G3748" s="1" t="e">
        <f>VLOOKUP(B3748,Results!A:D,3,FALSE)</f>
        <v>#N/A</v>
      </c>
    </row>
    <row r="3749" spans="1:7" hidden="1" x14ac:dyDescent="0.25">
      <c r="A3749" t="s">
        <v>779</v>
      </c>
      <c r="B3749" t="s">
        <v>652</v>
      </c>
      <c r="C3749" t="s">
        <v>20</v>
      </c>
      <c r="D3749" t="s">
        <v>13</v>
      </c>
      <c r="E3749" s="1">
        <f>DATEVALUE(IFERROR(RIGHT(LEFT(A3749,FIND("-",A3749,4)-1),2)&amp;"/"&amp;LEFT(A3749,FIND("-",A3749)-1)&amp;"/"&amp;RIGHT(LEFT(A3749,IFERROR(FIND(" ",A3749),LEN(A3749)+1)-1),4),TEXT(A3749,"dd")&amp;"/"&amp;TEXT(A3749,"mm")&amp;"/"&amp;TEXT(A3749,"yyyy")))</f>
        <v>45373</v>
      </c>
      <c r="F3749" t="s">
        <v>996</v>
      </c>
      <c r="G3749" s="1" t="e">
        <f>VLOOKUP(B3749,Results!A:D,3,FALSE)</f>
        <v>#N/A</v>
      </c>
    </row>
    <row r="3750" spans="1:7" hidden="1" x14ac:dyDescent="0.25">
      <c r="A3750" t="s">
        <v>779</v>
      </c>
      <c r="B3750" t="s">
        <v>556</v>
      </c>
      <c r="C3750" t="s">
        <v>20</v>
      </c>
      <c r="D3750" t="s">
        <v>13</v>
      </c>
      <c r="E3750" s="1">
        <f>DATEVALUE(IFERROR(RIGHT(LEFT(A3750,FIND("-",A3750,4)-1),2)&amp;"/"&amp;LEFT(A3750,FIND("-",A3750)-1)&amp;"/"&amp;RIGHT(LEFT(A3750,IFERROR(FIND(" ",A3750),LEN(A3750)+1)-1),4),TEXT(A3750,"dd")&amp;"/"&amp;TEXT(A3750,"mm")&amp;"/"&amp;TEXT(A3750,"yyyy")))</f>
        <v>45373</v>
      </c>
      <c r="F3750" t="s">
        <v>996</v>
      </c>
      <c r="G3750" s="1" t="e">
        <f>VLOOKUP(B3750,Results!A:D,3,FALSE)</f>
        <v>#N/A</v>
      </c>
    </row>
    <row r="3751" spans="1:7" x14ac:dyDescent="0.25">
      <c r="A3751" t="s">
        <v>779</v>
      </c>
      <c r="B3751" t="s">
        <v>652</v>
      </c>
      <c r="C3751" t="s">
        <v>20</v>
      </c>
      <c r="D3751" t="s">
        <v>13</v>
      </c>
      <c r="E3751" s="1">
        <f>DATEVALUE(IFERROR(RIGHT(LEFT(A3751,FIND("-",A3751,4)-1),2)&amp;"/"&amp;LEFT(A3751,FIND("-",A3751)-1)&amp;"/"&amp;RIGHT(LEFT(A3751,IFERROR(FIND(" ",A3751),LEN(A3751)+1)-1),4),TEXT(A3751,"dd")&amp;"/"&amp;TEXT(A3751,"mm")&amp;"/"&amp;TEXT(A3751,"yyyy")))</f>
        <v>45373</v>
      </c>
      <c r="F3751" t="s">
        <v>1826</v>
      </c>
      <c r="G3751" s="1" t="e">
        <f>VLOOKUP(B3751,Results!A:D,3,FALSE)</f>
        <v>#N/A</v>
      </c>
    </row>
    <row r="3752" spans="1:7" x14ac:dyDescent="0.25">
      <c r="A3752" t="s">
        <v>779</v>
      </c>
      <c r="B3752" t="s">
        <v>556</v>
      </c>
      <c r="C3752" t="s">
        <v>20</v>
      </c>
      <c r="D3752" t="s">
        <v>13</v>
      </c>
      <c r="E3752" s="1">
        <f>DATEVALUE(IFERROR(RIGHT(LEFT(A3752,FIND("-",A3752,4)-1),2)&amp;"/"&amp;LEFT(A3752,FIND("-",A3752)-1)&amp;"/"&amp;RIGHT(LEFT(A3752,IFERROR(FIND(" ",A3752),LEN(A3752)+1)-1),4),TEXT(A3752,"dd")&amp;"/"&amp;TEXT(A3752,"mm")&amp;"/"&amp;TEXT(A3752,"yyyy")))</f>
        <v>45373</v>
      </c>
      <c r="F3752" t="s">
        <v>1826</v>
      </c>
      <c r="G3752" s="1" t="e">
        <f>VLOOKUP(B3752,Results!A:D,3,FALSE)</f>
        <v>#N/A</v>
      </c>
    </row>
    <row r="3753" spans="1:7" hidden="1" x14ac:dyDescent="0.25">
      <c r="A3753" t="s">
        <v>488</v>
      </c>
      <c r="B3753" t="s">
        <v>460</v>
      </c>
      <c r="C3753" t="s">
        <v>223</v>
      </c>
      <c r="D3753" t="s">
        <v>80</v>
      </c>
      <c r="E3753" s="1">
        <f>DATEVALUE(IFERROR(RIGHT(LEFT(A3753,FIND("-",A3753,4)-1),2)&amp;"/"&amp;LEFT(A3753,FIND("-",A3753)-1)&amp;"/"&amp;RIGHT(LEFT(A3753,IFERROR(FIND(" ",A3753),LEN(A3753)+1)-1),4),TEXT(A3753,"dd")&amp;"/"&amp;TEXT(A3753,"mm")&amp;"/"&amp;TEXT(A3753,"yyyy")))</f>
        <v>45373</v>
      </c>
      <c r="F3753" t="s">
        <v>995</v>
      </c>
      <c r="G3753" s="1" t="e">
        <f>VLOOKUP(B3753,Results!A:D,3,FALSE)</f>
        <v>#N/A</v>
      </c>
    </row>
    <row r="3754" spans="1:7" hidden="1" x14ac:dyDescent="0.25">
      <c r="A3754" t="s">
        <v>496</v>
      </c>
      <c r="B3754" t="s">
        <v>497</v>
      </c>
      <c r="C3754" t="s">
        <v>223</v>
      </c>
      <c r="D3754" t="s">
        <v>74</v>
      </c>
      <c r="E3754" s="1">
        <f>DATEVALUE(IFERROR(RIGHT(LEFT(A3754,FIND("-",A3754,4)-1),2)&amp;"/"&amp;LEFT(A3754,FIND("-",A3754)-1)&amp;"/"&amp;RIGHT(LEFT(A3754,IFERROR(FIND(" ",A3754),LEN(A3754)+1)-1),4),TEXT(A3754,"dd")&amp;"/"&amp;TEXT(A3754,"mm")&amp;"/"&amp;TEXT(A3754,"yyyy")))</f>
        <v>45373</v>
      </c>
      <c r="F3754" t="s">
        <v>995</v>
      </c>
      <c r="G3754" s="1" t="e">
        <f>VLOOKUP(B3754,Results!A:D,3,FALSE)</f>
        <v>#N/A</v>
      </c>
    </row>
    <row r="3755" spans="1:7" hidden="1" x14ac:dyDescent="0.25">
      <c r="A3755" t="s">
        <v>779</v>
      </c>
      <c r="B3755" t="s">
        <v>425</v>
      </c>
      <c r="C3755" t="s">
        <v>20</v>
      </c>
      <c r="D3755" t="s">
        <v>318</v>
      </c>
      <c r="E3755" s="1">
        <f>DATEVALUE(IFERROR(RIGHT(LEFT(A3755,FIND("-",A3755,4)-1),2)&amp;"/"&amp;LEFT(A3755,FIND("-",A3755)-1)&amp;"/"&amp;RIGHT(LEFT(A3755,IFERROR(FIND(" ",A3755),LEN(A3755)+1)-1),4),TEXT(A3755,"dd")&amp;"/"&amp;TEXT(A3755,"mm")&amp;"/"&amp;TEXT(A3755,"yyyy")))</f>
        <v>45373</v>
      </c>
      <c r="F3755" t="s">
        <v>996</v>
      </c>
      <c r="G3755" s="1" t="e">
        <f>VLOOKUP(B3755,Results!A:D,3,FALSE)</f>
        <v>#N/A</v>
      </c>
    </row>
    <row r="3756" spans="1:7" x14ac:dyDescent="0.25">
      <c r="A3756" t="s">
        <v>779</v>
      </c>
      <c r="B3756" t="s">
        <v>425</v>
      </c>
      <c r="C3756" t="s">
        <v>20</v>
      </c>
      <c r="D3756" t="s">
        <v>318</v>
      </c>
      <c r="E3756" s="1">
        <f>DATEVALUE(IFERROR(RIGHT(LEFT(A3756,FIND("-",A3756,4)-1),2)&amp;"/"&amp;LEFT(A3756,FIND("-",A3756)-1)&amp;"/"&amp;RIGHT(LEFT(A3756,IFERROR(FIND(" ",A3756),LEN(A3756)+1)-1),4),TEXT(A3756,"dd")&amp;"/"&amp;TEXT(A3756,"mm")&amp;"/"&amp;TEXT(A3756,"yyyy")))</f>
        <v>45373</v>
      </c>
      <c r="F3756" t="s">
        <v>1826</v>
      </c>
      <c r="G3756" s="1" t="e">
        <f>VLOOKUP(B3756,Results!A:D,3,FALSE)</f>
        <v>#N/A</v>
      </c>
    </row>
    <row r="3757" spans="1:7" hidden="1" x14ac:dyDescent="0.25">
      <c r="A3757" t="s">
        <v>485</v>
      </c>
      <c r="B3757" t="s">
        <v>486</v>
      </c>
      <c r="C3757" t="s">
        <v>223</v>
      </c>
      <c r="D3757" t="s">
        <v>28</v>
      </c>
      <c r="E3757" s="1">
        <f>DATEVALUE(IFERROR(RIGHT(LEFT(A3757,FIND("-",A3757,4)-1),2)&amp;"/"&amp;LEFT(A3757,FIND("-",A3757)-1)&amp;"/"&amp;RIGHT(LEFT(A3757,IFERROR(FIND(" ",A3757),LEN(A3757)+1)-1),4),TEXT(A3757,"dd")&amp;"/"&amp;TEXT(A3757,"mm")&amp;"/"&amp;TEXT(A3757,"yyyy")))</f>
        <v>45373</v>
      </c>
      <c r="F3757" t="s">
        <v>995</v>
      </c>
      <c r="G3757" s="1" t="e">
        <f>VLOOKUP(B3757,Results!A:D,3,FALSE)</f>
        <v>#N/A</v>
      </c>
    </row>
    <row r="3758" spans="1:7" hidden="1" x14ac:dyDescent="0.25">
      <c r="A3758" t="s">
        <v>498</v>
      </c>
      <c r="B3758" t="s">
        <v>499</v>
      </c>
      <c r="C3758" t="s">
        <v>223</v>
      </c>
      <c r="D3758" t="s">
        <v>28</v>
      </c>
      <c r="E3758" s="1">
        <f>DATEVALUE(IFERROR(RIGHT(LEFT(A3758,FIND("-",A3758,4)-1),2)&amp;"/"&amp;LEFT(A3758,FIND("-",A3758)-1)&amp;"/"&amp;RIGHT(LEFT(A3758,IFERROR(FIND(" ",A3758),LEN(A3758)+1)-1),4),TEXT(A3758,"dd")&amp;"/"&amp;TEXT(A3758,"mm")&amp;"/"&amp;TEXT(A3758,"yyyy")))</f>
        <v>45373</v>
      </c>
      <c r="F3758" t="s">
        <v>995</v>
      </c>
      <c r="G3758" s="1" t="e">
        <f>VLOOKUP(B3758,Results!A:D,3,FALSE)</f>
        <v>#N/A</v>
      </c>
    </row>
    <row r="3759" spans="1:7" hidden="1" x14ac:dyDescent="0.25">
      <c r="A3759" t="s">
        <v>488</v>
      </c>
      <c r="B3759" t="s">
        <v>489</v>
      </c>
      <c r="C3759" t="s">
        <v>20</v>
      </c>
      <c r="D3759" t="s">
        <v>50</v>
      </c>
      <c r="E3759" s="1">
        <f>DATEVALUE(IFERROR(RIGHT(LEFT(A3759,FIND("-",A3759,4)-1),2)&amp;"/"&amp;LEFT(A3759,FIND("-",A3759)-1)&amp;"/"&amp;RIGHT(LEFT(A3759,IFERROR(FIND(" ",A3759),LEN(A3759)+1)-1),4),TEXT(A3759,"dd")&amp;"/"&amp;TEXT(A3759,"mm")&amp;"/"&amp;TEXT(A3759,"yyyy")))</f>
        <v>45373</v>
      </c>
      <c r="F3759" t="s">
        <v>995</v>
      </c>
      <c r="G3759" s="1" t="e">
        <f>VLOOKUP(B3759,Results!A:D,3,FALSE)</f>
        <v>#N/A</v>
      </c>
    </row>
    <row r="3760" spans="1:7" x14ac:dyDescent="0.25">
      <c r="A3760" t="s">
        <v>779</v>
      </c>
      <c r="B3760" t="s">
        <v>652</v>
      </c>
      <c r="C3760" t="s">
        <v>20</v>
      </c>
      <c r="D3760" t="s">
        <v>13</v>
      </c>
      <c r="E3760" s="1">
        <f>DATEVALUE(IFERROR(RIGHT(LEFT(A3760,FIND("-",A3760,4)-1),2)&amp;"/"&amp;LEFT(A3760,FIND("-",A3760)-1)&amp;"/"&amp;RIGHT(LEFT(A3760,IFERROR(FIND(" ",A3760),LEN(A3760)+1)-1),4),TEXT(A3760,"dd")&amp;"/"&amp;TEXT(A3760,"mm")&amp;"/"&amp;TEXT(A3760,"yyyy")))</f>
        <v>45373</v>
      </c>
      <c r="F3760" t="s">
        <v>1826</v>
      </c>
      <c r="G3760" s="1" t="e">
        <f>VLOOKUP(B3760,Results!A:D,3,FALSE)</f>
        <v>#N/A</v>
      </c>
    </row>
    <row r="3761" spans="1:7" x14ac:dyDescent="0.25">
      <c r="A3761" t="s">
        <v>779</v>
      </c>
      <c r="B3761" t="s">
        <v>556</v>
      </c>
      <c r="C3761" t="s">
        <v>20</v>
      </c>
      <c r="D3761" t="s">
        <v>13</v>
      </c>
      <c r="E3761" s="1">
        <f>DATEVALUE(IFERROR(RIGHT(LEFT(A3761,FIND("-",A3761,4)-1),2)&amp;"/"&amp;LEFT(A3761,FIND("-",A3761)-1)&amp;"/"&amp;RIGHT(LEFT(A3761,IFERROR(FIND(" ",A3761),LEN(A3761)+1)-1),4),TEXT(A3761,"dd")&amp;"/"&amp;TEXT(A3761,"mm")&amp;"/"&amp;TEXT(A3761,"yyyy")))</f>
        <v>45373</v>
      </c>
      <c r="F3761" t="s">
        <v>1826</v>
      </c>
      <c r="G3761" s="1" t="e">
        <f>VLOOKUP(B3761,Results!A:D,3,FALSE)</f>
        <v>#N/A</v>
      </c>
    </row>
    <row r="3762" spans="1:7" x14ac:dyDescent="0.25">
      <c r="A3762" t="s">
        <v>779</v>
      </c>
      <c r="B3762" t="s">
        <v>620</v>
      </c>
      <c r="C3762" t="s">
        <v>20</v>
      </c>
      <c r="D3762" t="s">
        <v>30</v>
      </c>
      <c r="E3762" s="1">
        <f>DATEVALUE(IFERROR(RIGHT(LEFT(A3762,FIND("-",A3762,4)-1),2)&amp;"/"&amp;LEFT(A3762,FIND("-",A3762)-1)&amp;"/"&amp;RIGHT(LEFT(A3762,IFERROR(FIND(" ",A3762),LEN(A3762)+1)-1),4),TEXT(A3762,"dd")&amp;"/"&amp;TEXT(A3762,"mm")&amp;"/"&amp;TEXT(A3762,"yyyy")))</f>
        <v>45373</v>
      </c>
      <c r="F3762" t="s">
        <v>1826</v>
      </c>
      <c r="G3762" s="1" t="e">
        <f>VLOOKUP(B3762,Results!A:D,3,FALSE)</f>
        <v>#N/A</v>
      </c>
    </row>
    <row r="3763" spans="1:7" x14ac:dyDescent="0.25">
      <c r="A3763" t="s">
        <v>779</v>
      </c>
      <c r="B3763" t="s">
        <v>425</v>
      </c>
      <c r="C3763" t="s">
        <v>20</v>
      </c>
      <c r="D3763" t="s">
        <v>318</v>
      </c>
      <c r="E3763" s="1">
        <f>DATEVALUE(IFERROR(RIGHT(LEFT(A3763,FIND("-",A3763,4)-1),2)&amp;"/"&amp;LEFT(A3763,FIND("-",A3763)-1)&amp;"/"&amp;RIGHT(LEFT(A3763,IFERROR(FIND(" ",A3763),LEN(A3763)+1)-1),4),TEXT(A3763,"dd")&amp;"/"&amp;TEXT(A3763,"mm")&amp;"/"&amp;TEXT(A3763,"yyyy")))</f>
        <v>45373</v>
      </c>
      <c r="F3763" t="s">
        <v>1826</v>
      </c>
      <c r="G3763" s="1" t="e">
        <f>VLOOKUP(B3763,Results!A:D,3,FALSE)</f>
        <v>#N/A</v>
      </c>
    </row>
    <row r="3764" spans="1:7" x14ac:dyDescent="0.25">
      <c r="A3764" t="s">
        <v>779</v>
      </c>
      <c r="B3764" t="s">
        <v>652</v>
      </c>
      <c r="C3764" t="s">
        <v>20</v>
      </c>
      <c r="D3764" t="s">
        <v>13</v>
      </c>
      <c r="E3764" s="1">
        <f>DATEVALUE(IFERROR(RIGHT(LEFT(A3764,FIND("-",A3764,4)-1),2)&amp;"/"&amp;LEFT(A3764,FIND("-",A3764)-1)&amp;"/"&amp;RIGHT(LEFT(A3764,IFERROR(FIND(" ",A3764),LEN(A3764)+1)-1),4),TEXT(A3764,"dd")&amp;"/"&amp;TEXT(A3764,"mm")&amp;"/"&amp;TEXT(A3764,"yyyy")))</f>
        <v>45373</v>
      </c>
      <c r="F3764" t="s">
        <v>1826</v>
      </c>
      <c r="G3764" s="1" t="e">
        <f>VLOOKUP(B3764,Results!A:D,3,FALSE)</f>
        <v>#N/A</v>
      </c>
    </row>
    <row r="3765" spans="1:7" x14ac:dyDescent="0.25">
      <c r="A3765" t="s">
        <v>779</v>
      </c>
      <c r="B3765" t="s">
        <v>556</v>
      </c>
      <c r="C3765" t="s">
        <v>20</v>
      </c>
      <c r="D3765" t="s">
        <v>13</v>
      </c>
      <c r="E3765" s="1">
        <f>DATEVALUE(IFERROR(RIGHT(LEFT(A3765,FIND("-",A3765,4)-1),2)&amp;"/"&amp;LEFT(A3765,FIND("-",A3765)-1)&amp;"/"&amp;RIGHT(LEFT(A3765,IFERROR(FIND(" ",A3765),LEN(A3765)+1)-1),4),TEXT(A3765,"dd")&amp;"/"&amp;TEXT(A3765,"mm")&amp;"/"&amp;TEXT(A3765,"yyyy")))</f>
        <v>45373</v>
      </c>
      <c r="F3765" t="s">
        <v>1826</v>
      </c>
      <c r="G3765" s="1" t="e">
        <f>VLOOKUP(B3765,Results!A:D,3,FALSE)</f>
        <v>#N/A</v>
      </c>
    </row>
    <row r="3766" spans="1:7" x14ac:dyDescent="0.25">
      <c r="A3766" t="s">
        <v>779</v>
      </c>
      <c r="B3766" t="s">
        <v>620</v>
      </c>
      <c r="C3766" t="s">
        <v>20</v>
      </c>
      <c r="D3766" t="s">
        <v>30</v>
      </c>
      <c r="E3766" s="1">
        <f>DATEVALUE(IFERROR(RIGHT(LEFT(A3766,FIND("-",A3766,4)-1),2)&amp;"/"&amp;LEFT(A3766,FIND("-",A3766)-1)&amp;"/"&amp;RIGHT(LEFT(A3766,IFERROR(FIND(" ",A3766),LEN(A3766)+1)-1),4),TEXT(A3766,"dd")&amp;"/"&amp;TEXT(A3766,"mm")&amp;"/"&amp;TEXT(A3766,"yyyy")))</f>
        <v>45373</v>
      </c>
      <c r="F3766" t="s">
        <v>1826</v>
      </c>
      <c r="G3766" s="1" t="e">
        <f>VLOOKUP(B3766,Results!A:D,3,FALSE)</f>
        <v>#N/A</v>
      </c>
    </row>
    <row r="3767" spans="1:7" x14ac:dyDescent="0.25">
      <c r="A3767" t="s">
        <v>779</v>
      </c>
      <c r="B3767" t="s">
        <v>425</v>
      </c>
      <c r="C3767" t="s">
        <v>20</v>
      </c>
      <c r="D3767" t="s">
        <v>318</v>
      </c>
      <c r="E3767" s="1">
        <f>DATEVALUE(IFERROR(RIGHT(LEFT(A3767,FIND("-",A3767,4)-1),2)&amp;"/"&amp;LEFT(A3767,FIND("-",A3767)-1)&amp;"/"&amp;RIGHT(LEFT(A3767,IFERROR(FIND(" ",A3767),LEN(A3767)+1)-1),4),TEXT(A3767,"dd")&amp;"/"&amp;TEXT(A3767,"mm")&amp;"/"&amp;TEXT(A3767,"yyyy")))</f>
        <v>45373</v>
      </c>
      <c r="F3767" t="s">
        <v>1826</v>
      </c>
      <c r="G3767" s="1" t="e">
        <f>VLOOKUP(B3767,Results!A:D,3,FALSE)</f>
        <v>#N/A</v>
      </c>
    </row>
    <row r="3768" spans="1:7" hidden="1" x14ac:dyDescent="0.25">
      <c r="A3768" t="s">
        <v>778</v>
      </c>
      <c r="B3768" t="s">
        <v>804</v>
      </c>
      <c r="C3768" t="s">
        <v>20</v>
      </c>
      <c r="D3768" t="s">
        <v>44</v>
      </c>
      <c r="E3768" s="1">
        <f>DATEVALUE(IFERROR(RIGHT(LEFT(A3768,FIND("-",A3768,4)-1),2)&amp;"/"&amp;LEFT(A3768,FIND("-",A3768)-1)&amp;"/"&amp;RIGHT(LEFT(A3768,IFERROR(FIND(" ",A3768),LEN(A3768)+1)-1),4),TEXT(A3768,"dd")&amp;"/"&amp;TEXT(A3768,"mm")&amp;"/"&amp;TEXT(A3768,"yyyy")))</f>
        <v>45372</v>
      </c>
      <c r="F3768" t="s">
        <v>996</v>
      </c>
      <c r="G3768" s="1">
        <f>VLOOKUP(B3768,Results!A:D,3,FALSE)</f>
        <v>45414</v>
      </c>
    </row>
    <row r="3769" spans="1:7" x14ac:dyDescent="0.25">
      <c r="A3769" t="s">
        <v>778</v>
      </c>
      <c r="B3769" t="s">
        <v>804</v>
      </c>
      <c r="C3769" t="s">
        <v>20</v>
      </c>
      <c r="D3769" t="s">
        <v>44</v>
      </c>
      <c r="E3769" s="1">
        <f>DATEVALUE(IFERROR(RIGHT(LEFT(A3769,FIND("-",A3769,4)-1),2)&amp;"/"&amp;LEFT(A3769,FIND("-",A3769)-1)&amp;"/"&amp;RIGHT(LEFT(A3769,IFERROR(FIND(" ",A3769),LEN(A3769)+1)-1),4),TEXT(A3769,"dd")&amp;"/"&amp;TEXT(A3769,"mm")&amp;"/"&amp;TEXT(A3769,"yyyy")))</f>
        <v>45372</v>
      </c>
      <c r="F3769" t="s">
        <v>1826</v>
      </c>
      <c r="G3769" s="1">
        <f>VLOOKUP(B3769,Results!A:D,3,FALSE)</f>
        <v>45414</v>
      </c>
    </row>
    <row r="3770" spans="1:7" hidden="1" x14ac:dyDescent="0.25">
      <c r="A3770" t="s">
        <v>482</v>
      </c>
      <c r="B3770" t="s">
        <v>484</v>
      </c>
      <c r="C3770" t="s">
        <v>223</v>
      </c>
      <c r="D3770" t="s">
        <v>13</v>
      </c>
      <c r="E3770" s="1">
        <f>DATEVALUE(IFERROR(RIGHT(LEFT(A3770,FIND("-",A3770,4)-1),2)&amp;"/"&amp;LEFT(A3770,FIND("-",A3770)-1)&amp;"/"&amp;RIGHT(LEFT(A3770,IFERROR(FIND(" ",A3770),LEN(A3770)+1)-1),4),TEXT(A3770,"dd")&amp;"/"&amp;TEXT(A3770,"mm")&amp;"/"&amp;TEXT(A3770,"yyyy")))</f>
        <v>45372</v>
      </c>
      <c r="F3770" t="s">
        <v>995</v>
      </c>
      <c r="G3770" s="1">
        <f>VLOOKUP(B3770,Results!A:D,3,FALSE)</f>
        <v>45414</v>
      </c>
    </row>
    <row r="3771" spans="1:7" hidden="1" x14ac:dyDescent="0.25">
      <c r="A3771" t="s">
        <v>778</v>
      </c>
      <c r="B3771" t="s">
        <v>253</v>
      </c>
      <c r="C3771" t="s">
        <v>20</v>
      </c>
      <c r="D3771" t="s">
        <v>40</v>
      </c>
      <c r="E3771" s="1">
        <f>DATEVALUE(IFERROR(RIGHT(LEFT(A3771,FIND("-",A3771,4)-1),2)&amp;"/"&amp;LEFT(A3771,FIND("-",A3771)-1)&amp;"/"&amp;RIGHT(LEFT(A3771,IFERROR(FIND(" ",A3771),LEN(A3771)+1)-1),4),TEXT(A3771,"dd")&amp;"/"&amp;TEXT(A3771,"mm")&amp;"/"&amp;TEXT(A3771,"yyyy")))</f>
        <v>45372</v>
      </c>
      <c r="F3771" t="s">
        <v>996</v>
      </c>
      <c r="G3771" s="1">
        <f>VLOOKUP(B3771,Results!A:D,3,FALSE)</f>
        <v>45414</v>
      </c>
    </row>
    <row r="3772" spans="1:7" hidden="1" x14ac:dyDescent="0.25">
      <c r="A3772" t="s">
        <v>778</v>
      </c>
      <c r="B3772" t="s">
        <v>530</v>
      </c>
      <c r="C3772" t="s">
        <v>223</v>
      </c>
      <c r="D3772" t="s">
        <v>40</v>
      </c>
      <c r="E3772" s="1">
        <f>DATEVALUE(IFERROR(RIGHT(LEFT(A3772,FIND("-",A3772,4)-1),2)&amp;"/"&amp;LEFT(A3772,FIND("-",A3772)-1)&amp;"/"&amp;RIGHT(LEFT(A3772,IFERROR(FIND(" ",A3772),LEN(A3772)+1)-1),4),TEXT(A3772,"dd")&amp;"/"&amp;TEXT(A3772,"mm")&amp;"/"&amp;TEXT(A3772,"yyyy")))</f>
        <v>45372</v>
      </c>
      <c r="F3772" t="s">
        <v>996</v>
      </c>
      <c r="G3772" s="1">
        <f>VLOOKUP(B3772,Results!A:D,3,FALSE)</f>
        <v>45414</v>
      </c>
    </row>
    <row r="3773" spans="1:7" x14ac:dyDescent="0.25">
      <c r="A3773" t="s">
        <v>778</v>
      </c>
      <c r="B3773" t="s">
        <v>253</v>
      </c>
      <c r="C3773" t="s">
        <v>20</v>
      </c>
      <c r="D3773" t="s">
        <v>40</v>
      </c>
      <c r="E3773" s="1">
        <f>DATEVALUE(IFERROR(RIGHT(LEFT(A3773,FIND("-",A3773,4)-1),2)&amp;"/"&amp;LEFT(A3773,FIND("-",A3773)-1)&amp;"/"&amp;RIGHT(LEFT(A3773,IFERROR(FIND(" ",A3773),LEN(A3773)+1)-1),4),TEXT(A3773,"dd")&amp;"/"&amp;TEXT(A3773,"mm")&amp;"/"&amp;TEXT(A3773,"yyyy")))</f>
        <v>45372</v>
      </c>
      <c r="F3773" t="s">
        <v>1826</v>
      </c>
      <c r="G3773" s="1">
        <f>VLOOKUP(B3773,Results!A:D,3,FALSE)</f>
        <v>45414</v>
      </c>
    </row>
    <row r="3774" spans="1:7" x14ac:dyDescent="0.25">
      <c r="A3774" t="s">
        <v>778</v>
      </c>
      <c r="B3774" t="s">
        <v>530</v>
      </c>
      <c r="C3774" t="s">
        <v>223</v>
      </c>
      <c r="D3774" t="s">
        <v>40</v>
      </c>
      <c r="E3774" s="1">
        <f>DATEVALUE(IFERROR(RIGHT(LEFT(A3774,FIND("-",A3774,4)-1),2)&amp;"/"&amp;LEFT(A3774,FIND("-",A3774)-1)&amp;"/"&amp;RIGHT(LEFT(A3774,IFERROR(FIND(" ",A3774),LEN(A3774)+1)-1),4),TEXT(A3774,"dd")&amp;"/"&amp;TEXT(A3774,"mm")&amp;"/"&amp;TEXT(A3774,"yyyy")))</f>
        <v>45372</v>
      </c>
      <c r="F3774" t="s">
        <v>1826</v>
      </c>
      <c r="G3774" s="1">
        <f>VLOOKUP(B3774,Results!A:D,3,FALSE)</f>
        <v>45414</v>
      </c>
    </row>
    <row r="3775" spans="1:7" x14ac:dyDescent="0.25">
      <c r="A3775" t="s">
        <v>778</v>
      </c>
      <c r="B3775" t="s">
        <v>253</v>
      </c>
      <c r="C3775" t="s">
        <v>20</v>
      </c>
      <c r="D3775" t="s">
        <v>40</v>
      </c>
      <c r="E3775" s="1">
        <f>DATEVALUE(IFERROR(RIGHT(LEFT(A3775,FIND("-",A3775,4)-1),2)&amp;"/"&amp;LEFT(A3775,FIND("-",A3775)-1)&amp;"/"&amp;RIGHT(LEFT(A3775,IFERROR(FIND(" ",A3775),LEN(A3775)+1)-1),4),TEXT(A3775,"dd")&amp;"/"&amp;TEXT(A3775,"mm")&amp;"/"&amp;TEXT(A3775,"yyyy")))</f>
        <v>45372</v>
      </c>
      <c r="F3775" t="s">
        <v>1826</v>
      </c>
      <c r="G3775" s="1">
        <f>VLOOKUP(B3775,Results!A:D,3,FALSE)</f>
        <v>45414</v>
      </c>
    </row>
    <row r="3776" spans="1:7" x14ac:dyDescent="0.25">
      <c r="A3776" t="s">
        <v>778</v>
      </c>
      <c r="B3776" t="s">
        <v>804</v>
      </c>
      <c r="C3776" t="s">
        <v>20</v>
      </c>
      <c r="D3776" t="s">
        <v>44</v>
      </c>
      <c r="E3776" s="1">
        <f>DATEVALUE(IFERROR(RIGHT(LEFT(A3776,FIND("-",A3776,4)-1),2)&amp;"/"&amp;LEFT(A3776,FIND("-",A3776)-1)&amp;"/"&amp;RIGHT(LEFT(A3776,IFERROR(FIND(" ",A3776),LEN(A3776)+1)-1),4),TEXT(A3776,"dd")&amp;"/"&amp;TEXT(A3776,"mm")&amp;"/"&amp;TEXT(A3776,"yyyy")))</f>
        <v>45372</v>
      </c>
      <c r="F3776" t="s">
        <v>1826</v>
      </c>
      <c r="G3776" s="1">
        <f>VLOOKUP(B3776,Results!A:D,3,FALSE)</f>
        <v>45414</v>
      </c>
    </row>
    <row r="3777" spans="1:7" x14ac:dyDescent="0.25">
      <c r="A3777" t="s">
        <v>778</v>
      </c>
      <c r="B3777" t="s">
        <v>530</v>
      </c>
      <c r="C3777" t="s">
        <v>223</v>
      </c>
      <c r="D3777" t="s">
        <v>40</v>
      </c>
      <c r="E3777" s="1">
        <f>DATEVALUE(IFERROR(RIGHT(LEFT(A3777,FIND("-",A3777,4)-1),2)&amp;"/"&amp;LEFT(A3777,FIND("-",A3777)-1)&amp;"/"&amp;RIGHT(LEFT(A3777,IFERROR(FIND(" ",A3777),LEN(A3777)+1)-1),4),TEXT(A3777,"dd")&amp;"/"&amp;TEXT(A3777,"mm")&amp;"/"&amp;TEXT(A3777,"yyyy")))</f>
        <v>45372</v>
      </c>
      <c r="F3777" t="s">
        <v>1826</v>
      </c>
      <c r="G3777" s="1">
        <f>VLOOKUP(B3777,Results!A:D,3,FALSE)</f>
        <v>45414</v>
      </c>
    </row>
    <row r="3778" spans="1:7" x14ac:dyDescent="0.25">
      <c r="A3778" t="s">
        <v>778</v>
      </c>
      <c r="B3778" t="s">
        <v>253</v>
      </c>
      <c r="C3778" t="s">
        <v>20</v>
      </c>
      <c r="D3778" t="s">
        <v>40</v>
      </c>
      <c r="E3778" s="1">
        <f>DATEVALUE(IFERROR(RIGHT(LEFT(A3778,FIND("-",A3778,4)-1),2)&amp;"/"&amp;LEFT(A3778,FIND("-",A3778)-1)&amp;"/"&amp;RIGHT(LEFT(A3778,IFERROR(FIND(" ",A3778),LEN(A3778)+1)-1),4),TEXT(A3778,"dd")&amp;"/"&amp;TEXT(A3778,"mm")&amp;"/"&amp;TEXT(A3778,"yyyy")))</f>
        <v>45372</v>
      </c>
      <c r="F3778" t="s">
        <v>1826</v>
      </c>
      <c r="G3778" s="1">
        <f>VLOOKUP(B3778,Results!A:D,3,FALSE)</f>
        <v>45414</v>
      </c>
    </row>
    <row r="3779" spans="1:7" x14ac:dyDescent="0.25">
      <c r="A3779" t="s">
        <v>778</v>
      </c>
      <c r="B3779" t="s">
        <v>804</v>
      </c>
      <c r="C3779" t="s">
        <v>20</v>
      </c>
      <c r="D3779" t="s">
        <v>44</v>
      </c>
      <c r="E3779" s="1">
        <f>DATEVALUE(IFERROR(RIGHT(LEFT(A3779,FIND("-",A3779,4)-1),2)&amp;"/"&amp;LEFT(A3779,FIND("-",A3779)-1)&amp;"/"&amp;RIGHT(LEFT(A3779,IFERROR(FIND(" ",A3779),LEN(A3779)+1)-1),4),TEXT(A3779,"dd")&amp;"/"&amp;TEXT(A3779,"mm")&amp;"/"&amp;TEXT(A3779,"yyyy")))</f>
        <v>45372</v>
      </c>
      <c r="F3779" t="s">
        <v>1826</v>
      </c>
      <c r="G3779" s="1">
        <f>VLOOKUP(B3779,Results!A:D,3,FALSE)</f>
        <v>45414</v>
      </c>
    </row>
    <row r="3780" spans="1:7" x14ac:dyDescent="0.25">
      <c r="A3780" t="s">
        <v>778</v>
      </c>
      <c r="B3780" t="s">
        <v>530</v>
      </c>
      <c r="C3780" t="s">
        <v>223</v>
      </c>
      <c r="D3780" t="s">
        <v>40</v>
      </c>
      <c r="E3780" s="1">
        <f>DATEVALUE(IFERROR(RIGHT(LEFT(A3780,FIND("-",A3780,4)-1),2)&amp;"/"&amp;LEFT(A3780,FIND("-",A3780)-1)&amp;"/"&amp;RIGHT(LEFT(A3780,IFERROR(FIND(" ",A3780),LEN(A3780)+1)-1),4),TEXT(A3780,"dd")&amp;"/"&amp;TEXT(A3780,"mm")&amp;"/"&amp;TEXT(A3780,"yyyy")))</f>
        <v>45372</v>
      </c>
      <c r="F3780" t="s">
        <v>1826</v>
      </c>
      <c r="G3780" s="1">
        <f>VLOOKUP(B3780,Results!A:D,3,FALSE)</f>
        <v>45414</v>
      </c>
    </row>
    <row r="3781" spans="1:7" hidden="1" x14ac:dyDescent="0.25">
      <c r="A3781" t="s">
        <v>778</v>
      </c>
      <c r="B3781" t="s">
        <v>952</v>
      </c>
      <c r="C3781" t="s">
        <v>20</v>
      </c>
      <c r="D3781" t="s">
        <v>30</v>
      </c>
      <c r="E3781" s="1">
        <f>DATEVALUE(IFERROR(RIGHT(LEFT(A3781,FIND("-",A3781,4)-1),2)&amp;"/"&amp;LEFT(A3781,FIND("-",A3781)-1)&amp;"/"&amp;RIGHT(LEFT(A3781,IFERROR(FIND(" ",A3781),LEN(A3781)+1)-1),4),TEXT(A3781,"dd")&amp;"/"&amp;TEXT(A3781,"mm")&amp;"/"&amp;TEXT(A3781,"yyyy")))</f>
        <v>45372</v>
      </c>
      <c r="F3781" t="s">
        <v>996</v>
      </c>
      <c r="G3781" s="1">
        <f>VLOOKUP(B3781,Results!A:D,3,FALSE)</f>
        <v>45415</v>
      </c>
    </row>
    <row r="3782" spans="1:7" x14ac:dyDescent="0.25">
      <c r="A3782" t="s">
        <v>778</v>
      </c>
      <c r="B3782" t="s">
        <v>952</v>
      </c>
      <c r="C3782" t="s">
        <v>20</v>
      </c>
      <c r="D3782" t="s">
        <v>30</v>
      </c>
      <c r="E3782" s="1">
        <f>DATEVALUE(IFERROR(RIGHT(LEFT(A3782,FIND("-",A3782,4)-1),2)&amp;"/"&amp;LEFT(A3782,FIND("-",A3782)-1)&amp;"/"&amp;RIGHT(LEFT(A3782,IFERROR(FIND(" ",A3782),LEN(A3782)+1)-1),4),TEXT(A3782,"dd")&amp;"/"&amp;TEXT(A3782,"mm")&amp;"/"&amp;TEXT(A3782,"yyyy")))</f>
        <v>45372</v>
      </c>
      <c r="F3782" t="s">
        <v>1826</v>
      </c>
      <c r="G3782" s="1">
        <f>VLOOKUP(B3782,Results!A:D,3,FALSE)</f>
        <v>45415</v>
      </c>
    </row>
    <row r="3783" spans="1:7" hidden="1" x14ac:dyDescent="0.25">
      <c r="A3783" t="s">
        <v>778</v>
      </c>
      <c r="B3783" t="s">
        <v>792</v>
      </c>
      <c r="C3783" t="s">
        <v>223</v>
      </c>
      <c r="D3783" t="s">
        <v>10</v>
      </c>
      <c r="E3783" s="1">
        <f>DATEVALUE(IFERROR(RIGHT(LEFT(A3783,FIND("-",A3783,4)-1),2)&amp;"/"&amp;LEFT(A3783,FIND("-",A3783)-1)&amp;"/"&amp;RIGHT(LEFT(A3783,IFERROR(FIND(" ",A3783),LEN(A3783)+1)-1),4),TEXT(A3783,"dd")&amp;"/"&amp;TEXT(A3783,"mm")&amp;"/"&amp;TEXT(A3783,"yyyy")))</f>
        <v>45372</v>
      </c>
      <c r="F3783" t="s">
        <v>996</v>
      </c>
      <c r="G3783" s="1">
        <f>VLOOKUP(B3783,Results!A:D,3,FALSE)</f>
        <v>45415</v>
      </c>
    </row>
    <row r="3784" spans="1:7" hidden="1" x14ac:dyDescent="0.25">
      <c r="A3784" t="s">
        <v>778</v>
      </c>
      <c r="B3784" t="s">
        <v>615</v>
      </c>
      <c r="C3784" t="s">
        <v>20</v>
      </c>
      <c r="D3784" t="s">
        <v>10</v>
      </c>
      <c r="E3784" s="1">
        <f>DATEVALUE(IFERROR(RIGHT(LEFT(A3784,FIND("-",A3784,4)-1),2)&amp;"/"&amp;LEFT(A3784,FIND("-",A3784)-1)&amp;"/"&amp;RIGHT(LEFT(A3784,IFERROR(FIND(" ",A3784),LEN(A3784)+1)-1),4),TEXT(A3784,"dd")&amp;"/"&amp;TEXT(A3784,"mm")&amp;"/"&amp;TEXT(A3784,"yyyy")))</f>
        <v>45372</v>
      </c>
      <c r="F3784" t="s">
        <v>996</v>
      </c>
      <c r="G3784" s="1">
        <f>VLOOKUP(B3784,Results!A:D,3,FALSE)</f>
        <v>45415</v>
      </c>
    </row>
    <row r="3785" spans="1:7" x14ac:dyDescent="0.25">
      <c r="A3785" t="s">
        <v>778</v>
      </c>
      <c r="B3785" t="s">
        <v>792</v>
      </c>
      <c r="C3785" t="s">
        <v>223</v>
      </c>
      <c r="D3785" t="s">
        <v>10</v>
      </c>
      <c r="E3785" s="1">
        <f>DATEVALUE(IFERROR(RIGHT(LEFT(A3785,FIND("-",A3785,4)-1),2)&amp;"/"&amp;LEFT(A3785,FIND("-",A3785)-1)&amp;"/"&amp;RIGHT(LEFT(A3785,IFERROR(FIND(" ",A3785),LEN(A3785)+1)-1),4),TEXT(A3785,"dd")&amp;"/"&amp;TEXT(A3785,"mm")&amp;"/"&amp;TEXT(A3785,"yyyy")))</f>
        <v>45372</v>
      </c>
      <c r="F3785" t="s">
        <v>1826</v>
      </c>
      <c r="G3785" s="1">
        <f>VLOOKUP(B3785,Results!A:D,3,FALSE)</f>
        <v>45415</v>
      </c>
    </row>
    <row r="3786" spans="1:7" x14ac:dyDescent="0.25">
      <c r="A3786" t="s">
        <v>778</v>
      </c>
      <c r="B3786" t="s">
        <v>615</v>
      </c>
      <c r="C3786" t="s">
        <v>223</v>
      </c>
      <c r="D3786" t="s">
        <v>10</v>
      </c>
      <c r="E3786" s="1">
        <f>DATEVALUE(IFERROR(RIGHT(LEFT(A3786,FIND("-",A3786,4)-1),2)&amp;"/"&amp;LEFT(A3786,FIND("-",A3786)-1)&amp;"/"&amp;RIGHT(LEFT(A3786,IFERROR(FIND(" ",A3786),LEN(A3786)+1)-1),4),TEXT(A3786,"dd")&amp;"/"&amp;TEXT(A3786,"mm")&amp;"/"&amp;TEXT(A3786,"yyyy")))</f>
        <v>45372</v>
      </c>
      <c r="F3786" t="s">
        <v>1826</v>
      </c>
      <c r="G3786" s="1">
        <f>VLOOKUP(B3786,Results!A:D,3,FALSE)</f>
        <v>45415</v>
      </c>
    </row>
    <row r="3787" spans="1:7" x14ac:dyDescent="0.25">
      <c r="A3787" t="s">
        <v>778</v>
      </c>
      <c r="B3787" t="s">
        <v>792</v>
      </c>
      <c r="C3787" t="s">
        <v>223</v>
      </c>
      <c r="D3787" t="s">
        <v>10</v>
      </c>
      <c r="E3787" s="1">
        <f>DATEVALUE(IFERROR(RIGHT(LEFT(A3787,FIND("-",A3787,4)-1),2)&amp;"/"&amp;LEFT(A3787,FIND("-",A3787)-1)&amp;"/"&amp;RIGHT(LEFT(A3787,IFERROR(FIND(" ",A3787),LEN(A3787)+1)-1),4),TEXT(A3787,"dd")&amp;"/"&amp;TEXT(A3787,"mm")&amp;"/"&amp;TEXT(A3787,"yyyy")))</f>
        <v>45372</v>
      </c>
      <c r="F3787" t="s">
        <v>1826</v>
      </c>
      <c r="G3787" s="1">
        <f>VLOOKUP(B3787,Results!A:D,3,FALSE)</f>
        <v>45415</v>
      </c>
    </row>
    <row r="3788" spans="1:7" x14ac:dyDescent="0.25">
      <c r="A3788" t="s">
        <v>778</v>
      </c>
      <c r="B3788" t="s">
        <v>952</v>
      </c>
      <c r="C3788" t="s">
        <v>20</v>
      </c>
      <c r="D3788" t="s">
        <v>30</v>
      </c>
      <c r="E3788" s="1">
        <f>DATEVALUE(IFERROR(RIGHT(LEFT(A3788,FIND("-",A3788,4)-1),2)&amp;"/"&amp;LEFT(A3788,FIND("-",A3788)-1)&amp;"/"&amp;RIGHT(LEFT(A3788,IFERROR(FIND(" ",A3788),LEN(A3788)+1)-1),4),TEXT(A3788,"dd")&amp;"/"&amp;TEXT(A3788,"mm")&amp;"/"&amp;TEXT(A3788,"yyyy")))</f>
        <v>45372</v>
      </c>
      <c r="F3788" t="s">
        <v>1826</v>
      </c>
      <c r="G3788" s="1">
        <f>VLOOKUP(B3788,Results!A:D,3,FALSE)</f>
        <v>45415</v>
      </c>
    </row>
    <row r="3789" spans="1:7" x14ac:dyDescent="0.25">
      <c r="A3789" t="s">
        <v>778</v>
      </c>
      <c r="B3789" t="s">
        <v>615</v>
      </c>
      <c r="C3789" t="s">
        <v>223</v>
      </c>
      <c r="D3789" t="s">
        <v>10</v>
      </c>
      <c r="E3789" s="1">
        <f>DATEVALUE(IFERROR(RIGHT(LEFT(A3789,FIND("-",A3789,4)-1),2)&amp;"/"&amp;LEFT(A3789,FIND("-",A3789)-1)&amp;"/"&amp;RIGHT(LEFT(A3789,IFERROR(FIND(" ",A3789),LEN(A3789)+1)-1),4),TEXT(A3789,"dd")&amp;"/"&amp;TEXT(A3789,"mm")&amp;"/"&amp;TEXT(A3789,"yyyy")))</f>
        <v>45372</v>
      </c>
      <c r="F3789" t="s">
        <v>1826</v>
      </c>
      <c r="G3789" s="1">
        <f>VLOOKUP(B3789,Results!A:D,3,FALSE)</f>
        <v>45415</v>
      </c>
    </row>
    <row r="3790" spans="1:7" x14ac:dyDescent="0.25">
      <c r="A3790" t="s">
        <v>778</v>
      </c>
      <c r="B3790" t="s">
        <v>792</v>
      </c>
      <c r="C3790" t="s">
        <v>223</v>
      </c>
      <c r="D3790" t="s">
        <v>10</v>
      </c>
      <c r="E3790" s="1">
        <f>DATEVALUE(IFERROR(RIGHT(LEFT(A3790,FIND("-",A3790,4)-1),2)&amp;"/"&amp;LEFT(A3790,FIND("-",A3790)-1)&amp;"/"&amp;RIGHT(LEFT(A3790,IFERROR(FIND(" ",A3790),LEN(A3790)+1)-1),4),TEXT(A3790,"dd")&amp;"/"&amp;TEXT(A3790,"mm")&amp;"/"&amp;TEXT(A3790,"yyyy")))</f>
        <v>45372</v>
      </c>
      <c r="F3790" t="s">
        <v>1826</v>
      </c>
      <c r="G3790" s="1">
        <f>VLOOKUP(B3790,Results!A:D,3,FALSE)</f>
        <v>45415</v>
      </c>
    </row>
    <row r="3791" spans="1:7" x14ac:dyDescent="0.25">
      <c r="A3791" t="s">
        <v>778</v>
      </c>
      <c r="B3791" t="s">
        <v>952</v>
      </c>
      <c r="C3791" t="s">
        <v>20</v>
      </c>
      <c r="D3791" t="s">
        <v>30</v>
      </c>
      <c r="E3791" s="1">
        <f>DATEVALUE(IFERROR(RIGHT(LEFT(A3791,FIND("-",A3791,4)-1),2)&amp;"/"&amp;LEFT(A3791,FIND("-",A3791)-1)&amp;"/"&amp;RIGHT(LEFT(A3791,IFERROR(FIND(" ",A3791),LEN(A3791)+1)-1),4),TEXT(A3791,"dd")&amp;"/"&amp;TEXT(A3791,"mm")&amp;"/"&amp;TEXT(A3791,"yyyy")))</f>
        <v>45372</v>
      </c>
      <c r="F3791" t="s">
        <v>1826</v>
      </c>
      <c r="G3791" s="1">
        <f>VLOOKUP(B3791,Results!A:D,3,FALSE)</f>
        <v>45415</v>
      </c>
    </row>
    <row r="3792" spans="1:7" x14ac:dyDescent="0.25">
      <c r="A3792" t="s">
        <v>778</v>
      </c>
      <c r="B3792" t="s">
        <v>615</v>
      </c>
      <c r="C3792" t="s">
        <v>20</v>
      </c>
      <c r="D3792" t="s">
        <v>10</v>
      </c>
      <c r="E3792" s="1">
        <f>DATEVALUE(IFERROR(RIGHT(LEFT(A3792,FIND("-",A3792,4)-1),2)&amp;"/"&amp;LEFT(A3792,FIND("-",A3792)-1)&amp;"/"&amp;RIGHT(LEFT(A3792,IFERROR(FIND(" ",A3792),LEN(A3792)+1)-1),4),TEXT(A3792,"dd")&amp;"/"&amp;TEXT(A3792,"mm")&amp;"/"&amp;TEXT(A3792,"yyyy")))</f>
        <v>45372</v>
      </c>
      <c r="F3792" t="s">
        <v>1826</v>
      </c>
      <c r="G3792" s="1">
        <f>VLOOKUP(B3792,Results!A:D,3,FALSE)</f>
        <v>45415</v>
      </c>
    </row>
    <row r="3793" spans="1:7" hidden="1" x14ac:dyDescent="0.25">
      <c r="A3793" t="s">
        <v>778</v>
      </c>
      <c r="B3793" t="s">
        <v>676</v>
      </c>
      <c r="C3793" t="s">
        <v>223</v>
      </c>
      <c r="D3793" t="s">
        <v>74</v>
      </c>
      <c r="E3793" s="1">
        <f>DATEVALUE(IFERROR(RIGHT(LEFT(A3793,FIND("-",A3793,4)-1),2)&amp;"/"&amp;LEFT(A3793,FIND("-",A3793)-1)&amp;"/"&amp;RIGHT(LEFT(A3793,IFERROR(FIND(" ",A3793),LEN(A3793)+1)-1),4),TEXT(A3793,"dd")&amp;"/"&amp;TEXT(A3793,"mm")&amp;"/"&amp;TEXT(A3793,"yyyy")))</f>
        <v>45372</v>
      </c>
      <c r="F3793" t="s">
        <v>996</v>
      </c>
      <c r="G3793" s="1">
        <f>VLOOKUP(B3793,Results!A:D,3,FALSE)</f>
        <v>45416</v>
      </c>
    </row>
    <row r="3794" spans="1:7" x14ac:dyDescent="0.25">
      <c r="A3794" t="s">
        <v>778</v>
      </c>
      <c r="B3794" t="s">
        <v>676</v>
      </c>
      <c r="C3794" t="s">
        <v>223</v>
      </c>
      <c r="D3794" t="s">
        <v>74</v>
      </c>
      <c r="E3794" s="1">
        <f>DATEVALUE(IFERROR(RIGHT(LEFT(A3794,FIND("-",A3794,4)-1),2)&amp;"/"&amp;LEFT(A3794,FIND("-",A3794)-1)&amp;"/"&amp;RIGHT(LEFT(A3794,IFERROR(FIND(" ",A3794),LEN(A3794)+1)-1),4),TEXT(A3794,"dd")&amp;"/"&amp;TEXT(A3794,"mm")&amp;"/"&amp;TEXT(A3794,"yyyy")))</f>
        <v>45372</v>
      </c>
      <c r="F3794" t="s">
        <v>1826</v>
      </c>
      <c r="G3794" s="1">
        <f>VLOOKUP(B3794,Results!A:D,3,FALSE)</f>
        <v>45416</v>
      </c>
    </row>
    <row r="3795" spans="1:7" x14ac:dyDescent="0.25">
      <c r="A3795" t="s">
        <v>778</v>
      </c>
      <c r="B3795" t="s">
        <v>676</v>
      </c>
      <c r="C3795" t="s">
        <v>223</v>
      </c>
      <c r="D3795" t="s">
        <v>74</v>
      </c>
      <c r="E3795" s="1">
        <f>DATEVALUE(IFERROR(RIGHT(LEFT(A3795,FIND("-",A3795,4)-1),2)&amp;"/"&amp;LEFT(A3795,FIND("-",A3795)-1)&amp;"/"&amp;RIGHT(LEFT(A3795,IFERROR(FIND(" ",A3795),LEN(A3795)+1)-1),4),TEXT(A3795,"dd")&amp;"/"&amp;TEXT(A3795,"mm")&amp;"/"&amp;TEXT(A3795,"yyyy")))</f>
        <v>45372</v>
      </c>
      <c r="F3795" t="s">
        <v>1826</v>
      </c>
      <c r="G3795" s="1">
        <f>VLOOKUP(B3795,Results!A:D,3,FALSE)</f>
        <v>45416</v>
      </c>
    </row>
    <row r="3796" spans="1:7" x14ac:dyDescent="0.25">
      <c r="A3796" t="s">
        <v>778</v>
      </c>
      <c r="B3796" t="s">
        <v>676</v>
      </c>
      <c r="C3796" t="s">
        <v>223</v>
      </c>
      <c r="D3796" t="s">
        <v>74</v>
      </c>
      <c r="E3796" s="1">
        <f>DATEVALUE(IFERROR(RIGHT(LEFT(A3796,FIND("-",A3796,4)-1),2)&amp;"/"&amp;LEFT(A3796,FIND("-",A3796)-1)&amp;"/"&amp;RIGHT(LEFT(A3796,IFERROR(FIND(" ",A3796),LEN(A3796)+1)-1),4),TEXT(A3796,"dd")&amp;"/"&amp;TEXT(A3796,"mm")&amp;"/"&amp;TEXT(A3796,"yyyy")))</f>
        <v>45372</v>
      </c>
      <c r="F3796" t="s">
        <v>1826</v>
      </c>
      <c r="G3796" s="1">
        <f>VLOOKUP(B3796,Results!A:D,3,FALSE)</f>
        <v>45416</v>
      </c>
    </row>
    <row r="3797" spans="1:7" hidden="1" x14ac:dyDescent="0.25">
      <c r="A3797" t="s">
        <v>778</v>
      </c>
      <c r="B3797" t="s">
        <v>842</v>
      </c>
      <c r="C3797" t="s">
        <v>20</v>
      </c>
      <c r="D3797" t="s">
        <v>23</v>
      </c>
      <c r="E3797" s="1">
        <f>DATEVALUE(IFERROR(RIGHT(LEFT(A3797,FIND("-",A3797,4)-1),2)&amp;"/"&amp;LEFT(A3797,FIND("-",A3797)-1)&amp;"/"&amp;RIGHT(LEFT(A3797,IFERROR(FIND(" ",A3797),LEN(A3797)+1)-1),4),TEXT(A3797,"dd")&amp;"/"&amp;TEXT(A3797,"mm")&amp;"/"&amp;TEXT(A3797,"yyyy")))</f>
        <v>45372</v>
      </c>
      <c r="F3797" t="s">
        <v>996</v>
      </c>
      <c r="G3797" s="1">
        <f>VLOOKUP(B3797,Results!A:D,3,FALSE)</f>
        <v>45418</v>
      </c>
    </row>
    <row r="3798" spans="1:7" x14ac:dyDescent="0.25">
      <c r="A3798" t="s">
        <v>778</v>
      </c>
      <c r="B3798" t="s">
        <v>842</v>
      </c>
      <c r="C3798" t="s">
        <v>20</v>
      </c>
      <c r="D3798" t="s">
        <v>23</v>
      </c>
      <c r="E3798" s="1">
        <f>DATEVALUE(IFERROR(RIGHT(LEFT(A3798,FIND("-",A3798,4)-1),2)&amp;"/"&amp;LEFT(A3798,FIND("-",A3798)-1)&amp;"/"&amp;RIGHT(LEFT(A3798,IFERROR(FIND(" ",A3798),LEN(A3798)+1)-1),4),TEXT(A3798,"dd")&amp;"/"&amp;TEXT(A3798,"mm")&amp;"/"&amp;TEXT(A3798,"yyyy")))</f>
        <v>45372</v>
      </c>
      <c r="F3798" t="s">
        <v>1826</v>
      </c>
      <c r="G3798" s="1">
        <f>VLOOKUP(B3798,Results!A:D,3,FALSE)</f>
        <v>45418</v>
      </c>
    </row>
    <row r="3799" spans="1:7" x14ac:dyDescent="0.25">
      <c r="A3799" t="s">
        <v>778</v>
      </c>
      <c r="B3799" t="s">
        <v>842</v>
      </c>
      <c r="C3799" t="s">
        <v>20</v>
      </c>
      <c r="D3799" t="s">
        <v>23</v>
      </c>
      <c r="E3799" s="1">
        <f>DATEVALUE(IFERROR(RIGHT(LEFT(A3799,FIND("-",A3799,4)-1),2)&amp;"/"&amp;LEFT(A3799,FIND("-",A3799)-1)&amp;"/"&amp;RIGHT(LEFT(A3799,IFERROR(FIND(" ",A3799),LEN(A3799)+1)-1),4),TEXT(A3799,"dd")&amp;"/"&amp;TEXT(A3799,"mm")&amp;"/"&amp;TEXT(A3799,"yyyy")))</f>
        <v>45372</v>
      </c>
      <c r="F3799" t="s">
        <v>1826</v>
      </c>
      <c r="G3799" s="1">
        <f>VLOOKUP(B3799,Results!A:D,3,FALSE)</f>
        <v>45418</v>
      </c>
    </row>
    <row r="3800" spans="1:7" x14ac:dyDescent="0.25">
      <c r="A3800" t="s">
        <v>778</v>
      </c>
      <c r="B3800" t="s">
        <v>842</v>
      </c>
      <c r="C3800" t="s">
        <v>20</v>
      </c>
      <c r="D3800" t="s">
        <v>23</v>
      </c>
      <c r="E3800" s="1">
        <f>DATEVALUE(IFERROR(RIGHT(LEFT(A3800,FIND("-",A3800,4)-1),2)&amp;"/"&amp;LEFT(A3800,FIND("-",A3800)-1)&amp;"/"&amp;RIGHT(LEFT(A3800,IFERROR(FIND(" ",A3800),LEN(A3800)+1)-1),4),TEXT(A3800,"dd")&amp;"/"&amp;TEXT(A3800,"mm")&amp;"/"&amp;TEXT(A3800,"yyyy")))</f>
        <v>45372</v>
      </c>
      <c r="F3800" t="s">
        <v>1826</v>
      </c>
      <c r="G3800" s="1">
        <f>VLOOKUP(B3800,Results!A:D,3,FALSE)</f>
        <v>45418</v>
      </c>
    </row>
    <row r="3801" spans="1:7" hidden="1" x14ac:dyDescent="0.25">
      <c r="A3801" t="s">
        <v>778</v>
      </c>
      <c r="B3801" t="s">
        <v>655</v>
      </c>
      <c r="C3801" t="s">
        <v>20</v>
      </c>
      <c r="D3801" t="s">
        <v>30</v>
      </c>
      <c r="E3801" s="1">
        <f>DATEVALUE(IFERROR(RIGHT(LEFT(A3801,FIND("-",A3801,4)-1),2)&amp;"/"&amp;LEFT(A3801,FIND("-",A3801)-1)&amp;"/"&amp;RIGHT(LEFT(A3801,IFERROR(FIND(" ",A3801),LEN(A3801)+1)-1),4),TEXT(A3801,"dd")&amp;"/"&amp;TEXT(A3801,"mm")&amp;"/"&amp;TEXT(A3801,"yyyy")))</f>
        <v>45372</v>
      </c>
      <c r="F3801" t="s">
        <v>996</v>
      </c>
      <c r="G3801" s="1">
        <f>VLOOKUP(B3801,Results!A:D,3,FALSE)</f>
        <v>45419</v>
      </c>
    </row>
    <row r="3802" spans="1:7" x14ac:dyDescent="0.25">
      <c r="A3802" t="s">
        <v>778</v>
      </c>
      <c r="B3802" t="s">
        <v>655</v>
      </c>
      <c r="C3802" t="s">
        <v>20</v>
      </c>
      <c r="D3802" t="s">
        <v>30</v>
      </c>
      <c r="E3802" s="1">
        <f>DATEVALUE(IFERROR(RIGHT(LEFT(A3802,FIND("-",A3802,4)-1),2)&amp;"/"&amp;LEFT(A3802,FIND("-",A3802)-1)&amp;"/"&amp;RIGHT(LEFT(A3802,IFERROR(FIND(" ",A3802),LEN(A3802)+1)-1),4),TEXT(A3802,"dd")&amp;"/"&amp;TEXT(A3802,"mm")&amp;"/"&amp;TEXT(A3802,"yyyy")))</f>
        <v>45372</v>
      </c>
      <c r="F3802" t="s">
        <v>1826</v>
      </c>
      <c r="G3802" s="1">
        <f>VLOOKUP(B3802,Results!A:D,3,FALSE)</f>
        <v>45419</v>
      </c>
    </row>
    <row r="3803" spans="1:7" hidden="1" x14ac:dyDescent="0.25">
      <c r="A3803" t="s">
        <v>477</v>
      </c>
      <c r="B3803" t="s">
        <v>478</v>
      </c>
      <c r="C3803" t="s">
        <v>223</v>
      </c>
      <c r="D3803" t="s">
        <v>10</v>
      </c>
      <c r="E3803" s="1">
        <f>DATEVALUE(IFERROR(RIGHT(LEFT(A3803,FIND("-",A3803,4)-1),2)&amp;"/"&amp;LEFT(A3803,FIND("-",A3803)-1)&amp;"/"&amp;RIGHT(LEFT(A3803,IFERROR(FIND(" ",A3803),LEN(A3803)+1)-1),4),TEXT(A3803,"dd")&amp;"/"&amp;TEXT(A3803,"mm")&amp;"/"&amp;TEXT(A3803,"yyyy")))</f>
        <v>45372</v>
      </c>
      <c r="F3803" t="s">
        <v>995</v>
      </c>
      <c r="G3803" s="1">
        <f>VLOOKUP(B3803,Results!A:D,3,FALSE)</f>
        <v>45419</v>
      </c>
    </row>
    <row r="3804" spans="1:7" hidden="1" x14ac:dyDescent="0.25">
      <c r="A3804" t="s">
        <v>477</v>
      </c>
      <c r="B3804" t="s">
        <v>479</v>
      </c>
      <c r="C3804" t="s">
        <v>20</v>
      </c>
      <c r="D3804" t="s">
        <v>13</v>
      </c>
      <c r="E3804" s="1">
        <f>DATEVALUE(IFERROR(RIGHT(LEFT(A3804,FIND("-",A3804,4)-1),2)&amp;"/"&amp;LEFT(A3804,FIND("-",A3804)-1)&amp;"/"&amp;RIGHT(LEFT(A3804,IFERROR(FIND(" ",A3804),LEN(A3804)+1)-1),4),TEXT(A3804,"dd")&amp;"/"&amp;TEXT(A3804,"mm")&amp;"/"&amp;TEXT(A3804,"yyyy")))</f>
        <v>45372</v>
      </c>
      <c r="F3804" t="s">
        <v>995</v>
      </c>
      <c r="G3804" s="1">
        <f>VLOOKUP(B3804,Results!A:D,3,FALSE)</f>
        <v>45419</v>
      </c>
    </row>
    <row r="3805" spans="1:7" hidden="1" x14ac:dyDescent="0.25">
      <c r="A3805" t="s">
        <v>778</v>
      </c>
      <c r="B3805" t="s">
        <v>653</v>
      </c>
      <c r="C3805" t="s">
        <v>20</v>
      </c>
      <c r="D3805" t="s">
        <v>13</v>
      </c>
      <c r="E3805" s="1">
        <f>DATEVALUE(IFERROR(RIGHT(LEFT(A3805,FIND("-",A3805,4)-1),2)&amp;"/"&amp;LEFT(A3805,FIND("-",A3805)-1)&amp;"/"&amp;RIGHT(LEFT(A3805,IFERROR(FIND(" ",A3805),LEN(A3805)+1)-1),4),TEXT(A3805,"dd")&amp;"/"&amp;TEXT(A3805,"mm")&amp;"/"&amp;TEXT(A3805,"yyyy")))</f>
        <v>45372</v>
      </c>
      <c r="F3805" t="s">
        <v>996</v>
      </c>
      <c r="G3805" s="1">
        <f>VLOOKUP(B3805,Results!A:D,3,FALSE)</f>
        <v>45419</v>
      </c>
    </row>
    <row r="3806" spans="1:7" hidden="1" x14ac:dyDescent="0.25">
      <c r="A3806" t="s">
        <v>778</v>
      </c>
      <c r="B3806" t="s">
        <v>287</v>
      </c>
      <c r="C3806" t="s">
        <v>20</v>
      </c>
      <c r="D3806" t="s">
        <v>13</v>
      </c>
      <c r="E3806" s="1">
        <f>DATEVALUE(IFERROR(RIGHT(LEFT(A3806,FIND("-",A3806,4)-1),2)&amp;"/"&amp;LEFT(A3806,FIND("-",A3806)-1)&amp;"/"&amp;RIGHT(LEFT(A3806,IFERROR(FIND(" ",A3806),LEN(A3806)+1)-1),4),TEXT(A3806,"dd")&amp;"/"&amp;TEXT(A3806,"mm")&amp;"/"&amp;TEXT(A3806,"yyyy")))</f>
        <v>45372</v>
      </c>
      <c r="F3806" t="s">
        <v>996</v>
      </c>
      <c r="G3806" s="1">
        <f>VLOOKUP(B3806,Results!A:D,3,FALSE)</f>
        <v>45419</v>
      </c>
    </row>
    <row r="3807" spans="1:7" x14ac:dyDescent="0.25">
      <c r="A3807" t="s">
        <v>778</v>
      </c>
      <c r="B3807" t="s">
        <v>653</v>
      </c>
      <c r="C3807" t="s">
        <v>20</v>
      </c>
      <c r="D3807" t="s">
        <v>13</v>
      </c>
      <c r="E3807" s="1">
        <f>DATEVALUE(IFERROR(RIGHT(LEFT(A3807,FIND("-",A3807,4)-1),2)&amp;"/"&amp;LEFT(A3807,FIND("-",A3807)-1)&amp;"/"&amp;RIGHT(LEFT(A3807,IFERROR(FIND(" ",A3807),LEN(A3807)+1)-1),4),TEXT(A3807,"dd")&amp;"/"&amp;TEXT(A3807,"mm")&amp;"/"&amp;TEXT(A3807,"yyyy")))</f>
        <v>45372</v>
      </c>
      <c r="F3807" t="s">
        <v>1826</v>
      </c>
      <c r="G3807" s="1">
        <f>VLOOKUP(B3807,Results!A:D,3,FALSE)</f>
        <v>45419</v>
      </c>
    </row>
    <row r="3808" spans="1:7" x14ac:dyDescent="0.25">
      <c r="A3808" t="s">
        <v>778</v>
      </c>
      <c r="B3808" t="s">
        <v>287</v>
      </c>
      <c r="C3808" t="s">
        <v>20</v>
      </c>
      <c r="D3808" t="s">
        <v>13</v>
      </c>
      <c r="E3808" s="1">
        <f>DATEVALUE(IFERROR(RIGHT(LEFT(A3808,FIND("-",A3808,4)-1),2)&amp;"/"&amp;LEFT(A3808,FIND("-",A3808)-1)&amp;"/"&amp;RIGHT(LEFT(A3808,IFERROR(FIND(" ",A3808),LEN(A3808)+1)-1),4),TEXT(A3808,"dd")&amp;"/"&amp;TEXT(A3808,"mm")&amp;"/"&amp;TEXT(A3808,"yyyy")))</f>
        <v>45372</v>
      </c>
      <c r="F3808" t="s">
        <v>1826</v>
      </c>
      <c r="G3808" s="1">
        <f>VLOOKUP(B3808,Results!A:D,3,FALSE)</f>
        <v>45419</v>
      </c>
    </row>
    <row r="3809" spans="1:7" x14ac:dyDescent="0.25">
      <c r="A3809" t="s">
        <v>778</v>
      </c>
      <c r="B3809" t="s">
        <v>653</v>
      </c>
      <c r="C3809" t="s">
        <v>20</v>
      </c>
      <c r="D3809" t="s">
        <v>13</v>
      </c>
      <c r="E3809" s="1">
        <f>DATEVALUE(IFERROR(RIGHT(LEFT(A3809,FIND("-",A3809,4)-1),2)&amp;"/"&amp;LEFT(A3809,FIND("-",A3809)-1)&amp;"/"&amp;RIGHT(LEFT(A3809,IFERROR(FIND(" ",A3809),LEN(A3809)+1)-1),4),TEXT(A3809,"dd")&amp;"/"&amp;TEXT(A3809,"mm")&amp;"/"&amp;TEXT(A3809,"yyyy")))</f>
        <v>45372</v>
      </c>
      <c r="F3809" t="s">
        <v>1826</v>
      </c>
      <c r="G3809" s="1">
        <f>VLOOKUP(B3809,Results!A:D,3,FALSE)</f>
        <v>45419</v>
      </c>
    </row>
    <row r="3810" spans="1:7" x14ac:dyDescent="0.25">
      <c r="A3810" t="s">
        <v>778</v>
      </c>
      <c r="B3810" t="s">
        <v>287</v>
      </c>
      <c r="C3810" t="s">
        <v>20</v>
      </c>
      <c r="D3810" t="s">
        <v>13</v>
      </c>
      <c r="E3810" s="1">
        <f>DATEVALUE(IFERROR(RIGHT(LEFT(A3810,FIND("-",A3810,4)-1),2)&amp;"/"&amp;LEFT(A3810,FIND("-",A3810)-1)&amp;"/"&amp;RIGHT(LEFT(A3810,IFERROR(FIND(" ",A3810),LEN(A3810)+1)-1),4),TEXT(A3810,"dd")&amp;"/"&amp;TEXT(A3810,"mm")&amp;"/"&amp;TEXT(A3810,"yyyy")))</f>
        <v>45372</v>
      </c>
      <c r="F3810" t="s">
        <v>1826</v>
      </c>
      <c r="G3810" s="1">
        <f>VLOOKUP(B3810,Results!A:D,3,FALSE)</f>
        <v>45419</v>
      </c>
    </row>
    <row r="3811" spans="1:7" x14ac:dyDescent="0.25">
      <c r="A3811" t="s">
        <v>778</v>
      </c>
      <c r="B3811" t="s">
        <v>655</v>
      </c>
      <c r="C3811" t="s">
        <v>20</v>
      </c>
      <c r="D3811" t="s">
        <v>30</v>
      </c>
      <c r="E3811" s="1">
        <f>DATEVALUE(IFERROR(RIGHT(LEFT(A3811,FIND("-",A3811,4)-1),2)&amp;"/"&amp;LEFT(A3811,FIND("-",A3811)-1)&amp;"/"&amp;RIGHT(LEFT(A3811,IFERROR(FIND(" ",A3811),LEN(A3811)+1)-1),4),TEXT(A3811,"dd")&amp;"/"&amp;TEXT(A3811,"mm")&amp;"/"&amp;TEXT(A3811,"yyyy")))</f>
        <v>45372</v>
      </c>
      <c r="F3811" t="s">
        <v>1826</v>
      </c>
      <c r="G3811" s="1">
        <f>VLOOKUP(B3811,Results!A:D,3,FALSE)</f>
        <v>45419</v>
      </c>
    </row>
    <row r="3812" spans="1:7" x14ac:dyDescent="0.25">
      <c r="A3812" t="s">
        <v>778</v>
      </c>
      <c r="B3812" t="s">
        <v>653</v>
      </c>
      <c r="C3812" t="s">
        <v>20</v>
      </c>
      <c r="D3812" t="s">
        <v>13</v>
      </c>
      <c r="E3812" s="1">
        <f>DATEVALUE(IFERROR(RIGHT(LEFT(A3812,FIND("-",A3812,4)-1),2)&amp;"/"&amp;LEFT(A3812,FIND("-",A3812)-1)&amp;"/"&amp;RIGHT(LEFT(A3812,IFERROR(FIND(" ",A3812),LEN(A3812)+1)-1),4),TEXT(A3812,"dd")&amp;"/"&amp;TEXT(A3812,"mm")&amp;"/"&amp;TEXT(A3812,"yyyy")))</f>
        <v>45372</v>
      </c>
      <c r="F3812" t="s">
        <v>1826</v>
      </c>
      <c r="G3812" s="1">
        <f>VLOOKUP(B3812,Results!A:D,3,FALSE)</f>
        <v>45419</v>
      </c>
    </row>
    <row r="3813" spans="1:7" x14ac:dyDescent="0.25">
      <c r="A3813" t="s">
        <v>778</v>
      </c>
      <c r="B3813" t="s">
        <v>287</v>
      </c>
      <c r="C3813" t="s">
        <v>20</v>
      </c>
      <c r="D3813" t="s">
        <v>13</v>
      </c>
      <c r="E3813" s="1">
        <f>DATEVALUE(IFERROR(RIGHT(LEFT(A3813,FIND("-",A3813,4)-1),2)&amp;"/"&amp;LEFT(A3813,FIND("-",A3813)-1)&amp;"/"&amp;RIGHT(LEFT(A3813,IFERROR(FIND(" ",A3813),LEN(A3813)+1)-1),4),TEXT(A3813,"dd")&amp;"/"&amp;TEXT(A3813,"mm")&amp;"/"&amp;TEXT(A3813,"yyyy")))</f>
        <v>45372</v>
      </c>
      <c r="F3813" t="s">
        <v>1826</v>
      </c>
      <c r="G3813" s="1">
        <f>VLOOKUP(B3813,Results!A:D,3,FALSE)</f>
        <v>45419</v>
      </c>
    </row>
    <row r="3814" spans="1:7" x14ac:dyDescent="0.25">
      <c r="A3814" t="s">
        <v>778</v>
      </c>
      <c r="B3814" t="s">
        <v>655</v>
      </c>
      <c r="C3814" t="s">
        <v>20</v>
      </c>
      <c r="D3814" t="s">
        <v>30</v>
      </c>
      <c r="E3814" s="1">
        <f>DATEVALUE(IFERROR(RIGHT(LEFT(A3814,FIND("-",A3814,4)-1),2)&amp;"/"&amp;LEFT(A3814,FIND("-",A3814)-1)&amp;"/"&amp;RIGHT(LEFT(A3814,IFERROR(FIND(" ",A3814),LEN(A3814)+1)-1),4),TEXT(A3814,"dd")&amp;"/"&amp;TEXT(A3814,"mm")&amp;"/"&amp;TEXT(A3814,"yyyy")))</f>
        <v>45372</v>
      </c>
      <c r="F3814" t="s">
        <v>1826</v>
      </c>
      <c r="G3814" s="1">
        <f>VLOOKUP(B3814,Results!A:D,3,FALSE)</f>
        <v>45419</v>
      </c>
    </row>
    <row r="3815" spans="1:7" hidden="1" x14ac:dyDescent="0.25">
      <c r="A3815" t="s">
        <v>778</v>
      </c>
      <c r="B3815" t="s">
        <v>862</v>
      </c>
      <c r="C3815" t="s">
        <v>20</v>
      </c>
      <c r="D3815" t="s">
        <v>30</v>
      </c>
      <c r="E3815" s="1">
        <f>DATEVALUE(IFERROR(RIGHT(LEFT(A3815,FIND("-",A3815,4)-1),2)&amp;"/"&amp;LEFT(A3815,FIND("-",A3815)-1)&amp;"/"&amp;RIGHT(LEFT(A3815,IFERROR(FIND(" ",A3815),LEN(A3815)+1)-1),4),TEXT(A3815,"dd")&amp;"/"&amp;TEXT(A3815,"mm")&amp;"/"&amp;TEXT(A3815,"yyyy")))</f>
        <v>45372</v>
      </c>
      <c r="F3815" t="s">
        <v>996</v>
      </c>
      <c r="G3815" s="1">
        <f>VLOOKUP(B3815,Results!A:D,3,FALSE)</f>
        <v>45420</v>
      </c>
    </row>
    <row r="3816" spans="1:7" x14ac:dyDescent="0.25">
      <c r="A3816" t="s">
        <v>778</v>
      </c>
      <c r="B3816" t="s">
        <v>862</v>
      </c>
      <c r="C3816" t="s">
        <v>223</v>
      </c>
      <c r="D3816" t="s">
        <v>30</v>
      </c>
      <c r="E3816" s="1">
        <f>DATEVALUE(IFERROR(RIGHT(LEFT(A3816,FIND("-",A3816,4)-1),2)&amp;"/"&amp;LEFT(A3816,FIND("-",A3816)-1)&amp;"/"&amp;RIGHT(LEFT(A3816,IFERROR(FIND(" ",A3816),LEN(A3816)+1)-1),4),TEXT(A3816,"dd")&amp;"/"&amp;TEXT(A3816,"mm")&amp;"/"&amp;TEXT(A3816,"yyyy")))</f>
        <v>45372</v>
      </c>
      <c r="F3816" t="s">
        <v>1826</v>
      </c>
      <c r="G3816" s="1">
        <f>VLOOKUP(B3816,Results!A:D,3,FALSE)</f>
        <v>45420</v>
      </c>
    </row>
    <row r="3817" spans="1:7" hidden="1" x14ac:dyDescent="0.25">
      <c r="A3817" t="s">
        <v>778</v>
      </c>
      <c r="B3817" t="s">
        <v>758</v>
      </c>
      <c r="C3817" t="s">
        <v>20</v>
      </c>
      <c r="D3817" t="s">
        <v>13</v>
      </c>
      <c r="E3817" s="1">
        <f>DATEVALUE(IFERROR(RIGHT(LEFT(A3817,FIND("-",A3817,4)-1),2)&amp;"/"&amp;LEFT(A3817,FIND("-",A3817)-1)&amp;"/"&amp;RIGHT(LEFT(A3817,IFERROR(FIND(" ",A3817),LEN(A3817)+1)-1),4),TEXT(A3817,"dd")&amp;"/"&amp;TEXT(A3817,"mm")&amp;"/"&amp;TEXT(A3817,"yyyy")))</f>
        <v>45372</v>
      </c>
      <c r="F3817" t="s">
        <v>996</v>
      </c>
      <c r="G3817" s="1">
        <f>VLOOKUP(B3817,Results!A:D,3,FALSE)</f>
        <v>45420</v>
      </c>
    </row>
    <row r="3818" spans="1:7" hidden="1" x14ac:dyDescent="0.25">
      <c r="A3818" t="s">
        <v>778</v>
      </c>
      <c r="B3818" t="s">
        <v>750</v>
      </c>
      <c r="C3818" t="s">
        <v>20</v>
      </c>
      <c r="D3818" t="s">
        <v>13</v>
      </c>
      <c r="E3818" s="1">
        <f>DATEVALUE(IFERROR(RIGHT(LEFT(A3818,FIND("-",A3818,4)-1),2)&amp;"/"&amp;LEFT(A3818,FIND("-",A3818)-1)&amp;"/"&amp;RIGHT(LEFT(A3818,IFERROR(FIND(" ",A3818),LEN(A3818)+1)-1),4),TEXT(A3818,"dd")&amp;"/"&amp;TEXT(A3818,"mm")&amp;"/"&amp;TEXT(A3818,"yyyy")))</f>
        <v>45372</v>
      </c>
      <c r="F3818" t="s">
        <v>996</v>
      </c>
      <c r="G3818" s="1">
        <f>VLOOKUP(B3818,Results!A:D,3,FALSE)</f>
        <v>45420</v>
      </c>
    </row>
    <row r="3819" spans="1:7" x14ac:dyDescent="0.25">
      <c r="A3819" t="s">
        <v>778</v>
      </c>
      <c r="B3819" t="s">
        <v>758</v>
      </c>
      <c r="C3819" t="s">
        <v>20</v>
      </c>
      <c r="D3819" t="s">
        <v>13</v>
      </c>
      <c r="E3819" s="1">
        <f>DATEVALUE(IFERROR(RIGHT(LEFT(A3819,FIND("-",A3819,4)-1),2)&amp;"/"&amp;LEFT(A3819,FIND("-",A3819)-1)&amp;"/"&amp;RIGHT(LEFT(A3819,IFERROR(FIND(" ",A3819),LEN(A3819)+1)-1),4),TEXT(A3819,"dd")&amp;"/"&amp;TEXT(A3819,"mm")&amp;"/"&amp;TEXT(A3819,"yyyy")))</f>
        <v>45372</v>
      </c>
      <c r="F3819" t="s">
        <v>1826</v>
      </c>
      <c r="G3819" s="1">
        <f>VLOOKUP(B3819,Results!A:D,3,FALSE)</f>
        <v>45420</v>
      </c>
    </row>
    <row r="3820" spans="1:7" x14ac:dyDescent="0.25">
      <c r="A3820" t="s">
        <v>778</v>
      </c>
      <c r="B3820" t="s">
        <v>750</v>
      </c>
      <c r="C3820" t="s">
        <v>20</v>
      </c>
      <c r="D3820" t="s">
        <v>13</v>
      </c>
      <c r="E3820" s="1">
        <f>DATEVALUE(IFERROR(RIGHT(LEFT(A3820,FIND("-",A3820,4)-1),2)&amp;"/"&amp;LEFT(A3820,FIND("-",A3820)-1)&amp;"/"&amp;RIGHT(LEFT(A3820,IFERROR(FIND(" ",A3820),LEN(A3820)+1)-1),4),TEXT(A3820,"dd")&amp;"/"&amp;TEXT(A3820,"mm")&amp;"/"&amp;TEXT(A3820,"yyyy")))</f>
        <v>45372</v>
      </c>
      <c r="F3820" t="s">
        <v>1826</v>
      </c>
      <c r="G3820" s="1">
        <f>VLOOKUP(B3820,Results!A:D,3,FALSE)</f>
        <v>45420</v>
      </c>
    </row>
    <row r="3821" spans="1:7" x14ac:dyDescent="0.25">
      <c r="A3821" t="s">
        <v>778</v>
      </c>
      <c r="B3821" t="s">
        <v>862</v>
      </c>
      <c r="C3821" t="s">
        <v>223</v>
      </c>
      <c r="D3821" t="s">
        <v>30</v>
      </c>
      <c r="E3821" s="1">
        <f>DATEVALUE(IFERROR(RIGHT(LEFT(A3821,FIND("-",A3821,4)-1),2)&amp;"/"&amp;LEFT(A3821,FIND("-",A3821)-1)&amp;"/"&amp;RIGHT(LEFT(A3821,IFERROR(FIND(" ",A3821),LEN(A3821)+1)-1),4),TEXT(A3821,"dd")&amp;"/"&amp;TEXT(A3821,"mm")&amp;"/"&amp;TEXT(A3821,"yyyy")))</f>
        <v>45372</v>
      </c>
      <c r="F3821" t="s">
        <v>1826</v>
      </c>
      <c r="G3821" s="1">
        <f>VLOOKUP(B3821,Results!A:D,3,FALSE)</f>
        <v>45420</v>
      </c>
    </row>
    <row r="3822" spans="1:7" x14ac:dyDescent="0.25">
      <c r="A3822" t="s">
        <v>778</v>
      </c>
      <c r="B3822" t="s">
        <v>758</v>
      </c>
      <c r="C3822" t="s">
        <v>20</v>
      </c>
      <c r="D3822" t="s">
        <v>13</v>
      </c>
      <c r="E3822" s="1">
        <f>DATEVALUE(IFERROR(RIGHT(LEFT(A3822,FIND("-",A3822,4)-1),2)&amp;"/"&amp;LEFT(A3822,FIND("-",A3822)-1)&amp;"/"&amp;RIGHT(LEFT(A3822,IFERROR(FIND(" ",A3822),LEN(A3822)+1)-1),4),TEXT(A3822,"dd")&amp;"/"&amp;TEXT(A3822,"mm")&amp;"/"&amp;TEXT(A3822,"yyyy")))</f>
        <v>45372</v>
      </c>
      <c r="F3822" t="s">
        <v>1826</v>
      </c>
      <c r="G3822" s="1">
        <f>VLOOKUP(B3822,Results!A:D,3,FALSE)</f>
        <v>45420</v>
      </c>
    </row>
    <row r="3823" spans="1:7" x14ac:dyDescent="0.25">
      <c r="A3823" t="s">
        <v>778</v>
      </c>
      <c r="B3823" t="s">
        <v>750</v>
      </c>
      <c r="C3823" t="s">
        <v>20</v>
      </c>
      <c r="D3823" t="s">
        <v>13</v>
      </c>
      <c r="E3823" s="1">
        <f>DATEVALUE(IFERROR(RIGHT(LEFT(A3823,FIND("-",A3823,4)-1),2)&amp;"/"&amp;LEFT(A3823,FIND("-",A3823)-1)&amp;"/"&amp;RIGHT(LEFT(A3823,IFERROR(FIND(" ",A3823),LEN(A3823)+1)-1),4),TEXT(A3823,"dd")&amp;"/"&amp;TEXT(A3823,"mm")&amp;"/"&amp;TEXT(A3823,"yyyy")))</f>
        <v>45372</v>
      </c>
      <c r="F3823" t="s">
        <v>1826</v>
      </c>
      <c r="G3823" s="1">
        <f>VLOOKUP(B3823,Results!A:D,3,FALSE)</f>
        <v>45420</v>
      </c>
    </row>
    <row r="3824" spans="1:7" x14ac:dyDescent="0.25">
      <c r="A3824" t="s">
        <v>778</v>
      </c>
      <c r="B3824" t="s">
        <v>862</v>
      </c>
      <c r="C3824" t="s">
        <v>223</v>
      </c>
      <c r="D3824" t="s">
        <v>30</v>
      </c>
      <c r="E3824" s="1">
        <f>DATEVALUE(IFERROR(RIGHT(LEFT(A3824,FIND("-",A3824,4)-1),2)&amp;"/"&amp;LEFT(A3824,FIND("-",A3824)-1)&amp;"/"&amp;RIGHT(LEFT(A3824,IFERROR(FIND(" ",A3824),LEN(A3824)+1)-1),4),TEXT(A3824,"dd")&amp;"/"&amp;TEXT(A3824,"mm")&amp;"/"&amp;TEXT(A3824,"yyyy")))</f>
        <v>45372</v>
      </c>
      <c r="F3824" t="s">
        <v>1826</v>
      </c>
      <c r="G3824" s="1">
        <f>VLOOKUP(B3824,Results!A:D,3,FALSE)</f>
        <v>45420</v>
      </c>
    </row>
    <row r="3825" spans="1:7" x14ac:dyDescent="0.25">
      <c r="A3825" t="s">
        <v>778</v>
      </c>
      <c r="B3825" t="s">
        <v>758</v>
      </c>
      <c r="C3825" t="s">
        <v>20</v>
      </c>
      <c r="D3825" t="s">
        <v>13</v>
      </c>
      <c r="E3825" s="1">
        <f>DATEVALUE(IFERROR(RIGHT(LEFT(A3825,FIND("-",A3825,4)-1),2)&amp;"/"&amp;LEFT(A3825,FIND("-",A3825)-1)&amp;"/"&amp;RIGHT(LEFT(A3825,IFERROR(FIND(" ",A3825),LEN(A3825)+1)-1),4),TEXT(A3825,"dd")&amp;"/"&amp;TEXT(A3825,"mm")&amp;"/"&amp;TEXT(A3825,"yyyy")))</f>
        <v>45372</v>
      </c>
      <c r="F3825" t="s">
        <v>1826</v>
      </c>
      <c r="G3825" s="1">
        <f>VLOOKUP(B3825,Results!A:D,3,FALSE)</f>
        <v>45420</v>
      </c>
    </row>
    <row r="3826" spans="1:7" x14ac:dyDescent="0.25">
      <c r="A3826" t="s">
        <v>778</v>
      </c>
      <c r="B3826" t="s">
        <v>750</v>
      </c>
      <c r="C3826" t="s">
        <v>20</v>
      </c>
      <c r="D3826" t="s">
        <v>13</v>
      </c>
      <c r="E3826" s="1">
        <f>DATEVALUE(IFERROR(RIGHT(LEFT(A3826,FIND("-",A3826,4)-1),2)&amp;"/"&amp;LEFT(A3826,FIND("-",A3826)-1)&amp;"/"&amp;RIGHT(LEFT(A3826,IFERROR(FIND(" ",A3826),LEN(A3826)+1)-1),4),TEXT(A3826,"dd")&amp;"/"&amp;TEXT(A3826,"mm")&amp;"/"&amp;TEXT(A3826,"yyyy")))</f>
        <v>45372</v>
      </c>
      <c r="F3826" t="s">
        <v>1826</v>
      </c>
      <c r="G3826" s="1">
        <f>VLOOKUP(B3826,Results!A:D,3,FALSE)</f>
        <v>45420</v>
      </c>
    </row>
    <row r="3827" spans="1:7" hidden="1" x14ac:dyDescent="0.25">
      <c r="A3827" t="s">
        <v>778</v>
      </c>
      <c r="B3827" t="s">
        <v>965</v>
      </c>
      <c r="C3827" t="s">
        <v>20</v>
      </c>
      <c r="D3827" t="s">
        <v>30</v>
      </c>
      <c r="E3827" s="1">
        <f>DATEVALUE(IFERROR(RIGHT(LEFT(A3827,FIND("-",A3827,4)-1),2)&amp;"/"&amp;LEFT(A3827,FIND("-",A3827)-1)&amp;"/"&amp;RIGHT(LEFT(A3827,IFERROR(FIND(" ",A3827),LEN(A3827)+1)-1),4),TEXT(A3827,"dd")&amp;"/"&amp;TEXT(A3827,"mm")&amp;"/"&amp;TEXT(A3827,"yyyy")))</f>
        <v>45372</v>
      </c>
      <c r="F3827" t="s">
        <v>996</v>
      </c>
      <c r="G3827" s="1">
        <f>VLOOKUP(B3827,Results!A:D,3,FALSE)</f>
        <v>45421</v>
      </c>
    </row>
    <row r="3828" spans="1:7" x14ac:dyDescent="0.25">
      <c r="A3828" t="s">
        <v>778</v>
      </c>
      <c r="B3828" t="s">
        <v>965</v>
      </c>
      <c r="C3828" t="s">
        <v>20</v>
      </c>
      <c r="D3828" t="s">
        <v>30</v>
      </c>
      <c r="E3828" s="1">
        <f>DATEVALUE(IFERROR(RIGHT(LEFT(A3828,FIND("-",A3828,4)-1),2)&amp;"/"&amp;LEFT(A3828,FIND("-",A3828)-1)&amp;"/"&amp;RIGHT(LEFT(A3828,IFERROR(FIND(" ",A3828),LEN(A3828)+1)-1),4),TEXT(A3828,"dd")&amp;"/"&amp;TEXT(A3828,"mm")&amp;"/"&amp;TEXT(A3828,"yyyy")))</f>
        <v>45372</v>
      </c>
      <c r="F3828" t="s">
        <v>1826</v>
      </c>
      <c r="G3828" s="1">
        <f>VLOOKUP(B3828,Results!A:D,3,FALSE)</f>
        <v>45421</v>
      </c>
    </row>
    <row r="3829" spans="1:7" x14ac:dyDescent="0.25">
      <c r="A3829" t="s">
        <v>778</v>
      </c>
      <c r="B3829" t="s">
        <v>965</v>
      </c>
      <c r="C3829" t="s">
        <v>20</v>
      </c>
      <c r="D3829" t="s">
        <v>30</v>
      </c>
      <c r="E3829" s="1">
        <f>DATEVALUE(IFERROR(RIGHT(LEFT(A3829,FIND("-",A3829,4)-1),2)&amp;"/"&amp;LEFT(A3829,FIND("-",A3829)-1)&amp;"/"&amp;RIGHT(LEFT(A3829,IFERROR(FIND(" ",A3829),LEN(A3829)+1)-1),4),TEXT(A3829,"dd")&amp;"/"&amp;TEXT(A3829,"mm")&amp;"/"&amp;TEXT(A3829,"yyyy")))</f>
        <v>45372</v>
      </c>
      <c r="F3829" t="s">
        <v>1826</v>
      </c>
      <c r="G3829" s="1">
        <f>VLOOKUP(B3829,Results!A:D,3,FALSE)</f>
        <v>45421</v>
      </c>
    </row>
    <row r="3830" spans="1:7" x14ac:dyDescent="0.25">
      <c r="A3830" t="s">
        <v>778</v>
      </c>
      <c r="B3830" t="s">
        <v>965</v>
      </c>
      <c r="C3830" t="s">
        <v>20</v>
      </c>
      <c r="D3830" t="s">
        <v>30</v>
      </c>
      <c r="E3830" s="1">
        <f>DATEVALUE(IFERROR(RIGHT(LEFT(A3830,FIND("-",A3830,4)-1),2)&amp;"/"&amp;LEFT(A3830,FIND("-",A3830)-1)&amp;"/"&amp;RIGHT(LEFT(A3830,IFERROR(FIND(" ",A3830),LEN(A3830)+1)-1),4),TEXT(A3830,"dd")&amp;"/"&amp;TEXT(A3830,"mm")&amp;"/"&amp;TEXT(A3830,"yyyy")))</f>
        <v>45372</v>
      </c>
      <c r="F3830" t="s">
        <v>1826</v>
      </c>
      <c r="G3830" s="1">
        <f>VLOOKUP(B3830,Results!A:D,3,FALSE)</f>
        <v>45421</v>
      </c>
    </row>
    <row r="3831" spans="1:7" hidden="1" x14ac:dyDescent="0.25">
      <c r="A3831" t="s">
        <v>778</v>
      </c>
      <c r="B3831" t="s">
        <v>723</v>
      </c>
      <c r="C3831" t="s">
        <v>20</v>
      </c>
      <c r="D3831" t="s">
        <v>13</v>
      </c>
      <c r="E3831" s="1">
        <f>DATEVALUE(IFERROR(RIGHT(LEFT(A3831,FIND("-",A3831,4)-1),2)&amp;"/"&amp;LEFT(A3831,FIND("-",A3831)-1)&amp;"/"&amp;RIGHT(LEFT(A3831,IFERROR(FIND(" ",A3831),LEN(A3831)+1)-1),4),TEXT(A3831,"dd")&amp;"/"&amp;TEXT(A3831,"mm")&amp;"/"&amp;TEXT(A3831,"yyyy")))</f>
        <v>45372</v>
      </c>
      <c r="F3831" t="s">
        <v>996</v>
      </c>
      <c r="G3831" s="1">
        <f>VLOOKUP(B3831,Results!A:D,3,FALSE)</f>
        <v>45422</v>
      </c>
    </row>
    <row r="3832" spans="1:7" x14ac:dyDescent="0.25">
      <c r="A3832" t="s">
        <v>778</v>
      </c>
      <c r="B3832" t="s">
        <v>723</v>
      </c>
      <c r="C3832" t="s">
        <v>20</v>
      </c>
      <c r="D3832" t="s">
        <v>13</v>
      </c>
      <c r="E3832" s="1">
        <f>DATEVALUE(IFERROR(RIGHT(LEFT(A3832,FIND("-",A3832,4)-1),2)&amp;"/"&amp;LEFT(A3832,FIND("-",A3832)-1)&amp;"/"&amp;RIGHT(LEFT(A3832,IFERROR(FIND(" ",A3832),LEN(A3832)+1)-1),4),TEXT(A3832,"dd")&amp;"/"&amp;TEXT(A3832,"mm")&amp;"/"&amp;TEXT(A3832,"yyyy")))</f>
        <v>45372</v>
      </c>
      <c r="F3832" t="s">
        <v>1826</v>
      </c>
      <c r="G3832" s="1">
        <f>VLOOKUP(B3832,Results!A:D,3,FALSE)</f>
        <v>45422</v>
      </c>
    </row>
    <row r="3833" spans="1:7" x14ac:dyDescent="0.25">
      <c r="A3833" t="s">
        <v>778</v>
      </c>
      <c r="B3833" t="s">
        <v>723</v>
      </c>
      <c r="C3833" t="s">
        <v>20</v>
      </c>
      <c r="D3833" t="s">
        <v>13</v>
      </c>
      <c r="E3833" s="1">
        <f>DATEVALUE(IFERROR(RIGHT(LEFT(A3833,FIND("-",A3833,4)-1),2)&amp;"/"&amp;LEFT(A3833,FIND("-",A3833)-1)&amp;"/"&amp;RIGHT(LEFT(A3833,IFERROR(FIND(" ",A3833),LEN(A3833)+1)-1),4),TEXT(A3833,"dd")&amp;"/"&amp;TEXT(A3833,"mm")&amp;"/"&amp;TEXT(A3833,"yyyy")))</f>
        <v>45372</v>
      </c>
      <c r="F3833" t="s">
        <v>1826</v>
      </c>
      <c r="G3833" s="1">
        <f>VLOOKUP(B3833,Results!A:D,3,FALSE)</f>
        <v>45422</v>
      </c>
    </row>
    <row r="3834" spans="1:7" x14ac:dyDescent="0.25">
      <c r="A3834" t="s">
        <v>778</v>
      </c>
      <c r="B3834" t="s">
        <v>723</v>
      </c>
      <c r="C3834" t="s">
        <v>20</v>
      </c>
      <c r="D3834" t="s">
        <v>13</v>
      </c>
      <c r="E3834" s="1">
        <f>DATEVALUE(IFERROR(RIGHT(LEFT(A3834,FIND("-",A3834,4)-1),2)&amp;"/"&amp;LEFT(A3834,FIND("-",A3834)-1)&amp;"/"&amp;RIGHT(LEFT(A3834,IFERROR(FIND(" ",A3834),LEN(A3834)+1)-1),4),TEXT(A3834,"dd")&amp;"/"&amp;TEXT(A3834,"mm")&amp;"/"&amp;TEXT(A3834,"yyyy")))</f>
        <v>45372</v>
      </c>
      <c r="F3834" t="s">
        <v>1826</v>
      </c>
      <c r="G3834" s="1">
        <f>VLOOKUP(B3834,Results!A:D,3,FALSE)</f>
        <v>45422</v>
      </c>
    </row>
    <row r="3835" spans="1:7" hidden="1" x14ac:dyDescent="0.25">
      <c r="A3835" t="s">
        <v>480</v>
      </c>
      <c r="B3835" t="s">
        <v>481</v>
      </c>
      <c r="C3835" t="s">
        <v>223</v>
      </c>
      <c r="D3835" t="s">
        <v>10</v>
      </c>
      <c r="E3835" s="1">
        <f>DATEVALUE(IFERROR(RIGHT(LEFT(A3835,FIND("-",A3835,4)-1),2)&amp;"/"&amp;LEFT(A3835,FIND("-",A3835)-1)&amp;"/"&amp;RIGHT(LEFT(A3835,IFERROR(FIND(" ",A3835),LEN(A3835)+1)-1),4),TEXT(A3835,"dd")&amp;"/"&amp;TEXT(A3835,"mm")&amp;"/"&amp;TEXT(A3835,"yyyy")))</f>
        <v>45372</v>
      </c>
      <c r="F3835" t="s">
        <v>995</v>
      </c>
      <c r="G3835" s="1">
        <f>VLOOKUP(B3835,Results!A:D,3,FALSE)</f>
        <v>45426</v>
      </c>
    </row>
    <row r="3836" spans="1:7" hidden="1" x14ac:dyDescent="0.25">
      <c r="A3836" t="s">
        <v>778</v>
      </c>
      <c r="B3836" t="s">
        <v>561</v>
      </c>
      <c r="C3836" t="s">
        <v>223</v>
      </c>
      <c r="D3836" t="s">
        <v>44</v>
      </c>
      <c r="E3836" s="1">
        <f>DATEVALUE(IFERROR(RIGHT(LEFT(A3836,FIND("-",A3836,4)-1),2)&amp;"/"&amp;LEFT(A3836,FIND("-",A3836)-1)&amp;"/"&amp;RIGHT(LEFT(A3836,IFERROR(FIND(" ",A3836),LEN(A3836)+1)-1),4),TEXT(A3836,"dd")&amp;"/"&amp;TEXT(A3836,"mm")&amp;"/"&amp;TEXT(A3836,"yyyy")))</f>
        <v>45372</v>
      </c>
      <c r="F3836" t="s">
        <v>996</v>
      </c>
      <c r="G3836" s="1">
        <f>VLOOKUP(B3836,Results!A:D,3,FALSE)</f>
        <v>45428</v>
      </c>
    </row>
    <row r="3837" spans="1:7" hidden="1" x14ac:dyDescent="0.25">
      <c r="A3837" t="s">
        <v>778</v>
      </c>
      <c r="B3837" t="s">
        <v>632</v>
      </c>
      <c r="C3837" t="s">
        <v>223</v>
      </c>
      <c r="D3837" t="s">
        <v>44</v>
      </c>
      <c r="E3837" s="1">
        <f>DATEVALUE(IFERROR(RIGHT(LEFT(A3837,FIND("-",A3837,4)-1),2)&amp;"/"&amp;LEFT(A3837,FIND("-",A3837)-1)&amp;"/"&amp;RIGHT(LEFT(A3837,IFERROR(FIND(" ",A3837),LEN(A3837)+1)-1),4),TEXT(A3837,"dd")&amp;"/"&amp;TEXT(A3837,"mm")&amp;"/"&amp;TEXT(A3837,"yyyy")))</f>
        <v>45372</v>
      </c>
      <c r="F3837" t="s">
        <v>996</v>
      </c>
      <c r="G3837" s="1">
        <f>VLOOKUP(B3837,Results!A:D,3,FALSE)</f>
        <v>45428</v>
      </c>
    </row>
    <row r="3838" spans="1:7" x14ac:dyDescent="0.25">
      <c r="A3838" t="s">
        <v>778</v>
      </c>
      <c r="B3838" t="s">
        <v>561</v>
      </c>
      <c r="C3838" t="s">
        <v>223</v>
      </c>
      <c r="D3838" t="s">
        <v>44</v>
      </c>
      <c r="E3838" s="1">
        <f>DATEVALUE(IFERROR(RIGHT(LEFT(A3838,FIND("-",A3838,4)-1),2)&amp;"/"&amp;LEFT(A3838,FIND("-",A3838)-1)&amp;"/"&amp;RIGHT(LEFT(A3838,IFERROR(FIND(" ",A3838),LEN(A3838)+1)-1),4),TEXT(A3838,"dd")&amp;"/"&amp;TEXT(A3838,"mm")&amp;"/"&amp;TEXT(A3838,"yyyy")))</f>
        <v>45372</v>
      </c>
      <c r="F3838" t="s">
        <v>1826</v>
      </c>
      <c r="G3838" s="1">
        <f>VLOOKUP(B3838,Results!A:D,3,FALSE)</f>
        <v>45428</v>
      </c>
    </row>
    <row r="3839" spans="1:7" x14ac:dyDescent="0.25">
      <c r="A3839" t="s">
        <v>778</v>
      </c>
      <c r="B3839" t="s">
        <v>632</v>
      </c>
      <c r="C3839" t="s">
        <v>223</v>
      </c>
      <c r="D3839" t="s">
        <v>44</v>
      </c>
      <c r="E3839" s="1">
        <f>DATEVALUE(IFERROR(RIGHT(LEFT(A3839,FIND("-",A3839,4)-1),2)&amp;"/"&amp;LEFT(A3839,FIND("-",A3839)-1)&amp;"/"&amp;RIGHT(LEFT(A3839,IFERROR(FIND(" ",A3839),LEN(A3839)+1)-1),4),TEXT(A3839,"dd")&amp;"/"&amp;TEXT(A3839,"mm")&amp;"/"&amp;TEXT(A3839,"yyyy")))</f>
        <v>45372</v>
      </c>
      <c r="F3839" t="s">
        <v>1826</v>
      </c>
      <c r="G3839" s="1">
        <f>VLOOKUP(B3839,Results!A:D,3,FALSE)</f>
        <v>45428</v>
      </c>
    </row>
    <row r="3840" spans="1:7" x14ac:dyDescent="0.25">
      <c r="A3840" t="s">
        <v>778</v>
      </c>
      <c r="B3840" t="s">
        <v>561</v>
      </c>
      <c r="C3840" t="s">
        <v>223</v>
      </c>
      <c r="D3840" t="s">
        <v>44</v>
      </c>
      <c r="E3840" s="1">
        <f>DATEVALUE(IFERROR(RIGHT(LEFT(A3840,FIND("-",A3840,4)-1),2)&amp;"/"&amp;LEFT(A3840,FIND("-",A3840)-1)&amp;"/"&amp;RIGHT(LEFT(A3840,IFERROR(FIND(" ",A3840),LEN(A3840)+1)-1),4),TEXT(A3840,"dd")&amp;"/"&amp;TEXT(A3840,"mm")&amp;"/"&amp;TEXT(A3840,"yyyy")))</f>
        <v>45372</v>
      </c>
      <c r="F3840" t="s">
        <v>1826</v>
      </c>
      <c r="G3840" s="1">
        <f>VLOOKUP(B3840,Results!A:D,3,FALSE)</f>
        <v>45428</v>
      </c>
    </row>
    <row r="3841" spans="1:7" x14ac:dyDescent="0.25">
      <c r="A3841" t="s">
        <v>778</v>
      </c>
      <c r="B3841" t="s">
        <v>632</v>
      </c>
      <c r="C3841" t="s">
        <v>223</v>
      </c>
      <c r="D3841" t="s">
        <v>44</v>
      </c>
      <c r="E3841" s="1">
        <f>DATEVALUE(IFERROR(RIGHT(LEFT(A3841,FIND("-",A3841,4)-1),2)&amp;"/"&amp;LEFT(A3841,FIND("-",A3841)-1)&amp;"/"&amp;RIGHT(LEFT(A3841,IFERROR(FIND(" ",A3841),LEN(A3841)+1)-1),4),TEXT(A3841,"dd")&amp;"/"&amp;TEXT(A3841,"mm")&amp;"/"&amp;TEXT(A3841,"yyyy")))</f>
        <v>45372</v>
      </c>
      <c r="F3841" t="s">
        <v>1826</v>
      </c>
      <c r="G3841" s="1">
        <f>VLOOKUP(B3841,Results!A:D,3,FALSE)</f>
        <v>45428</v>
      </c>
    </row>
    <row r="3842" spans="1:7" x14ac:dyDescent="0.25">
      <c r="A3842" t="s">
        <v>778</v>
      </c>
      <c r="B3842" t="s">
        <v>561</v>
      </c>
      <c r="C3842" t="s">
        <v>223</v>
      </c>
      <c r="D3842" t="s">
        <v>44</v>
      </c>
      <c r="E3842" s="1">
        <f>DATEVALUE(IFERROR(RIGHT(LEFT(A3842,FIND("-",A3842,4)-1),2)&amp;"/"&amp;LEFT(A3842,FIND("-",A3842)-1)&amp;"/"&amp;RIGHT(LEFT(A3842,IFERROR(FIND(" ",A3842),LEN(A3842)+1)-1),4),TEXT(A3842,"dd")&amp;"/"&amp;TEXT(A3842,"mm")&amp;"/"&amp;TEXT(A3842,"yyyy")))</f>
        <v>45372</v>
      </c>
      <c r="F3842" t="s">
        <v>1826</v>
      </c>
      <c r="G3842" s="1">
        <f>VLOOKUP(B3842,Results!A:D,3,FALSE)</f>
        <v>45428</v>
      </c>
    </row>
    <row r="3843" spans="1:7" x14ac:dyDescent="0.25">
      <c r="A3843" t="s">
        <v>778</v>
      </c>
      <c r="B3843" t="s">
        <v>632</v>
      </c>
      <c r="C3843" t="s">
        <v>223</v>
      </c>
      <c r="D3843" t="s">
        <v>44</v>
      </c>
      <c r="E3843" s="1">
        <f>DATEVALUE(IFERROR(RIGHT(LEFT(A3843,FIND("-",A3843,4)-1),2)&amp;"/"&amp;LEFT(A3843,FIND("-",A3843)-1)&amp;"/"&amp;RIGHT(LEFT(A3843,IFERROR(FIND(" ",A3843),LEN(A3843)+1)-1),4),TEXT(A3843,"dd")&amp;"/"&amp;TEXT(A3843,"mm")&amp;"/"&amp;TEXT(A3843,"yyyy")))</f>
        <v>45372</v>
      </c>
      <c r="F3843" t="s">
        <v>1826</v>
      </c>
      <c r="G3843" s="1">
        <f>VLOOKUP(B3843,Results!A:D,3,FALSE)</f>
        <v>45428</v>
      </c>
    </row>
    <row r="3844" spans="1:7" hidden="1" x14ac:dyDescent="0.25">
      <c r="A3844" t="s">
        <v>778</v>
      </c>
      <c r="B3844" t="s">
        <v>75</v>
      </c>
      <c r="C3844" t="s">
        <v>20</v>
      </c>
      <c r="D3844" t="s">
        <v>13</v>
      </c>
      <c r="E3844" s="1">
        <f>DATEVALUE(IFERROR(RIGHT(LEFT(A3844,FIND("-",A3844,4)-1),2)&amp;"/"&amp;LEFT(A3844,FIND("-",A3844)-1)&amp;"/"&amp;RIGHT(LEFT(A3844,IFERROR(FIND(" ",A3844),LEN(A3844)+1)-1),4),TEXT(A3844,"dd")&amp;"/"&amp;TEXT(A3844,"mm")&amp;"/"&amp;TEXT(A3844,"yyyy")))</f>
        <v>45372</v>
      </c>
      <c r="F3844" t="s">
        <v>996</v>
      </c>
      <c r="G3844" s="1">
        <f>VLOOKUP(B3844,Results!A:D,3,FALSE)</f>
        <v>45432</v>
      </c>
    </row>
    <row r="3845" spans="1:7" x14ac:dyDescent="0.25">
      <c r="A3845" t="s">
        <v>778</v>
      </c>
      <c r="B3845" t="s">
        <v>75</v>
      </c>
      <c r="C3845" t="s">
        <v>20</v>
      </c>
      <c r="D3845" t="s">
        <v>13</v>
      </c>
      <c r="E3845" s="1">
        <f>DATEVALUE(IFERROR(RIGHT(LEFT(A3845,FIND("-",A3845,4)-1),2)&amp;"/"&amp;LEFT(A3845,FIND("-",A3845)-1)&amp;"/"&amp;RIGHT(LEFT(A3845,IFERROR(FIND(" ",A3845),LEN(A3845)+1)-1),4),TEXT(A3845,"dd")&amp;"/"&amp;TEXT(A3845,"mm")&amp;"/"&amp;TEXT(A3845,"yyyy")))</f>
        <v>45372</v>
      </c>
      <c r="F3845" t="s">
        <v>1826</v>
      </c>
      <c r="G3845" s="1">
        <f>VLOOKUP(B3845,Results!A:D,3,FALSE)</f>
        <v>45432</v>
      </c>
    </row>
    <row r="3846" spans="1:7" x14ac:dyDescent="0.25">
      <c r="A3846" t="s">
        <v>778</v>
      </c>
      <c r="B3846" t="s">
        <v>75</v>
      </c>
      <c r="C3846" t="s">
        <v>20</v>
      </c>
      <c r="D3846" t="s">
        <v>13</v>
      </c>
      <c r="E3846" s="1">
        <f>DATEVALUE(IFERROR(RIGHT(LEFT(A3846,FIND("-",A3846,4)-1),2)&amp;"/"&amp;LEFT(A3846,FIND("-",A3846)-1)&amp;"/"&amp;RIGHT(LEFT(A3846,IFERROR(FIND(" ",A3846),LEN(A3846)+1)-1),4),TEXT(A3846,"dd")&amp;"/"&amp;TEXT(A3846,"mm")&amp;"/"&amp;TEXT(A3846,"yyyy")))</f>
        <v>45372</v>
      </c>
      <c r="F3846" t="s">
        <v>1826</v>
      </c>
      <c r="G3846" s="1">
        <f>VLOOKUP(B3846,Results!A:D,3,FALSE)</f>
        <v>45432</v>
      </c>
    </row>
    <row r="3847" spans="1:7" x14ac:dyDescent="0.25">
      <c r="A3847" t="s">
        <v>778</v>
      </c>
      <c r="B3847" t="s">
        <v>75</v>
      </c>
      <c r="C3847" t="s">
        <v>20</v>
      </c>
      <c r="D3847" t="s">
        <v>13</v>
      </c>
      <c r="E3847" s="1">
        <f>DATEVALUE(IFERROR(RIGHT(LEFT(A3847,FIND("-",A3847,4)-1),2)&amp;"/"&amp;LEFT(A3847,FIND("-",A3847)-1)&amp;"/"&amp;RIGHT(LEFT(A3847,IFERROR(FIND(" ",A3847),LEN(A3847)+1)-1),4),TEXT(A3847,"dd")&amp;"/"&amp;TEXT(A3847,"mm")&amp;"/"&amp;TEXT(A3847,"yyyy")))</f>
        <v>45372</v>
      </c>
      <c r="F3847" t="s">
        <v>1826</v>
      </c>
      <c r="G3847" s="1">
        <f>VLOOKUP(B3847,Results!A:D,3,FALSE)</f>
        <v>45432</v>
      </c>
    </row>
    <row r="3848" spans="1:7" hidden="1" x14ac:dyDescent="0.25">
      <c r="A3848" t="s">
        <v>778</v>
      </c>
      <c r="B3848" t="s">
        <v>298</v>
      </c>
      <c r="C3848" t="s">
        <v>223</v>
      </c>
      <c r="D3848" t="s">
        <v>10</v>
      </c>
      <c r="E3848" s="1">
        <f>DATEVALUE(IFERROR(RIGHT(LEFT(A3848,FIND("-",A3848,4)-1),2)&amp;"/"&amp;LEFT(A3848,FIND("-",A3848)-1)&amp;"/"&amp;RIGHT(LEFT(A3848,IFERROR(FIND(" ",A3848),LEN(A3848)+1)-1),4),TEXT(A3848,"dd")&amp;"/"&amp;TEXT(A3848,"mm")&amp;"/"&amp;TEXT(A3848,"yyyy")))</f>
        <v>45372</v>
      </c>
      <c r="F3848" t="s">
        <v>996</v>
      </c>
      <c r="G3848" s="1">
        <f>VLOOKUP(B3848,Results!A:D,3,FALSE)</f>
        <v>45435</v>
      </c>
    </row>
    <row r="3849" spans="1:7" x14ac:dyDescent="0.25">
      <c r="A3849" t="s">
        <v>778</v>
      </c>
      <c r="B3849" t="s">
        <v>298</v>
      </c>
      <c r="C3849" t="s">
        <v>223</v>
      </c>
      <c r="D3849" t="s">
        <v>10</v>
      </c>
      <c r="E3849" s="1">
        <f>DATEVALUE(IFERROR(RIGHT(LEFT(A3849,FIND("-",A3849,4)-1),2)&amp;"/"&amp;LEFT(A3849,FIND("-",A3849)-1)&amp;"/"&amp;RIGHT(LEFT(A3849,IFERROR(FIND(" ",A3849),LEN(A3849)+1)-1),4),TEXT(A3849,"dd")&amp;"/"&amp;TEXT(A3849,"mm")&amp;"/"&amp;TEXT(A3849,"yyyy")))</f>
        <v>45372</v>
      </c>
      <c r="F3849" t="s">
        <v>1826</v>
      </c>
      <c r="G3849" s="1">
        <f>VLOOKUP(B3849,Results!A:D,3,FALSE)</f>
        <v>45435</v>
      </c>
    </row>
    <row r="3850" spans="1:7" x14ac:dyDescent="0.25">
      <c r="A3850" t="s">
        <v>778</v>
      </c>
      <c r="B3850" t="s">
        <v>298</v>
      </c>
      <c r="C3850" t="s">
        <v>223</v>
      </c>
      <c r="D3850" t="s">
        <v>10</v>
      </c>
      <c r="E3850" s="1">
        <f>DATEVALUE(IFERROR(RIGHT(LEFT(A3850,FIND("-",A3850,4)-1),2)&amp;"/"&amp;LEFT(A3850,FIND("-",A3850)-1)&amp;"/"&amp;RIGHT(LEFT(A3850,IFERROR(FIND(" ",A3850),LEN(A3850)+1)-1),4),TEXT(A3850,"dd")&amp;"/"&amp;TEXT(A3850,"mm")&amp;"/"&amp;TEXT(A3850,"yyyy")))</f>
        <v>45372</v>
      </c>
      <c r="F3850" t="s">
        <v>1826</v>
      </c>
      <c r="G3850" s="1">
        <f>VLOOKUP(B3850,Results!A:D,3,FALSE)</f>
        <v>45435</v>
      </c>
    </row>
    <row r="3851" spans="1:7" x14ac:dyDescent="0.25">
      <c r="A3851" t="s">
        <v>778</v>
      </c>
      <c r="B3851" t="s">
        <v>298</v>
      </c>
      <c r="C3851" t="s">
        <v>223</v>
      </c>
      <c r="D3851" t="s">
        <v>10</v>
      </c>
      <c r="E3851" s="1">
        <f>DATEVALUE(IFERROR(RIGHT(LEFT(A3851,FIND("-",A3851,4)-1),2)&amp;"/"&amp;LEFT(A3851,FIND("-",A3851)-1)&amp;"/"&amp;RIGHT(LEFT(A3851,IFERROR(FIND(" ",A3851),LEN(A3851)+1)-1),4),TEXT(A3851,"dd")&amp;"/"&amp;TEXT(A3851,"mm")&amp;"/"&amp;TEXT(A3851,"yyyy")))</f>
        <v>45372</v>
      </c>
      <c r="F3851" t="s">
        <v>1826</v>
      </c>
      <c r="G3851" s="1">
        <f>VLOOKUP(B3851,Results!A:D,3,FALSE)</f>
        <v>45435</v>
      </c>
    </row>
    <row r="3852" spans="1:7" hidden="1" x14ac:dyDescent="0.25">
      <c r="A3852" t="s">
        <v>778</v>
      </c>
      <c r="B3852" t="s">
        <v>964</v>
      </c>
      <c r="C3852" t="s">
        <v>20</v>
      </c>
      <c r="D3852" t="s">
        <v>30</v>
      </c>
      <c r="E3852" s="1">
        <f>DATEVALUE(IFERROR(RIGHT(LEFT(A3852,FIND("-",A3852,4)-1),2)&amp;"/"&amp;LEFT(A3852,FIND("-",A3852)-1)&amp;"/"&amp;RIGHT(LEFT(A3852,IFERROR(FIND(" ",A3852),LEN(A3852)+1)-1),4),TEXT(A3852,"dd")&amp;"/"&amp;TEXT(A3852,"mm")&amp;"/"&amp;TEXT(A3852,"yyyy")))</f>
        <v>45372</v>
      </c>
      <c r="F3852" t="s">
        <v>996</v>
      </c>
      <c r="G3852" s="1">
        <f>VLOOKUP(B3852,Results!A:D,3,FALSE)</f>
        <v>45436</v>
      </c>
    </row>
    <row r="3853" spans="1:7" x14ac:dyDescent="0.25">
      <c r="A3853" t="s">
        <v>778</v>
      </c>
      <c r="B3853" t="s">
        <v>964</v>
      </c>
      <c r="C3853" t="s">
        <v>20</v>
      </c>
      <c r="D3853" t="s">
        <v>30</v>
      </c>
      <c r="E3853" s="1">
        <f>DATEVALUE(IFERROR(RIGHT(LEFT(A3853,FIND("-",A3853,4)-1),2)&amp;"/"&amp;LEFT(A3853,FIND("-",A3853)-1)&amp;"/"&amp;RIGHT(LEFT(A3853,IFERROR(FIND(" ",A3853),LEN(A3853)+1)-1),4),TEXT(A3853,"dd")&amp;"/"&amp;TEXT(A3853,"mm")&amp;"/"&amp;TEXT(A3853,"yyyy")))</f>
        <v>45372</v>
      </c>
      <c r="F3853" t="s">
        <v>1826</v>
      </c>
      <c r="G3853" s="1">
        <f>VLOOKUP(B3853,Results!A:D,3,FALSE)</f>
        <v>45436</v>
      </c>
    </row>
    <row r="3854" spans="1:7" x14ac:dyDescent="0.25">
      <c r="A3854" t="s">
        <v>778</v>
      </c>
      <c r="B3854" t="s">
        <v>964</v>
      </c>
      <c r="C3854" t="s">
        <v>20</v>
      </c>
      <c r="D3854" t="s">
        <v>30</v>
      </c>
      <c r="E3854" s="1">
        <f>DATEVALUE(IFERROR(RIGHT(LEFT(A3854,FIND("-",A3854,4)-1),2)&amp;"/"&amp;LEFT(A3854,FIND("-",A3854)-1)&amp;"/"&amp;RIGHT(LEFT(A3854,IFERROR(FIND(" ",A3854),LEN(A3854)+1)-1),4),TEXT(A3854,"dd")&amp;"/"&amp;TEXT(A3854,"mm")&amp;"/"&amp;TEXT(A3854,"yyyy")))</f>
        <v>45372</v>
      </c>
      <c r="F3854" t="s">
        <v>1826</v>
      </c>
      <c r="G3854" s="1">
        <f>VLOOKUP(B3854,Results!A:D,3,FALSE)</f>
        <v>45436</v>
      </c>
    </row>
    <row r="3855" spans="1:7" x14ac:dyDescent="0.25">
      <c r="A3855" t="s">
        <v>778</v>
      </c>
      <c r="B3855" t="s">
        <v>964</v>
      </c>
      <c r="C3855" t="s">
        <v>20</v>
      </c>
      <c r="D3855" t="s">
        <v>30</v>
      </c>
      <c r="E3855" s="1">
        <f>DATEVALUE(IFERROR(RIGHT(LEFT(A3855,FIND("-",A3855,4)-1),2)&amp;"/"&amp;LEFT(A3855,FIND("-",A3855)-1)&amp;"/"&amp;RIGHT(LEFT(A3855,IFERROR(FIND(" ",A3855),LEN(A3855)+1)-1),4),TEXT(A3855,"dd")&amp;"/"&amp;TEXT(A3855,"mm")&amp;"/"&amp;TEXT(A3855,"yyyy")))</f>
        <v>45372</v>
      </c>
      <c r="F3855" t="s">
        <v>1826</v>
      </c>
      <c r="G3855" s="1">
        <f>VLOOKUP(B3855,Results!A:D,3,FALSE)</f>
        <v>45436</v>
      </c>
    </row>
    <row r="3856" spans="1:7" hidden="1" x14ac:dyDescent="0.25">
      <c r="A3856" t="s">
        <v>778</v>
      </c>
      <c r="B3856" t="s">
        <v>879</v>
      </c>
      <c r="C3856" t="s">
        <v>20</v>
      </c>
      <c r="D3856" t="s">
        <v>10</v>
      </c>
      <c r="E3856" s="1">
        <f>DATEVALUE(IFERROR(RIGHT(LEFT(A3856,FIND("-",A3856,4)-1),2)&amp;"/"&amp;LEFT(A3856,FIND("-",A3856)-1)&amp;"/"&amp;RIGHT(LEFT(A3856,IFERROR(FIND(" ",A3856),LEN(A3856)+1)-1),4),TEXT(A3856,"dd")&amp;"/"&amp;TEXT(A3856,"mm")&amp;"/"&amp;TEXT(A3856,"yyyy")))</f>
        <v>45372</v>
      </c>
      <c r="F3856" t="s">
        <v>996</v>
      </c>
      <c r="G3856" s="1">
        <f>VLOOKUP(B3856,Results!A:D,3,FALSE)</f>
        <v>45440</v>
      </c>
    </row>
    <row r="3857" spans="1:7" x14ac:dyDescent="0.25">
      <c r="A3857" t="s">
        <v>778</v>
      </c>
      <c r="B3857" t="s">
        <v>879</v>
      </c>
      <c r="C3857" t="s">
        <v>20</v>
      </c>
      <c r="D3857" t="s">
        <v>10</v>
      </c>
      <c r="E3857" s="1">
        <f>DATEVALUE(IFERROR(RIGHT(LEFT(A3857,FIND("-",A3857,4)-1),2)&amp;"/"&amp;LEFT(A3857,FIND("-",A3857)-1)&amp;"/"&amp;RIGHT(LEFT(A3857,IFERROR(FIND(" ",A3857),LEN(A3857)+1)-1),4),TEXT(A3857,"dd")&amp;"/"&amp;TEXT(A3857,"mm")&amp;"/"&amp;TEXT(A3857,"yyyy")))</f>
        <v>45372</v>
      </c>
      <c r="F3857" t="s">
        <v>1826</v>
      </c>
      <c r="G3857" s="1">
        <f>VLOOKUP(B3857,Results!A:D,3,FALSE)</f>
        <v>45440</v>
      </c>
    </row>
    <row r="3858" spans="1:7" x14ac:dyDescent="0.25">
      <c r="A3858" t="s">
        <v>778</v>
      </c>
      <c r="B3858" t="s">
        <v>879</v>
      </c>
      <c r="C3858" t="s">
        <v>20</v>
      </c>
      <c r="D3858" t="s">
        <v>10</v>
      </c>
      <c r="E3858" s="1">
        <f>DATEVALUE(IFERROR(RIGHT(LEFT(A3858,FIND("-",A3858,4)-1),2)&amp;"/"&amp;LEFT(A3858,FIND("-",A3858)-1)&amp;"/"&amp;RIGHT(LEFT(A3858,IFERROR(FIND(" ",A3858),LEN(A3858)+1)-1),4),TEXT(A3858,"dd")&amp;"/"&amp;TEXT(A3858,"mm")&amp;"/"&amp;TEXT(A3858,"yyyy")))</f>
        <v>45372</v>
      </c>
      <c r="F3858" t="s">
        <v>1826</v>
      </c>
      <c r="G3858" s="1">
        <f>VLOOKUP(B3858,Results!A:D,3,FALSE)</f>
        <v>45440</v>
      </c>
    </row>
    <row r="3859" spans="1:7" x14ac:dyDescent="0.25">
      <c r="A3859" t="s">
        <v>778</v>
      </c>
      <c r="B3859" t="s">
        <v>879</v>
      </c>
      <c r="C3859" t="s">
        <v>20</v>
      </c>
      <c r="D3859" t="s">
        <v>10</v>
      </c>
      <c r="E3859" s="1">
        <f>DATEVALUE(IFERROR(RIGHT(LEFT(A3859,FIND("-",A3859,4)-1),2)&amp;"/"&amp;LEFT(A3859,FIND("-",A3859)-1)&amp;"/"&amp;RIGHT(LEFT(A3859,IFERROR(FIND(" ",A3859),LEN(A3859)+1)-1),4),TEXT(A3859,"dd")&amp;"/"&amp;TEXT(A3859,"mm")&amp;"/"&amp;TEXT(A3859,"yyyy")))</f>
        <v>45372</v>
      </c>
      <c r="F3859" t="s">
        <v>1826</v>
      </c>
      <c r="G3859" s="1">
        <f>VLOOKUP(B3859,Results!A:D,3,FALSE)</f>
        <v>45440</v>
      </c>
    </row>
    <row r="3860" spans="1:7" hidden="1" x14ac:dyDescent="0.25">
      <c r="A3860" t="s">
        <v>778</v>
      </c>
      <c r="B3860" t="s">
        <v>753</v>
      </c>
      <c r="C3860" t="s">
        <v>20</v>
      </c>
      <c r="D3860" t="s">
        <v>411</v>
      </c>
      <c r="E3860" s="1">
        <f>DATEVALUE(IFERROR(RIGHT(LEFT(A3860,FIND("-",A3860,4)-1),2)&amp;"/"&amp;LEFT(A3860,FIND("-",A3860)-1)&amp;"/"&amp;RIGHT(LEFT(A3860,IFERROR(FIND(" ",A3860),LEN(A3860)+1)-1),4),TEXT(A3860,"dd")&amp;"/"&amp;TEXT(A3860,"mm")&amp;"/"&amp;TEXT(A3860,"yyyy")))</f>
        <v>45372</v>
      </c>
      <c r="F3860" t="s">
        <v>996</v>
      </c>
      <c r="G3860" s="1" t="e">
        <f>VLOOKUP(B3860,Results!A:D,3,FALSE)</f>
        <v>#N/A</v>
      </c>
    </row>
    <row r="3861" spans="1:7" x14ac:dyDescent="0.25">
      <c r="A3861" t="s">
        <v>778</v>
      </c>
      <c r="B3861" t="s">
        <v>753</v>
      </c>
      <c r="C3861" t="s">
        <v>20</v>
      </c>
      <c r="D3861" t="s">
        <v>411</v>
      </c>
      <c r="E3861" s="1">
        <f>DATEVALUE(IFERROR(RIGHT(LEFT(A3861,FIND("-",A3861,4)-1),2)&amp;"/"&amp;LEFT(A3861,FIND("-",A3861)-1)&amp;"/"&amp;RIGHT(LEFT(A3861,IFERROR(FIND(" ",A3861),LEN(A3861)+1)-1),4),TEXT(A3861,"dd")&amp;"/"&amp;TEXT(A3861,"mm")&amp;"/"&amp;TEXT(A3861,"yyyy")))</f>
        <v>45372</v>
      </c>
      <c r="F3861" t="s">
        <v>1826</v>
      </c>
      <c r="G3861" s="1" t="e">
        <f>VLOOKUP(B3861,Results!A:D,3,FALSE)</f>
        <v>#N/A</v>
      </c>
    </row>
    <row r="3862" spans="1:7" hidden="1" x14ac:dyDescent="0.25">
      <c r="A3862" t="s">
        <v>778</v>
      </c>
      <c r="B3862" t="s">
        <v>732</v>
      </c>
      <c r="C3862" t="s">
        <v>223</v>
      </c>
      <c r="D3862" t="s">
        <v>44</v>
      </c>
      <c r="E3862" s="1">
        <f>DATEVALUE(IFERROR(RIGHT(LEFT(A3862,FIND("-",A3862,4)-1),2)&amp;"/"&amp;LEFT(A3862,FIND("-",A3862)-1)&amp;"/"&amp;RIGHT(LEFT(A3862,IFERROR(FIND(" ",A3862),LEN(A3862)+1)-1),4),TEXT(A3862,"dd")&amp;"/"&amp;TEXT(A3862,"mm")&amp;"/"&amp;TEXT(A3862,"yyyy")))</f>
        <v>45372</v>
      </c>
      <c r="F3862" t="s">
        <v>996</v>
      </c>
      <c r="G3862" s="1" t="e">
        <f>VLOOKUP(B3862,Results!A:D,3,FALSE)</f>
        <v>#N/A</v>
      </c>
    </row>
    <row r="3863" spans="1:7" hidden="1" x14ac:dyDescent="0.25">
      <c r="A3863" t="s">
        <v>778</v>
      </c>
      <c r="B3863" t="s">
        <v>677</v>
      </c>
      <c r="C3863" t="s">
        <v>223</v>
      </c>
      <c r="D3863" t="s">
        <v>44</v>
      </c>
      <c r="E3863" s="1">
        <f>DATEVALUE(IFERROR(RIGHT(LEFT(A3863,FIND("-",A3863,4)-1),2)&amp;"/"&amp;LEFT(A3863,FIND("-",A3863)-1)&amp;"/"&amp;RIGHT(LEFT(A3863,IFERROR(FIND(" ",A3863),LEN(A3863)+1)-1),4),TEXT(A3863,"dd")&amp;"/"&amp;TEXT(A3863,"mm")&amp;"/"&amp;TEXT(A3863,"yyyy")))</f>
        <v>45372</v>
      </c>
      <c r="F3863" t="s">
        <v>996</v>
      </c>
      <c r="G3863" s="1" t="e">
        <f>VLOOKUP(B3863,Results!A:D,3,FALSE)</f>
        <v>#N/A</v>
      </c>
    </row>
    <row r="3864" spans="1:7" x14ac:dyDescent="0.25">
      <c r="A3864" t="s">
        <v>778</v>
      </c>
      <c r="B3864" t="s">
        <v>732</v>
      </c>
      <c r="C3864" t="s">
        <v>223</v>
      </c>
      <c r="D3864" t="s">
        <v>44</v>
      </c>
      <c r="E3864" s="1">
        <f>DATEVALUE(IFERROR(RIGHT(LEFT(A3864,FIND("-",A3864,4)-1),2)&amp;"/"&amp;LEFT(A3864,FIND("-",A3864)-1)&amp;"/"&amp;RIGHT(LEFT(A3864,IFERROR(FIND(" ",A3864),LEN(A3864)+1)-1),4),TEXT(A3864,"dd")&amp;"/"&amp;TEXT(A3864,"mm")&amp;"/"&amp;TEXT(A3864,"yyyy")))</f>
        <v>45372</v>
      </c>
      <c r="F3864" t="s">
        <v>1826</v>
      </c>
      <c r="G3864" s="1" t="e">
        <f>VLOOKUP(B3864,Results!A:D,3,FALSE)</f>
        <v>#N/A</v>
      </c>
    </row>
    <row r="3865" spans="1:7" x14ac:dyDescent="0.25">
      <c r="A3865" t="s">
        <v>778</v>
      </c>
      <c r="B3865" t="s">
        <v>677</v>
      </c>
      <c r="C3865" t="s">
        <v>223</v>
      </c>
      <c r="D3865" t="s">
        <v>44</v>
      </c>
      <c r="E3865" s="1">
        <f>DATEVALUE(IFERROR(RIGHT(LEFT(A3865,FIND("-",A3865,4)-1),2)&amp;"/"&amp;LEFT(A3865,FIND("-",A3865)-1)&amp;"/"&amp;RIGHT(LEFT(A3865,IFERROR(FIND(" ",A3865),LEN(A3865)+1)-1),4),TEXT(A3865,"dd")&amp;"/"&amp;TEXT(A3865,"mm")&amp;"/"&amp;TEXT(A3865,"yyyy")))</f>
        <v>45372</v>
      </c>
      <c r="F3865" t="s">
        <v>1826</v>
      </c>
      <c r="G3865" s="1" t="e">
        <f>VLOOKUP(B3865,Results!A:D,3,FALSE)</f>
        <v>#N/A</v>
      </c>
    </row>
    <row r="3866" spans="1:7" hidden="1" x14ac:dyDescent="0.25">
      <c r="A3866" t="s">
        <v>778</v>
      </c>
      <c r="B3866" t="s">
        <v>663</v>
      </c>
      <c r="C3866" t="s">
        <v>223</v>
      </c>
      <c r="D3866" t="s">
        <v>297</v>
      </c>
      <c r="E3866" s="1">
        <f>DATEVALUE(IFERROR(RIGHT(LEFT(A3866,FIND("-",A3866,4)-1),2)&amp;"/"&amp;LEFT(A3866,FIND("-",A3866)-1)&amp;"/"&amp;RIGHT(LEFT(A3866,IFERROR(FIND(" ",A3866),LEN(A3866)+1)-1),4),TEXT(A3866,"dd")&amp;"/"&amp;TEXT(A3866,"mm")&amp;"/"&amp;TEXT(A3866,"yyyy")))</f>
        <v>45372</v>
      </c>
      <c r="F3866" t="s">
        <v>996</v>
      </c>
      <c r="G3866" s="1" t="e">
        <f>VLOOKUP(B3866,Results!A:D,3,FALSE)</f>
        <v>#N/A</v>
      </c>
    </row>
    <row r="3867" spans="1:7" hidden="1" x14ac:dyDescent="0.25">
      <c r="A3867" t="s">
        <v>778</v>
      </c>
      <c r="B3867" t="s">
        <v>874</v>
      </c>
      <c r="C3867" t="s">
        <v>223</v>
      </c>
      <c r="D3867" t="s">
        <v>297</v>
      </c>
      <c r="E3867" s="1">
        <f>DATEVALUE(IFERROR(RIGHT(LEFT(A3867,FIND("-",A3867,4)-1),2)&amp;"/"&amp;LEFT(A3867,FIND("-",A3867)-1)&amp;"/"&amp;RIGHT(LEFT(A3867,IFERROR(FIND(" ",A3867),LEN(A3867)+1)-1),4),TEXT(A3867,"dd")&amp;"/"&amp;TEXT(A3867,"mm")&amp;"/"&amp;TEXT(A3867,"yyyy")))</f>
        <v>45372</v>
      </c>
      <c r="F3867" t="s">
        <v>996</v>
      </c>
      <c r="G3867" s="1" t="e">
        <f>VLOOKUP(B3867,Results!A:D,3,FALSE)</f>
        <v>#N/A</v>
      </c>
    </row>
    <row r="3868" spans="1:7" hidden="1" x14ac:dyDescent="0.25">
      <c r="A3868" t="s">
        <v>778</v>
      </c>
      <c r="B3868" t="s">
        <v>579</v>
      </c>
      <c r="C3868" t="s">
        <v>20</v>
      </c>
      <c r="D3868" t="s">
        <v>297</v>
      </c>
      <c r="E3868" s="1">
        <f>DATEVALUE(IFERROR(RIGHT(LEFT(A3868,FIND("-",A3868,4)-1),2)&amp;"/"&amp;LEFT(A3868,FIND("-",A3868)-1)&amp;"/"&amp;RIGHT(LEFT(A3868,IFERROR(FIND(" ",A3868),LEN(A3868)+1)-1),4),TEXT(A3868,"dd")&amp;"/"&amp;TEXT(A3868,"mm")&amp;"/"&amp;TEXT(A3868,"yyyy")))</f>
        <v>45372</v>
      </c>
      <c r="F3868" t="s">
        <v>996</v>
      </c>
      <c r="G3868" s="1" t="e">
        <f>VLOOKUP(B3868,Results!A:D,3,FALSE)</f>
        <v>#N/A</v>
      </c>
    </row>
    <row r="3869" spans="1:7" hidden="1" x14ac:dyDescent="0.25">
      <c r="A3869" t="s">
        <v>778</v>
      </c>
      <c r="B3869" t="s">
        <v>703</v>
      </c>
      <c r="C3869" t="s">
        <v>20</v>
      </c>
      <c r="D3869" t="s">
        <v>297</v>
      </c>
      <c r="E3869" s="1">
        <f>DATEVALUE(IFERROR(RIGHT(LEFT(A3869,FIND("-",A3869,4)-1),2)&amp;"/"&amp;LEFT(A3869,FIND("-",A3869)-1)&amp;"/"&amp;RIGHT(LEFT(A3869,IFERROR(FIND(" ",A3869),LEN(A3869)+1)-1),4),TEXT(A3869,"dd")&amp;"/"&amp;TEXT(A3869,"mm")&amp;"/"&amp;TEXT(A3869,"yyyy")))</f>
        <v>45372</v>
      </c>
      <c r="F3869" t="s">
        <v>996</v>
      </c>
      <c r="G3869" s="1" t="e">
        <f>VLOOKUP(B3869,Results!A:D,3,FALSE)</f>
        <v>#N/A</v>
      </c>
    </row>
    <row r="3870" spans="1:7" hidden="1" x14ac:dyDescent="0.25">
      <c r="A3870" t="s">
        <v>778</v>
      </c>
      <c r="B3870" t="s">
        <v>967</v>
      </c>
      <c r="C3870" t="s">
        <v>223</v>
      </c>
      <c r="D3870" t="s">
        <v>297</v>
      </c>
      <c r="E3870" s="1">
        <f>DATEVALUE(IFERROR(RIGHT(LEFT(A3870,FIND("-",A3870,4)-1),2)&amp;"/"&amp;LEFT(A3870,FIND("-",A3870)-1)&amp;"/"&amp;RIGHT(LEFT(A3870,IFERROR(FIND(" ",A3870),LEN(A3870)+1)-1),4),TEXT(A3870,"dd")&amp;"/"&amp;TEXT(A3870,"mm")&amp;"/"&amp;TEXT(A3870,"yyyy")))</f>
        <v>45372</v>
      </c>
      <c r="F3870" t="s">
        <v>996</v>
      </c>
      <c r="G3870" s="1" t="e">
        <f>VLOOKUP(B3870,Results!A:D,3,FALSE)</f>
        <v>#N/A</v>
      </c>
    </row>
    <row r="3871" spans="1:7" hidden="1" x14ac:dyDescent="0.25">
      <c r="A3871" t="s">
        <v>778</v>
      </c>
      <c r="B3871" t="s">
        <v>601</v>
      </c>
      <c r="C3871" t="s">
        <v>20</v>
      </c>
      <c r="D3871" t="s">
        <v>297</v>
      </c>
      <c r="E3871" s="1">
        <f>DATEVALUE(IFERROR(RIGHT(LEFT(A3871,FIND("-",A3871,4)-1),2)&amp;"/"&amp;LEFT(A3871,FIND("-",A3871)-1)&amp;"/"&amp;RIGHT(LEFT(A3871,IFERROR(FIND(" ",A3871),LEN(A3871)+1)-1),4),TEXT(A3871,"dd")&amp;"/"&amp;TEXT(A3871,"mm")&amp;"/"&amp;TEXT(A3871,"yyyy")))</f>
        <v>45372</v>
      </c>
      <c r="F3871" t="s">
        <v>996</v>
      </c>
      <c r="G3871" s="1" t="e">
        <f>VLOOKUP(B3871,Results!A:D,3,FALSE)</f>
        <v>#N/A</v>
      </c>
    </row>
    <row r="3872" spans="1:7" x14ac:dyDescent="0.25">
      <c r="A3872" t="s">
        <v>778</v>
      </c>
      <c r="B3872" t="s">
        <v>663</v>
      </c>
      <c r="C3872" t="s">
        <v>223</v>
      </c>
      <c r="D3872" t="s">
        <v>297</v>
      </c>
      <c r="E3872" s="1">
        <f>DATEVALUE(IFERROR(RIGHT(LEFT(A3872,FIND("-",A3872,4)-1),2)&amp;"/"&amp;LEFT(A3872,FIND("-",A3872)-1)&amp;"/"&amp;RIGHT(LEFT(A3872,IFERROR(FIND(" ",A3872),LEN(A3872)+1)-1),4),TEXT(A3872,"dd")&amp;"/"&amp;TEXT(A3872,"mm")&amp;"/"&amp;TEXT(A3872,"yyyy")))</f>
        <v>45372</v>
      </c>
      <c r="F3872" t="s">
        <v>1826</v>
      </c>
      <c r="G3872" s="1" t="e">
        <f>VLOOKUP(B3872,Results!A:D,3,FALSE)</f>
        <v>#N/A</v>
      </c>
    </row>
    <row r="3873" spans="1:7" x14ac:dyDescent="0.25">
      <c r="A3873" t="s">
        <v>778</v>
      </c>
      <c r="B3873" t="s">
        <v>874</v>
      </c>
      <c r="C3873" t="s">
        <v>223</v>
      </c>
      <c r="D3873" t="s">
        <v>297</v>
      </c>
      <c r="E3873" s="1">
        <f>DATEVALUE(IFERROR(RIGHT(LEFT(A3873,FIND("-",A3873,4)-1),2)&amp;"/"&amp;LEFT(A3873,FIND("-",A3873)-1)&amp;"/"&amp;RIGHT(LEFT(A3873,IFERROR(FIND(" ",A3873),LEN(A3873)+1)-1),4),TEXT(A3873,"dd")&amp;"/"&amp;TEXT(A3873,"mm")&amp;"/"&amp;TEXT(A3873,"yyyy")))</f>
        <v>45372</v>
      </c>
      <c r="F3873" t="s">
        <v>1826</v>
      </c>
      <c r="G3873" s="1" t="e">
        <f>VLOOKUP(B3873,Results!A:D,3,FALSE)</f>
        <v>#N/A</v>
      </c>
    </row>
    <row r="3874" spans="1:7" x14ac:dyDescent="0.25">
      <c r="A3874" t="s">
        <v>778</v>
      </c>
      <c r="B3874" t="s">
        <v>579</v>
      </c>
      <c r="C3874" t="s">
        <v>20</v>
      </c>
      <c r="D3874" t="s">
        <v>297</v>
      </c>
      <c r="E3874" s="1">
        <f>DATEVALUE(IFERROR(RIGHT(LEFT(A3874,FIND("-",A3874,4)-1),2)&amp;"/"&amp;LEFT(A3874,FIND("-",A3874)-1)&amp;"/"&amp;RIGHT(LEFT(A3874,IFERROR(FIND(" ",A3874),LEN(A3874)+1)-1),4),TEXT(A3874,"dd")&amp;"/"&amp;TEXT(A3874,"mm")&amp;"/"&amp;TEXT(A3874,"yyyy")))</f>
        <v>45372</v>
      </c>
      <c r="F3874" t="s">
        <v>1826</v>
      </c>
      <c r="G3874" s="1" t="e">
        <f>VLOOKUP(B3874,Results!A:D,3,FALSE)</f>
        <v>#N/A</v>
      </c>
    </row>
    <row r="3875" spans="1:7" x14ac:dyDescent="0.25">
      <c r="A3875" t="s">
        <v>778</v>
      </c>
      <c r="B3875" t="s">
        <v>703</v>
      </c>
      <c r="C3875" t="s">
        <v>20</v>
      </c>
      <c r="D3875" t="s">
        <v>297</v>
      </c>
      <c r="E3875" s="1">
        <f>DATEVALUE(IFERROR(RIGHT(LEFT(A3875,FIND("-",A3875,4)-1),2)&amp;"/"&amp;LEFT(A3875,FIND("-",A3875)-1)&amp;"/"&amp;RIGHT(LEFT(A3875,IFERROR(FIND(" ",A3875),LEN(A3875)+1)-1),4),TEXT(A3875,"dd")&amp;"/"&amp;TEXT(A3875,"mm")&amp;"/"&amp;TEXT(A3875,"yyyy")))</f>
        <v>45372</v>
      </c>
      <c r="F3875" t="s">
        <v>1826</v>
      </c>
      <c r="G3875" s="1" t="e">
        <f>VLOOKUP(B3875,Results!A:D,3,FALSE)</f>
        <v>#N/A</v>
      </c>
    </row>
    <row r="3876" spans="1:7" x14ac:dyDescent="0.25">
      <c r="A3876" t="s">
        <v>778</v>
      </c>
      <c r="B3876" t="s">
        <v>967</v>
      </c>
      <c r="C3876" t="s">
        <v>223</v>
      </c>
      <c r="D3876" t="s">
        <v>297</v>
      </c>
      <c r="E3876" s="1">
        <f>DATEVALUE(IFERROR(RIGHT(LEFT(A3876,FIND("-",A3876,4)-1),2)&amp;"/"&amp;LEFT(A3876,FIND("-",A3876)-1)&amp;"/"&amp;RIGHT(LEFT(A3876,IFERROR(FIND(" ",A3876),LEN(A3876)+1)-1),4),TEXT(A3876,"dd")&amp;"/"&amp;TEXT(A3876,"mm")&amp;"/"&amp;TEXT(A3876,"yyyy")))</f>
        <v>45372</v>
      </c>
      <c r="F3876" t="s">
        <v>1826</v>
      </c>
      <c r="G3876" s="1" t="e">
        <f>VLOOKUP(B3876,Results!A:D,3,FALSE)</f>
        <v>#N/A</v>
      </c>
    </row>
    <row r="3877" spans="1:7" x14ac:dyDescent="0.25">
      <c r="A3877" t="s">
        <v>778</v>
      </c>
      <c r="B3877" t="s">
        <v>601</v>
      </c>
      <c r="C3877" t="s">
        <v>20</v>
      </c>
      <c r="D3877" t="s">
        <v>297</v>
      </c>
      <c r="E3877" s="1">
        <f>DATEVALUE(IFERROR(RIGHT(LEFT(A3877,FIND("-",A3877,4)-1),2)&amp;"/"&amp;LEFT(A3877,FIND("-",A3877)-1)&amp;"/"&amp;RIGHT(LEFT(A3877,IFERROR(FIND(" ",A3877),LEN(A3877)+1)-1),4),TEXT(A3877,"dd")&amp;"/"&amp;TEXT(A3877,"mm")&amp;"/"&amp;TEXT(A3877,"yyyy")))</f>
        <v>45372</v>
      </c>
      <c r="F3877" t="s">
        <v>1826</v>
      </c>
      <c r="G3877" s="1" t="e">
        <f>VLOOKUP(B3877,Results!A:D,3,FALSE)</f>
        <v>#N/A</v>
      </c>
    </row>
    <row r="3878" spans="1:7" hidden="1" x14ac:dyDescent="0.25">
      <c r="A3878" t="s">
        <v>778</v>
      </c>
      <c r="B3878" t="s">
        <v>216</v>
      </c>
      <c r="C3878" t="s">
        <v>20</v>
      </c>
      <c r="D3878" t="s">
        <v>30</v>
      </c>
      <c r="E3878" s="1">
        <f>DATEVALUE(IFERROR(RIGHT(LEFT(A3878,FIND("-",A3878,4)-1),2)&amp;"/"&amp;LEFT(A3878,FIND("-",A3878)-1)&amp;"/"&amp;RIGHT(LEFT(A3878,IFERROR(FIND(" ",A3878),LEN(A3878)+1)-1),4),TEXT(A3878,"dd")&amp;"/"&amp;TEXT(A3878,"mm")&amp;"/"&amp;TEXT(A3878,"yyyy")))</f>
        <v>45372</v>
      </c>
      <c r="F3878" t="s">
        <v>996</v>
      </c>
      <c r="G3878" s="1" t="e">
        <f>VLOOKUP(B3878,Results!A:D,3,FALSE)</f>
        <v>#N/A</v>
      </c>
    </row>
    <row r="3879" spans="1:7" hidden="1" x14ac:dyDescent="0.25">
      <c r="A3879" t="s">
        <v>778</v>
      </c>
      <c r="B3879" t="s">
        <v>743</v>
      </c>
      <c r="C3879" t="s">
        <v>20</v>
      </c>
      <c r="D3879" t="s">
        <v>30</v>
      </c>
      <c r="E3879" s="1">
        <f>DATEVALUE(IFERROR(RIGHT(LEFT(A3879,FIND("-",A3879,4)-1),2)&amp;"/"&amp;LEFT(A3879,FIND("-",A3879)-1)&amp;"/"&amp;RIGHT(LEFT(A3879,IFERROR(FIND(" ",A3879),LEN(A3879)+1)-1),4),TEXT(A3879,"dd")&amp;"/"&amp;TEXT(A3879,"mm")&amp;"/"&amp;TEXT(A3879,"yyyy")))</f>
        <v>45372</v>
      </c>
      <c r="F3879" t="s">
        <v>996</v>
      </c>
      <c r="G3879" s="1" t="e">
        <f>VLOOKUP(B3879,Results!A:D,3,FALSE)</f>
        <v>#N/A</v>
      </c>
    </row>
    <row r="3880" spans="1:7" hidden="1" x14ac:dyDescent="0.25">
      <c r="A3880" t="s">
        <v>778</v>
      </c>
      <c r="B3880" t="s">
        <v>582</v>
      </c>
      <c r="C3880" t="s">
        <v>223</v>
      </c>
      <c r="D3880" t="s">
        <v>30</v>
      </c>
      <c r="E3880" s="1">
        <f>DATEVALUE(IFERROR(RIGHT(LEFT(A3880,FIND("-",A3880,4)-1),2)&amp;"/"&amp;LEFT(A3880,FIND("-",A3880)-1)&amp;"/"&amp;RIGHT(LEFT(A3880,IFERROR(FIND(" ",A3880),LEN(A3880)+1)-1),4),TEXT(A3880,"dd")&amp;"/"&amp;TEXT(A3880,"mm")&amp;"/"&amp;TEXT(A3880,"yyyy")))</f>
        <v>45372</v>
      </c>
      <c r="F3880" t="s">
        <v>996</v>
      </c>
      <c r="G3880" s="1" t="e">
        <f>VLOOKUP(B3880,Results!A:D,3,FALSE)</f>
        <v>#N/A</v>
      </c>
    </row>
    <row r="3881" spans="1:7" x14ac:dyDescent="0.25">
      <c r="A3881" t="s">
        <v>778</v>
      </c>
      <c r="B3881" t="s">
        <v>216</v>
      </c>
      <c r="C3881" t="s">
        <v>20</v>
      </c>
      <c r="D3881" t="s">
        <v>30</v>
      </c>
      <c r="E3881" s="1">
        <f>DATEVALUE(IFERROR(RIGHT(LEFT(A3881,FIND("-",A3881,4)-1),2)&amp;"/"&amp;LEFT(A3881,FIND("-",A3881)-1)&amp;"/"&amp;RIGHT(LEFT(A3881,IFERROR(FIND(" ",A3881),LEN(A3881)+1)-1),4),TEXT(A3881,"dd")&amp;"/"&amp;TEXT(A3881,"mm")&amp;"/"&amp;TEXT(A3881,"yyyy")))</f>
        <v>45372</v>
      </c>
      <c r="F3881" t="s">
        <v>1826</v>
      </c>
      <c r="G3881" s="1" t="e">
        <f>VLOOKUP(B3881,Results!A:D,3,FALSE)</f>
        <v>#N/A</v>
      </c>
    </row>
    <row r="3882" spans="1:7" x14ac:dyDescent="0.25">
      <c r="A3882" t="s">
        <v>778</v>
      </c>
      <c r="B3882" t="s">
        <v>743</v>
      </c>
      <c r="C3882" t="s">
        <v>20</v>
      </c>
      <c r="D3882" t="s">
        <v>30</v>
      </c>
      <c r="E3882" s="1">
        <f>DATEVALUE(IFERROR(RIGHT(LEFT(A3882,FIND("-",A3882,4)-1),2)&amp;"/"&amp;LEFT(A3882,FIND("-",A3882)-1)&amp;"/"&amp;RIGHT(LEFT(A3882,IFERROR(FIND(" ",A3882),LEN(A3882)+1)-1),4),TEXT(A3882,"dd")&amp;"/"&amp;TEXT(A3882,"mm")&amp;"/"&amp;TEXT(A3882,"yyyy")))</f>
        <v>45372</v>
      </c>
      <c r="F3882" t="s">
        <v>1826</v>
      </c>
      <c r="G3882" s="1" t="e">
        <f>VLOOKUP(B3882,Results!A:D,3,FALSE)</f>
        <v>#N/A</v>
      </c>
    </row>
    <row r="3883" spans="1:7" x14ac:dyDescent="0.25">
      <c r="A3883" t="s">
        <v>778</v>
      </c>
      <c r="B3883" t="s">
        <v>582</v>
      </c>
      <c r="C3883" t="s">
        <v>223</v>
      </c>
      <c r="D3883" t="s">
        <v>30</v>
      </c>
      <c r="E3883" s="1">
        <f>DATEVALUE(IFERROR(RIGHT(LEFT(A3883,FIND("-",A3883,4)-1),2)&amp;"/"&amp;LEFT(A3883,FIND("-",A3883)-1)&amp;"/"&amp;RIGHT(LEFT(A3883,IFERROR(FIND(" ",A3883),LEN(A3883)+1)-1),4),TEXT(A3883,"dd")&amp;"/"&amp;TEXT(A3883,"mm")&amp;"/"&amp;TEXT(A3883,"yyyy")))</f>
        <v>45372</v>
      </c>
      <c r="F3883" t="s">
        <v>1826</v>
      </c>
      <c r="G3883" s="1" t="e">
        <f>VLOOKUP(B3883,Results!A:D,3,FALSE)</f>
        <v>#N/A</v>
      </c>
    </row>
    <row r="3884" spans="1:7" hidden="1" x14ac:dyDescent="0.25">
      <c r="A3884" t="s">
        <v>778</v>
      </c>
      <c r="B3884" t="s">
        <v>690</v>
      </c>
      <c r="C3884" t="s">
        <v>20</v>
      </c>
      <c r="D3884" t="s">
        <v>269</v>
      </c>
      <c r="E3884" s="1">
        <f>DATEVALUE(IFERROR(RIGHT(LEFT(A3884,FIND("-",A3884,4)-1),2)&amp;"/"&amp;LEFT(A3884,FIND("-",A3884)-1)&amp;"/"&amp;RIGHT(LEFT(A3884,IFERROR(FIND(" ",A3884),LEN(A3884)+1)-1),4),TEXT(A3884,"dd")&amp;"/"&amp;TEXT(A3884,"mm")&amp;"/"&amp;TEXT(A3884,"yyyy")))</f>
        <v>45372</v>
      </c>
      <c r="F3884" t="s">
        <v>996</v>
      </c>
      <c r="G3884" s="1" t="e">
        <f>VLOOKUP(B3884,Results!A:D,3,FALSE)</f>
        <v>#N/A</v>
      </c>
    </row>
    <row r="3885" spans="1:7" x14ac:dyDescent="0.25">
      <c r="A3885" t="s">
        <v>778</v>
      </c>
      <c r="B3885" t="s">
        <v>690</v>
      </c>
      <c r="C3885" t="s">
        <v>20</v>
      </c>
      <c r="D3885" t="s">
        <v>269</v>
      </c>
      <c r="E3885" s="1">
        <f>DATEVALUE(IFERROR(RIGHT(LEFT(A3885,FIND("-",A3885,4)-1),2)&amp;"/"&amp;LEFT(A3885,FIND("-",A3885)-1)&amp;"/"&amp;RIGHT(LEFT(A3885,IFERROR(FIND(" ",A3885),LEN(A3885)+1)-1),4),TEXT(A3885,"dd")&amp;"/"&amp;TEXT(A3885,"mm")&amp;"/"&amp;TEXT(A3885,"yyyy")))</f>
        <v>45372</v>
      </c>
      <c r="F3885" t="s">
        <v>1826</v>
      </c>
      <c r="G3885" s="1" t="e">
        <f>VLOOKUP(B3885,Results!A:D,3,FALSE)</f>
        <v>#N/A</v>
      </c>
    </row>
    <row r="3886" spans="1:7" hidden="1" x14ac:dyDescent="0.25">
      <c r="A3886" t="s">
        <v>778</v>
      </c>
      <c r="B3886" t="s">
        <v>822</v>
      </c>
      <c r="C3886" t="s">
        <v>20</v>
      </c>
      <c r="D3886" t="s">
        <v>10</v>
      </c>
      <c r="E3886" s="1">
        <f>DATEVALUE(IFERROR(RIGHT(LEFT(A3886,FIND("-",A3886,4)-1),2)&amp;"/"&amp;LEFT(A3886,FIND("-",A3886)-1)&amp;"/"&amp;RIGHT(LEFT(A3886,IFERROR(FIND(" ",A3886),LEN(A3886)+1)-1),4),TEXT(A3886,"dd")&amp;"/"&amp;TEXT(A3886,"mm")&amp;"/"&amp;TEXT(A3886,"yyyy")))</f>
        <v>45372</v>
      </c>
      <c r="F3886" t="s">
        <v>996</v>
      </c>
      <c r="G3886" s="1" t="e">
        <f>VLOOKUP(B3886,Results!A:D,3,FALSE)</f>
        <v>#N/A</v>
      </c>
    </row>
    <row r="3887" spans="1:7" hidden="1" x14ac:dyDescent="0.25">
      <c r="A3887" t="s">
        <v>778</v>
      </c>
      <c r="B3887" t="s">
        <v>900</v>
      </c>
      <c r="C3887" t="s">
        <v>223</v>
      </c>
      <c r="D3887" t="s">
        <v>10</v>
      </c>
      <c r="E3887" s="1">
        <f>DATEVALUE(IFERROR(RIGHT(LEFT(A3887,FIND("-",A3887,4)-1),2)&amp;"/"&amp;LEFT(A3887,FIND("-",A3887)-1)&amp;"/"&amp;RIGHT(LEFT(A3887,IFERROR(FIND(" ",A3887),LEN(A3887)+1)-1),4),TEXT(A3887,"dd")&amp;"/"&amp;TEXT(A3887,"mm")&amp;"/"&amp;TEXT(A3887,"yyyy")))</f>
        <v>45372</v>
      </c>
      <c r="F3887" t="s">
        <v>996</v>
      </c>
      <c r="G3887" s="1" t="e">
        <f>VLOOKUP(B3887,Results!A:D,3,FALSE)</f>
        <v>#N/A</v>
      </c>
    </row>
    <row r="3888" spans="1:7" hidden="1" x14ac:dyDescent="0.25">
      <c r="A3888" t="s">
        <v>778</v>
      </c>
      <c r="B3888" t="s">
        <v>823</v>
      </c>
      <c r="C3888" t="s">
        <v>20</v>
      </c>
      <c r="D3888" t="s">
        <v>10</v>
      </c>
      <c r="E3888" s="1">
        <f>DATEVALUE(IFERROR(RIGHT(LEFT(A3888,FIND("-",A3888,4)-1),2)&amp;"/"&amp;LEFT(A3888,FIND("-",A3888)-1)&amp;"/"&amp;RIGHT(LEFT(A3888,IFERROR(FIND(" ",A3888),LEN(A3888)+1)-1),4),TEXT(A3888,"dd")&amp;"/"&amp;TEXT(A3888,"mm")&amp;"/"&amp;TEXT(A3888,"yyyy")))</f>
        <v>45372</v>
      </c>
      <c r="F3888" t="s">
        <v>996</v>
      </c>
      <c r="G3888" s="1" t="e">
        <f>VLOOKUP(B3888,Results!A:D,3,FALSE)</f>
        <v>#N/A</v>
      </c>
    </row>
    <row r="3889" spans="1:7" hidden="1" x14ac:dyDescent="0.25">
      <c r="A3889" t="s">
        <v>778</v>
      </c>
      <c r="B3889" t="s">
        <v>585</v>
      </c>
      <c r="C3889" t="s">
        <v>20</v>
      </c>
      <c r="D3889" t="s">
        <v>10</v>
      </c>
      <c r="E3889" s="1">
        <f>DATEVALUE(IFERROR(RIGHT(LEFT(A3889,FIND("-",A3889,4)-1),2)&amp;"/"&amp;LEFT(A3889,FIND("-",A3889)-1)&amp;"/"&amp;RIGHT(LEFT(A3889,IFERROR(FIND(" ",A3889),LEN(A3889)+1)-1),4),TEXT(A3889,"dd")&amp;"/"&amp;TEXT(A3889,"mm")&amp;"/"&amp;TEXT(A3889,"yyyy")))</f>
        <v>45372</v>
      </c>
      <c r="F3889" t="s">
        <v>996</v>
      </c>
      <c r="G3889" s="1" t="e">
        <f>VLOOKUP(B3889,Results!A:D,3,FALSE)</f>
        <v>#N/A</v>
      </c>
    </row>
    <row r="3890" spans="1:7" hidden="1" x14ac:dyDescent="0.25">
      <c r="A3890" t="s">
        <v>778</v>
      </c>
      <c r="B3890" t="s">
        <v>898</v>
      </c>
      <c r="C3890" t="s">
        <v>20</v>
      </c>
      <c r="D3890" t="s">
        <v>10</v>
      </c>
      <c r="E3890" s="1">
        <f>DATEVALUE(IFERROR(RIGHT(LEFT(A3890,FIND("-",A3890,4)-1),2)&amp;"/"&amp;LEFT(A3890,FIND("-",A3890)-1)&amp;"/"&amp;RIGHT(LEFT(A3890,IFERROR(FIND(" ",A3890),LEN(A3890)+1)-1),4),TEXT(A3890,"dd")&amp;"/"&amp;TEXT(A3890,"mm")&amp;"/"&amp;TEXT(A3890,"yyyy")))</f>
        <v>45372</v>
      </c>
      <c r="F3890" t="s">
        <v>996</v>
      </c>
      <c r="G3890" s="1" t="e">
        <f>VLOOKUP(B3890,Results!A:D,3,FALSE)</f>
        <v>#N/A</v>
      </c>
    </row>
    <row r="3891" spans="1:7" hidden="1" x14ac:dyDescent="0.25">
      <c r="A3891" t="s">
        <v>778</v>
      </c>
      <c r="B3891" t="s">
        <v>715</v>
      </c>
      <c r="C3891" t="s">
        <v>223</v>
      </c>
      <c r="D3891" t="s">
        <v>10</v>
      </c>
      <c r="E3891" s="1">
        <f>DATEVALUE(IFERROR(RIGHT(LEFT(A3891,FIND("-",A3891,4)-1),2)&amp;"/"&amp;LEFT(A3891,FIND("-",A3891)-1)&amp;"/"&amp;RIGHT(LEFT(A3891,IFERROR(FIND(" ",A3891),LEN(A3891)+1)-1),4),TEXT(A3891,"dd")&amp;"/"&amp;TEXT(A3891,"mm")&amp;"/"&amp;TEXT(A3891,"yyyy")))</f>
        <v>45372</v>
      </c>
      <c r="F3891" t="s">
        <v>996</v>
      </c>
      <c r="G3891" s="1" t="e">
        <f>VLOOKUP(B3891,Results!A:D,3,FALSE)</f>
        <v>#N/A</v>
      </c>
    </row>
    <row r="3892" spans="1:7" hidden="1" x14ac:dyDescent="0.25">
      <c r="A3892" t="s">
        <v>778</v>
      </c>
      <c r="B3892" t="s">
        <v>696</v>
      </c>
      <c r="C3892" t="s">
        <v>20</v>
      </c>
      <c r="D3892" t="s">
        <v>10</v>
      </c>
      <c r="E3892" s="1">
        <f>DATEVALUE(IFERROR(RIGHT(LEFT(A3892,FIND("-",A3892,4)-1),2)&amp;"/"&amp;LEFT(A3892,FIND("-",A3892)-1)&amp;"/"&amp;RIGHT(LEFT(A3892,IFERROR(FIND(" ",A3892),LEN(A3892)+1)-1),4),TEXT(A3892,"dd")&amp;"/"&amp;TEXT(A3892,"mm")&amp;"/"&amp;TEXT(A3892,"yyyy")))</f>
        <v>45372</v>
      </c>
      <c r="F3892" t="s">
        <v>996</v>
      </c>
      <c r="G3892" s="1" t="e">
        <f>VLOOKUP(B3892,Results!A:D,3,FALSE)</f>
        <v>#N/A</v>
      </c>
    </row>
    <row r="3893" spans="1:7" hidden="1" x14ac:dyDescent="0.25">
      <c r="A3893" t="s">
        <v>778</v>
      </c>
      <c r="B3893" t="s">
        <v>969</v>
      </c>
      <c r="C3893" t="s">
        <v>20</v>
      </c>
      <c r="D3893" t="s">
        <v>10</v>
      </c>
      <c r="E3893" s="1">
        <f>DATEVALUE(IFERROR(RIGHT(LEFT(A3893,FIND("-",A3893,4)-1),2)&amp;"/"&amp;LEFT(A3893,FIND("-",A3893)-1)&amp;"/"&amp;RIGHT(LEFT(A3893,IFERROR(FIND(" ",A3893),LEN(A3893)+1)-1),4),TEXT(A3893,"dd")&amp;"/"&amp;TEXT(A3893,"mm")&amp;"/"&amp;TEXT(A3893,"yyyy")))</f>
        <v>45372</v>
      </c>
      <c r="F3893" t="s">
        <v>996</v>
      </c>
      <c r="G3893" s="1" t="e">
        <f>VLOOKUP(B3893,Results!A:D,3,FALSE)</f>
        <v>#N/A</v>
      </c>
    </row>
    <row r="3894" spans="1:7" x14ac:dyDescent="0.25">
      <c r="A3894" t="s">
        <v>778</v>
      </c>
      <c r="B3894" t="s">
        <v>822</v>
      </c>
      <c r="C3894" t="s">
        <v>20</v>
      </c>
      <c r="D3894" t="s">
        <v>10</v>
      </c>
      <c r="E3894" s="1">
        <f>DATEVALUE(IFERROR(RIGHT(LEFT(A3894,FIND("-",A3894,4)-1),2)&amp;"/"&amp;LEFT(A3894,FIND("-",A3894)-1)&amp;"/"&amp;RIGHT(LEFT(A3894,IFERROR(FIND(" ",A3894),LEN(A3894)+1)-1),4),TEXT(A3894,"dd")&amp;"/"&amp;TEXT(A3894,"mm")&amp;"/"&amp;TEXT(A3894,"yyyy")))</f>
        <v>45372</v>
      </c>
      <c r="F3894" t="s">
        <v>1826</v>
      </c>
      <c r="G3894" s="1" t="e">
        <f>VLOOKUP(B3894,Results!A:D,3,FALSE)</f>
        <v>#N/A</v>
      </c>
    </row>
    <row r="3895" spans="1:7" x14ac:dyDescent="0.25">
      <c r="A3895" t="s">
        <v>778</v>
      </c>
      <c r="B3895" t="s">
        <v>900</v>
      </c>
      <c r="C3895" t="s">
        <v>223</v>
      </c>
      <c r="D3895" t="s">
        <v>10</v>
      </c>
      <c r="E3895" s="1">
        <f>DATEVALUE(IFERROR(RIGHT(LEFT(A3895,FIND("-",A3895,4)-1),2)&amp;"/"&amp;LEFT(A3895,FIND("-",A3895)-1)&amp;"/"&amp;RIGHT(LEFT(A3895,IFERROR(FIND(" ",A3895),LEN(A3895)+1)-1),4),TEXT(A3895,"dd")&amp;"/"&amp;TEXT(A3895,"mm")&amp;"/"&amp;TEXT(A3895,"yyyy")))</f>
        <v>45372</v>
      </c>
      <c r="F3895" t="s">
        <v>1826</v>
      </c>
      <c r="G3895" s="1" t="e">
        <f>VLOOKUP(B3895,Results!A:D,3,FALSE)</f>
        <v>#N/A</v>
      </c>
    </row>
    <row r="3896" spans="1:7" x14ac:dyDescent="0.25">
      <c r="A3896" t="s">
        <v>778</v>
      </c>
      <c r="B3896" t="s">
        <v>823</v>
      </c>
      <c r="C3896" t="s">
        <v>20</v>
      </c>
      <c r="D3896" t="s">
        <v>10</v>
      </c>
      <c r="E3896" s="1">
        <f>DATEVALUE(IFERROR(RIGHT(LEFT(A3896,FIND("-",A3896,4)-1),2)&amp;"/"&amp;LEFT(A3896,FIND("-",A3896)-1)&amp;"/"&amp;RIGHT(LEFT(A3896,IFERROR(FIND(" ",A3896),LEN(A3896)+1)-1),4),TEXT(A3896,"dd")&amp;"/"&amp;TEXT(A3896,"mm")&amp;"/"&amp;TEXT(A3896,"yyyy")))</f>
        <v>45372</v>
      </c>
      <c r="F3896" t="s">
        <v>1826</v>
      </c>
      <c r="G3896" s="1" t="e">
        <f>VLOOKUP(B3896,Results!A:D,3,FALSE)</f>
        <v>#N/A</v>
      </c>
    </row>
    <row r="3897" spans="1:7" x14ac:dyDescent="0.25">
      <c r="A3897" t="s">
        <v>778</v>
      </c>
      <c r="B3897" t="s">
        <v>585</v>
      </c>
      <c r="C3897" t="s">
        <v>20</v>
      </c>
      <c r="D3897" t="s">
        <v>10</v>
      </c>
      <c r="E3897" s="1">
        <f>DATEVALUE(IFERROR(RIGHT(LEFT(A3897,FIND("-",A3897,4)-1),2)&amp;"/"&amp;LEFT(A3897,FIND("-",A3897)-1)&amp;"/"&amp;RIGHT(LEFT(A3897,IFERROR(FIND(" ",A3897),LEN(A3897)+1)-1),4),TEXT(A3897,"dd")&amp;"/"&amp;TEXT(A3897,"mm")&amp;"/"&amp;TEXT(A3897,"yyyy")))</f>
        <v>45372</v>
      </c>
      <c r="F3897" t="s">
        <v>1826</v>
      </c>
      <c r="G3897" s="1" t="e">
        <f>VLOOKUP(B3897,Results!A:D,3,FALSE)</f>
        <v>#N/A</v>
      </c>
    </row>
    <row r="3898" spans="1:7" x14ac:dyDescent="0.25">
      <c r="A3898" t="s">
        <v>778</v>
      </c>
      <c r="B3898" t="s">
        <v>898</v>
      </c>
      <c r="C3898" t="s">
        <v>20</v>
      </c>
      <c r="D3898" t="s">
        <v>10</v>
      </c>
      <c r="E3898" s="1">
        <f>DATEVALUE(IFERROR(RIGHT(LEFT(A3898,FIND("-",A3898,4)-1),2)&amp;"/"&amp;LEFT(A3898,FIND("-",A3898)-1)&amp;"/"&amp;RIGHT(LEFT(A3898,IFERROR(FIND(" ",A3898),LEN(A3898)+1)-1),4),TEXT(A3898,"dd")&amp;"/"&amp;TEXT(A3898,"mm")&amp;"/"&amp;TEXT(A3898,"yyyy")))</f>
        <v>45372</v>
      </c>
      <c r="F3898" t="s">
        <v>1826</v>
      </c>
      <c r="G3898" s="1" t="e">
        <f>VLOOKUP(B3898,Results!A:D,3,FALSE)</f>
        <v>#N/A</v>
      </c>
    </row>
    <row r="3899" spans="1:7" x14ac:dyDescent="0.25">
      <c r="A3899" t="s">
        <v>778</v>
      </c>
      <c r="B3899" t="s">
        <v>715</v>
      </c>
      <c r="C3899" t="s">
        <v>223</v>
      </c>
      <c r="D3899" t="s">
        <v>10</v>
      </c>
      <c r="E3899" s="1">
        <f>DATEVALUE(IFERROR(RIGHT(LEFT(A3899,FIND("-",A3899,4)-1),2)&amp;"/"&amp;LEFT(A3899,FIND("-",A3899)-1)&amp;"/"&amp;RIGHT(LEFT(A3899,IFERROR(FIND(" ",A3899),LEN(A3899)+1)-1),4),TEXT(A3899,"dd")&amp;"/"&amp;TEXT(A3899,"mm")&amp;"/"&amp;TEXT(A3899,"yyyy")))</f>
        <v>45372</v>
      </c>
      <c r="F3899" t="s">
        <v>1826</v>
      </c>
      <c r="G3899" s="1" t="e">
        <f>VLOOKUP(B3899,Results!A:D,3,FALSE)</f>
        <v>#N/A</v>
      </c>
    </row>
    <row r="3900" spans="1:7" x14ac:dyDescent="0.25">
      <c r="A3900" t="s">
        <v>778</v>
      </c>
      <c r="B3900" t="s">
        <v>696</v>
      </c>
      <c r="C3900" t="s">
        <v>20</v>
      </c>
      <c r="D3900" t="s">
        <v>10</v>
      </c>
      <c r="E3900" s="1">
        <f>DATEVALUE(IFERROR(RIGHT(LEFT(A3900,FIND("-",A3900,4)-1),2)&amp;"/"&amp;LEFT(A3900,FIND("-",A3900)-1)&amp;"/"&amp;RIGHT(LEFT(A3900,IFERROR(FIND(" ",A3900),LEN(A3900)+1)-1),4),TEXT(A3900,"dd")&amp;"/"&amp;TEXT(A3900,"mm")&amp;"/"&amp;TEXT(A3900,"yyyy")))</f>
        <v>45372</v>
      </c>
      <c r="F3900" t="s">
        <v>1826</v>
      </c>
      <c r="G3900" s="1" t="e">
        <f>VLOOKUP(B3900,Results!A:D,3,FALSE)</f>
        <v>#N/A</v>
      </c>
    </row>
    <row r="3901" spans="1:7" x14ac:dyDescent="0.25">
      <c r="A3901" t="s">
        <v>778</v>
      </c>
      <c r="B3901" t="s">
        <v>969</v>
      </c>
      <c r="C3901" t="s">
        <v>20</v>
      </c>
      <c r="D3901" t="s">
        <v>10</v>
      </c>
      <c r="E3901" s="1">
        <f>DATEVALUE(IFERROR(RIGHT(LEFT(A3901,FIND("-",A3901,4)-1),2)&amp;"/"&amp;LEFT(A3901,FIND("-",A3901)-1)&amp;"/"&amp;RIGHT(LEFT(A3901,IFERROR(FIND(" ",A3901),LEN(A3901)+1)-1),4),TEXT(A3901,"dd")&amp;"/"&amp;TEXT(A3901,"mm")&amp;"/"&amp;TEXT(A3901,"yyyy")))</f>
        <v>45372</v>
      </c>
      <c r="F3901" t="s">
        <v>1826</v>
      </c>
      <c r="G3901" s="1" t="e">
        <f>VLOOKUP(B3901,Results!A:D,3,FALSE)</f>
        <v>#N/A</v>
      </c>
    </row>
    <row r="3902" spans="1:7" hidden="1" x14ac:dyDescent="0.25">
      <c r="A3902" t="s">
        <v>778</v>
      </c>
      <c r="B3902" t="s">
        <v>423</v>
      </c>
      <c r="C3902" t="s">
        <v>223</v>
      </c>
      <c r="D3902" t="s">
        <v>23</v>
      </c>
      <c r="E3902" s="1">
        <f>DATEVALUE(IFERROR(RIGHT(LEFT(A3902,FIND("-",A3902,4)-1),2)&amp;"/"&amp;LEFT(A3902,FIND("-",A3902)-1)&amp;"/"&amp;RIGHT(LEFT(A3902,IFERROR(FIND(" ",A3902),LEN(A3902)+1)-1),4),TEXT(A3902,"dd")&amp;"/"&amp;TEXT(A3902,"mm")&amp;"/"&amp;TEXT(A3902,"yyyy")))</f>
        <v>45372</v>
      </c>
      <c r="F3902" t="s">
        <v>996</v>
      </c>
      <c r="G3902" s="1" t="e">
        <f>VLOOKUP(B3902,Results!A:D,3,FALSE)</f>
        <v>#N/A</v>
      </c>
    </row>
    <row r="3903" spans="1:7" hidden="1" x14ac:dyDescent="0.25">
      <c r="A3903" t="s">
        <v>778</v>
      </c>
      <c r="B3903" t="s">
        <v>122</v>
      </c>
      <c r="C3903" t="s">
        <v>20</v>
      </c>
      <c r="D3903" t="s">
        <v>23</v>
      </c>
      <c r="E3903" s="1">
        <f>DATEVALUE(IFERROR(RIGHT(LEFT(A3903,FIND("-",A3903,4)-1),2)&amp;"/"&amp;LEFT(A3903,FIND("-",A3903)-1)&amp;"/"&amp;RIGHT(LEFT(A3903,IFERROR(FIND(" ",A3903),LEN(A3903)+1)-1),4),TEXT(A3903,"dd")&amp;"/"&amp;TEXT(A3903,"mm")&amp;"/"&amp;TEXT(A3903,"yyyy")))</f>
        <v>45372</v>
      </c>
      <c r="F3903" t="s">
        <v>996</v>
      </c>
      <c r="G3903" s="1" t="e">
        <f>VLOOKUP(B3903,Results!A:D,3,FALSE)</f>
        <v>#N/A</v>
      </c>
    </row>
    <row r="3904" spans="1:7" hidden="1" x14ac:dyDescent="0.25">
      <c r="A3904" t="s">
        <v>778</v>
      </c>
      <c r="B3904" t="s">
        <v>968</v>
      </c>
      <c r="C3904" t="s">
        <v>20</v>
      </c>
      <c r="D3904" t="s">
        <v>23</v>
      </c>
      <c r="E3904" s="1">
        <f>DATEVALUE(IFERROR(RIGHT(LEFT(A3904,FIND("-",A3904,4)-1),2)&amp;"/"&amp;LEFT(A3904,FIND("-",A3904)-1)&amp;"/"&amp;RIGHT(LEFT(A3904,IFERROR(FIND(" ",A3904),LEN(A3904)+1)-1),4),TEXT(A3904,"dd")&amp;"/"&amp;TEXT(A3904,"mm")&amp;"/"&amp;TEXT(A3904,"yyyy")))</f>
        <v>45372</v>
      </c>
      <c r="F3904" t="s">
        <v>996</v>
      </c>
      <c r="G3904" s="1" t="e">
        <f>VLOOKUP(B3904,Results!A:D,3,FALSE)</f>
        <v>#N/A</v>
      </c>
    </row>
    <row r="3905" spans="1:7" hidden="1" x14ac:dyDescent="0.25">
      <c r="A3905" t="s">
        <v>778</v>
      </c>
      <c r="B3905" t="s">
        <v>764</v>
      </c>
      <c r="C3905" t="s">
        <v>223</v>
      </c>
      <c r="D3905" t="s">
        <v>23</v>
      </c>
      <c r="E3905" s="1">
        <f>DATEVALUE(IFERROR(RIGHT(LEFT(A3905,FIND("-",A3905,4)-1),2)&amp;"/"&amp;LEFT(A3905,FIND("-",A3905)-1)&amp;"/"&amp;RIGHT(LEFT(A3905,IFERROR(FIND(" ",A3905),LEN(A3905)+1)-1),4),TEXT(A3905,"dd")&amp;"/"&amp;TEXT(A3905,"mm")&amp;"/"&amp;TEXT(A3905,"yyyy")))</f>
        <v>45372</v>
      </c>
      <c r="F3905" t="s">
        <v>996</v>
      </c>
      <c r="G3905" s="1" t="e">
        <f>VLOOKUP(B3905,Results!A:D,3,FALSE)</f>
        <v>#N/A</v>
      </c>
    </row>
    <row r="3906" spans="1:7" x14ac:dyDescent="0.25">
      <c r="A3906" t="s">
        <v>778</v>
      </c>
      <c r="B3906" t="s">
        <v>423</v>
      </c>
      <c r="C3906" t="s">
        <v>223</v>
      </c>
      <c r="D3906" t="s">
        <v>23</v>
      </c>
      <c r="E3906" s="1">
        <f>DATEVALUE(IFERROR(RIGHT(LEFT(A3906,FIND("-",A3906,4)-1),2)&amp;"/"&amp;LEFT(A3906,FIND("-",A3906)-1)&amp;"/"&amp;RIGHT(LEFT(A3906,IFERROR(FIND(" ",A3906),LEN(A3906)+1)-1),4),TEXT(A3906,"dd")&amp;"/"&amp;TEXT(A3906,"mm")&amp;"/"&amp;TEXT(A3906,"yyyy")))</f>
        <v>45372</v>
      </c>
      <c r="F3906" t="s">
        <v>1826</v>
      </c>
      <c r="G3906" s="1" t="e">
        <f>VLOOKUP(B3906,Results!A:D,3,FALSE)</f>
        <v>#N/A</v>
      </c>
    </row>
    <row r="3907" spans="1:7" x14ac:dyDescent="0.25">
      <c r="A3907" t="s">
        <v>778</v>
      </c>
      <c r="B3907" t="s">
        <v>122</v>
      </c>
      <c r="C3907" t="s">
        <v>20</v>
      </c>
      <c r="D3907" t="s">
        <v>23</v>
      </c>
      <c r="E3907" s="1">
        <f>DATEVALUE(IFERROR(RIGHT(LEFT(A3907,FIND("-",A3907,4)-1),2)&amp;"/"&amp;LEFT(A3907,FIND("-",A3907)-1)&amp;"/"&amp;RIGHT(LEFT(A3907,IFERROR(FIND(" ",A3907),LEN(A3907)+1)-1),4),TEXT(A3907,"dd")&amp;"/"&amp;TEXT(A3907,"mm")&amp;"/"&amp;TEXT(A3907,"yyyy")))</f>
        <v>45372</v>
      </c>
      <c r="F3907" t="s">
        <v>1826</v>
      </c>
      <c r="G3907" s="1" t="e">
        <f>VLOOKUP(B3907,Results!A:D,3,FALSE)</f>
        <v>#N/A</v>
      </c>
    </row>
    <row r="3908" spans="1:7" x14ac:dyDescent="0.25">
      <c r="A3908" t="s">
        <v>778</v>
      </c>
      <c r="B3908" t="s">
        <v>968</v>
      </c>
      <c r="C3908" t="s">
        <v>20</v>
      </c>
      <c r="D3908" t="s">
        <v>23</v>
      </c>
      <c r="E3908" s="1">
        <f>DATEVALUE(IFERROR(RIGHT(LEFT(A3908,FIND("-",A3908,4)-1),2)&amp;"/"&amp;LEFT(A3908,FIND("-",A3908)-1)&amp;"/"&amp;RIGHT(LEFT(A3908,IFERROR(FIND(" ",A3908),LEN(A3908)+1)-1),4),TEXT(A3908,"dd")&amp;"/"&amp;TEXT(A3908,"mm")&amp;"/"&amp;TEXT(A3908,"yyyy")))</f>
        <v>45372</v>
      </c>
      <c r="F3908" t="s">
        <v>1826</v>
      </c>
      <c r="G3908" s="1" t="e">
        <f>VLOOKUP(B3908,Results!A:D,3,FALSE)</f>
        <v>#N/A</v>
      </c>
    </row>
    <row r="3909" spans="1:7" x14ac:dyDescent="0.25">
      <c r="A3909" t="s">
        <v>778</v>
      </c>
      <c r="B3909" t="s">
        <v>764</v>
      </c>
      <c r="C3909" t="s">
        <v>223</v>
      </c>
      <c r="D3909" t="s">
        <v>23</v>
      </c>
      <c r="E3909" s="1">
        <f>DATEVALUE(IFERROR(RIGHT(LEFT(A3909,FIND("-",A3909,4)-1),2)&amp;"/"&amp;LEFT(A3909,FIND("-",A3909)-1)&amp;"/"&amp;RIGHT(LEFT(A3909,IFERROR(FIND(" ",A3909),LEN(A3909)+1)-1),4),TEXT(A3909,"dd")&amp;"/"&amp;TEXT(A3909,"mm")&amp;"/"&amp;TEXT(A3909,"yyyy")))</f>
        <v>45372</v>
      </c>
      <c r="F3909" t="s">
        <v>1826</v>
      </c>
      <c r="G3909" s="1" t="e">
        <f>VLOOKUP(B3909,Results!A:D,3,FALSE)</f>
        <v>#N/A</v>
      </c>
    </row>
    <row r="3910" spans="1:7" hidden="1" x14ac:dyDescent="0.25">
      <c r="A3910" t="s">
        <v>778</v>
      </c>
      <c r="B3910" t="s">
        <v>935</v>
      </c>
      <c r="C3910" t="s">
        <v>20</v>
      </c>
      <c r="D3910" t="s">
        <v>13</v>
      </c>
      <c r="E3910" s="1">
        <f>DATEVALUE(IFERROR(RIGHT(LEFT(A3910,FIND("-",A3910,4)-1),2)&amp;"/"&amp;LEFT(A3910,FIND("-",A3910)-1)&amp;"/"&amp;RIGHT(LEFT(A3910,IFERROR(FIND(" ",A3910),LEN(A3910)+1)-1),4),TEXT(A3910,"dd")&amp;"/"&amp;TEXT(A3910,"mm")&amp;"/"&amp;TEXT(A3910,"yyyy")))</f>
        <v>45372</v>
      </c>
      <c r="F3910" t="s">
        <v>996</v>
      </c>
      <c r="G3910" s="1" t="e">
        <f>VLOOKUP(B3910,Results!A:D,3,FALSE)</f>
        <v>#N/A</v>
      </c>
    </row>
    <row r="3911" spans="1:7" hidden="1" x14ac:dyDescent="0.25">
      <c r="A3911" t="s">
        <v>778</v>
      </c>
      <c r="B3911" t="s">
        <v>756</v>
      </c>
      <c r="C3911" t="s">
        <v>20</v>
      </c>
      <c r="D3911" t="s">
        <v>13</v>
      </c>
      <c r="E3911" s="1">
        <f>DATEVALUE(IFERROR(RIGHT(LEFT(A3911,FIND("-",A3911,4)-1),2)&amp;"/"&amp;LEFT(A3911,FIND("-",A3911)-1)&amp;"/"&amp;RIGHT(LEFT(A3911,IFERROR(FIND(" ",A3911),LEN(A3911)+1)-1),4),TEXT(A3911,"dd")&amp;"/"&amp;TEXT(A3911,"mm")&amp;"/"&amp;TEXT(A3911,"yyyy")))</f>
        <v>45372</v>
      </c>
      <c r="F3911" t="s">
        <v>996</v>
      </c>
      <c r="G3911" s="1" t="e">
        <f>VLOOKUP(B3911,Results!A:D,3,FALSE)</f>
        <v>#N/A</v>
      </c>
    </row>
    <row r="3912" spans="1:7" hidden="1" x14ac:dyDescent="0.25">
      <c r="A3912" t="s">
        <v>778</v>
      </c>
      <c r="B3912" t="s">
        <v>591</v>
      </c>
      <c r="C3912" t="s">
        <v>20</v>
      </c>
      <c r="D3912" t="s">
        <v>13</v>
      </c>
      <c r="E3912" s="1">
        <f>DATEVALUE(IFERROR(RIGHT(LEFT(A3912,FIND("-",A3912,4)-1),2)&amp;"/"&amp;LEFT(A3912,FIND("-",A3912)-1)&amp;"/"&amp;RIGHT(LEFT(A3912,IFERROR(FIND(" ",A3912),LEN(A3912)+1)-1),4),TEXT(A3912,"dd")&amp;"/"&amp;TEXT(A3912,"mm")&amp;"/"&amp;TEXT(A3912,"yyyy")))</f>
        <v>45372</v>
      </c>
      <c r="F3912" t="s">
        <v>996</v>
      </c>
      <c r="G3912" s="1" t="e">
        <f>VLOOKUP(B3912,Results!A:D,3,FALSE)</f>
        <v>#N/A</v>
      </c>
    </row>
    <row r="3913" spans="1:7" hidden="1" x14ac:dyDescent="0.25">
      <c r="A3913" t="s">
        <v>778</v>
      </c>
      <c r="B3913" t="s">
        <v>725</v>
      </c>
      <c r="C3913" t="s">
        <v>223</v>
      </c>
      <c r="D3913" t="s">
        <v>13</v>
      </c>
      <c r="E3913" s="1">
        <f>DATEVALUE(IFERROR(RIGHT(LEFT(A3913,FIND("-",A3913,4)-1),2)&amp;"/"&amp;LEFT(A3913,FIND("-",A3913)-1)&amp;"/"&amp;RIGHT(LEFT(A3913,IFERROR(FIND(" ",A3913),LEN(A3913)+1)-1),4),TEXT(A3913,"dd")&amp;"/"&amp;TEXT(A3913,"mm")&amp;"/"&amp;TEXT(A3913,"yyyy")))</f>
        <v>45372</v>
      </c>
      <c r="F3913" t="s">
        <v>996</v>
      </c>
      <c r="G3913" s="1" t="e">
        <f>VLOOKUP(B3913,Results!A:D,3,FALSE)</f>
        <v>#N/A</v>
      </c>
    </row>
    <row r="3914" spans="1:7" hidden="1" x14ac:dyDescent="0.25">
      <c r="A3914" t="s">
        <v>778</v>
      </c>
      <c r="B3914" t="s">
        <v>728</v>
      </c>
      <c r="C3914" t="s">
        <v>20</v>
      </c>
      <c r="D3914" t="s">
        <v>13</v>
      </c>
      <c r="E3914" s="1">
        <f>DATEVALUE(IFERROR(RIGHT(LEFT(A3914,FIND("-",A3914,4)-1),2)&amp;"/"&amp;LEFT(A3914,FIND("-",A3914)-1)&amp;"/"&amp;RIGHT(LEFT(A3914,IFERROR(FIND(" ",A3914),LEN(A3914)+1)-1),4),TEXT(A3914,"dd")&amp;"/"&amp;TEXT(A3914,"mm")&amp;"/"&amp;TEXT(A3914,"yyyy")))</f>
        <v>45372</v>
      </c>
      <c r="F3914" t="s">
        <v>996</v>
      </c>
      <c r="G3914" s="1" t="e">
        <f>VLOOKUP(B3914,Results!A:D,3,FALSE)</f>
        <v>#N/A</v>
      </c>
    </row>
    <row r="3915" spans="1:7" hidden="1" x14ac:dyDescent="0.25">
      <c r="A3915" t="s">
        <v>778</v>
      </c>
      <c r="B3915" t="s">
        <v>709</v>
      </c>
      <c r="C3915" t="s">
        <v>20</v>
      </c>
      <c r="D3915" t="s">
        <v>13</v>
      </c>
      <c r="E3915" s="1">
        <f>DATEVALUE(IFERROR(RIGHT(LEFT(A3915,FIND("-",A3915,4)-1),2)&amp;"/"&amp;LEFT(A3915,FIND("-",A3915)-1)&amp;"/"&amp;RIGHT(LEFT(A3915,IFERROR(FIND(" ",A3915),LEN(A3915)+1)-1),4),TEXT(A3915,"dd")&amp;"/"&amp;TEXT(A3915,"mm")&amp;"/"&amp;TEXT(A3915,"yyyy")))</f>
        <v>45372</v>
      </c>
      <c r="F3915" t="s">
        <v>996</v>
      </c>
      <c r="G3915" s="1" t="e">
        <f>VLOOKUP(B3915,Results!A:D,3,FALSE)</f>
        <v>#N/A</v>
      </c>
    </row>
    <row r="3916" spans="1:7" hidden="1" x14ac:dyDescent="0.25">
      <c r="A3916" t="s">
        <v>778</v>
      </c>
      <c r="B3916" t="s">
        <v>674</v>
      </c>
      <c r="C3916" t="s">
        <v>223</v>
      </c>
      <c r="D3916" t="s">
        <v>13</v>
      </c>
      <c r="E3916" s="1">
        <f>DATEVALUE(IFERROR(RIGHT(LEFT(A3916,FIND("-",A3916,4)-1),2)&amp;"/"&amp;LEFT(A3916,FIND("-",A3916)-1)&amp;"/"&amp;RIGHT(LEFT(A3916,IFERROR(FIND(" ",A3916),LEN(A3916)+1)-1),4),TEXT(A3916,"dd")&amp;"/"&amp;TEXT(A3916,"mm")&amp;"/"&amp;TEXT(A3916,"yyyy")))</f>
        <v>45372</v>
      </c>
      <c r="F3916" t="s">
        <v>996</v>
      </c>
      <c r="G3916" s="1" t="e">
        <f>VLOOKUP(B3916,Results!A:D,3,FALSE)</f>
        <v>#N/A</v>
      </c>
    </row>
    <row r="3917" spans="1:7" hidden="1" x14ac:dyDescent="0.25">
      <c r="A3917" t="s">
        <v>778</v>
      </c>
      <c r="B3917" t="s">
        <v>368</v>
      </c>
      <c r="C3917" t="s">
        <v>223</v>
      </c>
      <c r="D3917" t="s">
        <v>13</v>
      </c>
      <c r="E3917" s="1">
        <f>DATEVALUE(IFERROR(RIGHT(LEFT(A3917,FIND("-",A3917,4)-1),2)&amp;"/"&amp;LEFT(A3917,FIND("-",A3917)-1)&amp;"/"&amp;RIGHT(LEFT(A3917,IFERROR(FIND(" ",A3917),LEN(A3917)+1)-1),4),TEXT(A3917,"dd")&amp;"/"&amp;TEXT(A3917,"mm")&amp;"/"&amp;TEXT(A3917,"yyyy")))</f>
        <v>45372</v>
      </c>
      <c r="F3917" t="s">
        <v>996</v>
      </c>
      <c r="G3917" s="1" t="e">
        <f>VLOOKUP(B3917,Results!A:D,3,FALSE)</f>
        <v>#N/A</v>
      </c>
    </row>
    <row r="3918" spans="1:7" hidden="1" x14ac:dyDescent="0.25">
      <c r="A3918" t="s">
        <v>778</v>
      </c>
      <c r="B3918" t="s">
        <v>739</v>
      </c>
      <c r="C3918" t="s">
        <v>20</v>
      </c>
      <c r="D3918" t="s">
        <v>13</v>
      </c>
      <c r="E3918" s="1">
        <f>DATEVALUE(IFERROR(RIGHT(LEFT(A3918,FIND("-",A3918,4)-1),2)&amp;"/"&amp;LEFT(A3918,FIND("-",A3918)-1)&amp;"/"&amp;RIGHT(LEFT(A3918,IFERROR(FIND(" ",A3918),LEN(A3918)+1)-1),4),TEXT(A3918,"dd")&amp;"/"&amp;TEXT(A3918,"mm")&amp;"/"&amp;TEXT(A3918,"yyyy")))</f>
        <v>45372</v>
      </c>
      <c r="F3918" t="s">
        <v>996</v>
      </c>
      <c r="G3918" s="1" t="e">
        <f>VLOOKUP(B3918,Results!A:D,3,FALSE)</f>
        <v>#N/A</v>
      </c>
    </row>
    <row r="3919" spans="1:7" hidden="1" x14ac:dyDescent="0.25">
      <c r="A3919" t="s">
        <v>778</v>
      </c>
      <c r="B3919" t="s">
        <v>621</v>
      </c>
      <c r="C3919" t="s">
        <v>20</v>
      </c>
      <c r="D3919" t="s">
        <v>13</v>
      </c>
      <c r="E3919" s="1">
        <f>DATEVALUE(IFERROR(RIGHT(LEFT(A3919,FIND("-",A3919,4)-1),2)&amp;"/"&amp;LEFT(A3919,FIND("-",A3919)-1)&amp;"/"&amp;RIGHT(LEFT(A3919,IFERROR(FIND(" ",A3919),LEN(A3919)+1)-1),4),TEXT(A3919,"dd")&amp;"/"&amp;TEXT(A3919,"mm")&amp;"/"&amp;TEXT(A3919,"yyyy")))</f>
        <v>45372</v>
      </c>
      <c r="F3919" t="s">
        <v>996</v>
      </c>
      <c r="G3919" s="1" t="e">
        <f>VLOOKUP(B3919,Results!A:D,3,FALSE)</f>
        <v>#N/A</v>
      </c>
    </row>
    <row r="3920" spans="1:7" x14ac:dyDescent="0.25">
      <c r="A3920" t="s">
        <v>778</v>
      </c>
      <c r="B3920" t="s">
        <v>935</v>
      </c>
      <c r="C3920" t="s">
        <v>20</v>
      </c>
      <c r="D3920" t="s">
        <v>13</v>
      </c>
      <c r="E3920" s="1">
        <f>DATEVALUE(IFERROR(RIGHT(LEFT(A3920,FIND("-",A3920,4)-1),2)&amp;"/"&amp;LEFT(A3920,FIND("-",A3920)-1)&amp;"/"&amp;RIGHT(LEFT(A3920,IFERROR(FIND(" ",A3920),LEN(A3920)+1)-1),4),TEXT(A3920,"dd")&amp;"/"&amp;TEXT(A3920,"mm")&amp;"/"&amp;TEXT(A3920,"yyyy")))</f>
        <v>45372</v>
      </c>
      <c r="F3920" t="s">
        <v>1826</v>
      </c>
      <c r="G3920" s="1" t="e">
        <f>VLOOKUP(B3920,Results!A:D,3,FALSE)</f>
        <v>#N/A</v>
      </c>
    </row>
    <row r="3921" spans="1:7" x14ac:dyDescent="0.25">
      <c r="A3921" t="s">
        <v>778</v>
      </c>
      <c r="B3921" t="s">
        <v>756</v>
      </c>
      <c r="C3921" t="s">
        <v>20</v>
      </c>
      <c r="D3921" t="s">
        <v>13</v>
      </c>
      <c r="E3921" s="1">
        <f>DATEVALUE(IFERROR(RIGHT(LEFT(A3921,FIND("-",A3921,4)-1),2)&amp;"/"&amp;LEFT(A3921,FIND("-",A3921)-1)&amp;"/"&amp;RIGHT(LEFT(A3921,IFERROR(FIND(" ",A3921),LEN(A3921)+1)-1),4),TEXT(A3921,"dd")&amp;"/"&amp;TEXT(A3921,"mm")&amp;"/"&amp;TEXT(A3921,"yyyy")))</f>
        <v>45372</v>
      </c>
      <c r="F3921" t="s">
        <v>1826</v>
      </c>
      <c r="G3921" s="1" t="e">
        <f>VLOOKUP(B3921,Results!A:D,3,FALSE)</f>
        <v>#N/A</v>
      </c>
    </row>
    <row r="3922" spans="1:7" x14ac:dyDescent="0.25">
      <c r="A3922" t="s">
        <v>778</v>
      </c>
      <c r="B3922" t="s">
        <v>591</v>
      </c>
      <c r="C3922" t="s">
        <v>20</v>
      </c>
      <c r="D3922" t="s">
        <v>13</v>
      </c>
      <c r="E3922" s="1">
        <f>DATEVALUE(IFERROR(RIGHT(LEFT(A3922,FIND("-",A3922,4)-1),2)&amp;"/"&amp;LEFT(A3922,FIND("-",A3922)-1)&amp;"/"&amp;RIGHT(LEFT(A3922,IFERROR(FIND(" ",A3922),LEN(A3922)+1)-1),4),TEXT(A3922,"dd")&amp;"/"&amp;TEXT(A3922,"mm")&amp;"/"&amp;TEXT(A3922,"yyyy")))</f>
        <v>45372</v>
      </c>
      <c r="F3922" t="s">
        <v>1826</v>
      </c>
      <c r="G3922" s="1" t="e">
        <f>VLOOKUP(B3922,Results!A:D,3,FALSE)</f>
        <v>#N/A</v>
      </c>
    </row>
    <row r="3923" spans="1:7" x14ac:dyDescent="0.25">
      <c r="A3923" t="s">
        <v>778</v>
      </c>
      <c r="B3923" t="s">
        <v>725</v>
      </c>
      <c r="C3923" t="s">
        <v>223</v>
      </c>
      <c r="D3923" t="s">
        <v>13</v>
      </c>
      <c r="E3923" s="1">
        <f>DATEVALUE(IFERROR(RIGHT(LEFT(A3923,FIND("-",A3923,4)-1),2)&amp;"/"&amp;LEFT(A3923,FIND("-",A3923)-1)&amp;"/"&amp;RIGHT(LEFT(A3923,IFERROR(FIND(" ",A3923),LEN(A3923)+1)-1),4),TEXT(A3923,"dd")&amp;"/"&amp;TEXT(A3923,"mm")&amp;"/"&amp;TEXT(A3923,"yyyy")))</f>
        <v>45372</v>
      </c>
      <c r="F3923" t="s">
        <v>1826</v>
      </c>
      <c r="G3923" s="1" t="e">
        <f>VLOOKUP(B3923,Results!A:D,3,FALSE)</f>
        <v>#N/A</v>
      </c>
    </row>
    <row r="3924" spans="1:7" x14ac:dyDescent="0.25">
      <c r="A3924" t="s">
        <v>778</v>
      </c>
      <c r="B3924" t="s">
        <v>728</v>
      </c>
      <c r="C3924" t="s">
        <v>20</v>
      </c>
      <c r="D3924" t="s">
        <v>13</v>
      </c>
      <c r="E3924" s="1">
        <f>DATEVALUE(IFERROR(RIGHT(LEFT(A3924,FIND("-",A3924,4)-1),2)&amp;"/"&amp;LEFT(A3924,FIND("-",A3924)-1)&amp;"/"&amp;RIGHT(LEFT(A3924,IFERROR(FIND(" ",A3924),LEN(A3924)+1)-1),4),TEXT(A3924,"dd")&amp;"/"&amp;TEXT(A3924,"mm")&amp;"/"&amp;TEXT(A3924,"yyyy")))</f>
        <v>45372</v>
      </c>
      <c r="F3924" t="s">
        <v>1826</v>
      </c>
      <c r="G3924" s="1" t="e">
        <f>VLOOKUP(B3924,Results!A:D,3,FALSE)</f>
        <v>#N/A</v>
      </c>
    </row>
    <row r="3925" spans="1:7" x14ac:dyDescent="0.25">
      <c r="A3925" t="s">
        <v>778</v>
      </c>
      <c r="B3925" t="s">
        <v>709</v>
      </c>
      <c r="C3925" t="s">
        <v>20</v>
      </c>
      <c r="D3925" t="s">
        <v>13</v>
      </c>
      <c r="E3925" s="1">
        <f>DATEVALUE(IFERROR(RIGHT(LEFT(A3925,FIND("-",A3925,4)-1),2)&amp;"/"&amp;LEFT(A3925,FIND("-",A3925)-1)&amp;"/"&amp;RIGHT(LEFT(A3925,IFERROR(FIND(" ",A3925),LEN(A3925)+1)-1),4),TEXT(A3925,"dd")&amp;"/"&amp;TEXT(A3925,"mm")&amp;"/"&amp;TEXT(A3925,"yyyy")))</f>
        <v>45372</v>
      </c>
      <c r="F3925" t="s">
        <v>1826</v>
      </c>
      <c r="G3925" s="1" t="e">
        <f>VLOOKUP(B3925,Results!A:D,3,FALSE)</f>
        <v>#N/A</v>
      </c>
    </row>
    <row r="3926" spans="1:7" x14ac:dyDescent="0.25">
      <c r="A3926" t="s">
        <v>778</v>
      </c>
      <c r="B3926" t="s">
        <v>674</v>
      </c>
      <c r="C3926" t="s">
        <v>223</v>
      </c>
      <c r="D3926" t="s">
        <v>13</v>
      </c>
      <c r="E3926" s="1">
        <f>DATEVALUE(IFERROR(RIGHT(LEFT(A3926,FIND("-",A3926,4)-1),2)&amp;"/"&amp;LEFT(A3926,FIND("-",A3926)-1)&amp;"/"&amp;RIGHT(LEFT(A3926,IFERROR(FIND(" ",A3926),LEN(A3926)+1)-1),4),TEXT(A3926,"dd")&amp;"/"&amp;TEXT(A3926,"mm")&amp;"/"&amp;TEXT(A3926,"yyyy")))</f>
        <v>45372</v>
      </c>
      <c r="F3926" t="s">
        <v>1826</v>
      </c>
      <c r="G3926" s="1" t="e">
        <f>VLOOKUP(B3926,Results!A:D,3,FALSE)</f>
        <v>#N/A</v>
      </c>
    </row>
    <row r="3927" spans="1:7" x14ac:dyDescent="0.25">
      <c r="A3927" t="s">
        <v>778</v>
      </c>
      <c r="B3927" t="s">
        <v>368</v>
      </c>
      <c r="C3927" t="s">
        <v>223</v>
      </c>
      <c r="D3927" t="s">
        <v>13</v>
      </c>
      <c r="E3927" s="1">
        <f>DATEVALUE(IFERROR(RIGHT(LEFT(A3927,FIND("-",A3927,4)-1),2)&amp;"/"&amp;LEFT(A3927,FIND("-",A3927)-1)&amp;"/"&amp;RIGHT(LEFT(A3927,IFERROR(FIND(" ",A3927),LEN(A3927)+1)-1),4),TEXT(A3927,"dd")&amp;"/"&amp;TEXT(A3927,"mm")&amp;"/"&amp;TEXT(A3927,"yyyy")))</f>
        <v>45372</v>
      </c>
      <c r="F3927" t="s">
        <v>1826</v>
      </c>
      <c r="G3927" s="1" t="e">
        <f>VLOOKUP(B3927,Results!A:D,3,FALSE)</f>
        <v>#N/A</v>
      </c>
    </row>
    <row r="3928" spans="1:7" x14ac:dyDescent="0.25">
      <c r="A3928" t="s">
        <v>778</v>
      </c>
      <c r="B3928" t="s">
        <v>739</v>
      </c>
      <c r="C3928" t="s">
        <v>20</v>
      </c>
      <c r="D3928" t="s">
        <v>13</v>
      </c>
      <c r="E3928" s="1">
        <f>DATEVALUE(IFERROR(RIGHT(LEFT(A3928,FIND("-",A3928,4)-1),2)&amp;"/"&amp;LEFT(A3928,FIND("-",A3928)-1)&amp;"/"&amp;RIGHT(LEFT(A3928,IFERROR(FIND(" ",A3928),LEN(A3928)+1)-1),4),TEXT(A3928,"dd")&amp;"/"&amp;TEXT(A3928,"mm")&amp;"/"&amp;TEXT(A3928,"yyyy")))</f>
        <v>45372</v>
      </c>
      <c r="F3928" t="s">
        <v>1826</v>
      </c>
      <c r="G3928" s="1" t="e">
        <f>VLOOKUP(B3928,Results!A:D,3,FALSE)</f>
        <v>#N/A</v>
      </c>
    </row>
    <row r="3929" spans="1:7" x14ac:dyDescent="0.25">
      <c r="A3929" t="s">
        <v>778</v>
      </c>
      <c r="B3929" t="s">
        <v>621</v>
      </c>
      <c r="C3929" t="s">
        <v>20</v>
      </c>
      <c r="D3929" t="s">
        <v>13</v>
      </c>
      <c r="E3929" s="1">
        <f>DATEVALUE(IFERROR(RIGHT(LEFT(A3929,FIND("-",A3929,4)-1),2)&amp;"/"&amp;LEFT(A3929,FIND("-",A3929)-1)&amp;"/"&amp;RIGHT(LEFT(A3929,IFERROR(FIND(" ",A3929),LEN(A3929)+1)-1),4),TEXT(A3929,"dd")&amp;"/"&amp;TEXT(A3929,"mm")&amp;"/"&amp;TEXT(A3929,"yyyy")))</f>
        <v>45372</v>
      </c>
      <c r="F3929" t="s">
        <v>1826</v>
      </c>
      <c r="G3929" s="1" t="e">
        <f>VLOOKUP(B3929,Results!A:D,3,FALSE)</f>
        <v>#N/A</v>
      </c>
    </row>
    <row r="3930" spans="1:7" hidden="1" x14ac:dyDescent="0.25">
      <c r="A3930" t="s">
        <v>778</v>
      </c>
      <c r="B3930" t="s">
        <v>939</v>
      </c>
      <c r="C3930" t="s">
        <v>20</v>
      </c>
      <c r="D3930" t="s">
        <v>7</v>
      </c>
      <c r="E3930" s="1">
        <f>DATEVALUE(IFERROR(RIGHT(LEFT(A3930,FIND("-",A3930,4)-1),2)&amp;"/"&amp;LEFT(A3930,FIND("-",A3930)-1)&amp;"/"&amp;RIGHT(LEFT(A3930,IFERROR(FIND(" ",A3930),LEN(A3930)+1)-1),4),TEXT(A3930,"dd")&amp;"/"&amp;TEXT(A3930,"mm")&amp;"/"&amp;TEXT(A3930,"yyyy")))</f>
        <v>45372</v>
      </c>
      <c r="F3930" t="s">
        <v>996</v>
      </c>
      <c r="G3930" s="1" t="e">
        <f>VLOOKUP(B3930,Results!A:D,3,FALSE)</f>
        <v>#N/A</v>
      </c>
    </row>
    <row r="3931" spans="1:7" hidden="1" x14ac:dyDescent="0.25">
      <c r="A3931" t="s">
        <v>778</v>
      </c>
      <c r="B3931" t="s">
        <v>748</v>
      </c>
      <c r="C3931" t="s">
        <v>20</v>
      </c>
      <c r="D3931" t="s">
        <v>7</v>
      </c>
      <c r="E3931" s="1">
        <f>DATEVALUE(IFERROR(RIGHT(LEFT(A3931,FIND("-",A3931,4)-1),2)&amp;"/"&amp;LEFT(A3931,FIND("-",A3931)-1)&amp;"/"&amp;RIGHT(LEFT(A3931,IFERROR(FIND(" ",A3931),LEN(A3931)+1)-1),4),TEXT(A3931,"dd")&amp;"/"&amp;TEXT(A3931,"mm")&amp;"/"&amp;TEXT(A3931,"yyyy")))</f>
        <v>45372</v>
      </c>
      <c r="F3931" t="s">
        <v>996</v>
      </c>
      <c r="G3931" s="1" t="e">
        <f>VLOOKUP(B3931,Results!A:D,3,FALSE)</f>
        <v>#N/A</v>
      </c>
    </row>
    <row r="3932" spans="1:7" x14ac:dyDescent="0.25">
      <c r="A3932" t="s">
        <v>778</v>
      </c>
      <c r="B3932" t="s">
        <v>939</v>
      </c>
      <c r="C3932" t="s">
        <v>20</v>
      </c>
      <c r="D3932" t="s">
        <v>7</v>
      </c>
      <c r="E3932" s="1">
        <f>DATEVALUE(IFERROR(RIGHT(LEFT(A3932,FIND("-",A3932,4)-1),2)&amp;"/"&amp;LEFT(A3932,FIND("-",A3932)-1)&amp;"/"&amp;RIGHT(LEFT(A3932,IFERROR(FIND(" ",A3932),LEN(A3932)+1)-1),4),TEXT(A3932,"dd")&amp;"/"&amp;TEXT(A3932,"mm")&amp;"/"&amp;TEXT(A3932,"yyyy")))</f>
        <v>45372</v>
      </c>
      <c r="F3932" t="s">
        <v>1826</v>
      </c>
      <c r="G3932" s="1" t="e">
        <f>VLOOKUP(B3932,Results!A:D,3,FALSE)</f>
        <v>#N/A</v>
      </c>
    </row>
    <row r="3933" spans="1:7" x14ac:dyDescent="0.25">
      <c r="A3933" t="s">
        <v>778</v>
      </c>
      <c r="B3933" t="s">
        <v>748</v>
      </c>
      <c r="C3933" t="s">
        <v>20</v>
      </c>
      <c r="D3933" t="s">
        <v>7</v>
      </c>
      <c r="E3933" s="1">
        <f>DATEVALUE(IFERROR(RIGHT(LEFT(A3933,FIND("-",A3933,4)-1),2)&amp;"/"&amp;LEFT(A3933,FIND("-",A3933)-1)&amp;"/"&amp;RIGHT(LEFT(A3933,IFERROR(FIND(" ",A3933),LEN(A3933)+1)-1),4),TEXT(A3933,"dd")&amp;"/"&amp;TEXT(A3933,"mm")&amp;"/"&amp;TEXT(A3933,"yyyy")))</f>
        <v>45372</v>
      </c>
      <c r="F3933" t="s">
        <v>1826</v>
      </c>
      <c r="G3933" s="1" t="e">
        <f>VLOOKUP(B3933,Results!A:D,3,FALSE)</f>
        <v>#N/A</v>
      </c>
    </row>
    <row r="3934" spans="1:7" hidden="1" x14ac:dyDescent="0.25">
      <c r="A3934" t="s">
        <v>778</v>
      </c>
      <c r="B3934" t="s">
        <v>966</v>
      </c>
      <c r="C3934" t="s">
        <v>20</v>
      </c>
      <c r="D3934" t="s">
        <v>74</v>
      </c>
      <c r="E3934" s="1">
        <f>DATEVALUE(IFERROR(RIGHT(LEFT(A3934,FIND("-",A3934,4)-1),2)&amp;"/"&amp;LEFT(A3934,FIND("-",A3934)-1)&amp;"/"&amp;RIGHT(LEFT(A3934,IFERROR(FIND(" ",A3934),LEN(A3934)+1)-1),4),TEXT(A3934,"dd")&amp;"/"&amp;TEXT(A3934,"mm")&amp;"/"&amp;TEXT(A3934,"yyyy")))</f>
        <v>45372</v>
      </c>
      <c r="F3934" t="s">
        <v>996</v>
      </c>
      <c r="G3934" s="1" t="e">
        <f>VLOOKUP(B3934,Results!A:D,3,FALSE)</f>
        <v>#N/A</v>
      </c>
    </row>
    <row r="3935" spans="1:7" hidden="1" x14ac:dyDescent="0.25">
      <c r="A3935" t="s">
        <v>778</v>
      </c>
      <c r="B3935" t="s">
        <v>705</v>
      </c>
      <c r="C3935" t="s">
        <v>20</v>
      </c>
      <c r="D3935" t="s">
        <v>74</v>
      </c>
      <c r="E3935" s="1">
        <f>DATEVALUE(IFERROR(RIGHT(LEFT(A3935,FIND("-",A3935,4)-1),2)&amp;"/"&amp;LEFT(A3935,FIND("-",A3935)-1)&amp;"/"&amp;RIGHT(LEFT(A3935,IFERROR(FIND(" ",A3935),LEN(A3935)+1)-1),4),TEXT(A3935,"dd")&amp;"/"&amp;TEXT(A3935,"mm")&amp;"/"&amp;TEXT(A3935,"yyyy")))</f>
        <v>45372</v>
      </c>
      <c r="F3935" t="s">
        <v>996</v>
      </c>
      <c r="G3935" s="1" t="e">
        <f>VLOOKUP(B3935,Results!A:D,3,FALSE)</f>
        <v>#N/A</v>
      </c>
    </row>
    <row r="3936" spans="1:7" hidden="1" x14ac:dyDescent="0.25">
      <c r="A3936" t="s">
        <v>778</v>
      </c>
      <c r="B3936" t="s">
        <v>955</v>
      </c>
      <c r="C3936" t="s">
        <v>20</v>
      </c>
      <c r="D3936" t="s">
        <v>74</v>
      </c>
      <c r="E3936" s="1">
        <f>DATEVALUE(IFERROR(RIGHT(LEFT(A3936,FIND("-",A3936,4)-1),2)&amp;"/"&amp;LEFT(A3936,FIND("-",A3936)-1)&amp;"/"&amp;RIGHT(LEFT(A3936,IFERROR(FIND(" ",A3936),LEN(A3936)+1)-1),4),TEXT(A3936,"dd")&amp;"/"&amp;TEXT(A3936,"mm")&amp;"/"&amp;TEXT(A3936,"yyyy")))</f>
        <v>45372</v>
      </c>
      <c r="F3936" t="s">
        <v>996</v>
      </c>
      <c r="G3936" s="1" t="e">
        <f>VLOOKUP(B3936,Results!A:D,3,FALSE)</f>
        <v>#N/A</v>
      </c>
    </row>
    <row r="3937" spans="1:7" hidden="1" x14ac:dyDescent="0.25">
      <c r="A3937" t="s">
        <v>778</v>
      </c>
      <c r="B3937" t="s">
        <v>382</v>
      </c>
      <c r="C3937" t="s">
        <v>223</v>
      </c>
      <c r="D3937" t="s">
        <v>74</v>
      </c>
      <c r="E3937" s="1">
        <f>DATEVALUE(IFERROR(RIGHT(LEFT(A3937,FIND("-",A3937,4)-1),2)&amp;"/"&amp;LEFT(A3937,FIND("-",A3937)-1)&amp;"/"&amp;RIGHT(LEFT(A3937,IFERROR(FIND(" ",A3937),LEN(A3937)+1)-1),4),TEXT(A3937,"dd")&amp;"/"&amp;TEXT(A3937,"mm")&amp;"/"&amp;TEXT(A3937,"yyyy")))</f>
        <v>45372</v>
      </c>
      <c r="F3937" t="s">
        <v>786</v>
      </c>
      <c r="G3937" s="1" t="e">
        <f>VLOOKUP(B3937,Results!A:D,3,FALSE)</f>
        <v>#N/A</v>
      </c>
    </row>
    <row r="3938" spans="1:7" hidden="1" x14ac:dyDescent="0.25">
      <c r="A3938" t="s">
        <v>778</v>
      </c>
      <c r="B3938" t="s">
        <v>382</v>
      </c>
      <c r="C3938" t="s">
        <v>223</v>
      </c>
      <c r="D3938" t="s">
        <v>74</v>
      </c>
      <c r="E3938" s="1">
        <f>DATEVALUE(IFERROR(RIGHT(LEFT(A3938,FIND("-",A3938,4)-1),2)&amp;"/"&amp;LEFT(A3938,FIND("-",A3938)-1)&amp;"/"&amp;RIGHT(LEFT(A3938,IFERROR(FIND(" ",A3938),LEN(A3938)+1)-1),4),TEXT(A3938,"dd")&amp;"/"&amp;TEXT(A3938,"mm")&amp;"/"&amp;TEXT(A3938,"yyyy")))</f>
        <v>45372</v>
      </c>
      <c r="F3938" t="s">
        <v>1806</v>
      </c>
      <c r="G3938" s="1" t="e">
        <f>VLOOKUP(B3938,Results!A:D,3,FALSE)</f>
        <v>#N/A</v>
      </c>
    </row>
    <row r="3939" spans="1:7" x14ac:dyDescent="0.25">
      <c r="A3939" t="s">
        <v>778</v>
      </c>
      <c r="B3939" t="s">
        <v>966</v>
      </c>
      <c r="C3939" t="s">
        <v>20</v>
      </c>
      <c r="D3939" t="s">
        <v>74</v>
      </c>
      <c r="E3939" s="1">
        <f>DATEVALUE(IFERROR(RIGHT(LEFT(A3939,FIND("-",A3939,4)-1),2)&amp;"/"&amp;LEFT(A3939,FIND("-",A3939)-1)&amp;"/"&amp;RIGHT(LEFT(A3939,IFERROR(FIND(" ",A3939),LEN(A3939)+1)-1),4),TEXT(A3939,"dd")&amp;"/"&amp;TEXT(A3939,"mm")&amp;"/"&amp;TEXT(A3939,"yyyy")))</f>
        <v>45372</v>
      </c>
      <c r="F3939" t="s">
        <v>1826</v>
      </c>
      <c r="G3939" s="1" t="e">
        <f>VLOOKUP(B3939,Results!A:D,3,FALSE)</f>
        <v>#N/A</v>
      </c>
    </row>
    <row r="3940" spans="1:7" x14ac:dyDescent="0.25">
      <c r="A3940" t="s">
        <v>778</v>
      </c>
      <c r="B3940" t="s">
        <v>705</v>
      </c>
      <c r="C3940" t="s">
        <v>20</v>
      </c>
      <c r="D3940" t="s">
        <v>74</v>
      </c>
      <c r="E3940" s="1">
        <f>DATEVALUE(IFERROR(RIGHT(LEFT(A3940,FIND("-",A3940,4)-1),2)&amp;"/"&amp;LEFT(A3940,FIND("-",A3940)-1)&amp;"/"&amp;RIGHT(LEFT(A3940,IFERROR(FIND(" ",A3940),LEN(A3940)+1)-1),4),TEXT(A3940,"dd")&amp;"/"&amp;TEXT(A3940,"mm")&amp;"/"&amp;TEXT(A3940,"yyyy")))</f>
        <v>45372</v>
      </c>
      <c r="F3940" t="s">
        <v>1826</v>
      </c>
      <c r="G3940" s="1" t="e">
        <f>VLOOKUP(B3940,Results!A:D,3,FALSE)</f>
        <v>#N/A</v>
      </c>
    </row>
    <row r="3941" spans="1:7" x14ac:dyDescent="0.25">
      <c r="A3941" t="s">
        <v>778</v>
      </c>
      <c r="B3941" t="s">
        <v>955</v>
      </c>
      <c r="C3941" t="s">
        <v>20</v>
      </c>
      <c r="D3941" t="s">
        <v>74</v>
      </c>
      <c r="E3941" s="1">
        <f>DATEVALUE(IFERROR(RIGHT(LEFT(A3941,FIND("-",A3941,4)-1),2)&amp;"/"&amp;LEFT(A3941,FIND("-",A3941)-1)&amp;"/"&amp;RIGHT(LEFT(A3941,IFERROR(FIND(" ",A3941),LEN(A3941)+1)-1),4),TEXT(A3941,"dd")&amp;"/"&amp;TEXT(A3941,"mm")&amp;"/"&amp;TEXT(A3941,"yyyy")))</f>
        <v>45372</v>
      </c>
      <c r="F3941" t="s">
        <v>1826</v>
      </c>
      <c r="G3941" s="1" t="e">
        <f>VLOOKUP(B3941,Results!A:D,3,FALSE)</f>
        <v>#N/A</v>
      </c>
    </row>
    <row r="3942" spans="1:7" hidden="1" x14ac:dyDescent="0.25">
      <c r="A3942" t="s">
        <v>778</v>
      </c>
      <c r="B3942" t="s">
        <v>275</v>
      </c>
      <c r="C3942" t="s">
        <v>20</v>
      </c>
      <c r="D3942" t="s">
        <v>97</v>
      </c>
      <c r="E3942" s="1">
        <f>DATEVALUE(IFERROR(RIGHT(LEFT(A3942,FIND("-",A3942,4)-1),2)&amp;"/"&amp;LEFT(A3942,FIND("-",A3942)-1)&amp;"/"&amp;RIGHT(LEFT(A3942,IFERROR(FIND(" ",A3942),LEN(A3942)+1)-1),4),TEXT(A3942,"dd")&amp;"/"&amp;TEXT(A3942,"mm")&amp;"/"&amp;TEXT(A3942,"yyyy")))</f>
        <v>45372</v>
      </c>
      <c r="F3942" t="s">
        <v>996</v>
      </c>
      <c r="G3942" s="1" t="e">
        <f>VLOOKUP(B3942,Results!A:D,3,FALSE)</f>
        <v>#N/A</v>
      </c>
    </row>
    <row r="3943" spans="1:7" x14ac:dyDescent="0.25">
      <c r="A3943" t="s">
        <v>778</v>
      </c>
      <c r="B3943" t="s">
        <v>275</v>
      </c>
      <c r="C3943" t="s">
        <v>20</v>
      </c>
      <c r="D3943" t="s">
        <v>97</v>
      </c>
      <c r="E3943" s="1">
        <f>DATEVALUE(IFERROR(RIGHT(LEFT(A3943,FIND("-",A3943,4)-1),2)&amp;"/"&amp;LEFT(A3943,FIND("-",A3943)-1)&amp;"/"&amp;RIGHT(LEFT(A3943,IFERROR(FIND(" ",A3943),LEN(A3943)+1)-1),4),TEXT(A3943,"dd")&amp;"/"&amp;TEXT(A3943,"mm")&amp;"/"&amp;TEXT(A3943,"yyyy")))</f>
        <v>45372</v>
      </c>
      <c r="F3943" t="s">
        <v>1826</v>
      </c>
      <c r="G3943" s="1" t="e">
        <f>VLOOKUP(B3943,Results!A:D,3,FALSE)</f>
        <v>#N/A</v>
      </c>
    </row>
    <row r="3944" spans="1:7" hidden="1" x14ac:dyDescent="0.25">
      <c r="A3944" t="s">
        <v>482</v>
      </c>
      <c r="B3944" t="s">
        <v>483</v>
      </c>
      <c r="C3944" t="s">
        <v>20</v>
      </c>
      <c r="D3944" t="s">
        <v>40</v>
      </c>
      <c r="E3944" s="1">
        <f>DATEVALUE(IFERROR(RIGHT(LEFT(A3944,FIND("-",A3944,4)-1),2)&amp;"/"&amp;LEFT(A3944,FIND("-",A3944)-1)&amp;"/"&amp;RIGHT(LEFT(A3944,IFERROR(FIND(" ",A3944),LEN(A3944)+1)-1),4),TEXT(A3944,"dd")&amp;"/"&amp;TEXT(A3944,"mm")&amp;"/"&amp;TEXT(A3944,"yyyy")))</f>
        <v>45372</v>
      </c>
      <c r="F3944" t="s">
        <v>995</v>
      </c>
      <c r="G3944" s="1" t="e">
        <f>VLOOKUP(B3944,Results!A:D,3,FALSE)</f>
        <v>#N/A</v>
      </c>
    </row>
    <row r="3945" spans="1:7" hidden="1" x14ac:dyDescent="0.25">
      <c r="A3945" t="s">
        <v>778</v>
      </c>
      <c r="B3945" t="s">
        <v>207</v>
      </c>
      <c r="C3945" t="s">
        <v>20</v>
      </c>
      <c r="D3945" t="s">
        <v>40</v>
      </c>
      <c r="E3945" s="1">
        <f>DATEVALUE(IFERROR(RIGHT(LEFT(A3945,FIND("-",A3945,4)-1),2)&amp;"/"&amp;LEFT(A3945,FIND("-",A3945)-1)&amp;"/"&amp;RIGHT(LEFT(A3945,IFERROR(FIND(" ",A3945),LEN(A3945)+1)-1),4),TEXT(A3945,"dd")&amp;"/"&amp;TEXT(A3945,"mm")&amp;"/"&amp;TEXT(A3945,"yyyy")))</f>
        <v>45372</v>
      </c>
      <c r="F3945" t="s">
        <v>996</v>
      </c>
      <c r="G3945" s="1" t="e">
        <f>VLOOKUP(B3945,Results!A:D,3,FALSE)</f>
        <v>#N/A</v>
      </c>
    </row>
    <row r="3946" spans="1:7" hidden="1" x14ac:dyDescent="0.25">
      <c r="A3946" t="s">
        <v>778</v>
      </c>
      <c r="B3946" t="s">
        <v>630</v>
      </c>
      <c r="C3946" t="s">
        <v>223</v>
      </c>
      <c r="D3946" t="s">
        <v>40</v>
      </c>
      <c r="E3946" s="1">
        <f>DATEVALUE(IFERROR(RIGHT(LEFT(A3946,FIND("-",A3946,4)-1),2)&amp;"/"&amp;LEFT(A3946,FIND("-",A3946)-1)&amp;"/"&amp;RIGHT(LEFT(A3946,IFERROR(FIND(" ",A3946),LEN(A3946)+1)-1),4),TEXT(A3946,"dd")&amp;"/"&amp;TEXT(A3946,"mm")&amp;"/"&amp;TEXT(A3946,"yyyy")))</f>
        <v>45372</v>
      </c>
      <c r="F3946" t="s">
        <v>996</v>
      </c>
      <c r="G3946" s="1" t="e">
        <f>VLOOKUP(B3946,Results!A:D,3,FALSE)</f>
        <v>#N/A</v>
      </c>
    </row>
    <row r="3947" spans="1:7" hidden="1" x14ac:dyDescent="0.25">
      <c r="A3947" t="s">
        <v>778</v>
      </c>
      <c r="B3947" t="s">
        <v>334</v>
      </c>
      <c r="C3947" t="s">
        <v>223</v>
      </c>
      <c r="D3947" t="s">
        <v>40</v>
      </c>
      <c r="E3947" s="1">
        <f>DATEVALUE(IFERROR(RIGHT(LEFT(A3947,FIND("-",A3947,4)-1),2)&amp;"/"&amp;LEFT(A3947,FIND("-",A3947)-1)&amp;"/"&amp;RIGHT(LEFT(A3947,IFERROR(FIND(" ",A3947),LEN(A3947)+1)-1),4),TEXT(A3947,"dd")&amp;"/"&amp;TEXT(A3947,"mm")&amp;"/"&amp;TEXT(A3947,"yyyy")))</f>
        <v>45372</v>
      </c>
      <c r="F3947" t="s">
        <v>996</v>
      </c>
      <c r="G3947" s="1" t="e">
        <f>VLOOKUP(B3947,Results!A:D,3,FALSE)</f>
        <v>#N/A</v>
      </c>
    </row>
    <row r="3948" spans="1:7" hidden="1" x14ac:dyDescent="0.25">
      <c r="A3948" t="s">
        <v>778</v>
      </c>
      <c r="B3948" t="s">
        <v>769</v>
      </c>
      <c r="C3948" t="s">
        <v>223</v>
      </c>
      <c r="D3948" t="s">
        <v>40</v>
      </c>
      <c r="E3948" s="1">
        <f>DATEVALUE(IFERROR(RIGHT(LEFT(A3948,FIND("-",A3948,4)-1),2)&amp;"/"&amp;LEFT(A3948,FIND("-",A3948)-1)&amp;"/"&amp;RIGHT(LEFT(A3948,IFERROR(FIND(" ",A3948),LEN(A3948)+1)-1),4),TEXT(A3948,"dd")&amp;"/"&amp;TEXT(A3948,"mm")&amp;"/"&amp;TEXT(A3948,"yyyy")))</f>
        <v>45372</v>
      </c>
      <c r="F3948" t="s">
        <v>786</v>
      </c>
      <c r="G3948" s="1" t="e">
        <f>VLOOKUP(B3948,Results!A:D,3,FALSE)</f>
        <v>#N/A</v>
      </c>
    </row>
    <row r="3949" spans="1:7" hidden="1" x14ac:dyDescent="0.25">
      <c r="A3949" t="s">
        <v>778</v>
      </c>
      <c r="B3949" t="s">
        <v>769</v>
      </c>
      <c r="C3949" t="s">
        <v>223</v>
      </c>
      <c r="D3949" t="s">
        <v>40</v>
      </c>
      <c r="E3949" s="1">
        <f>DATEVALUE(IFERROR(RIGHT(LEFT(A3949,FIND("-",A3949,4)-1),2)&amp;"/"&amp;LEFT(A3949,FIND("-",A3949)-1)&amp;"/"&amp;RIGHT(LEFT(A3949,IFERROR(FIND(" ",A3949),LEN(A3949)+1)-1),4),TEXT(A3949,"dd")&amp;"/"&amp;TEXT(A3949,"mm")&amp;"/"&amp;TEXT(A3949,"yyyy")))</f>
        <v>45372</v>
      </c>
      <c r="F3949" t="s">
        <v>1806</v>
      </c>
      <c r="G3949" s="1" t="e">
        <f>VLOOKUP(B3949,Results!A:D,3,FALSE)</f>
        <v>#N/A</v>
      </c>
    </row>
    <row r="3950" spans="1:7" x14ac:dyDescent="0.25">
      <c r="A3950" t="s">
        <v>778</v>
      </c>
      <c r="B3950" t="s">
        <v>207</v>
      </c>
      <c r="C3950" t="s">
        <v>20</v>
      </c>
      <c r="D3950" t="s">
        <v>40</v>
      </c>
      <c r="E3950" s="1">
        <f>DATEVALUE(IFERROR(RIGHT(LEFT(A3950,FIND("-",A3950,4)-1),2)&amp;"/"&amp;LEFT(A3950,FIND("-",A3950)-1)&amp;"/"&amp;RIGHT(LEFT(A3950,IFERROR(FIND(" ",A3950),LEN(A3950)+1)-1),4),TEXT(A3950,"dd")&amp;"/"&amp;TEXT(A3950,"mm")&amp;"/"&amp;TEXT(A3950,"yyyy")))</f>
        <v>45372</v>
      </c>
      <c r="F3950" t="s">
        <v>1826</v>
      </c>
      <c r="G3950" s="1" t="e">
        <f>VLOOKUP(B3950,Results!A:D,3,FALSE)</f>
        <v>#N/A</v>
      </c>
    </row>
    <row r="3951" spans="1:7" x14ac:dyDescent="0.25">
      <c r="A3951" t="s">
        <v>778</v>
      </c>
      <c r="B3951" t="s">
        <v>630</v>
      </c>
      <c r="C3951" t="s">
        <v>223</v>
      </c>
      <c r="D3951" t="s">
        <v>40</v>
      </c>
      <c r="E3951" s="1">
        <f>DATEVALUE(IFERROR(RIGHT(LEFT(A3951,FIND("-",A3951,4)-1),2)&amp;"/"&amp;LEFT(A3951,FIND("-",A3951)-1)&amp;"/"&amp;RIGHT(LEFT(A3951,IFERROR(FIND(" ",A3951),LEN(A3951)+1)-1),4),TEXT(A3951,"dd")&amp;"/"&amp;TEXT(A3951,"mm")&amp;"/"&amp;TEXT(A3951,"yyyy")))</f>
        <v>45372</v>
      </c>
      <c r="F3951" t="s">
        <v>1826</v>
      </c>
      <c r="G3951" s="1" t="e">
        <f>VLOOKUP(B3951,Results!A:D,3,FALSE)</f>
        <v>#N/A</v>
      </c>
    </row>
    <row r="3952" spans="1:7" x14ac:dyDescent="0.25">
      <c r="A3952" t="s">
        <v>778</v>
      </c>
      <c r="B3952" t="s">
        <v>334</v>
      </c>
      <c r="C3952" t="s">
        <v>223</v>
      </c>
      <c r="D3952" t="s">
        <v>40</v>
      </c>
      <c r="E3952" s="1">
        <f>DATEVALUE(IFERROR(RIGHT(LEFT(A3952,FIND("-",A3952,4)-1),2)&amp;"/"&amp;LEFT(A3952,FIND("-",A3952)-1)&amp;"/"&amp;RIGHT(LEFT(A3952,IFERROR(FIND(" ",A3952),LEN(A3952)+1)-1),4),TEXT(A3952,"dd")&amp;"/"&amp;TEXT(A3952,"mm")&amp;"/"&amp;TEXT(A3952,"yyyy")))</f>
        <v>45372</v>
      </c>
      <c r="F3952" t="s">
        <v>1826</v>
      </c>
      <c r="G3952" s="1" t="e">
        <f>VLOOKUP(B3952,Results!A:D,3,FALSE)</f>
        <v>#N/A</v>
      </c>
    </row>
    <row r="3953" spans="1:7" hidden="1" x14ac:dyDescent="0.25">
      <c r="A3953" t="s">
        <v>778</v>
      </c>
      <c r="B3953" t="s">
        <v>951</v>
      </c>
      <c r="C3953" t="s">
        <v>20</v>
      </c>
      <c r="D3953" t="s">
        <v>318</v>
      </c>
      <c r="E3953" s="1">
        <f>DATEVALUE(IFERROR(RIGHT(LEFT(A3953,FIND("-",A3953,4)-1),2)&amp;"/"&amp;LEFT(A3953,FIND("-",A3953)-1)&amp;"/"&amp;RIGHT(LEFT(A3953,IFERROR(FIND(" ",A3953),LEN(A3953)+1)-1),4),TEXT(A3953,"dd")&amp;"/"&amp;TEXT(A3953,"mm")&amp;"/"&amp;TEXT(A3953,"yyyy")))</f>
        <v>45372</v>
      </c>
      <c r="F3953" t="s">
        <v>996</v>
      </c>
      <c r="G3953" s="1" t="e">
        <f>VLOOKUP(B3953,Results!A:D,3,FALSE)</f>
        <v>#N/A</v>
      </c>
    </row>
    <row r="3954" spans="1:7" x14ac:dyDescent="0.25">
      <c r="A3954" t="s">
        <v>778</v>
      </c>
      <c r="B3954" t="s">
        <v>951</v>
      </c>
      <c r="C3954" t="s">
        <v>20</v>
      </c>
      <c r="D3954" t="s">
        <v>318</v>
      </c>
      <c r="E3954" s="1">
        <f>DATEVALUE(IFERROR(RIGHT(LEFT(A3954,FIND("-",A3954,4)-1),2)&amp;"/"&amp;LEFT(A3954,FIND("-",A3954)-1)&amp;"/"&amp;RIGHT(LEFT(A3954,IFERROR(FIND(" ",A3954),LEN(A3954)+1)-1),4),TEXT(A3954,"dd")&amp;"/"&amp;TEXT(A3954,"mm")&amp;"/"&amp;TEXT(A3954,"yyyy")))</f>
        <v>45372</v>
      </c>
      <c r="F3954" t="s">
        <v>1826</v>
      </c>
      <c r="G3954" s="1" t="e">
        <f>VLOOKUP(B3954,Results!A:D,3,FALSE)</f>
        <v>#N/A</v>
      </c>
    </row>
    <row r="3955" spans="1:7" hidden="1" x14ac:dyDescent="0.25">
      <c r="A3955" t="s">
        <v>778</v>
      </c>
      <c r="B3955" t="s">
        <v>963</v>
      </c>
      <c r="C3955" t="s">
        <v>20</v>
      </c>
      <c r="D3955" t="s">
        <v>28</v>
      </c>
      <c r="E3955" s="1">
        <f>DATEVALUE(IFERROR(RIGHT(LEFT(A3955,FIND("-",A3955,4)-1),2)&amp;"/"&amp;LEFT(A3955,FIND("-",A3955)-1)&amp;"/"&amp;RIGHT(LEFT(A3955,IFERROR(FIND(" ",A3955),LEN(A3955)+1)-1),4),TEXT(A3955,"dd")&amp;"/"&amp;TEXT(A3955,"mm")&amp;"/"&amp;TEXT(A3955,"yyyy")))</f>
        <v>45372</v>
      </c>
      <c r="F3955" t="s">
        <v>996</v>
      </c>
      <c r="G3955" s="1" t="e">
        <f>VLOOKUP(B3955,Results!A:D,3,FALSE)</f>
        <v>#N/A</v>
      </c>
    </row>
    <row r="3956" spans="1:7" hidden="1" x14ac:dyDescent="0.25">
      <c r="A3956" t="s">
        <v>778</v>
      </c>
      <c r="B3956" t="s">
        <v>682</v>
      </c>
      <c r="C3956" t="s">
        <v>223</v>
      </c>
      <c r="D3956" t="s">
        <v>28</v>
      </c>
      <c r="E3956" s="1">
        <f>DATEVALUE(IFERROR(RIGHT(LEFT(A3956,FIND("-",A3956,4)-1),2)&amp;"/"&amp;LEFT(A3956,FIND("-",A3956)-1)&amp;"/"&amp;RIGHT(LEFT(A3956,IFERROR(FIND(" ",A3956),LEN(A3956)+1)-1),4),TEXT(A3956,"dd")&amp;"/"&amp;TEXT(A3956,"mm")&amp;"/"&amp;TEXT(A3956,"yyyy")))</f>
        <v>45372</v>
      </c>
      <c r="F3956" t="s">
        <v>996</v>
      </c>
      <c r="G3956" s="1" t="e">
        <f>VLOOKUP(B3956,Results!A:D,3,FALSE)</f>
        <v>#N/A</v>
      </c>
    </row>
    <row r="3957" spans="1:7" hidden="1" x14ac:dyDescent="0.25">
      <c r="A3957" t="s">
        <v>778</v>
      </c>
      <c r="B3957" t="s">
        <v>361</v>
      </c>
      <c r="C3957" t="s">
        <v>20</v>
      </c>
      <c r="D3957" t="s">
        <v>28</v>
      </c>
      <c r="E3957" s="1">
        <f>DATEVALUE(IFERROR(RIGHT(LEFT(A3957,FIND("-",A3957,4)-1),2)&amp;"/"&amp;LEFT(A3957,FIND("-",A3957)-1)&amp;"/"&amp;RIGHT(LEFT(A3957,IFERROR(FIND(" ",A3957),LEN(A3957)+1)-1),4),TEXT(A3957,"dd")&amp;"/"&amp;TEXT(A3957,"mm")&amp;"/"&amp;TEXT(A3957,"yyyy")))</f>
        <v>45372</v>
      </c>
      <c r="F3957" t="s">
        <v>996</v>
      </c>
      <c r="G3957" s="1" t="e">
        <f>VLOOKUP(B3957,Results!A:D,3,FALSE)</f>
        <v>#N/A</v>
      </c>
    </row>
    <row r="3958" spans="1:7" hidden="1" x14ac:dyDescent="0.25">
      <c r="A3958" t="s">
        <v>778</v>
      </c>
      <c r="B3958" t="s">
        <v>449</v>
      </c>
      <c r="C3958" t="s">
        <v>20</v>
      </c>
      <c r="D3958" t="s">
        <v>28</v>
      </c>
      <c r="E3958" s="1">
        <f>DATEVALUE(IFERROR(RIGHT(LEFT(A3958,FIND("-",A3958,4)-1),2)&amp;"/"&amp;LEFT(A3958,FIND("-",A3958)-1)&amp;"/"&amp;RIGHT(LEFT(A3958,IFERROR(FIND(" ",A3958),LEN(A3958)+1)-1),4),TEXT(A3958,"dd")&amp;"/"&amp;TEXT(A3958,"mm")&amp;"/"&amp;TEXT(A3958,"yyyy")))</f>
        <v>45372</v>
      </c>
      <c r="F3958" t="s">
        <v>996</v>
      </c>
      <c r="G3958" s="1" t="e">
        <f>VLOOKUP(B3958,Results!A:D,3,FALSE)</f>
        <v>#N/A</v>
      </c>
    </row>
    <row r="3959" spans="1:7" x14ac:dyDescent="0.25">
      <c r="A3959" t="s">
        <v>778</v>
      </c>
      <c r="B3959" t="s">
        <v>963</v>
      </c>
      <c r="C3959" t="s">
        <v>20</v>
      </c>
      <c r="D3959" t="s">
        <v>28</v>
      </c>
      <c r="E3959" s="1">
        <f>DATEVALUE(IFERROR(RIGHT(LEFT(A3959,FIND("-",A3959,4)-1),2)&amp;"/"&amp;LEFT(A3959,FIND("-",A3959)-1)&amp;"/"&amp;RIGHT(LEFT(A3959,IFERROR(FIND(" ",A3959),LEN(A3959)+1)-1),4),TEXT(A3959,"dd")&amp;"/"&amp;TEXT(A3959,"mm")&amp;"/"&amp;TEXT(A3959,"yyyy")))</f>
        <v>45372</v>
      </c>
      <c r="F3959" t="s">
        <v>1826</v>
      </c>
      <c r="G3959" s="1" t="e">
        <f>VLOOKUP(B3959,Results!A:D,3,FALSE)</f>
        <v>#N/A</v>
      </c>
    </row>
    <row r="3960" spans="1:7" x14ac:dyDescent="0.25">
      <c r="A3960" t="s">
        <v>778</v>
      </c>
      <c r="B3960" t="s">
        <v>682</v>
      </c>
      <c r="C3960" t="s">
        <v>223</v>
      </c>
      <c r="D3960" t="s">
        <v>28</v>
      </c>
      <c r="E3960" s="1">
        <f>DATEVALUE(IFERROR(RIGHT(LEFT(A3960,FIND("-",A3960,4)-1),2)&amp;"/"&amp;LEFT(A3960,FIND("-",A3960)-1)&amp;"/"&amp;RIGHT(LEFT(A3960,IFERROR(FIND(" ",A3960),LEN(A3960)+1)-1),4),TEXT(A3960,"dd")&amp;"/"&amp;TEXT(A3960,"mm")&amp;"/"&amp;TEXT(A3960,"yyyy")))</f>
        <v>45372</v>
      </c>
      <c r="F3960" t="s">
        <v>1826</v>
      </c>
      <c r="G3960" s="1" t="e">
        <f>VLOOKUP(B3960,Results!A:D,3,FALSE)</f>
        <v>#N/A</v>
      </c>
    </row>
    <row r="3961" spans="1:7" x14ac:dyDescent="0.25">
      <c r="A3961" t="s">
        <v>778</v>
      </c>
      <c r="B3961" t="s">
        <v>361</v>
      </c>
      <c r="C3961" t="s">
        <v>20</v>
      </c>
      <c r="D3961" t="s">
        <v>28</v>
      </c>
      <c r="E3961" s="1">
        <f>DATEVALUE(IFERROR(RIGHT(LEFT(A3961,FIND("-",A3961,4)-1),2)&amp;"/"&amp;LEFT(A3961,FIND("-",A3961)-1)&amp;"/"&amp;RIGHT(LEFT(A3961,IFERROR(FIND(" ",A3961),LEN(A3961)+1)-1),4),TEXT(A3961,"dd")&amp;"/"&amp;TEXT(A3961,"mm")&amp;"/"&amp;TEXT(A3961,"yyyy")))</f>
        <v>45372</v>
      </c>
      <c r="F3961" t="s">
        <v>1826</v>
      </c>
      <c r="G3961" s="1" t="e">
        <f>VLOOKUP(B3961,Results!A:D,3,FALSE)</f>
        <v>#N/A</v>
      </c>
    </row>
    <row r="3962" spans="1:7" x14ac:dyDescent="0.25">
      <c r="A3962" t="s">
        <v>778</v>
      </c>
      <c r="B3962" t="s">
        <v>449</v>
      </c>
      <c r="C3962" t="s">
        <v>20</v>
      </c>
      <c r="D3962" t="s">
        <v>28</v>
      </c>
      <c r="E3962" s="1">
        <f>DATEVALUE(IFERROR(RIGHT(LEFT(A3962,FIND("-",A3962,4)-1),2)&amp;"/"&amp;LEFT(A3962,FIND("-",A3962)-1)&amp;"/"&amp;RIGHT(LEFT(A3962,IFERROR(FIND(" ",A3962),LEN(A3962)+1)-1),4),TEXT(A3962,"dd")&amp;"/"&amp;TEXT(A3962,"mm")&amp;"/"&amp;TEXT(A3962,"yyyy")))</f>
        <v>45372</v>
      </c>
      <c r="F3962" t="s">
        <v>1826</v>
      </c>
      <c r="G3962" s="1" t="e">
        <f>VLOOKUP(B3962,Results!A:D,3,FALSE)</f>
        <v>#N/A</v>
      </c>
    </row>
    <row r="3963" spans="1:7" hidden="1" x14ac:dyDescent="0.25">
      <c r="A3963" t="s">
        <v>778</v>
      </c>
      <c r="B3963" t="s">
        <v>845</v>
      </c>
      <c r="C3963" t="s">
        <v>20</v>
      </c>
      <c r="D3963" t="s">
        <v>33</v>
      </c>
      <c r="E3963" s="1">
        <f>DATEVALUE(IFERROR(RIGHT(LEFT(A3963,FIND("-",A3963,4)-1),2)&amp;"/"&amp;LEFT(A3963,FIND("-",A3963)-1)&amp;"/"&amp;RIGHT(LEFT(A3963,IFERROR(FIND(" ",A3963),LEN(A3963)+1)-1),4),TEXT(A3963,"dd")&amp;"/"&amp;TEXT(A3963,"mm")&amp;"/"&amp;TEXT(A3963,"yyyy")))</f>
        <v>45372</v>
      </c>
      <c r="F3963" t="s">
        <v>996</v>
      </c>
      <c r="G3963" s="1" t="e">
        <f>VLOOKUP(B3963,Results!A:D,3,FALSE)</f>
        <v>#N/A</v>
      </c>
    </row>
    <row r="3964" spans="1:7" x14ac:dyDescent="0.25">
      <c r="A3964" t="s">
        <v>778</v>
      </c>
      <c r="B3964" t="s">
        <v>845</v>
      </c>
      <c r="C3964" t="s">
        <v>20</v>
      </c>
      <c r="D3964" t="s">
        <v>33</v>
      </c>
      <c r="E3964" s="1">
        <f>DATEVALUE(IFERROR(RIGHT(LEFT(A3964,FIND("-",A3964,4)-1),2)&amp;"/"&amp;LEFT(A3964,FIND("-",A3964)-1)&amp;"/"&amp;RIGHT(LEFT(A3964,IFERROR(FIND(" ",A3964),LEN(A3964)+1)-1),4),TEXT(A3964,"dd")&amp;"/"&amp;TEXT(A3964,"mm")&amp;"/"&amp;TEXT(A3964,"yyyy")))</f>
        <v>45372</v>
      </c>
      <c r="F3964" t="s">
        <v>1826</v>
      </c>
      <c r="G3964" s="1" t="e">
        <f>VLOOKUP(B3964,Results!A:D,3,FALSE)</f>
        <v>#N/A</v>
      </c>
    </row>
    <row r="3965" spans="1:7" hidden="1" x14ac:dyDescent="0.25">
      <c r="A3965" t="s">
        <v>778</v>
      </c>
      <c r="B3965" t="s">
        <v>672</v>
      </c>
      <c r="C3965" t="s">
        <v>20</v>
      </c>
      <c r="D3965" t="s">
        <v>84</v>
      </c>
      <c r="E3965" s="1">
        <f>DATEVALUE(IFERROR(RIGHT(LEFT(A3965,FIND("-",A3965,4)-1),2)&amp;"/"&amp;LEFT(A3965,FIND("-",A3965)-1)&amp;"/"&amp;RIGHT(LEFT(A3965,IFERROR(FIND(" ",A3965),LEN(A3965)+1)-1),4),TEXT(A3965,"dd")&amp;"/"&amp;TEXT(A3965,"mm")&amp;"/"&amp;TEXT(A3965,"yyyy")))</f>
        <v>45372</v>
      </c>
      <c r="F3965" t="s">
        <v>996</v>
      </c>
      <c r="G3965" s="1" t="e">
        <f>VLOOKUP(B3965,Results!A:D,3,FALSE)</f>
        <v>#N/A</v>
      </c>
    </row>
    <row r="3966" spans="1:7" x14ac:dyDescent="0.25">
      <c r="A3966" t="s">
        <v>778</v>
      </c>
      <c r="B3966" t="s">
        <v>672</v>
      </c>
      <c r="C3966" t="s">
        <v>20</v>
      </c>
      <c r="D3966" t="s">
        <v>84</v>
      </c>
      <c r="E3966" s="1">
        <f>DATEVALUE(IFERROR(RIGHT(LEFT(A3966,FIND("-",A3966,4)-1),2)&amp;"/"&amp;LEFT(A3966,FIND("-",A3966)-1)&amp;"/"&amp;RIGHT(LEFT(A3966,IFERROR(FIND(" ",A3966),LEN(A3966)+1)-1),4),TEXT(A3966,"dd")&amp;"/"&amp;TEXT(A3966,"mm")&amp;"/"&amp;TEXT(A3966,"yyyy")))</f>
        <v>45372</v>
      </c>
      <c r="F3966" t="s">
        <v>1826</v>
      </c>
      <c r="G3966" s="1" t="e">
        <f>VLOOKUP(B3966,Results!A:D,3,FALSE)</f>
        <v>#N/A</v>
      </c>
    </row>
    <row r="3967" spans="1:7" x14ac:dyDescent="0.25">
      <c r="A3967" t="s">
        <v>778</v>
      </c>
      <c r="B3967" t="s">
        <v>822</v>
      </c>
      <c r="C3967" t="s">
        <v>20</v>
      </c>
      <c r="D3967" t="s">
        <v>10</v>
      </c>
      <c r="E3967" s="1">
        <f>DATEVALUE(IFERROR(RIGHT(LEFT(A3967,FIND("-",A3967,4)-1),2)&amp;"/"&amp;LEFT(A3967,FIND("-",A3967)-1)&amp;"/"&amp;RIGHT(LEFT(A3967,IFERROR(FIND(" ",A3967),LEN(A3967)+1)-1),4),TEXT(A3967,"dd")&amp;"/"&amp;TEXT(A3967,"mm")&amp;"/"&amp;TEXT(A3967,"yyyy")))</f>
        <v>45372</v>
      </c>
      <c r="F3967" t="s">
        <v>1826</v>
      </c>
      <c r="G3967" s="1" t="e">
        <f>VLOOKUP(B3967,Results!A:D,3,FALSE)</f>
        <v>#N/A</v>
      </c>
    </row>
    <row r="3968" spans="1:7" x14ac:dyDescent="0.25">
      <c r="A3968" t="s">
        <v>778</v>
      </c>
      <c r="B3968" t="s">
        <v>935</v>
      </c>
      <c r="C3968" t="s">
        <v>20</v>
      </c>
      <c r="D3968" t="s">
        <v>13</v>
      </c>
      <c r="E3968" s="1">
        <f>DATEVALUE(IFERROR(RIGHT(LEFT(A3968,FIND("-",A3968,4)-1),2)&amp;"/"&amp;LEFT(A3968,FIND("-",A3968)-1)&amp;"/"&amp;RIGHT(LEFT(A3968,IFERROR(FIND(" ",A3968),LEN(A3968)+1)-1),4),TEXT(A3968,"dd")&amp;"/"&amp;TEXT(A3968,"mm")&amp;"/"&amp;TEXT(A3968,"yyyy")))</f>
        <v>45372</v>
      </c>
      <c r="F3968" t="s">
        <v>1826</v>
      </c>
      <c r="G3968" s="1" t="e">
        <f>VLOOKUP(B3968,Results!A:D,3,FALSE)</f>
        <v>#N/A</v>
      </c>
    </row>
    <row r="3969" spans="1:7" x14ac:dyDescent="0.25">
      <c r="A3969" t="s">
        <v>778</v>
      </c>
      <c r="B3969" t="s">
        <v>845</v>
      </c>
      <c r="C3969" t="s">
        <v>20</v>
      </c>
      <c r="D3969" t="s">
        <v>33</v>
      </c>
      <c r="E3969" s="1">
        <f>DATEVALUE(IFERROR(RIGHT(LEFT(A3969,FIND("-",A3969,4)-1),2)&amp;"/"&amp;LEFT(A3969,FIND("-",A3969)-1)&amp;"/"&amp;RIGHT(LEFT(A3969,IFERROR(FIND(" ",A3969),LEN(A3969)+1)-1),4),TEXT(A3969,"dd")&amp;"/"&amp;TEXT(A3969,"mm")&amp;"/"&amp;TEXT(A3969,"yyyy")))</f>
        <v>45372</v>
      </c>
      <c r="F3969" t="s">
        <v>1826</v>
      </c>
      <c r="G3969" s="1" t="e">
        <f>VLOOKUP(B3969,Results!A:D,3,FALSE)</f>
        <v>#N/A</v>
      </c>
    </row>
    <row r="3970" spans="1:7" x14ac:dyDescent="0.25">
      <c r="A3970" t="s">
        <v>778</v>
      </c>
      <c r="B3970" t="s">
        <v>963</v>
      </c>
      <c r="C3970" t="s">
        <v>20</v>
      </c>
      <c r="D3970" t="s">
        <v>28</v>
      </c>
      <c r="E3970" s="1">
        <f>DATEVALUE(IFERROR(RIGHT(LEFT(A3970,FIND("-",A3970,4)-1),2)&amp;"/"&amp;LEFT(A3970,FIND("-",A3970)-1)&amp;"/"&amp;RIGHT(LEFT(A3970,IFERROR(FIND(" ",A3970),LEN(A3970)+1)-1),4),TEXT(A3970,"dd")&amp;"/"&amp;TEXT(A3970,"mm")&amp;"/"&amp;TEXT(A3970,"yyyy")))</f>
        <v>45372</v>
      </c>
      <c r="F3970" t="s">
        <v>1826</v>
      </c>
      <c r="G3970" s="1" t="e">
        <f>VLOOKUP(B3970,Results!A:D,3,FALSE)</f>
        <v>#N/A</v>
      </c>
    </row>
    <row r="3971" spans="1:7" x14ac:dyDescent="0.25">
      <c r="A3971" t="s">
        <v>778</v>
      </c>
      <c r="B3971" t="s">
        <v>756</v>
      </c>
      <c r="C3971" t="s">
        <v>20</v>
      </c>
      <c r="D3971" t="s">
        <v>13</v>
      </c>
      <c r="E3971" s="1">
        <f>DATEVALUE(IFERROR(RIGHT(LEFT(A3971,FIND("-",A3971,4)-1),2)&amp;"/"&amp;LEFT(A3971,FIND("-",A3971)-1)&amp;"/"&amp;RIGHT(LEFT(A3971,IFERROR(FIND(" ",A3971),LEN(A3971)+1)-1),4),TEXT(A3971,"dd")&amp;"/"&amp;TEXT(A3971,"mm")&amp;"/"&amp;TEXT(A3971,"yyyy")))</f>
        <v>45372</v>
      </c>
      <c r="F3971" t="s">
        <v>1826</v>
      </c>
      <c r="G3971" s="1" t="e">
        <f>VLOOKUP(B3971,Results!A:D,3,FALSE)</f>
        <v>#N/A</v>
      </c>
    </row>
    <row r="3972" spans="1:7" x14ac:dyDescent="0.25">
      <c r="A3972" t="s">
        <v>778</v>
      </c>
      <c r="B3972" t="s">
        <v>732</v>
      </c>
      <c r="C3972" t="s">
        <v>223</v>
      </c>
      <c r="D3972" t="s">
        <v>44</v>
      </c>
      <c r="E3972" s="1">
        <f>DATEVALUE(IFERROR(RIGHT(LEFT(A3972,FIND("-",A3972,4)-1),2)&amp;"/"&amp;LEFT(A3972,FIND("-",A3972)-1)&amp;"/"&amp;RIGHT(LEFT(A3972,IFERROR(FIND(" ",A3972),LEN(A3972)+1)-1),4),TEXT(A3972,"dd")&amp;"/"&amp;TEXT(A3972,"mm")&amp;"/"&amp;TEXT(A3972,"yyyy")))</f>
        <v>45372</v>
      </c>
      <c r="F3972" t="s">
        <v>1826</v>
      </c>
      <c r="G3972" s="1" t="e">
        <f>VLOOKUP(B3972,Results!A:D,3,FALSE)</f>
        <v>#N/A</v>
      </c>
    </row>
    <row r="3973" spans="1:7" x14ac:dyDescent="0.25">
      <c r="A3973" t="s">
        <v>778</v>
      </c>
      <c r="B3973" t="s">
        <v>275</v>
      </c>
      <c r="C3973" t="s">
        <v>20</v>
      </c>
      <c r="D3973" t="s">
        <v>97</v>
      </c>
      <c r="E3973" s="1">
        <f>DATEVALUE(IFERROR(RIGHT(LEFT(A3973,FIND("-",A3973,4)-1),2)&amp;"/"&amp;LEFT(A3973,FIND("-",A3973)-1)&amp;"/"&amp;RIGHT(LEFT(A3973,IFERROR(FIND(" ",A3973),LEN(A3973)+1)-1),4),TEXT(A3973,"dd")&amp;"/"&amp;TEXT(A3973,"mm")&amp;"/"&amp;TEXT(A3973,"yyyy")))</f>
        <v>45372</v>
      </c>
      <c r="F3973" t="s">
        <v>1826</v>
      </c>
      <c r="G3973" s="1" t="e">
        <f>VLOOKUP(B3973,Results!A:D,3,FALSE)</f>
        <v>#N/A</v>
      </c>
    </row>
    <row r="3974" spans="1:7" x14ac:dyDescent="0.25">
      <c r="A3974" t="s">
        <v>778</v>
      </c>
      <c r="B3974" t="s">
        <v>423</v>
      </c>
      <c r="C3974" t="s">
        <v>223</v>
      </c>
      <c r="D3974" t="s">
        <v>23</v>
      </c>
      <c r="E3974" s="1">
        <f>DATEVALUE(IFERROR(RIGHT(LEFT(A3974,FIND("-",A3974,4)-1),2)&amp;"/"&amp;LEFT(A3974,FIND("-",A3974)-1)&amp;"/"&amp;RIGHT(LEFT(A3974,IFERROR(FIND(" ",A3974),LEN(A3974)+1)-1),4),TEXT(A3974,"dd")&amp;"/"&amp;TEXT(A3974,"mm")&amp;"/"&amp;TEXT(A3974,"yyyy")))</f>
        <v>45372</v>
      </c>
      <c r="F3974" t="s">
        <v>1826</v>
      </c>
      <c r="G3974" s="1" t="e">
        <f>VLOOKUP(B3974,Results!A:D,3,FALSE)</f>
        <v>#N/A</v>
      </c>
    </row>
    <row r="3975" spans="1:7" x14ac:dyDescent="0.25">
      <c r="A3975" t="s">
        <v>778</v>
      </c>
      <c r="B3975" t="s">
        <v>677</v>
      </c>
      <c r="C3975" t="s">
        <v>223</v>
      </c>
      <c r="D3975" t="s">
        <v>44</v>
      </c>
      <c r="E3975" s="1">
        <f>DATEVALUE(IFERROR(RIGHT(LEFT(A3975,FIND("-",A3975,4)-1),2)&amp;"/"&amp;LEFT(A3975,FIND("-",A3975)-1)&amp;"/"&amp;RIGHT(LEFT(A3975,IFERROR(FIND(" ",A3975),LEN(A3975)+1)-1),4),TEXT(A3975,"dd")&amp;"/"&amp;TEXT(A3975,"mm")&amp;"/"&amp;TEXT(A3975,"yyyy")))</f>
        <v>45372</v>
      </c>
      <c r="F3975" t="s">
        <v>1826</v>
      </c>
      <c r="G3975" s="1" t="e">
        <f>VLOOKUP(B3975,Results!A:D,3,FALSE)</f>
        <v>#N/A</v>
      </c>
    </row>
    <row r="3976" spans="1:7" x14ac:dyDescent="0.25">
      <c r="A3976" t="s">
        <v>778</v>
      </c>
      <c r="B3976" t="s">
        <v>591</v>
      </c>
      <c r="C3976" t="s">
        <v>20</v>
      </c>
      <c r="D3976" t="s">
        <v>13</v>
      </c>
      <c r="E3976" s="1">
        <f>DATEVALUE(IFERROR(RIGHT(LEFT(A3976,FIND("-",A3976,4)-1),2)&amp;"/"&amp;LEFT(A3976,FIND("-",A3976)-1)&amp;"/"&amp;RIGHT(LEFT(A3976,IFERROR(FIND(" ",A3976),LEN(A3976)+1)-1),4),TEXT(A3976,"dd")&amp;"/"&amp;TEXT(A3976,"mm")&amp;"/"&amp;TEXT(A3976,"yyyy")))</f>
        <v>45372</v>
      </c>
      <c r="F3976" t="s">
        <v>1826</v>
      </c>
      <c r="G3976" s="1" t="e">
        <f>VLOOKUP(B3976,Results!A:D,3,FALSE)</f>
        <v>#N/A</v>
      </c>
    </row>
    <row r="3977" spans="1:7" x14ac:dyDescent="0.25">
      <c r="A3977" t="s">
        <v>778</v>
      </c>
      <c r="B3977" t="s">
        <v>939</v>
      </c>
      <c r="C3977" t="s">
        <v>20</v>
      </c>
      <c r="D3977" t="s">
        <v>7</v>
      </c>
      <c r="E3977" s="1">
        <f>DATEVALUE(IFERROR(RIGHT(LEFT(A3977,FIND("-",A3977,4)-1),2)&amp;"/"&amp;LEFT(A3977,FIND("-",A3977)-1)&amp;"/"&amp;RIGHT(LEFT(A3977,IFERROR(FIND(" ",A3977),LEN(A3977)+1)-1),4),TEXT(A3977,"dd")&amp;"/"&amp;TEXT(A3977,"mm")&amp;"/"&amp;TEXT(A3977,"yyyy")))</f>
        <v>45372</v>
      </c>
      <c r="F3977" t="s">
        <v>1826</v>
      </c>
      <c r="G3977" s="1" t="e">
        <f>VLOOKUP(B3977,Results!A:D,3,FALSE)</f>
        <v>#N/A</v>
      </c>
    </row>
    <row r="3978" spans="1:7" x14ac:dyDescent="0.25">
      <c r="A3978" t="s">
        <v>778</v>
      </c>
      <c r="B3978" t="s">
        <v>900</v>
      </c>
      <c r="C3978" t="s">
        <v>223</v>
      </c>
      <c r="D3978" t="s">
        <v>10</v>
      </c>
      <c r="E3978" s="1">
        <f>DATEVALUE(IFERROR(RIGHT(LEFT(A3978,FIND("-",A3978,4)-1),2)&amp;"/"&amp;LEFT(A3978,FIND("-",A3978)-1)&amp;"/"&amp;RIGHT(LEFT(A3978,IFERROR(FIND(" ",A3978),LEN(A3978)+1)-1),4),TEXT(A3978,"dd")&amp;"/"&amp;TEXT(A3978,"mm")&amp;"/"&amp;TEXT(A3978,"yyyy")))</f>
        <v>45372</v>
      </c>
      <c r="F3978" t="s">
        <v>1826</v>
      </c>
      <c r="G3978" s="1" t="e">
        <f>VLOOKUP(B3978,Results!A:D,3,FALSE)</f>
        <v>#N/A</v>
      </c>
    </row>
    <row r="3979" spans="1:7" x14ac:dyDescent="0.25">
      <c r="A3979" t="s">
        <v>778</v>
      </c>
      <c r="B3979" t="s">
        <v>725</v>
      </c>
      <c r="C3979" t="s">
        <v>223</v>
      </c>
      <c r="D3979" t="s">
        <v>13</v>
      </c>
      <c r="E3979" s="1">
        <f>DATEVALUE(IFERROR(RIGHT(LEFT(A3979,FIND("-",A3979,4)-1),2)&amp;"/"&amp;LEFT(A3979,FIND("-",A3979)-1)&amp;"/"&amp;RIGHT(LEFT(A3979,IFERROR(FIND(" ",A3979),LEN(A3979)+1)-1),4),TEXT(A3979,"dd")&amp;"/"&amp;TEXT(A3979,"mm")&amp;"/"&amp;TEXT(A3979,"yyyy")))</f>
        <v>45372</v>
      </c>
      <c r="F3979" t="s">
        <v>1826</v>
      </c>
      <c r="G3979" s="1" t="e">
        <f>VLOOKUP(B3979,Results!A:D,3,FALSE)</f>
        <v>#N/A</v>
      </c>
    </row>
    <row r="3980" spans="1:7" x14ac:dyDescent="0.25">
      <c r="A3980" t="s">
        <v>778</v>
      </c>
      <c r="B3980" t="s">
        <v>823</v>
      </c>
      <c r="C3980" t="s">
        <v>20</v>
      </c>
      <c r="D3980" t="s">
        <v>10</v>
      </c>
      <c r="E3980" s="1">
        <f>DATEVALUE(IFERROR(RIGHT(LEFT(A3980,FIND("-",A3980,4)-1),2)&amp;"/"&amp;LEFT(A3980,FIND("-",A3980)-1)&amp;"/"&amp;RIGHT(LEFT(A3980,IFERROR(FIND(" ",A3980),LEN(A3980)+1)-1),4),TEXT(A3980,"dd")&amp;"/"&amp;TEXT(A3980,"mm")&amp;"/"&amp;TEXT(A3980,"yyyy")))</f>
        <v>45372</v>
      </c>
      <c r="F3980" t="s">
        <v>1826</v>
      </c>
      <c r="G3980" s="1" t="e">
        <f>VLOOKUP(B3980,Results!A:D,3,FALSE)</f>
        <v>#N/A</v>
      </c>
    </row>
    <row r="3981" spans="1:7" x14ac:dyDescent="0.25">
      <c r="A3981" t="s">
        <v>778</v>
      </c>
      <c r="B3981" t="s">
        <v>585</v>
      </c>
      <c r="C3981" t="s">
        <v>20</v>
      </c>
      <c r="D3981" t="s">
        <v>10</v>
      </c>
      <c r="E3981" s="1">
        <f>DATEVALUE(IFERROR(RIGHT(LEFT(A3981,FIND("-",A3981,4)-1),2)&amp;"/"&amp;LEFT(A3981,FIND("-",A3981)-1)&amp;"/"&amp;RIGHT(LEFT(A3981,IFERROR(FIND(" ",A3981),LEN(A3981)+1)-1),4),TEXT(A3981,"dd")&amp;"/"&amp;TEXT(A3981,"mm")&amp;"/"&amp;TEXT(A3981,"yyyy")))</f>
        <v>45372</v>
      </c>
      <c r="F3981" t="s">
        <v>1826</v>
      </c>
      <c r="G3981" s="1" t="e">
        <f>VLOOKUP(B3981,Results!A:D,3,FALSE)</f>
        <v>#N/A</v>
      </c>
    </row>
    <row r="3982" spans="1:7" x14ac:dyDescent="0.25">
      <c r="A3982" t="s">
        <v>778</v>
      </c>
      <c r="B3982" t="s">
        <v>122</v>
      </c>
      <c r="C3982" t="s">
        <v>20</v>
      </c>
      <c r="D3982" t="s">
        <v>23</v>
      </c>
      <c r="E3982" s="1">
        <f>DATEVALUE(IFERROR(RIGHT(LEFT(A3982,FIND("-",A3982,4)-1),2)&amp;"/"&amp;LEFT(A3982,FIND("-",A3982)-1)&amp;"/"&amp;RIGHT(LEFT(A3982,IFERROR(FIND(" ",A3982),LEN(A3982)+1)-1),4),TEXT(A3982,"dd")&amp;"/"&amp;TEXT(A3982,"mm")&amp;"/"&amp;TEXT(A3982,"yyyy")))</f>
        <v>45372</v>
      </c>
      <c r="F3982" t="s">
        <v>1826</v>
      </c>
      <c r="G3982" s="1" t="e">
        <f>VLOOKUP(B3982,Results!A:D,3,FALSE)</f>
        <v>#N/A</v>
      </c>
    </row>
    <row r="3983" spans="1:7" x14ac:dyDescent="0.25">
      <c r="A3983" t="s">
        <v>778</v>
      </c>
      <c r="B3983" t="s">
        <v>663</v>
      </c>
      <c r="C3983" t="s">
        <v>223</v>
      </c>
      <c r="D3983" t="s">
        <v>297</v>
      </c>
      <c r="E3983" s="1">
        <f>DATEVALUE(IFERROR(RIGHT(LEFT(A3983,FIND("-",A3983,4)-1),2)&amp;"/"&amp;LEFT(A3983,FIND("-",A3983)-1)&amp;"/"&amp;RIGHT(LEFT(A3983,IFERROR(FIND(" ",A3983),LEN(A3983)+1)-1),4),TEXT(A3983,"dd")&amp;"/"&amp;TEXT(A3983,"mm")&amp;"/"&amp;TEXT(A3983,"yyyy")))</f>
        <v>45372</v>
      </c>
      <c r="F3983" t="s">
        <v>1826</v>
      </c>
      <c r="G3983" s="1" t="e">
        <f>VLOOKUP(B3983,Results!A:D,3,FALSE)</f>
        <v>#N/A</v>
      </c>
    </row>
    <row r="3984" spans="1:7" x14ac:dyDescent="0.25">
      <c r="A3984" t="s">
        <v>778</v>
      </c>
      <c r="B3984" t="s">
        <v>672</v>
      </c>
      <c r="C3984" t="s">
        <v>20</v>
      </c>
      <c r="D3984" t="s">
        <v>84</v>
      </c>
      <c r="E3984" s="1">
        <f>DATEVALUE(IFERROR(RIGHT(LEFT(A3984,FIND("-",A3984,4)-1),2)&amp;"/"&amp;LEFT(A3984,FIND("-",A3984)-1)&amp;"/"&amp;RIGHT(LEFT(A3984,IFERROR(FIND(" ",A3984),LEN(A3984)+1)-1),4),TEXT(A3984,"dd")&amp;"/"&amp;TEXT(A3984,"mm")&amp;"/"&amp;TEXT(A3984,"yyyy")))</f>
        <v>45372</v>
      </c>
      <c r="F3984" t="s">
        <v>1826</v>
      </c>
      <c r="G3984" s="1" t="e">
        <f>VLOOKUP(B3984,Results!A:D,3,FALSE)</f>
        <v>#N/A</v>
      </c>
    </row>
    <row r="3985" spans="1:7" x14ac:dyDescent="0.25">
      <c r="A3985" t="s">
        <v>778</v>
      </c>
      <c r="B3985" t="s">
        <v>207</v>
      </c>
      <c r="C3985" t="s">
        <v>20</v>
      </c>
      <c r="D3985" t="s">
        <v>40</v>
      </c>
      <c r="E3985" s="1">
        <f>DATEVALUE(IFERROR(RIGHT(LEFT(A3985,FIND("-",A3985,4)-1),2)&amp;"/"&amp;LEFT(A3985,FIND("-",A3985)-1)&amp;"/"&amp;RIGHT(LEFT(A3985,IFERROR(FIND(" ",A3985),LEN(A3985)+1)-1),4),TEXT(A3985,"dd")&amp;"/"&amp;TEXT(A3985,"mm")&amp;"/"&amp;TEXT(A3985,"yyyy")))</f>
        <v>45372</v>
      </c>
      <c r="F3985" t="s">
        <v>1826</v>
      </c>
      <c r="G3985" s="1" t="e">
        <f>VLOOKUP(B3985,Results!A:D,3,FALSE)</f>
        <v>#N/A</v>
      </c>
    </row>
    <row r="3986" spans="1:7" x14ac:dyDescent="0.25">
      <c r="A3986" t="s">
        <v>778</v>
      </c>
      <c r="B3986" t="s">
        <v>690</v>
      </c>
      <c r="C3986" t="s">
        <v>20</v>
      </c>
      <c r="D3986" t="s">
        <v>269</v>
      </c>
      <c r="E3986" s="1">
        <f>DATEVALUE(IFERROR(RIGHT(LEFT(A3986,FIND("-",A3986,4)-1),2)&amp;"/"&amp;LEFT(A3986,FIND("-",A3986)-1)&amp;"/"&amp;RIGHT(LEFT(A3986,IFERROR(FIND(" ",A3986),LEN(A3986)+1)-1),4),TEXT(A3986,"dd")&amp;"/"&amp;TEXT(A3986,"mm")&amp;"/"&amp;TEXT(A3986,"yyyy")))</f>
        <v>45372</v>
      </c>
      <c r="F3986" t="s">
        <v>1826</v>
      </c>
      <c r="G3986" s="1" t="e">
        <f>VLOOKUP(B3986,Results!A:D,3,FALSE)</f>
        <v>#N/A</v>
      </c>
    </row>
    <row r="3987" spans="1:7" x14ac:dyDescent="0.25">
      <c r="A3987" t="s">
        <v>778</v>
      </c>
      <c r="B3987" t="s">
        <v>728</v>
      </c>
      <c r="C3987" t="s">
        <v>20</v>
      </c>
      <c r="D3987" t="s">
        <v>13</v>
      </c>
      <c r="E3987" s="1">
        <f>DATEVALUE(IFERROR(RIGHT(LEFT(A3987,FIND("-",A3987,4)-1),2)&amp;"/"&amp;LEFT(A3987,FIND("-",A3987)-1)&amp;"/"&amp;RIGHT(LEFT(A3987,IFERROR(FIND(" ",A3987),LEN(A3987)+1)-1),4),TEXT(A3987,"dd")&amp;"/"&amp;TEXT(A3987,"mm")&amp;"/"&amp;TEXT(A3987,"yyyy")))</f>
        <v>45372</v>
      </c>
      <c r="F3987" t="s">
        <v>1826</v>
      </c>
      <c r="G3987" s="1" t="e">
        <f>VLOOKUP(B3987,Results!A:D,3,FALSE)</f>
        <v>#N/A</v>
      </c>
    </row>
    <row r="3988" spans="1:7" x14ac:dyDescent="0.25">
      <c r="A3988" t="s">
        <v>778</v>
      </c>
      <c r="B3988" t="s">
        <v>874</v>
      </c>
      <c r="C3988" t="s">
        <v>223</v>
      </c>
      <c r="D3988" t="s">
        <v>297</v>
      </c>
      <c r="E3988" s="1">
        <f>DATEVALUE(IFERROR(RIGHT(LEFT(A3988,FIND("-",A3988,4)-1),2)&amp;"/"&amp;LEFT(A3988,FIND("-",A3988)-1)&amp;"/"&amp;RIGHT(LEFT(A3988,IFERROR(FIND(" ",A3988),LEN(A3988)+1)-1),4),TEXT(A3988,"dd")&amp;"/"&amp;TEXT(A3988,"mm")&amp;"/"&amp;TEXT(A3988,"yyyy")))</f>
        <v>45372</v>
      </c>
      <c r="F3988" t="s">
        <v>1826</v>
      </c>
      <c r="G3988" s="1" t="e">
        <f>VLOOKUP(B3988,Results!A:D,3,FALSE)</f>
        <v>#N/A</v>
      </c>
    </row>
    <row r="3989" spans="1:7" x14ac:dyDescent="0.25">
      <c r="A3989" t="s">
        <v>778</v>
      </c>
      <c r="B3989" t="s">
        <v>216</v>
      </c>
      <c r="C3989" t="s">
        <v>20</v>
      </c>
      <c r="D3989" t="s">
        <v>30</v>
      </c>
      <c r="E3989" s="1">
        <f>DATEVALUE(IFERROR(RIGHT(LEFT(A3989,FIND("-",A3989,4)-1),2)&amp;"/"&amp;LEFT(A3989,FIND("-",A3989)-1)&amp;"/"&amp;RIGHT(LEFT(A3989,IFERROR(FIND(" ",A3989),LEN(A3989)+1)-1),4),TEXT(A3989,"dd")&amp;"/"&amp;TEXT(A3989,"mm")&amp;"/"&amp;TEXT(A3989,"yyyy")))</f>
        <v>45372</v>
      </c>
      <c r="F3989" t="s">
        <v>1826</v>
      </c>
      <c r="G3989" s="1" t="e">
        <f>VLOOKUP(B3989,Results!A:D,3,FALSE)</f>
        <v>#N/A</v>
      </c>
    </row>
    <row r="3990" spans="1:7" x14ac:dyDescent="0.25">
      <c r="A3990" t="s">
        <v>778</v>
      </c>
      <c r="B3990" t="s">
        <v>579</v>
      </c>
      <c r="C3990" t="s">
        <v>20</v>
      </c>
      <c r="D3990" t="s">
        <v>297</v>
      </c>
      <c r="E3990" s="1">
        <f>DATEVALUE(IFERROR(RIGHT(LEFT(A3990,FIND("-",A3990,4)-1),2)&amp;"/"&amp;LEFT(A3990,FIND("-",A3990)-1)&amp;"/"&amp;RIGHT(LEFT(A3990,IFERROR(FIND(" ",A3990),LEN(A3990)+1)-1),4),TEXT(A3990,"dd")&amp;"/"&amp;TEXT(A3990,"mm")&amp;"/"&amp;TEXT(A3990,"yyyy")))</f>
        <v>45372</v>
      </c>
      <c r="F3990" t="s">
        <v>1826</v>
      </c>
      <c r="G3990" s="1" t="e">
        <f>VLOOKUP(B3990,Results!A:D,3,FALSE)</f>
        <v>#N/A</v>
      </c>
    </row>
    <row r="3991" spans="1:7" x14ac:dyDescent="0.25">
      <c r="A3991" t="s">
        <v>778</v>
      </c>
      <c r="B3991" t="s">
        <v>703</v>
      </c>
      <c r="C3991" t="s">
        <v>20</v>
      </c>
      <c r="D3991" t="s">
        <v>297</v>
      </c>
      <c r="E3991" s="1">
        <f>DATEVALUE(IFERROR(RIGHT(LEFT(A3991,FIND("-",A3991,4)-1),2)&amp;"/"&amp;LEFT(A3991,FIND("-",A3991)-1)&amp;"/"&amp;RIGHT(LEFT(A3991,IFERROR(FIND(" ",A3991),LEN(A3991)+1)-1),4),TEXT(A3991,"dd")&amp;"/"&amp;TEXT(A3991,"mm")&amp;"/"&amp;TEXT(A3991,"yyyy")))</f>
        <v>45372</v>
      </c>
      <c r="F3991" t="s">
        <v>1826</v>
      </c>
      <c r="G3991" s="1" t="e">
        <f>VLOOKUP(B3991,Results!A:D,3,FALSE)</f>
        <v>#N/A</v>
      </c>
    </row>
    <row r="3992" spans="1:7" x14ac:dyDescent="0.25">
      <c r="A3992" t="s">
        <v>778</v>
      </c>
      <c r="B3992" t="s">
        <v>709</v>
      </c>
      <c r="C3992" t="s">
        <v>20</v>
      </c>
      <c r="D3992" t="s">
        <v>13</v>
      </c>
      <c r="E3992" s="1">
        <f>DATEVALUE(IFERROR(RIGHT(LEFT(A3992,FIND("-",A3992,4)-1),2)&amp;"/"&amp;LEFT(A3992,FIND("-",A3992)-1)&amp;"/"&amp;RIGHT(LEFT(A3992,IFERROR(FIND(" ",A3992),LEN(A3992)+1)-1),4),TEXT(A3992,"dd")&amp;"/"&amp;TEXT(A3992,"mm")&amp;"/"&amp;TEXT(A3992,"yyyy")))</f>
        <v>45372</v>
      </c>
      <c r="F3992" t="s">
        <v>1826</v>
      </c>
      <c r="G3992" s="1" t="e">
        <f>VLOOKUP(B3992,Results!A:D,3,FALSE)</f>
        <v>#N/A</v>
      </c>
    </row>
    <row r="3993" spans="1:7" x14ac:dyDescent="0.25">
      <c r="A3993" t="s">
        <v>778</v>
      </c>
      <c r="B3993" t="s">
        <v>966</v>
      </c>
      <c r="C3993" t="s">
        <v>20</v>
      </c>
      <c r="D3993" t="s">
        <v>74</v>
      </c>
      <c r="E3993" s="1">
        <f>DATEVALUE(IFERROR(RIGHT(LEFT(A3993,FIND("-",A3993,4)-1),2)&amp;"/"&amp;LEFT(A3993,FIND("-",A3993)-1)&amp;"/"&amp;RIGHT(LEFT(A3993,IFERROR(FIND(" ",A3993),LEN(A3993)+1)-1),4),TEXT(A3993,"dd")&amp;"/"&amp;TEXT(A3993,"mm")&amp;"/"&amp;TEXT(A3993,"yyyy")))</f>
        <v>45372</v>
      </c>
      <c r="F3993" t="s">
        <v>1826</v>
      </c>
      <c r="G3993" s="1" t="e">
        <f>VLOOKUP(B3993,Results!A:D,3,FALSE)</f>
        <v>#N/A</v>
      </c>
    </row>
    <row r="3994" spans="1:7" x14ac:dyDescent="0.25">
      <c r="A3994" t="s">
        <v>778</v>
      </c>
      <c r="B3994" t="s">
        <v>674</v>
      </c>
      <c r="C3994" t="s">
        <v>223</v>
      </c>
      <c r="D3994" t="s">
        <v>13</v>
      </c>
      <c r="E3994" s="1">
        <f>DATEVALUE(IFERROR(RIGHT(LEFT(A3994,FIND("-",A3994,4)-1),2)&amp;"/"&amp;LEFT(A3994,FIND("-",A3994)-1)&amp;"/"&amp;RIGHT(LEFT(A3994,IFERROR(FIND(" ",A3994),LEN(A3994)+1)-1),4),TEXT(A3994,"dd")&amp;"/"&amp;TEXT(A3994,"mm")&amp;"/"&amp;TEXT(A3994,"yyyy")))</f>
        <v>45372</v>
      </c>
      <c r="F3994" t="s">
        <v>1826</v>
      </c>
      <c r="G3994" s="1" t="e">
        <f>VLOOKUP(B3994,Results!A:D,3,FALSE)</f>
        <v>#N/A</v>
      </c>
    </row>
    <row r="3995" spans="1:7" x14ac:dyDescent="0.25">
      <c r="A3995" t="s">
        <v>778</v>
      </c>
      <c r="B3995" t="s">
        <v>967</v>
      </c>
      <c r="C3995" t="s">
        <v>223</v>
      </c>
      <c r="D3995" t="s">
        <v>297</v>
      </c>
      <c r="E3995" s="1">
        <f>DATEVALUE(IFERROR(RIGHT(LEFT(A3995,FIND("-",A3995,4)-1),2)&amp;"/"&amp;LEFT(A3995,FIND("-",A3995)-1)&amp;"/"&amp;RIGHT(LEFT(A3995,IFERROR(FIND(" ",A3995),LEN(A3995)+1)-1),4),TEXT(A3995,"dd")&amp;"/"&amp;TEXT(A3995,"mm")&amp;"/"&amp;TEXT(A3995,"yyyy")))</f>
        <v>45372</v>
      </c>
      <c r="F3995" t="s">
        <v>1826</v>
      </c>
      <c r="G3995" s="1" t="e">
        <f>VLOOKUP(B3995,Results!A:D,3,FALSE)</f>
        <v>#N/A</v>
      </c>
    </row>
    <row r="3996" spans="1:7" x14ac:dyDescent="0.25">
      <c r="A3996" t="s">
        <v>778</v>
      </c>
      <c r="B3996" t="s">
        <v>968</v>
      </c>
      <c r="C3996" t="s">
        <v>20</v>
      </c>
      <c r="D3996" t="s">
        <v>23</v>
      </c>
      <c r="E3996" s="1">
        <f>DATEVALUE(IFERROR(RIGHT(LEFT(A3996,FIND("-",A3996,4)-1),2)&amp;"/"&amp;LEFT(A3996,FIND("-",A3996)-1)&amp;"/"&amp;RIGHT(LEFT(A3996,IFERROR(FIND(" ",A3996),LEN(A3996)+1)-1),4),TEXT(A3996,"dd")&amp;"/"&amp;TEXT(A3996,"mm")&amp;"/"&amp;TEXT(A3996,"yyyy")))</f>
        <v>45372</v>
      </c>
      <c r="F3996" t="s">
        <v>1826</v>
      </c>
      <c r="G3996" s="1" t="e">
        <f>VLOOKUP(B3996,Results!A:D,3,FALSE)</f>
        <v>#N/A</v>
      </c>
    </row>
    <row r="3997" spans="1:7" x14ac:dyDescent="0.25">
      <c r="A3997" t="s">
        <v>778</v>
      </c>
      <c r="B3997" t="s">
        <v>630</v>
      </c>
      <c r="C3997" t="s">
        <v>223</v>
      </c>
      <c r="D3997" t="s">
        <v>40</v>
      </c>
      <c r="E3997" s="1">
        <f>DATEVALUE(IFERROR(RIGHT(LEFT(A3997,FIND("-",A3997,4)-1),2)&amp;"/"&amp;LEFT(A3997,FIND("-",A3997)-1)&amp;"/"&amp;RIGHT(LEFT(A3997,IFERROR(FIND(" ",A3997),LEN(A3997)+1)-1),4),TEXT(A3997,"dd")&amp;"/"&amp;TEXT(A3997,"mm")&amp;"/"&amp;TEXT(A3997,"yyyy")))</f>
        <v>45372</v>
      </c>
      <c r="F3997" t="s">
        <v>1826</v>
      </c>
      <c r="G3997" s="1" t="e">
        <f>VLOOKUP(B3997,Results!A:D,3,FALSE)</f>
        <v>#N/A</v>
      </c>
    </row>
    <row r="3998" spans="1:7" x14ac:dyDescent="0.25">
      <c r="A3998" t="s">
        <v>778</v>
      </c>
      <c r="B3998" t="s">
        <v>951</v>
      </c>
      <c r="C3998" t="s">
        <v>20</v>
      </c>
      <c r="D3998" t="s">
        <v>318</v>
      </c>
      <c r="E3998" s="1">
        <f>DATEVALUE(IFERROR(RIGHT(LEFT(A3998,FIND("-",A3998,4)-1),2)&amp;"/"&amp;LEFT(A3998,FIND("-",A3998)-1)&amp;"/"&amp;RIGHT(LEFT(A3998,IFERROR(FIND(" ",A3998),LEN(A3998)+1)-1),4),TEXT(A3998,"dd")&amp;"/"&amp;TEXT(A3998,"mm")&amp;"/"&amp;TEXT(A3998,"yyyy")))</f>
        <v>45372</v>
      </c>
      <c r="F3998" t="s">
        <v>1826</v>
      </c>
      <c r="G3998" s="1" t="e">
        <f>VLOOKUP(B3998,Results!A:D,3,FALSE)</f>
        <v>#N/A</v>
      </c>
    </row>
    <row r="3999" spans="1:7" x14ac:dyDescent="0.25">
      <c r="A3999" t="s">
        <v>778</v>
      </c>
      <c r="B3999" t="s">
        <v>705</v>
      </c>
      <c r="C3999" t="s">
        <v>20</v>
      </c>
      <c r="D3999" t="s">
        <v>74</v>
      </c>
      <c r="E3999" s="1">
        <f>DATEVALUE(IFERROR(RIGHT(LEFT(A3999,FIND("-",A3999,4)-1),2)&amp;"/"&amp;LEFT(A3999,FIND("-",A3999)-1)&amp;"/"&amp;RIGHT(LEFT(A3999,IFERROR(FIND(" ",A3999),LEN(A3999)+1)-1),4),TEXT(A3999,"dd")&amp;"/"&amp;TEXT(A3999,"mm")&amp;"/"&amp;TEXT(A3999,"yyyy")))</f>
        <v>45372</v>
      </c>
      <c r="F3999" t="s">
        <v>1826</v>
      </c>
      <c r="G3999" s="1" t="e">
        <f>VLOOKUP(B3999,Results!A:D,3,FALSE)</f>
        <v>#N/A</v>
      </c>
    </row>
    <row r="4000" spans="1:7" x14ac:dyDescent="0.25">
      <c r="A4000" t="s">
        <v>778</v>
      </c>
      <c r="B4000" t="s">
        <v>898</v>
      </c>
      <c r="C4000" t="s">
        <v>20</v>
      </c>
      <c r="D4000" t="s">
        <v>10</v>
      </c>
      <c r="E4000" s="1">
        <f>DATEVALUE(IFERROR(RIGHT(LEFT(A4000,FIND("-",A4000,4)-1),2)&amp;"/"&amp;LEFT(A4000,FIND("-",A4000)-1)&amp;"/"&amp;RIGHT(LEFT(A4000,IFERROR(FIND(" ",A4000),LEN(A4000)+1)-1),4),TEXT(A4000,"dd")&amp;"/"&amp;TEXT(A4000,"mm")&amp;"/"&amp;TEXT(A4000,"yyyy")))</f>
        <v>45372</v>
      </c>
      <c r="F4000" t="s">
        <v>1826</v>
      </c>
      <c r="G4000" s="1" t="e">
        <f>VLOOKUP(B4000,Results!A:D,3,FALSE)</f>
        <v>#N/A</v>
      </c>
    </row>
    <row r="4001" spans="1:7" x14ac:dyDescent="0.25">
      <c r="A4001" t="s">
        <v>778</v>
      </c>
      <c r="B4001" t="s">
        <v>715</v>
      </c>
      <c r="C4001" t="s">
        <v>223</v>
      </c>
      <c r="D4001" t="s">
        <v>10</v>
      </c>
      <c r="E4001" s="1">
        <f>DATEVALUE(IFERROR(RIGHT(LEFT(A4001,FIND("-",A4001,4)-1),2)&amp;"/"&amp;LEFT(A4001,FIND("-",A4001)-1)&amp;"/"&amp;RIGHT(LEFT(A4001,IFERROR(FIND(" ",A4001),LEN(A4001)+1)-1),4),TEXT(A4001,"dd")&amp;"/"&amp;TEXT(A4001,"mm")&amp;"/"&amp;TEXT(A4001,"yyyy")))</f>
        <v>45372</v>
      </c>
      <c r="F4001" t="s">
        <v>1826</v>
      </c>
      <c r="G4001" s="1" t="e">
        <f>VLOOKUP(B4001,Results!A:D,3,FALSE)</f>
        <v>#N/A</v>
      </c>
    </row>
    <row r="4002" spans="1:7" x14ac:dyDescent="0.25">
      <c r="A4002" t="s">
        <v>778</v>
      </c>
      <c r="B4002" t="s">
        <v>368</v>
      </c>
      <c r="C4002" t="s">
        <v>223</v>
      </c>
      <c r="D4002" t="s">
        <v>13</v>
      </c>
      <c r="E4002" s="1">
        <f>DATEVALUE(IFERROR(RIGHT(LEFT(A4002,FIND("-",A4002,4)-1),2)&amp;"/"&amp;LEFT(A4002,FIND("-",A4002)-1)&amp;"/"&amp;RIGHT(LEFT(A4002,IFERROR(FIND(" ",A4002),LEN(A4002)+1)-1),4),TEXT(A4002,"dd")&amp;"/"&amp;TEXT(A4002,"mm")&amp;"/"&amp;TEXT(A4002,"yyyy")))</f>
        <v>45372</v>
      </c>
      <c r="F4002" t="s">
        <v>1826</v>
      </c>
      <c r="G4002" s="1" t="e">
        <f>VLOOKUP(B4002,Results!A:D,3,FALSE)</f>
        <v>#N/A</v>
      </c>
    </row>
    <row r="4003" spans="1:7" x14ac:dyDescent="0.25">
      <c r="A4003" t="s">
        <v>778</v>
      </c>
      <c r="B4003" t="s">
        <v>748</v>
      </c>
      <c r="C4003" t="s">
        <v>20</v>
      </c>
      <c r="D4003" t="s">
        <v>7</v>
      </c>
      <c r="E4003" s="1">
        <f>DATEVALUE(IFERROR(RIGHT(LEFT(A4003,FIND("-",A4003,4)-1),2)&amp;"/"&amp;LEFT(A4003,FIND("-",A4003)-1)&amp;"/"&amp;RIGHT(LEFT(A4003,IFERROR(FIND(" ",A4003),LEN(A4003)+1)-1),4),TEXT(A4003,"dd")&amp;"/"&amp;TEXT(A4003,"mm")&amp;"/"&amp;TEXT(A4003,"yyyy")))</f>
        <v>45372</v>
      </c>
      <c r="F4003" t="s">
        <v>1826</v>
      </c>
      <c r="G4003" s="1" t="e">
        <f>VLOOKUP(B4003,Results!A:D,3,FALSE)</f>
        <v>#N/A</v>
      </c>
    </row>
    <row r="4004" spans="1:7" x14ac:dyDescent="0.25">
      <c r="A4004" t="s">
        <v>778</v>
      </c>
      <c r="B4004" t="s">
        <v>682</v>
      </c>
      <c r="C4004" t="s">
        <v>223</v>
      </c>
      <c r="D4004" t="s">
        <v>28</v>
      </c>
      <c r="E4004" s="1">
        <f>DATEVALUE(IFERROR(RIGHT(LEFT(A4004,FIND("-",A4004,4)-1),2)&amp;"/"&amp;LEFT(A4004,FIND("-",A4004)-1)&amp;"/"&amp;RIGHT(LEFT(A4004,IFERROR(FIND(" ",A4004),LEN(A4004)+1)-1),4),TEXT(A4004,"dd")&amp;"/"&amp;TEXT(A4004,"mm")&amp;"/"&amp;TEXT(A4004,"yyyy")))</f>
        <v>45372</v>
      </c>
      <c r="F4004" t="s">
        <v>1826</v>
      </c>
      <c r="G4004" s="1" t="e">
        <f>VLOOKUP(B4004,Results!A:D,3,FALSE)</f>
        <v>#N/A</v>
      </c>
    </row>
    <row r="4005" spans="1:7" x14ac:dyDescent="0.25">
      <c r="A4005" t="s">
        <v>778</v>
      </c>
      <c r="B4005" t="s">
        <v>361</v>
      </c>
      <c r="C4005" t="s">
        <v>20</v>
      </c>
      <c r="D4005" t="s">
        <v>28</v>
      </c>
      <c r="E4005" s="1">
        <f>DATEVALUE(IFERROR(RIGHT(LEFT(A4005,FIND("-",A4005,4)-1),2)&amp;"/"&amp;LEFT(A4005,FIND("-",A4005)-1)&amp;"/"&amp;RIGHT(LEFT(A4005,IFERROR(FIND(" ",A4005),LEN(A4005)+1)-1),4),TEXT(A4005,"dd")&amp;"/"&amp;TEXT(A4005,"mm")&amp;"/"&amp;TEXT(A4005,"yyyy")))</f>
        <v>45372</v>
      </c>
      <c r="F4005" t="s">
        <v>1826</v>
      </c>
      <c r="G4005" s="1" t="e">
        <f>VLOOKUP(B4005,Results!A:D,3,FALSE)</f>
        <v>#N/A</v>
      </c>
    </row>
    <row r="4006" spans="1:7" x14ac:dyDescent="0.25">
      <c r="A4006" t="s">
        <v>778</v>
      </c>
      <c r="B4006" t="s">
        <v>955</v>
      </c>
      <c r="C4006" t="s">
        <v>20</v>
      </c>
      <c r="D4006" t="s">
        <v>74</v>
      </c>
      <c r="E4006" s="1">
        <f>DATEVALUE(IFERROR(RIGHT(LEFT(A4006,FIND("-",A4006,4)-1),2)&amp;"/"&amp;LEFT(A4006,FIND("-",A4006)-1)&amp;"/"&amp;RIGHT(LEFT(A4006,IFERROR(FIND(" ",A4006),LEN(A4006)+1)-1),4),TEXT(A4006,"dd")&amp;"/"&amp;TEXT(A4006,"mm")&amp;"/"&amp;TEXT(A4006,"yyyy")))</f>
        <v>45372</v>
      </c>
      <c r="F4006" t="s">
        <v>1826</v>
      </c>
      <c r="G4006" s="1" t="e">
        <f>VLOOKUP(B4006,Results!A:D,3,FALSE)</f>
        <v>#N/A</v>
      </c>
    </row>
    <row r="4007" spans="1:7" x14ac:dyDescent="0.25">
      <c r="A4007" t="s">
        <v>778</v>
      </c>
      <c r="B4007" t="s">
        <v>743</v>
      </c>
      <c r="C4007" t="s">
        <v>20</v>
      </c>
      <c r="D4007" t="s">
        <v>30</v>
      </c>
      <c r="E4007" s="1">
        <f>DATEVALUE(IFERROR(RIGHT(LEFT(A4007,FIND("-",A4007,4)-1),2)&amp;"/"&amp;LEFT(A4007,FIND("-",A4007)-1)&amp;"/"&amp;RIGHT(LEFT(A4007,IFERROR(FIND(" ",A4007),LEN(A4007)+1)-1),4),TEXT(A4007,"dd")&amp;"/"&amp;TEXT(A4007,"mm")&amp;"/"&amp;TEXT(A4007,"yyyy")))</f>
        <v>45372</v>
      </c>
      <c r="F4007" t="s">
        <v>1826</v>
      </c>
      <c r="G4007" s="1" t="e">
        <f>VLOOKUP(B4007,Results!A:D,3,FALSE)</f>
        <v>#N/A</v>
      </c>
    </row>
    <row r="4008" spans="1:7" x14ac:dyDescent="0.25">
      <c r="A4008" t="s">
        <v>778</v>
      </c>
      <c r="B4008" t="s">
        <v>582</v>
      </c>
      <c r="C4008" t="s">
        <v>223</v>
      </c>
      <c r="D4008" t="s">
        <v>30</v>
      </c>
      <c r="E4008" s="1">
        <f>DATEVALUE(IFERROR(RIGHT(LEFT(A4008,FIND("-",A4008,4)-1),2)&amp;"/"&amp;LEFT(A4008,FIND("-",A4008)-1)&amp;"/"&amp;RIGHT(LEFT(A4008,IFERROR(FIND(" ",A4008),LEN(A4008)+1)-1),4),TEXT(A4008,"dd")&amp;"/"&amp;TEXT(A4008,"mm")&amp;"/"&amp;TEXT(A4008,"yyyy")))</f>
        <v>45372</v>
      </c>
      <c r="F4008" t="s">
        <v>1826</v>
      </c>
      <c r="G4008" s="1" t="e">
        <f>VLOOKUP(B4008,Results!A:D,3,FALSE)</f>
        <v>#N/A</v>
      </c>
    </row>
    <row r="4009" spans="1:7" x14ac:dyDescent="0.25">
      <c r="A4009" t="s">
        <v>778</v>
      </c>
      <c r="B4009" t="s">
        <v>696</v>
      </c>
      <c r="C4009" t="s">
        <v>20</v>
      </c>
      <c r="D4009" t="s">
        <v>10</v>
      </c>
      <c r="E4009" s="1">
        <f>DATEVALUE(IFERROR(RIGHT(LEFT(A4009,FIND("-",A4009,4)-1),2)&amp;"/"&amp;LEFT(A4009,FIND("-",A4009)-1)&amp;"/"&amp;RIGHT(LEFT(A4009,IFERROR(FIND(" ",A4009),LEN(A4009)+1)-1),4),TEXT(A4009,"dd")&amp;"/"&amp;TEXT(A4009,"mm")&amp;"/"&amp;TEXT(A4009,"yyyy")))</f>
        <v>45372</v>
      </c>
      <c r="F4009" t="s">
        <v>1826</v>
      </c>
      <c r="G4009" s="1" t="e">
        <f>VLOOKUP(B4009,Results!A:D,3,FALSE)</f>
        <v>#N/A</v>
      </c>
    </row>
    <row r="4010" spans="1:7" x14ac:dyDescent="0.25">
      <c r="A4010" t="s">
        <v>778</v>
      </c>
      <c r="B4010" t="s">
        <v>601</v>
      </c>
      <c r="C4010" t="s">
        <v>20</v>
      </c>
      <c r="D4010" t="s">
        <v>297</v>
      </c>
      <c r="E4010" s="1">
        <f>DATEVALUE(IFERROR(RIGHT(LEFT(A4010,FIND("-",A4010,4)-1),2)&amp;"/"&amp;LEFT(A4010,FIND("-",A4010)-1)&amp;"/"&amp;RIGHT(LEFT(A4010,IFERROR(FIND(" ",A4010),LEN(A4010)+1)-1),4),TEXT(A4010,"dd")&amp;"/"&amp;TEXT(A4010,"mm")&amp;"/"&amp;TEXT(A4010,"yyyy")))</f>
        <v>45372</v>
      </c>
      <c r="F4010" t="s">
        <v>1826</v>
      </c>
      <c r="G4010" s="1" t="e">
        <f>VLOOKUP(B4010,Results!A:D,3,FALSE)</f>
        <v>#N/A</v>
      </c>
    </row>
    <row r="4011" spans="1:7" x14ac:dyDescent="0.25">
      <c r="A4011" t="s">
        <v>778</v>
      </c>
      <c r="B4011" t="s">
        <v>334</v>
      </c>
      <c r="C4011" t="s">
        <v>223</v>
      </c>
      <c r="D4011" t="s">
        <v>40</v>
      </c>
      <c r="E4011" s="1">
        <f>DATEVALUE(IFERROR(RIGHT(LEFT(A4011,FIND("-",A4011,4)-1),2)&amp;"/"&amp;LEFT(A4011,FIND("-",A4011)-1)&amp;"/"&amp;RIGHT(LEFT(A4011,IFERROR(FIND(" ",A4011),LEN(A4011)+1)-1),4),TEXT(A4011,"dd")&amp;"/"&amp;TEXT(A4011,"mm")&amp;"/"&amp;TEXT(A4011,"yyyy")))</f>
        <v>45372</v>
      </c>
      <c r="F4011" t="s">
        <v>1826</v>
      </c>
      <c r="G4011" s="1" t="e">
        <f>VLOOKUP(B4011,Results!A:D,3,FALSE)</f>
        <v>#N/A</v>
      </c>
    </row>
    <row r="4012" spans="1:7" x14ac:dyDescent="0.25">
      <c r="A4012" t="s">
        <v>778</v>
      </c>
      <c r="B4012" t="s">
        <v>753</v>
      </c>
      <c r="C4012" t="s">
        <v>20</v>
      </c>
      <c r="D4012" t="s">
        <v>411</v>
      </c>
      <c r="E4012" s="1">
        <f>DATEVALUE(IFERROR(RIGHT(LEFT(A4012,FIND("-",A4012,4)-1),2)&amp;"/"&amp;LEFT(A4012,FIND("-",A4012)-1)&amp;"/"&amp;RIGHT(LEFT(A4012,IFERROR(FIND(" ",A4012),LEN(A4012)+1)-1),4),TEXT(A4012,"dd")&amp;"/"&amp;TEXT(A4012,"mm")&amp;"/"&amp;TEXT(A4012,"yyyy")))</f>
        <v>45372</v>
      </c>
      <c r="F4012" t="s">
        <v>1826</v>
      </c>
      <c r="G4012" s="1" t="e">
        <f>VLOOKUP(B4012,Results!A:D,3,FALSE)</f>
        <v>#N/A</v>
      </c>
    </row>
    <row r="4013" spans="1:7" x14ac:dyDescent="0.25">
      <c r="A4013" t="s">
        <v>778</v>
      </c>
      <c r="B4013" t="s">
        <v>739</v>
      </c>
      <c r="C4013" t="s">
        <v>20</v>
      </c>
      <c r="D4013" t="s">
        <v>13</v>
      </c>
      <c r="E4013" s="1">
        <f>DATEVALUE(IFERROR(RIGHT(LEFT(A4013,FIND("-",A4013,4)-1),2)&amp;"/"&amp;LEFT(A4013,FIND("-",A4013)-1)&amp;"/"&amp;RIGHT(LEFT(A4013,IFERROR(FIND(" ",A4013),LEN(A4013)+1)-1),4),TEXT(A4013,"dd")&amp;"/"&amp;TEXT(A4013,"mm")&amp;"/"&amp;TEXT(A4013,"yyyy")))</f>
        <v>45372</v>
      </c>
      <c r="F4013" t="s">
        <v>1826</v>
      </c>
      <c r="G4013" s="1" t="e">
        <f>VLOOKUP(B4013,Results!A:D,3,FALSE)</f>
        <v>#N/A</v>
      </c>
    </row>
    <row r="4014" spans="1:7" x14ac:dyDescent="0.25">
      <c r="A4014" t="s">
        <v>778</v>
      </c>
      <c r="B4014" t="s">
        <v>969</v>
      </c>
      <c r="C4014" t="s">
        <v>20</v>
      </c>
      <c r="D4014" t="s">
        <v>10</v>
      </c>
      <c r="E4014" s="1">
        <f>DATEVALUE(IFERROR(RIGHT(LEFT(A4014,FIND("-",A4014,4)-1),2)&amp;"/"&amp;LEFT(A4014,FIND("-",A4014)-1)&amp;"/"&amp;RIGHT(LEFT(A4014,IFERROR(FIND(" ",A4014),LEN(A4014)+1)-1),4),TEXT(A4014,"dd")&amp;"/"&amp;TEXT(A4014,"mm")&amp;"/"&amp;TEXT(A4014,"yyyy")))</f>
        <v>45372</v>
      </c>
      <c r="F4014" t="s">
        <v>1826</v>
      </c>
      <c r="G4014" s="1" t="e">
        <f>VLOOKUP(B4014,Results!A:D,3,FALSE)</f>
        <v>#N/A</v>
      </c>
    </row>
    <row r="4015" spans="1:7" x14ac:dyDescent="0.25">
      <c r="A4015" t="s">
        <v>778</v>
      </c>
      <c r="B4015" t="s">
        <v>621</v>
      </c>
      <c r="C4015" t="s">
        <v>20</v>
      </c>
      <c r="D4015" t="s">
        <v>13</v>
      </c>
      <c r="E4015" s="1">
        <f>DATEVALUE(IFERROR(RIGHT(LEFT(A4015,FIND("-",A4015,4)-1),2)&amp;"/"&amp;LEFT(A4015,FIND("-",A4015)-1)&amp;"/"&amp;RIGHT(LEFT(A4015,IFERROR(FIND(" ",A4015),LEN(A4015)+1)-1),4),TEXT(A4015,"dd")&amp;"/"&amp;TEXT(A4015,"mm")&amp;"/"&amp;TEXT(A4015,"yyyy")))</f>
        <v>45372</v>
      </c>
      <c r="F4015" t="s">
        <v>1826</v>
      </c>
      <c r="G4015" s="1" t="e">
        <f>VLOOKUP(B4015,Results!A:D,3,FALSE)</f>
        <v>#N/A</v>
      </c>
    </row>
    <row r="4016" spans="1:7" x14ac:dyDescent="0.25">
      <c r="A4016" t="s">
        <v>778</v>
      </c>
      <c r="B4016" t="s">
        <v>449</v>
      </c>
      <c r="C4016" t="s">
        <v>20</v>
      </c>
      <c r="D4016" t="s">
        <v>28</v>
      </c>
      <c r="E4016" s="1">
        <f>DATEVALUE(IFERROR(RIGHT(LEFT(A4016,FIND("-",A4016,4)-1),2)&amp;"/"&amp;LEFT(A4016,FIND("-",A4016)-1)&amp;"/"&amp;RIGHT(LEFT(A4016,IFERROR(FIND(" ",A4016),LEN(A4016)+1)-1),4),TEXT(A4016,"dd")&amp;"/"&amp;TEXT(A4016,"mm")&amp;"/"&amp;TEXT(A4016,"yyyy")))</f>
        <v>45372</v>
      </c>
      <c r="F4016" t="s">
        <v>1826</v>
      </c>
      <c r="G4016" s="1" t="e">
        <f>VLOOKUP(B4016,Results!A:D,3,FALSE)</f>
        <v>#N/A</v>
      </c>
    </row>
    <row r="4017" spans="1:7" x14ac:dyDescent="0.25">
      <c r="A4017" t="s">
        <v>778</v>
      </c>
      <c r="B4017" t="s">
        <v>764</v>
      </c>
      <c r="C4017" t="s">
        <v>223</v>
      </c>
      <c r="D4017" t="s">
        <v>23</v>
      </c>
      <c r="E4017" s="1">
        <f>DATEVALUE(IFERROR(RIGHT(LEFT(A4017,FIND("-",A4017,4)-1),2)&amp;"/"&amp;LEFT(A4017,FIND("-",A4017)-1)&amp;"/"&amp;RIGHT(LEFT(A4017,IFERROR(FIND(" ",A4017),LEN(A4017)+1)-1),4),TEXT(A4017,"dd")&amp;"/"&amp;TEXT(A4017,"mm")&amp;"/"&amp;TEXT(A4017,"yyyy")))</f>
        <v>45372</v>
      </c>
      <c r="F4017" t="s">
        <v>1826</v>
      </c>
      <c r="G4017" s="1" t="e">
        <f>VLOOKUP(B4017,Results!A:D,3,FALSE)</f>
        <v>#N/A</v>
      </c>
    </row>
    <row r="4018" spans="1:7" x14ac:dyDescent="0.25">
      <c r="A4018" t="s">
        <v>778</v>
      </c>
      <c r="B4018" t="s">
        <v>822</v>
      </c>
      <c r="C4018" t="s">
        <v>20</v>
      </c>
      <c r="D4018" t="s">
        <v>10</v>
      </c>
      <c r="E4018" s="1">
        <f>DATEVALUE(IFERROR(RIGHT(LEFT(A4018,FIND("-",A4018,4)-1),2)&amp;"/"&amp;LEFT(A4018,FIND("-",A4018)-1)&amp;"/"&amp;RIGHT(LEFT(A4018,IFERROR(FIND(" ",A4018),LEN(A4018)+1)-1),4),TEXT(A4018,"dd")&amp;"/"&amp;TEXT(A4018,"mm")&amp;"/"&amp;TEXT(A4018,"yyyy")))</f>
        <v>45372</v>
      </c>
      <c r="F4018" t="s">
        <v>1826</v>
      </c>
      <c r="G4018" s="1" t="e">
        <f>VLOOKUP(B4018,Results!A:D,3,FALSE)</f>
        <v>#N/A</v>
      </c>
    </row>
    <row r="4019" spans="1:7" x14ac:dyDescent="0.25">
      <c r="A4019" t="s">
        <v>778</v>
      </c>
      <c r="B4019" t="s">
        <v>935</v>
      </c>
      <c r="C4019" t="s">
        <v>20</v>
      </c>
      <c r="D4019" t="s">
        <v>13</v>
      </c>
      <c r="E4019" s="1">
        <f>DATEVALUE(IFERROR(RIGHT(LEFT(A4019,FIND("-",A4019,4)-1),2)&amp;"/"&amp;LEFT(A4019,FIND("-",A4019)-1)&amp;"/"&amp;RIGHT(LEFT(A4019,IFERROR(FIND(" ",A4019),LEN(A4019)+1)-1),4),TEXT(A4019,"dd")&amp;"/"&amp;TEXT(A4019,"mm")&amp;"/"&amp;TEXT(A4019,"yyyy")))</f>
        <v>45372</v>
      </c>
      <c r="F4019" t="s">
        <v>1826</v>
      </c>
      <c r="G4019" s="1" t="e">
        <f>VLOOKUP(B4019,Results!A:D,3,FALSE)</f>
        <v>#N/A</v>
      </c>
    </row>
    <row r="4020" spans="1:7" x14ac:dyDescent="0.25">
      <c r="A4020" t="s">
        <v>778</v>
      </c>
      <c r="B4020" t="s">
        <v>845</v>
      </c>
      <c r="C4020" t="s">
        <v>20</v>
      </c>
      <c r="D4020" t="s">
        <v>33</v>
      </c>
      <c r="E4020" s="1">
        <f>DATEVALUE(IFERROR(RIGHT(LEFT(A4020,FIND("-",A4020,4)-1),2)&amp;"/"&amp;LEFT(A4020,FIND("-",A4020)-1)&amp;"/"&amp;RIGHT(LEFT(A4020,IFERROR(FIND(" ",A4020),LEN(A4020)+1)-1),4),TEXT(A4020,"dd")&amp;"/"&amp;TEXT(A4020,"mm")&amp;"/"&amp;TEXT(A4020,"yyyy")))</f>
        <v>45372</v>
      </c>
      <c r="F4020" t="s">
        <v>1826</v>
      </c>
      <c r="G4020" s="1" t="e">
        <f>VLOOKUP(B4020,Results!A:D,3,FALSE)</f>
        <v>#N/A</v>
      </c>
    </row>
    <row r="4021" spans="1:7" x14ac:dyDescent="0.25">
      <c r="A4021" t="s">
        <v>778</v>
      </c>
      <c r="B4021" t="s">
        <v>963</v>
      </c>
      <c r="C4021" t="s">
        <v>20</v>
      </c>
      <c r="D4021" t="s">
        <v>28</v>
      </c>
      <c r="E4021" s="1">
        <f>DATEVALUE(IFERROR(RIGHT(LEFT(A4021,FIND("-",A4021,4)-1),2)&amp;"/"&amp;LEFT(A4021,FIND("-",A4021)-1)&amp;"/"&amp;RIGHT(LEFT(A4021,IFERROR(FIND(" ",A4021),LEN(A4021)+1)-1),4),TEXT(A4021,"dd")&amp;"/"&amp;TEXT(A4021,"mm")&amp;"/"&amp;TEXT(A4021,"yyyy")))</f>
        <v>45372</v>
      </c>
      <c r="F4021" t="s">
        <v>1826</v>
      </c>
      <c r="G4021" s="1" t="e">
        <f>VLOOKUP(B4021,Results!A:D,3,FALSE)</f>
        <v>#N/A</v>
      </c>
    </row>
    <row r="4022" spans="1:7" x14ac:dyDescent="0.25">
      <c r="A4022" t="s">
        <v>778</v>
      </c>
      <c r="B4022" t="s">
        <v>756</v>
      </c>
      <c r="C4022" t="s">
        <v>20</v>
      </c>
      <c r="D4022" t="s">
        <v>13</v>
      </c>
      <c r="E4022" s="1">
        <f>DATEVALUE(IFERROR(RIGHT(LEFT(A4022,FIND("-",A4022,4)-1),2)&amp;"/"&amp;LEFT(A4022,FIND("-",A4022)-1)&amp;"/"&amp;RIGHT(LEFT(A4022,IFERROR(FIND(" ",A4022),LEN(A4022)+1)-1),4),TEXT(A4022,"dd")&amp;"/"&amp;TEXT(A4022,"mm")&amp;"/"&amp;TEXT(A4022,"yyyy")))</f>
        <v>45372</v>
      </c>
      <c r="F4022" t="s">
        <v>1826</v>
      </c>
      <c r="G4022" s="1" t="e">
        <f>VLOOKUP(B4022,Results!A:D,3,FALSE)</f>
        <v>#N/A</v>
      </c>
    </row>
    <row r="4023" spans="1:7" x14ac:dyDescent="0.25">
      <c r="A4023" t="s">
        <v>778</v>
      </c>
      <c r="B4023" t="s">
        <v>732</v>
      </c>
      <c r="C4023" t="s">
        <v>223</v>
      </c>
      <c r="D4023" t="s">
        <v>44</v>
      </c>
      <c r="E4023" s="1">
        <f>DATEVALUE(IFERROR(RIGHT(LEFT(A4023,FIND("-",A4023,4)-1),2)&amp;"/"&amp;LEFT(A4023,FIND("-",A4023)-1)&amp;"/"&amp;RIGHT(LEFT(A4023,IFERROR(FIND(" ",A4023),LEN(A4023)+1)-1),4),TEXT(A4023,"dd")&amp;"/"&amp;TEXT(A4023,"mm")&amp;"/"&amp;TEXT(A4023,"yyyy")))</f>
        <v>45372</v>
      </c>
      <c r="F4023" t="s">
        <v>1826</v>
      </c>
      <c r="G4023" s="1" t="e">
        <f>VLOOKUP(B4023,Results!A:D,3,FALSE)</f>
        <v>#N/A</v>
      </c>
    </row>
    <row r="4024" spans="1:7" x14ac:dyDescent="0.25">
      <c r="A4024" t="s">
        <v>778</v>
      </c>
      <c r="B4024" t="s">
        <v>275</v>
      </c>
      <c r="C4024" t="s">
        <v>20</v>
      </c>
      <c r="D4024" t="s">
        <v>97</v>
      </c>
      <c r="E4024" s="1">
        <f>DATEVALUE(IFERROR(RIGHT(LEFT(A4024,FIND("-",A4024,4)-1),2)&amp;"/"&amp;LEFT(A4024,FIND("-",A4024)-1)&amp;"/"&amp;RIGHT(LEFT(A4024,IFERROR(FIND(" ",A4024),LEN(A4024)+1)-1),4),TEXT(A4024,"dd")&amp;"/"&amp;TEXT(A4024,"mm")&amp;"/"&amp;TEXT(A4024,"yyyy")))</f>
        <v>45372</v>
      </c>
      <c r="F4024" t="s">
        <v>1826</v>
      </c>
      <c r="G4024" s="1" t="e">
        <f>VLOOKUP(B4024,Results!A:D,3,FALSE)</f>
        <v>#N/A</v>
      </c>
    </row>
    <row r="4025" spans="1:7" x14ac:dyDescent="0.25">
      <c r="A4025" t="s">
        <v>778</v>
      </c>
      <c r="B4025" t="s">
        <v>423</v>
      </c>
      <c r="C4025" t="s">
        <v>223</v>
      </c>
      <c r="D4025" t="s">
        <v>23</v>
      </c>
      <c r="E4025" s="1">
        <f>DATEVALUE(IFERROR(RIGHT(LEFT(A4025,FIND("-",A4025,4)-1),2)&amp;"/"&amp;LEFT(A4025,FIND("-",A4025)-1)&amp;"/"&amp;RIGHT(LEFT(A4025,IFERROR(FIND(" ",A4025),LEN(A4025)+1)-1),4),TEXT(A4025,"dd")&amp;"/"&amp;TEXT(A4025,"mm")&amp;"/"&amp;TEXT(A4025,"yyyy")))</f>
        <v>45372</v>
      </c>
      <c r="F4025" t="s">
        <v>1826</v>
      </c>
      <c r="G4025" s="1" t="e">
        <f>VLOOKUP(B4025,Results!A:D,3,FALSE)</f>
        <v>#N/A</v>
      </c>
    </row>
    <row r="4026" spans="1:7" x14ac:dyDescent="0.25">
      <c r="A4026" t="s">
        <v>778</v>
      </c>
      <c r="B4026" t="s">
        <v>677</v>
      </c>
      <c r="C4026" t="s">
        <v>223</v>
      </c>
      <c r="D4026" t="s">
        <v>44</v>
      </c>
      <c r="E4026" s="1">
        <f>DATEVALUE(IFERROR(RIGHT(LEFT(A4026,FIND("-",A4026,4)-1),2)&amp;"/"&amp;LEFT(A4026,FIND("-",A4026)-1)&amp;"/"&amp;RIGHT(LEFT(A4026,IFERROR(FIND(" ",A4026),LEN(A4026)+1)-1),4),TEXT(A4026,"dd")&amp;"/"&amp;TEXT(A4026,"mm")&amp;"/"&amp;TEXT(A4026,"yyyy")))</f>
        <v>45372</v>
      </c>
      <c r="F4026" t="s">
        <v>1826</v>
      </c>
      <c r="G4026" s="1" t="e">
        <f>VLOOKUP(B4026,Results!A:D,3,FALSE)</f>
        <v>#N/A</v>
      </c>
    </row>
    <row r="4027" spans="1:7" x14ac:dyDescent="0.25">
      <c r="A4027" t="s">
        <v>778</v>
      </c>
      <c r="B4027" t="s">
        <v>591</v>
      </c>
      <c r="C4027" t="s">
        <v>20</v>
      </c>
      <c r="D4027" t="s">
        <v>13</v>
      </c>
      <c r="E4027" s="1">
        <f>DATEVALUE(IFERROR(RIGHT(LEFT(A4027,FIND("-",A4027,4)-1),2)&amp;"/"&amp;LEFT(A4027,FIND("-",A4027)-1)&amp;"/"&amp;RIGHT(LEFT(A4027,IFERROR(FIND(" ",A4027),LEN(A4027)+1)-1),4),TEXT(A4027,"dd")&amp;"/"&amp;TEXT(A4027,"mm")&amp;"/"&amp;TEXT(A4027,"yyyy")))</f>
        <v>45372</v>
      </c>
      <c r="F4027" t="s">
        <v>1826</v>
      </c>
      <c r="G4027" s="1" t="e">
        <f>VLOOKUP(B4027,Results!A:D,3,FALSE)</f>
        <v>#N/A</v>
      </c>
    </row>
    <row r="4028" spans="1:7" x14ac:dyDescent="0.25">
      <c r="A4028" t="s">
        <v>778</v>
      </c>
      <c r="B4028" t="s">
        <v>939</v>
      </c>
      <c r="C4028" t="s">
        <v>20</v>
      </c>
      <c r="D4028" t="s">
        <v>7</v>
      </c>
      <c r="E4028" s="1">
        <f>DATEVALUE(IFERROR(RIGHT(LEFT(A4028,FIND("-",A4028,4)-1),2)&amp;"/"&amp;LEFT(A4028,FIND("-",A4028)-1)&amp;"/"&amp;RIGHT(LEFT(A4028,IFERROR(FIND(" ",A4028),LEN(A4028)+1)-1),4),TEXT(A4028,"dd")&amp;"/"&amp;TEXT(A4028,"mm")&amp;"/"&amp;TEXT(A4028,"yyyy")))</f>
        <v>45372</v>
      </c>
      <c r="F4028" t="s">
        <v>1826</v>
      </c>
      <c r="G4028" s="1" t="e">
        <f>VLOOKUP(B4028,Results!A:D,3,FALSE)</f>
        <v>#N/A</v>
      </c>
    </row>
    <row r="4029" spans="1:7" x14ac:dyDescent="0.25">
      <c r="A4029" t="s">
        <v>778</v>
      </c>
      <c r="B4029" t="s">
        <v>900</v>
      </c>
      <c r="C4029" t="s">
        <v>223</v>
      </c>
      <c r="D4029" t="s">
        <v>10</v>
      </c>
      <c r="E4029" s="1">
        <f>DATEVALUE(IFERROR(RIGHT(LEFT(A4029,FIND("-",A4029,4)-1),2)&amp;"/"&amp;LEFT(A4029,FIND("-",A4029)-1)&amp;"/"&amp;RIGHT(LEFT(A4029,IFERROR(FIND(" ",A4029),LEN(A4029)+1)-1),4),TEXT(A4029,"dd")&amp;"/"&amp;TEXT(A4029,"mm")&amp;"/"&amp;TEXT(A4029,"yyyy")))</f>
        <v>45372</v>
      </c>
      <c r="F4029" t="s">
        <v>1826</v>
      </c>
      <c r="G4029" s="1" t="e">
        <f>VLOOKUP(B4029,Results!A:D,3,FALSE)</f>
        <v>#N/A</v>
      </c>
    </row>
    <row r="4030" spans="1:7" x14ac:dyDescent="0.25">
      <c r="A4030" t="s">
        <v>778</v>
      </c>
      <c r="B4030" t="s">
        <v>725</v>
      </c>
      <c r="C4030" t="s">
        <v>223</v>
      </c>
      <c r="D4030" t="s">
        <v>13</v>
      </c>
      <c r="E4030" s="1">
        <f>DATEVALUE(IFERROR(RIGHT(LEFT(A4030,FIND("-",A4030,4)-1),2)&amp;"/"&amp;LEFT(A4030,FIND("-",A4030)-1)&amp;"/"&amp;RIGHT(LEFT(A4030,IFERROR(FIND(" ",A4030),LEN(A4030)+1)-1),4),TEXT(A4030,"dd")&amp;"/"&amp;TEXT(A4030,"mm")&amp;"/"&amp;TEXT(A4030,"yyyy")))</f>
        <v>45372</v>
      </c>
      <c r="F4030" t="s">
        <v>1826</v>
      </c>
      <c r="G4030" s="1" t="e">
        <f>VLOOKUP(B4030,Results!A:D,3,FALSE)</f>
        <v>#N/A</v>
      </c>
    </row>
    <row r="4031" spans="1:7" x14ac:dyDescent="0.25">
      <c r="A4031" t="s">
        <v>778</v>
      </c>
      <c r="B4031" t="s">
        <v>823</v>
      </c>
      <c r="C4031" t="s">
        <v>20</v>
      </c>
      <c r="D4031" t="s">
        <v>10</v>
      </c>
      <c r="E4031" s="1">
        <f>DATEVALUE(IFERROR(RIGHT(LEFT(A4031,FIND("-",A4031,4)-1),2)&amp;"/"&amp;LEFT(A4031,FIND("-",A4031)-1)&amp;"/"&amp;RIGHT(LEFT(A4031,IFERROR(FIND(" ",A4031),LEN(A4031)+1)-1),4),TEXT(A4031,"dd")&amp;"/"&amp;TEXT(A4031,"mm")&amp;"/"&amp;TEXT(A4031,"yyyy")))</f>
        <v>45372</v>
      </c>
      <c r="F4031" t="s">
        <v>1826</v>
      </c>
      <c r="G4031" s="1" t="e">
        <f>VLOOKUP(B4031,Results!A:D,3,FALSE)</f>
        <v>#N/A</v>
      </c>
    </row>
    <row r="4032" spans="1:7" x14ac:dyDescent="0.25">
      <c r="A4032" t="s">
        <v>778</v>
      </c>
      <c r="B4032" t="s">
        <v>585</v>
      </c>
      <c r="C4032" t="s">
        <v>20</v>
      </c>
      <c r="D4032" t="s">
        <v>10</v>
      </c>
      <c r="E4032" s="1">
        <f>DATEVALUE(IFERROR(RIGHT(LEFT(A4032,FIND("-",A4032,4)-1),2)&amp;"/"&amp;LEFT(A4032,FIND("-",A4032)-1)&amp;"/"&amp;RIGHT(LEFT(A4032,IFERROR(FIND(" ",A4032),LEN(A4032)+1)-1),4),TEXT(A4032,"dd")&amp;"/"&amp;TEXT(A4032,"mm")&amp;"/"&amp;TEXT(A4032,"yyyy")))</f>
        <v>45372</v>
      </c>
      <c r="F4032" t="s">
        <v>1826</v>
      </c>
      <c r="G4032" s="1" t="e">
        <f>VLOOKUP(B4032,Results!A:D,3,FALSE)</f>
        <v>#N/A</v>
      </c>
    </row>
    <row r="4033" spans="1:7" x14ac:dyDescent="0.25">
      <c r="A4033" t="s">
        <v>778</v>
      </c>
      <c r="B4033" t="s">
        <v>122</v>
      </c>
      <c r="C4033" t="s">
        <v>20</v>
      </c>
      <c r="D4033" t="s">
        <v>23</v>
      </c>
      <c r="E4033" s="1">
        <f>DATEVALUE(IFERROR(RIGHT(LEFT(A4033,FIND("-",A4033,4)-1),2)&amp;"/"&amp;LEFT(A4033,FIND("-",A4033)-1)&amp;"/"&amp;RIGHT(LEFT(A4033,IFERROR(FIND(" ",A4033),LEN(A4033)+1)-1),4),TEXT(A4033,"dd")&amp;"/"&amp;TEXT(A4033,"mm")&amp;"/"&amp;TEXT(A4033,"yyyy")))</f>
        <v>45372</v>
      </c>
      <c r="F4033" t="s">
        <v>1826</v>
      </c>
      <c r="G4033" s="1" t="e">
        <f>VLOOKUP(B4033,Results!A:D,3,FALSE)</f>
        <v>#N/A</v>
      </c>
    </row>
    <row r="4034" spans="1:7" x14ac:dyDescent="0.25">
      <c r="A4034" t="s">
        <v>778</v>
      </c>
      <c r="B4034" t="s">
        <v>663</v>
      </c>
      <c r="C4034" t="s">
        <v>223</v>
      </c>
      <c r="D4034" t="s">
        <v>297</v>
      </c>
      <c r="E4034" s="1">
        <f>DATEVALUE(IFERROR(RIGHT(LEFT(A4034,FIND("-",A4034,4)-1),2)&amp;"/"&amp;LEFT(A4034,FIND("-",A4034)-1)&amp;"/"&amp;RIGHT(LEFT(A4034,IFERROR(FIND(" ",A4034),LEN(A4034)+1)-1),4),TEXT(A4034,"dd")&amp;"/"&amp;TEXT(A4034,"mm")&amp;"/"&amp;TEXT(A4034,"yyyy")))</f>
        <v>45372</v>
      </c>
      <c r="F4034" t="s">
        <v>1826</v>
      </c>
      <c r="G4034" s="1" t="e">
        <f>VLOOKUP(B4034,Results!A:D,3,FALSE)</f>
        <v>#N/A</v>
      </c>
    </row>
    <row r="4035" spans="1:7" x14ac:dyDescent="0.25">
      <c r="A4035" t="s">
        <v>778</v>
      </c>
      <c r="B4035" t="s">
        <v>672</v>
      </c>
      <c r="C4035" t="s">
        <v>20</v>
      </c>
      <c r="D4035" t="s">
        <v>84</v>
      </c>
      <c r="E4035" s="1">
        <f>DATEVALUE(IFERROR(RIGHT(LEFT(A4035,FIND("-",A4035,4)-1),2)&amp;"/"&amp;LEFT(A4035,FIND("-",A4035)-1)&amp;"/"&amp;RIGHT(LEFT(A4035,IFERROR(FIND(" ",A4035),LEN(A4035)+1)-1),4),TEXT(A4035,"dd")&amp;"/"&amp;TEXT(A4035,"mm")&amp;"/"&amp;TEXT(A4035,"yyyy")))</f>
        <v>45372</v>
      </c>
      <c r="F4035" t="s">
        <v>1826</v>
      </c>
      <c r="G4035" s="1" t="e">
        <f>VLOOKUP(B4035,Results!A:D,3,FALSE)</f>
        <v>#N/A</v>
      </c>
    </row>
    <row r="4036" spans="1:7" x14ac:dyDescent="0.25">
      <c r="A4036" t="s">
        <v>778</v>
      </c>
      <c r="B4036" t="s">
        <v>207</v>
      </c>
      <c r="C4036" t="s">
        <v>20</v>
      </c>
      <c r="D4036" t="s">
        <v>40</v>
      </c>
      <c r="E4036" s="1">
        <f>DATEVALUE(IFERROR(RIGHT(LEFT(A4036,FIND("-",A4036,4)-1),2)&amp;"/"&amp;LEFT(A4036,FIND("-",A4036)-1)&amp;"/"&amp;RIGHT(LEFT(A4036,IFERROR(FIND(" ",A4036),LEN(A4036)+1)-1),4),TEXT(A4036,"dd")&amp;"/"&amp;TEXT(A4036,"mm")&amp;"/"&amp;TEXT(A4036,"yyyy")))</f>
        <v>45372</v>
      </c>
      <c r="F4036" t="s">
        <v>1826</v>
      </c>
      <c r="G4036" s="1" t="e">
        <f>VLOOKUP(B4036,Results!A:D,3,FALSE)</f>
        <v>#N/A</v>
      </c>
    </row>
    <row r="4037" spans="1:7" x14ac:dyDescent="0.25">
      <c r="A4037" t="s">
        <v>778</v>
      </c>
      <c r="B4037" t="s">
        <v>690</v>
      </c>
      <c r="C4037" t="s">
        <v>20</v>
      </c>
      <c r="D4037" t="s">
        <v>269</v>
      </c>
      <c r="E4037" s="1">
        <f>DATEVALUE(IFERROR(RIGHT(LEFT(A4037,FIND("-",A4037,4)-1),2)&amp;"/"&amp;LEFT(A4037,FIND("-",A4037)-1)&amp;"/"&amp;RIGHT(LEFT(A4037,IFERROR(FIND(" ",A4037),LEN(A4037)+1)-1),4),TEXT(A4037,"dd")&amp;"/"&amp;TEXT(A4037,"mm")&amp;"/"&amp;TEXT(A4037,"yyyy")))</f>
        <v>45372</v>
      </c>
      <c r="F4037" t="s">
        <v>1826</v>
      </c>
      <c r="G4037" s="1" t="e">
        <f>VLOOKUP(B4037,Results!A:D,3,FALSE)</f>
        <v>#N/A</v>
      </c>
    </row>
    <row r="4038" spans="1:7" x14ac:dyDescent="0.25">
      <c r="A4038" t="s">
        <v>778</v>
      </c>
      <c r="B4038" t="s">
        <v>728</v>
      </c>
      <c r="C4038" t="s">
        <v>20</v>
      </c>
      <c r="D4038" t="s">
        <v>13</v>
      </c>
      <c r="E4038" s="1">
        <f>DATEVALUE(IFERROR(RIGHT(LEFT(A4038,FIND("-",A4038,4)-1),2)&amp;"/"&amp;LEFT(A4038,FIND("-",A4038)-1)&amp;"/"&amp;RIGHT(LEFT(A4038,IFERROR(FIND(" ",A4038),LEN(A4038)+1)-1),4),TEXT(A4038,"dd")&amp;"/"&amp;TEXT(A4038,"mm")&amp;"/"&amp;TEXT(A4038,"yyyy")))</f>
        <v>45372</v>
      </c>
      <c r="F4038" t="s">
        <v>1826</v>
      </c>
      <c r="G4038" s="1" t="e">
        <f>VLOOKUP(B4038,Results!A:D,3,FALSE)</f>
        <v>#N/A</v>
      </c>
    </row>
    <row r="4039" spans="1:7" x14ac:dyDescent="0.25">
      <c r="A4039" t="s">
        <v>778</v>
      </c>
      <c r="B4039" t="s">
        <v>874</v>
      </c>
      <c r="C4039" t="s">
        <v>223</v>
      </c>
      <c r="D4039" t="s">
        <v>297</v>
      </c>
      <c r="E4039" s="1">
        <f>DATEVALUE(IFERROR(RIGHT(LEFT(A4039,FIND("-",A4039,4)-1),2)&amp;"/"&amp;LEFT(A4039,FIND("-",A4039)-1)&amp;"/"&amp;RIGHT(LEFT(A4039,IFERROR(FIND(" ",A4039),LEN(A4039)+1)-1),4),TEXT(A4039,"dd")&amp;"/"&amp;TEXT(A4039,"mm")&amp;"/"&amp;TEXT(A4039,"yyyy")))</f>
        <v>45372</v>
      </c>
      <c r="F4039" t="s">
        <v>1826</v>
      </c>
      <c r="G4039" s="1" t="e">
        <f>VLOOKUP(B4039,Results!A:D,3,FALSE)</f>
        <v>#N/A</v>
      </c>
    </row>
    <row r="4040" spans="1:7" x14ac:dyDescent="0.25">
      <c r="A4040" t="s">
        <v>778</v>
      </c>
      <c r="B4040" t="s">
        <v>216</v>
      </c>
      <c r="C4040" t="s">
        <v>20</v>
      </c>
      <c r="D4040" t="s">
        <v>30</v>
      </c>
      <c r="E4040" s="1">
        <f>DATEVALUE(IFERROR(RIGHT(LEFT(A4040,FIND("-",A4040,4)-1),2)&amp;"/"&amp;LEFT(A4040,FIND("-",A4040)-1)&amp;"/"&amp;RIGHT(LEFT(A4040,IFERROR(FIND(" ",A4040),LEN(A4040)+1)-1),4),TEXT(A4040,"dd")&amp;"/"&amp;TEXT(A4040,"mm")&amp;"/"&amp;TEXT(A4040,"yyyy")))</f>
        <v>45372</v>
      </c>
      <c r="F4040" t="s">
        <v>1826</v>
      </c>
      <c r="G4040" s="1" t="e">
        <f>VLOOKUP(B4040,Results!A:D,3,FALSE)</f>
        <v>#N/A</v>
      </c>
    </row>
    <row r="4041" spans="1:7" x14ac:dyDescent="0.25">
      <c r="A4041" t="s">
        <v>778</v>
      </c>
      <c r="B4041" t="s">
        <v>579</v>
      </c>
      <c r="C4041" t="s">
        <v>20</v>
      </c>
      <c r="D4041" t="s">
        <v>297</v>
      </c>
      <c r="E4041" s="1">
        <f>DATEVALUE(IFERROR(RIGHT(LEFT(A4041,FIND("-",A4041,4)-1),2)&amp;"/"&amp;LEFT(A4041,FIND("-",A4041)-1)&amp;"/"&amp;RIGHT(LEFT(A4041,IFERROR(FIND(" ",A4041),LEN(A4041)+1)-1),4),TEXT(A4041,"dd")&amp;"/"&amp;TEXT(A4041,"mm")&amp;"/"&amp;TEXT(A4041,"yyyy")))</f>
        <v>45372</v>
      </c>
      <c r="F4041" t="s">
        <v>1826</v>
      </c>
      <c r="G4041" s="1" t="e">
        <f>VLOOKUP(B4041,Results!A:D,3,FALSE)</f>
        <v>#N/A</v>
      </c>
    </row>
    <row r="4042" spans="1:7" x14ac:dyDescent="0.25">
      <c r="A4042" t="s">
        <v>778</v>
      </c>
      <c r="B4042" t="s">
        <v>703</v>
      </c>
      <c r="C4042" t="s">
        <v>20</v>
      </c>
      <c r="D4042" t="s">
        <v>297</v>
      </c>
      <c r="E4042" s="1">
        <f>DATEVALUE(IFERROR(RIGHT(LEFT(A4042,FIND("-",A4042,4)-1),2)&amp;"/"&amp;LEFT(A4042,FIND("-",A4042)-1)&amp;"/"&amp;RIGHT(LEFT(A4042,IFERROR(FIND(" ",A4042),LEN(A4042)+1)-1),4),TEXT(A4042,"dd")&amp;"/"&amp;TEXT(A4042,"mm")&amp;"/"&amp;TEXT(A4042,"yyyy")))</f>
        <v>45372</v>
      </c>
      <c r="F4042" t="s">
        <v>1826</v>
      </c>
      <c r="G4042" s="1" t="e">
        <f>VLOOKUP(B4042,Results!A:D,3,FALSE)</f>
        <v>#N/A</v>
      </c>
    </row>
    <row r="4043" spans="1:7" x14ac:dyDescent="0.25">
      <c r="A4043" t="s">
        <v>778</v>
      </c>
      <c r="B4043" t="s">
        <v>709</v>
      </c>
      <c r="C4043" t="s">
        <v>20</v>
      </c>
      <c r="D4043" t="s">
        <v>13</v>
      </c>
      <c r="E4043" s="1">
        <f>DATEVALUE(IFERROR(RIGHT(LEFT(A4043,FIND("-",A4043,4)-1),2)&amp;"/"&amp;LEFT(A4043,FIND("-",A4043)-1)&amp;"/"&amp;RIGHT(LEFT(A4043,IFERROR(FIND(" ",A4043),LEN(A4043)+1)-1),4),TEXT(A4043,"dd")&amp;"/"&amp;TEXT(A4043,"mm")&amp;"/"&amp;TEXT(A4043,"yyyy")))</f>
        <v>45372</v>
      </c>
      <c r="F4043" t="s">
        <v>1826</v>
      </c>
      <c r="G4043" s="1" t="e">
        <f>VLOOKUP(B4043,Results!A:D,3,FALSE)</f>
        <v>#N/A</v>
      </c>
    </row>
    <row r="4044" spans="1:7" x14ac:dyDescent="0.25">
      <c r="A4044" t="s">
        <v>778</v>
      </c>
      <c r="B4044" t="s">
        <v>966</v>
      </c>
      <c r="C4044" t="s">
        <v>20</v>
      </c>
      <c r="D4044" t="s">
        <v>74</v>
      </c>
      <c r="E4044" s="1">
        <f>DATEVALUE(IFERROR(RIGHT(LEFT(A4044,FIND("-",A4044,4)-1),2)&amp;"/"&amp;LEFT(A4044,FIND("-",A4044)-1)&amp;"/"&amp;RIGHT(LEFT(A4044,IFERROR(FIND(" ",A4044),LEN(A4044)+1)-1),4),TEXT(A4044,"dd")&amp;"/"&amp;TEXT(A4044,"mm")&amp;"/"&amp;TEXT(A4044,"yyyy")))</f>
        <v>45372</v>
      </c>
      <c r="F4044" t="s">
        <v>1826</v>
      </c>
      <c r="G4044" s="1" t="e">
        <f>VLOOKUP(B4044,Results!A:D,3,FALSE)</f>
        <v>#N/A</v>
      </c>
    </row>
    <row r="4045" spans="1:7" x14ac:dyDescent="0.25">
      <c r="A4045" t="s">
        <v>778</v>
      </c>
      <c r="B4045" t="s">
        <v>674</v>
      </c>
      <c r="C4045" t="s">
        <v>223</v>
      </c>
      <c r="D4045" t="s">
        <v>13</v>
      </c>
      <c r="E4045" s="1">
        <f>DATEVALUE(IFERROR(RIGHT(LEFT(A4045,FIND("-",A4045,4)-1),2)&amp;"/"&amp;LEFT(A4045,FIND("-",A4045)-1)&amp;"/"&amp;RIGHT(LEFT(A4045,IFERROR(FIND(" ",A4045),LEN(A4045)+1)-1),4),TEXT(A4045,"dd")&amp;"/"&amp;TEXT(A4045,"mm")&amp;"/"&amp;TEXT(A4045,"yyyy")))</f>
        <v>45372</v>
      </c>
      <c r="F4045" t="s">
        <v>1826</v>
      </c>
      <c r="G4045" s="1" t="e">
        <f>VLOOKUP(B4045,Results!A:D,3,FALSE)</f>
        <v>#N/A</v>
      </c>
    </row>
    <row r="4046" spans="1:7" x14ac:dyDescent="0.25">
      <c r="A4046" t="s">
        <v>778</v>
      </c>
      <c r="B4046" t="s">
        <v>967</v>
      </c>
      <c r="C4046" t="s">
        <v>223</v>
      </c>
      <c r="D4046" t="s">
        <v>297</v>
      </c>
      <c r="E4046" s="1">
        <f>DATEVALUE(IFERROR(RIGHT(LEFT(A4046,FIND("-",A4046,4)-1),2)&amp;"/"&amp;LEFT(A4046,FIND("-",A4046)-1)&amp;"/"&amp;RIGHT(LEFT(A4046,IFERROR(FIND(" ",A4046),LEN(A4046)+1)-1),4),TEXT(A4046,"dd")&amp;"/"&amp;TEXT(A4046,"mm")&amp;"/"&amp;TEXT(A4046,"yyyy")))</f>
        <v>45372</v>
      </c>
      <c r="F4046" t="s">
        <v>1826</v>
      </c>
      <c r="G4046" s="1" t="e">
        <f>VLOOKUP(B4046,Results!A:D,3,FALSE)</f>
        <v>#N/A</v>
      </c>
    </row>
    <row r="4047" spans="1:7" x14ac:dyDescent="0.25">
      <c r="A4047" t="s">
        <v>778</v>
      </c>
      <c r="B4047" t="s">
        <v>968</v>
      </c>
      <c r="C4047" t="s">
        <v>20</v>
      </c>
      <c r="D4047" t="s">
        <v>23</v>
      </c>
      <c r="E4047" s="1">
        <f>DATEVALUE(IFERROR(RIGHT(LEFT(A4047,FIND("-",A4047,4)-1),2)&amp;"/"&amp;LEFT(A4047,FIND("-",A4047)-1)&amp;"/"&amp;RIGHT(LEFT(A4047,IFERROR(FIND(" ",A4047),LEN(A4047)+1)-1),4),TEXT(A4047,"dd")&amp;"/"&amp;TEXT(A4047,"mm")&amp;"/"&amp;TEXT(A4047,"yyyy")))</f>
        <v>45372</v>
      </c>
      <c r="F4047" t="s">
        <v>1826</v>
      </c>
      <c r="G4047" s="1" t="e">
        <f>VLOOKUP(B4047,Results!A:D,3,FALSE)</f>
        <v>#N/A</v>
      </c>
    </row>
    <row r="4048" spans="1:7" x14ac:dyDescent="0.25">
      <c r="A4048" t="s">
        <v>778</v>
      </c>
      <c r="B4048" t="s">
        <v>630</v>
      </c>
      <c r="C4048" t="s">
        <v>223</v>
      </c>
      <c r="D4048" t="s">
        <v>40</v>
      </c>
      <c r="E4048" s="1">
        <f>DATEVALUE(IFERROR(RIGHT(LEFT(A4048,FIND("-",A4048,4)-1),2)&amp;"/"&amp;LEFT(A4048,FIND("-",A4048)-1)&amp;"/"&amp;RIGHT(LEFT(A4048,IFERROR(FIND(" ",A4048),LEN(A4048)+1)-1),4),TEXT(A4048,"dd")&amp;"/"&amp;TEXT(A4048,"mm")&amp;"/"&amp;TEXT(A4048,"yyyy")))</f>
        <v>45372</v>
      </c>
      <c r="F4048" t="s">
        <v>1826</v>
      </c>
      <c r="G4048" s="1" t="e">
        <f>VLOOKUP(B4048,Results!A:D,3,FALSE)</f>
        <v>#N/A</v>
      </c>
    </row>
    <row r="4049" spans="1:7" x14ac:dyDescent="0.25">
      <c r="A4049" t="s">
        <v>778</v>
      </c>
      <c r="B4049" t="s">
        <v>951</v>
      </c>
      <c r="C4049" t="s">
        <v>20</v>
      </c>
      <c r="D4049" t="s">
        <v>318</v>
      </c>
      <c r="E4049" s="1">
        <f>DATEVALUE(IFERROR(RIGHT(LEFT(A4049,FIND("-",A4049,4)-1),2)&amp;"/"&amp;LEFT(A4049,FIND("-",A4049)-1)&amp;"/"&amp;RIGHT(LEFT(A4049,IFERROR(FIND(" ",A4049),LEN(A4049)+1)-1),4),TEXT(A4049,"dd")&amp;"/"&amp;TEXT(A4049,"mm")&amp;"/"&amp;TEXT(A4049,"yyyy")))</f>
        <v>45372</v>
      </c>
      <c r="F4049" t="s">
        <v>1826</v>
      </c>
      <c r="G4049" s="1" t="e">
        <f>VLOOKUP(B4049,Results!A:D,3,FALSE)</f>
        <v>#N/A</v>
      </c>
    </row>
    <row r="4050" spans="1:7" x14ac:dyDescent="0.25">
      <c r="A4050" t="s">
        <v>778</v>
      </c>
      <c r="B4050" t="s">
        <v>705</v>
      </c>
      <c r="C4050" t="s">
        <v>20</v>
      </c>
      <c r="D4050" t="s">
        <v>74</v>
      </c>
      <c r="E4050" s="1">
        <f>DATEVALUE(IFERROR(RIGHT(LEFT(A4050,FIND("-",A4050,4)-1),2)&amp;"/"&amp;LEFT(A4050,FIND("-",A4050)-1)&amp;"/"&amp;RIGHT(LEFT(A4050,IFERROR(FIND(" ",A4050),LEN(A4050)+1)-1),4),TEXT(A4050,"dd")&amp;"/"&amp;TEXT(A4050,"mm")&amp;"/"&amp;TEXT(A4050,"yyyy")))</f>
        <v>45372</v>
      </c>
      <c r="F4050" t="s">
        <v>1826</v>
      </c>
      <c r="G4050" s="1" t="e">
        <f>VLOOKUP(B4050,Results!A:D,3,FALSE)</f>
        <v>#N/A</v>
      </c>
    </row>
    <row r="4051" spans="1:7" x14ac:dyDescent="0.25">
      <c r="A4051" t="s">
        <v>778</v>
      </c>
      <c r="B4051" t="s">
        <v>898</v>
      </c>
      <c r="C4051" t="s">
        <v>20</v>
      </c>
      <c r="D4051" t="s">
        <v>10</v>
      </c>
      <c r="E4051" s="1">
        <f>DATEVALUE(IFERROR(RIGHT(LEFT(A4051,FIND("-",A4051,4)-1),2)&amp;"/"&amp;LEFT(A4051,FIND("-",A4051)-1)&amp;"/"&amp;RIGHT(LEFT(A4051,IFERROR(FIND(" ",A4051),LEN(A4051)+1)-1),4),TEXT(A4051,"dd")&amp;"/"&amp;TEXT(A4051,"mm")&amp;"/"&amp;TEXT(A4051,"yyyy")))</f>
        <v>45372</v>
      </c>
      <c r="F4051" t="s">
        <v>1826</v>
      </c>
      <c r="G4051" s="1" t="e">
        <f>VLOOKUP(B4051,Results!A:D,3,FALSE)</f>
        <v>#N/A</v>
      </c>
    </row>
    <row r="4052" spans="1:7" x14ac:dyDescent="0.25">
      <c r="A4052" t="s">
        <v>778</v>
      </c>
      <c r="B4052" t="s">
        <v>715</v>
      </c>
      <c r="C4052" t="s">
        <v>223</v>
      </c>
      <c r="D4052" t="s">
        <v>10</v>
      </c>
      <c r="E4052" s="1">
        <f>DATEVALUE(IFERROR(RIGHT(LEFT(A4052,FIND("-",A4052,4)-1),2)&amp;"/"&amp;LEFT(A4052,FIND("-",A4052)-1)&amp;"/"&amp;RIGHT(LEFT(A4052,IFERROR(FIND(" ",A4052),LEN(A4052)+1)-1),4),TEXT(A4052,"dd")&amp;"/"&amp;TEXT(A4052,"mm")&amp;"/"&amp;TEXT(A4052,"yyyy")))</f>
        <v>45372</v>
      </c>
      <c r="F4052" t="s">
        <v>1826</v>
      </c>
      <c r="G4052" s="1" t="e">
        <f>VLOOKUP(B4052,Results!A:D,3,FALSE)</f>
        <v>#N/A</v>
      </c>
    </row>
    <row r="4053" spans="1:7" x14ac:dyDescent="0.25">
      <c r="A4053" t="s">
        <v>778</v>
      </c>
      <c r="B4053" t="s">
        <v>368</v>
      </c>
      <c r="C4053" t="s">
        <v>223</v>
      </c>
      <c r="D4053" t="s">
        <v>13</v>
      </c>
      <c r="E4053" s="1">
        <f>DATEVALUE(IFERROR(RIGHT(LEFT(A4053,FIND("-",A4053,4)-1),2)&amp;"/"&amp;LEFT(A4053,FIND("-",A4053)-1)&amp;"/"&amp;RIGHT(LEFT(A4053,IFERROR(FIND(" ",A4053),LEN(A4053)+1)-1),4),TEXT(A4053,"dd")&amp;"/"&amp;TEXT(A4053,"mm")&amp;"/"&amp;TEXT(A4053,"yyyy")))</f>
        <v>45372</v>
      </c>
      <c r="F4053" t="s">
        <v>1826</v>
      </c>
      <c r="G4053" s="1" t="e">
        <f>VLOOKUP(B4053,Results!A:D,3,FALSE)</f>
        <v>#N/A</v>
      </c>
    </row>
    <row r="4054" spans="1:7" x14ac:dyDescent="0.25">
      <c r="A4054" t="s">
        <v>778</v>
      </c>
      <c r="B4054" t="s">
        <v>748</v>
      </c>
      <c r="C4054" t="s">
        <v>20</v>
      </c>
      <c r="D4054" t="s">
        <v>7</v>
      </c>
      <c r="E4054" s="1">
        <f>DATEVALUE(IFERROR(RIGHT(LEFT(A4054,FIND("-",A4054,4)-1),2)&amp;"/"&amp;LEFT(A4054,FIND("-",A4054)-1)&amp;"/"&amp;RIGHT(LEFT(A4054,IFERROR(FIND(" ",A4054),LEN(A4054)+1)-1),4),TEXT(A4054,"dd")&amp;"/"&amp;TEXT(A4054,"mm")&amp;"/"&amp;TEXT(A4054,"yyyy")))</f>
        <v>45372</v>
      </c>
      <c r="F4054" t="s">
        <v>1826</v>
      </c>
      <c r="G4054" s="1" t="e">
        <f>VLOOKUP(B4054,Results!A:D,3,FALSE)</f>
        <v>#N/A</v>
      </c>
    </row>
    <row r="4055" spans="1:7" x14ac:dyDescent="0.25">
      <c r="A4055" t="s">
        <v>778</v>
      </c>
      <c r="B4055" t="s">
        <v>682</v>
      </c>
      <c r="C4055" t="s">
        <v>223</v>
      </c>
      <c r="D4055" t="s">
        <v>28</v>
      </c>
      <c r="E4055" s="1">
        <f>DATEVALUE(IFERROR(RIGHT(LEFT(A4055,FIND("-",A4055,4)-1),2)&amp;"/"&amp;LEFT(A4055,FIND("-",A4055)-1)&amp;"/"&amp;RIGHT(LEFT(A4055,IFERROR(FIND(" ",A4055),LEN(A4055)+1)-1),4),TEXT(A4055,"dd")&amp;"/"&amp;TEXT(A4055,"mm")&amp;"/"&amp;TEXT(A4055,"yyyy")))</f>
        <v>45372</v>
      </c>
      <c r="F4055" t="s">
        <v>1826</v>
      </c>
      <c r="G4055" s="1" t="e">
        <f>VLOOKUP(B4055,Results!A:D,3,FALSE)</f>
        <v>#N/A</v>
      </c>
    </row>
    <row r="4056" spans="1:7" x14ac:dyDescent="0.25">
      <c r="A4056" t="s">
        <v>778</v>
      </c>
      <c r="B4056" t="s">
        <v>361</v>
      </c>
      <c r="C4056" t="s">
        <v>20</v>
      </c>
      <c r="D4056" t="s">
        <v>28</v>
      </c>
      <c r="E4056" s="1">
        <f>DATEVALUE(IFERROR(RIGHT(LEFT(A4056,FIND("-",A4056,4)-1),2)&amp;"/"&amp;LEFT(A4056,FIND("-",A4056)-1)&amp;"/"&amp;RIGHT(LEFT(A4056,IFERROR(FIND(" ",A4056),LEN(A4056)+1)-1),4),TEXT(A4056,"dd")&amp;"/"&amp;TEXT(A4056,"mm")&amp;"/"&amp;TEXT(A4056,"yyyy")))</f>
        <v>45372</v>
      </c>
      <c r="F4056" t="s">
        <v>1826</v>
      </c>
      <c r="G4056" s="1" t="e">
        <f>VLOOKUP(B4056,Results!A:D,3,FALSE)</f>
        <v>#N/A</v>
      </c>
    </row>
    <row r="4057" spans="1:7" x14ac:dyDescent="0.25">
      <c r="A4057" t="s">
        <v>778</v>
      </c>
      <c r="B4057" t="s">
        <v>743</v>
      </c>
      <c r="C4057" t="s">
        <v>20</v>
      </c>
      <c r="D4057" t="s">
        <v>30</v>
      </c>
      <c r="E4057" s="1">
        <f>DATEVALUE(IFERROR(RIGHT(LEFT(A4057,FIND("-",A4057,4)-1),2)&amp;"/"&amp;LEFT(A4057,FIND("-",A4057)-1)&amp;"/"&amp;RIGHT(LEFT(A4057,IFERROR(FIND(" ",A4057),LEN(A4057)+1)-1),4),TEXT(A4057,"dd")&amp;"/"&amp;TEXT(A4057,"mm")&amp;"/"&amp;TEXT(A4057,"yyyy")))</f>
        <v>45372</v>
      </c>
      <c r="F4057" t="s">
        <v>1826</v>
      </c>
      <c r="G4057" s="1" t="e">
        <f>VLOOKUP(B4057,Results!A:D,3,FALSE)</f>
        <v>#N/A</v>
      </c>
    </row>
    <row r="4058" spans="1:7" x14ac:dyDescent="0.25">
      <c r="A4058" t="s">
        <v>778</v>
      </c>
      <c r="B4058" t="s">
        <v>582</v>
      </c>
      <c r="C4058" t="s">
        <v>223</v>
      </c>
      <c r="D4058" t="s">
        <v>30</v>
      </c>
      <c r="E4058" s="1">
        <f>DATEVALUE(IFERROR(RIGHT(LEFT(A4058,FIND("-",A4058,4)-1),2)&amp;"/"&amp;LEFT(A4058,FIND("-",A4058)-1)&amp;"/"&amp;RIGHT(LEFT(A4058,IFERROR(FIND(" ",A4058),LEN(A4058)+1)-1),4),TEXT(A4058,"dd")&amp;"/"&amp;TEXT(A4058,"mm")&amp;"/"&amp;TEXT(A4058,"yyyy")))</f>
        <v>45372</v>
      </c>
      <c r="F4058" t="s">
        <v>1826</v>
      </c>
      <c r="G4058" s="1" t="e">
        <f>VLOOKUP(B4058,Results!A:D,3,FALSE)</f>
        <v>#N/A</v>
      </c>
    </row>
    <row r="4059" spans="1:7" x14ac:dyDescent="0.25">
      <c r="A4059" t="s">
        <v>778</v>
      </c>
      <c r="B4059" t="s">
        <v>696</v>
      </c>
      <c r="C4059" t="s">
        <v>20</v>
      </c>
      <c r="D4059" t="s">
        <v>10</v>
      </c>
      <c r="E4059" s="1">
        <f>DATEVALUE(IFERROR(RIGHT(LEFT(A4059,FIND("-",A4059,4)-1),2)&amp;"/"&amp;LEFT(A4059,FIND("-",A4059)-1)&amp;"/"&amp;RIGHT(LEFT(A4059,IFERROR(FIND(" ",A4059),LEN(A4059)+1)-1),4),TEXT(A4059,"dd")&amp;"/"&amp;TEXT(A4059,"mm")&amp;"/"&amp;TEXT(A4059,"yyyy")))</f>
        <v>45372</v>
      </c>
      <c r="F4059" t="s">
        <v>1826</v>
      </c>
      <c r="G4059" s="1" t="e">
        <f>VLOOKUP(B4059,Results!A:D,3,FALSE)</f>
        <v>#N/A</v>
      </c>
    </row>
    <row r="4060" spans="1:7" x14ac:dyDescent="0.25">
      <c r="A4060" t="s">
        <v>778</v>
      </c>
      <c r="B4060" t="s">
        <v>601</v>
      </c>
      <c r="C4060" t="s">
        <v>20</v>
      </c>
      <c r="D4060" t="s">
        <v>297</v>
      </c>
      <c r="E4060" s="1">
        <f>DATEVALUE(IFERROR(RIGHT(LEFT(A4060,FIND("-",A4060,4)-1),2)&amp;"/"&amp;LEFT(A4060,FIND("-",A4060)-1)&amp;"/"&amp;RIGHT(LEFT(A4060,IFERROR(FIND(" ",A4060),LEN(A4060)+1)-1),4),TEXT(A4060,"dd")&amp;"/"&amp;TEXT(A4060,"mm")&amp;"/"&amp;TEXT(A4060,"yyyy")))</f>
        <v>45372</v>
      </c>
      <c r="F4060" t="s">
        <v>1826</v>
      </c>
      <c r="G4060" s="1" t="e">
        <f>VLOOKUP(B4060,Results!A:D,3,FALSE)</f>
        <v>#N/A</v>
      </c>
    </row>
    <row r="4061" spans="1:7" x14ac:dyDescent="0.25">
      <c r="A4061" t="s">
        <v>778</v>
      </c>
      <c r="B4061" t="s">
        <v>334</v>
      </c>
      <c r="C4061" t="s">
        <v>223</v>
      </c>
      <c r="D4061" t="s">
        <v>40</v>
      </c>
      <c r="E4061" s="1">
        <f>DATEVALUE(IFERROR(RIGHT(LEFT(A4061,FIND("-",A4061,4)-1),2)&amp;"/"&amp;LEFT(A4061,FIND("-",A4061)-1)&amp;"/"&amp;RIGHT(LEFT(A4061,IFERROR(FIND(" ",A4061),LEN(A4061)+1)-1),4),TEXT(A4061,"dd")&amp;"/"&amp;TEXT(A4061,"mm")&amp;"/"&amp;TEXT(A4061,"yyyy")))</f>
        <v>45372</v>
      </c>
      <c r="F4061" t="s">
        <v>1826</v>
      </c>
      <c r="G4061" s="1" t="e">
        <f>VLOOKUP(B4061,Results!A:D,3,FALSE)</f>
        <v>#N/A</v>
      </c>
    </row>
    <row r="4062" spans="1:7" x14ac:dyDescent="0.25">
      <c r="A4062" t="s">
        <v>778</v>
      </c>
      <c r="B4062" t="s">
        <v>753</v>
      </c>
      <c r="C4062" t="s">
        <v>20</v>
      </c>
      <c r="D4062" t="s">
        <v>411</v>
      </c>
      <c r="E4062" s="1">
        <f>DATEVALUE(IFERROR(RIGHT(LEFT(A4062,FIND("-",A4062,4)-1),2)&amp;"/"&amp;LEFT(A4062,FIND("-",A4062)-1)&amp;"/"&amp;RIGHT(LEFT(A4062,IFERROR(FIND(" ",A4062),LEN(A4062)+1)-1),4),TEXT(A4062,"dd")&amp;"/"&amp;TEXT(A4062,"mm")&amp;"/"&amp;TEXT(A4062,"yyyy")))</f>
        <v>45372</v>
      </c>
      <c r="F4062" t="s">
        <v>1826</v>
      </c>
      <c r="G4062" s="1" t="e">
        <f>VLOOKUP(B4062,Results!A:D,3,FALSE)</f>
        <v>#N/A</v>
      </c>
    </row>
    <row r="4063" spans="1:7" x14ac:dyDescent="0.25">
      <c r="A4063" t="s">
        <v>778</v>
      </c>
      <c r="B4063" t="s">
        <v>739</v>
      </c>
      <c r="C4063" t="s">
        <v>20</v>
      </c>
      <c r="D4063" t="s">
        <v>13</v>
      </c>
      <c r="E4063" s="1">
        <f>DATEVALUE(IFERROR(RIGHT(LEFT(A4063,FIND("-",A4063,4)-1),2)&amp;"/"&amp;LEFT(A4063,FIND("-",A4063)-1)&amp;"/"&amp;RIGHT(LEFT(A4063,IFERROR(FIND(" ",A4063),LEN(A4063)+1)-1),4),TEXT(A4063,"dd")&amp;"/"&amp;TEXT(A4063,"mm")&amp;"/"&amp;TEXT(A4063,"yyyy")))</f>
        <v>45372</v>
      </c>
      <c r="F4063" t="s">
        <v>1826</v>
      </c>
      <c r="G4063" s="1" t="e">
        <f>VLOOKUP(B4063,Results!A:D,3,FALSE)</f>
        <v>#N/A</v>
      </c>
    </row>
    <row r="4064" spans="1:7" x14ac:dyDescent="0.25">
      <c r="A4064" t="s">
        <v>778</v>
      </c>
      <c r="B4064" t="s">
        <v>969</v>
      </c>
      <c r="C4064" t="s">
        <v>20</v>
      </c>
      <c r="D4064" t="s">
        <v>10</v>
      </c>
      <c r="E4064" s="1">
        <f>DATEVALUE(IFERROR(RIGHT(LEFT(A4064,FIND("-",A4064,4)-1),2)&amp;"/"&amp;LEFT(A4064,FIND("-",A4064)-1)&amp;"/"&amp;RIGHT(LEFT(A4064,IFERROR(FIND(" ",A4064),LEN(A4064)+1)-1),4),TEXT(A4064,"dd")&amp;"/"&amp;TEXT(A4064,"mm")&amp;"/"&amp;TEXT(A4064,"yyyy")))</f>
        <v>45372</v>
      </c>
      <c r="F4064" t="s">
        <v>1826</v>
      </c>
      <c r="G4064" s="1" t="e">
        <f>VLOOKUP(B4064,Results!A:D,3,FALSE)</f>
        <v>#N/A</v>
      </c>
    </row>
    <row r="4065" spans="1:7" x14ac:dyDescent="0.25">
      <c r="A4065" t="s">
        <v>778</v>
      </c>
      <c r="B4065" t="s">
        <v>621</v>
      </c>
      <c r="C4065" t="s">
        <v>20</v>
      </c>
      <c r="D4065" t="s">
        <v>13</v>
      </c>
      <c r="E4065" s="1">
        <f>DATEVALUE(IFERROR(RIGHT(LEFT(A4065,FIND("-",A4065,4)-1),2)&amp;"/"&amp;LEFT(A4065,FIND("-",A4065)-1)&amp;"/"&amp;RIGHT(LEFT(A4065,IFERROR(FIND(" ",A4065),LEN(A4065)+1)-1),4),TEXT(A4065,"dd")&amp;"/"&amp;TEXT(A4065,"mm")&amp;"/"&amp;TEXT(A4065,"yyyy")))</f>
        <v>45372</v>
      </c>
      <c r="F4065" t="s">
        <v>1826</v>
      </c>
      <c r="G4065" s="1" t="e">
        <f>VLOOKUP(B4065,Results!A:D,3,FALSE)</f>
        <v>#N/A</v>
      </c>
    </row>
    <row r="4066" spans="1:7" x14ac:dyDescent="0.25">
      <c r="A4066" t="s">
        <v>778</v>
      </c>
      <c r="B4066" t="s">
        <v>449</v>
      </c>
      <c r="C4066" t="s">
        <v>20</v>
      </c>
      <c r="D4066" t="s">
        <v>28</v>
      </c>
      <c r="E4066" s="1">
        <f>DATEVALUE(IFERROR(RIGHT(LEFT(A4066,FIND("-",A4066,4)-1),2)&amp;"/"&amp;LEFT(A4066,FIND("-",A4066)-1)&amp;"/"&amp;RIGHT(LEFT(A4066,IFERROR(FIND(" ",A4066),LEN(A4066)+1)-1),4),TEXT(A4066,"dd")&amp;"/"&amp;TEXT(A4066,"mm")&amp;"/"&amp;TEXT(A4066,"yyyy")))</f>
        <v>45372</v>
      </c>
      <c r="F4066" t="s">
        <v>1826</v>
      </c>
      <c r="G4066" s="1" t="e">
        <f>VLOOKUP(B4066,Results!A:D,3,FALSE)</f>
        <v>#N/A</v>
      </c>
    </row>
    <row r="4067" spans="1:7" x14ac:dyDescent="0.25">
      <c r="A4067" t="s">
        <v>778</v>
      </c>
      <c r="B4067" t="s">
        <v>764</v>
      </c>
      <c r="C4067" t="s">
        <v>223</v>
      </c>
      <c r="D4067" t="s">
        <v>23</v>
      </c>
      <c r="E4067" s="1">
        <f>DATEVALUE(IFERROR(RIGHT(LEFT(A4067,FIND("-",A4067,4)-1),2)&amp;"/"&amp;LEFT(A4067,FIND("-",A4067)-1)&amp;"/"&amp;RIGHT(LEFT(A4067,IFERROR(FIND(" ",A4067),LEN(A4067)+1)-1),4),TEXT(A4067,"dd")&amp;"/"&amp;TEXT(A4067,"mm")&amp;"/"&amp;TEXT(A4067,"yyyy")))</f>
        <v>45372</v>
      </c>
      <c r="F4067" t="s">
        <v>1826</v>
      </c>
      <c r="G4067" s="1" t="e">
        <f>VLOOKUP(B4067,Results!A:D,3,FALSE)</f>
        <v>#N/A</v>
      </c>
    </row>
    <row r="4068" spans="1:7" hidden="1" x14ac:dyDescent="0.25">
      <c r="A4068" t="s">
        <v>957</v>
      </c>
      <c r="B4068" t="s">
        <v>958</v>
      </c>
      <c r="C4068" t="s">
        <v>223</v>
      </c>
      <c r="D4068" t="s">
        <v>10</v>
      </c>
      <c r="E4068" s="1">
        <f>DATEVALUE(IFERROR(RIGHT(LEFT(A4068,FIND("-",A4068,4)-1),2)&amp;"/"&amp;LEFT(A4068,FIND("-",A4068)-1)&amp;"/"&amp;RIGHT(LEFT(A4068,IFERROR(FIND(" ",A4068),LEN(A4068)+1)-1),4),TEXT(A4068,"dd")&amp;"/"&amp;TEXT(A4068,"mm")&amp;"/"&amp;TEXT(A4068,"yyyy")))</f>
        <v>45371</v>
      </c>
      <c r="F4068" t="s">
        <v>996</v>
      </c>
      <c r="G4068" s="1">
        <f>VLOOKUP(B4068,Results!A:D,3,FALSE)</f>
        <v>45414</v>
      </c>
    </row>
    <row r="4069" spans="1:7" x14ac:dyDescent="0.25">
      <c r="A4069" t="s">
        <v>957</v>
      </c>
      <c r="B4069" t="s">
        <v>958</v>
      </c>
      <c r="C4069" t="s">
        <v>223</v>
      </c>
      <c r="D4069" t="s">
        <v>10</v>
      </c>
      <c r="E4069" s="1">
        <f>DATEVALUE(IFERROR(RIGHT(LEFT(A4069,FIND("-",A4069,4)-1),2)&amp;"/"&amp;LEFT(A4069,FIND("-",A4069)-1)&amp;"/"&amp;RIGHT(LEFT(A4069,IFERROR(FIND(" ",A4069),LEN(A4069)+1)-1),4),TEXT(A4069,"dd")&amp;"/"&amp;TEXT(A4069,"mm")&amp;"/"&amp;TEXT(A4069,"yyyy")))</f>
        <v>45371</v>
      </c>
      <c r="F4069" t="s">
        <v>1826</v>
      </c>
      <c r="G4069" s="1">
        <f>VLOOKUP(B4069,Results!A:D,3,FALSE)</f>
        <v>45414</v>
      </c>
    </row>
    <row r="4070" spans="1:7" hidden="1" x14ac:dyDescent="0.25">
      <c r="A4070" t="s">
        <v>957</v>
      </c>
      <c r="B4070" t="s">
        <v>101</v>
      </c>
      <c r="C4070" t="s">
        <v>20</v>
      </c>
      <c r="D4070" t="s">
        <v>23</v>
      </c>
      <c r="E4070" s="1">
        <f>DATEVALUE(IFERROR(RIGHT(LEFT(A4070,FIND("-",A4070,4)-1),2)&amp;"/"&amp;LEFT(A4070,FIND("-",A4070)-1)&amp;"/"&amp;RIGHT(LEFT(A4070,IFERROR(FIND(" ",A4070),LEN(A4070)+1)-1),4),TEXT(A4070,"dd")&amp;"/"&amp;TEXT(A4070,"mm")&amp;"/"&amp;TEXT(A4070,"yyyy")))</f>
        <v>45371</v>
      </c>
      <c r="F4070" t="s">
        <v>996</v>
      </c>
      <c r="G4070" s="1">
        <f>VLOOKUP(B4070,Results!A:D,3,FALSE)</f>
        <v>45414</v>
      </c>
    </row>
    <row r="4071" spans="1:7" x14ac:dyDescent="0.25">
      <c r="A4071" t="s">
        <v>957</v>
      </c>
      <c r="B4071" t="s">
        <v>101</v>
      </c>
      <c r="C4071" t="s">
        <v>20</v>
      </c>
      <c r="D4071" t="s">
        <v>23</v>
      </c>
      <c r="E4071" s="1">
        <f>DATEVALUE(IFERROR(RIGHT(LEFT(A4071,FIND("-",A4071,4)-1),2)&amp;"/"&amp;LEFT(A4071,FIND("-",A4071)-1)&amp;"/"&amp;RIGHT(LEFT(A4071,IFERROR(FIND(" ",A4071),LEN(A4071)+1)-1),4),TEXT(A4071,"dd")&amp;"/"&amp;TEXT(A4071,"mm")&amp;"/"&amp;TEXT(A4071,"yyyy")))</f>
        <v>45371</v>
      </c>
      <c r="F4071" t="s">
        <v>1826</v>
      </c>
      <c r="G4071" s="1">
        <f>VLOOKUP(B4071,Results!A:D,3,FALSE)</f>
        <v>45414</v>
      </c>
    </row>
    <row r="4072" spans="1:7" hidden="1" x14ac:dyDescent="0.25">
      <c r="A4072" t="s">
        <v>957</v>
      </c>
      <c r="B4072" t="s">
        <v>226</v>
      </c>
      <c r="C4072" t="s">
        <v>20</v>
      </c>
      <c r="D4072" t="s">
        <v>33</v>
      </c>
      <c r="E4072" s="1">
        <f>DATEVALUE(IFERROR(RIGHT(LEFT(A4072,FIND("-",A4072,4)-1),2)&amp;"/"&amp;LEFT(A4072,FIND("-",A4072)-1)&amp;"/"&amp;RIGHT(LEFT(A4072,IFERROR(FIND(" ",A4072),LEN(A4072)+1)-1),4),TEXT(A4072,"dd")&amp;"/"&amp;TEXT(A4072,"mm")&amp;"/"&amp;TEXT(A4072,"yyyy")))</f>
        <v>45371</v>
      </c>
      <c r="F4072" t="s">
        <v>996</v>
      </c>
      <c r="G4072" s="1">
        <f>VLOOKUP(B4072,Results!A:D,3,FALSE)</f>
        <v>45414</v>
      </c>
    </row>
    <row r="4073" spans="1:7" x14ac:dyDescent="0.25">
      <c r="A4073" t="s">
        <v>957</v>
      </c>
      <c r="B4073" t="s">
        <v>226</v>
      </c>
      <c r="C4073" t="s">
        <v>20</v>
      </c>
      <c r="D4073" t="s">
        <v>33</v>
      </c>
      <c r="E4073" s="1">
        <f>DATEVALUE(IFERROR(RIGHT(LEFT(A4073,FIND("-",A4073,4)-1),2)&amp;"/"&amp;LEFT(A4073,FIND("-",A4073)-1)&amp;"/"&amp;RIGHT(LEFT(A4073,IFERROR(FIND(" ",A4073),LEN(A4073)+1)-1),4),TEXT(A4073,"dd")&amp;"/"&amp;TEXT(A4073,"mm")&amp;"/"&amp;TEXT(A4073,"yyyy")))</f>
        <v>45371</v>
      </c>
      <c r="F4073" t="s">
        <v>1826</v>
      </c>
      <c r="G4073" s="1">
        <f>VLOOKUP(B4073,Results!A:D,3,FALSE)</f>
        <v>45414</v>
      </c>
    </row>
    <row r="4074" spans="1:7" x14ac:dyDescent="0.25">
      <c r="A4074" t="s">
        <v>957</v>
      </c>
      <c r="B4074" t="s">
        <v>958</v>
      </c>
      <c r="C4074" t="s">
        <v>223</v>
      </c>
      <c r="D4074" t="s">
        <v>10</v>
      </c>
      <c r="E4074" s="1">
        <f>DATEVALUE(IFERROR(RIGHT(LEFT(A4074,FIND("-",A4074,4)-1),2)&amp;"/"&amp;LEFT(A4074,FIND("-",A4074)-1)&amp;"/"&amp;RIGHT(LEFT(A4074,IFERROR(FIND(" ",A4074),LEN(A4074)+1)-1),4),TEXT(A4074,"dd")&amp;"/"&amp;TEXT(A4074,"mm")&amp;"/"&amp;TEXT(A4074,"yyyy")))</f>
        <v>45371</v>
      </c>
      <c r="F4074" t="s">
        <v>1826</v>
      </c>
      <c r="G4074" s="1">
        <f>VLOOKUP(B4074,Results!A:D,3,FALSE)</f>
        <v>45414</v>
      </c>
    </row>
    <row r="4075" spans="1:7" x14ac:dyDescent="0.25">
      <c r="A4075" t="s">
        <v>957</v>
      </c>
      <c r="B4075" t="s">
        <v>226</v>
      </c>
      <c r="C4075" t="s">
        <v>20</v>
      </c>
      <c r="D4075" t="s">
        <v>33</v>
      </c>
      <c r="E4075" s="1">
        <f>DATEVALUE(IFERROR(RIGHT(LEFT(A4075,FIND("-",A4075,4)-1),2)&amp;"/"&amp;LEFT(A4075,FIND("-",A4075)-1)&amp;"/"&amp;RIGHT(LEFT(A4075,IFERROR(FIND(" ",A4075),LEN(A4075)+1)-1),4),TEXT(A4075,"dd")&amp;"/"&amp;TEXT(A4075,"mm")&amp;"/"&amp;TEXT(A4075,"yyyy")))</f>
        <v>45371</v>
      </c>
      <c r="F4075" t="s">
        <v>1826</v>
      </c>
      <c r="G4075" s="1">
        <f>VLOOKUP(B4075,Results!A:D,3,FALSE)</f>
        <v>45414</v>
      </c>
    </row>
    <row r="4076" spans="1:7" x14ac:dyDescent="0.25">
      <c r="A4076" t="s">
        <v>957</v>
      </c>
      <c r="B4076" t="s">
        <v>101</v>
      </c>
      <c r="C4076" t="s">
        <v>20</v>
      </c>
      <c r="D4076" t="s">
        <v>23</v>
      </c>
      <c r="E4076" s="1">
        <f>DATEVALUE(IFERROR(RIGHT(LEFT(A4076,FIND("-",A4076,4)-1),2)&amp;"/"&amp;LEFT(A4076,FIND("-",A4076)-1)&amp;"/"&amp;RIGHT(LEFT(A4076,IFERROR(FIND(" ",A4076),LEN(A4076)+1)-1),4),TEXT(A4076,"dd")&amp;"/"&amp;TEXT(A4076,"mm")&amp;"/"&amp;TEXT(A4076,"yyyy")))</f>
        <v>45371</v>
      </c>
      <c r="F4076" t="s">
        <v>1826</v>
      </c>
      <c r="G4076" s="1">
        <f>VLOOKUP(B4076,Results!A:D,3,FALSE)</f>
        <v>45414</v>
      </c>
    </row>
    <row r="4077" spans="1:7" x14ac:dyDescent="0.25">
      <c r="A4077" t="s">
        <v>957</v>
      </c>
      <c r="B4077" t="s">
        <v>958</v>
      </c>
      <c r="C4077" t="s">
        <v>223</v>
      </c>
      <c r="D4077" t="s">
        <v>10</v>
      </c>
      <c r="E4077" s="1">
        <f>DATEVALUE(IFERROR(RIGHT(LEFT(A4077,FIND("-",A4077,4)-1),2)&amp;"/"&amp;LEFT(A4077,FIND("-",A4077)-1)&amp;"/"&amp;RIGHT(LEFT(A4077,IFERROR(FIND(" ",A4077),LEN(A4077)+1)-1),4),TEXT(A4077,"dd")&amp;"/"&amp;TEXT(A4077,"mm")&amp;"/"&amp;TEXT(A4077,"yyyy")))</f>
        <v>45371</v>
      </c>
      <c r="F4077" t="s">
        <v>1826</v>
      </c>
      <c r="G4077" s="1">
        <f>VLOOKUP(B4077,Results!A:D,3,FALSE)</f>
        <v>45414</v>
      </c>
    </row>
    <row r="4078" spans="1:7" x14ac:dyDescent="0.25">
      <c r="A4078" t="s">
        <v>957</v>
      </c>
      <c r="B4078" t="s">
        <v>226</v>
      </c>
      <c r="C4078" t="s">
        <v>20</v>
      </c>
      <c r="D4078" t="s">
        <v>33</v>
      </c>
      <c r="E4078" s="1">
        <f>DATEVALUE(IFERROR(RIGHT(LEFT(A4078,FIND("-",A4078,4)-1),2)&amp;"/"&amp;LEFT(A4078,FIND("-",A4078)-1)&amp;"/"&amp;RIGHT(LEFT(A4078,IFERROR(FIND(" ",A4078),LEN(A4078)+1)-1),4),TEXT(A4078,"dd")&amp;"/"&amp;TEXT(A4078,"mm")&amp;"/"&amp;TEXT(A4078,"yyyy")))</f>
        <v>45371</v>
      </c>
      <c r="F4078" t="s">
        <v>1826</v>
      </c>
      <c r="G4078" s="1">
        <f>VLOOKUP(B4078,Results!A:D,3,FALSE)</f>
        <v>45414</v>
      </c>
    </row>
    <row r="4079" spans="1:7" x14ac:dyDescent="0.25">
      <c r="A4079" t="s">
        <v>957</v>
      </c>
      <c r="B4079" t="s">
        <v>101</v>
      </c>
      <c r="C4079" t="s">
        <v>20</v>
      </c>
      <c r="D4079" t="s">
        <v>23</v>
      </c>
      <c r="E4079" s="1">
        <f>DATEVALUE(IFERROR(RIGHT(LEFT(A4079,FIND("-",A4079,4)-1),2)&amp;"/"&amp;LEFT(A4079,FIND("-",A4079)-1)&amp;"/"&amp;RIGHT(LEFT(A4079,IFERROR(FIND(" ",A4079),LEN(A4079)+1)-1),4),TEXT(A4079,"dd")&amp;"/"&amp;TEXT(A4079,"mm")&amp;"/"&amp;TEXT(A4079,"yyyy")))</f>
        <v>45371</v>
      </c>
      <c r="F4079" t="s">
        <v>1826</v>
      </c>
      <c r="G4079" s="1">
        <f>VLOOKUP(B4079,Results!A:D,3,FALSE)</f>
        <v>45414</v>
      </c>
    </row>
    <row r="4080" spans="1:7" hidden="1" x14ac:dyDescent="0.25">
      <c r="A4080" t="s">
        <v>957</v>
      </c>
      <c r="B4080" t="s">
        <v>392</v>
      </c>
      <c r="C4080" t="s">
        <v>223</v>
      </c>
      <c r="D4080" t="s">
        <v>28</v>
      </c>
      <c r="E4080" s="1">
        <f>DATEVALUE(IFERROR(RIGHT(LEFT(A4080,FIND("-",A4080,4)-1),2)&amp;"/"&amp;LEFT(A4080,FIND("-",A4080)-1)&amp;"/"&amp;RIGHT(LEFT(A4080,IFERROR(FIND(" ",A4080),LEN(A4080)+1)-1),4),TEXT(A4080,"dd")&amp;"/"&amp;TEXT(A4080,"mm")&amp;"/"&amp;TEXT(A4080,"yyyy")))</f>
        <v>45371</v>
      </c>
      <c r="F4080" t="s">
        <v>996</v>
      </c>
      <c r="G4080" s="1">
        <f>VLOOKUP(B4080,Results!A:D,3,FALSE)</f>
        <v>45415</v>
      </c>
    </row>
    <row r="4081" spans="1:7" x14ac:dyDescent="0.25">
      <c r="A4081" t="s">
        <v>957</v>
      </c>
      <c r="B4081" t="s">
        <v>392</v>
      </c>
      <c r="C4081" t="s">
        <v>223</v>
      </c>
      <c r="D4081" t="s">
        <v>28</v>
      </c>
      <c r="E4081" s="1">
        <f>DATEVALUE(IFERROR(RIGHT(LEFT(A4081,FIND("-",A4081,4)-1),2)&amp;"/"&amp;LEFT(A4081,FIND("-",A4081)-1)&amp;"/"&amp;RIGHT(LEFT(A4081,IFERROR(FIND(" ",A4081),LEN(A4081)+1)-1),4),TEXT(A4081,"dd")&amp;"/"&amp;TEXT(A4081,"mm")&amp;"/"&amp;TEXT(A4081,"yyyy")))</f>
        <v>45371</v>
      </c>
      <c r="F4081" t="s">
        <v>1826</v>
      </c>
      <c r="G4081" s="1">
        <f>VLOOKUP(B4081,Results!A:D,3,FALSE)</f>
        <v>45415</v>
      </c>
    </row>
    <row r="4082" spans="1:7" x14ac:dyDescent="0.25">
      <c r="A4082" t="s">
        <v>957</v>
      </c>
      <c r="B4082" t="s">
        <v>392</v>
      </c>
      <c r="C4082" t="s">
        <v>223</v>
      </c>
      <c r="D4082" t="s">
        <v>28</v>
      </c>
      <c r="E4082" s="1">
        <f>DATEVALUE(IFERROR(RIGHT(LEFT(A4082,FIND("-",A4082,4)-1),2)&amp;"/"&amp;LEFT(A4082,FIND("-",A4082)-1)&amp;"/"&amp;RIGHT(LEFT(A4082,IFERROR(FIND(" ",A4082),LEN(A4082)+1)-1),4),TEXT(A4082,"dd")&amp;"/"&amp;TEXT(A4082,"mm")&amp;"/"&amp;TEXT(A4082,"yyyy")))</f>
        <v>45371</v>
      </c>
      <c r="F4082" t="s">
        <v>1826</v>
      </c>
      <c r="G4082" s="1">
        <f>VLOOKUP(B4082,Results!A:D,3,FALSE)</f>
        <v>45415</v>
      </c>
    </row>
    <row r="4083" spans="1:7" x14ac:dyDescent="0.25">
      <c r="A4083" t="s">
        <v>957</v>
      </c>
      <c r="B4083" t="s">
        <v>392</v>
      </c>
      <c r="C4083" t="s">
        <v>223</v>
      </c>
      <c r="D4083" t="s">
        <v>28</v>
      </c>
      <c r="E4083" s="1">
        <f>DATEVALUE(IFERROR(RIGHT(LEFT(A4083,FIND("-",A4083,4)-1),2)&amp;"/"&amp;LEFT(A4083,FIND("-",A4083)-1)&amp;"/"&amp;RIGHT(LEFT(A4083,IFERROR(FIND(" ",A4083),LEN(A4083)+1)-1),4),TEXT(A4083,"dd")&amp;"/"&amp;TEXT(A4083,"mm")&amp;"/"&amp;TEXT(A4083,"yyyy")))</f>
        <v>45371</v>
      </c>
      <c r="F4083" t="s">
        <v>1826</v>
      </c>
      <c r="G4083" s="1">
        <f>VLOOKUP(B4083,Results!A:D,3,FALSE)</f>
        <v>45415</v>
      </c>
    </row>
    <row r="4084" spans="1:7" hidden="1" x14ac:dyDescent="0.25">
      <c r="A4084" t="s">
        <v>957</v>
      </c>
      <c r="B4084" t="s">
        <v>357</v>
      </c>
      <c r="C4084" t="s">
        <v>223</v>
      </c>
      <c r="D4084" t="s">
        <v>10</v>
      </c>
      <c r="E4084" s="1">
        <f>DATEVALUE(IFERROR(RIGHT(LEFT(A4084,FIND("-",A4084,4)-1),2)&amp;"/"&amp;LEFT(A4084,FIND("-",A4084)-1)&amp;"/"&amp;RIGHT(LEFT(A4084,IFERROR(FIND(" ",A4084),LEN(A4084)+1)-1),4),TEXT(A4084,"dd")&amp;"/"&amp;TEXT(A4084,"mm")&amp;"/"&amp;TEXT(A4084,"yyyy")))</f>
        <v>45371</v>
      </c>
      <c r="F4084" t="s">
        <v>996</v>
      </c>
      <c r="G4084" s="1">
        <f>VLOOKUP(B4084,Results!A:D,3,FALSE)</f>
        <v>45418</v>
      </c>
    </row>
    <row r="4085" spans="1:7" x14ac:dyDescent="0.25">
      <c r="A4085" t="s">
        <v>957</v>
      </c>
      <c r="B4085" t="s">
        <v>357</v>
      </c>
      <c r="C4085" t="s">
        <v>223</v>
      </c>
      <c r="D4085" t="s">
        <v>10</v>
      </c>
      <c r="E4085" s="1">
        <f>DATEVALUE(IFERROR(RIGHT(LEFT(A4085,FIND("-",A4085,4)-1),2)&amp;"/"&amp;LEFT(A4085,FIND("-",A4085)-1)&amp;"/"&amp;RIGHT(LEFT(A4085,IFERROR(FIND(" ",A4085),LEN(A4085)+1)-1),4),TEXT(A4085,"dd")&amp;"/"&amp;TEXT(A4085,"mm")&amp;"/"&amp;TEXT(A4085,"yyyy")))</f>
        <v>45371</v>
      </c>
      <c r="F4085" t="s">
        <v>1826</v>
      </c>
      <c r="G4085" s="1">
        <f>VLOOKUP(B4085,Results!A:D,3,FALSE)</f>
        <v>45418</v>
      </c>
    </row>
    <row r="4086" spans="1:7" x14ac:dyDescent="0.25">
      <c r="A4086" t="s">
        <v>957</v>
      </c>
      <c r="B4086" t="s">
        <v>357</v>
      </c>
      <c r="C4086" t="s">
        <v>223</v>
      </c>
      <c r="D4086" t="s">
        <v>10</v>
      </c>
      <c r="E4086" s="1">
        <f>DATEVALUE(IFERROR(RIGHT(LEFT(A4086,FIND("-",A4086,4)-1),2)&amp;"/"&amp;LEFT(A4086,FIND("-",A4086)-1)&amp;"/"&amp;RIGHT(LEFT(A4086,IFERROR(FIND(" ",A4086),LEN(A4086)+1)-1),4),TEXT(A4086,"dd")&amp;"/"&amp;TEXT(A4086,"mm")&amp;"/"&amp;TEXT(A4086,"yyyy")))</f>
        <v>45371</v>
      </c>
      <c r="F4086" t="s">
        <v>1826</v>
      </c>
      <c r="G4086" s="1">
        <f>VLOOKUP(B4086,Results!A:D,3,FALSE)</f>
        <v>45418</v>
      </c>
    </row>
    <row r="4087" spans="1:7" x14ac:dyDescent="0.25">
      <c r="A4087" t="s">
        <v>957</v>
      </c>
      <c r="B4087" t="s">
        <v>357</v>
      </c>
      <c r="C4087" t="s">
        <v>223</v>
      </c>
      <c r="D4087" t="s">
        <v>10</v>
      </c>
      <c r="E4087" s="1">
        <f>DATEVALUE(IFERROR(RIGHT(LEFT(A4087,FIND("-",A4087,4)-1),2)&amp;"/"&amp;LEFT(A4087,FIND("-",A4087)-1)&amp;"/"&amp;RIGHT(LEFT(A4087,IFERROR(FIND(" ",A4087),LEN(A4087)+1)-1),4),TEXT(A4087,"dd")&amp;"/"&amp;TEXT(A4087,"mm")&amp;"/"&amp;TEXT(A4087,"yyyy")))</f>
        <v>45371</v>
      </c>
      <c r="F4087" t="s">
        <v>1826</v>
      </c>
      <c r="G4087" s="1">
        <f>VLOOKUP(B4087,Results!A:D,3,FALSE)</f>
        <v>45418</v>
      </c>
    </row>
    <row r="4088" spans="1:7" hidden="1" x14ac:dyDescent="0.25">
      <c r="A4088" t="s">
        <v>957</v>
      </c>
      <c r="B4088" t="s">
        <v>807</v>
      </c>
      <c r="C4088" t="s">
        <v>20</v>
      </c>
      <c r="D4088" t="s">
        <v>13</v>
      </c>
      <c r="E4088" s="1">
        <f>DATEVALUE(IFERROR(RIGHT(LEFT(A4088,FIND("-",A4088,4)-1),2)&amp;"/"&amp;LEFT(A4088,FIND("-",A4088)-1)&amp;"/"&amp;RIGHT(LEFT(A4088,IFERROR(FIND(" ",A4088),LEN(A4088)+1)-1),4),TEXT(A4088,"dd")&amp;"/"&amp;TEXT(A4088,"mm")&amp;"/"&amp;TEXT(A4088,"yyyy")))</f>
        <v>45371</v>
      </c>
      <c r="F4088" t="s">
        <v>996</v>
      </c>
      <c r="G4088" s="1">
        <f>VLOOKUP(B4088,Results!A:D,3,FALSE)</f>
        <v>45419</v>
      </c>
    </row>
    <row r="4089" spans="1:7" x14ac:dyDescent="0.25">
      <c r="A4089" t="s">
        <v>957</v>
      </c>
      <c r="B4089" t="s">
        <v>807</v>
      </c>
      <c r="C4089" t="s">
        <v>20</v>
      </c>
      <c r="D4089" t="s">
        <v>13</v>
      </c>
      <c r="E4089" s="1">
        <f>DATEVALUE(IFERROR(RIGHT(LEFT(A4089,FIND("-",A4089,4)-1),2)&amp;"/"&amp;LEFT(A4089,FIND("-",A4089)-1)&amp;"/"&amp;RIGHT(LEFT(A4089,IFERROR(FIND(" ",A4089),LEN(A4089)+1)-1),4),TEXT(A4089,"dd")&amp;"/"&amp;TEXT(A4089,"mm")&amp;"/"&amp;TEXT(A4089,"yyyy")))</f>
        <v>45371</v>
      </c>
      <c r="F4089" t="s">
        <v>1826</v>
      </c>
      <c r="G4089" s="1">
        <f>VLOOKUP(B4089,Results!A:D,3,FALSE)</f>
        <v>45419</v>
      </c>
    </row>
    <row r="4090" spans="1:7" x14ac:dyDescent="0.25">
      <c r="A4090" t="s">
        <v>957</v>
      </c>
      <c r="B4090" t="s">
        <v>807</v>
      </c>
      <c r="C4090" t="s">
        <v>20</v>
      </c>
      <c r="D4090" t="s">
        <v>13</v>
      </c>
      <c r="E4090" s="1">
        <f>DATEVALUE(IFERROR(RIGHT(LEFT(A4090,FIND("-",A4090,4)-1),2)&amp;"/"&amp;LEFT(A4090,FIND("-",A4090)-1)&amp;"/"&amp;RIGHT(LEFT(A4090,IFERROR(FIND(" ",A4090),LEN(A4090)+1)-1),4),TEXT(A4090,"dd")&amp;"/"&amp;TEXT(A4090,"mm")&amp;"/"&amp;TEXT(A4090,"yyyy")))</f>
        <v>45371</v>
      </c>
      <c r="F4090" t="s">
        <v>1826</v>
      </c>
      <c r="G4090" s="1">
        <f>VLOOKUP(B4090,Results!A:D,3,FALSE)</f>
        <v>45419</v>
      </c>
    </row>
    <row r="4091" spans="1:7" x14ac:dyDescent="0.25">
      <c r="A4091" t="s">
        <v>957</v>
      </c>
      <c r="B4091" t="s">
        <v>807</v>
      </c>
      <c r="C4091" t="s">
        <v>20</v>
      </c>
      <c r="D4091" t="s">
        <v>13</v>
      </c>
      <c r="E4091" s="1">
        <f>DATEVALUE(IFERROR(RIGHT(LEFT(A4091,FIND("-",A4091,4)-1),2)&amp;"/"&amp;LEFT(A4091,FIND("-",A4091)-1)&amp;"/"&amp;RIGHT(LEFT(A4091,IFERROR(FIND(" ",A4091),LEN(A4091)+1)-1),4),TEXT(A4091,"dd")&amp;"/"&amp;TEXT(A4091,"mm")&amp;"/"&amp;TEXT(A4091,"yyyy")))</f>
        <v>45371</v>
      </c>
      <c r="F4091" t="s">
        <v>1826</v>
      </c>
      <c r="G4091" s="1">
        <f>VLOOKUP(B4091,Results!A:D,3,FALSE)</f>
        <v>45419</v>
      </c>
    </row>
    <row r="4092" spans="1:7" hidden="1" x14ac:dyDescent="0.25">
      <c r="A4092" t="s">
        <v>957</v>
      </c>
      <c r="B4092" t="s">
        <v>538</v>
      </c>
      <c r="C4092" t="s">
        <v>223</v>
      </c>
      <c r="D4092" t="s">
        <v>269</v>
      </c>
      <c r="E4092" s="1">
        <f>DATEVALUE(IFERROR(RIGHT(LEFT(A4092,FIND("-",A4092,4)-1),2)&amp;"/"&amp;LEFT(A4092,FIND("-",A4092)-1)&amp;"/"&amp;RIGHT(LEFT(A4092,IFERROR(FIND(" ",A4092),LEN(A4092)+1)-1),4),TEXT(A4092,"dd")&amp;"/"&amp;TEXT(A4092,"mm")&amp;"/"&amp;TEXT(A4092,"yyyy")))</f>
        <v>45371</v>
      </c>
      <c r="F4092" t="s">
        <v>996</v>
      </c>
      <c r="G4092" s="1">
        <f>VLOOKUP(B4092,Results!A:D,3,FALSE)</f>
        <v>45420</v>
      </c>
    </row>
    <row r="4093" spans="1:7" x14ac:dyDescent="0.25">
      <c r="A4093" t="s">
        <v>957</v>
      </c>
      <c r="B4093" t="s">
        <v>538</v>
      </c>
      <c r="C4093" t="s">
        <v>223</v>
      </c>
      <c r="D4093" t="s">
        <v>269</v>
      </c>
      <c r="E4093" s="1">
        <f>DATEVALUE(IFERROR(RIGHT(LEFT(A4093,FIND("-",A4093,4)-1),2)&amp;"/"&amp;LEFT(A4093,FIND("-",A4093)-1)&amp;"/"&amp;RIGHT(LEFT(A4093,IFERROR(FIND(" ",A4093),LEN(A4093)+1)-1),4),TEXT(A4093,"dd")&amp;"/"&amp;TEXT(A4093,"mm")&amp;"/"&amp;TEXT(A4093,"yyyy")))</f>
        <v>45371</v>
      </c>
      <c r="F4093" t="s">
        <v>1826</v>
      </c>
      <c r="G4093" s="1">
        <f>VLOOKUP(B4093,Results!A:D,3,FALSE)</f>
        <v>45420</v>
      </c>
    </row>
    <row r="4094" spans="1:7" x14ac:dyDescent="0.25">
      <c r="A4094" t="s">
        <v>957</v>
      </c>
      <c r="B4094" t="s">
        <v>538</v>
      </c>
      <c r="C4094" t="s">
        <v>223</v>
      </c>
      <c r="D4094" t="s">
        <v>269</v>
      </c>
      <c r="E4094" s="1">
        <f>DATEVALUE(IFERROR(RIGHT(LEFT(A4094,FIND("-",A4094,4)-1),2)&amp;"/"&amp;LEFT(A4094,FIND("-",A4094)-1)&amp;"/"&amp;RIGHT(LEFT(A4094,IFERROR(FIND(" ",A4094),LEN(A4094)+1)-1),4),TEXT(A4094,"dd")&amp;"/"&amp;TEXT(A4094,"mm")&amp;"/"&amp;TEXT(A4094,"yyyy")))</f>
        <v>45371</v>
      </c>
      <c r="F4094" t="s">
        <v>1826</v>
      </c>
      <c r="G4094" s="1">
        <f>VLOOKUP(B4094,Results!A:D,3,FALSE)</f>
        <v>45420</v>
      </c>
    </row>
    <row r="4095" spans="1:7" x14ac:dyDescent="0.25">
      <c r="A4095" t="s">
        <v>957</v>
      </c>
      <c r="B4095" t="s">
        <v>538</v>
      </c>
      <c r="C4095" t="s">
        <v>223</v>
      </c>
      <c r="D4095" t="s">
        <v>269</v>
      </c>
      <c r="E4095" s="1">
        <f>DATEVALUE(IFERROR(RIGHT(LEFT(A4095,FIND("-",A4095,4)-1),2)&amp;"/"&amp;LEFT(A4095,FIND("-",A4095)-1)&amp;"/"&amp;RIGHT(LEFT(A4095,IFERROR(FIND(" ",A4095),LEN(A4095)+1)-1),4),TEXT(A4095,"dd")&amp;"/"&amp;TEXT(A4095,"mm")&amp;"/"&amp;TEXT(A4095,"yyyy")))</f>
        <v>45371</v>
      </c>
      <c r="F4095" t="s">
        <v>1826</v>
      </c>
      <c r="G4095" s="1">
        <f>VLOOKUP(B4095,Results!A:D,3,FALSE)</f>
        <v>45420</v>
      </c>
    </row>
    <row r="4096" spans="1:7" hidden="1" x14ac:dyDescent="0.25">
      <c r="A4096" t="s">
        <v>957</v>
      </c>
      <c r="B4096" t="s">
        <v>829</v>
      </c>
      <c r="C4096" t="s">
        <v>223</v>
      </c>
      <c r="D4096" t="s">
        <v>13</v>
      </c>
      <c r="E4096" s="1">
        <f>DATEVALUE(IFERROR(RIGHT(LEFT(A4096,FIND("-",A4096,4)-1),2)&amp;"/"&amp;LEFT(A4096,FIND("-",A4096)-1)&amp;"/"&amp;RIGHT(LEFT(A4096,IFERROR(FIND(" ",A4096),LEN(A4096)+1)-1),4),TEXT(A4096,"dd")&amp;"/"&amp;TEXT(A4096,"mm")&amp;"/"&amp;TEXT(A4096,"yyyy")))</f>
        <v>45371</v>
      </c>
      <c r="F4096" t="s">
        <v>996</v>
      </c>
      <c r="G4096" s="1">
        <f>VLOOKUP(B4096,Results!A:D,3,FALSE)</f>
        <v>45421</v>
      </c>
    </row>
    <row r="4097" spans="1:7" x14ac:dyDescent="0.25">
      <c r="A4097" t="s">
        <v>957</v>
      </c>
      <c r="B4097" t="s">
        <v>829</v>
      </c>
      <c r="C4097" t="s">
        <v>223</v>
      </c>
      <c r="D4097" t="s">
        <v>13</v>
      </c>
      <c r="E4097" s="1">
        <f>DATEVALUE(IFERROR(RIGHT(LEFT(A4097,FIND("-",A4097,4)-1),2)&amp;"/"&amp;LEFT(A4097,FIND("-",A4097)-1)&amp;"/"&amp;RIGHT(LEFT(A4097,IFERROR(FIND(" ",A4097),LEN(A4097)+1)-1),4),TEXT(A4097,"dd")&amp;"/"&amp;TEXT(A4097,"mm")&amp;"/"&amp;TEXT(A4097,"yyyy")))</f>
        <v>45371</v>
      </c>
      <c r="F4097" t="s">
        <v>1826</v>
      </c>
      <c r="G4097" s="1">
        <f>VLOOKUP(B4097,Results!A:D,3,FALSE)</f>
        <v>45421</v>
      </c>
    </row>
    <row r="4098" spans="1:7" x14ac:dyDescent="0.25">
      <c r="A4098" t="s">
        <v>957</v>
      </c>
      <c r="B4098" t="s">
        <v>829</v>
      </c>
      <c r="C4098" t="s">
        <v>223</v>
      </c>
      <c r="D4098" t="s">
        <v>13</v>
      </c>
      <c r="E4098" s="1">
        <f>DATEVALUE(IFERROR(RIGHT(LEFT(A4098,FIND("-",A4098,4)-1),2)&amp;"/"&amp;LEFT(A4098,FIND("-",A4098)-1)&amp;"/"&amp;RIGHT(LEFT(A4098,IFERROR(FIND(" ",A4098),LEN(A4098)+1)-1),4),TEXT(A4098,"dd")&amp;"/"&amp;TEXT(A4098,"mm")&amp;"/"&amp;TEXT(A4098,"yyyy")))</f>
        <v>45371</v>
      </c>
      <c r="F4098" t="s">
        <v>1826</v>
      </c>
      <c r="G4098" s="1">
        <f>VLOOKUP(B4098,Results!A:D,3,FALSE)</f>
        <v>45421</v>
      </c>
    </row>
    <row r="4099" spans="1:7" x14ac:dyDescent="0.25">
      <c r="A4099" t="s">
        <v>957</v>
      </c>
      <c r="B4099" t="s">
        <v>829</v>
      </c>
      <c r="C4099" t="s">
        <v>223</v>
      </c>
      <c r="D4099" t="s">
        <v>13</v>
      </c>
      <c r="E4099" s="1">
        <f>DATEVALUE(IFERROR(RIGHT(LEFT(A4099,FIND("-",A4099,4)-1),2)&amp;"/"&amp;LEFT(A4099,FIND("-",A4099)-1)&amp;"/"&amp;RIGHT(LEFT(A4099,IFERROR(FIND(" ",A4099),LEN(A4099)+1)-1),4),TEXT(A4099,"dd")&amp;"/"&amp;TEXT(A4099,"mm")&amp;"/"&amp;TEXT(A4099,"yyyy")))</f>
        <v>45371</v>
      </c>
      <c r="F4099" t="s">
        <v>1826</v>
      </c>
      <c r="G4099" s="1">
        <f>VLOOKUP(B4099,Results!A:D,3,FALSE)</f>
        <v>45421</v>
      </c>
    </row>
    <row r="4100" spans="1:7" hidden="1" x14ac:dyDescent="0.25">
      <c r="A4100" t="s">
        <v>957</v>
      </c>
      <c r="B4100" t="s">
        <v>730</v>
      </c>
      <c r="C4100" t="s">
        <v>20</v>
      </c>
      <c r="D4100" t="s">
        <v>40</v>
      </c>
      <c r="E4100" s="1">
        <f>DATEVALUE(IFERROR(RIGHT(LEFT(A4100,FIND("-",A4100,4)-1),2)&amp;"/"&amp;LEFT(A4100,FIND("-",A4100)-1)&amp;"/"&amp;RIGHT(LEFT(A4100,IFERROR(FIND(" ",A4100),LEN(A4100)+1)-1),4),TEXT(A4100,"dd")&amp;"/"&amp;TEXT(A4100,"mm")&amp;"/"&amp;TEXT(A4100,"yyyy")))</f>
        <v>45371</v>
      </c>
      <c r="F4100" t="s">
        <v>996</v>
      </c>
      <c r="G4100" s="1">
        <f>VLOOKUP(B4100,Results!A:D,3,FALSE)</f>
        <v>45425</v>
      </c>
    </row>
    <row r="4101" spans="1:7" x14ac:dyDescent="0.25">
      <c r="A4101" t="s">
        <v>957</v>
      </c>
      <c r="B4101" t="s">
        <v>730</v>
      </c>
      <c r="C4101" t="s">
        <v>20</v>
      </c>
      <c r="D4101" t="s">
        <v>40</v>
      </c>
      <c r="E4101" s="1">
        <f>DATEVALUE(IFERROR(RIGHT(LEFT(A4101,FIND("-",A4101,4)-1),2)&amp;"/"&amp;LEFT(A4101,FIND("-",A4101)-1)&amp;"/"&amp;RIGHT(LEFT(A4101,IFERROR(FIND(" ",A4101),LEN(A4101)+1)-1),4),TEXT(A4101,"dd")&amp;"/"&amp;TEXT(A4101,"mm")&amp;"/"&amp;TEXT(A4101,"yyyy")))</f>
        <v>45371</v>
      </c>
      <c r="F4101" t="s">
        <v>1826</v>
      </c>
      <c r="G4101" s="1">
        <f>VLOOKUP(B4101,Results!A:D,3,FALSE)</f>
        <v>45425</v>
      </c>
    </row>
    <row r="4102" spans="1:7" x14ac:dyDescent="0.25">
      <c r="A4102" t="s">
        <v>957</v>
      </c>
      <c r="B4102" t="s">
        <v>730</v>
      </c>
      <c r="C4102" t="s">
        <v>20</v>
      </c>
      <c r="D4102" t="s">
        <v>40</v>
      </c>
      <c r="E4102" s="1">
        <f>DATEVALUE(IFERROR(RIGHT(LEFT(A4102,FIND("-",A4102,4)-1),2)&amp;"/"&amp;LEFT(A4102,FIND("-",A4102)-1)&amp;"/"&amp;RIGHT(LEFT(A4102,IFERROR(FIND(" ",A4102),LEN(A4102)+1)-1),4),TEXT(A4102,"dd")&amp;"/"&amp;TEXT(A4102,"mm")&amp;"/"&amp;TEXT(A4102,"yyyy")))</f>
        <v>45371</v>
      </c>
      <c r="F4102" t="s">
        <v>1826</v>
      </c>
      <c r="G4102" s="1">
        <f>VLOOKUP(B4102,Results!A:D,3,FALSE)</f>
        <v>45425</v>
      </c>
    </row>
    <row r="4103" spans="1:7" x14ac:dyDescent="0.25">
      <c r="A4103" t="s">
        <v>957</v>
      </c>
      <c r="B4103" t="s">
        <v>730</v>
      </c>
      <c r="C4103" t="s">
        <v>20</v>
      </c>
      <c r="D4103" t="s">
        <v>40</v>
      </c>
      <c r="E4103" s="1">
        <f>DATEVALUE(IFERROR(RIGHT(LEFT(A4103,FIND("-",A4103,4)-1),2)&amp;"/"&amp;LEFT(A4103,FIND("-",A4103)-1)&amp;"/"&amp;RIGHT(LEFT(A4103,IFERROR(FIND(" ",A4103),LEN(A4103)+1)-1),4),TEXT(A4103,"dd")&amp;"/"&amp;TEXT(A4103,"mm")&amp;"/"&amp;TEXT(A4103,"yyyy")))</f>
        <v>45371</v>
      </c>
      <c r="F4103" t="s">
        <v>1826</v>
      </c>
      <c r="G4103" s="1">
        <f>VLOOKUP(B4103,Results!A:D,3,FALSE)</f>
        <v>45425</v>
      </c>
    </row>
    <row r="4104" spans="1:7" hidden="1" x14ac:dyDescent="0.25">
      <c r="A4104" t="s">
        <v>957</v>
      </c>
      <c r="B4104" t="s">
        <v>661</v>
      </c>
      <c r="C4104" t="s">
        <v>223</v>
      </c>
      <c r="D4104" t="s">
        <v>44</v>
      </c>
      <c r="E4104" s="1">
        <f>DATEVALUE(IFERROR(RIGHT(LEFT(A4104,FIND("-",A4104,4)-1),2)&amp;"/"&amp;LEFT(A4104,FIND("-",A4104)-1)&amp;"/"&amp;RIGHT(LEFT(A4104,IFERROR(FIND(" ",A4104),LEN(A4104)+1)-1),4),TEXT(A4104,"dd")&amp;"/"&amp;TEXT(A4104,"mm")&amp;"/"&amp;TEXT(A4104,"yyyy")))</f>
        <v>45371</v>
      </c>
      <c r="F4104" t="s">
        <v>996</v>
      </c>
      <c r="G4104" s="1" t="e">
        <f>VLOOKUP(B4104,Results!A:D,3,FALSE)</f>
        <v>#N/A</v>
      </c>
    </row>
    <row r="4105" spans="1:7" hidden="1" x14ac:dyDescent="0.25">
      <c r="A4105" t="s">
        <v>957</v>
      </c>
      <c r="B4105" t="s">
        <v>575</v>
      </c>
      <c r="C4105" t="s">
        <v>20</v>
      </c>
      <c r="D4105" t="s">
        <v>44</v>
      </c>
      <c r="E4105" s="1">
        <f>DATEVALUE(IFERROR(RIGHT(LEFT(A4105,FIND("-",A4105,4)-1),2)&amp;"/"&amp;LEFT(A4105,FIND("-",A4105)-1)&amp;"/"&amp;RIGHT(LEFT(A4105,IFERROR(FIND(" ",A4105),LEN(A4105)+1)-1),4),TEXT(A4105,"dd")&amp;"/"&amp;TEXT(A4105,"mm")&amp;"/"&amp;TEXT(A4105,"yyyy")))</f>
        <v>45371</v>
      </c>
      <c r="F4105" t="s">
        <v>996</v>
      </c>
      <c r="G4105" s="1" t="e">
        <f>VLOOKUP(B4105,Results!A:D,3,FALSE)</f>
        <v>#N/A</v>
      </c>
    </row>
    <row r="4106" spans="1:7" x14ac:dyDescent="0.25">
      <c r="A4106" t="s">
        <v>957</v>
      </c>
      <c r="B4106" t="s">
        <v>661</v>
      </c>
      <c r="C4106" t="s">
        <v>223</v>
      </c>
      <c r="D4106" t="s">
        <v>44</v>
      </c>
      <c r="E4106" s="1">
        <f>DATEVALUE(IFERROR(RIGHT(LEFT(A4106,FIND("-",A4106,4)-1),2)&amp;"/"&amp;LEFT(A4106,FIND("-",A4106)-1)&amp;"/"&amp;RIGHT(LEFT(A4106,IFERROR(FIND(" ",A4106),LEN(A4106)+1)-1),4),TEXT(A4106,"dd")&amp;"/"&amp;TEXT(A4106,"mm")&amp;"/"&amp;TEXT(A4106,"yyyy")))</f>
        <v>45371</v>
      </c>
      <c r="F4106" t="s">
        <v>1826</v>
      </c>
      <c r="G4106" s="1" t="e">
        <f>VLOOKUP(B4106,Results!A:D,3,FALSE)</f>
        <v>#N/A</v>
      </c>
    </row>
    <row r="4107" spans="1:7" x14ac:dyDescent="0.25">
      <c r="A4107" t="s">
        <v>957</v>
      </c>
      <c r="B4107" t="s">
        <v>575</v>
      </c>
      <c r="C4107" t="s">
        <v>20</v>
      </c>
      <c r="D4107" t="s">
        <v>44</v>
      </c>
      <c r="E4107" s="1">
        <f>DATEVALUE(IFERROR(RIGHT(LEFT(A4107,FIND("-",A4107,4)-1),2)&amp;"/"&amp;LEFT(A4107,FIND("-",A4107)-1)&amp;"/"&amp;RIGHT(LEFT(A4107,IFERROR(FIND(" ",A4107),LEN(A4107)+1)-1),4),TEXT(A4107,"dd")&amp;"/"&amp;TEXT(A4107,"mm")&amp;"/"&amp;TEXT(A4107,"yyyy")))</f>
        <v>45371</v>
      </c>
      <c r="F4107" t="s">
        <v>1826</v>
      </c>
      <c r="G4107" s="1" t="e">
        <f>VLOOKUP(B4107,Results!A:D,3,FALSE)</f>
        <v>#N/A</v>
      </c>
    </row>
    <row r="4108" spans="1:7" hidden="1" x14ac:dyDescent="0.25">
      <c r="A4108" t="s">
        <v>957</v>
      </c>
      <c r="B4108" t="s">
        <v>383</v>
      </c>
      <c r="C4108" t="s">
        <v>223</v>
      </c>
      <c r="D4108" t="s">
        <v>297</v>
      </c>
      <c r="E4108" s="1">
        <f>DATEVALUE(IFERROR(RIGHT(LEFT(A4108,FIND("-",A4108,4)-1),2)&amp;"/"&amp;LEFT(A4108,FIND("-",A4108)-1)&amp;"/"&amp;RIGHT(LEFT(A4108,IFERROR(FIND(" ",A4108),LEN(A4108)+1)-1),4),TEXT(A4108,"dd")&amp;"/"&amp;TEXT(A4108,"mm")&amp;"/"&amp;TEXT(A4108,"yyyy")))</f>
        <v>45371</v>
      </c>
      <c r="F4108" t="s">
        <v>996</v>
      </c>
      <c r="G4108" s="1" t="e">
        <f>VLOOKUP(B4108,Results!A:D,3,FALSE)</f>
        <v>#N/A</v>
      </c>
    </row>
    <row r="4109" spans="1:7" hidden="1" x14ac:dyDescent="0.25">
      <c r="A4109" t="s">
        <v>957</v>
      </c>
      <c r="B4109" t="s">
        <v>395</v>
      </c>
      <c r="C4109" t="s">
        <v>20</v>
      </c>
      <c r="D4109" t="s">
        <v>297</v>
      </c>
      <c r="E4109" s="1">
        <f>DATEVALUE(IFERROR(RIGHT(LEFT(A4109,FIND("-",A4109,4)-1),2)&amp;"/"&amp;LEFT(A4109,FIND("-",A4109)-1)&amp;"/"&amp;RIGHT(LEFT(A4109,IFERROR(FIND(" ",A4109),LEN(A4109)+1)-1),4),TEXT(A4109,"dd")&amp;"/"&amp;TEXT(A4109,"mm")&amp;"/"&amp;TEXT(A4109,"yyyy")))</f>
        <v>45371</v>
      </c>
      <c r="F4109" t="s">
        <v>996</v>
      </c>
      <c r="G4109" s="1" t="e">
        <f>VLOOKUP(B4109,Results!A:D,3,FALSE)</f>
        <v>#N/A</v>
      </c>
    </row>
    <row r="4110" spans="1:7" hidden="1" x14ac:dyDescent="0.25">
      <c r="A4110" t="s">
        <v>957</v>
      </c>
      <c r="B4110" t="s">
        <v>961</v>
      </c>
      <c r="C4110" t="s">
        <v>20</v>
      </c>
      <c r="D4110" t="s">
        <v>297</v>
      </c>
      <c r="E4110" s="1">
        <f>DATEVALUE(IFERROR(RIGHT(LEFT(A4110,FIND("-",A4110,4)-1),2)&amp;"/"&amp;LEFT(A4110,FIND("-",A4110)-1)&amp;"/"&amp;RIGHT(LEFT(A4110,IFERROR(FIND(" ",A4110),LEN(A4110)+1)-1),4),TEXT(A4110,"dd")&amp;"/"&amp;TEXT(A4110,"mm")&amp;"/"&amp;TEXT(A4110,"yyyy")))</f>
        <v>45371</v>
      </c>
      <c r="F4110" t="s">
        <v>996</v>
      </c>
      <c r="G4110" s="1" t="e">
        <f>VLOOKUP(B4110,Results!A:D,3,FALSE)</f>
        <v>#N/A</v>
      </c>
    </row>
    <row r="4111" spans="1:7" x14ac:dyDescent="0.25">
      <c r="A4111" t="s">
        <v>957</v>
      </c>
      <c r="B4111" t="s">
        <v>383</v>
      </c>
      <c r="C4111" t="s">
        <v>223</v>
      </c>
      <c r="D4111" t="s">
        <v>297</v>
      </c>
      <c r="E4111" s="1">
        <f>DATEVALUE(IFERROR(RIGHT(LEFT(A4111,FIND("-",A4111,4)-1),2)&amp;"/"&amp;LEFT(A4111,FIND("-",A4111)-1)&amp;"/"&amp;RIGHT(LEFT(A4111,IFERROR(FIND(" ",A4111),LEN(A4111)+1)-1),4),TEXT(A4111,"dd")&amp;"/"&amp;TEXT(A4111,"mm")&amp;"/"&amp;TEXT(A4111,"yyyy")))</f>
        <v>45371</v>
      </c>
      <c r="F4111" t="s">
        <v>1826</v>
      </c>
      <c r="G4111" s="1" t="e">
        <f>VLOOKUP(B4111,Results!A:D,3,FALSE)</f>
        <v>#N/A</v>
      </c>
    </row>
    <row r="4112" spans="1:7" x14ac:dyDescent="0.25">
      <c r="A4112" t="s">
        <v>957</v>
      </c>
      <c r="B4112" t="s">
        <v>395</v>
      </c>
      <c r="C4112" t="s">
        <v>20</v>
      </c>
      <c r="D4112" t="s">
        <v>297</v>
      </c>
      <c r="E4112" s="1">
        <f>DATEVALUE(IFERROR(RIGHT(LEFT(A4112,FIND("-",A4112,4)-1),2)&amp;"/"&amp;LEFT(A4112,FIND("-",A4112)-1)&amp;"/"&amp;RIGHT(LEFT(A4112,IFERROR(FIND(" ",A4112),LEN(A4112)+1)-1),4),TEXT(A4112,"dd")&amp;"/"&amp;TEXT(A4112,"mm")&amp;"/"&amp;TEXT(A4112,"yyyy")))</f>
        <v>45371</v>
      </c>
      <c r="F4112" t="s">
        <v>1826</v>
      </c>
      <c r="G4112" s="1" t="e">
        <f>VLOOKUP(B4112,Results!A:D,3,FALSE)</f>
        <v>#N/A</v>
      </c>
    </row>
    <row r="4113" spans="1:7" x14ac:dyDescent="0.25">
      <c r="A4113" t="s">
        <v>957</v>
      </c>
      <c r="B4113" t="s">
        <v>961</v>
      </c>
      <c r="C4113" t="s">
        <v>20</v>
      </c>
      <c r="D4113" t="s">
        <v>297</v>
      </c>
      <c r="E4113" s="1">
        <f>DATEVALUE(IFERROR(RIGHT(LEFT(A4113,FIND("-",A4113,4)-1),2)&amp;"/"&amp;LEFT(A4113,FIND("-",A4113)-1)&amp;"/"&amp;RIGHT(LEFT(A4113,IFERROR(FIND(" ",A4113),LEN(A4113)+1)-1),4),TEXT(A4113,"dd")&amp;"/"&amp;TEXT(A4113,"mm")&amp;"/"&amp;TEXT(A4113,"yyyy")))</f>
        <v>45371</v>
      </c>
      <c r="F4113" t="s">
        <v>1826</v>
      </c>
      <c r="G4113" s="1" t="e">
        <f>VLOOKUP(B4113,Results!A:D,3,FALSE)</f>
        <v>#N/A</v>
      </c>
    </row>
    <row r="4114" spans="1:7" hidden="1" x14ac:dyDescent="0.25">
      <c r="A4114" t="s">
        <v>957</v>
      </c>
      <c r="B4114" t="s">
        <v>704</v>
      </c>
      <c r="C4114" t="s">
        <v>20</v>
      </c>
      <c r="D4114" t="s">
        <v>30</v>
      </c>
      <c r="E4114" s="1">
        <f>DATEVALUE(IFERROR(RIGHT(LEFT(A4114,FIND("-",A4114,4)-1),2)&amp;"/"&amp;LEFT(A4114,FIND("-",A4114)-1)&amp;"/"&amp;RIGHT(LEFT(A4114,IFERROR(FIND(" ",A4114),LEN(A4114)+1)-1),4),TEXT(A4114,"dd")&amp;"/"&amp;TEXT(A4114,"mm")&amp;"/"&amp;TEXT(A4114,"yyyy")))</f>
        <v>45371</v>
      </c>
      <c r="F4114" t="s">
        <v>996</v>
      </c>
      <c r="G4114" s="1" t="e">
        <f>VLOOKUP(B4114,Results!A:D,3,FALSE)</f>
        <v>#N/A</v>
      </c>
    </row>
    <row r="4115" spans="1:7" hidden="1" x14ac:dyDescent="0.25">
      <c r="A4115" t="s">
        <v>957</v>
      </c>
      <c r="B4115" t="s">
        <v>627</v>
      </c>
      <c r="C4115" t="s">
        <v>223</v>
      </c>
      <c r="D4115" t="s">
        <v>30</v>
      </c>
      <c r="E4115" s="1">
        <f>DATEVALUE(IFERROR(RIGHT(LEFT(A4115,FIND("-",A4115,4)-1),2)&amp;"/"&amp;LEFT(A4115,FIND("-",A4115)-1)&amp;"/"&amp;RIGHT(LEFT(A4115,IFERROR(FIND(" ",A4115),LEN(A4115)+1)-1),4),TEXT(A4115,"dd")&amp;"/"&amp;TEXT(A4115,"mm")&amp;"/"&amp;TEXT(A4115,"yyyy")))</f>
        <v>45371</v>
      </c>
      <c r="F4115" t="s">
        <v>996</v>
      </c>
      <c r="G4115" s="1" t="e">
        <f>VLOOKUP(B4115,Results!A:D,3,FALSE)</f>
        <v>#N/A</v>
      </c>
    </row>
    <row r="4116" spans="1:7" hidden="1" x14ac:dyDescent="0.25">
      <c r="A4116" t="s">
        <v>957</v>
      </c>
      <c r="B4116" t="s">
        <v>708</v>
      </c>
      <c r="C4116" t="s">
        <v>20</v>
      </c>
      <c r="D4116" t="s">
        <v>30</v>
      </c>
      <c r="E4116" s="1">
        <f>DATEVALUE(IFERROR(RIGHT(LEFT(A4116,FIND("-",A4116,4)-1),2)&amp;"/"&amp;LEFT(A4116,FIND("-",A4116)-1)&amp;"/"&amp;RIGHT(LEFT(A4116,IFERROR(FIND(" ",A4116),LEN(A4116)+1)-1),4),TEXT(A4116,"dd")&amp;"/"&amp;TEXT(A4116,"mm")&amp;"/"&amp;TEXT(A4116,"yyyy")))</f>
        <v>45371</v>
      </c>
      <c r="F4116" t="s">
        <v>996</v>
      </c>
      <c r="G4116" s="1" t="e">
        <f>VLOOKUP(B4116,Results!A:D,3,FALSE)</f>
        <v>#N/A</v>
      </c>
    </row>
    <row r="4117" spans="1:7" hidden="1" x14ac:dyDescent="0.25">
      <c r="A4117" t="s">
        <v>957</v>
      </c>
      <c r="B4117" t="s">
        <v>635</v>
      </c>
      <c r="C4117" t="s">
        <v>223</v>
      </c>
      <c r="D4117" t="s">
        <v>30</v>
      </c>
      <c r="E4117" s="1">
        <f>DATEVALUE(IFERROR(RIGHT(LEFT(A4117,FIND("-",A4117,4)-1),2)&amp;"/"&amp;LEFT(A4117,FIND("-",A4117)-1)&amp;"/"&amp;RIGHT(LEFT(A4117,IFERROR(FIND(" ",A4117),LEN(A4117)+1)-1),4),TEXT(A4117,"dd")&amp;"/"&amp;TEXT(A4117,"mm")&amp;"/"&amp;TEXT(A4117,"yyyy")))</f>
        <v>45371</v>
      </c>
      <c r="F4117" t="s">
        <v>996</v>
      </c>
      <c r="G4117" s="1" t="e">
        <f>VLOOKUP(B4117,Results!A:D,3,FALSE)</f>
        <v>#N/A</v>
      </c>
    </row>
    <row r="4118" spans="1:7" x14ac:dyDescent="0.25">
      <c r="A4118" t="s">
        <v>957</v>
      </c>
      <c r="B4118" t="s">
        <v>704</v>
      </c>
      <c r="C4118" t="s">
        <v>20</v>
      </c>
      <c r="D4118" t="s">
        <v>30</v>
      </c>
      <c r="E4118" s="1">
        <f>DATEVALUE(IFERROR(RIGHT(LEFT(A4118,FIND("-",A4118,4)-1),2)&amp;"/"&amp;LEFT(A4118,FIND("-",A4118)-1)&amp;"/"&amp;RIGHT(LEFT(A4118,IFERROR(FIND(" ",A4118),LEN(A4118)+1)-1),4),TEXT(A4118,"dd")&amp;"/"&amp;TEXT(A4118,"mm")&amp;"/"&amp;TEXT(A4118,"yyyy")))</f>
        <v>45371</v>
      </c>
      <c r="F4118" t="s">
        <v>1826</v>
      </c>
      <c r="G4118" s="1" t="e">
        <f>VLOOKUP(B4118,Results!A:D,3,FALSE)</f>
        <v>#N/A</v>
      </c>
    </row>
    <row r="4119" spans="1:7" x14ac:dyDescent="0.25">
      <c r="A4119" t="s">
        <v>957</v>
      </c>
      <c r="B4119" t="s">
        <v>627</v>
      </c>
      <c r="C4119" t="s">
        <v>223</v>
      </c>
      <c r="D4119" t="s">
        <v>30</v>
      </c>
      <c r="E4119" s="1">
        <f>DATEVALUE(IFERROR(RIGHT(LEFT(A4119,FIND("-",A4119,4)-1),2)&amp;"/"&amp;LEFT(A4119,FIND("-",A4119)-1)&amp;"/"&amp;RIGHT(LEFT(A4119,IFERROR(FIND(" ",A4119),LEN(A4119)+1)-1),4),TEXT(A4119,"dd")&amp;"/"&amp;TEXT(A4119,"mm")&amp;"/"&amp;TEXT(A4119,"yyyy")))</f>
        <v>45371</v>
      </c>
      <c r="F4119" t="s">
        <v>1826</v>
      </c>
      <c r="G4119" s="1" t="e">
        <f>VLOOKUP(B4119,Results!A:D,3,FALSE)</f>
        <v>#N/A</v>
      </c>
    </row>
    <row r="4120" spans="1:7" x14ac:dyDescent="0.25">
      <c r="A4120" t="s">
        <v>957</v>
      </c>
      <c r="B4120" t="s">
        <v>708</v>
      </c>
      <c r="C4120" t="s">
        <v>20</v>
      </c>
      <c r="D4120" t="s">
        <v>30</v>
      </c>
      <c r="E4120" s="1">
        <f>DATEVALUE(IFERROR(RIGHT(LEFT(A4120,FIND("-",A4120,4)-1),2)&amp;"/"&amp;LEFT(A4120,FIND("-",A4120)-1)&amp;"/"&amp;RIGHT(LEFT(A4120,IFERROR(FIND(" ",A4120),LEN(A4120)+1)-1),4),TEXT(A4120,"dd")&amp;"/"&amp;TEXT(A4120,"mm")&amp;"/"&amp;TEXT(A4120,"yyyy")))</f>
        <v>45371</v>
      </c>
      <c r="F4120" t="s">
        <v>1826</v>
      </c>
      <c r="G4120" s="1" t="e">
        <f>VLOOKUP(B4120,Results!A:D,3,FALSE)</f>
        <v>#N/A</v>
      </c>
    </row>
    <row r="4121" spans="1:7" x14ac:dyDescent="0.25">
      <c r="A4121" t="s">
        <v>957</v>
      </c>
      <c r="B4121" t="s">
        <v>635</v>
      </c>
      <c r="C4121" t="s">
        <v>223</v>
      </c>
      <c r="D4121" t="s">
        <v>30</v>
      </c>
      <c r="E4121" s="1">
        <f>DATEVALUE(IFERROR(RIGHT(LEFT(A4121,FIND("-",A4121,4)-1),2)&amp;"/"&amp;LEFT(A4121,FIND("-",A4121)-1)&amp;"/"&amp;RIGHT(LEFT(A4121,IFERROR(FIND(" ",A4121),LEN(A4121)+1)-1),4),TEXT(A4121,"dd")&amp;"/"&amp;TEXT(A4121,"mm")&amp;"/"&amp;TEXT(A4121,"yyyy")))</f>
        <v>45371</v>
      </c>
      <c r="F4121" t="s">
        <v>1826</v>
      </c>
      <c r="G4121" s="1" t="e">
        <f>VLOOKUP(B4121,Results!A:D,3,FALSE)</f>
        <v>#N/A</v>
      </c>
    </row>
    <row r="4122" spans="1:7" hidden="1" x14ac:dyDescent="0.25">
      <c r="A4122" t="s">
        <v>957</v>
      </c>
      <c r="B4122" t="s">
        <v>634</v>
      </c>
      <c r="C4122" t="s">
        <v>20</v>
      </c>
      <c r="D4122" t="s">
        <v>269</v>
      </c>
      <c r="E4122" s="1">
        <f>DATEVALUE(IFERROR(RIGHT(LEFT(A4122,FIND("-",A4122,4)-1),2)&amp;"/"&amp;LEFT(A4122,FIND("-",A4122)-1)&amp;"/"&amp;RIGHT(LEFT(A4122,IFERROR(FIND(" ",A4122),LEN(A4122)+1)-1),4),TEXT(A4122,"dd")&amp;"/"&amp;TEXT(A4122,"mm")&amp;"/"&amp;TEXT(A4122,"yyyy")))</f>
        <v>45371</v>
      </c>
      <c r="F4122" t="s">
        <v>996</v>
      </c>
      <c r="G4122" s="1" t="e">
        <f>VLOOKUP(B4122,Results!A:D,3,FALSE)</f>
        <v>#N/A</v>
      </c>
    </row>
    <row r="4123" spans="1:7" x14ac:dyDescent="0.25">
      <c r="A4123" t="s">
        <v>957</v>
      </c>
      <c r="B4123" t="s">
        <v>634</v>
      </c>
      <c r="C4123" t="s">
        <v>223</v>
      </c>
      <c r="D4123" t="s">
        <v>269</v>
      </c>
      <c r="E4123" s="1">
        <f>DATEVALUE(IFERROR(RIGHT(LEFT(A4123,FIND("-",A4123,4)-1),2)&amp;"/"&amp;LEFT(A4123,FIND("-",A4123)-1)&amp;"/"&amp;RIGHT(LEFT(A4123,IFERROR(FIND(" ",A4123),LEN(A4123)+1)-1),4),TEXT(A4123,"dd")&amp;"/"&amp;TEXT(A4123,"mm")&amp;"/"&amp;TEXT(A4123,"yyyy")))</f>
        <v>45371</v>
      </c>
      <c r="F4123" t="s">
        <v>1826</v>
      </c>
      <c r="G4123" s="1" t="e">
        <f>VLOOKUP(B4123,Results!A:D,3,FALSE)</f>
        <v>#N/A</v>
      </c>
    </row>
    <row r="4124" spans="1:7" hidden="1" x14ac:dyDescent="0.25">
      <c r="A4124" t="s">
        <v>957</v>
      </c>
      <c r="B4124" t="s">
        <v>273</v>
      </c>
      <c r="C4124" t="s">
        <v>20</v>
      </c>
      <c r="D4124" t="s">
        <v>10</v>
      </c>
      <c r="E4124" s="1">
        <f>DATEVALUE(IFERROR(RIGHT(LEFT(A4124,FIND("-",A4124,4)-1),2)&amp;"/"&amp;LEFT(A4124,FIND("-",A4124)-1)&amp;"/"&amp;RIGHT(LEFT(A4124,IFERROR(FIND(" ",A4124),LEN(A4124)+1)-1),4),TEXT(A4124,"dd")&amp;"/"&amp;TEXT(A4124,"mm")&amp;"/"&amp;TEXT(A4124,"yyyy")))</f>
        <v>45371</v>
      </c>
      <c r="F4124" t="s">
        <v>996</v>
      </c>
      <c r="G4124" s="1" t="e">
        <f>VLOOKUP(B4124,Results!A:D,3,FALSE)</f>
        <v>#N/A</v>
      </c>
    </row>
    <row r="4125" spans="1:7" hidden="1" x14ac:dyDescent="0.25">
      <c r="A4125" t="s">
        <v>957</v>
      </c>
      <c r="B4125" t="s">
        <v>717</v>
      </c>
      <c r="C4125" t="s">
        <v>20</v>
      </c>
      <c r="D4125" t="s">
        <v>10</v>
      </c>
      <c r="E4125" s="1">
        <f>DATEVALUE(IFERROR(RIGHT(LEFT(A4125,FIND("-",A4125,4)-1),2)&amp;"/"&amp;LEFT(A4125,FIND("-",A4125)-1)&amp;"/"&amp;RIGHT(LEFT(A4125,IFERROR(FIND(" ",A4125),LEN(A4125)+1)-1),4),TEXT(A4125,"dd")&amp;"/"&amp;TEXT(A4125,"mm")&amp;"/"&amp;TEXT(A4125,"yyyy")))</f>
        <v>45371</v>
      </c>
      <c r="F4125" t="s">
        <v>996</v>
      </c>
      <c r="G4125" s="1" t="e">
        <f>VLOOKUP(B4125,Results!A:D,3,FALSE)</f>
        <v>#N/A</v>
      </c>
    </row>
    <row r="4126" spans="1:7" hidden="1" x14ac:dyDescent="0.25">
      <c r="A4126" t="s">
        <v>957</v>
      </c>
      <c r="B4126" t="s">
        <v>950</v>
      </c>
      <c r="C4126" t="s">
        <v>20</v>
      </c>
      <c r="D4126" t="s">
        <v>10</v>
      </c>
      <c r="E4126" s="1">
        <f>DATEVALUE(IFERROR(RIGHT(LEFT(A4126,FIND("-",A4126,4)-1),2)&amp;"/"&amp;LEFT(A4126,FIND("-",A4126)-1)&amp;"/"&amp;RIGHT(LEFT(A4126,IFERROR(FIND(" ",A4126),LEN(A4126)+1)-1),4),TEXT(A4126,"dd")&amp;"/"&amp;TEXT(A4126,"mm")&amp;"/"&amp;TEXT(A4126,"yyyy")))</f>
        <v>45371</v>
      </c>
      <c r="F4126" t="s">
        <v>996</v>
      </c>
      <c r="G4126" s="1" t="e">
        <f>VLOOKUP(B4126,Results!A:D,3,FALSE)</f>
        <v>#N/A</v>
      </c>
    </row>
    <row r="4127" spans="1:7" hidden="1" x14ac:dyDescent="0.25">
      <c r="A4127" t="s">
        <v>957</v>
      </c>
      <c r="B4127" t="s">
        <v>918</v>
      </c>
      <c r="C4127" t="s">
        <v>223</v>
      </c>
      <c r="D4127" t="s">
        <v>10</v>
      </c>
      <c r="E4127" s="1">
        <f>DATEVALUE(IFERROR(RIGHT(LEFT(A4127,FIND("-",A4127,4)-1),2)&amp;"/"&amp;LEFT(A4127,FIND("-",A4127)-1)&amp;"/"&amp;RIGHT(LEFT(A4127,IFERROR(FIND(" ",A4127),LEN(A4127)+1)-1),4),TEXT(A4127,"dd")&amp;"/"&amp;TEXT(A4127,"mm")&amp;"/"&amp;TEXT(A4127,"yyyy")))</f>
        <v>45371</v>
      </c>
      <c r="F4127" t="s">
        <v>996</v>
      </c>
      <c r="G4127" s="1" t="e">
        <f>VLOOKUP(B4127,Results!A:D,3,FALSE)</f>
        <v>#N/A</v>
      </c>
    </row>
    <row r="4128" spans="1:7" x14ac:dyDescent="0.25">
      <c r="A4128" t="s">
        <v>957</v>
      </c>
      <c r="B4128" t="s">
        <v>273</v>
      </c>
      <c r="C4128" t="s">
        <v>20</v>
      </c>
      <c r="D4128" t="s">
        <v>10</v>
      </c>
      <c r="E4128" s="1">
        <f>DATEVALUE(IFERROR(RIGHT(LEFT(A4128,FIND("-",A4128,4)-1),2)&amp;"/"&amp;LEFT(A4128,FIND("-",A4128)-1)&amp;"/"&amp;RIGHT(LEFT(A4128,IFERROR(FIND(" ",A4128),LEN(A4128)+1)-1),4),TEXT(A4128,"dd")&amp;"/"&amp;TEXT(A4128,"mm")&amp;"/"&amp;TEXT(A4128,"yyyy")))</f>
        <v>45371</v>
      </c>
      <c r="F4128" t="s">
        <v>1826</v>
      </c>
      <c r="G4128" s="1" t="e">
        <f>VLOOKUP(B4128,Results!A:D,3,FALSE)</f>
        <v>#N/A</v>
      </c>
    </row>
    <row r="4129" spans="1:7" x14ac:dyDescent="0.25">
      <c r="A4129" t="s">
        <v>957</v>
      </c>
      <c r="B4129" t="s">
        <v>717</v>
      </c>
      <c r="C4129" t="s">
        <v>20</v>
      </c>
      <c r="D4129" t="s">
        <v>10</v>
      </c>
      <c r="E4129" s="1">
        <f>DATEVALUE(IFERROR(RIGHT(LEFT(A4129,FIND("-",A4129,4)-1),2)&amp;"/"&amp;LEFT(A4129,FIND("-",A4129)-1)&amp;"/"&amp;RIGHT(LEFT(A4129,IFERROR(FIND(" ",A4129),LEN(A4129)+1)-1),4),TEXT(A4129,"dd")&amp;"/"&amp;TEXT(A4129,"mm")&amp;"/"&amp;TEXT(A4129,"yyyy")))</f>
        <v>45371</v>
      </c>
      <c r="F4129" t="s">
        <v>1826</v>
      </c>
      <c r="G4129" s="1" t="e">
        <f>VLOOKUP(B4129,Results!A:D,3,FALSE)</f>
        <v>#N/A</v>
      </c>
    </row>
    <row r="4130" spans="1:7" x14ac:dyDescent="0.25">
      <c r="A4130" t="s">
        <v>957</v>
      </c>
      <c r="B4130" t="s">
        <v>950</v>
      </c>
      <c r="C4130" t="s">
        <v>20</v>
      </c>
      <c r="D4130" t="s">
        <v>10</v>
      </c>
      <c r="E4130" s="1">
        <f>DATEVALUE(IFERROR(RIGHT(LEFT(A4130,FIND("-",A4130,4)-1),2)&amp;"/"&amp;LEFT(A4130,FIND("-",A4130)-1)&amp;"/"&amp;RIGHT(LEFT(A4130,IFERROR(FIND(" ",A4130),LEN(A4130)+1)-1),4),TEXT(A4130,"dd")&amp;"/"&amp;TEXT(A4130,"mm")&amp;"/"&amp;TEXT(A4130,"yyyy")))</f>
        <v>45371</v>
      </c>
      <c r="F4130" t="s">
        <v>1826</v>
      </c>
      <c r="G4130" s="1" t="e">
        <f>VLOOKUP(B4130,Results!A:D,3,FALSE)</f>
        <v>#N/A</v>
      </c>
    </row>
    <row r="4131" spans="1:7" x14ac:dyDescent="0.25">
      <c r="A4131" t="s">
        <v>957</v>
      </c>
      <c r="B4131" t="s">
        <v>918</v>
      </c>
      <c r="C4131" t="s">
        <v>223</v>
      </c>
      <c r="D4131" t="s">
        <v>10</v>
      </c>
      <c r="E4131" s="1">
        <f>DATEVALUE(IFERROR(RIGHT(LEFT(A4131,FIND("-",A4131,4)-1),2)&amp;"/"&amp;LEFT(A4131,FIND("-",A4131)-1)&amp;"/"&amp;RIGHT(LEFT(A4131,IFERROR(FIND(" ",A4131),LEN(A4131)+1)-1),4),TEXT(A4131,"dd")&amp;"/"&amp;TEXT(A4131,"mm")&amp;"/"&amp;TEXT(A4131,"yyyy")))</f>
        <v>45371</v>
      </c>
      <c r="F4131" t="s">
        <v>1826</v>
      </c>
      <c r="G4131" s="1" t="e">
        <f>VLOOKUP(B4131,Results!A:D,3,FALSE)</f>
        <v>#N/A</v>
      </c>
    </row>
    <row r="4132" spans="1:7" hidden="1" x14ac:dyDescent="0.25">
      <c r="A4132" t="s">
        <v>957</v>
      </c>
      <c r="B4132" t="s">
        <v>644</v>
      </c>
      <c r="C4132" t="s">
        <v>20</v>
      </c>
      <c r="D4132" t="s">
        <v>23</v>
      </c>
      <c r="E4132" s="1">
        <f>DATEVALUE(IFERROR(RIGHT(LEFT(A4132,FIND("-",A4132,4)-1),2)&amp;"/"&amp;LEFT(A4132,FIND("-",A4132)-1)&amp;"/"&amp;RIGHT(LEFT(A4132,IFERROR(FIND(" ",A4132),LEN(A4132)+1)-1),4),TEXT(A4132,"dd")&amp;"/"&amp;TEXT(A4132,"mm")&amp;"/"&amp;TEXT(A4132,"yyyy")))</f>
        <v>45371</v>
      </c>
      <c r="F4132" t="s">
        <v>996</v>
      </c>
      <c r="G4132" s="1" t="e">
        <f>VLOOKUP(B4132,Results!A:D,3,FALSE)</f>
        <v>#N/A</v>
      </c>
    </row>
    <row r="4133" spans="1:7" hidden="1" x14ac:dyDescent="0.25">
      <c r="A4133" t="s">
        <v>957</v>
      </c>
      <c r="B4133" t="s">
        <v>943</v>
      </c>
      <c r="C4133" t="s">
        <v>20</v>
      </c>
      <c r="D4133" t="s">
        <v>23</v>
      </c>
      <c r="E4133" s="1">
        <f>DATEVALUE(IFERROR(RIGHT(LEFT(A4133,FIND("-",A4133,4)-1),2)&amp;"/"&amp;LEFT(A4133,FIND("-",A4133)-1)&amp;"/"&amp;RIGHT(LEFT(A4133,IFERROR(FIND(" ",A4133),LEN(A4133)+1)-1),4),TEXT(A4133,"dd")&amp;"/"&amp;TEXT(A4133,"mm")&amp;"/"&amp;TEXT(A4133,"yyyy")))</f>
        <v>45371</v>
      </c>
      <c r="F4133" t="s">
        <v>996</v>
      </c>
      <c r="G4133" s="1" t="e">
        <f>VLOOKUP(B4133,Results!A:D,3,FALSE)</f>
        <v>#N/A</v>
      </c>
    </row>
    <row r="4134" spans="1:7" hidden="1" x14ac:dyDescent="0.25">
      <c r="A4134" t="s">
        <v>957</v>
      </c>
      <c r="B4134" t="s">
        <v>622</v>
      </c>
      <c r="C4134" t="s">
        <v>20</v>
      </c>
      <c r="D4134" t="s">
        <v>23</v>
      </c>
      <c r="E4134" s="1">
        <f>DATEVALUE(IFERROR(RIGHT(LEFT(A4134,FIND("-",A4134,4)-1),2)&amp;"/"&amp;LEFT(A4134,FIND("-",A4134)-1)&amp;"/"&amp;RIGHT(LEFT(A4134,IFERROR(FIND(" ",A4134),LEN(A4134)+1)-1),4),TEXT(A4134,"dd")&amp;"/"&amp;TEXT(A4134,"mm")&amp;"/"&amp;TEXT(A4134,"yyyy")))</f>
        <v>45371</v>
      </c>
      <c r="F4134" t="s">
        <v>996</v>
      </c>
      <c r="G4134" s="1" t="e">
        <f>VLOOKUP(B4134,Results!A:D,3,FALSE)</f>
        <v>#N/A</v>
      </c>
    </row>
    <row r="4135" spans="1:7" x14ac:dyDescent="0.25">
      <c r="A4135" t="s">
        <v>957</v>
      </c>
      <c r="B4135" t="s">
        <v>644</v>
      </c>
      <c r="C4135" t="s">
        <v>20</v>
      </c>
      <c r="D4135" t="s">
        <v>23</v>
      </c>
      <c r="E4135" s="1">
        <f>DATEVALUE(IFERROR(RIGHT(LEFT(A4135,FIND("-",A4135,4)-1),2)&amp;"/"&amp;LEFT(A4135,FIND("-",A4135)-1)&amp;"/"&amp;RIGHT(LEFT(A4135,IFERROR(FIND(" ",A4135),LEN(A4135)+1)-1),4),TEXT(A4135,"dd")&amp;"/"&amp;TEXT(A4135,"mm")&amp;"/"&amp;TEXT(A4135,"yyyy")))</f>
        <v>45371</v>
      </c>
      <c r="F4135" t="s">
        <v>1826</v>
      </c>
      <c r="G4135" s="1" t="e">
        <f>VLOOKUP(B4135,Results!A:D,3,FALSE)</f>
        <v>#N/A</v>
      </c>
    </row>
    <row r="4136" spans="1:7" x14ac:dyDescent="0.25">
      <c r="A4136" t="s">
        <v>957</v>
      </c>
      <c r="B4136" t="s">
        <v>943</v>
      </c>
      <c r="C4136" t="s">
        <v>20</v>
      </c>
      <c r="D4136" t="s">
        <v>23</v>
      </c>
      <c r="E4136" s="1">
        <f>DATEVALUE(IFERROR(RIGHT(LEFT(A4136,FIND("-",A4136,4)-1),2)&amp;"/"&amp;LEFT(A4136,FIND("-",A4136)-1)&amp;"/"&amp;RIGHT(LEFT(A4136,IFERROR(FIND(" ",A4136),LEN(A4136)+1)-1),4),TEXT(A4136,"dd")&amp;"/"&amp;TEXT(A4136,"mm")&amp;"/"&amp;TEXT(A4136,"yyyy")))</f>
        <v>45371</v>
      </c>
      <c r="F4136" t="s">
        <v>1826</v>
      </c>
      <c r="G4136" s="1" t="e">
        <f>VLOOKUP(B4136,Results!A:D,3,FALSE)</f>
        <v>#N/A</v>
      </c>
    </row>
    <row r="4137" spans="1:7" x14ac:dyDescent="0.25">
      <c r="A4137" t="s">
        <v>957</v>
      </c>
      <c r="B4137" t="s">
        <v>622</v>
      </c>
      <c r="C4137" t="s">
        <v>20</v>
      </c>
      <c r="D4137" t="s">
        <v>23</v>
      </c>
      <c r="E4137" s="1">
        <f>DATEVALUE(IFERROR(RIGHT(LEFT(A4137,FIND("-",A4137,4)-1),2)&amp;"/"&amp;LEFT(A4137,FIND("-",A4137)-1)&amp;"/"&amp;RIGHT(LEFT(A4137,IFERROR(FIND(" ",A4137),LEN(A4137)+1)-1),4),TEXT(A4137,"dd")&amp;"/"&amp;TEXT(A4137,"mm")&amp;"/"&amp;TEXT(A4137,"yyyy")))</f>
        <v>45371</v>
      </c>
      <c r="F4137" t="s">
        <v>1826</v>
      </c>
      <c r="G4137" s="1" t="e">
        <f>VLOOKUP(B4137,Results!A:D,3,FALSE)</f>
        <v>#N/A</v>
      </c>
    </row>
    <row r="4138" spans="1:7" hidden="1" x14ac:dyDescent="0.25">
      <c r="A4138" t="s">
        <v>475</v>
      </c>
      <c r="B4138" t="s">
        <v>476</v>
      </c>
      <c r="C4138" t="s">
        <v>20</v>
      </c>
      <c r="D4138" t="s">
        <v>13</v>
      </c>
      <c r="E4138" s="1">
        <f>DATEVALUE(IFERROR(RIGHT(LEFT(A4138,FIND("-",A4138,4)-1),2)&amp;"/"&amp;LEFT(A4138,FIND("-",A4138)-1)&amp;"/"&amp;RIGHT(LEFT(A4138,IFERROR(FIND(" ",A4138),LEN(A4138)+1)-1),4),TEXT(A4138,"dd")&amp;"/"&amp;TEXT(A4138,"mm")&amp;"/"&amp;TEXT(A4138,"yyyy")))</f>
        <v>45371</v>
      </c>
      <c r="F4138" t="s">
        <v>995</v>
      </c>
      <c r="G4138" s="1" t="e">
        <f>VLOOKUP(B4138,Results!A:D,3,FALSE)</f>
        <v>#N/A</v>
      </c>
    </row>
    <row r="4139" spans="1:7" hidden="1" x14ac:dyDescent="0.25">
      <c r="A4139" t="s">
        <v>957</v>
      </c>
      <c r="B4139" t="s">
        <v>948</v>
      </c>
      <c r="C4139" t="s">
        <v>20</v>
      </c>
      <c r="D4139" t="s">
        <v>13</v>
      </c>
      <c r="E4139" s="1">
        <f>DATEVALUE(IFERROR(RIGHT(LEFT(A4139,FIND("-",A4139,4)-1),2)&amp;"/"&amp;LEFT(A4139,FIND("-",A4139)-1)&amp;"/"&amp;RIGHT(LEFT(A4139,IFERROR(FIND(" ",A4139),LEN(A4139)+1)-1),4),TEXT(A4139,"dd")&amp;"/"&amp;TEXT(A4139,"mm")&amp;"/"&amp;TEXT(A4139,"yyyy")))</f>
        <v>45371</v>
      </c>
      <c r="F4139" t="s">
        <v>996</v>
      </c>
      <c r="G4139" s="1" t="e">
        <f>VLOOKUP(B4139,Results!A:D,3,FALSE)</f>
        <v>#N/A</v>
      </c>
    </row>
    <row r="4140" spans="1:7" hidden="1" x14ac:dyDescent="0.25">
      <c r="A4140" t="s">
        <v>957</v>
      </c>
      <c r="B4140" t="s">
        <v>374</v>
      </c>
      <c r="C4140" t="s">
        <v>20</v>
      </c>
      <c r="D4140" t="s">
        <v>13</v>
      </c>
      <c r="E4140" s="1">
        <f>DATEVALUE(IFERROR(RIGHT(LEFT(A4140,FIND("-",A4140,4)-1),2)&amp;"/"&amp;LEFT(A4140,FIND("-",A4140)-1)&amp;"/"&amp;RIGHT(LEFT(A4140,IFERROR(FIND(" ",A4140),LEN(A4140)+1)-1),4),TEXT(A4140,"dd")&amp;"/"&amp;TEXT(A4140,"mm")&amp;"/"&amp;TEXT(A4140,"yyyy")))</f>
        <v>45371</v>
      </c>
      <c r="F4140" t="s">
        <v>996</v>
      </c>
      <c r="G4140" s="1" t="e">
        <f>VLOOKUP(B4140,Results!A:D,3,FALSE)</f>
        <v>#N/A</v>
      </c>
    </row>
    <row r="4141" spans="1:7" hidden="1" x14ac:dyDescent="0.25">
      <c r="A4141" t="s">
        <v>957</v>
      </c>
      <c r="B4141" t="s">
        <v>614</v>
      </c>
      <c r="C4141" t="s">
        <v>223</v>
      </c>
      <c r="D4141" t="s">
        <v>13</v>
      </c>
      <c r="E4141" s="1">
        <f>DATEVALUE(IFERROR(RIGHT(LEFT(A4141,FIND("-",A4141,4)-1),2)&amp;"/"&amp;LEFT(A4141,FIND("-",A4141)-1)&amp;"/"&amp;RIGHT(LEFT(A4141,IFERROR(FIND(" ",A4141),LEN(A4141)+1)-1),4),TEXT(A4141,"dd")&amp;"/"&amp;TEXT(A4141,"mm")&amp;"/"&amp;TEXT(A4141,"yyyy")))</f>
        <v>45371</v>
      </c>
      <c r="F4141" t="s">
        <v>996</v>
      </c>
      <c r="G4141" s="1" t="e">
        <f>VLOOKUP(B4141,Results!A:D,3,FALSE)</f>
        <v>#N/A</v>
      </c>
    </row>
    <row r="4142" spans="1:7" hidden="1" x14ac:dyDescent="0.25">
      <c r="A4142" t="s">
        <v>957</v>
      </c>
      <c r="B4142" t="s">
        <v>267</v>
      </c>
      <c r="C4142" t="s">
        <v>20</v>
      </c>
      <c r="D4142" t="s">
        <v>13</v>
      </c>
      <c r="E4142" s="1">
        <f>DATEVALUE(IFERROR(RIGHT(LEFT(A4142,FIND("-",A4142,4)-1),2)&amp;"/"&amp;LEFT(A4142,FIND("-",A4142)-1)&amp;"/"&amp;RIGHT(LEFT(A4142,IFERROR(FIND(" ",A4142),LEN(A4142)+1)-1),4),TEXT(A4142,"dd")&amp;"/"&amp;TEXT(A4142,"mm")&amp;"/"&amp;TEXT(A4142,"yyyy")))</f>
        <v>45371</v>
      </c>
      <c r="F4142" t="s">
        <v>996</v>
      </c>
      <c r="G4142" s="1" t="e">
        <f>VLOOKUP(B4142,Results!A:D,3,FALSE)</f>
        <v>#N/A</v>
      </c>
    </row>
    <row r="4143" spans="1:7" x14ac:dyDescent="0.25">
      <c r="A4143" t="s">
        <v>957</v>
      </c>
      <c r="B4143" t="s">
        <v>948</v>
      </c>
      <c r="C4143" t="s">
        <v>20</v>
      </c>
      <c r="D4143" t="s">
        <v>13</v>
      </c>
      <c r="E4143" s="1">
        <f>DATEVALUE(IFERROR(RIGHT(LEFT(A4143,FIND("-",A4143,4)-1),2)&amp;"/"&amp;LEFT(A4143,FIND("-",A4143)-1)&amp;"/"&amp;RIGHT(LEFT(A4143,IFERROR(FIND(" ",A4143),LEN(A4143)+1)-1),4),TEXT(A4143,"dd")&amp;"/"&amp;TEXT(A4143,"mm")&amp;"/"&amp;TEXT(A4143,"yyyy")))</f>
        <v>45371</v>
      </c>
      <c r="F4143" t="s">
        <v>1826</v>
      </c>
      <c r="G4143" s="1" t="e">
        <f>VLOOKUP(B4143,Results!A:D,3,FALSE)</f>
        <v>#N/A</v>
      </c>
    </row>
    <row r="4144" spans="1:7" x14ac:dyDescent="0.25">
      <c r="A4144" t="s">
        <v>957</v>
      </c>
      <c r="B4144" t="s">
        <v>374</v>
      </c>
      <c r="C4144" t="s">
        <v>20</v>
      </c>
      <c r="D4144" t="s">
        <v>13</v>
      </c>
      <c r="E4144" s="1">
        <f>DATEVALUE(IFERROR(RIGHT(LEFT(A4144,FIND("-",A4144,4)-1),2)&amp;"/"&amp;LEFT(A4144,FIND("-",A4144)-1)&amp;"/"&amp;RIGHT(LEFT(A4144,IFERROR(FIND(" ",A4144),LEN(A4144)+1)-1),4),TEXT(A4144,"dd")&amp;"/"&amp;TEXT(A4144,"mm")&amp;"/"&amp;TEXT(A4144,"yyyy")))</f>
        <v>45371</v>
      </c>
      <c r="F4144" t="s">
        <v>1826</v>
      </c>
      <c r="G4144" s="1" t="e">
        <f>VLOOKUP(B4144,Results!A:D,3,FALSE)</f>
        <v>#N/A</v>
      </c>
    </row>
    <row r="4145" spans="1:7" x14ac:dyDescent="0.25">
      <c r="A4145" t="s">
        <v>957</v>
      </c>
      <c r="B4145" t="s">
        <v>614</v>
      </c>
      <c r="C4145" t="s">
        <v>223</v>
      </c>
      <c r="D4145" t="s">
        <v>13</v>
      </c>
      <c r="E4145" s="1">
        <f>DATEVALUE(IFERROR(RIGHT(LEFT(A4145,FIND("-",A4145,4)-1),2)&amp;"/"&amp;LEFT(A4145,FIND("-",A4145)-1)&amp;"/"&amp;RIGHT(LEFT(A4145,IFERROR(FIND(" ",A4145),LEN(A4145)+1)-1),4),TEXT(A4145,"dd")&amp;"/"&amp;TEXT(A4145,"mm")&amp;"/"&amp;TEXT(A4145,"yyyy")))</f>
        <v>45371</v>
      </c>
      <c r="F4145" t="s">
        <v>1826</v>
      </c>
      <c r="G4145" s="1" t="e">
        <f>VLOOKUP(B4145,Results!A:D,3,FALSE)</f>
        <v>#N/A</v>
      </c>
    </row>
    <row r="4146" spans="1:7" x14ac:dyDescent="0.25">
      <c r="A4146" t="s">
        <v>957</v>
      </c>
      <c r="B4146" t="s">
        <v>267</v>
      </c>
      <c r="C4146" t="s">
        <v>20</v>
      </c>
      <c r="D4146" t="s">
        <v>13</v>
      </c>
      <c r="E4146" s="1">
        <f>DATEVALUE(IFERROR(RIGHT(LEFT(A4146,FIND("-",A4146,4)-1),2)&amp;"/"&amp;LEFT(A4146,FIND("-",A4146)-1)&amp;"/"&amp;RIGHT(LEFT(A4146,IFERROR(FIND(" ",A4146),LEN(A4146)+1)-1),4),TEXT(A4146,"dd")&amp;"/"&amp;TEXT(A4146,"mm")&amp;"/"&amp;TEXT(A4146,"yyyy")))</f>
        <v>45371</v>
      </c>
      <c r="F4146" t="s">
        <v>1826</v>
      </c>
      <c r="G4146" s="1" t="e">
        <f>VLOOKUP(B4146,Results!A:D,3,FALSE)</f>
        <v>#N/A</v>
      </c>
    </row>
    <row r="4147" spans="1:7" hidden="1" x14ac:dyDescent="0.25">
      <c r="A4147" t="s">
        <v>957</v>
      </c>
      <c r="B4147" t="s">
        <v>923</v>
      </c>
      <c r="C4147" t="s">
        <v>223</v>
      </c>
      <c r="D4147" t="s">
        <v>7</v>
      </c>
      <c r="E4147" s="1">
        <f>DATEVALUE(IFERROR(RIGHT(LEFT(A4147,FIND("-",A4147,4)-1),2)&amp;"/"&amp;LEFT(A4147,FIND("-",A4147)-1)&amp;"/"&amp;RIGHT(LEFT(A4147,IFERROR(FIND(" ",A4147),LEN(A4147)+1)-1),4),TEXT(A4147,"dd")&amp;"/"&amp;TEXT(A4147,"mm")&amp;"/"&amp;TEXT(A4147,"yyyy")))</f>
        <v>45371</v>
      </c>
      <c r="F4147" t="s">
        <v>996</v>
      </c>
      <c r="G4147" s="1" t="e">
        <f>VLOOKUP(B4147,Results!A:D,3,FALSE)</f>
        <v>#N/A</v>
      </c>
    </row>
    <row r="4148" spans="1:7" x14ac:dyDescent="0.25">
      <c r="A4148" t="s">
        <v>957</v>
      </c>
      <c r="B4148" t="s">
        <v>923</v>
      </c>
      <c r="C4148" t="s">
        <v>223</v>
      </c>
      <c r="D4148" t="s">
        <v>7</v>
      </c>
      <c r="E4148" s="1">
        <f>DATEVALUE(IFERROR(RIGHT(LEFT(A4148,FIND("-",A4148,4)-1),2)&amp;"/"&amp;LEFT(A4148,FIND("-",A4148)-1)&amp;"/"&amp;RIGHT(LEFT(A4148,IFERROR(FIND(" ",A4148),LEN(A4148)+1)-1),4),TEXT(A4148,"dd")&amp;"/"&amp;TEXT(A4148,"mm")&amp;"/"&amp;TEXT(A4148,"yyyy")))</f>
        <v>45371</v>
      </c>
      <c r="F4148" t="s">
        <v>1826</v>
      </c>
      <c r="G4148" s="1" t="e">
        <f>VLOOKUP(B4148,Results!A:D,3,FALSE)</f>
        <v>#N/A</v>
      </c>
    </row>
    <row r="4149" spans="1:7" hidden="1" x14ac:dyDescent="0.25">
      <c r="A4149" t="s">
        <v>473</v>
      </c>
      <c r="B4149" t="s">
        <v>474</v>
      </c>
      <c r="C4149" t="s">
        <v>20</v>
      </c>
      <c r="D4149" t="s">
        <v>40</v>
      </c>
      <c r="E4149" s="1">
        <f>DATEVALUE(IFERROR(RIGHT(LEFT(A4149,FIND("-",A4149,4)-1),2)&amp;"/"&amp;LEFT(A4149,FIND("-",A4149)-1)&amp;"/"&amp;RIGHT(LEFT(A4149,IFERROR(FIND(" ",A4149),LEN(A4149)+1)-1),4),TEXT(A4149,"dd")&amp;"/"&amp;TEXT(A4149,"mm")&amp;"/"&amp;TEXT(A4149,"yyyy")))</f>
        <v>45371</v>
      </c>
      <c r="F4149" t="s">
        <v>995</v>
      </c>
      <c r="G4149" s="1" t="e">
        <f>VLOOKUP(B4149,Results!A:D,3,FALSE)</f>
        <v>#N/A</v>
      </c>
    </row>
    <row r="4150" spans="1:7" hidden="1" x14ac:dyDescent="0.25">
      <c r="A4150" t="s">
        <v>957</v>
      </c>
      <c r="B4150" t="s">
        <v>369</v>
      </c>
      <c r="C4150" t="s">
        <v>223</v>
      </c>
      <c r="D4150" t="s">
        <v>40</v>
      </c>
      <c r="E4150" s="1">
        <f>DATEVALUE(IFERROR(RIGHT(LEFT(A4150,FIND("-",A4150,4)-1),2)&amp;"/"&amp;LEFT(A4150,FIND("-",A4150)-1)&amp;"/"&amp;RIGHT(LEFT(A4150,IFERROR(FIND(" ",A4150),LEN(A4150)+1)-1),4),TEXT(A4150,"dd")&amp;"/"&amp;TEXT(A4150,"mm")&amp;"/"&amp;TEXT(A4150,"yyyy")))</f>
        <v>45371</v>
      </c>
      <c r="F4150" t="s">
        <v>996</v>
      </c>
      <c r="G4150" s="1" t="e">
        <f>VLOOKUP(B4150,Results!A:D,3,FALSE)</f>
        <v>#N/A</v>
      </c>
    </row>
    <row r="4151" spans="1:7" hidden="1" x14ac:dyDescent="0.25">
      <c r="A4151" t="s">
        <v>957</v>
      </c>
      <c r="B4151" t="s">
        <v>959</v>
      </c>
      <c r="C4151" t="s">
        <v>20</v>
      </c>
      <c r="D4151" t="s">
        <v>40</v>
      </c>
      <c r="E4151" s="1">
        <f>DATEVALUE(IFERROR(RIGHT(LEFT(A4151,FIND("-",A4151,4)-1),2)&amp;"/"&amp;LEFT(A4151,FIND("-",A4151)-1)&amp;"/"&amp;RIGHT(LEFT(A4151,IFERROR(FIND(" ",A4151),LEN(A4151)+1)-1),4),TEXT(A4151,"dd")&amp;"/"&amp;TEXT(A4151,"mm")&amp;"/"&amp;TEXT(A4151,"yyyy")))</f>
        <v>45371</v>
      </c>
      <c r="F4151" t="s">
        <v>996</v>
      </c>
      <c r="G4151" s="1" t="e">
        <f>VLOOKUP(B4151,Results!A:D,3,FALSE)</f>
        <v>#N/A</v>
      </c>
    </row>
    <row r="4152" spans="1:7" hidden="1" x14ac:dyDescent="0.25">
      <c r="A4152" t="s">
        <v>957</v>
      </c>
      <c r="B4152" t="s">
        <v>687</v>
      </c>
      <c r="C4152" t="s">
        <v>20</v>
      </c>
      <c r="D4152" t="s">
        <v>40</v>
      </c>
      <c r="E4152" s="1">
        <f>DATEVALUE(IFERROR(RIGHT(LEFT(A4152,FIND("-",A4152,4)-1),2)&amp;"/"&amp;LEFT(A4152,FIND("-",A4152)-1)&amp;"/"&amp;RIGHT(LEFT(A4152,IFERROR(FIND(" ",A4152),LEN(A4152)+1)-1),4),TEXT(A4152,"dd")&amp;"/"&amp;TEXT(A4152,"mm")&amp;"/"&amp;TEXT(A4152,"yyyy")))</f>
        <v>45371</v>
      </c>
      <c r="F4152" t="s">
        <v>996</v>
      </c>
      <c r="G4152" s="1" t="e">
        <f>VLOOKUP(B4152,Results!A:D,3,FALSE)</f>
        <v>#N/A</v>
      </c>
    </row>
    <row r="4153" spans="1:7" hidden="1" x14ac:dyDescent="0.25">
      <c r="A4153" t="s">
        <v>957</v>
      </c>
      <c r="B4153" t="s">
        <v>747</v>
      </c>
      <c r="C4153" t="s">
        <v>20</v>
      </c>
      <c r="D4153" t="s">
        <v>40</v>
      </c>
      <c r="E4153" s="1">
        <f>DATEVALUE(IFERROR(RIGHT(LEFT(A4153,FIND("-",A4153,4)-1),2)&amp;"/"&amp;LEFT(A4153,FIND("-",A4153)-1)&amp;"/"&amp;RIGHT(LEFT(A4153,IFERROR(FIND(" ",A4153),LEN(A4153)+1)-1),4),TEXT(A4153,"dd")&amp;"/"&amp;TEXT(A4153,"mm")&amp;"/"&amp;TEXT(A4153,"yyyy")))</f>
        <v>45371</v>
      </c>
      <c r="F4153" t="s">
        <v>996</v>
      </c>
      <c r="G4153" s="1" t="e">
        <f>VLOOKUP(B4153,Results!A:D,3,FALSE)</f>
        <v>#N/A</v>
      </c>
    </row>
    <row r="4154" spans="1:7" x14ac:dyDescent="0.25">
      <c r="A4154" t="s">
        <v>957</v>
      </c>
      <c r="B4154" t="s">
        <v>369</v>
      </c>
      <c r="C4154" t="s">
        <v>223</v>
      </c>
      <c r="D4154" t="s">
        <v>40</v>
      </c>
      <c r="E4154" s="1">
        <f>DATEVALUE(IFERROR(RIGHT(LEFT(A4154,FIND("-",A4154,4)-1),2)&amp;"/"&amp;LEFT(A4154,FIND("-",A4154)-1)&amp;"/"&amp;RIGHT(LEFT(A4154,IFERROR(FIND(" ",A4154),LEN(A4154)+1)-1),4),TEXT(A4154,"dd")&amp;"/"&amp;TEXT(A4154,"mm")&amp;"/"&amp;TEXT(A4154,"yyyy")))</f>
        <v>45371</v>
      </c>
      <c r="F4154" t="s">
        <v>1826</v>
      </c>
      <c r="G4154" s="1" t="e">
        <f>VLOOKUP(B4154,Results!A:D,3,FALSE)</f>
        <v>#N/A</v>
      </c>
    </row>
    <row r="4155" spans="1:7" x14ac:dyDescent="0.25">
      <c r="A4155" t="s">
        <v>957</v>
      </c>
      <c r="B4155" t="s">
        <v>959</v>
      </c>
      <c r="C4155" t="s">
        <v>20</v>
      </c>
      <c r="D4155" t="s">
        <v>40</v>
      </c>
      <c r="E4155" s="1">
        <f>DATEVALUE(IFERROR(RIGHT(LEFT(A4155,FIND("-",A4155,4)-1),2)&amp;"/"&amp;LEFT(A4155,FIND("-",A4155)-1)&amp;"/"&amp;RIGHT(LEFT(A4155,IFERROR(FIND(" ",A4155),LEN(A4155)+1)-1),4),TEXT(A4155,"dd")&amp;"/"&amp;TEXT(A4155,"mm")&amp;"/"&amp;TEXT(A4155,"yyyy")))</f>
        <v>45371</v>
      </c>
      <c r="F4155" t="s">
        <v>1826</v>
      </c>
      <c r="G4155" s="1" t="e">
        <f>VLOOKUP(B4155,Results!A:D,3,FALSE)</f>
        <v>#N/A</v>
      </c>
    </row>
    <row r="4156" spans="1:7" x14ac:dyDescent="0.25">
      <c r="A4156" t="s">
        <v>957</v>
      </c>
      <c r="B4156" t="s">
        <v>687</v>
      </c>
      <c r="C4156" t="s">
        <v>20</v>
      </c>
      <c r="D4156" t="s">
        <v>40</v>
      </c>
      <c r="E4156" s="1">
        <f>DATEVALUE(IFERROR(RIGHT(LEFT(A4156,FIND("-",A4156,4)-1),2)&amp;"/"&amp;LEFT(A4156,FIND("-",A4156)-1)&amp;"/"&amp;RIGHT(LEFT(A4156,IFERROR(FIND(" ",A4156),LEN(A4156)+1)-1),4),TEXT(A4156,"dd")&amp;"/"&amp;TEXT(A4156,"mm")&amp;"/"&amp;TEXT(A4156,"yyyy")))</f>
        <v>45371</v>
      </c>
      <c r="F4156" t="s">
        <v>1826</v>
      </c>
      <c r="G4156" s="1" t="e">
        <f>VLOOKUP(B4156,Results!A:D,3,FALSE)</f>
        <v>#N/A</v>
      </c>
    </row>
    <row r="4157" spans="1:7" x14ac:dyDescent="0.25">
      <c r="A4157" t="s">
        <v>957</v>
      </c>
      <c r="B4157" t="s">
        <v>747</v>
      </c>
      <c r="C4157" t="s">
        <v>20</v>
      </c>
      <c r="D4157" t="s">
        <v>40</v>
      </c>
      <c r="E4157" s="1">
        <f>DATEVALUE(IFERROR(RIGHT(LEFT(A4157,FIND("-",A4157,4)-1),2)&amp;"/"&amp;LEFT(A4157,FIND("-",A4157)-1)&amp;"/"&amp;RIGHT(LEFT(A4157,IFERROR(FIND(" ",A4157),LEN(A4157)+1)-1),4),TEXT(A4157,"dd")&amp;"/"&amp;TEXT(A4157,"mm")&amp;"/"&amp;TEXT(A4157,"yyyy")))</f>
        <v>45371</v>
      </c>
      <c r="F4157" t="s">
        <v>1826</v>
      </c>
      <c r="G4157" s="1" t="e">
        <f>VLOOKUP(B4157,Results!A:D,3,FALSE)</f>
        <v>#N/A</v>
      </c>
    </row>
    <row r="4158" spans="1:7" hidden="1" x14ac:dyDescent="0.25">
      <c r="A4158" t="s">
        <v>957</v>
      </c>
      <c r="B4158" t="s">
        <v>737</v>
      </c>
      <c r="C4158" t="s">
        <v>20</v>
      </c>
      <c r="D4158" t="s">
        <v>28</v>
      </c>
      <c r="E4158" s="1">
        <f>DATEVALUE(IFERROR(RIGHT(LEFT(A4158,FIND("-",A4158,4)-1),2)&amp;"/"&amp;LEFT(A4158,FIND("-",A4158)-1)&amp;"/"&amp;RIGHT(LEFT(A4158,IFERROR(FIND(" ",A4158),LEN(A4158)+1)-1),4),TEXT(A4158,"dd")&amp;"/"&amp;TEXT(A4158,"mm")&amp;"/"&amp;TEXT(A4158,"yyyy")))</f>
        <v>45371</v>
      </c>
      <c r="F4158" t="s">
        <v>996</v>
      </c>
      <c r="G4158" s="1" t="e">
        <f>VLOOKUP(B4158,Results!A:D,3,FALSE)</f>
        <v>#N/A</v>
      </c>
    </row>
    <row r="4159" spans="1:7" hidden="1" x14ac:dyDescent="0.25">
      <c r="A4159" t="s">
        <v>957</v>
      </c>
      <c r="B4159" t="s">
        <v>962</v>
      </c>
      <c r="C4159" t="s">
        <v>223</v>
      </c>
      <c r="D4159" t="s">
        <v>28</v>
      </c>
      <c r="E4159" s="1">
        <f>DATEVALUE(IFERROR(RIGHT(LEFT(A4159,FIND("-",A4159,4)-1),2)&amp;"/"&amp;LEFT(A4159,FIND("-",A4159)-1)&amp;"/"&amp;RIGHT(LEFT(A4159,IFERROR(FIND(" ",A4159),LEN(A4159)+1)-1),4),TEXT(A4159,"dd")&amp;"/"&amp;TEXT(A4159,"mm")&amp;"/"&amp;TEXT(A4159,"yyyy")))</f>
        <v>45371</v>
      </c>
      <c r="F4159" t="s">
        <v>996</v>
      </c>
      <c r="G4159" s="1" t="e">
        <f>VLOOKUP(B4159,Results!A:D,3,FALSE)</f>
        <v>#N/A</v>
      </c>
    </row>
    <row r="4160" spans="1:7" hidden="1" x14ac:dyDescent="0.25">
      <c r="A4160" t="s">
        <v>957</v>
      </c>
      <c r="B4160" t="s">
        <v>618</v>
      </c>
      <c r="C4160" t="s">
        <v>223</v>
      </c>
      <c r="D4160" t="s">
        <v>28</v>
      </c>
      <c r="E4160" s="1">
        <f>DATEVALUE(IFERROR(RIGHT(LEFT(A4160,FIND("-",A4160,4)-1),2)&amp;"/"&amp;LEFT(A4160,FIND("-",A4160)-1)&amp;"/"&amp;RIGHT(LEFT(A4160,IFERROR(FIND(" ",A4160),LEN(A4160)+1)-1),4),TEXT(A4160,"dd")&amp;"/"&amp;TEXT(A4160,"mm")&amp;"/"&amp;TEXT(A4160,"yyyy")))</f>
        <v>45371</v>
      </c>
      <c r="F4160" t="s">
        <v>996</v>
      </c>
      <c r="G4160" s="1" t="e">
        <f>VLOOKUP(B4160,Results!A:D,3,FALSE)</f>
        <v>#N/A</v>
      </c>
    </row>
    <row r="4161" spans="1:7" x14ac:dyDescent="0.25">
      <c r="A4161" t="s">
        <v>957</v>
      </c>
      <c r="B4161" t="s">
        <v>962</v>
      </c>
      <c r="C4161" t="s">
        <v>223</v>
      </c>
      <c r="D4161" t="s">
        <v>28</v>
      </c>
      <c r="E4161" s="1">
        <f>DATEVALUE(IFERROR(RIGHT(LEFT(A4161,FIND("-",A4161,4)-1),2)&amp;"/"&amp;LEFT(A4161,FIND("-",A4161)-1)&amp;"/"&amp;RIGHT(LEFT(A4161,IFERROR(FIND(" ",A4161),LEN(A4161)+1)-1),4),TEXT(A4161,"dd")&amp;"/"&amp;TEXT(A4161,"mm")&amp;"/"&amp;TEXT(A4161,"yyyy")))</f>
        <v>45371</v>
      </c>
      <c r="F4161" t="s">
        <v>1826</v>
      </c>
      <c r="G4161" s="1" t="e">
        <f>VLOOKUP(B4161,Results!A:D,3,FALSE)</f>
        <v>#N/A</v>
      </c>
    </row>
    <row r="4162" spans="1:7" x14ac:dyDescent="0.25">
      <c r="A4162" t="s">
        <v>957</v>
      </c>
      <c r="B4162" t="s">
        <v>618</v>
      </c>
      <c r="C4162" t="s">
        <v>223</v>
      </c>
      <c r="D4162" t="s">
        <v>28</v>
      </c>
      <c r="E4162" s="1">
        <f>DATEVALUE(IFERROR(RIGHT(LEFT(A4162,FIND("-",A4162,4)-1),2)&amp;"/"&amp;LEFT(A4162,FIND("-",A4162)-1)&amp;"/"&amp;RIGHT(LEFT(A4162,IFERROR(FIND(" ",A4162),LEN(A4162)+1)-1),4),TEXT(A4162,"dd")&amp;"/"&amp;TEXT(A4162,"mm")&amp;"/"&amp;TEXT(A4162,"yyyy")))</f>
        <v>45371</v>
      </c>
      <c r="F4162" t="s">
        <v>1826</v>
      </c>
      <c r="G4162" s="1" t="e">
        <f>VLOOKUP(B4162,Results!A:D,3,FALSE)</f>
        <v>#N/A</v>
      </c>
    </row>
    <row r="4163" spans="1:7" hidden="1" x14ac:dyDescent="0.25">
      <c r="A4163" t="s">
        <v>957</v>
      </c>
      <c r="B4163" t="s">
        <v>960</v>
      </c>
      <c r="C4163" t="s">
        <v>20</v>
      </c>
      <c r="D4163" t="s">
        <v>33</v>
      </c>
      <c r="E4163" s="1">
        <f>DATEVALUE(IFERROR(RIGHT(LEFT(A4163,FIND("-",A4163,4)-1),2)&amp;"/"&amp;LEFT(A4163,FIND("-",A4163)-1)&amp;"/"&amp;RIGHT(LEFT(A4163,IFERROR(FIND(" ",A4163),LEN(A4163)+1)-1),4),TEXT(A4163,"dd")&amp;"/"&amp;TEXT(A4163,"mm")&amp;"/"&amp;TEXT(A4163,"yyyy")))</f>
        <v>45371</v>
      </c>
      <c r="F4163" t="s">
        <v>996</v>
      </c>
      <c r="G4163" s="1" t="e">
        <f>VLOOKUP(B4163,Results!A:D,3,FALSE)</f>
        <v>#N/A</v>
      </c>
    </row>
    <row r="4164" spans="1:7" x14ac:dyDescent="0.25">
      <c r="A4164" t="s">
        <v>957</v>
      </c>
      <c r="B4164" t="s">
        <v>960</v>
      </c>
      <c r="C4164" t="s">
        <v>20</v>
      </c>
      <c r="D4164" t="s">
        <v>33</v>
      </c>
      <c r="E4164" s="1">
        <f>DATEVALUE(IFERROR(RIGHT(LEFT(A4164,FIND("-",A4164,4)-1),2)&amp;"/"&amp;LEFT(A4164,FIND("-",A4164)-1)&amp;"/"&amp;RIGHT(LEFT(A4164,IFERROR(FIND(" ",A4164),LEN(A4164)+1)-1),4),TEXT(A4164,"dd")&amp;"/"&amp;TEXT(A4164,"mm")&amp;"/"&amp;TEXT(A4164,"yyyy")))</f>
        <v>45371</v>
      </c>
      <c r="F4164" t="s">
        <v>1826</v>
      </c>
      <c r="G4164" s="1" t="e">
        <f>VLOOKUP(B4164,Results!A:D,3,FALSE)</f>
        <v>#N/A</v>
      </c>
    </row>
    <row r="4165" spans="1:7" x14ac:dyDescent="0.25">
      <c r="A4165" t="s">
        <v>957</v>
      </c>
      <c r="B4165" t="s">
        <v>273</v>
      </c>
      <c r="C4165" t="s">
        <v>20</v>
      </c>
      <c r="D4165" t="s">
        <v>10</v>
      </c>
      <c r="E4165" s="1">
        <f>DATEVALUE(IFERROR(RIGHT(LEFT(A4165,FIND("-",A4165,4)-1),2)&amp;"/"&amp;LEFT(A4165,FIND("-",A4165)-1)&amp;"/"&amp;RIGHT(LEFT(A4165,IFERROR(FIND(" ",A4165),LEN(A4165)+1)-1),4),TEXT(A4165,"dd")&amp;"/"&amp;TEXT(A4165,"mm")&amp;"/"&amp;TEXT(A4165,"yyyy")))</f>
        <v>45371</v>
      </c>
      <c r="F4165" t="s">
        <v>1826</v>
      </c>
      <c r="G4165" s="1" t="e">
        <f>VLOOKUP(B4165,Results!A:D,3,FALSE)</f>
        <v>#N/A</v>
      </c>
    </row>
    <row r="4166" spans="1:7" x14ac:dyDescent="0.25">
      <c r="A4166" t="s">
        <v>957</v>
      </c>
      <c r="B4166" t="s">
        <v>661</v>
      </c>
      <c r="C4166" t="s">
        <v>223</v>
      </c>
      <c r="D4166" t="s">
        <v>44</v>
      </c>
      <c r="E4166" s="1">
        <f>DATEVALUE(IFERROR(RIGHT(LEFT(A4166,FIND("-",A4166,4)-1),2)&amp;"/"&amp;LEFT(A4166,FIND("-",A4166)-1)&amp;"/"&amp;RIGHT(LEFT(A4166,IFERROR(FIND(" ",A4166),LEN(A4166)+1)-1),4),TEXT(A4166,"dd")&amp;"/"&amp;TEXT(A4166,"mm")&amp;"/"&amp;TEXT(A4166,"yyyy")))</f>
        <v>45371</v>
      </c>
      <c r="F4166" t="s">
        <v>1826</v>
      </c>
      <c r="G4166" s="1" t="e">
        <f>VLOOKUP(B4166,Results!A:D,3,FALSE)</f>
        <v>#N/A</v>
      </c>
    </row>
    <row r="4167" spans="1:7" x14ac:dyDescent="0.25">
      <c r="A4167" t="s">
        <v>957</v>
      </c>
      <c r="B4167" t="s">
        <v>704</v>
      </c>
      <c r="C4167" t="s">
        <v>20</v>
      </c>
      <c r="D4167" t="s">
        <v>30</v>
      </c>
      <c r="E4167" s="1">
        <f>DATEVALUE(IFERROR(RIGHT(LEFT(A4167,FIND("-",A4167,4)-1),2)&amp;"/"&amp;LEFT(A4167,FIND("-",A4167)-1)&amp;"/"&amp;RIGHT(LEFT(A4167,IFERROR(FIND(" ",A4167),LEN(A4167)+1)-1),4),TEXT(A4167,"dd")&amp;"/"&amp;TEXT(A4167,"mm")&amp;"/"&amp;TEXT(A4167,"yyyy")))</f>
        <v>45371</v>
      </c>
      <c r="F4167" t="s">
        <v>1826</v>
      </c>
      <c r="G4167" s="1" t="e">
        <f>VLOOKUP(B4167,Results!A:D,3,FALSE)</f>
        <v>#N/A</v>
      </c>
    </row>
    <row r="4168" spans="1:7" x14ac:dyDescent="0.25">
      <c r="A4168" t="s">
        <v>957</v>
      </c>
      <c r="B4168" t="s">
        <v>948</v>
      </c>
      <c r="C4168" t="s">
        <v>20</v>
      </c>
      <c r="D4168" t="s">
        <v>13</v>
      </c>
      <c r="E4168" s="1">
        <f>DATEVALUE(IFERROR(RIGHT(LEFT(A4168,FIND("-",A4168,4)-1),2)&amp;"/"&amp;LEFT(A4168,FIND("-",A4168)-1)&amp;"/"&amp;RIGHT(LEFT(A4168,IFERROR(FIND(" ",A4168),LEN(A4168)+1)-1),4),TEXT(A4168,"dd")&amp;"/"&amp;TEXT(A4168,"mm")&amp;"/"&amp;TEXT(A4168,"yyyy")))</f>
        <v>45371</v>
      </c>
      <c r="F4168" t="s">
        <v>1826</v>
      </c>
      <c r="G4168" s="1" t="e">
        <f>VLOOKUP(B4168,Results!A:D,3,FALSE)</f>
        <v>#N/A</v>
      </c>
    </row>
    <row r="4169" spans="1:7" x14ac:dyDescent="0.25">
      <c r="A4169" t="s">
        <v>957</v>
      </c>
      <c r="B4169" t="s">
        <v>374</v>
      </c>
      <c r="C4169" t="s">
        <v>20</v>
      </c>
      <c r="D4169" t="s">
        <v>13</v>
      </c>
      <c r="E4169" s="1">
        <f>DATEVALUE(IFERROR(RIGHT(LEFT(A4169,FIND("-",A4169,4)-1),2)&amp;"/"&amp;LEFT(A4169,FIND("-",A4169)-1)&amp;"/"&amp;RIGHT(LEFT(A4169,IFERROR(FIND(" ",A4169),LEN(A4169)+1)-1),4),TEXT(A4169,"dd")&amp;"/"&amp;TEXT(A4169,"mm")&amp;"/"&amp;TEXT(A4169,"yyyy")))</f>
        <v>45371</v>
      </c>
      <c r="F4169" t="s">
        <v>1826</v>
      </c>
      <c r="G4169" s="1" t="e">
        <f>VLOOKUP(B4169,Results!A:D,3,FALSE)</f>
        <v>#N/A</v>
      </c>
    </row>
    <row r="4170" spans="1:7" x14ac:dyDescent="0.25">
      <c r="A4170" t="s">
        <v>957</v>
      </c>
      <c r="B4170" t="s">
        <v>717</v>
      </c>
      <c r="C4170" t="s">
        <v>20</v>
      </c>
      <c r="D4170" t="s">
        <v>10</v>
      </c>
      <c r="E4170" s="1">
        <f>DATEVALUE(IFERROR(RIGHT(LEFT(A4170,FIND("-",A4170,4)-1),2)&amp;"/"&amp;LEFT(A4170,FIND("-",A4170)-1)&amp;"/"&amp;RIGHT(LEFT(A4170,IFERROR(FIND(" ",A4170),LEN(A4170)+1)-1),4),TEXT(A4170,"dd")&amp;"/"&amp;TEXT(A4170,"mm")&amp;"/"&amp;TEXT(A4170,"yyyy")))</f>
        <v>45371</v>
      </c>
      <c r="F4170" t="s">
        <v>1826</v>
      </c>
      <c r="G4170" s="1" t="e">
        <f>VLOOKUP(B4170,Results!A:D,3,FALSE)</f>
        <v>#N/A</v>
      </c>
    </row>
    <row r="4171" spans="1:7" x14ac:dyDescent="0.25">
      <c r="A4171" t="s">
        <v>957</v>
      </c>
      <c r="B4171" t="s">
        <v>614</v>
      </c>
      <c r="C4171" t="s">
        <v>223</v>
      </c>
      <c r="D4171" t="s">
        <v>13</v>
      </c>
      <c r="E4171" s="1">
        <f>DATEVALUE(IFERROR(RIGHT(LEFT(A4171,FIND("-",A4171,4)-1),2)&amp;"/"&amp;LEFT(A4171,FIND("-",A4171)-1)&amp;"/"&amp;RIGHT(LEFT(A4171,IFERROR(FIND(" ",A4171),LEN(A4171)+1)-1),4),TEXT(A4171,"dd")&amp;"/"&amp;TEXT(A4171,"mm")&amp;"/"&amp;TEXT(A4171,"yyyy")))</f>
        <v>45371</v>
      </c>
      <c r="F4171" t="s">
        <v>1826</v>
      </c>
      <c r="G4171" s="1" t="e">
        <f>VLOOKUP(B4171,Results!A:D,3,FALSE)</f>
        <v>#N/A</v>
      </c>
    </row>
    <row r="4172" spans="1:7" x14ac:dyDescent="0.25">
      <c r="A4172" t="s">
        <v>957</v>
      </c>
      <c r="B4172" t="s">
        <v>950</v>
      </c>
      <c r="C4172" t="s">
        <v>20</v>
      </c>
      <c r="D4172" t="s">
        <v>10</v>
      </c>
      <c r="E4172" s="1">
        <f>DATEVALUE(IFERROR(RIGHT(LEFT(A4172,FIND("-",A4172,4)-1),2)&amp;"/"&amp;LEFT(A4172,FIND("-",A4172)-1)&amp;"/"&amp;RIGHT(LEFT(A4172,IFERROR(FIND(" ",A4172),LEN(A4172)+1)-1),4),TEXT(A4172,"dd")&amp;"/"&amp;TEXT(A4172,"mm")&amp;"/"&amp;TEXT(A4172,"yyyy")))</f>
        <v>45371</v>
      </c>
      <c r="F4172" t="s">
        <v>1826</v>
      </c>
      <c r="G4172" s="1" t="e">
        <f>VLOOKUP(B4172,Results!A:D,3,FALSE)</f>
        <v>#N/A</v>
      </c>
    </row>
    <row r="4173" spans="1:7" x14ac:dyDescent="0.25">
      <c r="A4173" t="s">
        <v>957</v>
      </c>
      <c r="B4173" t="s">
        <v>369</v>
      </c>
      <c r="C4173" t="s">
        <v>223</v>
      </c>
      <c r="D4173" t="s">
        <v>40</v>
      </c>
      <c r="E4173" s="1">
        <f>DATEVALUE(IFERROR(RIGHT(LEFT(A4173,FIND("-",A4173,4)-1),2)&amp;"/"&amp;LEFT(A4173,FIND("-",A4173)-1)&amp;"/"&amp;RIGHT(LEFT(A4173,IFERROR(FIND(" ",A4173),LEN(A4173)+1)-1),4),TEXT(A4173,"dd")&amp;"/"&amp;TEXT(A4173,"mm")&amp;"/"&amp;TEXT(A4173,"yyyy")))</f>
        <v>45371</v>
      </c>
      <c r="F4173" t="s">
        <v>1826</v>
      </c>
      <c r="G4173" s="1" t="e">
        <f>VLOOKUP(B4173,Results!A:D,3,FALSE)</f>
        <v>#N/A</v>
      </c>
    </row>
    <row r="4174" spans="1:7" x14ac:dyDescent="0.25">
      <c r="A4174" t="s">
        <v>957</v>
      </c>
      <c r="B4174" t="s">
        <v>627</v>
      </c>
      <c r="C4174" t="s">
        <v>223</v>
      </c>
      <c r="D4174" t="s">
        <v>30</v>
      </c>
      <c r="E4174" s="1">
        <f>DATEVALUE(IFERROR(RIGHT(LEFT(A4174,FIND("-",A4174,4)-1),2)&amp;"/"&amp;LEFT(A4174,FIND("-",A4174)-1)&amp;"/"&amp;RIGHT(LEFT(A4174,IFERROR(FIND(" ",A4174),LEN(A4174)+1)-1),4),TEXT(A4174,"dd")&amp;"/"&amp;TEXT(A4174,"mm")&amp;"/"&amp;TEXT(A4174,"yyyy")))</f>
        <v>45371</v>
      </c>
      <c r="F4174" t="s">
        <v>1826</v>
      </c>
      <c r="G4174" s="1" t="e">
        <f>VLOOKUP(B4174,Results!A:D,3,FALSE)</f>
        <v>#N/A</v>
      </c>
    </row>
    <row r="4175" spans="1:7" x14ac:dyDescent="0.25">
      <c r="A4175" t="s">
        <v>957</v>
      </c>
      <c r="B4175" t="s">
        <v>644</v>
      </c>
      <c r="C4175" t="s">
        <v>20</v>
      </c>
      <c r="D4175" t="s">
        <v>23</v>
      </c>
      <c r="E4175" s="1">
        <f>DATEVALUE(IFERROR(RIGHT(LEFT(A4175,FIND("-",A4175,4)-1),2)&amp;"/"&amp;LEFT(A4175,FIND("-",A4175)-1)&amp;"/"&amp;RIGHT(LEFT(A4175,IFERROR(FIND(" ",A4175),LEN(A4175)+1)-1),4),TEXT(A4175,"dd")&amp;"/"&amp;TEXT(A4175,"mm")&amp;"/"&amp;TEXT(A4175,"yyyy")))</f>
        <v>45371</v>
      </c>
      <c r="F4175" t="s">
        <v>1826</v>
      </c>
      <c r="G4175" s="1" t="e">
        <f>VLOOKUP(B4175,Results!A:D,3,FALSE)</f>
        <v>#N/A</v>
      </c>
    </row>
    <row r="4176" spans="1:7" x14ac:dyDescent="0.25">
      <c r="A4176" t="s">
        <v>957</v>
      </c>
      <c r="B4176" t="s">
        <v>943</v>
      </c>
      <c r="C4176" t="s">
        <v>20</v>
      </c>
      <c r="D4176" t="s">
        <v>23</v>
      </c>
      <c r="E4176" s="1">
        <f>DATEVALUE(IFERROR(RIGHT(LEFT(A4176,FIND("-",A4176,4)-1),2)&amp;"/"&amp;LEFT(A4176,FIND("-",A4176)-1)&amp;"/"&amp;RIGHT(LEFT(A4176,IFERROR(FIND(" ",A4176),LEN(A4176)+1)-1),4),TEXT(A4176,"dd")&amp;"/"&amp;TEXT(A4176,"mm")&amp;"/"&amp;TEXT(A4176,"yyyy")))</f>
        <v>45371</v>
      </c>
      <c r="F4176" t="s">
        <v>1826</v>
      </c>
      <c r="G4176" s="1" t="e">
        <f>VLOOKUP(B4176,Results!A:D,3,FALSE)</f>
        <v>#N/A</v>
      </c>
    </row>
    <row r="4177" spans="1:7" x14ac:dyDescent="0.25">
      <c r="A4177" t="s">
        <v>957</v>
      </c>
      <c r="B4177" t="s">
        <v>959</v>
      </c>
      <c r="C4177" t="s">
        <v>20</v>
      </c>
      <c r="D4177" t="s">
        <v>40</v>
      </c>
      <c r="E4177" s="1">
        <f>DATEVALUE(IFERROR(RIGHT(LEFT(A4177,FIND("-",A4177,4)-1),2)&amp;"/"&amp;LEFT(A4177,FIND("-",A4177)-1)&amp;"/"&amp;RIGHT(LEFT(A4177,IFERROR(FIND(" ",A4177),LEN(A4177)+1)-1),4),TEXT(A4177,"dd")&amp;"/"&amp;TEXT(A4177,"mm")&amp;"/"&amp;TEXT(A4177,"yyyy")))</f>
        <v>45371</v>
      </c>
      <c r="F4177" t="s">
        <v>1826</v>
      </c>
      <c r="G4177" s="1" t="e">
        <f>VLOOKUP(B4177,Results!A:D,3,FALSE)</f>
        <v>#N/A</v>
      </c>
    </row>
    <row r="4178" spans="1:7" x14ac:dyDescent="0.25">
      <c r="A4178" t="s">
        <v>957</v>
      </c>
      <c r="B4178" t="s">
        <v>708</v>
      </c>
      <c r="C4178" t="s">
        <v>20</v>
      </c>
      <c r="D4178" t="s">
        <v>30</v>
      </c>
      <c r="E4178" s="1">
        <f>DATEVALUE(IFERROR(RIGHT(LEFT(A4178,FIND("-",A4178,4)-1),2)&amp;"/"&amp;LEFT(A4178,FIND("-",A4178)-1)&amp;"/"&amp;RIGHT(LEFT(A4178,IFERROR(FIND(" ",A4178),LEN(A4178)+1)-1),4),TEXT(A4178,"dd")&amp;"/"&amp;TEXT(A4178,"mm")&amp;"/"&amp;TEXT(A4178,"yyyy")))</f>
        <v>45371</v>
      </c>
      <c r="F4178" t="s">
        <v>1826</v>
      </c>
      <c r="G4178" s="1" t="e">
        <f>VLOOKUP(B4178,Results!A:D,3,FALSE)</f>
        <v>#N/A</v>
      </c>
    </row>
    <row r="4179" spans="1:7" x14ac:dyDescent="0.25">
      <c r="A4179" t="s">
        <v>957</v>
      </c>
      <c r="B4179" t="s">
        <v>383</v>
      </c>
      <c r="C4179" t="s">
        <v>223</v>
      </c>
      <c r="D4179" t="s">
        <v>297</v>
      </c>
      <c r="E4179" s="1">
        <f>DATEVALUE(IFERROR(RIGHT(LEFT(A4179,FIND("-",A4179,4)-1),2)&amp;"/"&amp;LEFT(A4179,FIND("-",A4179)-1)&amp;"/"&amp;RIGHT(LEFT(A4179,IFERROR(FIND(" ",A4179),LEN(A4179)+1)-1),4),TEXT(A4179,"dd")&amp;"/"&amp;TEXT(A4179,"mm")&amp;"/"&amp;TEXT(A4179,"yyyy")))</f>
        <v>45371</v>
      </c>
      <c r="F4179" t="s">
        <v>1826</v>
      </c>
      <c r="G4179" s="1" t="e">
        <f>VLOOKUP(B4179,Results!A:D,3,FALSE)</f>
        <v>#N/A</v>
      </c>
    </row>
    <row r="4180" spans="1:7" x14ac:dyDescent="0.25">
      <c r="A4180" t="s">
        <v>957</v>
      </c>
      <c r="B4180" t="s">
        <v>960</v>
      </c>
      <c r="C4180" t="s">
        <v>20</v>
      </c>
      <c r="D4180" t="s">
        <v>33</v>
      </c>
      <c r="E4180" s="1">
        <f>DATEVALUE(IFERROR(RIGHT(LEFT(A4180,FIND("-",A4180,4)-1),2)&amp;"/"&amp;LEFT(A4180,FIND("-",A4180)-1)&amp;"/"&amp;RIGHT(LEFT(A4180,IFERROR(FIND(" ",A4180),LEN(A4180)+1)-1),4),TEXT(A4180,"dd")&amp;"/"&amp;TEXT(A4180,"mm")&amp;"/"&amp;TEXT(A4180,"yyyy")))</f>
        <v>45371</v>
      </c>
      <c r="F4180" t="s">
        <v>1826</v>
      </c>
      <c r="G4180" s="1" t="e">
        <f>VLOOKUP(B4180,Results!A:D,3,FALSE)</f>
        <v>#N/A</v>
      </c>
    </row>
    <row r="4181" spans="1:7" x14ac:dyDescent="0.25">
      <c r="A4181" t="s">
        <v>957</v>
      </c>
      <c r="B4181" t="s">
        <v>395</v>
      </c>
      <c r="C4181" t="s">
        <v>20</v>
      </c>
      <c r="D4181" t="s">
        <v>297</v>
      </c>
      <c r="E4181" s="1">
        <f>DATEVALUE(IFERROR(RIGHT(LEFT(A4181,FIND("-",A4181,4)-1),2)&amp;"/"&amp;LEFT(A4181,FIND("-",A4181)-1)&amp;"/"&amp;RIGHT(LEFT(A4181,IFERROR(FIND(" ",A4181),LEN(A4181)+1)-1),4),TEXT(A4181,"dd")&amp;"/"&amp;TEXT(A4181,"mm")&amp;"/"&amp;TEXT(A4181,"yyyy")))</f>
        <v>45371</v>
      </c>
      <c r="F4181" t="s">
        <v>1826</v>
      </c>
      <c r="G4181" s="1" t="e">
        <f>VLOOKUP(B4181,Results!A:D,3,FALSE)</f>
        <v>#N/A</v>
      </c>
    </row>
    <row r="4182" spans="1:7" x14ac:dyDescent="0.25">
      <c r="A4182" t="s">
        <v>957</v>
      </c>
      <c r="B4182" t="s">
        <v>961</v>
      </c>
      <c r="C4182" t="s">
        <v>20</v>
      </c>
      <c r="D4182" t="s">
        <v>297</v>
      </c>
      <c r="E4182" s="1">
        <f>DATEVALUE(IFERROR(RIGHT(LEFT(A4182,FIND("-",A4182,4)-1),2)&amp;"/"&amp;LEFT(A4182,FIND("-",A4182)-1)&amp;"/"&amp;RIGHT(LEFT(A4182,IFERROR(FIND(" ",A4182),LEN(A4182)+1)-1),4),TEXT(A4182,"dd")&amp;"/"&amp;TEXT(A4182,"mm")&amp;"/"&amp;TEXT(A4182,"yyyy")))</f>
        <v>45371</v>
      </c>
      <c r="F4182" t="s">
        <v>1826</v>
      </c>
      <c r="G4182" s="1" t="e">
        <f>VLOOKUP(B4182,Results!A:D,3,FALSE)</f>
        <v>#N/A</v>
      </c>
    </row>
    <row r="4183" spans="1:7" x14ac:dyDescent="0.25">
      <c r="A4183" t="s">
        <v>957</v>
      </c>
      <c r="B4183" t="s">
        <v>923</v>
      </c>
      <c r="C4183" t="s">
        <v>223</v>
      </c>
      <c r="D4183" t="s">
        <v>7</v>
      </c>
      <c r="E4183" s="1">
        <f>DATEVALUE(IFERROR(RIGHT(LEFT(A4183,FIND("-",A4183,4)-1),2)&amp;"/"&amp;LEFT(A4183,FIND("-",A4183)-1)&amp;"/"&amp;RIGHT(LEFT(A4183,IFERROR(FIND(" ",A4183),LEN(A4183)+1)-1),4),TEXT(A4183,"dd")&amp;"/"&amp;TEXT(A4183,"mm")&amp;"/"&amp;TEXT(A4183,"yyyy")))</f>
        <v>45371</v>
      </c>
      <c r="F4183" t="s">
        <v>1826</v>
      </c>
      <c r="G4183" s="1" t="e">
        <f>VLOOKUP(B4183,Results!A:D,3,FALSE)</f>
        <v>#N/A</v>
      </c>
    </row>
    <row r="4184" spans="1:7" x14ac:dyDescent="0.25">
      <c r="A4184" t="s">
        <v>957</v>
      </c>
      <c r="B4184" t="s">
        <v>962</v>
      </c>
      <c r="C4184" t="s">
        <v>223</v>
      </c>
      <c r="D4184" t="s">
        <v>28</v>
      </c>
      <c r="E4184" s="1">
        <f>DATEVALUE(IFERROR(RIGHT(LEFT(A4184,FIND("-",A4184,4)-1),2)&amp;"/"&amp;LEFT(A4184,FIND("-",A4184)-1)&amp;"/"&amp;RIGHT(LEFT(A4184,IFERROR(FIND(" ",A4184),LEN(A4184)+1)-1),4),TEXT(A4184,"dd")&amp;"/"&amp;TEXT(A4184,"mm")&amp;"/"&amp;TEXT(A4184,"yyyy")))</f>
        <v>45371</v>
      </c>
      <c r="F4184" t="s">
        <v>1826</v>
      </c>
      <c r="G4184" s="1" t="e">
        <f>VLOOKUP(B4184,Results!A:D,3,FALSE)</f>
        <v>#N/A</v>
      </c>
    </row>
    <row r="4185" spans="1:7" x14ac:dyDescent="0.25">
      <c r="A4185" t="s">
        <v>957</v>
      </c>
      <c r="B4185" t="s">
        <v>2556</v>
      </c>
      <c r="C4185" t="s">
        <v>223</v>
      </c>
      <c r="D4185" t="s">
        <v>30</v>
      </c>
      <c r="E4185" s="1">
        <f>DATEVALUE(IFERROR(RIGHT(LEFT(A4185,FIND("-",A4185,4)-1),2)&amp;"/"&amp;LEFT(A4185,FIND("-",A4185)-1)&amp;"/"&amp;RIGHT(LEFT(A4185,IFERROR(FIND(" ",A4185),LEN(A4185)+1)-1),4),TEXT(A4185,"dd")&amp;"/"&amp;TEXT(A4185,"mm")&amp;"/"&amp;TEXT(A4185,"yyyy")))</f>
        <v>45371</v>
      </c>
      <c r="F4185" t="s">
        <v>1826</v>
      </c>
      <c r="G4185" s="1" t="e">
        <f>VLOOKUP(B4185,Results!A:D,3,FALSE)</f>
        <v>#N/A</v>
      </c>
    </row>
    <row r="4186" spans="1:7" x14ac:dyDescent="0.25">
      <c r="A4186" t="s">
        <v>957</v>
      </c>
      <c r="B4186" t="s">
        <v>634</v>
      </c>
      <c r="C4186" t="s">
        <v>223</v>
      </c>
      <c r="D4186" t="s">
        <v>269</v>
      </c>
      <c r="E4186" s="1">
        <f>DATEVALUE(IFERROR(RIGHT(LEFT(A4186,FIND("-",A4186,4)-1),2)&amp;"/"&amp;LEFT(A4186,FIND("-",A4186)-1)&amp;"/"&amp;RIGHT(LEFT(A4186,IFERROR(FIND(" ",A4186),LEN(A4186)+1)-1),4),TEXT(A4186,"dd")&amp;"/"&amp;TEXT(A4186,"mm")&amp;"/"&amp;TEXT(A4186,"yyyy")))</f>
        <v>45371</v>
      </c>
      <c r="F4186" t="s">
        <v>1826</v>
      </c>
      <c r="G4186" s="1" t="e">
        <f>VLOOKUP(B4186,Results!A:D,3,FALSE)</f>
        <v>#N/A</v>
      </c>
    </row>
    <row r="4187" spans="1:7" x14ac:dyDescent="0.25">
      <c r="A4187" t="s">
        <v>957</v>
      </c>
      <c r="B4187" t="s">
        <v>618</v>
      </c>
      <c r="C4187" t="s">
        <v>223</v>
      </c>
      <c r="D4187" t="s">
        <v>28</v>
      </c>
      <c r="E4187" s="1">
        <f>DATEVALUE(IFERROR(RIGHT(LEFT(A4187,FIND("-",A4187,4)-1),2)&amp;"/"&amp;LEFT(A4187,FIND("-",A4187)-1)&amp;"/"&amp;RIGHT(LEFT(A4187,IFERROR(FIND(" ",A4187),LEN(A4187)+1)-1),4),TEXT(A4187,"dd")&amp;"/"&amp;TEXT(A4187,"mm")&amp;"/"&amp;TEXT(A4187,"yyyy")))</f>
        <v>45371</v>
      </c>
      <c r="F4187" t="s">
        <v>1826</v>
      </c>
      <c r="G4187" s="1" t="e">
        <f>VLOOKUP(B4187,Results!A:D,3,FALSE)</f>
        <v>#N/A</v>
      </c>
    </row>
    <row r="4188" spans="1:7" x14ac:dyDescent="0.25">
      <c r="A4188" t="s">
        <v>957</v>
      </c>
      <c r="B4188" t="s">
        <v>575</v>
      </c>
      <c r="C4188" t="s">
        <v>20</v>
      </c>
      <c r="D4188" t="s">
        <v>44</v>
      </c>
      <c r="E4188" s="1">
        <f>DATEVALUE(IFERROR(RIGHT(LEFT(A4188,FIND("-",A4188,4)-1),2)&amp;"/"&amp;LEFT(A4188,FIND("-",A4188)-1)&amp;"/"&amp;RIGHT(LEFT(A4188,IFERROR(FIND(" ",A4188),LEN(A4188)+1)-1),4),TEXT(A4188,"dd")&amp;"/"&amp;TEXT(A4188,"mm")&amp;"/"&amp;TEXT(A4188,"yyyy")))</f>
        <v>45371</v>
      </c>
      <c r="F4188" t="s">
        <v>1826</v>
      </c>
      <c r="G4188" s="1" t="e">
        <f>VLOOKUP(B4188,Results!A:D,3,FALSE)</f>
        <v>#N/A</v>
      </c>
    </row>
    <row r="4189" spans="1:7" x14ac:dyDescent="0.25">
      <c r="A4189" t="s">
        <v>957</v>
      </c>
      <c r="B4189" t="s">
        <v>622</v>
      </c>
      <c r="C4189" t="s">
        <v>20</v>
      </c>
      <c r="D4189" t="s">
        <v>23</v>
      </c>
      <c r="E4189" s="1">
        <f>DATEVALUE(IFERROR(RIGHT(LEFT(A4189,FIND("-",A4189,4)-1),2)&amp;"/"&amp;LEFT(A4189,FIND("-",A4189)-1)&amp;"/"&amp;RIGHT(LEFT(A4189,IFERROR(FIND(" ",A4189),LEN(A4189)+1)-1),4),TEXT(A4189,"dd")&amp;"/"&amp;TEXT(A4189,"mm")&amp;"/"&amp;TEXT(A4189,"yyyy")))</f>
        <v>45371</v>
      </c>
      <c r="F4189" t="s">
        <v>1826</v>
      </c>
      <c r="G4189" s="1" t="e">
        <f>VLOOKUP(B4189,Results!A:D,3,FALSE)</f>
        <v>#N/A</v>
      </c>
    </row>
    <row r="4190" spans="1:7" x14ac:dyDescent="0.25">
      <c r="A4190" t="s">
        <v>957</v>
      </c>
      <c r="B4190" t="s">
        <v>687</v>
      </c>
      <c r="C4190" t="s">
        <v>20</v>
      </c>
      <c r="D4190" t="s">
        <v>40</v>
      </c>
      <c r="E4190" s="1">
        <f>DATEVALUE(IFERROR(RIGHT(LEFT(A4190,FIND("-",A4190,4)-1),2)&amp;"/"&amp;LEFT(A4190,FIND("-",A4190)-1)&amp;"/"&amp;RIGHT(LEFT(A4190,IFERROR(FIND(" ",A4190),LEN(A4190)+1)-1),4),TEXT(A4190,"dd")&amp;"/"&amp;TEXT(A4190,"mm")&amp;"/"&amp;TEXT(A4190,"yyyy")))</f>
        <v>45371</v>
      </c>
      <c r="F4190" t="s">
        <v>1826</v>
      </c>
      <c r="G4190" s="1" t="e">
        <f>VLOOKUP(B4190,Results!A:D,3,FALSE)</f>
        <v>#N/A</v>
      </c>
    </row>
    <row r="4191" spans="1:7" x14ac:dyDescent="0.25">
      <c r="A4191" t="s">
        <v>957</v>
      </c>
      <c r="B4191" t="s">
        <v>267</v>
      </c>
      <c r="C4191" t="s">
        <v>20</v>
      </c>
      <c r="D4191" t="s">
        <v>13</v>
      </c>
      <c r="E4191" s="1">
        <f>DATEVALUE(IFERROR(RIGHT(LEFT(A4191,FIND("-",A4191,4)-1),2)&amp;"/"&amp;LEFT(A4191,FIND("-",A4191)-1)&amp;"/"&amp;RIGHT(LEFT(A4191,IFERROR(FIND(" ",A4191),LEN(A4191)+1)-1),4),TEXT(A4191,"dd")&amp;"/"&amp;TEXT(A4191,"mm")&amp;"/"&amp;TEXT(A4191,"yyyy")))</f>
        <v>45371</v>
      </c>
      <c r="F4191" t="s">
        <v>1826</v>
      </c>
      <c r="G4191" s="1" t="e">
        <f>VLOOKUP(B4191,Results!A:D,3,FALSE)</f>
        <v>#N/A</v>
      </c>
    </row>
    <row r="4192" spans="1:7" x14ac:dyDescent="0.25">
      <c r="A4192" t="s">
        <v>957</v>
      </c>
      <c r="B4192" t="s">
        <v>918</v>
      </c>
      <c r="C4192" t="s">
        <v>223</v>
      </c>
      <c r="D4192" t="s">
        <v>10</v>
      </c>
      <c r="E4192" s="1">
        <f>DATEVALUE(IFERROR(RIGHT(LEFT(A4192,FIND("-",A4192,4)-1),2)&amp;"/"&amp;LEFT(A4192,FIND("-",A4192)-1)&amp;"/"&amp;RIGHT(LEFT(A4192,IFERROR(FIND(" ",A4192),LEN(A4192)+1)-1),4),TEXT(A4192,"dd")&amp;"/"&amp;TEXT(A4192,"mm")&amp;"/"&amp;TEXT(A4192,"yyyy")))</f>
        <v>45371</v>
      </c>
      <c r="F4192" t="s">
        <v>1826</v>
      </c>
      <c r="G4192" s="1" t="e">
        <f>VLOOKUP(B4192,Results!A:D,3,FALSE)</f>
        <v>#N/A</v>
      </c>
    </row>
    <row r="4193" spans="1:7" x14ac:dyDescent="0.25">
      <c r="A4193" t="s">
        <v>957</v>
      </c>
      <c r="B4193" t="s">
        <v>747</v>
      </c>
      <c r="C4193" t="s">
        <v>20</v>
      </c>
      <c r="D4193" t="s">
        <v>40</v>
      </c>
      <c r="E4193" s="1">
        <f>DATEVALUE(IFERROR(RIGHT(LEFT(A4193,FIND("-",A4193,4)-1),2)&amp;"/"&amp;LEFT(A4193,FIND("-",A4193)-1)&amp;"/"&amp;RIGHT(LEFT(A4193,IFERROR(FIND(" ",A4193),LEN(A4193)+1)-1),4),TEXT(A4193,"dd")&amp;"/"&amp;TEXT(A4193,"mm")&amp;"/"&amp;TEXT(A4193,"yyyy")))</f>
        <v>45371</v>
      </c>
      <c r="F4193" t="s">
        <v>1826</v>
      </c>
      <c r="G4193" s="1" t="e">
        <f>VLOOKUP(B4193,Results!A:D,3,FALSE)</f>
        <v>#N/A</v>
      </c>
    </row>
    <row r="4194" spans="1:7" x14ac:dyDescent="0.25">
      <c r="A4194" t="s">
        <v>957</v>
      </c>
      <c r="B4194" t="s">
        <v>273</v>
      </c>
      <c r="C4194" t="s">
        <v>20</v>
      </c>
      <c r="D4194" t="s">
        <v>10</v>
      </c>
      <c r="E4194" s="1">
        <f>DATEVALUE(IFERROR(RIGHT(LEFT(A4194,FIND("-",A4194,4)-1),2)&amp;"/"&amp;LEFT(A4194,FIND("-",A4194)-1)&amp;"/"&amp;RIGHT(LEFT(A4194,IFERROR(FIND(" ",A4194),LEN(A4194)+1)-1),4),TEXT(A4194,"dd")&amp;"/"&amp;TEXT(A4194,"mm")&amp;"/"&amp;TEXT(A4194,"yyyy")))</f>
        <v>45371</v>
      </c>
      <c r="F4194" t="s">
        <v>1826</v>
      </c>
      <c r="G4194" s="1" t="e">
        <f>VLOOKUP(B4194,Results!A:D,3,FALSE)</f>
        <v>#N/A</v>
      </c>
    </row>
    <row r="4195" spans="1:7" x14ac:dyDescent="0.25">
      <c r="A4195" t="s">
        <v>957</v>
      </c>
      <c r="B4195" t="s">
        <v>661</v>
      </c>
      <c r="C4195" t="s">
        <v>223</v>
      </c>
      <c r="D4195" t="s">
        <v>44</v>
      </c>
      <c r="E4195" s="1">
        <f>DATEVALUE(IFERROR(RIGHT(LEFT(A4195,FIND("-",A4195,4)-1),2)&amp;"/"&amp;LEFT(A4195,FIND("-",A4195)-1)&amp;"/"&amp;RIGHT(LEFT(A4195,IFERROR(FIND(" ",A4195),LEN(A4195)+1)-1),4),TEXT(A4195,"dd")&amp;"/"&amp;TEXT(A4195,"mm")&amp;"/"&amp;TEXT(A4195,"yyyy")))</f>
        <v>45371</v>
      </c>
      <c r="F4195" t="s">
        <v>1826</v>
      </c>
      <c r="G4195" s="1" t="e">
        <f>VLOOKUP(B4195,Results!A:D,3,FALSE)</f>
        <v>#N/A</v>
      </c>
    </row>
    <row r="4196" spans="1:7" x14ac:dyDescent="0.25">
      <c r="A4196" t="s">
        <v>957</v>
      </c>
      <c r="B4196" t="s">
        <v>704</v>
      </c>
      <c r="C4196" t="s">
        <v>20</v>
      </c>
      <c r="D4196" t="s">
        <v>30</v>
      </c>
      <c r="E4196" s="1">
        <f>DATEVALUE(IFERROR(RIGHT(LEFT(A4196,FIND("-",A4196,4)-1),2)&amp;"/"&amp;LEFT(A4196,FIND("-",A4196)-1)&amp;"/"&amp;RIGHT(LEFT(A4196,IFERROR(FIND(" ",A4196),LEN(A4196)+1)-1),4),TEXT(A4196,"dd")&amp;"/"&amp;TEXT(A4196,"mm")&amp;"/"&amp;TEXT(A4196,"yyyy")))</f>
        <v>45371</v>
      </c>
      <c r="F4196" t="s">
        <v>1826</v>
      </c>
      <c r="G4196" s="1" t="e">
        <f>VLOOKUP(B4196,Results!A:D,3,FALSE)</f>
        <v>#N/A</v>
      </c>
    </row>
    <row r="4197" spans="1:7" x14ac:dyDescent="0.25">
      <c r="A4197" t="s">
        <v>957</v>
      </c>
      <c r="B4197" t="s">
        <v>948</v>
      </c>
      <c r="C4197" t="s">
        <v>20</v>
      </c>
      <c r="D4197" t="s">
        <v>13</v>
      </c>
      <c r="E4197" s="1">
        <f>DATEVALUE(IFERROR(RIGHT(LEFT(A4197,FIND("-",A4197,4)-1),2)&amp;"/"&amp;LEFT(A4197,FIND("-",A4197)-1)&amp;"/"&amp;RIGHT(LEFT(A4197,IFERROR(FIND(" ",A4197),LEN(A4197)+1)-1),4),TEXT(A4197,"dd")&amp;"/"&amp;TEXT(A4197,"mm")&amp;"/"&amp;TEXT(A4197,"yyyy")))</f>
        <v>45371</v>
      </c>
      <c r="F4197" t="s">
        <v>1826</v>
      </c>
      <c r="G4197" s="1" t="e">
        <f>VLOOKUP(B4197,Results!A:D,3,FALSE)</f>
        <v>#N/A</v>
      </c>
    </row>
    <row r="4198" spans="1:7" x14ac:dyDescent="0.25">
      <c r="A4198" t="s">
        <v>957</v>
      </c>
      <c r="B4198" t="s">
        <v>374</v>
      </c>
      <c r="C4198" t="s">
        <v>20</v>
      </c>
      <c r="D4198" t="s">
        <v>13</v>
      </c>
      <c r="E4198" s="1">
        <f>DATEVALUE(IFERROR(RIGHT(LEFT(A4198,FIND("-",A4198,4)-1),2)&amp;"/"&amp;LEFT(A4198,FIND("-",A4198)-1)&amp;"/"&amp;RIGHT(LEFT(A4198,IFERROR(FIND(" ",A4198),LEN(A4198)+1)-1),4),TEXT(A4198,"dd")&amp;"/"&amp;TEXT(A4198,"mm")&amp;"/"&amp;TEXT(A4198,"yyyy")))</f>
        <v>45371</v>
      </c>
      <c r="F4198" t="s">
        <v>1826</v>
      </c>
      <c r="G4198" s="1" t="e">
        <f>VLOOKUP(B4198,Results!A:D,3,FALSE)</f>
        <v>#N/A</v>
      </c>
    </row>
    <row r="4199" spans="1:7" x14ac:dyDescent="0.25">
      <c r="A4199" t="s">
        <v>957</v>
      </c>
      <c r="B4199" t="s">
        <v>717</v>
      </c>
      <c r="C4199" t="s">
        <v>20</v>
      </c>
      <c r="D4199" t="s">
        <v>10</v>
      </c>
      <c r="E4199" s="1">
        <f>DATEVALUE(IFERROR(RIGHT(LEFT(A4199,FIND("-",A4199,4)-1),2)&amp;"/"&amp;LEFT(A4199,FIND("-",A4199)-1)&amp;"/"&amp;RIGHT(LEFT(A4199,IFERROR(FIND(" ",A4199),LEN(A4199)+1)-1),4),TEXT(A4199,"dd")&amp;"/"&amp;TEXT(A4199,"mm")&amp;"/"&amp;TEXT(A4199,"yyyy")))</f>
        <v>45371</v>
      </c>
      <c r="F4199" t="s">
        <v>1826</v>
      </c>
      <c r="G4199" s="1" t="e">
        <f>VLOOKUP(B4199,Results!A:D,3,FALSE)</f>
        <v>#N/A</v>
      </c>
    </row>
    <row r="4200" spans="1:7" x14ac:dyDescent="0.25">
      <c r="A4200" t="s">
        <v>957</v>
      </c>
      <c r="B4200" t="s">
        <v>614</v>
      </c>
      <c r="C4200" t="s">
        <v>223</v>
      </c>
      <c r="D4200" t="s">
        <v>13</v>
      </c>
      <c r="E4200" s="1">
        <f>DATEVALUE(IFERROR(RIGHT(LEFT(A4200,FIND("-",A4200,4)-1),2)&amp;"/"&amp;LEFT(A4200,FIND("-",A4200)-1)&amp;"/"&amp;RIGHT(LEFT(A4200,IFERROR(FIND(" ",A4200),LEN(A4200)+1)-1),4),TEXT(A4200,"dd")&amp;"/"&amp;TEXT(A4200,"mm")&amp;"/"&amp;TEXT(A4200,"yyyy")))</f>
        <v>45371</v>
      </c>
      <c r="F4200" t="s">
        <v>1826</v>
      </c>
      <c r="G4200" s="1" t="e">
        <f>VLOOKUP(B4200,Results!A:D,3,FALSE)</f>
        <v>#N/A</v>
      </c>
    </row>
    <row r="4201" spans="1:7" x14ac:dyDescent="0.25">
      <c r="A4201" t="s">
        <v>957</v>
      </c>
      <c r="B4201" t="s">
        <v>950</v>
      </c>
      <c r="C4201" t="s">
        <v>20</v>
      </c>
      <c r="D4201" t="s">
        <v>10</v>
      </c>
      <c r="E4201" s="1">
        <f>DATEVALUE(IFERROR(RIGHT(LEFT(A4201,FIND("-",A4201,4)-1),2)&amp;"/"&amp;LEFT(A4201,FIND("-",A4201)-1)&amp;"/"&amp;RIGHT(LEFT(A4201,IFERROR(FIND(" ",A4201),LEN(A4201)+1)-1),4),TEXT(A4201,"dd")&amp;"/"&amp;TEXT(A4201,"mm")&amp;"/"&amp;TEXT(A4201,"yyyy")))</f>
        <v>45371</v>
      </c>
      <c r="F4201" t="s">
        <v>1826</v>
      </c>
      <c r="G4201" s="1" t="e">
        <f>VLOOKUP(B4201,Results!A:D,3,FALSE)</f>
        <v>#N/A</v>
      </c>
    </row>
    <row r="4202" spans="1:7" x14ac:dyDescent="0.25">
      <c r="A4202" t="s">
        <v>957</v>
      </c>
      <c r="B4202" t="s">
        <v>369</v>
      </c>
      <c r="C4202" t="s">
        <v>223</v>
      </c>
      <c r="D4202" t="s">
        <v>40</v>
      </c>
      <c r="E4202" s="1">
        <f>DATEVALUE(IFERROR(RIGHT(LEFT(A4202,FIND("-",A4202,4)-1),2)&amp;"/"&amp;LEFT(A4202,FIND("-",A4202)-1)&amp;"/"&amp;RIGHT(LEFT(A4202,IFERROR(FIND(" ",A4202),LEN(A4202)+1)-1),4),TEXT(A4202,"dd")&amp;"/"&amp;TEXT(A4202,"mm")&amp;"/"&amp;TEXT(A4202,"yyyy")))</f>
        <v>45371</v>
      </c>
      <c r="F4202" t="s">
        <v>1826</v>
      </c>
      <c r="G4202" s="1" t="e">
        <f>VLOOKUP(B4202,Results!A:D,3,FALSE)</f>
        <v>#N/A</v>
      </c>
    </row>
    <row r="4203" spans="1:7" x14ac:dyDescent="0.25">
      <c r="A4203" t="s">
        <v>957</v>
      </c>
      <c r="B4203" t="s">
        <v>627</v>
      </c>
      <c r="C4203" t="s">
        <v>223</v>
      </c>
      <c r="D4203" t="s">
        <v>30</v>
      </c>
      <c r="E4203" s="1">
        <f>DATEVALUE(IFERROR(RIGHT(LEFT(A4203,FIND("-",A4203,4)-1),2)&amp;"/"&amp;LEFT(A4203,FIND("-",A4203)-1)&amp;"/"&amp;RIGHT(LEFT(A4203,IFERROR(FIND(" ",A4203),LEN(A4203)+1)-1),4),TEXT(A4203,"dd")&amp;"/"&amp;TEXT(A4203,"mm")&amp;"/"&amp;TEXT(A4203,"yyyy")))</f>
        <v>45371</v>
      </c>
      <c r="F4203" t="s">
        <v>1826</v>
      </c>
      <c r="G4203" s="1" t="e">
        <f>VLOOKUP(B4203,Results!A:D,3,FALSE)</f>
        <v>#N/A</v>
      </c>
    </row>
    <row r="4204" spans="1:7" x14ac:dyDescent="0.25">
      <c r="A4204" t="s">
        <v>957</v>
      </c>
      <c r="B4204" t="s">
        <v>644</v>
      </c>
      <c r="C4204" t="s">
        <v>20</v>
      </c>
      <c r="D4204" t="s">
        <v>23</v>
      </c>
      <c r="E4204" s="1">
        <f>DATEVALUE(IFERROR(RIGHT(LEFT(A4204,FIND("-",A4204,4)-1),2)&amp;"/"&amp;LEFT(A4204,FIND("-",A4204)-1)&amp;"/"&amp;RIGHT(LEFT(A4204,IFERROR(FIND(" ",A4204),LEN(A4204)+1)-1),4),TEXT(A4204,"dd")&amp;"/"&amp;TEXT(A4204,"mm")&amp;"/"&amp;TEXT(A4204,"yyyy")))</f>
        <v>45371</v>
      </c>
      <c r="F4204" t="s">
        <v>1826</v>
      </c>
      <c r="G4204" s="1" t="e">
        <f>VLOOKUP(B4204,Results!A:D,3,FALSE)</f>
        <v>#N/A</v>
      </c>
    </row>
    <row r="4205" spans="1:7" x14ac:dyDescent="0.25">
      <c r="A4205" t="s">
        <v>957</v>
      </c>
      <c r="B4205" t="s">
        <v>943</v>
      </c>
      <c r="C4205" t="s">
        <v>20</v>
      </c>
      <c r="D4205" t="s">
        <v>23</v>
      </c>
      <c r="E4205" s="1">
        <f>DATEVALUE(IFERROR(RIGHT(LEFT(A4205,FIND("-",A4205,4)-1),2)&amp;"/"&amp;LEFT(A4205,FIND("-",A4205)-1)&amp;"/"&amp;RIGHT(LEFT(A4205,IFERROR(FIND(" ",A4205),LEN(A4205)+1)-1),4),TEXT(A4205,"dd")&amp;"/"&amp;TEXT(A4205,"mm")&amp;"/"&amp;TEXT(A4205,"yyyy")))</f>
        <v>45371</v>
      </c>
      <c r="F4205" t="s">
        <v>1826</v>
      </c>
      <c r="G4205" s="1" t="e">
        <f>VLOOKUP(B4205,Results!A:D,3,FALSE)</f>
        <v>#N/A</v>
      </c>
    </row>
    <row r="4206" spans="1:7" x14ac:dyDescent="0.25">
      <c r="A4206" t="s">
        <v>957</v>
      </c>
      <c r="B4206" t="s">
        <v>959</v>
      </c>
      <c r="C4206" t="s">
        <v>20</v>
      </c>
      <c r="D4206" t="s">
        <v>40</v>
      </c>
      <c r="E4206" s="1">
        <f>DATEVALUE(IFERROR(RIGHT(LEFT(A4206,FIND("-",A4206,4)-1),2)&amp;"/"&amp;LEFT(A4206,FIND("-",A4206)-1)&amp;"/"&amp;RIGHT(LEFT(A4206,IFERROR(FIND(" ",A4206),LEN(A4206)+1)-1),4),TEXT(A4206,"dd")&amp;"/"&amp;TEXT(A4206,"mm")&amp;"/"&amp;TEXT(A4206,"yyyy")))</f>
        <v>45371</v>
      </c>
      <c r="F4206" t="s">
        <v>1826</v>
      </c>
      <c r="G4206" s="1" t="e">
        <f>VLOOKUP(B4206,Results!A:D,3,FALSE)</f>
        <v>#N/A</v>
      </c>
    </row>
    <row r="4207" spans="1:7" x14ac:dyDescent="0.25">
      <c r="A4207" t="s">
        <v>957</v>
      </c>
      <c r="B4207" t="s">
        <v>708</v>
      </c>
      <c r="C4207" t="s">
        <v>20</v>
      </c>
      <c r="D4207" t="s">
        <v>30</v>
      </c>
      <c r="E4207" s="1">
        <f>DATEVALUE(IFERROR(RIGHT(LEFT(A4207,FIND("-",A4207,4)-1),2)&amp;"/"&amp;LEFT(A4207,FIND("-",A4207)-1)&amp;"/"&amp;RIGHT(LEFT(A4207,IFERROR(FIND(" ",A4207),LEN(A4207)+1)-1),4),TEXT(A4207,"dd")&amp;"/"&amp;TEXT(A4207,"mm")&amp;"/"&amp;TEXT(A4207,"yyyy")))</f>
        <v>45371</v>
      </c>
      <c r="F4207" t="s">
        <v>1826</v>
      </c>
      <c r="G4207" s="1" t="e">
        <f>VLOOKUP(B4207,Results!A:D,3,FALSE)</f>
        <v>#N/A</v>
      </c>
    </row>
    <row r="4208" spans="1:7" x14ac:dyDescent="0.25">
      <c r="A4208" t="s">
        <v>957</v>
      </c>
      <c r="B4208" t="s">
        <v>383</v>
      </c>
      <c r="C4208" t="s">
        <v>223</v>
      </c>
      <c r="D4208" t="s">
        <v>297</v>
      </c>
      <c r="E4208" s="1">
        <f>DATEVALUE(IFERROR(RIGHT(LEFT(A4208,FIND("-",A4208,4)-1),2)&amp;"/"&amp;LEFT(A4208,FIND("-",A4208)-1)&amp;"/"&amp;RIGHT(LEFT(A4208,IFERROR(FIND(" ",A4208),LEN(A4208)+1)-1),4),TEXT(A4208,"dd")&amp;"/"&amp;TEXT(A4208,"mm")&amp;"/"&amp;TEXT(A4208,"yyyy")))</f>
        <v>45371</v>
      </c>
      <c r="F4208" t="s">
        <v>1826</v>
      </c>
      <c r="G4208" s="1" t="e">
        <f>VLOOKUP(B4208,Results!A:D,3,FALSE)</f>
        <v>#N/A</v>
      </c>
    </row>
    <row r="4209" spans="1:7" x14ac:dyDescent="0.25">
      <c r="A4209" t="s">
        <v>957</v>
      </c>
      <c r="B4209" t="s">
        <v>960</v>
      </c>
      <c r="C4209" t="s">
        <v>20</v>
      </c>
      <c r="D4209" t="s">
        <v>33</v>
      </c>
      <c r="E4209" s="1">
        <f>DATEVALUE(IFERROR(RIGHT(LEFT(A4209,FIND("-",A4209,4)-1),2)&amp;"/"&amp;LEFT(A4209,FIND("-",A4209)-1)&amp;"/"&amp;RIGHT(LEFT(A4209,IFERROR(FIND(" ",A4209),LEN(A4209)+1)-1),4),TEXT(A4209,"dd")&amp;"/"&amp;TEXT(A4209,"mm")&amp;"/"&amp;TEXT(A4209,"yyyy")))</f>
        <v>45371</v>
      </c>
      <c r="F4209" t="s">
        <v>1826</v>
      </c>
      <c r="G4209" s="1" t="e">
        <f>VLOOKUP(B4209,Results!A:D,3,FALSE)</f>
        <v>#N/A</v>
      </c>
    </row>
    <row r="4210" spans="1:7" x14ac:dyDescent="0.25">
      <c r="A4210" t="s">
        <v>957</v>
      </c>
      <c r="B4210" t="s">
        <v>395</v>
      </c>
      <c r="C4210" t="s">
        <v>20</v>
      </c>
      <c r="D4210" t="s">
        <v>297</v>
      </c>
      <c r="E4210" s="1">
        <f>DATEVALUE(IFERROR(RIGHT(LEFT(A4210,FIND("-",A4210,4)-1),2)&amp;"/"&amp;LEFT(A4210,FIND("-",A4210)-1)&amp;"/"&amp;RIGHT(LEFT(A4210,IFERROR(FIND(" ",A4210),LEN(A4210)+1)-1),4),TEXT(A4210,"dd")&amp;"/"&amp;TEXT(A4210,"mm")&amp;"/"&amp;TEXT(A4210,"yyyy")))</f>
        <v>45371</v>
      </c>
      <c r="F4210" t="s">
        <v>1826</v>
      </c>
      <c r="G4210" s="1" t="e">
        <f>VLOOKUP(B4210,Results!A:D,3,FALSE)</f>
        <v>#N/A</v>
      </c>
    </row>
    <row r="4211" spans="1:7" x14ac:dyDescent="0.25">
      <c r="A4211" t="s">
        <v>957</v>
      </c>
      <c r="B4211" t="s">
        <v>961</v>
      </c>
      <c r="C4211" t="s">
        <v>20</v>
      </c>
      <c r="D4211" t="s">
        <v>297</v>
      </c>
      <c r="E4211" s="1">
        <f>DATEVALUE(IFERROR(RIGHT(LEFT(A4211,FIND("-",A4211,4)-1),2)&amp;"/"&amp;LEFT(A4211,FIND("-",A4211)-1)&amp;"/"&amp;RIGHT(LEFT(A4211,IFERROR(FIND(" ",A4211),LEN(A4211)+1)-1),4),TEXT(A4211,"dd")&amp;"/"&amp;TEXT(A4211,"mm")&amp;"/"&amp;TEXT(A4211,"yyyy")))</f>
        <v>45371</v>
      </c>
      <c r="F4211" t="s">
        <v>1826</v>
      </c>
      <c r="G4211" s="1" t="e">
        <f>VLOOKUP(B4211,Results!A:D,3,FALSE)</f>
        <v>#N/A</v>
      </c>
    </row>
    <row r="4212" spans="1:7" x14ac:dyDescent="0.25">
      <c r="A4212" t="s">
        <v>957</v>
      </c>
      <c r="B4212" t="s">
        <v>923</v>
      </c>
      <c r="C4212" t="s">
        <v>223</v>
      </c>
      <c r="D4212" t="s">
        <v>7</v>
      </c>
      <c r="E4212" s="1">
        <f>DATEVALUE(IFERROR(RIGHT(LEFT(A4212,FIND("-",A4212,4)-1),2)&amp;"/"&amp;LEFT(A4212,FIND("-",A4212)-1)&amp;"/"&amp;RIGHT(LEFT(A4212,IFERROR(FIND(" ",A4212),LEN(A4212)+1)-1),4),TEXT(A4212,"dd")&amp;"/"&amp;TEXT(A4212,"mm")&amp;"/"&amp;TEXT(A4212,"yyyy")))</f>
        <v>45371</v>
      </c>
      <c r="F4212" t="s">
        <v>1826</v>
      </c>
      <c r="G4212" s="1" t="e">
        <f>VLOOKUP(B4212,Results!A:D,3,FALSE)</f>
        <v>#N/A</v>
      </c>
    </row>
    <row r="4213" spans="1:7" x14ac:dyDescent="0.25">
      <c r="A4213" t="s">
        <v>957</v>
      </c>
      <c r="B4213" t="s">
        <v>962</v>
      </c>
      <c r="C4213" t="s">
        <v>223</v>
      </c>
      <c r="D4213" t="s">
        <v>28</v>
      </c>
      <c r="E4213" s="1">
        <f>DATEVALUE(IFERROR(RIGHT(LEFT(A4213,FIND("-",A4213,4)-1),2)&amp;"/"&amp;LEFT(A4213,FIND("-",A4213)-1)&amp;"/"&amp;RIGHT(LEFT(A4213,IFERROR(FIND(" ",A4213),LEN(A4213)+1)-1),4),TEXT(A4213,"dd")&amp;"/"&amp;TEXT(A4213,"mm")&amp;"/"&amp;TEXT(A4213,"yyyy")))</f>
        <v>45371</v>
      </c>
      <c r="F4213" t="s">
        <v>1826</v>
      </c>
      <c r="G4213" s="1" t="e">
        <f>VLOOKUP(B4213,Results!A:D,3,FALSE)</f>
        <v>#N/A</v>
      </c>
    </row>
    <row r="4214" spans="1:7" x14ac:dyDescent="0.25">
      <c r="A4214" t="s">
        <v>957</v>
      </c>
      <c r="B4214" t="s">
        <v>2556</v>
      </c>
      <c r="C4214" t="s">
        <v>223</v>
      </c>
      <c r="D4214" t="s">
        <v>30</v>
      </c>
      <c r="E4214" s="1">
        <f>DATEVALUE(IFERROR(RIGHT(LEFT(A4214,FIND("-",A4214,4)-1),2)&amp;"/"&amp;LEFT(A4214,FIND("-",A4214)-1)&amp;"/"&amp;RIGHT(LEFT(A4214,IFERROR(FIND(" ",A4214),LEN(A4214)+1)-1),4),TEXT(A4214,"dd")&amp;"/"&amp;TEXT(A4214,"mm")&amp;"/"&amp;TEXT(A4214,"yyyy")))</f>
        <v>45371</v>
      </c>
      <c r="F4214" t="s">
        <v>1826</v>
      </c>
      <c r="G4214" s="1" t="e">
        <f>VLOOKUP(B4214,Results!A:D,3,FALSE)</f>
        <v>#N/A</v>
      </c>
    </row>
    <row r="4215" spans="1:7" x14ac:dyDescent="0.25">
      <c r="A4215" t="s">
        <v>957</v>
      </c>
      <c r="B4215" t="s">
        <v>634</v>
      </c>
      <c r="C4215" t="s">
        <v>223</v>
      </c>
      <c r="D4215" t="s">
        <v>269</v>
      </c>
      <c r="E4215" s="1">
        <f>DATEVALUE(IFERROR(RIGHT(LEFT(A4215,FIND("-",A4215,4)-1),2)&amp;"/"&amp;LEFT(A4215,FIND("-",A4215)-1)&amp;"/"&amp;RIGHT(LEFT(A4215,IFERROR(FIND(" ",A4215),LEN(A4215)+1)-1),4),TEXT(A4215,"dd")&amp;"/"&amp;TEXT(A4215,"mm")&amp;"/"&amp;TEXT(A4215,"yyyy")))</f>
        <v>45371</v>
      </c>
      <c r="F4215" t="s">
        <v>1826</v>
      </c>
      <c r="G4215" s="1" t="e">
        <f>VLOOKUP(B4215,Results!A:D,3,FALSE)</f>
        <v>#N/A</v>
      </c>
    </row>
    <row r="4216" spans="1:7" x14ac:dyDescent="0.25">
      <c r="A4216" t="s">
        <v>957</v>
      </c>
      <c r="B4216" t="s">
        <v>618</v>
      </c>
      <c r="C4216" t="s">
        <v>223</v>
      </c>
      <c r="D4216" t="s">
        <v>28</v>
      </c>
      <c r="E4216" s="1">
        <f>DATEVALUE(IFERROR(RIGHT(LEFT(A4216,FIND("-",A4216,4)-1),2)&amp;"/"&amp;LEFT(A4216,FIND("-",A4216)-1)&amp;"/"&amp;RIGHT(LEFT(A4216,IFERROR(FIND(" ",A4216),LEN(A4216)+1)-1),4),TEXT(A4216,"dd")&amp;"/"&amp;TEXT(A4216,"mm")&amp;"/"&amp;TEXT(A4216,"yyyy")))</f>
        <v>45371</v>
      </c>
      <c r="F4216" t="s">
        <v>1826</v>
      </c>
      <c r="G4216" s="1" t="e">
        <f>VLOOKUP(B4216,Results!A:D,3,FALSE)</f>
        <v>#N/A</v>
      </c>
    </row>
    <row r="4217" spans="1:7" x14ac:dyDescent="0.25">
      <c r="A4217" t="s">
        <v>957</v>
      </c>
      <c r="B4217" t="s">
        <v>575</v>
      </c>
      <c r="C4217" t="s">
        <v>20</v>
      </c>
      <c r="D4217" t="s">
        <v>44</v>
      </c>
      <c r="E4217" s="1">
        <f>DATEVALUE(IFERROR(RIGHT(LEFT(A4217,FIND("-",A4217,4)-1),2)&amp;"/"&amp;LEFT(A4217,FIND("-",A4217)-1)&amp;"/"&amp;RIGHT(LEFT(A4217,IFERROR(FIND(" ",A4217),LEN(A4217)+1)-1),4),TEXT(A4217,"dd")&amp;"/"&amp;TEXT(A4217,"mm")&amp;"/"&amp;TEXT(A4217,"yyyy")))</f>
        <v>45371</v>
      </c>
      <c r="F4217" t="s">
        <v>1826</v>
      </c>
      <c r="G4217" s="1" t="e">
        <f>VLOOKUP(B4217,Results!A:D,3,FALSE)</f>
        <v>#N/A</v>
      </c>
    </row>
    <row r="4218" spans="1:7" x14ac:dyDescent="0.25">
      <c r="A4218" t="s">
        <v>957</v>
      </c>
      <c r="B4218" t="s">
        <v>622</v>
      </c>
      <c r="C4218" t="s">
        <v>20</v>
      </c>
      <c r="D4218" t="s">
        <v>23</v>
      </c>
      <c r="E4218" s="1">
        <f>DATEVALUE(IFERROR(RIGHT(LEFT(A4218,FIND("-",A4218,4)-1),2)&amp;"/"&amp;LEFT(A4218,FIND("-",A4218)-1)&amp;"/"&amp;RIGHT(LEFT(A4218,IFERROR(FIND(" ",A4218),LEN(A4218)+1)-1),4),TEXT(A4218,"dd")&amp;"/"&amp;TEXT(A4218,"mm")&amp;"/"&amp;TEXT(A4218,"yyyy")))</f>
        <v>45371</v>
      </c>
      <c r="F4218" t="s">
        <v>1826</v>
      </c>
      <c r="G4218" s="1" t="e">
        <f>VLOOKUP(B4218,Results!A:D,3,FALSE)</f>
        <v>#N/A</v>
      </c>
    </row>
    <row r="4219" spans="1:7" x14ac:dyDescent="0.25">
      <c r="A4219" t="s">
        <v>957</v>
      </c>
      <c r="B4219" t="s">
        <v>687</v>
      </c>
      <c r="C4219" t="s">
        <v>20</v>
      </c>
      <c r="D4219" t="s">
        <v>40</v>
      </c>
      <c r="E4219" s="1">
        <f>DATEVALUE(IFERROR(RIGHT(LEFT(A4219,FIND("-",A4219,4)-1),2)&amp;"/"&amp;LEFT(A4219,FIND("-",A4219)-1)&amp;"/"&amp;RIGHT(LEFT(A4219,IFERROR(FIND(" ",A4219),LEN(A4219)+1)-1),4),TEXT(A4219,"dd")&amp;"/"&amp;TEXT(A4219,"mm")&amp;"/"&amp;TEXT(A4219,"yyyy")))</f>
        <v>45371</v>
      </c>
      <c r="F4219" t="s">
        <v>1826</v>
      </c>
      <c r="G4219" s="1" t="e">
        <f>VLOOKUP(B4219,Results!A:D,3,FALSE)</f>
        <v>#N/A</v>
      </c>
    </row>
    <row r="4220" spans="1:7" x14ac:dyDescent="0.25">
      <c r="A4220" t="s">
        <v>957</v>
      </c>
      <c r="B4220" t="s">
        <v>267</v>
      </c>
      <c r="C4220" t="s">
        <v>20</v>
      </c>
      <c r="D4220" t="s">
        <v>13</v>
      </c>
      <c r="E4220" s="1">
        <f>DATEVALUE(IFERROR(RIGHT(LEFT(A4220,FIND("-",A4220,4)-1),2)&amp;"/"&amp;LEFT(A4220,FIND("-",A4220)-1)&amp;"/"&amp;RIGHT(LEFT(A4220,IFERROR(FIND(" ",A4220),LEN(A4220)+1)-1),4),TEXT(A4220,"dd")&amp;"/"&amp;TEXT(A4220,"mm")&amp;"/"&amp;TEXT(A4220,"yyyy")))</f>
        <v>45371</v>
      </c>
      <c r="F4220" t="s">
        <v>1826</v>
      </c>
      <c r="G4220" s="1" t="e">
        <f>VLOOKUP(B4220,Results!A:D,3,FALSE)</f>
        <v>#N/A</v>
      </c>
    </row>
    <row r="4221" spans="1:7" x14ac:dyDescent="0.25">
      <c r="A4221" t="s">
        <v>957</v>
      </c>
      <c r="B4221" t="s">
        <v>918</v>
      </c>
      <c r="C4221" t="s">
        <v>223</v>
      </c>
      <c r="D4221" t="s">
        <v>10</v>
      </c>
      <c r="E4221" s="1">
        <f>DATEVALUE(IFERROR(RIGHT(LEFT(A4221,FIND("-",A4221,4)-1),2)&amp;"/"&amp;LEFT(A4221,FIND("-",A4221)-1)&amp;"/"&amp;RIGHT(LEFT(A4221,IFERROR(FIND(" ",A4221),LEN(A4221)+1)-1),4),TEXT(A4221,"dd")&amp;"/"&amp;TEXT(A4221,"mm")&amp;"/"&amp;TEXT(A4221,"yyyy")))</f>
        <v>45371</v>
      </c>
      <c r="F4221" t="s">
        <v>1826</v>
      </c>
      <c r="G4221" s="1" t="e">
        <f>VLOOKUP(B4221,Results!A:D,3,FALSE)</f>
        <v>#N/A</v>
      </c>
    </row>
    <row r="4222" spans="1:7" x14ac:dyDescent="0.25">
      <c r="A4222" t="s">
        <v>957</v>
      </c>
      <c r="B4222" t="s">
        <v>747</v>
      </c>
      <c r="C4222" t="s">
        <v>20</v>
      </c>
      <c r="D4222" t="s">
        <v>40</v>
      </c>
      <c r="E4222" s="1">
        <f>DATEVALUE(IFERROR(RIGHT(LEFT(A4222,FIND("-",A4222,4)-1),2)&amp;"/"&amp;LEFT(A4222,FIND("-",A4222)-1)&amp;"/"&amp;RIGHT(LEFT(A4222,IFERROR(FIND(" ",A4222),LEN(A4222)+1)-1),4),TEXT(A4222,"dd")&amp;"/"&amp;TEXT(A4222,"mm")&amp;"/"&amp;TEXT(A4222,"yyyy")))</f>
        <v>45371</v>
      </c>
      <c r="F4222" t="s">
        <v>1826</v>
      </c>
      <c r="G4222" s="1" t="e">
        <f>VLOOKUP(B4222,Results!A:D,3,FALSE)</f>
        <v>#N/A</v>
      </c>
    </row>
    <row r="4223" spans="1:7" hidden="1" x14ac:dyDescent="0.25">
      <c r="A4223" t="s">
        <v>471</v>
      </c>
      <c r="B4223" t="s">
        <v>472</v>
      </c>
      <c r="C4223" t="s">
        <v>223</v>
      </c>
      <c r="D4223" t="s">
        <v>13</v>
      </c>
      <c r="E4223" s="1">
        <f>DATEVALUE(IFERROR(RIGHT(LEFT(A4223,FIND("-",A4223,4)-1),2)&amp;"/"&amp;LEFT(A4223,FIND("-",A4223)-1)&amp;"/"&amp;RIGHT(LEFT(A4223,IFERROR(FIND(" ",A4223),LEN(A4223)+1)-1),4),TEXT(A4223,"dd")&amp;"/"&amp;TEXT(A4223,"mm")&amp;"/"&amp;TEXT(A4223,"yyyy")))</f>
        <v>45370</v>
      </c>
      <c r="F4223" t="s">
        <v>995</v>
      </c>
      <c r="G4223" s="1">
        <f>VLOOKUP(B4223,Results!A:D,3,FALSE)</f>
        <v>45414</v>
      </c>
    </row>
    <row r="4224" spans="1:7" hidden="1" x14ac:dyDescent="0.25">
      <c r="A4224" t="s">
        <v>954</v>
      </c>
      <c r="B4224" t="s">
        <v>453</v>
      </c>
      <c r="C4224" t="s">
        <v>20</v>
      </c>
      <c r="D4224" t="s">
        <v>23</v>
      </c>
      <c r="E4224" s="1">
        <f>DATEVALUE(IFERROR(RIGHT(LEFT(A4224,FIND("-",A4224,4)-1),2)&amp;"/"&amp;LEFT(A4224,FIND("-",A4224)-1)&amp;"/"&amp;RIGHT(LEFT(A4224,IFERROR(FIND(" ",A4224),LEN(A4224)+1)-1),4),TEXT(A4224,"dd")&amp;"/"&amp;TEXT(A4224,"mm")&amp;"/"&amp;TEXT(A4224,"yyyy")))</f>
        <v>45370</v>
      </c>
      <c r="F4224" t="s">
        <v>996</v>
      </c>
      <c r="G4224" s="1">
        <f>VLOOKUP(B4224,Results!A:D,3,FALSE)</f>
        <v>45419</v>
      </c>
    </row>
    <row r="4225" spans="1:7" x14ac:dyDescent="0.25">
      <c r="A4225" t="s">
        <v>954</v>
      </c>
      <c r="B4225" t="s">
        <v>453</v>
      </c>
      <c r="C4225" t="s">
        <v>20</v>
      </c>
      <c r="D4225" t="s">
        <v>23</v>
      </c>
      <c r="E4225" s="1">
        <f>DATEVALUE(IFERROR(RIGHT(LEFT(A4225,FIND("-",A4225,4)-1),2)&amp;"/"&amp;LEFT(A4225,FIND("-",A4225)-1)&amp;"/"&amp;RIGHT(LEFT(A4225,IFERROR(FIND(" ",A4225),LEN(A4225)+1)-1),4),TEXT(A4225,"dd")&amp;"/"&amp;TEXT(A4225,"mm")&amp;"/"&amp;TEXT(A4225,"yyyy")))</f>
        <v>45370</v>
      </c>
      <c r="F4225" t="s">
        <v>1826</v>
      </c>
      <c r="G4225" s="1">
        <f>VLOOKUP(B4225,Results!A:D,3,FALSE)</f>
        <v>45419</v>
      </c>
    </row>
    <row r="4226" spans="1:7" x14ac:dyDescent="0.25">
      <c r="A4226" t="s">
        <v>954</v>
      </c>
      <c r="B4226" t="s">
        <v>453</v>
      </c>
      <c r="C4226" t="s">
        <v>20</v>
      </c>
      <c r="D4226" t="s">
        <v>23</v>
      </c>
      <c r="E4226" s="1">
        <f>DATEVALUE(IFERROR(RIGHT(LEFT(A4226,FIND("-",A4226,4)-1),2)&amp;"/"&amp;LEFT(A4226,FIND("-",A4226)-1)&amp;"/"&amp;RIGHT(LEFT(A4226,IFERROR(FIND(" ",A4226),LEN(A4226)+1)-1),4),TEXT(A4226,"dd")&amp;"/"&amp;TEXT(A4226,"mm")&amp;"/"&amp;TEXT(A4226,"yyyy")))</f>
        <v>45370</v>
      </c>
      <c r="F4226" t="s">
        <v>1826</v>
      </c>
      <c r="G4226" s="1">
        <f>VLOOKUP(B4226,Results!A:D,3,FALSE)</f>
        <v>45419</v>
      </c>
    </row>
    <row r="4227" spans="1:7" x14ac:dyDescent="0.25">
      <c r="A4227" t="s">
        <v>954</v>
      </c>
      <c r="B4227" t="s">
        <v>453</v>
      </c>
      <c r="C4227" t="s">
        <v>20</v>
      </c>
      <c r="D4227" t="s">
        <v>23</v>
      </c>
      <c r="E4227" s="1">
        <f>DATEVALUE(IFERROR(RIGHT(LEFT(A4227,FIND("-",A4227,4)-1),2)&amp;"/"&amp;LEFT(A4227,FIND("-",A4227)-1)&amp;"/"&amp;RIGHT(LEFT(A4227,IFERROR(FIND(" ",A4227),LEN(A4227)+1)-1),4),TEXT(A4227,"dd")&amp;"/"&amp;TEXT(A4227,"mm")&amp;"/"&amp;TEXT(A4227,"yyyy")))</f>
        <v>45370</v>
      </c>
      <c r="F4227" t="s">
        <v>1826</v>
      </c>
      <c r="G4227" s="1">
        <f>VLOOKUP(B4227,Results!A:D,3,FALSE)</f>
        <v>45419</v>
      </c>
    </row>
    <row r="4228" spans="1:7" hidden="1" x14ac:dyDescent="0.25">
      <c r="A4228" t="s">
        <v>954</v>
      </c>
      <c r="B4228" t="s">
        <v>568</v>
      </c>
      <c r="C4228" t="s">
        <v>223</v>
      </c>
      <c r="D4228" t="s">
        <v>44</v>
      </c>
      <c r="E4228" s="1">
        <f>DATEVALUE(IFERROR(RIGHT(LEFT(A4228,FIND("-",A4228,4)-1),2)&amp;"/"&amp;LEFT(A4228,FIND("-",A4228)-1)&amp;"/"&amp;RIGHT(LEFT(A4228,IFERROR(FIND(" ",A4228),LEN(A4228)+1)-1),4),TEXT(A4228,"dd")&amp;"/"&amp;TEXT(A4228,"mm")&amp;"/"&amp;TEXT(A4228,"yyyy")))</f>
        <v>45370</v>
      </c>
      <c r="F4228" t="s">
        <v>996</v>
      </c>
      <c r="G4228" s="1">
        <f>VLOOKUP(B4228,Results!A:D,3,FALSE)</f>
        <v>45421</v>
      </c>
    </row>
    <row r="4229" spans="1:7" x14ac:dyDescent="0.25">
      <c r="A4229" t="s">
        <v>954</v>
      </c>
      <c r="B4229" t="s">
        <v>568</v>
      </c>
      <c r="C4229" t="s">
        <v>223</v>
      </c>
      <c r="D4229" t="s">
        <v>44</v>
      </c>
      <c r="E4229" s="1">
        <f>DATEVALUE(IFERROR(RIGHT(LEFT(A4229,FIND("-",A4229,4)-1),2)&amp;"/"&amp;LEFT(A4229,FIND("-",A4229)-1)&amp;"/"&amp;RIGHT(LEFT(A4229,IFERROR(FIND(" ",A4229),LEN(A4229)+1)-1),4),TEXT(A4229,"dd")&amp;"/"&amp;TEXT(A4229,"mm")&amp;"/"&amp;TEXT(A4229,"yyyy")))</f>
        <v>45370</v>
      </c>
      <c r="F4229" t="s">
        <v>1826</v>
      </c>
      <c r="G4229" s="1">
        <f>VLOOKUP(B4229,Results!A:D,3,FALSE)</f>
        <v>45421</v>
      </c>
    </row>
    <row r="4230" spans="1:7" x14ac:dyDescent="0.25">
      <c r="A4230" t="s">
        <v>954</v>
      </c>
      <c r="B4230" t="s">
        <v>568</v>
      </c>
      <c r="C4230" t="s">
        <v>223</v>
      </c>
      <c r="D4230" t="s">
        <v>44</v>
      </c>
      <c r="E4230" s="1">
        <f>DATEVALUE(IFERROR(RIGHT(LEFT(A4230,FIND("-",A4230,4)-1),2)&amp;"/"&amp;LEFT(A4230,FIND("-",A4230)-1)&amp;"/"&amp;RIGHT(LEFT(A4230,IFERROR(FIND(" ",A4230),LEN(A4230)+1)-1),4),TEXT(A4230,"dd")&amp;"/"&amp;TEXT(A4230,"mm")&amp;"/"&amp;TEXT(A4230,"yyyy")))</f>
        <v>45370</v>
      </c>
      <c r="F4230" t="s">
        <v>1826</v>
      </c>
      <c r="G4230" s="1">
        <f>VLOOKUP(B4230,Results!A:D,3,FALSE)</f>
        <v>45421</v>
      </c>
    </row>
    <row r="4231" spans="1:7" x14ac:dyDescent="0.25">
      <c r="A4231" t="s">
        <v>954</v>
      </c>
      <c r="B4231" t="s">
        <v>568</v>
      </c>
      <c r="C4231" t="s">
        <v>223</v>
      </c>
      <c r="D4231" t="s">
        <v>44</v>
      </c>
      <c r="E4231" s="1">
        <f>DATEVALUE(IFERROR(RIGHT(LEFT(A4231,FIND("-",A4231,4)-1),2)&amp;"/"&amp;LEFT(A4231,FIND("-",A4231)-1)&amp;"/"&amp;RIGHT(LEFT(A4231,IFERROR(FIND(" ",A4231),LEN(A4231)+1)-1),4),TEXT(A4231,"dd")&amp;"/"&amp;TEXT(A4231,"mm")&amp;"/"&amp;TEXT(A4231,"yyyy")))</f>
        <v>45370</v>
      </c>
      <c r="F4231" t="s">
        <v>1826</v>
      </c>
      <c r="G4231" s="1">
        <f>VLOOKUP(B4231,Results!A:D,3,FALSE)</f>
        <v>45421</v>
      </c>
    </row>
    <row r="4232" spans="1:7" hidden="1" x14ac:dyDescent="0.25">
      <c r="A4232" t="s">
        <v>954</v>
      </c>
      <c r="B4232" t="s">
        <v>857</v>
      </c>
      <c r="C4232" t="s">
        <v>20</v>
      </c>
      <c r="D4232" t="s">
        <v>13</v>
      </c>
      <c r="E4232" s="1">
        <f>DATEVALUE(IFERROR(RIGHT(LEFT(A4232,FIND("-",A4232,4)-1),2)&amp;"/"&amp;LEFT(A4232,FIND("-",A4232)-1)&amp;"/"&amp;RIGHT(LEFT(A4232,IFERROR(FIND(" ",A4232),LEN(A4232)+1)-1),4),TEXT(A4232,"dd")&amp;"/"&amp;TEXT(A4232,"mm")&amp;"/"&amp;TEXT(A4232,"yyyy")))</f>
        <v>45370</v>
      </c>
      <c r="F4232" t="s">
        <v>996</v>
      </c>
      <c r="G4232" s="1">
        <f>VLOOKUP(B4232,Results!A:D,3,FALSE)</f>
        <v>45427</v>
      </c>
    </row>
    <row r="4233" spans="1:7" x14ac:dyDescent="0.25">
      <c r="A4233" t="s">
        <v>954</v>
      </c>
      <c r="B4233" t="s">
        <v>857</v>
      </c>
      <c r="C4233" t="s">
        <v>20</v>
      </c>
      <c r="D4233" t="s">
        <v>13</v>
      </c>
      <c r="E4233" s="1">
        <f>DATEVALUE(IFERROR(RIGHT(LEFT(A4233,FIND("-",A4233,4)-1),2)&amp;"/"&amp;LEFT(A4233,FIND("-",A4233)-1)&amp;"/"&amp;RIGHT(LEFT(A4233,IFERROR(FIND(" ",A4233),LEN(A4233)+1)-1),4),TEXT(A4233,"dd")&amp;"/"&amp;TEXT(A4233,"mm")&amp;"/"&amp;TEXT(A4233,"yyyy")))</f>
        <v>45370</v>
      </c>
      <c r="F4233" t="s">
        <v>1826</v>
      </c>
      <c r="G4233" s="1">
        <f>VLOOKUP(B4233,Results!A:D,3,FALSE)</f>
        <v>45427</v>
      </c>
    </row>
    <row r="4234" spans="1:7" x14ac:dyDescent="0.25">
      <c r="A4234" t="s">
        <v>954</v>
      </c>
      <c r="B4234" t="s">
        <v>857</v>
      </c>
      <c r="C4234" t="s">
        <v>20</v>
      </c>
      <c r="D4234" t="s">
        <v>13</v>
      </c>
      <c r="E4234" s="1">
        <f>DATEVALUE(IFERROR(RIGHT(LEFT(A4234,FIND("-",A4234,4)-1),2)&amp;"/"&amp;LEFT(A4234,FIND("-",A4234)-1)&amp;"/"&amp;RIGHT(LEFT(A4234,IFERROR(FIND(" ",A4234),LEN(A4234)+1)-1),4),TEXT(A4234,"dd")&amp;"/"&amp;TEXT(A4234,"mm")&amp;"/"&amp;TEXT(A4234,"yyyy")))</f>
        <v>45370</v>
      </c>
      <c r="F4234" t="s">
        <v>1826</v>
      </c>
      <c r="G4234" s="1">
        <f>VLOOKUP(B4234,Results!A:D,3,FALSE)</f>
        <v>45427</v>
      </c>
    </row>
    <row r="4235" spans="1:7" x14ac:dyDescent="0.25">
      <c r="A4235" t="s">
        <v>954</v>
      </c>
      <c r="B4235" t="s">
        <v>857</v>
      </c>
      <c r="C4235" t="s">
        <v>20</v>
      </c>
      <c r="D4235" t="s">
        <v>13</v>
      </c>
      <c r="E4235" s="1">
        <f>DATEVALUE(IFERROR(RIGHT(LEFT(A4235,FIND("-",A4235,4)-1),2)&amp;"/"&amp;LEFT(A4235,FIND("-",A4235)-1)&amp;"/"&amp;RIGHT(LEFT(A4235,IFERROR(FIND(" ",A4235),LEN(A4235)+1)-1),4),TEXT(A4235,"dd")&amp;"/"&amp;TEXT(A4235,"mm")&amp;"/"&amp;TEXT(A4235,"yyyy")))</f>
        <v>45370</v>
      </c>
      <c r="F4235" t="s">
        <v>1826</v>
      </c>
      <c r="G4235" s="1">
        <f>VLOOKUP(B4235,Results!A:D,3,FALSE)</f>
        <v>45427</v>
      </c>
    </row>
    <row r="4236" spans="1:7" hidden="1" x14ac:dyDescent="0.25">
      <c r="A4236" t="s">
        <v>954</v>
      </c>
      <c r="B4236" t="s">
        <v>956</v>
      </c>
      <c r="C4236" t="s">
        <v>20</v>
      </c>
      <c r="D4236" t="s">
        <v>40</v>
      </c>
      <c r="E4236" s="1">
        <f>DATEVALUE(IFERROR(RIGHT(LEFT(A4236,FIND("-",A4236,4)-1),2)&amp;"/"&amp;LEFT(A4236,FIND("-",A4236)-1)&amp;"/"&amp;RIGHT(LEFT(A4236,IFERROR(FIND(" ",A4236),LEN(A4236)+1)-1),4),TEXT(A4236,"dd")&amp;"/"&amp;TEXT(A4236,"mm")&amp;"/"&amp;TEXT(A4236,"yyyy")))</f>
        <v>45370</v>
      </c>
      <c r="F4236" t="s">
        <v>996</v>
      </c>
      <c r="G4236" s="1">
        <f>VLOOKUP(B4236,Results!A:D,3,FALSE)</f>
        <v>45428</v>
      </c>
    </row>
    <row r="4237" spans="1:7" x14ac:dyDescent="0.25">
      <c r="A4237" t="s">
        <v>954</v>
      </c>
      <c r="B4237" t="s">
        <v>956</v>
      </c>
      <c r="C4237" t="s">
        <v>20</v>
      </c>
      <c r="D4237" t="s">
        <v>40</v>
      </c>
      <c r="E4237" s="1">
        <f>DATEVALUE(IFERROR(RIGHT(LEFT(A4237,FIND("-",A4237,4)-1),2)&amp;"/"&amp;LEFT(A4237,FIND("-",A4237)-1)&amp;"/"&amp;RIGHT(LEFT(A4237,IFERROR(FIND(" ",A4237),LEN(A4237)+1)-1),4),TEXT(A4237,"dd")&amp;"/"&amp;TEXT(A4237,"mm")&amp;"/"&amp;TEXT(A4237,"yyyy")))</f>
        <v>45370</v>
      </c>
      <c r="F4237" t="s">
        <v>1826</v>
      </c>
      <c r="G4237" s="1">
        <f>VLOOKUP(B4237,Results!A:D,3,FALSE)</f>
        <v>45428</v>
      </c>
    </row>
    <row r="4238" spans="1:7" x14ac:dyDescent="0.25">
      <c r="A4238" t="s">
        <v>954</v>
      </c>
      <c r="B4238" t="s">
        <v>956</v>
      </c>
      <c r="C4238" t="s">
        <v>20</v>
      </c>
      <c r="D4238" t="s">
        <v>40</v>
      </c>
      <c r="E4238" s="1">
        <f>DATEVALUE(IFERROR(RIGHT(LEFT(A4238,FIND("-",A4238,4)-1),2)&amp;"/"&amp;LEFT(A4238,FIND("-",A4238)-1)&amp;"/"&amp;RIGHT(LEFT(A4238,IFERROR(FIND(" ",A4238),LEN(A4238)+1)-1),4),TEXT(A4238,"dd")&amp;"/"&amp;TEXT(A4238,"mm")&amp;"/"&amp;TEXT(A4238,"yyyy")))</f>
        <v>45370</v>
      </c>
      <c r="F4238" t="s">
        <v>1826</v>
      </c>
      <c r="G4238" s="1">
        <f>VLOOKUP(B4238,Results!A:D,3,FALSE)</f>
        <v>45428</v>
      </c>
    </row>
    <row r="4239" spans="1:7" x14ac:dyDescent="0.25">
      <c r="A4239" t="s">
        <v>954</v>
      </c>
      <c r="B4239" t="s">
        <v>956</v>
      </c>
      <c r="C4239" t="s">
        <v>20</v>
      </c>
      <c r="D4239" t="s">
        <v>40</v>
      </c>
      <c r="E4239" s="1">
        <f>DATEVALUE(IFERROR(RIGHT(LEFT(A4239,FIND("-",A4239,4)-1),2)&amp;"/"&amp;LEFT(A4239,FIND("-",A4239)-1)&amp;"/"&amp;RIGHT(LEFT(A4239,IFERROR(FIND(" ",A4239),LEN(A4239)+1)-1),4),TEXT(A4239,"dd")&amp;"/"&amp;TEXT(A4239,"mm")&amp;"/"&amp;TEXT(A4239,"yyyy")))</f>
        <v>45370</v>
      </c>
      <c r="F4239" t="s">
        <v>1826</v>
      </c>
      <c r="G4239" s="1">
        <f>VLOOKUP(B4239,Results!A:D,3,FALSE)</f>
        <v>45428</v>
      </c>
    </row>
    <row r="4240" spans="1:7" hidden="1" x14ac:dyDescent="0.25">
      <c r="A4240" t="s">
        <v>954</v>
      </c>
      <c r="B4240" t="s">
        <v>677</v>
      </c>
      <c r="C4240" t="s">
        <v>223</v>
      </c>
      <c r="D4240" t="s">
        <v>44</v>
      </c>
      <c r="E4240" s="1">
        <f>DATEVALUE(IFERROR(RIGHT(LEFT(A4240,FIND("-",A4240,4)-1),2)&amp;"/"&amp;LEFT(A4240,FIND("-",A4240)-1)&amp;"/"&amp;RIGHT(LEFT(A4240,IFERROR(FIND(" ",A4240),LEN(A4240)+1)-1),4),TEXT(A4240,"dd")&amp;"/"&amp;TEXT(A4240,"mm")&amp;"/"&amp;TEXT(A4240,"yyyy")))</f>
        <v>45370</v>
      </c>
      <c r="F4240" t="s">
        <v>996</v>
      </c>
      <c r="G4240" s="1" t="e">
        <f>VLOOKUP(B4240,Results!A:D,3,FALSE)</f>
        <v>#N/A</v>
      </c>
    </row>
    <row r="4241" spans="1:7" x14ac:dyDescent="0.25">
      <c r="A4241" t="s">
        <v>954</v>
      </c>
      <c r="B4241" t="s">
        <v>677</v>
      </c>
      <c r="C4241" t="s">
        <v>223</v>
      </c>
      <c r="D4241" t="s">
        <v>44</v>
      </c>
      <c r="E4241" s="1">
        <f>DATEVALUE(IFERROR(RIGHT(LEFT(A4241,FIND("-",A4241,4)-1),2)&amp;"/"&amp;LEFT(A4241,FIND("-",A4241)-1)&amp;"/"&amp;RIGHT(LEFT(A4241,IFERROR(FIND(" ",A4241),LEN(A4241)+1)-1),4),TEXT(A4241,"dd")&amp;"/"&amp;TEXT(A4241,"mm")&amp;"/"&amp;TEXT(A4241,"yyyy")))</f>
        <v>45370</v>
      </c>
      <c r="F4241" t="s">
        <v>1826</v>
      </c>
      <c r="G4241" s="1" t="e">
        <f>VLOOKUP(B4241,Results!A:D,3,FALSE)</f>
        <v>#N/A</v>
      </c>
    </row>
    <row r="4242" spans="1:7" hidden="1" x14ac:dyDescent="0.25">
      <c r="A4242" t="s">
        <v>954</v>
      </c>
      <c r="B4242" t="s">
        <v>579</v>
      </c>
      <c r="C4242" t="s">
        <v>20</v>
      </c>
      <c r="D4242" t="s">
        <v>297</v>
      </c>
      <c r="E4242" s="1">
        <f>DATEVALUE(IFERROR(RIGHT(LEFT(A4242,FIND("-",A4242,4)-1),2)&amp;"/"&amp;LEFT(A4242,FIND("-",A4242)-1)&amp;"/"&amp;RIGHT(LEFT(A4242,IFERROR(FIND(" ",A4242),LEN(A4242)+1)-1),4),TEXT(A4242,"dd")&amp;"/"&amp;TEXT(A4242,"mm")&amp;"/"&amp;TEXT(A4242,"yyyy")))</f>
        <v>45370</v>
      </c>
      <c r="F4242" t="s">
        <v>996</v>
      </c>
      <c r="G4242" s="1" t="e">
        <f>VLOOKUP(B4242,Results!A:D,3,FALSE)</f>
        <v>#N/A</v>
      </c>
    </row>
    <row r="4243" spans="1:7" x14ac:dyDescent="0.25">
      <c r="A4243" t="s">
        <v>954</v>
      </c>
      <c r="B4243" t="s">
        <v>579</v>
      </c>
      <c r="C4243" t="s">
        <v>20</v>
      </c>
      <c r="D4243" t="s">
        <v>297</v>
      </c>
      <c r="E4243" s="1">
        <f>DATEVALUE(IFERROR(RIGHT(LEFT(A4243,FIND("-",A4243,4)-1),2)&amp;"/"&amp;LEFT(A4243,FIND("-",A4243)-1)&amp;"/"&amp;RIGHT(LEFT(A4243,IFERROR(FIND(" ",A4243),LEN(A4243)+1)-1),4),TEXT(A4243,"dd")&amp;"/"&amp;TEXT(A4243,"mm")&amp;"/"&amp;TEXT(A4243,"yyyy")))</f>
        <v>45370</v>
      </c>
      <c r="F4243" t="s">
        <v>1826</v>
      </c>
      <c r="G4243" s="1" t="e">
        <f>VLOOKUP(B4243,Results!A:D,3,FALSE)</f>
        <v>#N/A</v>
      </c>
    </row>
    <row r="4244" spans="1:7" hidden="1" x14ac:dyDescent="0.25">
      <c r="A4244" t="s">
        <v>954</v>
      </c>
      <c r="B4244" t="s">
        <v>518</v>
      </c>
      <c r="C4244" t="s">
        <v>223</v>
      </c>
      <c r="D4244" t="s">
        <v>30</v>
      </c>
      <c r="E4244" s="1">
        <f>DATEVALUE(IFERROR(RIGHT(LEFT(A4244,FIND("-",A4244,4)-1),2)&amp;"/"&amp;LEFT(A4244,FIND("-",A4244)-1)&amp;"/"&amp;RIGHT(LEFT(A4244,IFERROR(FIND(" ",A4244),LEN(A4244)+1)-1),4),TEXT(A4244,"dd")&amp;"/"&amp;TEXT(A4244,"mm")&amp;"/"&amp;TEXT(A4244,"yyyy")))</f>
        <v>45370</v>
      </c>
      <c r="F4244" t="s">
        <v>996</v>
      </c>
      <c r="G4244" s="1" t="e">
        <f>VLOOKUP(B4244,Results!A:D,3,FALSE)</f>
        <v>#N/A</v>
      </c>
    </row>
    <row r="4245" spans="1:7" hidden="1" x14ac:dyDescent="0.25">
      <c r="A4245" t="s">
        <v>954</v>
      </c>
      <c r="B4245" t="s">
        <v>669</v>
      </c>
      <c r="C4245" t="s">
        <v>20</v>
      </c>
      <c r="D4245" t="s">
        <v>30</v>
      </c>
      <c r="E4245" s="1">
        <f>DATEVALUE(IFERROR(RIGHT(LEFT(A4245,FIND("-",A4245,4)-1),2)&amp;"/"&amp;LEFT(A4245,FIND("-",A4245)-1)&amp;"/"&amp;RIGHT(LEFT(A4245,IFERROR(FIND(" ",A4245),LEN(A4245)+1)-1),4),TEXT(A4245,"dd")&amp;"/"&amp;TEXT(A4245,"mm")&amp;"/"&amp;TEXT(A4245,"yyyy")))</f>
        <v>45370</v>
      </c>
      <c r="F4245" t="s">
        <v>996</v>
      </c>
      <c r="G4245" s="1" t="e">
        <f>VLOOKUP(B4245,Results!A:D,3,FALSE)</f>
        <v>#N/A</v>
      </c>
    </row>
    <row r="4246" spans="1:7" x14ac:dyDescent="0.25">
      <c r="A4246" t="s">
        <v>954</v>
      </c>
      <c r="B4246" t="s">
        <v>518</v>
      </c>
      <c r="C4246" t="s">
        <v>223</v>
      </c>
      <c r="D4246" t="s">
        <v>30</v>
      </c>
      <c r="E4246" s="1">
        <f>DATEVALUE(IFERROR(RIGHT(LEFT(A4246,FIND("-",A4246,4)-1),2)&amp;"/"&amp;LEFT(A4246,FIND("-",A4246)-1)&amp;"/"&amp;RIGHT(LEFT(A4246,IFERROR(FIND(" ",A4246),LEN(A4246)+1)-1),4),TEXT(A4246,"dd")&amp;"/"&amp;TEXT(A4246,"mm")&amp;"/"&amp;TEXT(A4246,"yyyy")))</f>
        <v>45370</v>
      </c>
      <c r="F4246" t="s">
        <v>1826</v>
      </c>
      <c r="G4246" s="1" t="e">
        <f>VLOOKUP(B4246,Results!A:D,3,FALSE)</f>
        <v>#N/A</v>
      </c>
    </row>
    <row r="4247" spans="1:7" x14ac:dyDescent="0.25">
      <c r="A4247" t="s">
        <v>954</v>
      </c>
      <c r="B4247" t="s">
        <v>669</v>
      </c>
      <c r="C4247" t="s">
        <v>20</v>
      </c>
      <c r="D4247" t="s">
        <v>30</v>
      </c>
      <c r="E4247" s="1">
        <f>DATEVALUE(IFERROR(RIGHT(LEFT(A4247,FIND("-",A4247,4)-1),2)&amp;"/"&amp;LEFT(A4247,FIND("-",A4247)-1)&amp;"/"&amp;RIGHT(LEFT(A4247,IFERROR(FIND(" ",A4247),LEN(A4247)+1)-1),4),TEXT(A4247,"dd")&amp;"/"&amp;TEXT(A4247,"mm")&amp;"/"&amp;TEXT(A4247,"yyyy")))</f>
        <v>45370</v>
      </c>
      <c r="F4247" t="s">
        <v>1826</v>
      </c>
      <c r="G4247" s="1" t="e">
        <f>VLOOKUP(B4247,Results!A:D,3,FALSE)</f>
        <v>#N/A</v>
      </c>
    </row>
    <row r="4248" spans="1:7" hidden="1" x14ac:dyDescent="0.25">
      <c r="A4248" t="s">
        <v>954</v>
      </c>
      <c r="B4248" t="s">
        <v>420</v>
      </c>
      <c r="C4248" t="s">
        <v>223</v>
      </c>
      <c r="D4248" t="s">
        <v>10</v>
      </c>
      <c r="E4248" s="1">
        <f>DATEVALUE(IFERROR(RIGHT(LEFT(A4248,FIND("-",A4248,4)-1),2)&amp;"/"&amp;LEFT(A4248,FIND("-",A4248)-1)&amp;"/"&amp;RIGHT(LEFT(A4248,IFERROR(FIND(" ",A4248),LEN(A4248)+1)-1),4),TEXT(A4248,"dd")&amp;"/"&amp;TEXT(A4248,"mm")&amp;"/"&amp;TEXT(A4248,"yyyy")))</f>
        <v>45370</v>
      </c>
      <c r="F4248" t="s">
        <v>996</v>
      </c>
      <c r="G4248" s="1" t="e">
        <f>VLOOKUP(B4248,Results!A:D,3,FALSE)</f>
        <v>#N/A</v>
      </c>
    </row>
    <row r="4249" spans="1:7" hidden="1" x14ac:dyDescent="0.25">
      <c r="A4249" t="s">
        <v>954</v>
      </c>
      <c r="B4249" t="s">
        <v>900</v>
      </c>
      <c r="C4249" t="s">
        <v>223</v>
      </c>
      <c r="D4249" t="s">
        <v>10</v>
      </c>
      <c r="E4249" s="1">
        <f>DATEVALUE(IFERROR(RIGHT(LEFT(A4249,FIND("-",A4249,4)-1),2)&amp;"/"&amp;LEFT(A4249,FIND("-",A4249)-1)&amp;"/"&amp;RIGHT(LEFT(A4249,IFERROR(FIND(" ",A4249),LEN(A4249)+1)-1),4),TEXT(A4249,"dd")&amp;"/"&amp;TEXT(A4249,"mm")&amp;"/"&amp;TEXT(A4249,"yyyy")))</f>
        <v>45370</v>
      </c>
      <c r="F4249" t="s">
        <v>996</v>
      </c>
      <c r="G4249" s="1" t="e">
        <f>VLOOKUP(B4249,Results!A:D,3,FALSE)</f>
        <v>#N/A</v>
      </c>
    </row>
    <row r="4250" spans="1:7" hidden="1" x14ac:dyDescent="0.25">
      <c r="A4250" t="s">
        <v>954</v>
      </c>
      <c r="B4250" t="s">
        <v>710</v>
      </c>
      <c r="C4250" t="s">
        <v>20</v>
      </c>
      <c r="D4250" t="s">
        <v>10</v>
      </c>
      <c r="E4250" s="1">
        <f>DATEVALUE(IFERROR(RIGHT(LEFT(A4250,FIND("-",A4250,4)-1),2)&amp;"/"&amp;LEFT(A4250,FIND("-",A4250)-1)&amp;"/"&amp;RIGHT(LEFT(A4250,IFERROR(FIND(" ",A4250),LEN(A4250)+1)-1),4),TEXT(A4250,"dd")&amp;"/"&amp;TEXT(A4250,"mm")&amp;"/"&amp;TEXT(A4250,"yyyy")))</f>
        <v>45370</v>
      </c>
      <c r="F4250" t="s">
        <v>996</v>
      </c>
      <c r="G4250" s="1" t="e">
        <f>VLOOKUP(B4250,Results!A:D,3,FALSE)</f>
        <v>#N/A</v>
      </c>
    </row>
    <row r="4251" spans="1:7" x14ac:dyDescent="0.25">
      <c r="A4251" t="s">
        <v>954</v>
      </c>
      <c r="B4251" t="s">
        <v>420</v>
      </c>
      <c r="C4251" t="s">
        <v>223</v>
      </c>
      <c r="D4251" t="s">
        <v>10</v>
      </c>
      <c r="E4251" s="1">
        <f>DATEVALUE(IFERROR(RIGHT(LEFT(A4251,FIND("-",A4251,4)-1),2)&amp;"/"&amp;LEFT(A4251,FIND("-",A4251)-1)&amp;"/"&amp;RIGHT(LEFT(A4251,IFERROR(FIND(" ",A4251),LEN(A4251)+1)-1),4),TEXT(A4251,"dd")&amp;"/"&amp;TEXT(A4251,"mm")&amp;"/"&amp;TEXT(A4251,"yyyy")))</f>
        <v>45370</v>
      </c>
      <c r="F4251" t="s">
        <v>1826</v>
      </c>
      <c r="G4251" s="1" t="e">
        <f>VLOOKUP(B4251,Results!A:D,3,FALSE)</f>
        <v>#N/A</v>
      </c>
    </row>
    <row r="4252" spans="1:7" x14ac:dyDescent="0.25">
      <c r="A4252" t="s">
        <v>954</v>
      </c>
      <c r="B4252" t="s">
        <v>900</v>
      </c>
      <c r="C4252" t="s">
        <v>223</v>
      </c>
      <c r="D4252" t="s">
        <v>10</v>
      </c>
      <c r="E4252" s="1">
        <f>DATEVALUE(IFERROR(RIGHT(LEFT(A4252,FIND("-",A4252,4)-1),2)&amp;"/"&amp;LEFT(A4252,FIND("-",A4252)-1)&amp;"/"&amp;RIGHT(LEFT(A4252,IFERROR(FIND(" ",A4252),LEN(A4252)+1)-1),4),TEXT(A4252,"dd")&amp;"/"&amp;TEXT(A4252,"mm")&amp;"/"&amp;TEXT(A4252,"yyyy")))</f>
        <v>45370</v>
      </c>
      <c r="F4252" t="s">
        <v>1826</v>
      </c>
      <c r="G4252" s="1" t="e">
        <f>VLOOKUP(B4252,Results!A:D,3,FALSE)</f>
        <v>#N/A</v>
      </c>
    </row>
    <row r="4253" spans="1:7" x14ac:dyDescent="0.25">
      <c r="A4253" t="s">
        <v>954</v>
      </c>
      <c r="B4253" t="s">
        <v>710</v>
      </c>
      <c r="C4253" t="s">
        <v>20</v>
      </c>
      <c r="D4253" t="s">
        <v>10</v>
      </c>
      <c r="E4253" s="1">
        <f>DATEVALUE(IFERROR(RIGHT(LEFT(A4253,FIND("-",A4253,4)-1),2)&amp;"/"&amp;LEFT(A4253,FIND("-",A4253)-1)&amp;"/"&amp;RIGHT(LEFT(A4253,IFERROR(FIND(" ",A4253),LEN(A4253)+1)-1),4),TEXT(A4253,"dd")&amp;"/"&amp;TEXT(A4253,"mm")&amp;"/"&amp;TEXT(A4253,"yyyy")))</f>
        <v>45370</v>
      </c>
      <c r="F4253" t="s">
        <v>1826</v>
      </c>
      <c r="G4253" s="1" t="e">
        <f>VLOOKUP(B4253,Results!A:D,3,FALSE)</f>
        <v>#N/A</v>
      </c>
    </row>
    <row r="4254" spans="1:7" hidden="1" x14ac:dyDescent="0.25">
      <c r="A4254" t="s">
        <v>954</v>
      </c>
      <c r="B4254" t="s">
        <v>660</v>
      </c>
      <c r="C4254" t="s">
        <v>20</v>
      </c>
      <c r="D4254" t="s">
        <v>13</v>
      </c>
      <c r="E4254" s="1">
        <f>DATEVALUE(IFERROR(RIGHT(LEFT(A4254,FIND("-",A4254,4)-1),2)&amp;"/"&amp;LEFT(A4254,FIND("-",A4254)-1)&amp;"/"&amp;RIGHT(LEFT(A4254,IFERROR(FIND(" ",A4254),LEN(A4254)+1)-1),4),TEXT(A4254,"dd")&amp;"/"&amp;TEXT(A4254,"mm")&amp;"/"&amp;TEXT(A4254,"yyyy")))</f>
        <v>45370</v>
      </c>
      <c r="F4254" t="s">
        <v>996</v>
      </c>
      <c r="G4254" s="1" t="e">
        <f>VLOOKUP(B4254,Results!A:D,3,FALSE)</f>
        <v>#N/A</v>
      </c>
    </row>
    <row r="4255" spans="1:7" hidden="1" x14ac:dyDescent="0.25">
      <c r="A4255" t="s">
        <v>954</v>
      </c>
      <c r="B4255" t="s">
        <v>556</v>
      </c>
      <c r="C4255" t="s">
        <v>20</v>
      </c>
      <c r="D4255" t="s">
        <v>13</v>
      </c>
      <c r="E4255" s="1">
        <f>DATEVALUE(IFERROR(RIGHT(LEFT(A4255,FIND("-",A4255,4)-1),2)&amp;"/"&amp;LEFT(A4255,FIND("-",A4255)-1)&amp;"/"&amp;RIGHT(LEFT(A4255,IFERROR(FIND(" ",A4255),LEN(A4255)+1)-1),4),TEXT(A4255,"dd")&amp;"/"&amp;TEXT(A4255,"mm")&amp;"/"&amp;TEXT(A4255,"yyyy")))</f>
        <v>45370</v>
      </c>
      <c r="F4255" t="s">
        <v>996</v>
      </c>
      <c r="G4255" s="1" t="e">
        <f>VLOOKUP(B4255,Results!A:D,3,FALSE)</f>
        <v>#N/A</v>
      </c>
    </row>
    <row r="4256" spans="1:7" hidden="1" x14ac:dyDescent="0.25">
      <c r="A4256" t="s">
        <v>954</v>
      </c>
      <c r="B4256" t="s">
        <v>674</v>
      </c>
      <c r="C4256" t="s">
        <v>223</v>
      </c>
      <c r="D4256" t="s">
        <v>13</v>
      </c>
      <c r="E4256" s="1">
        <f>DATEVALUE(IFERROR(RIGHT(LEFT(A4256,FIND("-",A4256,4)-1),2)&amp;"/"&amp;LEFT(A4256,FIND("-",A4256)-1)&amp;"/"&amp;RIGHT(LEFT(A4256,IFERROR(FIND(" ",A4256),LEN(A4256)+1)-1),4),TEXT(A4256,"dd")&amp;"/"&amp;TEXT(A4256,"mm")&amp;"/"&amp;TEXT(A4256,"yyyy")))</f>
        <v>45370</v>
      </c>
      <c r="F4256" t="s">
        <v>996</v>
      </c>
      <c r="G4256" s="1" t="e">
        <f>VLOOKUP(B4256,Results!A:D,3,FALSE)</f>
        <v>#N/A</v>
      </c>
    </row>
    <row r="4257" spans="1:7" hidden="1" x14ac:dyDescent="0.25">
      <c r="A4257" t="s">
        <v>954</v>
      </c>
      <c r="B4257" t="s">
        <v>621</v>
      </c>
      <c r="C4257" t="s">
        <v>20</v>
      </c>
      <c r="D4257" t="s">
        <v>13</v>
      </c>
      <c r="E4257" s="1">
        <f>DATEVALUE(IFERROR(RIGHT(LEFT(A4257,FIND("-",A4257,4)-1),2)&amp;"/"&amp;LEFT(A4257,FIND("-",A4257)-1)&amp;"/"&amp;RIGHT(LEFT(A4257,IFERROR(FIND(" ",A4257),LEN(A4257)+1)-1),4),TEXT(A4257,"dd")&amp;"/"&amp;TEXT(A4257,"mm")&amp;"/"&amp;TEXT(A4257,"yyyy")))</f>
        <v>45370</v>
      </c>
      <c r="F4257" t="s">
        <v>996</v>
      </c>
      <c r="G4257" s="1" t="e">
        <f>VLOOKUP(B4257,Results!A:D,3,FALSE)</f>
        <v>#N/A</v>
      </c>
    </row>
    <row r="4258" spans="1:7" x14ac:dyDescent="0.25">
      <c r="A4258" t="s">
        <v>954</v>
      </c>
      <c r="B4258" t="s">
        <v>660</v>
      </c>
      <c r="C4258" t="s">
        <v>20</v>
      </c>
      <c r="D4258" t="s">
        <v>13</v>
      </c>
      <c r="E4258" s="1">
        <f>DATEVALUE(IFERROR(RIGHT(LEFT(A4258,FIND("-",A4258,4)-1),2)&amp;"/"&amp;LEFT(A4258,FIND("-",A4258)-1)&amp;"/"&amp;RIGHT(LEFT(A4258,IFERROR(FIND(" ",A4258),LEN(A4258)+1)-1),4),TEXT(A4258,"dd")&amp;"/"&amp;TEXT(A4258,"mm")&amp;"/"&amp;TEXT(A4258,"yyyy")))</f>
        <v>45370</v>
      </c>
      <c r="F4258" t="s">
        <v>1826</v>
      </c>
      <c r="G4258" s="1" t="e">
        <f>VLOOKUP(B4258,Results!A:D,3,FALSE)</f>
        <v>#N/A</v>
      </c>
    </row>
    <row r="4259" spans="1:7" x14ac:dyDescent="0.25">
      <c r="A4259" t="s">
        <v>954</v>
      </c>
      <c r="B4259" t="s">
        <v>556</v>
      </c>
      <c r="C4259" t="s">
        <v>20</v>
      </c>
      <c r="D4259" t="s">
        <v>13</v>
      </c>
      <c r="E4259" s="1">
        <f>DATEVALUE(IFERROR(RIGHT(LEFT(A4259,FIND("-",A4259,4)-1),2)&amp;"/"&amp;LEFT(A4259,FIND("-",A4259)-1)&amp;"/"&amp;RIGHT(LEFT(A4259,IFERROR(FIND(" ",A4259),LEN(A4259)+1)-1),4),TEXT(A4259,"dd")&amp;"/"&amp;TEXT(A4259,"mm")&amp;"/"&amp;TEXT(A4259,"yyyy")))</f>
        <v>45370</v>
      </c>
      <c r="F4259" t="s">
        <v>1826</v>
      </c>
      <c r="G4259" s="1" t="e">
        <f>VLOOKUP(B4259,Results!A:D,3,FALSE)</f>
        <v>#N/A</v>
      </c>
    </row>
    <row r="4260" spans="1:7" x14ac:dyDescent="0.25">
      <c r="A4260" t="s">
        <v>954</v>
      </c>
      <c r="B4260" t="s">
        <v>674</v>
      </c>
      <c r="C4260" t="s">
        <v>223</v>
      </c>
      <c r="D4260" t="s">
        <v>13</v>
      </c>
      <c r="E4260" s="1">
        <f>DATEVALUE(IFERROR(RIGHT(LEFT(A4260,FIND("-",A4260,4)-1),2)&amp;"/"&amp;LEFT(A4260,FIND("-",A4260)-1)&amp;"/"&amp;RIGHT(LEFT(A4260,IFERROR(FIND(" ",A4260),LEN(A4260)+1)-1),4),TEXT(A4260,"dd")&amp;"/"&amp;TEXT(A4260,"mm")&amp;"/"&amp;TEXT(A4260,"yyyy")))</f>
        <v>45370</v>
      </c>
      <c r="F4260" t="s">
        <v>1826</v>
      </c>
      <c r="G4260" s="1" t="e">
        <f>VLOOKUP(B4260,Results!A:D,3,FALSE)</f>
        <v>#N/A</v>
      </c>
    </row>
    <row r="4261" spans="1:7" x14ac:dyDescent="0.25">
      <c r="A4261" t="s">
        <v>954</v>
      </c>
      <c r="B4261" t="s">
        <v>621</v>
      </c>
      <c r="C4261" t="s">
        <v>20</v>
      </c>
      <c r="D4261" t="s">
        <v>13</v>
      </c>
      <c r="E4261" s="1">
        <f>DATEVALUE(IFERROR(RIGHT(LEFT(A4261,FIND("-",A4261,4)-1),2)&amp;"/"&amp;LEFT(A4261,FIND("-",A4261)-1)&amp;"/"&amp;RIGHT(LEFT(A4261,IFERROR(FIND(" ",A4261),LEN(A4261)+1)-1),4),TEXT(A4261,"dd")&amp;"/"&amp;TEXT(A4261,"mm")&amp;"/"&amp;TEXT(A4261,"yyyy")))</f>
        <v>45370</v>
      </c>
      <c r="F4261" t="s">
        <v>1826</v>
      </c>
      <c r="G4261" s="1" t="e">
        <f>VLOOKUP(B4261,Results!A:D,3,FALSE)</f>
        <v>#N/A</v>
      </c>
    </row>
    <row r="4262" spans="1:7" hidden="1" x14ac:dyDescent="0.25">
      <c r="A4262" t="s">
        <v>954</v>
      </c>
      <c r="B4262" t="s">
        <v>941</v>
      </c>
      <c r="C4262" t="s">
        <v>223</v>
      </c>
      <c r="D4262" t="s">
        <v>74</v>
      </c>
      <c r="E4262" s="1">
        <f>DATEVALUE(IFERROR(RIGHT(LEFT(A4262,FIND("-",A4262,4)-1),2)&amp;"/"&amp;LEFT(A4262,FIND("-",A4262)-1)&amp;"/"&amp;RIGHT(LEFT(A4262,IFERROR(FIND(" ",A4262),LEN(A4262)+1)-1),4),TEXT(A4262,"dd")&amp;"/"&amp;TEXT(A4262,"mm")&amp;"/"&amp;TEXT(A4262,"yyyy")))</f>
        <v>45370</v>
      </c>
      <c r="F4262" t="s">
        <v>996</v>
      </c>
      <c r="G4262" s="1" t="e">
        <f>VLOOKUP(B4262,Results!A:D,3,FALSE)</f>
        <v>#N/A</v>
      </c>
    </row>
    <row r="4263" spans="1:7" hidden="1" x14ac:dyDescent="0.25">
      <c r="A4263" t="s">
        <v>954</v>
      </c>
      <c r="B4263" t="s">
        <v>955</v>
      </c>
      <c r="C4263" t="s">
        <v>20</v>
      </c>
      <c r="D4263" t="s">
        <v>74</v>
      </c>
      <c r="E4263" s="1">
        <f>DATEVALUE(IFERROR(RIGHT(LEFT(A4263,FIND("-",A4263,4)-1),2)&amp;"/"&amp;LEFT(A4263,FIND("-",A4263)-1)&amp;"/"&amp;RIGHT(LEFT(A4263,IFERROR(FIND(" ",A4263),LEN(A4263)+1)-1),4),TEXT(A4263,"dd")&amp;"/"&amp;TEXT(A4263,"mm")&amp;"/"&amp;TEXT(A4263,"yyyy")))</f>
        <v>45370</v>
      </c>
      <c r="F4263" t="s">
        <v>996</v>
      </c>
      <c r="G4263" s="1" t="e">
        <f>VLOOKUP(B4263,Results!A:D,3,FALSE)</f>
        <v>#N/A</v>
      </c>
    </row>
    <row r="4264" spans="1:7" x14ac:dyDescent="0.25">
      <c r="A4264" t="s">
        <v>954</v>
      </c>
      <c r="B4264" t="s">
        <v>941</v>
      </c>
      <c r="C4264" t="s">
        <v>223</v>
      </c>
      <c r="D4264" t="s">
        <v>74</v>
      </c>
      <c r="E4264" s="1">
        <f>DATEVALUE(IFERROR(RIGHT(LEFT(A4264,FIND("-",A4264,4)-1),2)&amp;"/"&amp;LEFT(A4264,FIND("-",A4264)-1)&amp;"/"&amp;RIGHT(LEFT(A4264,IFERROR(FIND(" ",A4264),LEN(A4264)+1)-1),4),TEXT(A4264,"dd")&amp;"/"&amp;TEXT(A4264,"mm")&amp;"/"&amp;TEXT(A4264,"yyyy")))</f>
        <v>45370</v>
      </c>
      <c r="F4264" t="s">
        <v>1826</v>
      </c>
      <c r="G4264" s="1" t="e">
        <f>VLOOKUP(B4264,Results!A:D,3,FALSE)</f>
        <v>#N/A</v>
      </c>
    </row>
    <row r="4265" spans="1:7" x14ac:dyDescent="0.25">
      <c r="A4265" t="s">
        <v>954</v>
      </c>
      <c r="B4265" t="s">
        <v>955</v>
      </c>
      <c r="C4265" t="s">
        <v>20</v>
      </c>
      <c r="D4265" t="s">
        <v>74</v>
      </c>
      <c r="E4265" s="1">
        <f>DATEVALUE(IFERROR(RIGHT(LEFT(A4265,FIND("-",A4265,4)-1),2)&amp;"/"&amp;LEFT(A4265,FIND("-",A4265)-1)&amp;"/"&amp;RIGHT(LEFT(A4265,IFERROR(FIND(" ",A4265),LEN(A4265)+1)-1),4),TEXT(A4265,"dd")&amp;"/"&amp;TEXT(A4265,"mm")&amp;"/"&amp;TEXT(A4265,"yyyy")))</f>
        <v>45370</v>
      </c>
      <c r="F4265" t="s">
        <v>1826</v>
      </c>
      <c r="G4265" s="1" t="e">
        <f>VLOOKUP(B4265,Results!A:D,3,FALSE)</f>
        <v>#N/A</v>
      </c>
    </row>
    <row r="4266" spans="1:7" hidden="1" x14ac:dyDescent="0.25">
      <c r="A4266" t="s">
        <v>954</v>
      </c>
      <c r="B4266" t="s">
        <v>425</v>
      </c>
      <c r="C4266" t="s">
        <v>20</v>
      </c>
      <c r="D4266" t="s">
        <v>318</v>
      </c>
      <c r="E4266" s="1">
        <f>DATEVALUE(IFERROR(RIGHT(LEFT(A4266,FIND("-",A4266,4)-1),2)&amp;"/"&amp;LEFT(A4266,FIND("-",A4266)-1)&amp;"/"&amp;RIGHT(LEFT(A4266,IFERROR(FIND(" ",A4266),LEN(A4266)+1)-1),4),TEXT(A4266,"dd")&amp;"/"&amp;TEXT(A4266,"mm")&amp;"/"&amp;TEXT(A4266,"yyyy")))</f>
        <v>45370</v>
      </c>
      <c r="F4266" t="s">
        <v>996</v>
      </c>
      <c r="G4266" s="1" t="e">
        <f>VLOOKUP(B4266,Results!A:D,3,FALSE)</f>
        <v>#N/A</v>
      </c>
    </row>
    <row r="4267" spans="1:7" x14ac:dyDescent="0.25">
      <c r="A4267" t="s">
        <v>954</v>
      </c>
      <c r="B4267" t="s">
        <v>425</v>
      </c>
      <c r="C4267" t="s">
        <v>20</v>
      </c>
      <c r="D4267" t="s">
        <v>318</v>
      </c>
      <c r="E4267" s="1">
        <f>DATEVALUE(IFERROR(RIGHT(LEFT(A4267,FIND("-",A4267,4)-1),2)&amp;"/"&amp;LEFT(A4267,FIND("-",A4267)-1)&amp;"/"&amp;RIGHT(LEFT(A4267,IFERROR(FIND(" ",A4267),LEN(A4267)+1)-1),4),TEXT(A4267,"dd")&amp;"/"&amp;TEXT(A4267,"mm")&amp;"/"&amp;TEXT(A4267,"yyyy")))</f>
        <v>45370</v>
      </c>
      <c r="F4267" t="s">
        <v>1826</v>
      </c>
      <c r="G4267" s="1" t="e">
        <f>VLOOKUP(B4267,Results!A:D,3,FALSE)</f>
        <v>#N/A</v>
      </c>
    </row>
    <row r="4268" spans="1:7" hidden="1" x14ac:dyDescent="0.25">
      <c r="A4268" t="s">
        <v>954</v>
      </c>
      <c r="B4268" t="s">
        <v>736</v>
      </c>
      <c r="C4268" t="s">
        <v>20</v>
      </c>
      <c r="D4268" t="s">
        <v>28</v>
      </c>
      <c r="E4268" s="1">
        <f>DATEVALUE(IFERROR(RIGHT(LEFT(A4268,FIND("-",A4268,4)-1),2)&amp;"/"&amp;LEFT(A4268,FIND("-",A4268)-1)&amp;"/"&amp;RIGHT(LEFT(A4268,IFERROR(FIND(" ",A4268),LEN(A4268)+1)-1),4),TEXT(A4268,"dd")&amp;"/"&amp;TEXT(A4268,"mm")&amp;"/"&amp;TEXT(A4268,"yyyy")))</f>
        <v>45370</v>
      </c>
      <c r="F4268" t="s">
        <v>996</v>
      </c>
      <c r="G4268" s="1" t="e">
        <f>VLOOKUP(B4268,Results!A:D,3,FALSE)</f>
        <v>#N/A</v>
      </c>
    </row>
    <row r="4269" spans="1:7" x14ac:dyDescent="0.25">
      <c r="A4269" t="s">
        <v>954</v>
      </c>
      <c r="B4269" t="s">
        <v>736</v>
      </c>
      <c r="C4269" t="s">
        <v>20</v>
      </c>
      <c r="D4269" t="s">
        <v>28</v>
      </c>
      <c r="E4269" s="1">
        <f>DATEVALUE(IFERROR(RIGHT(LEFT(A4269,FIND("-",A4269,4)-1),2)&amp;"/"&amp;LEFT(A4269,FIND("-",A4269)-1)&amp;"/"&amp;RIGHT(LEFT(A4269,IFERROR(FIND(" ",A4269),LEN(A4269)+1)-1),4),TEXT(A4269,"dd")&amp;"/"&amp;TEXT(A4269,"mm")&amp;"/"&amp;TEXT(A4269,"yyyy")))</f>
        <v>45370</v>
      </c>
      <c r="F4269" t="s">
        <v>1826</v>
      </c>
      <c r="G4269" s="1" t="e">
        <f>VLOOKUP(B4269,Results!A:D,3,FALSE)</f>
        <v>#N/A</v>
      </c>
    </row>
    <row r="4270" spans="1:7" hidden="1" x14ac:dyDescent="0.25">
      <c r="A4270" t="s">
        <v>954</v>
      </c>
      <c r="B4270" t="s">
        <v>56</v>
      </c>
      <c r="C4270" t="s">
        <v>20</v>
      </c>
      <c r="D4270" t="s">
        <v>33</v>
      </c>
      <c r="E4270" s="1">
        <f>DATEVALUE(IFERROR(RIGHT(LEFT(A4270,FIND("-",A4270,4)-1),2)&amp;"/"&amp;LEFT(A4270,FIND("-",A4270)-1)&amp;"/"&amp;RIGHT(LEFT(A4270,IFERROR(FIND(" ",A4270),LEN(A4270)+1)-1),4),TEXT(A4270,"dd")&amp;"/"&amp;TEXT(A4270,"mm")&amp;"/"&amp;TEXT(A4270,"yyyy")))</f>
        <v>45370</v>
      </c>
      <c r="F4270" t="s">
        <v>996</v>
      </c>
      <c r="G4270" s="1" t="e">
        <f>VLOOKUP(B4270,Results!A:D,3,FALSE)</f>
        <v>#N/A</v>
      </c>
    </row>
    <row r="4271" spans="1:7" x14ac:dyDescent="0.25">
      <c r="A4271" t="s">
        <v>954</v>
      </c>
      <c r="B4271" t="s">
        <v>56</v>
      </c>
      <c r="C4271" t="s">
        <v>20</v>
      </c>
      <c r="D4271" t="s">
        <v>33</v>
      </c>
      <c r="E4271" s="1">
        <f>DATEVALUE(IFERROR(RIGHT(LEFT(A4271,FIND("-",A4271,4)-1),2)&amp;"/"&amp;LEFT(A4271,FIND("-",A4271)-1)&amp;"/"&amp;RIGHT(LEFT(A4271,IFERROR(FIND(" ",A4271),LEN(A4271)+1)-1),4),TEXT(A4271,"dd")&amp;"/"&amp;TEXT(A4271,"mm")&amp;"/"&amp;TEXT(A4271,"yyyy")))</f>
        <v>45370</v>
      </c>
      <c r="F4271" t="s">
        <v>1826</v>
      </c>
      <c r="G4271" s="1" t="e">
        <f>VLOOKUP(B4271,Results!A:D,3,FALSE)</f>
        <v>#N/A</v>
      </c>
    </row>
    <row r="4272" spans="1:7" x14ac:dyDescent="0.25">
      <c r="A4272" t="s">
        <v>954</v>
      </c>
      <c r="B4272" t="s">
        <v>518</v>
      </c>
      <c r="C4272" t="s">
        <v>223</v>
      </c>
      <c r="D4272" t="s">
        <v>30</v>
      </c>
      <c r="E4272" s="1">
        <f>DATEVALUE(IFERROR(RIGHT(LEFT(A4272,FIND("-",A4272,4)-1),2)&amp;"/"&amp;LEFT(A4272,FIND("-",A4272)-1)&amp;"/"&amp;RIGHT(LEFT(A4272,IFERROR(FIND(" ",A4272),LEN(A4272)+1)-1),4),TEXT(A4272,"dd")&amp;"/"&amp;TEXT(A4272,"mm")&amp;"/"&amp;TEXT(A4272,"yyyy")))</f>
        <v>45370</v>
      </c>
      <c r="F4272" t="s">
        <v>1826</v>
      </c>
      <c r="G4272" s="1" t="e">
        <f>VLOOKUP(B4272,Results!A:D,3,FALSE)</f>
        <v>#N/A</v>
      </c>
    </row>
    <row r="4273" spans="1:7" x14ac:dyDescent="0.25">
      <c r="A4273" t="s">
        <v>954</v>
      </c>
      <c r="B4273" t="s">
        <v>669</v>
      </c>
      <c r="C4273" t="s">
        <v>20</v>
      </c>
      <c r="D4273" t="s">
        <v>30</v>
      </c>
      <c r="E4273" s="1">
        <f>DATEVALUE(IFERROR(RIGHT(LEFT(A4273,FIND("-",A4273,4)-1),2)&amp;"/"&amp;LEFT(A4273,FIND("-",A4273)-1)&amp;"/"&amp;RIGHT(LEFT(A4273,IFERROR(FIND(" ",A4273),LEN(A4273)+1)-1),4),TEXT(A4273,"dd")&amp;"/"&amp;TEXT(A4273,"mm")&amp;"/"&amp;TEXT(A4273,"yyyy")))</f>
        <v>45370</v>
      </c>
      <c r="F4273" t="s">
        <v>1826</v>
      </c>
      <c r="G4273" s="1" t="e">
        <f>VLOOKUP(B4273,Results!A:D,3,FALSE)</f>
        <v>#N/A</v>
      </c>
    </row>
    <row r="4274" spans="1:7" x14ac:dyDescent="0.25">
      <c r="A4274" t="s">
        <v>954</v>
      </c>
      <c r="B4274" t="s">
        <v>677</v>
      </c>
      <c r="C4274" t="s">
        <v>223</v>
      </c>
      <c r="D4274" t="s">
        <v>44</v>
      </c>
      <c r="E4274" s="1">
        <f>DATEVALUE(IFERROR(RIGHT(LEFT(A4274,FIND("-",A4274,4)-1),2)&amp;"/"&amp;LEFT(A4274,FIND("-",A4274)-1)&amp;"/"&amp;RIGHT(LEFT(A4274,IFERROR(FIND(" ",A4274),LEN(A4274)+1)-1),4),TEXT(A4274,"dd")&amp;"/"&amp;TEXT(A4274,"mm")&amp;"/"&amp;TEXT(A4274,"yyyy")))</f>
        <v>45370</v>
      </c>
      <c r="F4274" t="s">
        <v>1826</v>
      </c>
      <c r="G4274" s="1" t="e">
        <f>VLOOKUP(B4274,Results!A:D,3,FALSE)</f>
        <v>#N/A</v>
      </c>
    </row>
    <row r="4275" spans="1:7" x14ac:dyDescent="0.25">
      <c r="A4275" t="s">
        <v>954</v>
      </c>
      <c r="B4275" t="s">
        <v>660</v>
      </c>
      <c r="C4275" t="s">
        <v>20</v>
      </c>
      <c r="D4275" t="s">
        <v>13</v>
      </c>
      <c r="E4275" s="1">
        <f>DATEVALUE(IFERROR(RIGHT(LEFT(A4275,FIND("-",A4275,4)-1),2)&amp;"/"&amp;LEFT(A4275,FIND("-",A4275)-1)&amp;"/"&amp;RIGHT(LEFT(A4275,IFERROR(FIND(" ",A4275),LEN(A4275)+1)-1),4),TEXT(A4275,"dd")&amp;"/"&amp;TEXT(A4275,"mm")&amp;"/"&amp;TEXT(A4275,"yyyy")))</f>
        <v>45370</v>
      </c>
      <c r="F4275" t="s">
        <v>1826</v>
      </c>
      <c r="G4275" s="1" t="e">
        <f>VLOOKUP(B4275,Results!A:D,3,FALSE)</f>
        <v>#N/A</v>
      </c>
    </row>
    <row r="4276" spans="1:7" x14ac:dyDescent="0.25">
      <c r="A4276" t="s">
        <v>954</v>
      </c>
      <c r="B4276" t="s">
        <v>420</v>
      </c>
      <c r="C4276" t="s">
        <v>223</v>
      </c>
      <c r="D4276" t="s">
        <v>10</v>
      </c>
      <c r="E4276" s="1">
        <f>DATEVALUE(IFERROR(RIGHT(LEFT(A4276,FIND("-",A4276,4)-1),2)&amp;"/"&amp;LEFT(A4276,FIND("-",A4276)-1)&amp;"/"&amp;RIGHT(LEFT(A4276,IFERROR(FIND(" ",A4276),LEN(A4276)+1)-1),4),TEXT(A4276,"dd")&amp;"/"&amp;TEXT(A4276,"mm")&amp;"/"&amp;TEXT(A4276,"yyyy")))</f>
        <v>45370</v>
      </c>
      <c r="F4276" t="s">
        <v>1826</v>
      </c>
      <c r="G4276" s="1" t="e">
        <f>VLOOKUP(B4276,Results!A:D,3,FALSE)</f>
        <v>#N/A</v>
      </c>
    </row>
    <row r="4277" spans="1:7" x14ac:dyDescent="0.25">
      <c r="A4277" t="s">
        <v>954</v>
      </c>
      <c r="B4277" t="s">
        <v>900</v>
      </c>
      <c r="C4277" t="s">
        <v>223</v>
      </c>
      <c r="D4277" t="s">
        <v>10</v>
      </c>
      <c r="E4277" s="1">
        <f>DATEVALUE(IFERROR(RIGHT(LEFT(A4277,FIND("-",A4277,4)-1),2)&amp;"/"&amp;LEFT(A4277,FIND("-",A4277)-1)&amp;"/"&amp;RIGHT(LEFT(A4277,IFERROR(FIND(" ",A4277),LEN(A4277)+1)-1),4),TEXT(A4277,"dd")&amp;"/"&amp;TEXT(A4277,"mm")&amp;"/"&amp;TEXT(A4277,"yyyy")))</f>
        <v>45370</v>
      </c>
      <c r="F4277" t="s">
        <v>1826</v>
      </c>
      <c r="G4277" s="1" t="e">
        <f>VLOOKUP(B4277,Results!A:D,3,FALSE)</f>
        <v>#N/A</v>
      </c>
    </row>
    <row r="4278" spans="1:7" x14ac:dyDescent="0.25">
      <c r="A4278" t="s">
        <v>954</v>
      </c>
      <c r="B4278" t="s">
        <v>736</v>
      </c>
      <c r="C4278" t="s">
        <v>20</v>
      </c>
      <c r="D4278" t="s">
        <v>28</v>
      </c>
      <c r="E4278" s="1">
        <f>DATEVALUE(IFERROR(RIGHT(LEFT(A4278,FIND("-",A4278,4)-1),2)&amp;"/"&amp;LEFT(A4278,FIND("-",A4278)-1)&amp;"/"&amp;RIGHT(LEFT(A4278,IFERROR(FIND(" ",A4278),LEN(A4278)+1)-1),4),TEXT(A4278,"dd")&amp;"/"&amp;TEXT(A4278,"mm")&amp;"/"&amp;TEXT(A4278,"yyyy")))</f>
        <v>45370</v>
      </c>
      <c r="F4278" t="s">
        <v>1826</v>
      </c>
      <c r="G4278" s="1" t="e">
        <f>VLOOKUP(B4278,Results!A:D,3,FALSE)</f>
        <v>#N/A</v>
      </c>
    </row>
    <row r="4279" spans="1:7" x14ac:dyDescent="0.25">
      <c r="A4279" t="s">
        <v>954</v>
      </c>
      <c r="B4279" t="s">
        <v>941</v>
      </c>
      <c r="C4279" t="s">
        <v>223</v>
      </c>
      <c r="D4279" t="s">
        <v>74</v>
      </c>
      <c r="E4279" s="1">
        <f>DATEVALUE(IFERROR(RIGHT(LEFT(A4279,FIND("-",A4279,4)-1),2)&amp;"/"&amp;LEFT(A4279,FIND("-",A4279)-1)&amp;"/"&amp;RIGHT(LEFT(A4279,IFERROR(FIND(" ",A4279),LEN(A4279)+1)-1),4),TEXT(A4279,"dd")&amp;"/"&amp;TEXT(A4279,"mm")&amp;"/"&amp;TEXT(A4279,"yyyy")))</f>
        <v>45370</v>
      </c>
      <c r="F4279" t="s">
        <v>1826</v>
      </c>
      <c r="G4279" s="1" t="e">
        <f>VLOOKUP(B4279,Results!A:D,3,FALSE)</f>
        <v>#N/A</v>
      </c>
    </row>
    <row r="4280" spans="1:7" x14ac:dyDescent="0.25">
      <c r="A4280" t="s">
        <v>954</v>
      </c>
      <c r="B4280" t="s">
        <v>56</v>
      </c>
      <c r="C4280" t="s">
        <v>20</v>
      </c>
      <c r="D4280" t="s">
        <v>33</v>
      </c>
      <c r="E4280" s="1">
        <f>DATEVALUE(IFERROR(RIGHT(LEFT(A4280,FIND("-",A4280,4)-1),2)&amp;"/"&amp;LEFT(A4280,FIND("-",A4280)-1)&amp;"/"&amp;RIGHT(LEFT(A4280,IFERROR(FIND(" ",A4280),LEN(A4280)+1)-1),4),TEXT(A4280,"dd")&amp;"/"&amp;TEXT(A4280,"mm")&amp;"/"&amp;TEXT(A4280,"yyyy")))</f>
        <v>45370</v>
      </c>
      <c r="F4280" t="s">
        <v>1826</v>
      </c>
      <c r="G4280" s="1" t="e">
        <f>VLOOKUP(B4280,Results!A:D,3,FALSE)</f>
        <v>#N/A</v>
      </c>
    </row>
    <row r="4281" spans="1:7" x14ac:dyDescent="0.25">
      <c r="A4281" t="s">
        <v>954</v>
      </c>
      <c r="B4281" t="s">
        <v>556</v>
      </c>
      <c r="C4281" t="s">
        <v>20</v>
      </c>
      <c r="D4281" t="s">
        <v>13</v>
      </c>
      <c r="E4281" s="1">
        <f>DATEVALUE(IFERROR(RIGHT(LEFT(A4281,FIND("-",A4281,4)-1),2)&amp;"/"&amp;LEFT(A4281,FIND("-",A4281)-1)&amp;"/"&amp;RIGHT(LEFT(A4281,IFERROR(FIND(" ",A4281),LEN(A4281)+1)-1),4),TEXT(A4281,"dd")&amp;"/"&amp;TEXT(A4281,"mm")&amp;"/"&amp;TEXT(A4281,"yyyy")))</f>
        <v>45370</v>
      </c>
      <c r="F4281" t="s">
        <v>1826</v>
      </c>
      <c r="G4281" s="1" t="e">
        <f>VLOOKUP(B4281,Results!A:D,3,FALSE)</f>
        <v>#N/A</v>
      </c>
    </row>
    <row r="4282" spans="1:7" x14ac:dyDescent="0.25">
      <c r="A4282" t="s">
        <v>954</v>
      </c>
      <c r="B4282" t="s">
        <v>579</v>
      </c>
      <c r="C4282" t="s">
        <v>20</v>
      </c>
      <c r="D4282" t="s">
        <v>297</v>
      </c>
      <c r="E4282" s="1">
        <f>DATEVALUE(IFERROR(RIGHT(LEFT(A4282,FIND("-",A4282,4)-1),2)&amp;"/"&amp;LEFT(A4282,FIND("-",A4282)-1)&amp;"/"&amp;RIGHT(LEFT(A4282,IFERROR(FIND(" ",A4282),LEN(A4282)+1)-1),4),TEXT(A4282,"dd")&amp;"/"&amp;TEXT(A4282,"mm")&amp;"/"&amp;TEXT(A4282,"yyyy")))</f>
        <v>45370</v>
      </c>
      <c r="F4282" t="s">
        <v>1826</v>
      </c>
      <c r="G4282" s="1" t="e">
        <f>VLOOKUP(B4282,Results!A:D,3,FALSE)</f>
        <v>#N/A</v>
      </c>
    </row>
    <row r="4283" spans="1:7" x14ac:dyDescent="0.25">
      <c r="A4283" t="s">
        <v>954</v>
      </c>
      <c r="B4283" t="s">
        <v>710</v>
      </c>
      <c r="C4283" t="s">
        <v>20</v>
      </c>
      <c r="D4283" t="s">
        <v>10</v>
      </c>
      <c r="E4283" s="1">
        <f>DATEVALUE(IFERROR(RIGHT(LEFT(A4283,FIND("-",A4283,4)-1),2)&amp;"/"&amp;LEFT(A4283,FIND("-",A4283)-1)&amp;"/"&amp;RIGHT(LEFT(A4283,IFERROR(FIND(" ",A4283),LEN(A4283)+1)-1),4),TEXT(A4283,"dd")&amp;"/"&amp;TEXT(A4283,"mm")&amp;"/"&amp;TEXT(A4283,"yyyy")))</f>
        <v>45370</v>
      </c>
      <c r="F4283" t="s">
        <v>1826</v>
      </c>
      <c r="G4283" s="1" t="e">
        <f>VLOOKUP(B4283,Results!A:D,3,FALSE)</f>
        <v>#N/A</v>
      </c>
    </row>
    <row r="4284" spans="1:7" x14ac:dyDescent="0.25">
      <c r="A4284" t="s">
        <v>954</v>
      </c>
      <c r="B4284" t="s">
        <v>674</v>
      </c>
      <c r="C4284" t="s">
        <v>223</v>
      </c>
      <c r="D4284" t="s">
        <v>13</v>
      </c>
      <c r="E4284" s="1">
        <f>DATEVALUE(IFERROR(RIGHT(LEFT(A4284,FIND("-",A4284,4)-1),2)&amp;"/"&amp;LEFT(A4284,FIND("-",A4284)-1)&amp;"/"&amp;RIGHT(LEFT(A4284,IFERROR(FIND(" ",A4284),LEN(A4284)+1)-1),4),TEXT(A4284,"dd")&amp;"/"&amp;TEXT(A4284,"mm")&amp;"/"&amp;TEXT(A4284,"yyyy")))</f>
        <v>45370</v>
      </c>
      <c r="F4284" t="s">
        <v>1826</v>
      </c>
      <c r="G4284" s="1" t="e">
        <f>VLOOKUP(B4284,Results!A:D,3,FALSE)</f>
        <v>#N/A</v>
      </c>
    </row>
    <row r="4285" spans="1:7" x14ac:dyDescent="0.25">
      <c r="A4285" t="s">
        <v>954</v>
      </c>
      <c r="B4285" t="s">
        <v>955</v>
      </c>
      <c r="C4285" t="s">
        <v>20</v>
      </c>
      <c r="D4285" t="s">
        <v>74</v>
      </c>
      <c r="E4285" s="1">
        <f>DATEVALUE(IFERROR(RIGHT(LEFT(A4285,FIND("-",A4285,4)-1),2)&amp;"/"&amp;LEFT(A4285,FIND("-",A4285)-1)&amp;"/"&amp;RIGHT(LEFT(A4285,IFERROR(FIND(" ",A4285),LEN(A4285)+1)-1),4),TEXT(A4285,"dd")&amp;"/"&amp;TEXT(A4285,"mm")&amp;"/"&amp;TEXT(A4285,"yyyy")))</f>
        <v>45370</v>
      </c>
      <c r="F4285" t="s">
        <v>1826</v>
      </c>
      <c r="G4285" s="1" t="e">
        <f>VLOOKUP(B4285,Results!A:D,3,FALSE)</f>
        <v>#N/A</v>
      </c>
    </row>
    <row r="4286" spans="1:7" x14ac:dyDescent="0.25">
      <c r="A4286" t="s">
        <v>954</v>
      </c>
      <c r="B4286" t="s">
        <v>621</v>
      </c>
      <c r="C4286" t="s">
        <v>20</v>
      </c>
      <c r="D4286" t="s">
        <v>13</v>
      </c>
      <c r="E4286" s="1">
        <f>DATEVALUE(IFERROR(RIGHT(LEFT(A4286,FIND("-",A4286,4)-1),2)&amp;"/"&amp;LEFT(A4286,FIND("-",A4286)-1)&amp;"/"&amp;RIGHT(LEFT(A4286,IFERROR(FIND(" ",A4286),LEN(A4286)+1)-1),4),TEXT(A4286,"dd")&amp;"/"&amp;TEXT(A4286,"mm")&amp;"/"&amp;TEXT(A4286,"yyyy")))</f>
        <v>45370</v>
      </c>
      <c r="F4286" t="s">
        <v>1826</v>
      </c>
      <c r="G4286" s="1" t="e">
        <f>VLOOKUP(B4286,Results!A:D,3,FALSE)</f>
        <v>#N/A</v>
      </c>
    </row>
    <row r="4287" spans="1:7" x14ac:dyDescent="0.25">
      <c r="A4287" t="s">
        <v>954</v>
      </c>
      <c r="B4287" t="s">
        <v>425</v>
      </c>
      <c r="C4287" t="s">
        <v>20</v>
      </c>
      <c r="D4287" t="s">
        <v>318</v>
      </c>
      <c r="E4287" s="1">
        <f>DATEVALUE(IFERROR(RIGHT(LEFT(A4287,FIND("-",A4287,4)-1),2)&amp;"/"&amp;LEFT(A4287,FIND("-",A4287)-1)&amp;"/"&amp;RIGHT(LEFT(A4287,IFERROR(FIND(" ",A4287),LEN(A4287)+1)-1),4),TEXT(A4287,"dd")&amp;"/"&amp;TEXT(A4287,"mm")&amp;"/"&amp;TEXT(A4287,"yyyy")))</f>
        <v>45370</v>
      </c>
      <c r="F4287" t="s">
        <v>1826</v>
      </c>
      <c r="G4287" s="1" t="e">
        <f>VLOOKUP(B4287,Results!A:D,3,FALSE)</f>
        <v>#N/A</v>
      </c>
    </row>
    <row r="4288" spans="1:7" x14ac:dyDescent="0.25">
      <c r="A4288" t="s">
        <v>954</v>
      </c>
      <c r="B4288" t="s">
        <v>518</v>
      </c>
      <c r="C4288" t="s">
        <v>223</v>
      </c>
      <c r="D4288" t="s">
        <v>30</v>
      </c>
      <c r="E4288" s="1">
        <f>DATEVALUE(IFERROR(RIGHT(LEFT(A4288,FIND("-",A4288,4)-1),2)&amp;"/"&amp;LEFT(A4288,FIND("-",A4288)-1)&amp;"/"&amp;RIGHT(LEFT(A4288,IFERROR(FIND(" ",A4288),LEN(A4288)+1)-1),4),TEXT(A4288,"dd")&amp;"/"&amp;TEXT(A4288,"mm")&amp;"/"&amp;TEXT(A4288,"yyyy")))</f>
        <v>45370</v>
      </c>
      <c r="F4288" t="s">
        <v>1826</v>
      </c>
      <c r="G4288" s="1" t="e">
        <f>VLOOKUP(B4288,Results!A:D,3,FALSE)</f>
        <v>#N/A</v>
      </c>
    </row>
    <row r="4289" spans="1:7" x14ac:dyDescent="0.25">
      <c r="A4289" t="s">
        <v>954</v>
      </c>
      <c r="B4289" t="s">
        <v>669</v>
      </c>
      <c r="C4289" t="s">
        <v>20</v>
      </c>
      <c r="D4289" t="s">
        <v>30</v>
      </c>
      <c r="E4289" s="1">
        <f>DATEVALUE(IFERROR(RIGHT(LEFT(A4289,FIND("-",A4289,4)-1),2)&amp;"/"&amp;LEFT(A4289,FIND("-",A4289)-1)&amp;"/"&amp;RIGHT(LEFT(A4289,IFERROR(FIND(" ",A4289),LEN(A4289)+1)-1),4),TEXT(A4289,"dd")&amp;"/"&amp;TEXT(A4289,"mm")&amp;"/"&amp;TEXT(A4289,"yyyy")))</f>
        <v>45370</v>
      </c>
      <c r="F4289" t="s">
        <v>1826</v>
      </c>
      <c r="G4289" s="1" t="e">
        <f>VLOOKUP(B4289,Results!A:D,3,FALSE)</f>
        <v>#N/A</v>
      </c>
    </row>
    <row r="4290" spans="1:7" x14ac:dyDescent="0.25">
      <c r="A4290" t="s">
        <v>954</v>
      </c>
      <c r="B4290" t="s">
        <v>677</v>
      </c>
      <c r="C4290" t="s">
        <v>223</v>
      </c>
      <c r="D4290" t="s">
        <v>44</v>
      </c>
      <c r="E4290" s="1">
        <f>DATEVALUE(IFERROR(RIGHT(LEFT(A4290,FIND("-",A4290,4)-1),2)&amp;"/"&amp;LEFT(A4290,FIND("-",A4290)-1)&amp;"/"&amp;RIGHT(LEFT(A4290,IFERROR(FIND(" ",A4290),LEN(A4290)+1)-1),4),TEXT(A4290,"dd")&amp;"/"&amp;TEXT(A4290,"mm")&amp;"/"&amp;TEXT(A4290,"yyyy")))</f>
        <v>45370</v>
      </c>
      <c r="F4290" t="s">
        <v>1826</v>
      </c>
      <c r="G4290" s="1" t="e">
        <f>VLOOKUP(B4290,Results!A:D,3,FALSE)</f>
        <v>#N/A</v>
      </c>
    </row>
    <row r="4291" spans="1:7" x14ac:dyDescent="0.25">
      <c r="A4291" t="s">
        <v>954</v>
      </c>
      <c r="B4291" t="s">
        <v>660</v>
      </c>
      <c r="C4291" t="s">
        <v>20</v>
      </c>
      <c r="D4291" t="s">
        <v>13</v>
      </c>
      <c r="E4291" s="1">
        <f>DATEVALUE(IFERROR(RIGHT(LEFT(A4291,FIND("-",A4291,4)-1),2)&amp;"/"&amp;LEFT(A4291,FIND("-",A4291)-1)&amp;"/"&amp;RIGHT(LEFT(A4291,IFERROR(FIND(" ",A4291),LEN(A4291)+1)-1),4),TEXT(A4291,"dd")&amp;"/"&amp;TEXT(A4291,"mm")&amp;"/"&amp;TEXT(A4291,"yyyy")))</f>
        <v>45370</v>
      </c>
      <c r="F4291" t="s">
        <v>1826</v>
      </c>
      <c r="G4291" s="1" t="e">
        <f>VLOOKUP(B4291,Results!A:D,3,FALSE)</f>
        <v>#N/A</v>
      </c>
    </row>
    <row r="4292" spans="1:7" x14ac:dyDescent="0.25">
      <c r="A4292" t="s">
        <v>954</v>
      </c>
      <c r="B4292" t="s">
        <v>420</v>
      </c>
      <c r="C4292" t="s">
        <v>223</v>
      </c>
      <c r="D4292" t="s">
        <v>10</v>
      </c>
      <c r="E4292" s="1">
        <f>DATEVALUE(IFERROR(RIGHT(LEFT(A4292,FIND("-",A4292,4)-1),2)&amp;"/"&amp;LEFT(A4292,FIND("-",A4292)-1)&amp;"/"&amp;RIGHT(LEFT(A4292,IFERROR(FIND(" ",A4292),LEN(A4292)+1)-1),4),TEXT(A4292,"dd")&amp;"/"&amp;TEXT(A4292,"mm")&amp;"/"&amp;TEXT(A4292,"yyyy")))</f>
        <v>45370</v>
      </c>
      <c r="F4292" t="s">
        <v>1826</v>
      </c>
      <c r="G4292" s="1" t="e">
        <f>VLOOKUP(B4292,Results!A:D,3,FALSE)</f>
        <v>#N/A</v>
      </c>
    </row>
    <row r="4293" spans="1:7" x14ac:dyDescent="0.25">
      <c r="A4293" t="s">
        <v>954</v>
      </c>
      <c r="B4293" t="s">
        <v>900</v>
      </c>
      <c r="C4293" t="s">
        <v>223</v>
      </c>
      <c r="D4293" t="s">
        <v>10</v>
      </c>
      <c r="E4293" s="1">
        <f>DATEVALUE(IFERROR(RIGHT(LEFT(A4293,FIND("-",A4293,4)-1),2)&amp;"/"&amp;LEFT(A4293,FIND("-",A4293)-1)&amp;"/"&amp;RIGHT(LEFT(A4293,IFERROR(FIND(" ",A4293),LEN(A4293)+1)-1),4),TEXT(A4293,"dd")&amp;"/"&amp;TEXT(A4293,"mm")&amp;"/"&amp;TEXT(A4293,"yyyy")))</f>
        <v>45370</v>
      </c>
      <c r="F4293" t="s">
        <v>1826</v>
      </c>
      <c r="G4293" s="1" t="e">
        <f>VLOOKUP(B4293,Results!A:D,3,FALSE)</f>
        <v>#N/A</v>
      </c>
    </row>
    <row r="4294" spans="1:7" x14ac:dyDescent="0.25">
      <c r="A4294" t="s">
        <v>954</v>
      </c>
      <c r="B4294" t="s">
        <v>736</v>
      </c>
      <c r="C4294" t="s">
        <v>20</v>
      </c>
      <c r="D4294" t="s">
        <v>28</v>
      </c>
      <c r="E4294" s="1">
        <f>DATEVALUE(IFERROR(RIGHT(LEFT(A4294,FIND("-",A4294,4)-1),2)&amp;"/"&amp;LEFT(A4294,FIND("-",A4294)-1)&amp;"/"&amp;RIGHT(LEFT(A4294,IFERROR(FIND(" ",A4294),LEN(A4294)+1)-1),4),TEXT(A4294,"dd")&amp;"/"&amp;TEXT(A4294,"mm")&amp;"/"&amp;TEXT(A4294,"yyyy")))</f>
        <v>45370</v>
      </c>
      <c r="F4294" t="s">
        <v>1826</v>
      </c>
      <c r="G4294" s="1" t="e">
        <f>VLOOKUP(B4294,Results!A:D,3,FALSE)</f>
        <v>#N/A</v>
      </c>
    </row>
    <row r="4295" spans="1:7" x14ac:dyDescent="0.25">
      <c r="A4295" t="s">
        <v>954</v>
      </c>
      <c r="B4295" t="s">
        <v>941</v>
      </c>
      <c r="C4295" t="s">
        <v>223</v>
      </c>
      <c r="D4295" t="s">
        <v>74</v>
      </c>
      <c r="E4295" s="1">
        <f>DATEVALUE(IFERROR(RIGHT(LEFT(A4295,FIND("-",A4295,4)-1),2)&amp;"/"&amp;LEFT(A4295,FIND("-",A4295)-1)&amp;"/"&amp;RIGHT(LEFT(A4295,IFERROR(FIND(" ",A4295),LEN(A4295)+1)-1),4),TEXT(A4295,"dd")&amp;"/"&amp;TEXT(A4295,"mm")&amp;"/"&amp;TEXT(A4295,"yyyy")))</f>
        <v>45370</v>
      </c>
      <c r="F4295" t="s">
        <v>1826</v>
      </c>
      <c r="G4295" s="1" t="e">
        <f>VLOOKUP(B4295,Results!A:D,3,FALSE)</f>
        <v>#N/A</v>
      </c>
    </row>
    <row r="4296" spans="1:7" x14ac:dyDescent="0.25">
      <c r="A4296" t="s">
        <v>954</v>
      </c>
      <c r="B4296" t="s">
        <v>56</v>
      </c>
      <c r="C4296" t="s">
        <v>20</v>
      </c>
      <c r="D4296" t="s">
        <v>33</v>
      </c>
      <c r="E4296" s="1">
        <f>DATEVALUE(IFERROR(RIGHT(LEFT(A4296,FIND("-",A4296,4)-1),2)&amp;"/"&amp;LEFT(A4296,FIND("-",A4296)-1)&amp;"/"&amp;RIGHT(LEFT(A4296,IFERROR(FIND(" ",A4296),LEN(A4296)+1)-1),4),TEXT(A4296,"dd")&amp;"/"&amp;TEXT(A4296,"mm")&amp;"/"&amp;TEXT(A4296,"yyyy")))</f>
        <v>45370</v>
      </c>
      <c r="F4296" t="s">
        <v>1826</v>
      </c>
      <c r="G4296" s="1" t="e">
        <f>VLOOKUP(B4296,Results!A:D,3,FALSE)</f>
        <v>#N/A</v>
      </c>
    </row>
    <row r="4297" spans="1:7" x14ac:dyDescent="0.25">
      <c r="A4297" t="s">
        <v>954</v>
      </c>
      <c r="B4297" t="s">
        <v>556</v>
      </c>
      <c r="C4297" t="s">
        <v>20</v>
      </c>
      <c r="D4297" t="s">
        <v>13</v>
      </c>
      <c r="E4297" s="1">
        <f>DATEVALUE(IFERROR(RIGHT(LEFT(A4297,FIND("-",A4297,4)-1),2)&amp;"/"&amp;LEFT(A4297,FIND("-",A4297)-1)&amp;"/"&amp;RIGHT(LEFT(A4297,IFERROR(FIND(" ",A4297),LEN(A4297)+1)-1),4),TEXT(A4297,"dd")&amp;"/"&amp;TEXT(A4297,"mm")&amp;"/"&amp;TEXT(A4297,"yyyy")))</f>
        <v>45370</v>
      </c>
      <c r="F4297" t="s">
        <v>1826</v>
      </c>
      <c r="G4297" s="1" t="e">
        <f>VLOOKUP(B4297,Results!A:D,3,FALSE)</f>
        <v>#N/A</v>
      </c>
    </row>
    <row r="4298" spans="1:7" x14ac:dyDescent="0.25">
      <c r="A4298" t="s">
        <v>954</v>
      </c>
      <c r="B4298" t="s">
        <v>579</v>
      </c>
      <c r="C4298" t="s">
        <v>20</v>
      </c>
      <c r="D4298" t="s">
        <v>297</v>
      </c>
      <c r="E4298" s="1">
        <f>DATEVALUE(IFERROR(RIGHT(LEFT(A4298,FIND("-",A4298,4)-1),2)&amp;"/"&amp;LEFT(A4298,FIND("-",A4298)-1)&amp;"/"&amp;RIGHT(LEFT(A4298,IFERROR(FIND(" ",A4298),LEN(A4298)+1)-1),4),TEXT(A4298,"dd")&amp;"/"&amp;TEXT(A4298,"mm")&amp;"/"&amp;TEXT(A4298,"yyyy")))</f>
        <v>45370</v>
      </c>
      <c r="F4298" t="s">
        <v>1826</v>
      </c>
      <c r="G4298" s="1" t="e">
        <f>VLOOKUP(B4298,Results!A:D,3,FALSE)</f>
        <v>#N/A</v>
      </c>
    </row>
    <row r="4299" spans="1:7" x14ac:dyDescent="0.25">
      <c r="A4299" t="s">
        <v>954</v>
      </c>
      <c r="B4299" t="s">
        <v>710</v>
      </c>
      <c r="C4299" t="s">
        <v>20</v>
      </c>
      <c r="D4299" t="s">
        <v>10</v>
      </c>
      <c r="E4299" s="1">
        <f>DATEVALUE(IFERROR(RIGHT(LEFT(A4299,FIND("-",A4299,4)-1),2)&amp;"/"&amp;LEFT(A4299,FIND("-",A4299)-1)&amp;"/"&amp;RIGHT(LEFT(A4299,IFERROR(FIND(" ",A4299),LEN(A4299)+1)-1),4),TEXT(A4299,"dd")&amp;"/"&amp;TEXT(A4299,"mm")&amp;"/"&amp;TEXT(A4299,"yyyy")))</f>
        <v>45370</v>
      </c>
      <c r="F4299" t="s">
        <v>1826</v>
      </c>
      <c r="G4299" s="1" t="e">
        <f>VLOOKUP(B4299,Results!A:D,3,FALSE)</f>
        <v>#N/A</v>
      </c>
    </row>
    <row r="4300" spans="1:7" x14ac:dyDescent="0.25">
      <c r="A4300" t="s">
        <v>954</v>
      </c>
      <c r="B4300" t="s">
        <v>674</v>
      </c>
      <c r="C4300" t="s">
        <v>223</v>
      </c>
      <c r="D4300" t="s">
        <v>13</v>
      </c>
      <c r="E4300" s="1">
        <f>DATEVALUE(IFERROR(RIGHT(LEFT(A4300,FIND("-",A4300,4)-1),2)&amp;"/"&amp;LEFT(A4300,FIND("-",A4300)-1)&amp;"/"&amp;RIGHT(LEFT(A4300,IFERROR(FIND(" ",A4300),LEN(A4300)+1)-1),4),TEXT(A4300,"dd")&amp;"/"&amp;TEXT(A4300,"mm")&amp;"/"&amp;TEXT(A4300,"yyyy")))</f>
        <v>45370</v>
      </c>
      <c r="F4300" t="s">
        <v>1826</v>
      </c>
      <c r="G4300" s="1" t="e">
        <f>VLOOKUP(B4300,Results!A:D,3,FALSE)</f>
        <v>#N/A</v>
      </c>
    </row>
    <row r="4301" spans="1:7" x14ac:dyDescent="0.25">
      <c r="A4301" t="s">
        <v>954</v>
      </c>
      <c r="B4301" t="s">
        <v>621</v>
      </c>
      <c r="C4301" t="s">
        <v>20</v>
      </c>
      <c r="D4301" t="s">
        <v>13</v>
      </c>
      <c r="E4301" s="1">
        <f>DATEVALUE(IFERROR(RIGHT(LEFT(A4301,FIND("-",A4301,4)-1),2)&amp;"/"&amp;LEFT(A4301,FIND("-",A4301)-1)&amp;"/"&amp;RIGHT(LEFT(A4301,IFERROR(FIND(" ",A4301),LEN(A4301)+1)-1),4),TEXT(A4301,"dd")&amp;"/"&amp;TEXT(A4301,"mm")&amp;"/"&amp;TEXT(A4301,"yyyy")))</f>
        <v>45370</v>
      </c>
      <c r="F4301" t="s">
        <v>1826</v>
      </c>
      <c r="G4301" s="1" t="e">
        <f>VLOOKUP(B4301,Results!A:D,3,FALSE)</f>
        <v>#N/A</v>
      </c>
    </row>
    <row r="4302" spans="1:7" x14ac:dyDescent="0.25">
      <c r="A4302" t="s">
        <v>954</v>
      </c>
      <c r="B4302" t="s">
        <v>425</v>
      </c>
      <c r="C4302" t="s">
        <v>20</v>
      </c>
      <c r="D4302" t="s">
        <v>318</v>
      </c>
      <c r="E4302" s="1">
        <f>DATEVALUE(IFERROR(RIGHT(LEFT(A4302,FIND("-",A4302,4)-1),2)&amp;"/"&amp;LEFT(A4302,FIND("-",A4302)-1)&amp;"/"&amp;RIGHT(LEFT(A4302,IFERROR(FIND(" ",A4302),LEN(A4302)+1)-1),4),TEXT(A4302,"dd")&amp;"/"&amp;TEXT(A4302,"mm")&amp;"/"&amp;TEXT(A4302,"yyyy")))</f>
        <v>45370</v>
      </c>
      <c r="F4302" t="s">
        <v>1826</v>
      </c>
      <c r="G4302" s="1" t="e">
        <f>VLOOKUP(B4302,Results!A:D,3,FALSE)</f>
        <v>#N/A</v>
      </c>
    </row>
    <row r="4303" spans="1:7" hidden="1" x14ac:dyDescent="0.25">
      <c r="A4303" t="s">
        <v>953</v>
      </c>
      <c r="B4303" t="s">
        <v>366</v>
      </c>
      <c r="C4303" t="s">
        <v>223</v>
      </c>
      <c r="D4303" t="s">
        <v>13</v>
      </c>
      <c r="E4303" s="1">
        <f>DATEVALUE(IFERROR(RIGHT(LEFT(A4303,FIND("-",A4303,4)-1),2)&amp;"/"&amp;LEFT(A4303,FIND("-",A4303)-1)&amp;"/"&amp;RIGHT(LEFT(A4303,IFERROR(FIND(" ",A4303),LEN(A4303)+1)-1),4),TEXT(A4303,"dd")&amp;"/"&amp;TEXT(A4303,"mm")&amp;"/"&amp;TEXT(A4303,"yyyy")))</f>
        <v>45369</v>
      </c>
      <c r="F4303" t="s">
        <v>996</v>
      </c>
      <c r="G4303" s="1">
        <f>VLOOKUP(B4303,Results!A:D,3,FALSE)</f>
        <v>45414</v>
      </c>
    </row>
    <row r="4304" spans="1:7" x14ac:dyDescent="0.25">
      <c r="A4304" t="s">
        <v>953</v>
      </c>
      <c r="B4304" t="s">
        <v>366</v>
      </c>
      <c r="C4304" t="s">
        <v>223</v>
      </c>
      <c r="D4304" t="s">
        <v>13</v>
      </c>
      <c r="E4304" s="1">
        <f>DATEVALUE(IFERROR(RIGHT(LEFT(A4304,FIND("-",A4304,4)-1),2)&amp;"/"&amp;LEFT(A4304,FIND("-",A4304)-1)&amp;"/"&amp;RIGHT(LEFT(A4304,IFERROR(FIND(" ",A4304),LEN(A4304)+1)-1),4),TEXT(A4304,"dd")&amp;"/"&amp;TEXT(A4304,"mm")&amp;"/"&amp;TEXT(A4304,"yyyy")))</f>
        <v>45369</v>
      </c>
      <c r="F4304" t="s">
        <v>1826</v>
      </c>
      <c r="G4304" s="1">
        <f>VLOOKUP(B4304,Results!A:D,3,FALSE)</f>
        <v>45414</v>
      </c>
    </row>
    <row r="4305" spans="1:7" hidden="1" x14ac:dyDescent="0.25">
      <c r="A4305" t="s">
        <v>953</v>
      </c>
      <c r="B4305" t="s">
        <v>253</v>
      </c>
      <c r="C4305" t="s">
        <v>20</v>
      </c>
      <c r="D4305" t="s">
        <v>40</v>
      </c>
      <c r="E4305" s="1">
        <f>DATEVALUE(IFERROR(RIGHT(LEFT(A4305,FIND("-",A4305,4)-1),2)&amp;"/"&amp;LEFT(A4305,FIND("-",A4305)-1)&amp;"/"&amp;RIGHT(LEFT(A4305,IFERROR(FIND(" ",A4305),LEN(A4305)+1)-1),4),TEXT(A4305,"dd")&amp;"/"&amp;TEXT(A4305,"mm")&amp;"/"&amp;TEXT(A4305,"yyyy")))</f>
        <v>45369</v>
      </c>
      <c r="F4305" t="s">
        <v>996</v>
      </c>
      <c r="G4305" s="1">
        <f>VLOOKUP(B4305,Results!A:D,3,FALSE)</f>
        <v>45414</v>
      </c>
    </row>
    <row r="4306" spans="1:7" x14ac:dyDescent="0.25">
      <c r="A4306" t="s">
        <v>953</v>
      </c>
      <c r="B4306" t="s">
        <v>253</v>
      </c>
      <c r="C4306" t="s">
        <v>20</v>
      </c>
      <c r="D4306" t="s">
        <v>40</v>
      </c>
      <c r="E4306" s="1">
        <f>DATEVALUE(IFERROR(RIGHT(LEFT(A4306,FIND("-",A4306,4)-1),2)&amp;"/"&amp;LEFT(A4306,FIND("-",A4306)-1)&amp;"/"&amp;RIGHT(LEFT(A4306,IFERROR(FIND(" ",A4306),LEN(A4306)+1)-1),4),TEXT(A4306,"dd")&amp;"/"&amp;TEXT(A4306,"mm")&amp;"/"&amp;TEXT(A4306,"yyyy")))</f>
        <v>45369</v>
      </c>
      <c r="F4306" t="s">
        <v>1826</v>
      </c>
      <c r="G4306" s="1">
        <f>VLOOKUP(B4306,Results!A:D,3,FALSE)</f>
        <v>45414</v>
      </c>
    </row>
    <row r="4307" spans="1:7" hidden="1" x14ac:dyDescent="0.25">
      <c r="A4307" t="s">
        <v>953</v>
      </c>
      <c r="B4307" t="s">
        <v>226</v>
      </c>
      <c r="C4307" t="s">
        <v>20</v>
      </c>
      <c r="D4307" t="s">
        <v>33</v>
      </c>
      <c r="E4307" s="1">
        <f>DATEVALUE(IFERROR(RIGHT(LEFT(A4307,FIND("-",A4307,4)-1),2)&amp;"/"&amp;LEFT(A4307,FIND("-",A4307)-1)&amp;"/"&amp;RIGHT(LEFT(A4307,IFERROR(FIND(" ",A4307),LEN(A4307)+1)-1),4),TEXT(A4307,"dd")&amp;"/"&amp;TEXT(A4307,"mm")&amp;"/"&amp;TEXT(A4307,"yyyy")))</f>
        <v>45369</v>
      </c>
      <c r="F4307" t="s">
        <v>1919</v>
      </c>
      <c r="G4307" s="1">
        <f>VLOOKUP(B4307,Results!A:D,3,FALSE)</f>
        <v>45414</v>
      </c>
    </row>
    <row r="4308" spans="1:7" x14ac:dyDescent="0.25">
      <c r="A4308" t="s">
        <v>953</v>
      </c>
      <c r="B4308" t="s">
        <v>253</v>
      </c>
      <c r="C4308" t="s">
        <v>20</v>
      </c>
      <c r="D4308" t="s">
        <v>40</v>
      </c>
      <c r="E4308" s="1">
        <f>DATEVALUE(IFERROR(RIGHT(LEFT(A4308,FIND("-",A4308,4)-1),2)&amp;"/"&amp;LEFT(A4308,FIND("-",A4308)-1)&amp;"/"&amp;RIGHT(LEFT(A4308,IFERROR(FIND(" ",A4308),LEN(A4308)+1)-1),4),TEXT(A4308,"dd")&amp;"/"&amp;TEXT(A4308,"mm")&amp;"/"&amp;TEXT(A4308,"yyyy")))</f>
        <v>45369</v>
      </c>
      <c r="F4308" t="s">
        <v>1826</v>
      </c>
      <c r="G4308" s="1">
        <f>VLOOKUP(B4308,Results!A:D,3,FALSE)</f>
        <v>45414</v>
      </c>
    </row>
    <row r="4309" spans="1:7" x14ac:dyDescent="0.25">
      <c r="A4309" t="s">
        <v>953</v>
      </c>
      <c r="B4309" t="s">
        <v>366</v>
      </c>
      <c r="C4309" t="s">
        <v>223</v>
      </c>
      <c r="D4309" t="s">
        <v>13</v>
      </c>
      <c r="E4309" s="1">
        <f>DATEVALUE(IFERROR(RIGHT(LEFT(A4309,FIND("-",A4309,4)-1),2)&amp;"/"&amp;LEFT(A4309,FIND("-",A4309)-1)&amp;"/"&amp;RIGHT(LEFT(A4309,IFERROR(FIND(" ",A4309),LEN(A4309)+1)-1),4),TEXT(A4309,"dd")&amp;"/"&amp;TEXT(A4309,"mm")&amp;"/"&amp;TEXT(A4309,"yyyy")))</f>
        <v>45369</v>
      </c>
      <c r="F4309" t="s">
        <v>1826</v>
      </c>
      <c r="G4309" s="1">
        <f>VLOOKUP(B4309,Results!A:D,3,FALSE)</f>
        <v>45414</v>
      </c>
    </row>
    <row r="4310" spans="1:7" x14ac:dyDescent="0.25">
      <c r="A4310" t="s">
        <v>953</v>
      </c>
      <c r="B4310" t="s">
        <v>253</v>
      </c>
      <c r="C4310" t="s">
        <v>20</v>
      </c>
      <c r="D4310" t="s">
        <v>40</v>
      </c>
      <c r="E4310" s="1">
        <f>DATEVALUE(IFERROR(RIGHT(LEFT(A4310,FIND("-",A4310,4)-1),2)&amp;"/"&amp;LEFT(A4310,FIND("-",A4310)-1)&amp;"/"&amp;RIGHT(LEFT(A4310,IFERROR(FIND(" ",A4310),LEN(A4310)+1)-1),4),TEXT(A4310,"dd")&amp;"/"&amp;TEXT(A4310,"mm")&amp;"/"&amp;TEXT(A4310,"yyyy")))</f>
        <v>45369</v>
      </c>
      <c r="F4310" t="s">
        <v>1826</v>
      </c>
      <c r="G4310" s="1">
        <f>VLOOKUP(B4310,Results!A:D,3,FALSE)</f>
        <v>45414</v>
      </c>
    </row>
    <row r="4311" spans="1:7" x14ac:dyDescent="0.25">
      <c r="A4311" t="s">
        <v>953</v>
      </c>
      <c r="B4311" t="s">
        <v>366</v>
      </c>
      <c r="C4311" t="s">
        <v>223</v>
      </c>
      <c r="D4311" t="s">
        <v>13</v>
      </c>
      <c r="E4311" s="1">
        <f>DATEVALUE(IFERROR(RIGHT(LEFT(A4311,FIND("-",A4311,4)-1),2)&amp;"/"&amp;LEFT(A4311,FIND("-",A4311)-1)&amp;"/"&amp;RIGHT(LEFT(A4311,IFERROR(FIND(" ",A4311),LEN(A4311)+1)-1),4),TEXT(A4311,"dd")&amp;"/"&amp;TEXT(A4311,"mm")&amp;"/"&amp;TEXT(A4311,"yyyy")))</f>
        <v>45369</v>
      </c>
      <c r="F4311" t="s">
        <v>1826</v>
      </c>
      <c r="G4311" s="1">
        <f>VLOOKUP(B4311,Results!A:D,3,FALSE)</f>
        <v>45414</v>
      </c>
    </row>
    <row r="4312" spans="1:7" hidden="1" x14ac:dyDescent="0.25">
      <c r="A4312" t="s">
        <v>953</v>
      </c>
      <c r="B4312" t="s">
        <v>952</v>
      </c>
      <c r="C4312" t="s">
        <v>20</v>
      </c>
      <c r="D4312" t="s">
        <v>30</v>
      </c>
      <c r="E4312" s="1">
        <f>DATEVALUE(IFERROR(RIGHT(LEFT(A4312,FIND("-",A4312,4)-1),2)&amp;"/"&amp;LEFT(A4312,FIND("-",A4312)-1)&amp;"/"&amp;RIGHT(LEFT(A4312,IFERROR(FIND(" ",A4312),LEN(A4312)+1)-1),4),TEXT(A4312,"dd")&amp;"/"&amp;TEXT(A4312,"mm")&amp;"/"&amp;TEXT(A4312,"yyyy")))</f>
        <v>45369</v>
      </c>
      <c r="F4312" t="s">
        <v>996</v>
      </c>
      <c r="G4312" s="1">
        <f>VLOOKUP(B4312,Results!A:D,3,FALSE)</f>
        <v>45415</v>
      </c>
    </row>
    <row r="4313" spans="1:7" x14ac:dyDescent="0.25">
      <c r="A4313" t="s">
        <v>953</v>
      </c>
      <c r="B4313" t="s">
        <v>952</v>
      </c>
      <c r="C4313" t="s">
        <v>20</v>
      </c>
      <c r="D4313" t="s">
        <v>30</v>
      </c>
      <c r="E4313" s="1">
        <f>DATEVALUE(IFERROR(RIGHT(LEFT(A4313,FIND("-",A4313,4)-1),2)&amp;"/"&amp;LEFT(A4313,FIND("-",A4313)-1)&amp;"/"&amp;RIGHT(LEFT(A4313,IFERROR(FIND(" ",A4313),LEN(A4313)+1)-1),4),TEXT(A4313,"dd")&amp;"/"&amp;TEXT(A4313,"mm")&amp;"/"&amp;TEXT(A4313,"yyyy")))</f>
        <v>45369</v>
      </c>
      <c r="F4313" t="s">
        <v>1826</v>
      </c>
      <c r="G4313" s="1">
        <f>VLOOKUP(B4313,Results!A:D,3,FALSE)</f>
        <v>45415</v>
      </c>
    </row>
    <row r="4314" spans="1:7" hidden="1" x14ac:dyDescent="0.25">
      <c r="A4314" t="s">
        <v>953</v>
      </c>
      <c r="B4314" t="s">
        <v>402</v>
      </c>
      <c r="C4314" t="s">
        <v>20</v>
      </c>
      <c r="D4314" t="s">
        <v>50</v>
      </c>
      <c r="E4314" s="1">
        <f>DATEVALUE(IFERROR(RIGHT(LEFT(A4314,FIND("-",A4314,4)-1),2)&amp;"/"&amp;LEFT(A4314,FIND("-",A4314)-1)&amp;"/"&amp;RIGHT(LEFT(A4314,IFERROR(FIND(" ",A4314),LEN(A4314)+1)-1),4),TEXT(A4314,"dd")&amp;"/"&amp;TEXT(A4314,"mm")&amp;"/"&amp;TEXT(A4314,"yyyy")))</f>
        <v>45369</v>
      </c>
      <c r="F4314" t="s">
        <v>996</v>
      </c>
      <c r="G4314" s="1">
        <f>VLOOKUP(B4314,Results!A:D,3,FALSE)</f>
        <v>45415</v>
      </c>
    </row>
    <row r="4315" spans="1:7" x14ac:dyDescent="0.25">
      <c r="A4315" t="s">
        <v>953</v>
      </c>
      <c r="B4315" t="s">
        <v>402</v>
      </c>
      <c r="C4315" t="s">
        <v>20</v>
      </c>
      <c r="D4315" t="s">
        <v>50</v>
      </c>
      <c r="E4315" s="1">
        <f>DATEVALUE(IFERROR(RIGHT(LEFT(A4315,FIND("-",A4315,4)-1),2)&amp;"/"&amp;LEFT(A4315,FIND("-",A4315)-1)&amp;"/"&amp;RIGHT(LEFT(A4315,IFERROR(FIND(" ",A4315),LEN(A4315)+1)-1),4),TEXT(A4315,"dd")&amp;"/"&amp;TEXT(A4315,"mm")&amp;"/"&amp;TEXT(A4315,"yyyy")))</f>
        <v>45369</v>
      </c>
      <c r="F4315" t="s">
        <v>1826</v>
      </c>
      <c r="G4315" s="1">
        <f>VLOOKUP(B4315,Results!A:D,3,FALSE)</f>
        <v>45415</v>
      </c>
    </row>
    <row r="4316" spans="1:7" hidden="1" x14ac:dyDescent="0.25">
      <c r="A4316" t="s">
        <v>953</v>
      </c>
      <c r="B4316" t="s">
        <v>402</v>
      </c>
      <c r="C4316" t="s">
        <v>20</v>
      </c>
      <c r="D4316" t="s">
        <v>50</v>
      </c>
      <c r="E4316" s="1">
        <f>DATEVALUE(IFERROR(RIGHT(LEFT(A4316,FIND("-",A4316,4)-1),2)&amp;"/"&amp;LEFT(A4316,FIND("-",A4316)-1)&amp;"/"&amp;RIGHT(LEFT(A4316,IFERROR(FIND(" ",A4316),LEN(A4316)+1)-1),4),TEXT(A4316,"dd")&amp;"/"&amp;TEXT(A4316,"mm")&amp;"/"&amp;TEXT(A4316,"yyyy")))</f>
        <v>45369</v>
      </c>
      <c r="F4316" t="s">
        <v>1919</v>
      </c>
      <c r="G4316" s="1">
        <f>VLOOKUP(B4316,Results!A:D,3,FALSE)</f>
        <v>45415</v>
      </c>
    </row>
    <row r="4317" spans="1:7" x14ac:dyDescent="0.25">
      <c r="A4317" t="s">
        <v>953</v>
      </c>
      <c r="B4317" t="s">
        <v>952</v>
      </c>
      <c r="C4317" t="s">
        <v>20</v>
      </c>
      <c r="D4317" t="s">
        <v>30</v>
      </c>
      <c r="E4317" s="1">
        <f>DATEVALUE(IFERROR(RIGHT(LEFT(A4317,FIND("-",A4317,4)-1),2)&amp;"/"&amp;LEFT(A4317,FIND("-",A4317)-1)&amp;"/"&amp;RIGHT(LEFT(A4317,IFERROR(FIND(" ",A4317),LEN(A4317)+1)-1),4),TEXT(A4317,"dd")&amp;"/"&amp;TEXT(A4317,"mm")&amp;"/"&amp;TEXT(A4317,"yyyy")))</f>
        <v>45369</v>
      </c>
      <c r="F4317" t="s">
        <v>1826</v>
      </c>
      <c r="G4317" s="1">
        <f>VLOOKUP(B4317,Results!A:D,3,FALSE)</f>
        <v>45415</v>
      </c>
    </row>
    <row r="4318" spans="1:7" x14ac:dyDescent="0.25">
      <c r="A4318" t="s">
        <v>953</v>
      </c>
      <c r="B4318" t="s">
        <v>402</v>
      </c>
      <c r="C4318" t="s">
        <v>20</v>
      </c>
      <c r="D4318" t="s">
        <v>50</v>
      </c>
      <c r="E4318" s="1">
        <f>DATEVALUE(IFERROR(RIGHT(LEFT(A4318,FIND("-",A4318,4)-1),2)&amp;"/"&amp;LEFT(A4318,FIND("-",A4318)-1)&amp;"/"&amp;RIGHT(LEFT(A4318,IFERROR(FIND(" ",A4318),LEN(A4318)+1)-1),4),TEXT(A4318,"dd")&amp;"/"&amp;TEXT(A4318,"mm")&amp;"/"&amp;TEXT(A4318,"yyyy")))</f>
        <v>45369</v>
      </c>
      <c r="F4318" t="s">
        <v>1826</v>
      </c>
      <c r="G4318" s="1">
        <f>VLOOKUP(B4318,Results!A:D,3,FALSE)</f>
        <v>45415</v>
      </c>
    </row>
    <row r="4319" spans="1:7" x14ac:dyDescent="0.25">
      <c r="A4319" t="s">
        <v>953</v>
      </c>
      <c r="B4319" t="s">
        <v>952</v>
      </c>
      <c r="C4319" t="s">
        <v>20</v>
      </c>
      <c r="D4319" t="s">
        <v>30</v>
      </c>
      <c r="E4319" s="1">
        <f>DATEVALUE(IFERROR(RIGHT(LEFT(A4319,FIND("-",A4319,4)-1),2)&amp;"/"&amp;LEFT(A4319,FIND("-",A4319)-1)&amp;"/"&amp;RIGHT(LEFT(A4319,IFERROR(FIND(" ",A4319),LEN(A4319)+1)-1),4),TEXT(A4319,"dd")&amp;"/"&amp;TEXT(A4319,"mm")&amp;"/"&amp;TEXT(A4319,"yyyy")))</f>
        <v>45369</v>
      </c>
      <c r="F4319" t="s">
        <v>1826</v>
      </c>
      <c r="G4319" s="1">
        <f>VLOOKUP(B4319,Results!A:D,3,FALSE)</f>
        <v>45415</v>
      </c>
    </row>
    <row r="4320" spans="1:7" x14ac:dyDescent="0.25">
      <c r="A4320" t="s">
        <v>953</v>
      </c>
      <c r="B4320" t="s">
        <v>402</v>
      </c>
      <c r="C4320" t="s">
        <v>20</v>
      </c>
      <c r="D4320" t="s">
        <v>50</v>
      </c>
      <c r="E4320" s="1">
        <f>DATEVALUE(IFERROR(RIGHT(LEFT(A4320,FIND("-",A4320,4)-1),2)&amp;"/"&amp;LEFT(A4320,FIND("-",A4320)-1)&amp;"/"&amp;RIGHT(LEFT(A4320,IFERROR(FIND(" ",A4320),LEN(A4320)+1)-1),4),TEXT(A4320,"dd")&amp;"/"&amp;TEXT(A4320,"mm")&amp;"/"&amp;TEXT(A4320,"yyyy")))</f>
        <v>45369</v>
      </c>
      <c r="F4320" t="s">
        <v>1826</v>
      </c>
      <c r="G4320" s="1">
        <f>VLOOKUP(B4320,Results!A:D,3,FALSE)</f>
        <v>45415</v>
      </c>
    </row>
    <row r="4321" spans="1:7" hidden="1" x14ac:dyDescent="0.25">
      <c r="A4321" t="s">
        <v>953</v>
      </c>
      <c r="B4321" t="s">
        <v>603</v>
      </c>
      <c r="C4321" t="s">
        <v>223</v>
      </c>
      <c r="D4321" t="s">
        <v>13</v>
      </c>
      <c r="E4321" s="1">
        <f>DATEVALUE(IFERROR(RIGHT(LEFT(A4321,FIND("-",A4321,4)-1),2)&amp;"/"&amp;LEFT(A4321,FIND("-",A4321)-1)&amp;"/"&amp;RIGHT(LEFT(A4321,IFERROR(FIND(" ",A4321),LEN(A4321)+1)-1),4),TEXT(A4321,"dd")&amp;"/"&amp;TEXT(A4321,"mm")&amp;"/"&amp;TEXT(A4321,"yyyy")))</f>
        <v>45369</v>
      </c>
      <c r="F4321" t="s">
        <v>996</v>
      </c>
      <c r="G4321" s="1">
        <f>VLOOKUP(B4321,Results!A:D,3,FALSE)</f>
        <v>45418</v>
      </c>
    </row>
    <row r="4322" spans="1:7" x14ac:dyDescent="0.25">
      <c r="A4322" t="s">
        <v>953</v>
      </c>
      <c r="B4322" t="s">
        <v>603</v>
      </c>
      <c r="C4322" t="s">
        <v>223</v>
      </c>
      <c r="D4322" t="s">
        <v>13</v>
      </c>
      <c r="E4322" s="1">
        <f>DATEVALUE(IFERROR(RIGHT(LEFT(A4322,FIND("-",A4322,4)-1),2)&amp;"/"&amp;LEFT(A4322,FIND("-",A4322)-1)&amp;"/"&amp;RIGHT(LEFT(A4322,IFERROR(FIND(" ",A4322),LEN(A4322)+1)-1),4),TEXT(A4322,"dd")&amp;"/"&amp;TEXT(A4322,"mm")&amp;"/"&amp;TEXT(A4322,"yyyy")))</f>
        <v>45369</v>
      </c>
      <c r="F4322" t="s">
        <v>1826</v>
      </c>
      <c r="G4322" s="1">
        <f>VLOOKUP(B4322,Results!A:D,3,FALSE)</f>
        <v>45418</v>
      </c>
    </row>
    <row r="4323" spans="1:7" x14ac:dyDescent="0.25">
      <c r="A4323" t="s">
        <v>953</v>
      </c>
      <c r="B4323" t="s">
        <v>603</v>
      </c>
      <c r="C4323" t="s">
        <v>223</v>
      </c>
      <c r="D4323" t="s">
        <v>13</v>
      </c>
      <c r="E4323" s="1">
        <f>DATEVALUE(IFERROR(RIGHT(LEFT(A4323,FIND("-",A4323,4)-1),2)&amp;"/"&amp;LEFT(A4323,FIND("-",A4323)-1)&amp;"/"&amp;RIGHT(LEFT(A4323,IFERROR(FIND(" ",A4323),LEN(A4323)+1)-1),4),TEXT(A4323,"dd")&amp;"/"&amp;TEXT(A4323,"mm")&amp;"/"&amp;TEXT(A4323,"yyyy")))</f>
        <v>45369</v>
      </c>
      <c r="F4323" t="s">
        <v>1826</v>
      </c>
      <c r="G4323" s="1">
        <f>VLOOKUP(B4323,Results!A:D,3,FALSE)</f>
        <v>45418</v>
      </c>
    </row>
    <row r="4324" spans="1:7" x14ac:dyDescent="0.25">
      <c r="A4324" t="s">
        <v>953</v>
      </c>
      <c r="B4324" t="s">
        <v>603</v>
      </c>
      <c r="C4324" t="s">
        <v>223</v>
      </c>
      <c r="D4324" t="s">
        <v>13</v>
      </c>
      <c r="E4324" s="1">
        <f>DATEVALUE(IFERROR(RIGHT(LEFT(A4324,FIND("-",A4324,4)-1),2)&amp;"/"&amp;LEFT(A4324,FIND("-",A4324)-1)&amp;"/"&amp;RIGHT(LEFT(A4324,IFERROR(FIND(" ",A4324),LEN(A4324)+1)-1),4),TEXT(A4324,"dd")&amp;"/"&amp;TEXT(A4324,"mm")&amp;"/"&amp;TEXT(A4324,"yyyy")))</f>
        <v>45369</v>
      </c>
      <c r="F4324" t="s">
        <v>1826</v>
      </c>
      <c r="G4324" s="1">
        <f>VLOOKUP(B4324,Results!A:D,3,FALSE)</f>
        <v>45418</v>
      </c>
    </row>
    <row r="4325" spans="1:7" hidden="1" x14ac:dyDescent="0.25">
      <c r="A4325" t="s">
        <v>953</v>
      </c>
      <c r="B4325" t="s">
        <v>807</v>
      </c>
      <c r="C4325" t="s">
        <v>20</v>
      </c>
      <c r="D4325" t="s">
        <v>13</v>
      </c>
      <c r="E4325" s="1">
        <f>DATEVALUE(IFERROR(RIGHT(LEFT(A4325,FIND("-",A4325,4)-1),2)&amp;"/"&amp;LEFT(A4325,FIND("-",A4325)-1)&amp;"/"&amp;RIGHT(LEFT(A4325,IFERROR(FIND(" ",A4325),LEN(A4325)+1)-1),4),TEXT(A4325,"dd")&amp;"/"&amp;TEXT(A4325,"mm")&amp;"/"&amp;TEXT(A4325,"yyyy")))</f>
        <v>45369</v>
      </c>
      <c r="F4325" t="s">
        <v>996</v>
      </c>
      <c r="G4325" s="1">
        <f>VLOOKUP(B4325,Results!A:D,3,FALSE)</f>
        <v>45419</v>
      </c>
    </row>
    <row r="4326" spans="1:7" x14ac:dyDescent="0.25">
      <c r="A4326" t="s">
        <v>953</v>
      </c>
      <c r="B4326" t="s">
        <v>807</v>
      </c>
      <c r="C4326" t="s">
        <v>20</v>
      </c>
      <c r="D4326" t="s">
        <v>13</v>
      </c>
      <c r="E4326" s="1">
        <f>DATEVALUE(IFERROR(RIGHT(LEFT(A4326,FIND("-",A4326,4)-1),2)&amp;"/"&amp;LEFT(A4326,FIND("-",A4326)-1)&amp;"/"&amp;RIGHT(LEFT(A4326,IFERROR(FIND(" ",A4326),LEN(A4326)+1)-1),4),TEXT(A4326,"dd")&amp;"/"&amp;TEXT(A4326,"mm")&amp;"/"&amp;TEXT(A4326,"yyyy")))</f>
        <v>45369</v>
      </c>
      <c r="F4326" t="s">
        <v>1826</v>
      </c>
      <c r="G4326" s="1">
        <f>VLOOKUP(B4326,Results!A:D,3,FALSE)</f>
        <v>45419</v>
      </c>
    </row>
    <row r="4327" spans="1:7" hidden="1" x14ac:dyDescent="0.25">
      <c r="A4327" t="s">
        <v>953</v>
      </c>
      <c r="B4327" t="s">
        <v>287</v>
      </c>
      <c r="C4327" t="s">
        <v>20</v>
      </c>
      <c r="D4327" t="s">
        <v>13</v>
      </c>
      <c r="E4327" s="1">
        <f>DATEVALUE(IFERROR(RIGHT(LEFT(A4327,FIND("-",A4327,4)-1),2)&amp;"/"&amp;LEFT(A4327,FIND("-",A4327)-1)&amp;"/"&amp;RIGHT(LEFT(A4327,IFERROR(FIND(" ",A4327),LEN(A4327)+1)-1),4),TEXT(A4327,"dd")&amp;"/"&amp;TEXT(A4327,"mm")&amp;"/"&amp;TEXT(A4327,"yyyy")))</f>
        <v>45369</v>
      </c>
      <c r="F4327" t="s">
        <v>1919</v>
      </c>
      <c r="G4327" s="1">
        <f>VLOOKUP(B4327,Results!A:D,3,FALSE)</f>
        <v>45419</v>
      </c>
    </row>
    <row r="4328" spans="1:7" x14ac:dyDescent="0.25">
      <c r="A4328" t="s">
        <v>953</v>
      </c>
      <c r="B4328" t="s">
        <v>807</v>
      </c>
      <c r="C4328" t="s">
        <v>20</v>
      </c>
      <c r="D4328" t="s">
        <v>13</v>
      </c>
      <c r="E4328" s="1">
        <f>DATEVALUE(IFERROR(RIGHT(LEFT(A4328,FIND("-",A4328,4)-1),2)&amp;"/"&amp;LEFT(A4328,FIND("-",A4328)-1)&amp;"/"&amp;RIGHT(LEFT(A4328,IFERROR(FIND(" ",A4328),LEN(A4328)+1)-1),4),TEXT(A4328,"dd")&amp;"/"&amp;TEXT(A4328,"mm")&amp;"/"&amp;TEXT(A4328,"yyyy")))</f>
        <v>45369</v>
      </c>
      <c r="F4328" t="s">
        <v>1826</v>
      </c>
      <c r="G4328" s="1">
        <f>VLOOKUP(B4328,Results!A:D,3,FALSE)</f>
        <v>45419</v>
      </c>
    </row>
    <row r="4329" spans="1:7" x14ac:dyDescent="0.25">
      <c r="A4329" t="s">
        <v>953</v>
      </c>
      <c r="B4329" t="s">
        <v>807</v>
      </c>
      <c r="C4329" t="s">
        <v>20</v>
      </c>
      <c r="D4329" t="s">
        <v>13</v>
      </c>
      <c r="E4329" s="1">
        <f>DATEVALUE(IFERROR(RIGHT(LEFT(A4329,FIND("-",A4329,4)-1),2)&amp;"/"&amp;LEFT(A4329,FIND("-",A4329)-1)&amp;"/"&amp;RIGHT(LEFT(A4329,IFERROR(FIND(" ",A4329),LEN(A4329)+1)-1),4),TEXT(A4329,"dd")&amp;"/"&amp;TEXT(A4329,"mm")&amp;"/"&amp;TEXT(A4329,"yyyy")))</f>
        <v>45369</v>
      </c>
      <c r="F4329" t="s">
        <v>1826</v>
      </c>
      <c r="G4329" s="1">
        <f>VLOOKUP(B4329,Results!A:D,3,FALSE)</f>
        <v>45419</v>
      </c>
    </row>
    <row r="4330" spans="1:7" hidden="1" x14ac:dyDescent="0.25">
      <c r="A4330" t="s">
        <v>953</v>
      </c>
      <c r="B4330" t="s">
        <v>723</v>
      </c>
      <c r="C4330" t="s">
        <v>20</v>
      </c>
      <c r="D4330" t="s">
        <v>13</v>
      </c>
      <c r="E4330" s="1">
        <f>DATEVALUE(IFERROR(RIGHT(LEFT(A4330,FIND("-",A4330,4)-1),2)&amp;"/"&amp;LEFT(A4330,FIND("-",A4330)-1)&amp;"/"&amp;RIGHT(LEFT(A4330,IFERROR(FIND(" ",A4330),LEN(A4330)+1)-1),4),TEXT(A4330,"dd")&amp;"/"&amp;TEXT(A4330,"mm")&amp;"/"&amp;TEXT(A4330,"yyyy")))</f>
        <v>45369</v>
      </c>
      <c r="F4330" t="s">
        <v>1919</v>
      </c>
      <c r="G4330" s="1">
        <f>VLOOKUP(B4330,Results!A:D,3,FALSE)</f>
        <v>45422</v>
      </c>
    </row>
    <row r="4331" spans="1:7" hidden="1" x14ac:dyDescent="0.25">
      <c r="A4331" t="s">
        <v>953</v>
      </c>
      <c r="B4331" t="s">
        <v>857</v>
      </c>
      <c r="C4331" t="s">
        <v>20</v>
      </c>
      <c r="D4331" t="s">
        <v>13</v>
      </c>
      <c r="E4331" s="1">
        <f>DATEVALUE(IFERROR(RIGHT(LEFT(A4331,FIND("-",A4331,4)-1),2)&amp;"/"&amp;LEFT(A4331,FIND("-",A4331)-1)&amp;"/"&amp;RIGHT(LEFT(A4331,IFERROR(FIND(" ",A4331),LEN(A4331)+1)-1),4),TEXT(A4331,"dd")&amp;"/"&amp;TEXT(A4331,"mm")&amp;"/"&amp;TEXT(A4331,"yyyy")))</f>
        <v>45369</v>
      </c>
      <c r="F4331" t="s">
        <v>1919</v>
      </c>
      <c r="G4331" s="1">
        <f>VLOOKUP(B4331,Results!A:D,3,FALSE)</f>
        <v>45427</v>
      </c>
    </row>
    <row r="4332" spans="1:7" hidden="1" x14ac:dyDescent="0.25">
      <c r="A4332" t="s">
        <v>953</v>
      </c>
      <c r="B4332" t="s">
        <v>390</v>
      </c>
      <c r="C4332" t="s">
        <v>223</v>
      </c>
      <c r="D4332" t="s">
        <v>80</v>
      </c>
      <c r="E4332" s="1">
        <f>DATEVALUE(IFERROR(RIGHT(LEFT(A4332,FIND("-",A4332,4)-1),2)&amp;"/"&amp;LEFT(A4332,FIND("-",A4332)-1)&amp;"/"&amp;RIGHT(LEFT(A4332,IFERROR(FIND(" ",A4332),LEN(A4332)+1)-1),4),TEXT(A4332,"dd")&amp;"/"&amp;TEXT(A4332,"mm")&amp;"/"&amp;TEXT(A4332,"yyyy")))</f>
        <v>45369</v>
      </c>
      <c r="F4332" t="s">
        <v>996</v>
      </c>
      <c r="G4332" s="1">
        <f>VLOOKUP(B4332,Results!A:D,3,FALSE)</f>
        <v>45429</v>
      </c>
    </row>
    <row r="4333" spans="1:7" x14ac:dyDescent="0.25">
      <c r="A4333" t="s">
        <v>953</v>
      </c>
      <c r="B4333" t="s">
        <v>390</v>
      </c>
      <c r="C4333" t="s">
        <v>223</v>
      </c>
      <c r="D4333" t="s">
        <v>80</v>
      </c>
      <c r="E4333" s="1">
        <f>DATEVALUE(IFERROR(RIGHT(LEFT(A4333,FIND("-",A4333,4)-1),2)&amp;"/"&amp;LEFT(A4333,FIND("-",A4333)-1)&amp;"/"&amp;RIGHT(LEFT(A4333,IFERROR(FIND(" ",A4333),LEN(A4333)+1)-1),4),TEXT(A4333,"dd")&amp;"/"&amp;TEXT(A4333,"mm")&amp;"/"&amp;TEXT(A4333,"yyyy")))</f>
        <v>45369</v>
      </c>
      <c r="F4333" t="s">
        <v>1826</v>
      </c>
      <c r="G4333" s="1">
        <f>VLOOKUP(B4333,Results!A:D,3,FALSE)</f>
        <v>45429</v>
      </c>
    </row>
    <row r="4334" spans="1:7" x14ac:dyDescent="0.25">
      <c r="A4334" t="s">
        <v>953</v>
      </c>
      <c r="B4334" t="s">
        <v>390</v>
      </c>
      <c r="C4334" t="s">
        <v>223</v>
      </c>
      <c r="D4334" t="s">
        <v>80</v>
      </c>
      <c r="E4334" s="1">
        <f>DATEVALUE(IFERROR(RIGHT(LEFT(A4334,FIND("-",A4334,4)-1),2)&amp;"/"&amp;LEFT(A4334,FIND("-",A4334)-1)&amp;"/"&amp;RIGHT(LEFT(A4334,IFERROR(FIND(" ",A4334),LEN(A4334)+1)-1),4),TEXT(A4334,"dd")&amp;"/"&amp;TEXT(A4334,"mm")&amp;"/"&amp;TEXT(A4334,"yyyy")))</f>
        <v>45369</v>
      </c>
      <c r="F4334" t="s">
        <v>1826</v>
      </c>
      <c r="G4334" s="1">
        <f>VLOOKUP(B4334,Results!A:D,3,FALSE)</f>
        <v>45429</v>
      </c>
    </row>
    <row r="4335" spans="1:7" x14ac:dyDescent="0.25">
      <c r="A4335" t="s">
        <v>953</v>
      </c>
      <c r="B4335" t="s">
        <v>390</v>
      </c>
      <c r="C4335" t="s">
        <v>223</v>
      </c>
      <c r="D4335" t="s">
        <v>80</v>
      </c>
      <c r="E4335" s="1">
        <f>DATEVALUE(IFERROR(RIGHT(LEFT(A4335,FIND("-",A4335,4)-1),2)&amp;"/"&amp;LEFT(A4335,FIND("-",A4335)-1)&amp;"/"&amp;RIGHT(LEFT(A4335,IFERROR(FIND(" ",A4335),LEN(A4335)+1)-1),4),TEXT(A4335,"dd")&amp;"/"&amp;TEXT(A4335,"mm")&amp;"/"&amp;TEXT(A4335,"yyyy")))</f>
        <v>45369</v>
      </c>
      <c r="F4335" t="s">
        <v>1826</v>
      </c>
      <c r="G4335" s="1">
        <f>VLOOKUP(B4335,Results!A:D,3,FALSE)</f>
        <v>45429</v>
      </c>
    </row>
    <row r="4336" spans="1:7" hidden="1" x14ac:dyDescent="0.25">
      <c r="A4336" t="s">
        <v>469</v>
      </c>
      <c r="B4336" t="s">
        <v>470</v>
      </c>
      <c r="C4336" t="s">
        <v>20</v>
      </c>
      <c r="D4336" t="s">
        <v>411</v>
      </c>
      <c r="E4336" s="1">
        <f>DATEVALUE(IFERROR(RIGHT(LEFT(A4336,FIND("-",A4336,4)-1),2)&amp;"/"&amp;LEFT(A4336,FIND("-",A4336)-1)&amp;"/"&amp;RIGHT(LEFT(A4336,IFERROR(FIND(" ",A4336),LEN(A4336)+1)-1),4),TEXT(A4336,"dd")&amp;"/"&amp;TEXT(A4336,"mm")&amp;"/"&amp;TEXT(A4336,"yyyy")))</f>
        <v>45369</v>
      </c>
      <c r="F4336" t="s">
        <v>995</v>
      </c>
      <c r="G4336" s="1" t="e">
        <f>VLOOKUP(B4336,Results!A:D,3,FALSE)</f>
        <v>#N/A</v>
      </c>
    </row>
    <row r="4337" spans="1:7" hidden="1" x14ac:dyDescent="0.25">
      <c r="A4337" t="s">
        <v>953</v>
      </c>
      <c r="B4337" t="s">
        <v>753</v>
      </c>
      <c r="C4337" t="s">
        <v>20</v>
      </c>
      <c r="D4337" t="s">
        <v>411</v>
      </c>
      <c r="E4337" s="1">
        <f>DATEVALUE(IFERROR(RIGHT(LEFT(A4337,FIND("-",A4337,4)-1),2)&amp;"/"&amp;LEFT(A4337,FIND("-",A4337)-1)&amp;"/"&amp;RIGHT(LEFT(A4337,IFERROR(FIND(" ",A4337),LEN(A4337)+1)-1),4),TEXT(A4337,"dd")&amp;"/"&amp;TEXT(A4337,"mm")&amp;"/"&amp;TEXT(A4337,"yyyy")))</f>
        <v>45369</v>
      </c>
      <c r="F4337" t="s">
        <v>996</v>
      </c>
      <c r="G4337" s="1" t="e">
        <f>VLOOKUP(B4337,Results!A:D,3,FALSE)</f>
        <v>#N/A</v>
      </c>
    </row>
    <row r="4338" spans="1:7" x14ac:dyDescent="0.25">
      <c r="A4338" t="s">
        <v>953</v>
      </c>
      <c r="B4338" t="s">
        <v>753</v>
      </c>
      <c r="C4338" t="s">
        <v>20</v>
      </c>
      <c r="D4338" t="s">
        <v>411</v>
      </c>
      <c r="E4338" s="1">
        <f>DATEVALUE(IFERROR(RIGHT(LEFT(A4338,FIND("-",A4338,4)-1),2)&amp;"/"&amp;LEFT(A4338,FIND("-",A4338)-1)&amp;"/"&amp;RIGHT(LEFT(A4338,IFERROR(FIND(" ",A4338),LEN(A4338)+1)-1),4),TEXT(A4338,"dd")&amp;"/"&amp;TEXT(A4338,"mm")&amp;"/"&amp;TEXT(A4338,"yyyy")))</f>
        <v>45369</v>
      </c>
      <c r="F4338" t="s">
        <v>1826</v>
      </c>
      <c r="G4338" s="1" t="e">
        <f>VLOOKUP(B4338,Results!A:D,3,FALSE)</f>
        <v>#N/A</v>
      </c>
    </row>
    <row r="4339" spans="1:7" hidden="1" x14ac:dyDescent="0.25">
      <c r="A4339" t="s">
        <v>463</v>
      </c>
      <c r="B4339" t="s">
        <v>464</v>
      </c>
      <c r="C4339" t="s">
        <v>20</v>
      </c>
      <c r="D4339" t="s">
        <v>44</v>
      </c>
      <c r="E4339" s="1">
        <f>DATEVALUE(IFERROR(RIGHT(LEFT(A4339,FIND("-",A4339,4)-1),2)&amp;"/"&amp;LEFT(A4339,FIND("-",A4339)-1)&amp;"/"&amp;RIGHT(LEFT(A4339,IFERROR(FIND(" ",A4339),LEN(A4339)+1)-1),4),TEXT(A4339,"dd")&amp;"/"&amp;TEXT(A4339,"mm")&amp;"/"&amp;TEXT(A4339,"yyyy")))</f>
        <v>45369</v>
      </c>
      <c r="F4339" t="s">
        <v>995</v>
      </c>
      <c r="G4339" s="1" t="e">
        <f>VLOOKUP(B4339,Results!A:D,3,FALSE)</f>
        <v>#N/A</v>
      </c>
    </row>
    <row r="4340" spans="1:7" hidden="1" x14ac:dyDescent="0.25">
      <c r="A4340" t="s">
        <v>953</v>
      </c>
      <c r="B4340" t="s">
        <v>732</v>
      </c>
      <c r="C4340" t="s">
        <v>223</v>
      </c>
      <c r="D4340" t="s">
        <v>44</v>
      </c>
      <c r="E4340" s="1">
        <f>DATEVALUE(IFERROR(RIGHT(LEFT(A4340,FIND("-",A4340,4)-1),2)&amp;"/"&amp;LEFT(A4340,FIND("-",A4340)-1)&amp;"/"&amp;RIGHT(LEFT(A4340,IFERROR(FIND(" ",A4340),LEN(A4340)+1)-1),4),TEXT(A4340,"dd")&amp;"/"&amp;TEXT(A4340,"mm")&amp;"/"&amp;TEXT(A4340,"yyyy")))</f>
        <v>45369</v>
      </c>
      <c r="F4340" t="s">
        <v>996</v>
      </c>
      <c r="G4340" s="1" t="e">
        <f>VLOOKUP(B4340,Results!A:D,3,FALSE)</f>
        <v>#N/A</v>
      </c>
    </row>
    <row r="4341" spans="1:7" x14ac:dyDescent="0.25">
      <c r="A4341" t="s">
        <v>953</v>
      </c>
      <c r="B4341" t="s">
        <v>732</v>
      </c>
      <c r="C4341" t="s">
        <v>223</v>
      </c>
      <c r="D4341" t="s">
        <v>44</v>
      </c>
      <c r="E4341" s="1">
        <f>DATEVALUE(IFERROR(RIGHT(LEFT(A4341,FIND("-",A4341,4)-1),2)&amp;"/"&amp;LEFT(A4341,FIND("-",A4341)-1)&amp;"/"&amp;RIGHT(LEFT(A4341,IFERROR(FIND(" ",A4341),LEN(A4341)+1)-1),4),TEXT(A4341,"dd")&amp;"/"&amp;TEXT(A4341,"mm")&amp;"/"&amp;TEXT(A4341,"yyyy")))</f>
        <v>45369</v>
      </c>
      <c r="F4341" t="s">
        <v>1826</v>
      </c>
      <c r="G4341" s="1" t="e">
        <f>VLOOKUP(B4341,Results!A:D,3,FALSE)</f>
        <v>#N/A</v>
      </c>
    </row>
    <row r="4342" spans="1:7" hidden="1" x14ac:dyDescent="0.25">
      <c r="A4342" t="s">
        <v>953</v>
      </c>
      <c r="B4342" t="s">
        <v>620</v>
      </c>
      <c r="C4342" t="s">
        <v>20</v>
      </c>
      <c r="D4342" t="s">
        <v>30</v>
      </c>
      <c r="E4342" s="1">
        <f>DATEVALUE(IFERROR(RIGHT(LEFT(A4342,FIND("-",A4342,4)-1),2)&amp;"/"&amp;LEFT(A4342,FIND("-",A4342)-1)&amp;"/"&amp;RIGHT(LEFT(A4342,IFERROR(FIND(" ",A4342),LEN(A4342)+1)-1),4),TEXT(A4342,"dd")&amp;"/"&amp;TEXT(A4342,"mm")&amp;"/"&amp;TEXT(A4342,"yyyy")))</f>
        <v>45369</v>
      </c>
      <c r="F4342" t="s">
        <v>996</v>
      </c>
      <c r="G4342" s="1" t="e">
        <f>VLOOKUP(B4342,Results!A:D,3,FALSE)</f>
        <v>#N/A</v>
      </c>
    </row>
    <row r="4343" spans="1:7" hidden="1" x14ac:dyDescent="0.25">
      <c r="A4343" t="s">
        <v>953</v>
      </c>
      <c r="B4343" t="s">
        <v>922</v>
      </c>
      <c r="C4343" t="s">
        <v>20</v>
      </c>
      <c r="D4343" t="s">
        <v>30</v>
      </c>
      <c r="E4343" s="1">
        <f>DATEVALUE(IFERROR(RIGHT(LEFT(A4343,FIND("-",A4343,4)-1),2)&amp;"/"&amp;LEFT(A4343,FIND("-",A4343)-1)&amp;"/"&amp;RIGHT(LEFT(A4343,IFERROR(FIND(" ",A4343),LEN(A4343)+1)-1),4),TEXT(A4343,"dd")&amp;"/"&amp;TEXT(A4343,"mm")&amp;"/"&amp;TEXT(A4343,"yyyy")))</f>
        <v>45369</v>
      </c>
      <c r="F4343" t="s">
        <v>996</v>
      </c>
      <c r="G4343" s="1" t="e">
        <f>VLOOKUP(B4343,Results!A:D,3,FALSE)</f>
        <v>#N/A</v>
      </c>
    </row>
    <row r="4344" spans="1:7" x14ac:dyDescent="0.25">
      <c r="A4344" t="s">
        <v>953</v>
      </c>
      <c r="B4344" t="s">
        <v>620</v>
      </c>
      <c r="C4344" t="s">
        <v>20</v>
      </c>
      <c r="D4344" t="s">
        <v>30</v>
      </c>
      <c r="E4344" s="1">
        <f>DATEVALUE(IFERROR(RIGHT(LEFT(A4344,FIND("-",A4344,4)-1),2)&amp;"/"&amp;LEFT(A4344,FIND("-",A4344)-1)&amp;"/"&amp;RIGHT(LEFT(A4344,IFERROR(FIND(" ",A4344),LEN(A4344)+1)-1),4),TEXT(A4344,"dd")&amp;"/"&amp;TEXT(A4344,"mm")&amp;"/"&amp;TEXT(A4344,"yyyy")))</f>
        <v>45369</v>
      </c>
      <c r="F4344" t="s">
        <v>1826</v>
      </c>
      <c r="G4344" s="1" t="e">
        <f>VLOOKUP(B4344,Results!A:D,3,FALSE)</f>
        <v>#N/A</v>
      </c>
    </row>
    <row r="4345" spans="1:7" x14ac:dyDescent="0.25">
      <c r="A4345" t="s">
        <v>953</v>
      </c>
      <c r="B4345" t="s">
        <v>922</v>
      </c>
      <c r="C4345" t="s">
        <v>20</v>
      </c>
      <c r="D4345" t="s">
        <v>30</v>
      </c>
      <c r="E4345" s="1">
        <f>DATEVALUE(IFERROR(RIGHT(LEFT(A4345,FIND("-",A4345,4)-1),2)&amp;"/"&amp;LEFT(A4345,FIND("-",A4345)-1)&amp;"/"&amp;RIGHT(LEFT(A4345,IFERROR(FIND(" ",A4345),LEN(A4345)+1)-1),4),TEXT(A4345,"dd")&amp;"/"&amp;TEXT(A4345,"mm")&amp;"/"&amp;TEXT(A4345,"yyyy")))</f>
        <v>45369</v>
      </c>
      <c r="F4345" t="s">
        <v>1826</v>
      </c>
      <c r="G4345" s="1" t="e">
        <f>VLOOKUP(B4345,Results!A:D,3,FALSE)</f>
        <v>#N/A</v>
      </c>
    </row>
    <row r="4346" spans="1:7" hidden="1" x14ac:dyDescent="0.25">
      <c r="A4346" t="s">
        <v>953</v>
      </c>
      <c r="B4346" t="s">
        <v>355</v>
      </c>
      <c r="C4346" t="s">
        <v>223</v>
      </c>
      <c r="D4346" t="s">
        <v>30</v>
      </c>
      <c r="E4346" s="1">
        <f>DATEVALUE(IFERROR(RIGHT(LEFT(A4346,FIND("-",A4346,4)-1),2)&amp;"/"&amp;LEFT(A4346,FIND("-",A4346)-1)&amp;"/"&amp;RIGHT(LEFT(A4346,IFERROR(FIND(" ",A4346),LEN(A4346)+1)-1),4),TEXT(A4346,"dd")&amp;"/"&amp;TEXT(A4346,"mm")&amp;"/"&amp;TEXT(A4346,"yyyy")))</f>
        <v>45369</v>
      </c>
      <c r="F4346" t="s">
        <v>1919</v>
      </c>
      <c r="G4346" s="1" t="e">
        <f>VLOOKUP(B4346,Results!A:D,3,FALSE)</f>
        <v>#N/A</v>
      </c>
    </row>
    <row r="4347" spans="1:7" hidden="1" x14ac:dyDescent="0.25">
      <c r="A4347" t="s">
        <v>953</v>
      </c>
      <c r="B4347" t="s">
        <v>456</v>
      </c>
      <c r="C4347" t="s">
        <v>20</v>
      </c>
      <c r="D4347" t="s">
        <v>10</v>
      </c>
      <c r="E4347" s="1">
        <f>DATEVALUE(IFERROR(RIGHT(LEFT(A4347,FIND("-",A4347,4)-1),2)&amp;"/"&amp;LEFT(A4347,FIND("-",A4347)-1)&amp;"/"&amp;RIGHT(LEFT(A4347,IFERROR(FIND(" ",A4347),LEN(A4347)+1)-1),4),TEXT(A4347,"dd")&amp;"/"&amp;TEXT(A4347,"mm")&amp;"/"&amp;TEXT(A4347,"yyyy")))</f>
        <v>45369</v>
      </c>
      <c r="F4347" t="s">
        <v>996</v>
      </c>
      <c r="G4347" s="1" t="e">
        <f>VLOOKUP(B4347,Results!A:D,3,FALSE)</f>
        <v>#N/A</v>
      </c>
    </row>
    <row r="4348" spans="1:7" hidden="1" x14ac:dyDescent="0.25">
      <c r="A4348" t="s">
        <v>953</v>
      </c>
      <c r="B4348" t="s">
        <v>631</v>
      </c>
      <c r="C4348" t="s">
        <v>20</v>
      </c>
      <c r="D4348" t="s">
        <v>10</v>
      </c>
      <c r="E4348" s="1">
        <f>DATEVALUE(IFERROR(RIGHT(LEFT(A4348,FIND("-",A4348,4)-1),2)&amp;"/"&amp;LEFT(A4348,FIND("-",A4348)-1)&amp;"/"&amp;RIGHT(LEFT(A4348,IFERROR(FIND(" ",A4348),LEN(A4348)+1)-1),4),TEXT(A4348,"dd")&amp;"/"&amp;TEXT(A4348,"mm")&amp;"/"&amp;TEXT(A4348,"yyyy")))</f>
        <v>45369</v>
      </c>
      <c r="F4348" t="s">
        <v>996</v>
      </c>
      <c r="G4348" s="1" t="e">
        <f>VLOOKUP(B4348,Results!A:D,3,FALSE)</f>
        <v>#N/A</v>
      </c>
    </row>
    <row r="4349" spans="1:7" x14ac:dyDescent="0.25">
      <c r="A4349" t="s">
        <v>953</v>
      </c>
      <c r="B4349" t="s">
        <v>456</v>
      </c>
      <c r="C4349" t="s">
        <v>20</v>
      </c>
      <c r="D4349" t="s">
        <v>10</v>
      </c>
      <c r="E4349" s="1">
        <f>DATEVALUE(IFERROR(RIGHT(LEFT(A4349,FIND("-",A4349,4)-1),2)&amp;"/"&amp;LEFT(A4349,FIND("-",A4349)-1)&amp;"/"&amp;RIGHT(LEFT(A4349,IFERROR(FIND(" ",A4349),LEN(A4349)+1)-1),4),TEXT(A4349,"dd")&amp;"/"&amp;TEXT(A4349,"mm")&amp;"/"&amp;TEXT(A4349,"yyyy")))</f>
        <v>45369</v>
      </c>
      <c r="F4349" t="s">
        <v>1826</v>
      </c>
      <c r="G4349" s="1" t="e">
        <f>VLOOKUP(B4349,Results!A:D,3,FALSE)</f>
        <v>#N/A</v>
      </c>
    </row>
    <row r="4350" spans="1:7" x14ac:dyDescent="0.25">
      <c r="A4350" t="s">
        <v>953</v>
      </c>
      <c r="B4350" t="s">
        <v>631</v>
      </c>
      <c r="C4350" t="s">
        <v>20</v>
      </c>
      <c r="D4350" t="s">
        <v>10</v>
      </c>
      <c r="E4350" s="1">
        <f>DATEVALUE(IFERROR(RIGHT(LEFT(A4350,FIND("-",A4350,4)-1),2)&amp;"/"&amp;LEFT(A4350,FIND("-",A4350)-1)&amp;"/"&amp;RIGHT(LEFT(A4350,IFERROR(FIND(" ",A4350),LEN(A4350)+1)-1),4),TEXT(A4350,"dd")&amp;"/"&amp;TEXT(A4350,"mm")&amp;"/"&amp;TEXT(A4350,"yyyy")))</f>
        <v>45369</v>
      </c>
      <c r="F4350" t="s">
        <v>1826</v>
      </c>
      <c r="G4350" s="1" t="e">
        <f>VLOOKUP(B4350,Results!A:D,3,FALSE)</f>
        <v>#N/A</v>
      </c>
    </row>
    <row r="4351" spans="1:7" hidden="1" x14ac:dyDescent="0.25">
      <c r="A4351" t="s">
        <v>953</v>
      </c>
      <c r="B4351" t="s">
        <v>631</v>
      </c>
      <c r="C4351" t="s">
        <v>20</v>
      </c>
      <c r="D4351" t="s">
        <v>10</v>
      </c>
      <c r="E4351" s="1">
        <f>DATEVALUE(IFERROR(RIGHT(LEFT(A4351,FIND("-",A4351,4)-1),2)&amp;"/"&amp;LEFT(A4351,FIND("-",A4351)-1)&amp;"/"&amp;RIGHT(LEFT(A4351,IFERROR(FIND(" ",A4351),LEN(A4351)+1)-1),4),TEXT(A4351,"dd")&amp;"/"&amp;TEXT(A4351,"mm")&amp;"/"&amp;TEXT(A4351,"yyyy")))</f>
        <v>45369</v>
      </c>
      <c r="F4351" t="s">
        <v>1919</v>
      </c>
      <c r="G4351" s="1" t="e">
        <f>VLOOKUP(B4351,Results!A:D,3,FALSE)</f>
        <v>#N/A</v>
      </c>
    </row>
    <row r="4352" spans="1:7" hidden="1" x14ac:dyDescent="0.25">
      <c r="A4352" t="s">
        <v>953</v>
      </c>
      <c r="B4352" t="s">
        <v>900</v>
      </c>
      <c r="C4352" t="s">
        <v>223</v>
      </c>
      <c r="D4352" t="s">
        <v>10</v>
      </c>
      <c r="E4352" s="1">
        <f>DATEVALUE(IFERROR(RIGHT(LEFT(A4352,FIND("-",A4352,4)-1),2)&amp;"/"&amp;LEFT(A4352,FIND("-",A4352)-1)&amp;"/"&amp;RIGHT(LEFT(A4352,IFERROR(FIND(" ",A4352),LEN(A4352)+1)-1),4),TEXT(A4352,"dd")&amp;"/"&amp;TEXT(A4352,"mm")&amp;"/"&amp;TEXT(A4352,"yyyy")))</f>
        <v>45369</v>
      </c>
      <c r="F4352" t="s">
        <v>1919</v>
      </c>
      <c r="G4352" s="1" t="e">
        <f>VLOOKUP(B4352,Results!A:D,3,FALSE)</f>
        <v>#N/A</v>
      </c>
    </row>
    <row r="4353" spans="1:7" hidden="1" x14ac:dyDescent="0.25">
      <c r="A4353" t="s">
        <v>953</v>
      </c>
      <c r="B4353" t="s">
        <v>918</v>
      </c>
      <c r="C4353" t="s">
        <v>223</v>
      </c>
      <c r="D4353" t="s">
        <v>10</v>
      </c>
      <c r="E4353" s="1">
        <f>DATEVALUE(IFERROR(RIGHT(LEFT(A4353,FIND("-",A4353,4)-1),2)&amp;"/"&amp;LEFT(A4353,FIND("-",A4353)-1)&amp;"/"&amp;RIGHT(LEFT(A4353,IFERROR(FIND(" ",A4353),LEN(A4353)+1)-1),4),TEXT(A4353,"dd")&amp;"/"&amp;TEXT(A4353,"mm")&amp;"/"&amp;TEXT(A4353,"yyyy")))</f>
        <v>45369</v>
      </c>
      <c r="F4353" t="s">
        <v>1919</v>
      </c>
      <c r="G4353" s="1" t="e">
        <f>VLOOKUP(B4353,Results!A:D,3,FALSE)</f>
        <v>#N/A</v>
      </c>
    </row>
    <row r="4354" spans="1:7" hidden="1" x14ac:dyDescent="0.25">
      <c r="A4354" t="s">
        <v>467</v>
      </c>
      <c r="B4354" t="s">
        <v>468</v>
      </c>
      <c r="C4354" t="s">
        <v>20</v>
      </c>
      <c r="D4354" t="s">
        <v>23</v>
      </c>
      <c r="E4354" s="1">
        <f>DATEVALUE(IFERROR(RIGHT(LEFT(A4354,FIND("-",A4354,4)-1),2)&amp;"/"&amp;LEFT(A4354,FIND("-",A4354)-1)&amp;"/"&amp;RIGHT(LEFT(A4354,IFERROR(FIND(" ",A4354),LEN(A4354)+1)-1),4),TEXT(A4354,"dd")&amp;"/"&amp;TEXT(A4354,"mm")&amp;"/"&amp;TEXT(A4354,"yyyy")))</f>
        <v>45369</v>
      </c>
      <c r="F4354" t="s">
        <v>995</v>
      </c>
      <c r="G4354" s="1" t="e">
        <f>VLOOKUP(B4354,Results!A:D,3,FALSE)</f>
        <v>#N/A</v>
      </c>
    </row>
    <row r="4355" spans="1:7" hidden="1" x14ac:dyDescent="0.25">
      <c r="A4355" t="s">
        <v>953</v>
      </c>
      <c r="B4355" t="s">
        <v>614</v>
      </c>
      <c r="C4355" t="s">
        <v>223</v>
      </c>
      <c r="D4355" t="s">
        <v>13</v>
      </c>
      <c r="E4355" s="1">
        <f>DATEVALUE(IFERROR(RIGHT(LEFT(A4355,FIND("-",A4355,4)-1),2)&amp;"/"&amp;LEFT(A4355,FIND("-",A4355)-1)&amp;"/"&amp;RIGHT(LEFT(A4355,IFERROR(FIND(" ",A4355),LEN(A4355)+1)-1),4),TEXT(A4355,"dd")&amp;"/"&amp;TEXT(A4355,"mm")&amp;"/"&amp;TEXT(A4355,"yyyy")))</f>
        <v>45369</v>
      </c>
      <c r="F4355" t="s">
        <v>996</v>
      </c>
      <c r="G4355" s="1" t="e">
        <f>VLOOKUP(B4355,Results!A:D,3,FALSE)</f>
        <v>#N/A</v>
      </c>
    </row>
    <row r="4356" spans="1:7" hidden="1" x14ac:dyDescent="0.25">
      <c r="A4356" t="s">
        <v>953</v>
      </c>
      <c r="B4356" t="s">
        <v>170</v>
      </c>
      <c r="C4356" t="s">
        <v>20</v>
      </c>
      <c r="D4356" t="s">
        <v>13</v>
      </c>
      <c r="E4356" s="1">
        <f>DATEVALUE(IFERROR(RIGHT(LEFT(A4356,FIND("-",A4356,4)-1),2)&amp;"/"&amp;LEFT(A4356,FIND("-",A4356)-1)&amp;"/"&amp;RIGHT(LEFT(A4356,IFERROR(FIND(" ",A4356),LEN(A4356)+1)-1),4),TEXT(A4356,"dd")&amp;"/"&amp;TEXT(A4356,"mm")&amp;"/"&amp;TEXT(A4356,"yyyy")))</f>
        <v>45369</v>
      </c>
      <c r="F4356" t="s">
        <v>996</v>
      </c>
      <c r="G4356" s="1" t="e">
        <f>VLOOKUP(B4356,Results!A:D,3,FALSE)</f>
        <v>#N/A</v>
      </c>
    </row>
    <row r="4357" spans="1:7" hidden="1" x14ac:dyDescent="0.25">
      <c r="A4357" t="s">
        <v>953</v>
      </c>
      <c r="B4357" t="s">
        <v>271</v>
      </c>
      <c r="C4357" t="s">
        <v>20</v>
      </c>
      <c r="D4357" t="s">
        <v>13</v>
      </c>
      <c r="E4357" s="1">
        <f>DATEVALUE(IFERROR(RIGHT(LEFT(A4357,FIND("-",A4357,4)-1),2)&amp;"/"&amp;LEFT(A4357,FIND("-",A4357)-1)&amp;"/"&amp;RIGHT(LEFT(A4357,IFERROR(FIND(" ",A4357),LEN(A4357)+1)-1),4),TEXT(A4357,"dd")&amp;"/"&amp;TEXT(A4357,"mm")&amp;"/"&amp;TEXT(A4357,"yyyy")))</f>
        <v>45369</v>
      </c>
      <c r="F4357" t="s">
        <v>996</v>
      </c>
      <c r="G4357" s="1" t="e">
        <f>VLOOKUP(B4357,Results!A:D,3,FALSE)</f>
        <v>#N/A</v>
      </c>
    </row>
    <row r="4358" spans="1:7" x14ac:dyDescent="0.25">
      <c r="A4358" t="s">
        <v>953</v>
      </c>
      <c r="B4358" t="s">
        <v>614</v>
      </c>
      <c r="C4358" t="s">
        <v>223</v>
      </c>
      <c r="D4358" t="s">
        <v>13</v>
      </c>
      <c r="E4358" s="1">
        <f>DATEVALUE(IFERROR(RIGHT(LEFT(A4358,FIND("-",A4358,4)-1),2)&amp;"/"&amp;LEFT(A4358,FIND("-",A4358)-1)&amp;"/"&amp;RIGHT(LEFT(A4358,IFERROR(FIND(" ",A4358),LEN(A4358)+1)-1),4),TEXT(A4358,"dd")&amp;"/"&amp;TEXT(A4358,"mm")&amp;"/"&amp;TEXT(A4358,"yyyy")))</f>
        <v>45369</v>
      </c>
      <c r="F4358" t="s">
        <v>1826</v>
      </c>
      <c r="G4358" s="1" t="e">
        <f>VLOOKUP(B4358,Results!A:D,3,FALSE)</f>
        <v>#N/A</v>
      </c>
    </row>
    <row r="4359" spans="1:7" x14ac:dyDescent="0.25">
      <c r="A4359" t="s">
        <v>953</v>
      </c>
      <c r="B4359" t="s">
        <v>170</v>
      </c>
      <c r="C4359" t="s">
        <v>20</v>
      </c>
      <c r="D4359" t="s">
        <v>13</v>
      </c>
      <c r="E4359" s="1">
        <f>DATEVALUE(IFERROR(RIGHT(LEFT(A4359,FIND("-",A4359,4)-1),2)&amp;"/"&amp;LEFT(A4359,FIND("-",A4359)-1)&amp;"/"&amp;RIGHT(LEFT(A4359,IFERROR(FIND(" ",A4359),LEN(A4359)+1)-1),4),TEXT(A4359,"dd")&amp;"/"&amp;TEXT(A4359,"mm")&amp;"/"&amp;TEXT(A4359,"yyyy")))</f>
        <v>45369</v>
      </c>
      <c r="F4359" t="s">
        <v>1826</v>
      </c>
      <c r="G4359" s="1" t="e">
        <f>VLOOKUP(B4359,Results!A:D,3,FALSE)</f>
        <v>#N/A</v>
      </c>
    </row>
    <row r="4360" spans="1:7" x14ac:dyDescent="0.25">
      <c r="A4360" t="s">
        <v>953</v>
      </c>
      <c r="B4360" t="s">
        <v>271</v>
      </c>
      <c r="C4360" t="s">
        <v>20</v>
      </c>
      <c r="D4360" t="s">
        <v>13</v>
      </c>
      <c r="E4360" s="1">
        <f>DATEVALUE(IFERROR(RIGHT(LEFT(A4360,FIND("-",A4360,4)-1),2)&amp;"/"&amp;LEFT(A4360,FIND("-",A4360)-1)&amp;"/"&amp;RIGHT(LEFT(A4360,IFERROR(FIND(" ",A4360),LEN(A4360)+1)-1),4),TEXT(A4360,"dd")&amp;"/"&amp;TEXT(A4360,"mm")&amp;"/"&amp;TEXT(A4360,"yyyy")))</f>
        <v>45369</v>
      </c>
      <c r="F4360" t="s">
        <v>1826</v>
      </c>
      <c r="G4360" s="1" t="e">
        <f>VLOOKUP(B4360,Results!A:D,3,FALSE)</f>
        <v>#N/A</v>
      </c>
    </row>
    <row r="4361" spans="1:7" hidden="1" x14ac:dyDescent="0.25">
      <c r="A4361" t="s">
        <v>953</v>
      </c>
      <c r="B4361" t="s">
        <v>728</v>
      </c>
      <c r="C4361" t="s">
        <v>20</v>
      </c>
      <c r="D4361" t="s">
        <v>13</v>
      </c>
      <c r="E4361" s="1">
        <f>DATEVALUE(IFERROR(RIGHT(LEFT(A4361,FIND("-",A4361,4)-1),2)&amp;"/"&amp;LEFT(A4361,FIND("-",A4361)-1)&amp;"/"&amp;RIGHT(LEFT(A4361,IFERROR(FIND(" ",A4361),LEN(A4361)+1)-1),4),TEXT(A4361,"dd")&amp;"/"&amp;TEXT(A4361,"mm")&amp;"/"&amp;TEXT(A4361,"yyyy")))</f>
        <v>45369</v>
      </c>
      <c r="F4361" t="s">
        <v>1919</v>
      </c>
      <c r="G4361" s="1" t="e">
        <f>VLOOKUP(B4361,Results!A:D,3,FALSE)</f>
        <v>#N/A</v>
      </c>
    </row>
    <row r="4362" spans="1:7" hidden="1" x14ac:dyDescent="0.25">
      <c r="A4362" t="s">
        <v>953</v>
      </c>
      <c r="B4362" t="s">
        <v>939</v>
      </c>
      <c r="C4362" t="s">
        <v>20</v>
      </c>
      <c r="D4362" t="s">
        <v>7</v>
      </c>
      <c r="E4362" s="1">
        <f>DATEVALUE(IFERROR(RIGHT(LEFT(A4362,FIND("-",A4362,4)-1),2)&amp;"/"&amp;LEFT(A4362,FIND("-",A4362)-1)&amp;"/"&amp;RIGHT(LEFT(A4362,IFERROR(FIND(" ",A4362),LEN(A4362)+1)-1),4),TEXT(A4362,"dd")&amp;"/"&amp;TEXT(A4362,"mm")&amp;"/"&amp;TEXT(A4362,"yyyy")))</f>
        <v>45369</v>
      </c>
      <c r="F4362" t="s">
        <v>996</v>
      </c>
      <c r="G4362" s="1" t="e">
        <f>VLOOKUP(B4362,Results!A:D,3,FALSE)</f>
        <v>#N/A</v>
      </c>
    </row>
    <row r="4363" spans="1:7" hidden="1" x14ac:dyDescent="0.25">
      <c r="A4363" t="s">
        <v>953</v>
      </c>
      <c r="B4363" t="s">
        <v>748</v>
      </c>
      <c r="C4363" t="s">
        <v>20</v>
      </c>
      <c r="D4363" t="s">
        <v>7</v>
      </c>
      <c r="E4363" s="1">
        <f>DATEVALUE(IFERROR(RIGHT(LEFT(A4363,FIND("-",A4363,4)-1),2)&amp;"/"&amp;LEFT(A4363,FIND("-",A4363)-1)&amp;"/"&amp;RIGHT(LEFT(A4363,IFERROR(FIND(" ",A4363),LEN(A4363)+1)-1),4),TEXT(A4363,"dd")&amp;"/"&amp;TEXT(A4363,"mm")&amp;"/"&amp;TEXT(A4363,"yyyy")))</f>
        <v>45369</v>
      </c>
      <c r="F4363" t="s">
        <v>996</v>
      </c>
      <c r="G4363" s="1" t="e">
        <f>VLOOKUP(B4363,Results!A:D,3,FALSE)</f>
        <v>#N/A</v>
      </c>
    </row>
    <row r="4364" spans="1:7" hidden="1" x14ac:dyDescent="0.25">
      <c r="A4364" t="s">
        <v>953</v>
      </c>
      <c r="B4364" t="s">
        <v>923</v>
      </c>
      <c r="C4364" t="s">
        <v>223</v>
      </c>
      <c r="D4364" t="s">
        <v>7</v>
      </c>
      <c r="E4364" s="1">
        <f>DATEVALUE(IFERROR(RIGHT(LEFT(A4364,FIND("-",A4364,4)-1),2)&amp;"/"&amp;LEFT(A4364,FIND("-",A4364)-1)&amp;"/"&amp;RIGHT(LEFT(A4364,IFERROR(FIND(" ",A4364),LEN(A4364)+1)-1),4),TEXT(A4364,"dd")&amp;"/"&amp;TEXT(A4364,"mm")&amp;"/"&amp;TEXT(A4364,"yyyy")))</f>
        <v>45369</v>
      </c>
      <c r="F4364" t="s">
        <v>996</v>
      </c>
      <c r="G4364" s="1" t="e">
        <f>VLOOKUP(B4364,Results!A:D,3,FALSE)</f>
        <v>#N/A</v>
      </c>
    </row>
    <row r="4365" spans="1:7" x14ac:dyDescent="0.25">
      <c r="A4365" t="s">
        <v>953</v>
      </c>
      <c r="B4365" t="s">
        <v>939</v>
      </c>
      <c r="C4365" t="s">
        <v>20</v>
      </c>
      <c r="D4365" t="s">
        <v>7</v>
      </c>
      <c r="E4365" s="1">
        <f>DATEVALUE(IFERROR(RIGHT(LEFT(A4365,FIND("-",A4365,4)-1),2)&amp;"/"&amp;LEFT(A4365,FIND("-",A4365)-1)&amp;"/"&amp;RIGHT(LEFT(A4365,IFERROR(FIND(" ",A4365),LEN(A4365)+1)-1),4),TEXT(A4365,"dd")&amp;"/"&amp;TEXT(A4365,"mm")&amp;"/"&amp;TEXT(A4365,"yyyy")))</f>
        <v>45369</v>
      </c>
      <c r="F4365" t="s">
        <v>1826</v>
      </c>
      <c r="G4365" s="1" t="e">
        <f>VLOOKUP(B4365,Results!A:D,3,FALSE)</f>
        <v>#N/A</v>
      </c>
    </row>
    <row r="4366" spans="1:7" x14ac:dyDescent="0.25">
      <c r="A4366" t="s">
        <v>953</v>
      </c>
      <c r="B4366" t="s">
        <v>748</v>
      </c>
      <c r="C4366" t="s">
        <v>20</v>
      </c>
      <c r="D4366" t="s">
        <v>7</v>
      </c>
      <c r="E4366" s="1">
        <f>DATEVALUE(IFERROR(RIGHT(LEFT(A4366,FIND("-",A4366,4)-1),2)&amp;"/"&amp;LEFT(A4366,FIND("-",A4366)-1)&amp;"/"&amp;RIGHT(LEFT(A4366,IFERROR(FIND(" ",A4366),LEN(A4366)+1)-1),4),TEXT(A4366,"dd")&amp;"/"&amp;TEXT(A4366,"mm")&amp;"/"&amp;TEXT(A4366,"yyyy")))</f>
        <v>45369</v>
      </c>
      <c r="F4366" t="s">
        <v>1826</v>
      </c>
      <c r="G4366" s="1" t="e">
        <f>VLOOKUP(B4366,Results!A:D,3,FALSE)</f>
        <v>#N/A</v>
      </c>
    </row>
    <row r="4367" spans="1:7" x14ac:dyDescent="0.25">
      <c r="A4367" t="s">
        <v>953</v>
      </c>
      <c r="B4367" t="s">
        <v>923</v>
      </c>
      <c r="C4367" t="s">
        <v>223</v>
      </c>
      <c r="D4367" t="s">
        <v>7</v>
      </c>
      <c r="E4367" s="1">
        <f>DATEVALUE(IFERROR(RIGHT(LEFT(A4367,FIND("-",A4367,4)-1),2)&amp;"/"&amp;LEFT(A4367,FIND("-",A4367)-1)&amp;"/"&amp;RIGHT(LEFT(A4367,IFERROR(FIND(" ",A4367),LEN(A4367)+1)-1),4),TEXT(A4367,"dd")&amp;"/"&amp;TEXT(A4367,"mm")&amp;"/"&amp;TEXT(A4367,"yyyy")))</f>
        <v>45369</v>
      </c>
      <c r="F4367" t="s">
        <v>1826</v>
      </c>
      <c r="G4367" s="1" t="e">
        <f>VLOOKUP(B4367,Results!A:D,3,FALSE)</f>
        <v>#N/A</v>
      </c>
    </row>
    <row r="4368" spans="1:7" hidden="1" x14ac:dyDescent="0.25">
      <c r="A4368" t="s">
        <v>953</v>
      </c>
      <c r="B4368" t="s">
        <v>939</v>
      </c>
      <c r="C4368" t="s">
        <v>20</v>
      </c>
      <c r="D4368" t="s">
        <v>7</v>
      </c>
      <c r="E4368" s="1">
        <f>DATEVALUE(IFERROR(RIGHT(LEFT(A4368,FIND("-",A4368,4)-1),2)&amp;"/"&amp;LEFT(A4368,FIND("-",A4368)-1)&amp;"/"&amp;RIGHT(LEFT(A4368,IFERROR(FIND(" ",A4368),LEN(A4368)+1)-1),4),TEXT(A4368,"dd")&amp;"/"&amp;TEXT(A4368,"mm")&amp;"/"&amp;TEXT(A4368,"yyyy")))</f>
        <v>45369</v>
      </c>
      <c r="F4368" t="s">
        <v>1919</v>
      </c>
      <c r="G4368" s="1" t="e">
        <f>VLOOKUP(B4368,Results!A:D,3,FALSE)</f>
        <v>#N/A</v>
      </c>
    </row>
    <row r="4369" spans="1:7" x14ac:dyDescent="0.25">
      <c r="A4369" t="s">
        <v>953</v>
      </c>
      <c r="B4369" t="s">
        <v>1822</v>
      </c>
      <c r="C4369" t="s">
        <v>20</v>
      </c>
      <c r="D4369" t="s">
        <v>80</v>
      </c>
      <c r="E4369" s="1">
        <f>DATEVALUE(IFERROR(RIGHT(LEFT(A4369,FIND("-",A4369,4)-1),2)&amp;"/"&amp;LEFT(A4369,FIND("-",A4369)-1)&amp;"/"&amp;RIGHT(LEFT(A4369,IFERROR(FIND(" ",A4369),LEN(A4369)+1)-1),4),TEXT(A4369,"dd")&amp;"/"&amp;TEXT(A4369,"mm")&amp;"/"&amp;TEXT(A4369,"yyyy")))</f>
        <v>45369</v>
      </c>
      <c r="F4369" t="s">
        <v>1826</v>
      </c>
      <c r="G4369" s="1" t="e">
        <f>VLOOKUP(B4369,Results!A:D,3,FALSE)</f>
        <v>#N/A</v>
      </c>
    </row>
    <row r="4370" spans="1:7" hidden="1" x14ac:dyDescent="0.25">
      <c r="A4370" t="s">
        <v>953</v>
      </c>
      <c r="B4370" t="s">
        <v>380</v>
      </c>
      <c r="C4370" t="s">
        <v>223</v>
      </c>
      <c r="D4370" t="s">
        <v>40</v>
      </c>
      <c r="E4370" s="1">
        <f>DATEVALUE(IFERROR(RIGHT(LEFT(A4370,FIND("-",A4370,4)-1),2)&amp;"/"&amp;LEFT(A4370,FIND("-",A4370)-1)&amp;"/"&amp;RIGHT(LEFT(A4370,IFERROR(FIND(" ",A4370),LEN(A4370)+1)-1),4),TEXT(A4370,"dd")&amp;"/"&amp;TEXT(A4370,"mm")&amp;"/"&amp;TEXT(A4370,"yyyy")))</f>
        <v>45369</v>
      </c>
      <c r="F4370" t="s">
        <v>996</v>
      </c>
      <c r="G4370" s="1" t="e">
        <f>VLOOKUP(B4370,Results!A:D,3,FALSE)</f>
        <v>#N/A</v>
      </c>
    </row>
    <row r="4371" spans="1:7" hidden="1" x14ac:dyDescent="0.25">
      <c r="A4371" t="s">
        <v>953</v>
      </c>
      <c r="B4371" t="s">
        <v>397</v>
      </c>
      <c r="C4371" t="s">
        <v>223</v>
      </c>
      <c r="D4371" t="s">
        <v>40</v>
      </c>
      <c r="E4371" s="1">
        <f>DATEVALUE(IFERROR(RIGHT(LEFT(A4371,FIND("-",A4371,4)-1),2)&amp;"/"&amp;LEFT(A4371,FIND("-",A4371)-1)&amp;"/"&amp;RIGHT(LEFT(A4371,IFERROR(FIND(" ",A4371),LEN(A4371)+1)-1),4),TEXT(A4371,"dd")&amp;"/"&amp;TEXT(A4371,"mm")&amp;"/"&amp;TEXT(A4371,"yyyy")))</f>
        <v>45369</v>
      </c>
      <c r="F4371" t="s">
        <v>996</v>
      </c>
      <c r="G4371" s="1" t="e">
        <f>VLOOKUP(B4371,Results!A:D,3,FALSE)</f>
        <v>#N/A</v>
      </c>
    </row>
    <row r="4372" spans="1:7" x14ac:dyDescent="0.25">
      <c r="A4372" t="s">
        <v>953</v>
      </c>
      <c r="B4372" t="s">
        <v>380</v>
      </c>
      <c r="C4372" t="s">
        <v>223</v>
      </c>
      <c r="D4372" t="s">
        <v>40</v>
      </c>
      <c r="E4372" s="1">
        <f>DATEVALUE(IFERROR(RIGHT(LEFT(A4372,FIND("-",A4372,4)-1),2)&amp;"/"&amp;LEFT(A4372,FIND("-",A4372)-1)&amp;"/"&amp;RIGHT(LEFT(A4372,IFERROR(FIND(" ",A4372),LEN(A4372)+1)-1),4),TEXT(A4372,"dd")&amp;"/"&amp;TEXT(A4372,"mm")&amp;"/"&amp;TEXT(A4372,"yyyy")))</f>
        <v>45369</v>
      </c>
      <c r="F4372" t="s">
        <v>1826</v>
      </c>
      <c r="G4372" s="1" t="e">
        <f>VLOOKUP(B4372,Results!A:D,3,FALSE)</f>
        <v>#N/A</v>
      </c>
    </row>
    <row r="4373" spans="1:7" x14ac:dyDescent="0.25">
      <c r="A4373" t="s">
        <v>953</v>
      </c>
      <c r="B4373" t="s">
        <v>397</v>
      </c>
      <c r="C4373" t="s">
        <v>223</v>
      </c>
      <c r="D4373" t="s">
        <v>40</v>
      </c>
      <c r="E4373" s="1">
        <f>DATEVALUE(IFERROR(RIGHT(LEFT(A4373,FIND("-",A4373,4)-1),2)&amp;"/"&amp;LEFT(A4373,FIND("-",A4373)-1)&amp;"/"&amp;RIGHT(LEFT(A4373,IFERROR(FIND(" ",A4373),LEN(A4373)+1)-1),4),TEXT(A4373,"dd")&amp;"/"&amp;TEXT(A4373,"mm")&amp;"/"&amp;TEXT(A4373,"yyyy")))</f>
        <v>45369</v>
      </c>
      <c r="F4373" t="s">
        <v>1826</v>
      </c>
      <c r="G4373" s="1" t="e">
        <f>VLOOKUP(B4373,Results!A:D,3,FALSE)</f>
        <v>#N/A</v>
      </c>
    </row>
    <row r="4374" spans="1:7" hidden="1" x14ac:dyDescent="0.25">
      <c r="A4374" t="s">
        <v>953</v>
      </c>
      <c r="B4374" t="s">
        <v>641</v>
      </c>
      <c r="C4374" t="s">
        <v>223</v>
      </c>
      <c r="D4374" t="s">
        <v>40</v>
      </c>
      <c r="E4374" s="1">
        <f>DATEVALUE(IFERROR(RIGHT(LEFT(A4374,FIND("-",A4374,4)-1),2)&amp;"/"&amp;LEFT(A4374,FIND("-",A4374)-1)&amp;"/"&amp;RIGHT(LEFT(A4374,IFERROR(FIND(" ",A4374),LEN(A4374)+1)-1),4),TEXT(A4374,"dd")&amp;"/"&amp;TEXT(A4374,"mm")&amp;"/"&amp;TEXT(A4374,"yyyy")))</f>
        <v>45369</v>
      </c>
      <c r="F4374" t="s">
        <v>1919</v>
      </c>
      <c r="G4374" s="1" t="e">
        <f>VLOOKUP(B4374,Results!A:D,3,FALSE)</f>
        <v>#N/A</v>
      </c>
    </row>
    <row r="4375" spans="1:7" hidden="1" x14ac:dyDescent="0.25">
      <c r="A4375" t="s">
        <v>465</v>
      </c>
      <c r="B4375" t="s">
        <v>466</v>
      </c>
      <c r="C4375" t="s">
        <v>20</v>
      </c>
      <c r="D4375" t="s">
        <v>28</v>
      </c>
      <c r="E4375" s="1">
        <f>DATEVALUE(IFERROR(RIGHT(LEFT(A4375,FIND("-",A4375,4)-1),2)&amp;"/"&amp;LEFT(A4375,FIND("-",A4375)-1)&amp;"/"&amp;RIGHT(LEFT(A4375,IFERROR(FIND(" ",A4375),LEN(A4375)+1)-1),4),TEXT(A4375,"dd")&amp;"/"&amp;TEXT(A4375,"mm")&amp;"/"&amp;TEXT(A4375,"yyyy")))</f>
        <v>45369</v>
      </c>
      <c r="F4375" t="s">
        <v>995</v>
      </c>
      <c r="G4375" s="1" t="e">
        <f>VLOOKUP(B4375,Results!A:D,3,FALSE)</f>
        <v>#N/A</v>
      </c>
    </row>
    <row r="4376" spans="1:7" hidden="1" x14ac:dyDescent="0.25">
      <c r="A4376" t="s">
        <v>953</v>
      </c>
      <c r="B4376" t="s">
        <v>361</v>
      </c>
      <c r="C4376" t="s">
        <v>20</v>
      </c>
      <c r="D4376" t="s">
        <v>28</v>
      </c>
      <c r="E4376" s="1">
        <f>DATEVALUE(IFERROR(RIGHT(LEFT(A4376,FIND("-",A4376,4)-1),2)&amp;"/"&amp;LEFT(A4376,FIND("-",A4376)-1)&amp;"/"&amp;RIGHT(LEFT(A4376,IFERROR(FIND(" ",A4376),LEN(A4376)+1)-1),4),TEXT(A4376,"dd")&amp;"/"&amp;TEXT(A4376,"mm")&amp;"/"&amp;TEXT(A4376,"yyyy")))</f>
        <v>45369</v>
      </c>
      <c r="F4376" t="s">
        <v>996</v>
      </c>
      <c r="G4376" s="1" t="e">
        <f>VLOOKUP(B4376,Results!A:D,3,FALSE)</f>
        <v>#N/A</v>
      </c>
    </row>
    <row r="4377" spans="1:7" hidden="1" x14ac:dyDescent="0.25">
      <c r="A4377" t="s">
        <v>953</v>
      </c>
      <c r="B4377" t="s">
        <v>486</v>
      </c>
      <c r="C4377" t="s">
        <v>223</v>
      </c>
      <c r="D4377" t="s">
        <v>28</v>
      </c>
      <c r="E4377" s="1">
        <f>DATEVALUE(IFERROR(RIGHT(LEFT(A4377,FIND("-",A4377,4)-1),2)&amp;"/"&amp;LEFT(A4377,FIND("-",A4377)-1)&amp;"/"&amp;RIGHT(LEFT(A4377,IFERROR(FIND(" ",A4377),LEN(A4377)+1)-1),4),TEXT(A4377,"dd")&amp;"/"&amp;TEXT(A4377,"mm")&amp;"/"&amp;TEXT(A4377,"yyyy")))</f>
        <v>45369</v>
      </c>
      <c r="F4377" t="s">
        <v>996</v>
      </c>
      <c r="G4377" s="1" t="e">
        <f>VLOOKUP(B4377,Results!A:D,3,FALSE)</f>
        <v>#N/A</v>
      </c>
    </row>
    <row r="4378" spans="1:7" x14ac:dyDescent="0.25">
      <c r="A4378" t="s">
        <v>953</v>
      </c>
      <c r="B4378" t="s">
        <v>361</v>
      </c>
      <c r="C4378" t="s">
        <v>20</v>
      </c>
      <c r="D4378" t="s">
        <v>28</v>
      </c>
      <c r="E4378" s="1">
        <f>DATEVALUE(IFERROR(RIGHT(LEFT(A4378,FIND("-",A4378,4)-1),2)&amp;"/"&amp;LEFT(A4378,FIND("-",A4378)-1)&amp;"/"&amp;RIGHT(LEFT(A4378,IFERROR(FIND(" ",A4378),LEN(A4378)+1)-1),4),TEXT(A4378,"dd")&amp;"/"&amp;TEXT(A4378,"mm")&amp;"/"&amp;TEXT(A4378,"yyyy")))</f>
        <v>45369</v>
      </c>
      <c r="F4378" t="s">
        <v>1826</v>
      </c>
      <c r="G4378" s="1" t="e">
        <f>VLOOKUP(B4378,Results!A:D,3,FALSE)</f>
        <v>#N/A</v>
      </c>
    </row>
    <row r="4379" spans="1:7" x14ac:dyDescent="0.25">
      <c r="A4379" t="s">
        <v>953</v>
      </c>
      <c r="B4379" t="s">
        <v>486</v>
      </c>
      <c r="C4379" t="s">
        <v>223</v>
      </c>
      <c r="D4379" t="s">
        <v>28</v>
      </c>
      <c r="E4379" s="1">
        <f>DATEVALUE(IFERROR(RIGHT(LEFT(A4379,FIND("-",A4379,4)-1),2)&amp;"/"&amp;LEFT(A4379,FIND("-",A4379)-1)&amp;"/"&amp;RIGHT(LEFT(A4379,IFERROR(FIND(" ",A4379),LEN(A4379)+1)-1),4),TEXT(A4379,"dd")&amp;"/"&amp;TEXT(A4379,"mm")&amp;"/"&amp;TEXT(A4379,"yyyy")))</f>
        <v>45369</v>
      </c>
      <c r="F4379" t="s">
        <v>1826</v>
      </c>
      <c r="G4379" s="1" t="e">
        <f>VLOOKUP(B4379,Results!A:D,3,FALSE)</f>
        <v>#N/A</v>
      </c>
    </row>
    <row r="4380" spans="1:7" hidden="1" x14ac:dyDescent="0.25">
      <c r="A4380" t="s">
        <v>953</v>
      </c>
      <c r="B4380" t="s">
        <v>673</v>
      </c>
      <c r="C4380" t="s">
        <v>20</v>
      </c>
      <c r="D4380" t="s">
        <v>33</v>
      </c>
      <c r="E4380" s="1">
        <f>DATEVALUE(IFERROR(RIGHT(LEFT(A4380,FIND("-",A4380,4)-1),2)&amp;"/"&amp;LEFT(A4380,FIND("-",A4380)-1)&amp;"/"&amp;RIGHT(LEFT(A4380,IFERROR(FIND(" ",A4380),LEN(A4380)+1)-1),4),TEXT(A4380,"dd")&amp;"/"&amp;TEXT(A4380,"mm")&amp;"/"&amp;TEXT(A4380,"yyyy")))</f>
        <v>45369</v>
      </c>
      <c r="F4380" t="s">
        <v>996</v>
      </c>
      <c r="G4380" s="1" t="e">
        <f>VLOOKUP(B4380,Results!A:D,3,FALSE)</f>
        <v>#N/A</v>
      </c>
    </row>
    <row r="4381" spans="1:7" x14ac:dyDescent="0.25">
      <c r="A4381" t="s">
        <v>953</v>
      </c>
      <c r="B4381" t="s">
        <v>673</v>
      </c>
      <c r="C4381" t="s">
        <v>20</v>
      </c>
      <c r="D4381" t="s">
        <v>33</v>
      </c>
      <c r="E4381" s="1">
        <f>DATEVALUE(IFERROR(RIGHT(LEFT(A4381,FIND("-",A4381,4)-1),2)&amp;"/"&amp;LEFT(A4381,FIND("-",A4381)-1)&amp;"/"&amp;RIGHT(LEFT(A4381,IFERROR(FIND(" ",A4381),LEN(A4381)+1)-1),4),TEXT(A4381,"dd")&amp;"/"&amp;TEXT(A4381,"mm")&amp;"/"&amp;TEXT(A4381,"yyyy")))</f>
        <v>45369</v>
      </c>
      <c r="F4381" t="s">
        <v>1826</v>
      </c>
      <c r="G4381" s="1" t="e">
        <f>VLOOKUP(B4381,Results!A:D,3,FALSE)</f>
        <v>#N/A</v>
      </c>
    </row>
    <row r="4382" spans="1:7" x14ac:dyDescent="0.25">
      <c r="A4382" t="s">
        <v>953</v>
      </c>
      <c r="B4382" t="s">
        <v>456</v>
      </c>
      <c r="C4382" t="s">
        <v>20</v>
      </c>
      <c r="D4382" t="s">
        <v>10</v>
      </c>
      <c r="E4382" s="1">
        <f>DATEVALUE(IFERROR(RIGHT(LEFT(A4382,FIND("-",A4382,4)-1),2)&amp;"/"&amp;LEFT(A4382,FIND("-",A4382)-1)&amp;"/"&amp;RIGHT(LEFT(A4382,IFERROR(FIND(" ",A4382),LEN(A4382)+1)-1),4),TEXT(A4382,"dd")&amp;"/"&amp;TEXT(A4382,"mm")&amp;"/"&amp;TEXT(A4382,"yyyy")))</f>
        <v>45369</v>
      </c>
      <c r="F4382" t="s">
        <v>1826</v>
      </c>
      <c r="G4382" s="1" t="e">
        <f>VLOOKUP(B4382,Results!A:D,3,FALSE)</f>
        <v>#N/A</v>
      </c>
    </row>
    <row r="4383" spans="1:7" x14ac:dyDescent="0.25">
      <c r="A4383" t="s">
        <v>953</v>
      </c>
      <c r="B4383" t="s">
        <v>631</v>
      </c>
      <c r="C4383" t="s">
        <v>20</v>
      </c>
      <c r="D4383" t="s">
        <v>10</v>
      </c>
      <c r="E4383" s="1">
        <f>DATEVALUE(IFERROR(RIGHT(LEFT(A4383,FIND("-",A4383,4)-1),2)&amp;"/"&amp;LEFT(A4383,FIND("-",A4383)-1)&amp;"/"&amp;RIGHT(LEFT(A4383,IFERROR(FIND(" ",A4383),LEN(A4383)+1)-1),4),TEXT(A4383,"dd")&amp;"/"&amp;TEXT(A4383,"mm")&amp;"/"&amp;TEXT(A4383,"yyyy")))</f>
        <v>45369</v>
      </c>
      <c r="F4383" t="s">
        <v>1826</v>
      </c>
      <c r="G4383" s="1" t="e">
        <f>VLOOKUP(B4383,Results!A:D,3,FALSE)</f>
        <v>#N/A</v>
      </c>
    </row>
    <row r="4384" spans="1:7" x14ac:dyDescent="0.25">
      <c r="A4384" t="s">
        <v>953</v>
      </c>
      <c r="B4384" t="s">
        <v>732</v>
      </c>
      <c r="C4384" t="s">
        <v>223</v>
      </c>
      <c r="D4384" t="s">
        <v>44</v>
      </c>
      <c r="E4384" s="1">
        <f>DATEVALUE(IFERROR(RIGHT(LEFT(A4384,FIND("-",A4384,4)-1),2)&amp;"/"&amp;LEFT(A4384,FIND("-",A4384)-1)&amp;"/"&amp;RIGHT(LEFT(A4384,IFERROR(FIND(" ",A4384),LEN(A4384)+1)-1),4),TEXT(A4384,"dd")&amp;"/"&amp;TEXT(A4384,"mm")&amp;"/"&amp;TEXT(A4384,"yyyy")))</f>
        <v>45369</v>
      </c>
      <c r="F4384" t="s">
        <v>1826</v>
      </c>
      <c r="G4384" s="1" t="e">
        <f>VLOOKUP(B4384,Results!A:D,3,FALSE)</f>
        <v>#N/A</v>
      </c>
    </row>
    <row r="4385" spans="1:7" x14ac:dyDescent="0.25">
      <c r="A4385" t="s">
        <v>953</v>
      </c>
      <c r="B4385" t="s">
        <v>939</v>
      </c>
      <c r="C4385" t="s">
        <v>20</v>
      </c>
      <c r="D4385" t="s">
        <v>7</v>
      </c>
      <c r="E4385" s="1">
        <f>DATEVALUE(IFERROR(RIGHT(LEFT(A4385,FIND("-",A4385,4)-1),2)&amp;"/"&amp;LEFT(A4385,FIND("-",A4385)-1)&amp;"/"&amp;RIGHT(LEFT(A4385,IFERROR(FIND(" ",A4385),LEN(A4385)+1)-1),4),TEXT(A4385,"dd")&amp;"/"&amp;TEXT(A4385,"mm")&amp;"/"&amp;TEXT(A4385,"yyyy")))</f>
        <v>45369</v>
      </c>
      <c r="F4385" t="s">
        <v>1826</v>
      </c>
      <c r="G4385" s="1" t="e">
        <f>VLOOKUP(B4385,Results!A:D,3,FALSE)</f>
        <v>#N/A</v>
      </c>
    </row>
    <row r="4386" spans="1:7" x14ac:dyDescent="0.25">
      <c r="A4386" t="s">
        <v>953</v>
      </c>
      <c r="B4386" t="s">
        <v>614</v>
      </c>
      <c r="C4386" t="s">
        <v>223</v>
      </c>
      <c r="D4386" t="s">
        <v>13</v>
      </c>
      <c r="E4386" s="1">
        <f>DATEVALUE(IFERROR(RIGHT(LEFT(A4386,FIND("-",A4386,4)-1),2)&amp;"/"&amp;LEFT(A4386,FIND("-",A4386)-1)&amp;"/"&amp;RIGHT(LEFT(A4386,IFERROR(FIND(" ",A4386),LEN(A4386)+1)-1),4),TEXT(A4386,"dd")&amp;"/"&amp;TEXT(A4386,"mm")&amp;"/"&amp;TEXT(A4386,"yyyy")))</f>
        <v>45369</v>
      </c>
      <c r="F4386" t="s">
        <v>1826</v>
      </c>
      <c r="G4386" s="1" t="e">
        <f>VLOOKUP(B4386,Results!A:D,3,FALSE)</f>
        <v>#N/A</v>
      </c>
    </row>
    <row r="4387" spans="1:7" x14ac:dyDescent="0.25">
      <c r="A4387" t="s">
        <v>953</v>
      </c>
      <c r="B4387" t="s">
        <v>380</v>
      </c>
      <c r="C4387" t="s">
        <v>223</v>
      </c>
      <c r="D4387" t="s">
        <v>40</v>
      </c>
      <c r="E4387" s="1">
        <f>DATEVALUE(IFERROR(RIGHT(LEFT(A4387,FIND("-",A4387,4)-1),2)&amp;"/"&amp;LEFT(A4387,FIND("-",A4387)-1)&amp;"/"&amp;RIGHT(LEFT(A4387,IFERROR(FIND(" ",A4387),LEN(A4387)+1)-1),4),TEXT(A4387,"dd")&amp;"/"&amp;TEXT(A4387,"mm")&amp;"/"&amp;TEXT(A4387,"yyyy")))</f>
        <v>45369</v>
      </c>
      <c r="F4387" t="s">
        <v>1826</v>
      </c>
      <c r="G4387" s="1" t="e">
        <f>VLOOKUP(B4387,Results!A:D,3,FALSE)</f>
        <v>#N/A</v>
      </c>
    </row>
    <row r="4388" spans="1:7" x14ac:dyDescent="0.25">
      <c r="A4388" t="s">
        <v>953</v>
      </c>
      <c r="B4388" t="s">
        <v>170</v>
      </c>
      <c r="C4388" t="s">
        <v>20</v>
      </c>
      <c r="D4388" t="s">
        <v>13</v>
      </c>
      <c r="E4388" s="1">
        <f>DATEVALUE(IFERROR(RIGHT(LEFT(A4388,FIND("-",A4388,4)-1),2)&amp;"/"&amp;LEFT(A4388,FIND("-",A4388)-1)&amp;"/"&amp;RIGHT(LEFT(A4388,IFERROR(FIND(" ",A4388),LEN(A4388)+1)-1),4),TEXT(A4388,"dd")&amp;"/"&amp;TEXT(A4388,"mm")&amp;"/"&amp;TEXT(A4388,"yyyy")))</f>
        <v>45369</v>
      </c>
      <c r="F4388" t="s">
        <v>1826</v>
      </c>
      <c r="G4388" s="1" t="e">
        <f>VLOOKUP(B4388,Results!A:D,3,FALSE)</f>
        <v>#N/A</v>
      </c>
    </row>
    <row r="4389" spans="1:7" x14ac:dyDescent="0.25">
      <c r="A4389" t="s">
        <v>953</v>
      </c>
      <c r="B4389" t="s">
        <v>1822</v>
      </c>
      <c r="C4389" t="s">
        <v>20</v>
      </c>
      <c r="D4389" t="s">
        <v>80</v>
      </c>
      <c r="E4389" s="1">
        <f>DATEVALUE(IFERROR(RIGHT(LEFT(A4389,FIND("-",A4389,4)-1),2)&amp;"/"&amp;LEFT(A4389,FIND("-",A4389)-1)&amp;"/"&amp;RIGHT(LEFT(A4389,IFERROR(FIND(" ",A4389),LEN(A4389)+1)-1),4),TEXT(A4389,"dd")&amp;"/"&amp;TEXT(A4389,"mm")&amp;"/"&amp;TEXT(A4389,"yyyy")))</f>
        <v>45369</v>
      </c>
      <c r="F4389" t="s">
        <v>1826</v>
      </c>
      <c r="G4389" s="1" t="e">
        <f>VLOOKUP(B4389,Results!A:D,3,FALSE)</f>
        <v>#N/A</v>
      </c>
    </row>
    <row r="4390" spans="1:7" x14ac:dyDescent="0.25">
      <c r="A4390" t="s">
        <v>953</v>
      </c>
      <c r="B4390" t="s">
        <v>673</v>
      </c>
      <c r="C4390" t="s">
        <v>20</v>
      </c>
      <c r="D4390" t="s">
        <v>33</v>
      </c>
      <c r="E4390" s="1">
        <f>DATEVALUE(IFERROR(RIGHT(LEFT(A4390,FIND("-",A4390,4)-1),2)&amp;"/"&amp;LEFT(A4390,FIND("-",A4390)-1)&amp;"/"&amp;RIGHT(LEFT(A4390,IFERROR(FIND(" ",A4390),LEN(A4390)+1)-1),4),TEXT(A4390,"dd")&amp;"/"&amp;TEXT(A4390,"mm")&amp;"/"&amp;TEXT(A4390,"yyyy")))</f>
        <v>45369</v>
      </c>
      <c r="F4390" t="s">
        <v>1826</v>
      </c>
      <c r="G4390" s="1" t="e">
        <f>VLOOKUP(B4390,Results!A:D,3,FALSE)</f>
        <v>#N/A</v>
      </c>
    </row>
    <row r="4391" spans="1:7" x14ac:dyDescent="0.25">
      <c r="A4391" t="s">
        <v>953</v>
      </c>
      <c r="B4391" t="s">
        <v>271</v>
      </c>
      <c r="C4391" t="s">
        <v>20</v>
      </c>
      <c r="D4391" t="s">
        <v>13</v>
      </c>
      <c r="E4391" s="1">
        <f>DATEVALUE(IFERROR(RIGHT(LEFT(A4391,FIND("-",A4391,4)-1),2)&amp;"/"&amp;LEFT(A4391,FIND("-",A4391)-1)&amp;"/"&amp;RIGHT(LEFT(A4391,IFERROR(FIND(" ",A4391),LEN(A4391)+1)-1),4),TEXT(A4391,"dd")&amp;"/"&amp;TEXT(A4391,"mm")&amp;"/"&amp;TEXT(A4391,"yyyy")))</f>
        <v>45369</v>
      </c>
      <c r="F4391" t="s">
        <v>1826</v>
      </c>
      <c r="G4391" s="1" t="e">
        <f>VLOOKUP(B4391,Results!A:D,3,FALSE)</f>
        <v>#N/A</v>
      </c>
    </row>
    <row r="4392" spans="1:7" x14ac:dyDescent="0.25">
      <c r="A4392" t="s">
        <v>953</v>
      </c>
      <c r="B4392" t="s">
        <v>620</v>
      </c>
      <c r="C4392" t="s">
        <v>20</v>
      </c>
      <c r="D4392" t="s">
        <v>30</v>
      </c>
      <c r="E4392" s="1">
        <f>DATEVALUE(IFERROR(RIGHT(LEFT(A4392,FIND("-",A4392,4)-1),2)&amp;"/"&amp;LEFT(A4392,FIND("-",A4392)-1)&amp;"/"&amp;RIGHT(LEFT(A4392,IFERROR(FIND(" ",A4392),LEN(A4392)+1)-1),4),TEXT(A4392,"dd")&amp;"/"&amp;TEXT(A4392,"mm")&amp;"/"&amp;TEXT(A4392,"yyyy")))</f>
        <v>45369</v>
      </c>
      <c r="F4392" t="s">
        <v>1826</v>
      </c>
      <c r="G4392" s="1" t="e">
        <f>VLOOKUP(B4392,Results!A:D,3,FALSE)</f>
        <v>#N/A</v>
      </c>
    </row>
    <row r="4393" spans="1:7" x14ac:dyDescent="0.25">
      <c r="A4393" t="s">
        <v>953</v>
      </c>
      <c r="B4393" t="s">
        <v>397</v>
      </c>
      <c r="C4393" t="s">
        <v>223</v>
      </c>
      <c r="D4393" t="s">
        <v>40</v>
      </c>
      <c r="E4393" s="1">
        <f>DATEVALUE(IFERROR(RIGHT(LEFT(A4393,FIND("-",A4393,4)-1),2)&amp;"/"&amp;LEFT(A4393,FIND("-",A4393)-1)&amp;"/"&amp;RIGHT(LEFT(A4393,IFERROR(FIND(" ",A4393),LEN(A4393)+1)-1),4),TEXT(A4393,"dd")&amp;"/"&amp;TEXT(A4393,"mm")&amp;"/"&amp;TEXT(A4393,"yyyy")))</f>
        <v>45369</v>
      </c>
      <c r="F4393" t="s">
        <v>1826</v>
      </c>
      <c r="G4393" s="1" t="e">
        <f>VLOOKUP(B4393,Results!A:D,3,FALSE)</f>
        <v>#N/A</v>
      </c>
    </row>
    <row r="4394" spans="1:7" x14ac:dyDescent="0.25">
      <c r="A4394" t="s">
        <v>953</v>
      </c>
      <c r="B4394" t="s">
        <v>922</v>
      </c>
      <c r="C4394" t="s">
        <v>20</v>
      </c>
      <c r="D4394" t="s">
        <v>30</v>
      </c>
      <c r="E4394" s="1">
        <f>DATEVALUE(IFERROR(RIGHT(LEFT(A4394,FIND("-",A4394,4)-1),2)&amp;"/"&amp;LEFT(A4394,FIND("-",A4394)-1)&amp;"/"&amp;RIGHT(LEFT(A4394,IFERROR(FIND(" ",A4394),LEN(A4394)+1)-1),4),TEXT(A4394,"dd")&amp;"/"&amp;TEXT(A4394,"mm")&amp;"/"&amp;TEXT(A4394,"yyyy")))</f>
        <v>45369</v>
      </c>
      <c r="F4394" t="s">
        <v>1826</v>
      </c>
      <c r="G4394" s="1" t="e">
        <f>VLOOKUP(B4394,Results!A:D,3,FALSE)</f>
        <v>#N/A</v>
      </c>
    </row>
    <row r="4395" spans="1:7" x14ac:dyDescent="0.25">
      <c r="A4395" t="s">
        <v>953</v>
      </c>
      <c r="B4395" t="s">
        <v>748</v>
      </c>
      <c r="C4395" t="s">
        <v>20</v>
      </c>
      <c r="D4395" t="s">
        <v>7</v>
      </c>
      <c r="E4395" s="1">
        <f>DATEVALUE(IFERROR(RIGHT(LEFT(A4395,FIND("-",A4395,4)-1),2)&amp;"/"&amp;LEFT(A4395,FIND("-",A4395)-1)&amp;"/"&amp;RIGHT(LEFT(A4395,IFERROR(FIND(" ",A4395),LEN(A4395)+1)-1),4),TEXT(A4395,"dd")&amp;"/"&amp;TEXT(A4395,"mm")&amp;"/"&amp;TEXT(A4395,"yyyy")))</f>
        <v>45369</v>
      </c>
      <c r="F4395" t="s">
        <v>1826</v>
      </c>
      <c r="G4395" s="1" t="e">
        <f>VLOOKUP(B4395,Results!A:D,3,FALSE)</f>
        <v>#N/A</v>
      </c>
    </row>
    <row r="4396" spans="1:7" x14ac:dyDescent="0.25">
      <c r="A4396" t="s">
        <v>953</v>
      </c>
      <c r="B4396" t="s">
        <v>923</v>
      </c>
      <c r="C4396" t="s">
        <v>223</v>
      </c>
      <c r="D4396" t="s">
        <v>7</v>
      </c>
      <c r="E4396" s="1">
        <f>DATEVALUE(IFERROR(RIGHT(LEFT(A4396,FIND("-",A4396,4)-1),2)&amp;"/"&amp;LEFT(A4396,FIND("-",A4396)-1)&amp;"/"&amp;RIGHT(LEFT(A4396,IFERROR(FIND(" ",A4396),LEN(A4396)+1)-1),4),TEXT(A4396,"dd")&amp;"/"&amp;TEXT(A4396,"mm")&amp;"/"&amp;TEXT(A4396,"yyyy")))</f>
        <v>45369</v>
      </c>
      <c r="F4396" t="s">
        <v>1826</v>
      </c>
      <c r="G4396" s="1" t="e">
        <f>VLOOKUP(B4396,Results!A:D,3,FALSE)</f>
        <v>#N/A</v>
      </c>
    </row>
    <row r="4397" spans="1:7" x14ac:dyDescent="0.25">
      <c r="A4397" t="s">
        <v>953</v>
      </c>
      <c r="B4397" t="s">
        <v>361</v>
      </c>
      <c r="C4397" t="s">
        <v>20</v>
      </c>
      <c r="D4397" t="s">
        <v>28</v>
      </c>
      <c r="E4397" s="1">
        <f>DATEVALUE(IFERROR(RIGHT(LEFT(A4397,FIND("-",A4397,4)-1),2)&amp;"/"&amp;LEFT(A4397,FIND("-",A4397)-1)&amp;"/"&amp;RIGHT(LEFT(A4397,IFERROR(FIND(" ",A4397),LEN(A4397)+1)-1),4),TEXT(A4397,"dd")&amp;"/"&amp;TEXT(A4397,"mm")&amp;"/"&amp;TEXT(A4397,"yyyy")))</f>
        <v>45369</v>
      </c>
      <c r="F4397" t="s">
        <v>1826</v>
      </c>
      <c r="G4397" s="1" t="e">
        <f>VLOOKUP(B4397,Results!A:D,3,FALSE)</f>
        <v>#N/A</v>
      </c>
    </row>
    <row r="4398" spans="1:7" x14ac:dyDescent="0.25">
      <c r="A4398" t="s">
        <v>953</v>
      </c>
      <c r="B4398" t="s">
        <v>753</v>
      </c>
      <c r="C4398" t="s">
        <v>20</v>
      </c>
      <c r="D4398" t="s">
        <v>411</v>
      </c>
      <c r="E4398" s="1">
        <f>DATEVALUE(IFERROR(RIGHT(LEFT(A4398,FIND("-",A4398,4)-1),2)&amp;"/"&amp;LEFT(A4398,FIND("-",A4398)-1)&amp;"/"&amp;RIGHT(LEFT(A4398,IFERROR(FIND(" ",A4398),LEN(A4398)+1)-1),4),TEXT(A4398,"dd")&amp;"/"&amp;TEXT(A4398,"mm")&amp;"/"&amp;TEXT(A4398,"yyyy")))</f>
        <v>45369</v>
      </c>
      <c r="F4398" t="s">
        <v>1826</v>
      </c>
      <c r="G4398" s="1" t="e">
        <f>VLOOKUP(B4398,Results!A:D,3,FALSE)</f>
        <v>#N/A</v>
      </c>
    </row>
    <row r="4399" spans="1:7" x14ac:dyDescent="0.25">
      <c r="A4399" t="s">
        <v>953</v>
      </c>
      <c r="B4399" t="s">
        <v>486</v>
      </c>
      <c r="C4399" t="s">
        <v>223</v>
      </c>
      <c r="D4399" t="s">
        <v>28</v>
      </c>
      <c r="E4399" s="1">
        <f>DATEVALUE(IFERROR(RIGHT(LEFT(A4399,FIND("-",A4399,4)-1),2)&amp;"/"&amp;LEFT(A4399,FIND("-",A4399)-1)&amp;"/"&amp;RIGHT(LEFT(A4399,IFERROR(FIND(" ",A4399),LEN(A4399)+1)-1),4),TEXT(A4399,"dd")&amp;"/"&amp;TEXT(A4399,"mm")&amp;"/"&amp;TEXT(A4399,"yyyy")))</f>
        <v>45369</v>
      </c>
      <c r="F4399" t="s">
        <v>1826</v>
      </c>
      <c r="G4399" s="1" t="e">
        <f>VLOOKUP(B4399,Results!A:D,3,FALSE)</f>
        <v>#N/A</v>
      </c>
    </row>
    <row r="4400" spans="1:7" x14ac:dyDescent="0.25">
      <c r="A4400" t="s">
        <v>953</v>
      </c>
      <c r="B4400" t="s">
        <v>456</v>
      </c>
      <c r="C4400" t="s">
        <v>20</v>
      </c>
      <c r="D4400" t="s">
        <v>10</v>
      </c>
      <c r="E4400" s="1">
        <f>DATEVALUE(IFERROR(RIGHT(LEFT(A4400,FIND("-",A4400,4)-1),2)&amp;"/"&amp;LEFT(A4400,FIND("-",A4400)-1)&amp;"/"&amp;RIGHT(LEFT(A4400,IFERROR(FIND(" ",A4400),LEN(A4400)+1)-1),4),TEXT(A4400,"dd")&amp;"/"&amp;TEXT(A4400,"mm")&amp;"/"&amp;TEXT(A4400,"yyyy")))</f>
        <v>45369</v>
      </c>
      <c r="F4400" t="s">
        <v>1826</v>
      </c>
      <c r="G4400" s="1" t="e">
        <f>VLOOKUP(B4400,Results!A:D,3,FALSE)</f>
        <v>#N/A</v>
      </c>
    </row>
    <row r="4401" spans="1:7" x14ac:dyDescent="0.25">
      <c r="A4401" t="s">
        <v>953</v>
      </c>
      <c r="B4401" t="s">
        <v>631</v>
      </c>
      <c r="C4401" t="s">
        <v>20</v>
      </c>
      <c r="D4401" t="s">
        <v>10</v>
      </c>
      <c r="E4401" s="1">
        <f>DATEVALUE(IFERROR(RIGHT(LEFT(A4401,FIND("-",A4401,4)-1),2)&amp;"/"&amp;LEFT(A4401,FIND("-",A4401)-1)&amp;"/"&amp;RIGHT(LEFT(A4401,IFERROR(FIND(" ",A4401),LEN(A4401)+1)-1),4),TEXT(A4401,"dd")&amp;"/"&amp;TEXT(A4401,"mm")&amp;"/"&amp;TEXT(A4401,"yyyy")))</f>
        <v>45369</v>
      </c>
      <c r="F4401" t="s">
        <v>1826</v>
      </c>
      <c r="G4401" s="1" t="e">
        <f>VLOOKUP(B4401,Results!A:D,3,FALSE)</f>
        <v>#N/A</v>
      </c>
    </row>
    <row r="4402" spans="1:7" x14ac:dyDescent="0.25">
      <c r="A4402" t="s">
        <v>953</v>
      </c>
      <c r="B4402" t="s">
        <v>732</v>
      </c>
      <c r="C4402" t="s">
        <v>223</v>
      </c>
      <c r="D4402" t="s">
        <v>44</v>
      </c>
      <c r="E4402" s="1">
        <f>DATEVALUE(IFERROR(RIGHT(LEFT(A4402,FIND("-",A4402,4)-1),2)&amp;"/"&amp;LEFT(A4402,FIND("-",A4402)-1)&amp;"/"&amp;RIGHT(LEFT(A4402,IFERROR(FIND(" ",A4402),LEN(A4402)+1)-1),4),TEXT(A4402,"dd")&amp;"/"&amp;TEXT(A4402,"mm")&amp;"/"&amp;TEXT(A4402,"yyyy")))</f>
        <v>45369</v>
      </c>
      <c r="F4402" t="s">
        <v>1826</v>
      </c>
      <c r="G4402" s="1" t="e">
        <f>VLOOKUP(B4402,Results!A:D,3,FALSE)</f>
        <v>#N/A</v>
      </c>
    </row>
    <row r="4403" spans="1:7" x14ac:dyDescent="0.25">
      <c r="A4403" t="s">
        <v>953</v>
      </c>
      <c r="B4403" t="s">
        <v>939</v>
      </c>
      <c r="C4403" t="s">
        <v>20</v>
      </c>
      <c r="D4403" t="s">
        <v>7</v>
      </c>
      <c r="E4403" s="1">
        <f>DATEVALUE(IFERROR(RIGHT(LEFT(A4403,FIND("-",A4403,4)-1),2)&amp;"/"&amp;LEFT(A4403,FIND("-",A4403)-1)&amp;"/"&amp;RIGHT(LEFT(A4403,IFERROR(FIND(" ",A4403),LEN(A4403)+1)-1),4),TEXT(A4403,"dd")&amp;"/"&amp;TEXT(A4403,"mm")&amp;"/"&amp;TEXT(A4403,"yyyy")))</f>
        <v>45369</v>
      </c>
      <c r="F4403" t="s">
        <v>1826</v>
      </c>
      <c r="G4403" s="1" t="e">
        <f>VLOOKUP(B4403,Results!A:D,3,FALSE)</f>
        <v>#N/A</v>
      </c>
    </row>
    <row r="4404" spans="1:7" x14ac:dyDescent="0.25">
      <c r="A4404" t="s">
        <v>953</v>
      </c>
      <c r="B4404" t="s">
        <v>614</v>
      </c>
      <c r="C4404" t="s">
        <v>223</v>
      </c>
      <c r="D4404" t="s">
        <v>13</v>
      </c>
      <c r="E4404" s="1">
        <f>DATEVALUE(IFERROR(RIGHT(LEFT(A4404,FIND("-",A4404,4)-1),2)&amp;"/"&amp;LEFT(A4404,FIND("-",A4404)-1)&amp;"/"&amp;RIGHT(LEFT(A4404,IFERROR(FIND(" ",A4404),LEN(A4404)+1)-1),4),TEXT(A4404,"dd")&amp;"/"&amp;TEXT(A4404,"mm")&amp;"/"&amp;TEXT(A4404,"yyyy")))</f>
        <v>45369</v>
      </c>
      <c r="F4404" t="s">
        <v>1826</v>
      </c>
      <c r="G4404" s="1" t="e">
        <f>VLOOKUP(B4404,Results!A:D,3,FALSE)</f>
        <v>#N/A</v>
      </c>
    </row>
    <row r="4405" spans="1:7" x14ac:dyDescent="0.25">
      <c r="A4405" t="s">
        <v>953</v>
      </c>
      <c r="B4405" t="s">
        <v>380</v>
      </c>
      <c r="C4405" t="s">
        <v>223</v>
      </c>
      <c r="D4405" t="s">
        <v>40</v>
      </c>
      <c r="E4405" s="1">
        <f>DATEVALUE(IFERROR(RIGHT(LEFT(A4405,FIND("-",A4405,4)-1),2)&amp;"/"&amp;LEFT(A4405,FIND("-",A4405)-1)&amp;"/"&amp;RIGHT(LEFT(A4405,IFERROR(FIND(" ",A4405),LEN(A4405)+1)-1),4),TEXT(A4405,"dd")&amp;"/"&amp;TEXT(A4405,"mm")&amp;"/"&amp;TEXT(A4405,"yyyy")))</f>
        <v>45369</v>
      </c>
      <c r="F4405" t="s">
        <v>1826</v>
      </c>
      <c r="G4405" s="1" t="e">
        <f>VLOOKUP(B4405,Results!A:D,3,FALSE)</f>
        <v>#N/A</v>
      </c>
    </row>
    <row r="4406" spans="1:7" x14ac:dyDescent="0.25">
      <c r="A4406" t="s">
        <v>953</v>
      </c>
      <c r="B4406" t="s">
        <v>170</v>
      </c>
      <c r="C4406" t="s">
        <v>20</v>
      </c>
      <c r="D4406" t="s">
        <v>13</v>
      </c>
      <c r="E4406" s="1">
        <f>DATEVALUE(IFERROR(RIGHT(LEFT(A4406,FIND("-",A4406,4)-1),2)&amp;"/"&amp;LEFT(A4406,FIND("-",A4406)-1)&amp;"/"&amp;RIGHT(LEFT(A4406,IFERROR(FIND(" ",A4406),LEN(A4406)+1)-1),4),TEXT(A4406,"dd")&amp;"/"&amp;TEXT(A4406,"mm")&amp;"/"&amp;TEXT(A4406,"yyyy")))</f>
        <v>45369</v>
      </c>
      <c r="F4406" t="s">
        <v>1826</v>
      </c>
      <c r="G4406" s="1" t="e">
        <f>VLOOKUP(B4406,Results!A:D,3,FALSE)</f>
        <v>#N/A</v>
      </c>
    </row>
    <row r="4407" spans="1:7" x14ac:dyDescent="0.25">
      <c r="A4407" t="s">
        <v>953</v>
      </c>
      <c r="B4407" t="s">
        <v>1822</v>
      </c>
      <c r="C4407" t="s">
        <v>20</v>
      </c>
      <c r="D4407" t="s">
        <v>80</v>
      </c>
      <c r="E4407" s="1">
        <f>DATEVALUE(IFERROR(RIGHT(LEFT(A4407,FIND("-",A4407,4)-1),2)&amp;"/"&amp;LEFT(A4407,FIND("-",A4407)-1)&amp;"/"&amp;RIGHT(LEFT(A4407,IFERROR(FIND(" ",A4407),LEN(A4407)+1)-1),4),TEXT(A4407,"dd")&amp;"/"&amp;TEXT(A4407,"mm")&amp;"/"&amp;TEXT(A4407,"yyyy")))</f>
        <v>45369</v>
      </c>
      <c r="F4407" t="s">
        <v>1826</v>
      </c>
      <c r="G4407" s="1" t="e">
        <f>VLOOKUP(B4407,Results!A:D,3,FALSE)</f>
        <v>#N/A</v>
      </c>
    </row>
    <row r="4408" spans="1:7" x14ac:dyDescent="0.25">
      <c r="A4408" t="s">
        <v>953</v>
      </c>
      <c r="B4408" t="s">
        <v>673</v>
      </c>
      <c r="C4408" t="s">
        <v>20</v>
      </c>
      <c r="D4408" t="s">
        <v>33</v>
      </c>
      <c r="E4408" s="1">
        <f>DATEVALUE(IFERROR(RIGHT(LEFT(A4408,FIND("-",A4408,4)-1),2)&amp;"/"&amp;LEFT(A4408,FIND("-",A4408)-1)&amp;"/"&amp;RIGHT(LEFT(A4408,IFERROR(FIND(" ",A4408),LEN(A4408)+1)-1),4),TEXT(A4408,"dd")&amp;"/"&amp;TEXT(A4408,"mm")&amp;"/"&amp;TEXT(A4408,"yyyy")))</f>
        <v>45369</v>
      </c>
      <c r="F4408" t="s">
        <v>1826</v>
      </c>
      <c r="G4408" s="1" t="e">
        <f>VLOOKUP(B4408,Results!A:D,3,FALSE)</f>
        <v>#N/A</v>
      </c>
    </row>
    <row r="4409" spans="1:7" x14ac:dyDescent="0.25">
      <c r="A4409" t="s">
        <v>953</v>
      </c>
      <c r="B4409" t="s">
        <v>271</v>
      </c>
      <c r="C4409" t="s">
        <v>20</v>
      </c>
      <c r="D4409" t="s">
        <v>13</v>
      </c>
      <c r="E4409" s="1">
        <f>DATEVALUE(IFERROR(RIGHT(LEFT(A4409,FIND("-",A4409,4)-1),2)&amp;"/"&amp;LEFT(A4409,FIND("-",A4409)-1)&amp;"/"&amp;RIGHT(LEFT(A4409,IFERROR(FIND(" ",A4409),LEN(A4409)+1)-1),4),TEXT(A4409,"dd")&amp;"/"&amp;TEXT(A4409,"mm")&amp;"/"&amp;TEXT(A4409,"yyyy")))</f>
        <v>45369</v>
      </c>
      <c r="F4409" t="s">
        <v>1826</v>
      </c>
      <c r="G4409" s="1" t="e">
        <f>VLOOKUP(B4409,Results!A:D,3,FALSE)</f>
        <v>#N/A</v>
      </c>
    </row>
    <row r="4410" spans="1:7" x14ac:dyDescent="0.25">
      <c r="A4410" t="s">
        <v>953</v>
      </c>
      <c r="B4410" t="s">
        <v>620</v>
      </c>
      <c r="C4410" t="s">
        <v>20</v>
      </c>
      <c r="D4410" t="s">
        <v>30</v>
      </c>
      <c r="E4410" s="1">
        <f>DATEVALUE(IFERROR(RIGHT(LEFT(A4410,FIND("-",A4410,4)-1),2)&amp;"/"&amp;LEFT(A4410,FIND("-",A4410)-1)&amp;"/"&amp;RIGHT(LEFT(A4410,IFERROR(FIND(" ",A4410),LEN(A4410)+1)-1),4),TEXT(A4410,"dd")&amp;"/"&amp;TEXT(A4410,"mm")&amp;"/"&amp;TEXT(A4410,"yyyy")))</f>
        <v>45369</v>
      </c>
      <c r="F4410" t="s">
        <v>1826</v>
      </c>
      <c r="G4410" s="1" t="e">
        <f>VLOOKUP(B4410,Results!A:D,3,FALSE)</f>
        <v>#N/A</v>
      </c>
    </row>
    <row r="4411" spans="1:7" x14ac:dyDescent="0.25">
      <c r="A4411" t="s">
        <v>953</v>
      </c>
      <c r="B4411" t="s">
        <v>397</v>
      </c>
      <c r="C4411" t="s">
        <v>223</v>
      </c>
      <c r="D4411" t="s">
        <v>40</v>
      </c>
      <c r="E4411" s="1">
        <f>DATEVALUE(IFERROR(RIGHT(LEFT(A4411,FIND("-",A4411,4)-1),2)&amp;"/"&amp;LEFT(A4411,FIND("-",A4411)-1)&amp;"/"&amp;RIGHT(LEFT(A4411,IFERROR(FIND(" ",A4411),LEN(A4411)+1)-1),4),TEXT(A4411,"dd")&amp;"/"&amp;TEXT(A4411,"mm")&amp;"/"&amp;TEXT(A4411,"yyyy")))</f>
        <v>45369</v>
      </c>
      <c r="F4411" t="s">
        <v>1826</v>
      </c>
      <c r="G4411" s="1" t="e">
        <f>VLOOKUP(B4411,Results!A:D,3,FALSE)</f>
        <v>#N/A</v>
      </c>
    </row>
    <row r="4412" spans="1:7" x14ac:dyDescent="0.25">
      <c r="A4412" t="s">
        <v>953</v>
      </c>
      <c r="B4412" t="s">
        <v>922</v>
      </c>
      <c r="C4412" t="s">
        <v>20</v>
      </c>
      <c r="D4412" t="s">
        <v>30</v>
      </c>
      <c r="E4412" s="1">
        <f>DATEVALUE(IFERROR(RIGHT(LEFT(A4412,FIND("-",A4412,4)-1),2)&amp;"/"&amp;LEFT(A4412,FIND("-",A4412)-1)&amp;"/"&amp;RIGHT(LEFT(A4412,IFERROR(FIND(" ",A4412),LEN(A4412)+1)-1),4),TEXT(A4412,"dd")&amp;"/"&amp;TEXT(A4412,"mm")&amp;"/"&amp;TEXT(A4412,"yyyy")))</f>
        <v>45369</v>
      </c>
      <c r="F4412" t="s">
        <v>1826</v>
      </c>
      <c r="G4412" s="1" t="e">
        <f>VLOOKUP(B4412,Results!A:D,3,FALSE)</f>
        <v>#N/A</v>
      </c>
    </row>
    <row r="4413" spans="1:7" x14ac:dyDescent="0.25">
      <c r="A4413" t="s">
        <v>953</v>
      </c>
      <c r="B4413" t="s">
        <v>748</v>
      </c>
      <c r="C4413" t="s">
        <v>20</v>
      </c>
      <c r="D4413" t="s">
        <v>7</v>
      </c>
      <c r="E4413" s="1">
        <f>DATEVALUE(IFERROR(RIGHT(LEFT(A4413,FIND("-",A4413,4)-1),2)&amp;"/"&amp;LEFT(A4413,FIND("-",A4413)-1)&amp;"/"&amp;RIGHT(LEFT(A4413,IFERROR(FIND(" ",A4413),LEN(A4413)+1)-1),4),TEXT(A4413,"dd")&amp;"/"&amp;TEXT(A4413,"mm")&amp;"/"&amp;TEXT(A4413,"yyyy")))</f>
        <v>45369</v>
      </c>
      <c r="F4413" t="s">
        <v>1826</v>
      </c>
      <c r="G4413" s="1" t="e">
        <f>VLOOKUP(B4413,Results!A:D,3,FALSE)</f>
        <v>#N/A</v>
      </c>
    </row>
    <row r="4414" spans="1:7" x14ac:dyDescent="0.25">
      <c r="A4414" t="s">
        <v>953</v>
      </c>
      <c r="B4414" t="s">
        <v>923</v>
      </c>
      <c r="C4414" t="s">
        <v>223</v>
      </c>
      <c r="D4414" t="s">
        <v>7</v>
      </c>
      <c r="E4414" s="1">
        <f>DATEVALUE(IFERROR(RIGHT(LEFT(A4414,FIND("-",A4414,4)-1),2)&amp;"/"&amp;LEFT(A4414,FIND("-",A4414)-1)&amp;"/"&amp;RIGHT(LEFT(A4414,IFERROR(FIND(" ",A4414),LEN(A4414)+1)-1),4),TEXT(A4414,"dd")&amp;"/"&amp;TEXT(A4414,"mm")&amp;"/"&amp;TEXT(A4414,"yyyy")))</f>
        <v>45369</v>
      </c>
      <c r="F4414" t="s">
        <v>1826</v>
      </c>
      <c r="G4414" s="1" t="e">
        <f>VLOOKUP(B4414,Results!A:D,3,FALSE)</f>
        <v>#N/A</v>
      </c>
    </row>
    <row r="4415" spans="1:7" x14ac:dyDescent="0.25">
      <c r="A4415" t="s">
        <v>953</v>
      </c>
      <c r="B4415" t="s">
        <v>361</v>
      </c>
      <c r="C4415" t="s">
        <v>20</v>
      </c>
      <c r="D4415" t="s">
        <v>28</v>
      </c>
      <c r="E4415" s="1">
        <f>DATEVALUE(IFERROR(RIGHT(LEFT(A4415,FIND("-",A4415,4)-1),2)&amp;"/"&amp;LEFT(A4415,FIND("-",A4415)-1)&amp;"/"&amp;RIGHT(LEFT(A4415,IFERROR(FIND(" ",A4415),LEN(A4415)+1)-1),4),TEXT(A4415,"dd")&amp;"/"&amp;TEXT(A4415,"mm")&amp;"/"&amp;TEXT(A4415,"yyyy")))</f>
        <v>45369</v>
      </c>
      <c r="F4415" t="s">
        <v>1826</v>
      </c>
      <c r="G4415" s="1" t="e">
        <f>VLOOKUP(B4415,Results!A:D,3,FALSE)</f>
        <v>#N/A</v>
      </c>
    </row>
    <row r="4416" spans="1:7" x14ac:dyDescent="0.25">
      <c r="A4416" t="s">
        <v>953</v>
      </c>
      <c r="B4416" t="s">
        <v>753</v>
      </c>
      <c r="C4416" t="s">
        <v>20</v>
      </c>
      <c r="D4416" t="s">
        <v>411</v>
      </c>
      <c r="E4416" s="1">
        <f>DATEVALUE(IFERROR(RIGHT(LEFT(A4416,FIND("-",A4416,4)-1),2)&amp;"/"&amp;LEFT(A4416,FIND("-",A4416)-1)&amp;"/"&amp;RIGHT(LEFT(A4416,IFERROR(FIND(" ",A4416),LEN(A4416)+1)-1),4),TEXT(A4416,"dd")&amp;"/"&amp;TEXT(A4416,"mm")&amp;"/"&amp;TEXT(A4416,"yyyy")))</f>
        <v>45369</v>
      </c>
      <c r="F4416" t="s">
        <v>1826</v>
      </c>
      <c r="G4416" s="1" t="e">
        <f>VLOOKUP(B4416,Results!A:D,3,FALSE)</f>
        <v>#N/A</v>
      </c>
    </row>
    <row r="4417" spans="1:7" x14ac:dyDescent="0.25">
      <c r="A4417" t="s">
        <v>953</v>
      </c>
      <c r="B4417" t="s">
        <v>486</v>
      </c>
      <c r="C4417" t="s">
        <v>223</v>
      </c>
      <c r="D4417" t="s">
        <v>28</v>
      </c>
      <c r="E4417" s="1">
        <f>DATEVALUE(IFERROR(RIGHT(LEFT(A4417,FIND("-",A4417,4)-1),2)&amp;"/"&amp;LEFT(A4417,FIND("-",A4417)-1)&amp;"/"&amp;RIGHT(LEFT(A4417,IFERROR(FIND(" ",A4417),LEN(A4417)+1)-1),4),TEXT(A4417,"dd")&amp;"/"&amp;TEXT(A4417,"mm")&amp;"/"&amp;TEXT(A4417,"yyyy")))</f>
        <v>45369</v>
      </c>
      <c r="F4417" t="s">
        <v>1826</v>
      </c>
      <c r="G4417" s="1" t="e">
        <f>VLOOKUP(B4417,Results!A:D,3,FALSE)</f>
        <v>#N/A</v>
      </c>
    </row>
    <row r="4418" spans="1:7" hidden="1" x14ac:dyDescent="0.25">
      <c r="A4418" t="s">
        <v>777</v>
      </c>
      <c r="B4418" t="s">
        <v>766</v>
      </c>
      <c r="C4418" t="s">
        <v>223</v>
      </c>
      <c r="D4418" t="s">
        <v>13</v>
      </c>
      <c r="E4418" s="1">
        <f>DATEVALUE(IFERROR(RIGHT(LEFT(A4418,FIND("-",A4418,4)-1),2)&amp;"/"&amp;LEFT(A4418,FIND("-",A4418)-1)&amp;"/"&amp;RIGHT(LEFT(A4418,IFERROR(FIND(" ",A4418),LEN(A4418)+1)-1),4),TEXT(A4418,"dd")&amp;"/"&amp;TEXT(A4418,"mm")&amp;"/"&amp;TEXT(A4418,"yyyy")))</f>
        <v>45366</v>
      </c>
      <c r="F4418" t="s">
        <v>786</v>
      </c>
      <c r="G4418" s="1">
        <f>VLOOKUP(B4418,Results!A:D,3,FALSE)</f>
        <v>45414</v>
      </c>
    </row>
    <row r="4419" spans="1:7" hidden="1" x14ac:dyDescent="0.25">
      <c r="A4419" t="s">
        <v>777</v>
      </c>
      <c r="B4419" t="s">
        <v>766</v>
      </c>
      <c r="C4419" t="s">
        <v>223</v>
      </c>
      <c r="D4419" t="s">
        <v>13</v>
      </c>
      <c r="E4419" s="1">
        <f>DATEVALUE(IFERROR(RIGHT(LEFT(A4419,FIND("-",A4419,4)-1),2)&amp;"/"&amp;LEFT(A4419,FIND("-",A4419)-1)&amp;"/"&amp;RIGHT(LEFT(A4419,IFERROR(FIND(" ",A4419),LEN(A4419)+1)-1),4),TEXT(A4419,"dd")&amp;"/"&amp;TEXT(A4419,"mm")&amp;"/"&amp;TEXT(A4419,"yyyy")))</f>
        <v>45366</v>
      </c>
      <c r="F4419" t="s">
        <v>1806</v>
      </c>
      <c r="G4419" s="1">
        <f>VLOOKUP(B4419,Results!A:D,3,FALSE)</f>
        <v>45414</v>
      </c>
    </row>
    <row r="4420" spans="1:7" hidden="1" x14ac:dyDescent="0.25">
      <c r="A4420" t="s">
        <v>777</v>
      </c>
      <c r="B4420" t="s">
        <v>226</v>
      </c>
      <c r="C4420" t="s">
        <v>20</v>
      </c>
      <c r="D4420" t="s">
        <v>33</v>
      </c>
      <c r="E4420" s="1">
        <f>DATEVALUE(IFERROR(RIGHT(LEFT(A4420,FIND("-",A4420,4)-1),2)&amp;"/"&amp;LEFT(A4420,FIND("-",A4420)-1)&amp;"/"&amp;RIGHT(LEFT(A4420,IFERROR(FIND(" ",A4420),LEN(A4420)+1)-1),4),TEXT(A4420,"dd")&amp;"/"&amp;TEXT(A4420,"mm")&amp;"/"&amp;TEXT(A4420,"yyyy")))</f>
        <v>45366</v>
      </c>
      <c r="F4420" t="s">
        <v>996</v>
      </c>
      <c r="G4420" s="1">
        <f>VLOOKUP(B4420,Results!A:D,3,FALSE)</f>
        <v>45414</v>
      </c>
    </row>
    <row r="4421" spans="1:7" x14ac:dyDescent="0.25">
      <c r="A4421" t="s">
        <v>777</v>
      </c>
      <c r="B4421" t="s">
        <v>226</v>
      </c>
      <c r="C4421" t="s">
        <v>20</v>
      </c>
      <c r="D4421" t="s">
        <v>33</v>
      </c>
      <c r="E4421" s="1">
        <f>DATEVALUE(IFERROR(RIGHT(LEFT(A4421,FIND("-",A4421,4)-1),2)&amp;"/"&amp;LEFT(A4421,FIND("-",A4421)-1)&amp;"/"&amp;RIGHT(LEFT(A4421,IFERROR(FIND(" ",A4421),LEN(A4421)+1)-1),4),TEXT(A4421,"dd")&amp;"/"&amp;TEXT(A4421,"mm")&amp;"/"&amp;TEXT(A4421,"yyyy")))</f>
        <v>45366</v>
      </c>
      <c r="F4421" t="s">
        <v>1826</v>
      </c>
      <c r="G4421" s="1">
        <f>VLOOKUP(B4421,Results!A:D,3,FALSE)</f>
        <v>45414</v>
      </c>
    </row>
    <row r="4422" spans="1:7" x14ac:dyDescent="0.25">
      <c r="A4422" t="s">
        <v>777</v>
      </c>
      <c r="B4422" t="s">
        <v>226</v>
      </c>
      <c r="C4422" t="s">
        <v>20</v>
      </c>
      <c r="D4422" t="s">
        <v>33</v>
      </c>
      <c r="E4422" s="1">
        <f>DATEVALUE(IFERROR(RIGHT(LEFT(A4422,FIND("-",A4422,4)-1),2)&amp;"/"&amp;LEFT(A4422,FIND("-",A4422)-1)&amp;"/"&amp;RIGHT(LEFT(A4422,IFERROR(FIND(" ",A4422),LEN(A4422)+1)-1),4),TEXT(A4422,"dd")&amp;"/"&amp;TEXT(A4422,"mm")&amp;"/"&amp;TEXT(A4422,"yyyy")))</f>
        <v>45366</v>
      </c>
      <c r="F4422" t="s">
        <v>1826</v>
      </c>
      <c r="G4422" s="1">
        <f>VLOOKUP(B4422,Results!A:D,3,FALSE)</f>
        <v>45414</v>
      </c>
    </row>
    <row r="4423" spans="1:7" x14ac:dyDescent="0.25">
      <c r="A4423" t="s">
        <v>777</v>
      </c>
      <c r="B4423" t="s">
        <v>226</v>
      </c>
      <c r="C4423" t="s">
        <v>20</v>
      </c>
      <c r="D4423" t="s">
        <v>33</v>
      </c>
      <c r="E4423" s="1">
        <f>DATEVALUE(IFERROR(RIGHT(LEFT(A4423,FIND("-",A4423,4)-1),2)&amp;"/"&amp;LEFT(A4423,FIND("-",A4423)-1)&amp;"/"&amp;RIGHT(LEFT(A4423,IFERROR(FIND(" ",A4423),LEN(A4423)+1)-1),4),TEXT(A4423,"dd")&amp;"/"&amp;TEXT(A4423,"mm")&amp;"/"&amp;TEXT(A4423,"yyyy")))</f>
        <v>45366</v>
      </c>
      <c r="F4423" t="s">
        <v>1826</v>
      </c>
      <c r="G4423" s="1">
        <f>VLOOKUP(B4423,Results!A:D,3,FALSE)</f>
        <v>45414</v>
      </c>
    </row>
    <row r="4424" spans="1:7" hidden="1" x14ac:dyDescent="0.25">
      <c r="A4424" t="s">
        <v>777</v>
      </c>
      <c r="B4424" t="s">
        <v>576</v>
      </c>
      <c r="C4424" t="s">
        <v>20</v>
      </c>
      <c r="D4424" t="s">
        <v>30</v>
      </c>
      <c r="E4424" s="1">
        <f>DATEVALUE(IFERROR(RIGHT(LEFT(A4424,FIND("-",A4424,4)-1),2)&amp;"/"&amp;LEFT(A4424,FIND("-",A4424)-1)&amp;"/"&amp;RIGHT(LEFT(A4424,IFERROR(FIND(" ",A4424),LEN(A4424)+1)-1),4),TEXT(A4424,"dd")&amp;"/"&amp;TEXT(A4424,"mm")&amp;"/"&amp;TEXT(A4424,"yyyy")))</f>
        <v>45366</v>
      </c>
      <c r="F4424" t="s">
        <v>996</v>
      </c>
      <c r="G4424" s="1">
        <f>VLOOKUP(B4424,Results!A:D,3,FALSE)</f>
        <v>45420</v>
      </c>
    </row>
    <row r="4425" spans="1:7" x14ac:dyDescent="0.25">
      <c r="A4425" t="s">
        <v>777</v>
      </c>
      <c r="B4425" t="s">
        <v>576</v>
      </c>
      <c r="C4425" t="s">
        <v>20</v>
      </c>
      <c r="D4425" t="s">
        <v>30</v>
      </c>
      <c r="E4425" s="1">
        <f>DATEVALUE(IFERROR(RIGHT(LEFT(A4425,FIND("-",A4425,4)-1),2)&amp;"/"&amp;LEFT(A4425,FIND("-",A4425)-1)&amp;"/"&amp;RIGHT(LEFT(A4425,IFERROR(FIND(" ",A4425),LEN(A4425)+1)-1),4),TEXT(A4425,"dd")&amp;"/"&amp;TEXT(A4425,"mm")&amp;"/"&amp;TEXT(A4425,"yyyy")))</f>
        <v>45366</v>
      </c>
      <c r="F4425" t="s">
        <v>1826</v>
      </c>
      <c r="G4425" s="1">
        <f>VLOOKUP(B4425,Results!A:D,3,FALSE)</f>
        <v>45420</v>
      </c>
    </row>
    <row r="4426" spans="1:7" x14ac:dyDescent="0.25">
      <c r="A4426" t="s">
        <v>777</v>
      </c>
      <c r="B4426" t="s">
        <v>576</v>
      </c>
      <c r="C4426" t="s">
        <v>20</v>
      </c>
      <c r="D4426" t="s">
        <v>30</v>
      </c>
      <c r="E4426" s="1">
        <f>DATEVALUE(IFERROR(RIGHT(LEFT(A4426,FIND("-",A4426,4)-1),2)&amp;"/"&amp;LEFT(A4426,FIND("-",A4426)-1)&amp;"/"&amp;RIGHT(LEFT(A4426,IFERROR(FIND(" ",A4426),LEN(A4426)+1)-1),4),TEXT(A4426,"dd")&amp;"/"&amp;TEXT(A4426,"mm")&amp;"/"&amp;TEXT(A4426,"yyyy")))</f>
        <v>45366</v>
      </c>
      <c r="F4426" t="s">
        <v>1826</v>
      </c>
      <c r="G4426" s="1">
        <f>VLOOKUP(B4426,Results!A:D,3,FALSE)</f>
        <v>45420</v>
      </c>
    </row>
    <row r="4427" spans="1:7" x14ac:dyDescent="0.25">
      <c r="A4427" t="s">
        <v>777</v>
      </c>
      <c r="B4427" t="s">
        <v>576</v>
      </c>
      <c r="C4427" t="s">
        <v>20</v>
      </c>
      <c r="D4427" t="s">
        <v>30</v>
      </c>
      <c r="E4427" s="1">
        <f>DATEVALUE(IFERROR(RIGHT(LEFT(A4427,FIND("-",A4427,4)-1),2)&amp;"/"&amp;LEFT(A4427,FIND("-",A4427)-1)&amp;"/"&amp;RIGHT(LEFT(A4427,IFERROR(FIND(" ",A4427),LEN(A4427)+1)-1),4),TEXT(A4427,"dd")&amp;"/"&amp;TEXT(A4427,"mm")&amp;"/"&amp;TEXT(A4427,"yyyy")))</f>
        <v>45366</v>
      </c>
      <c r="F4427" t="s">
        <v>1826</v>
      </c>
      <c r="G4427" s="1">
        <f>VLOOKUP(B4427,Results!A:D,3,FALSE)</f>
        <v>45420</v>
      </c>
    </row>
    <row r="4428" spans="1:7" hidden="1" x14ac:dyDescent="0.25">
      <c r="A4428" t="s">
        <v>777</v>
      </c>
      <c r="B4428" t="s">
        <v>914</v>
      </c>
      <c r="C4428" t="s">
        <v>223</v>
      </c>
      <c r="D4428" t="s">
        <v>10</v>
      </c>
      <c r="E4428" s="1">
        <f>DATEVALUE(IFERROR(RIGHT(LEFT(A4428,FIND("-",A4428,4)-1),2)&amp;"/"&amp;LEFT(A4428,FIND("-",A4428)-1)&amp;"/"&amp;RIGHT(LEFT(A4428,IFERROR(FIND(" ",A4428),LEN(A4428)+1)-1),4),TEXT(A4428,"dd")&amp;"/"&amp;TEXT(A4428,"mm")&amp;"/"&amp;TEXT(A4428,"yyyy")))</f>
        <v>45366</v>
      </c>
      <c r="F4428" t="s">
        <v>996</v>
      </c>
      <c r="G4428" s="1">
        <f>VLOOKUP(B4428,Results!A:D,3,FALSE)</f>
        <v>45421</v>
      </c>
    </row>
    <row r="4429" spans="1:7" x14ac:dyDescent="0.25">
      <c r="A4429" t="s">
        <v>777</v>
      </c>
      <c r="B4429" t="s">
        <v>914</v>
      </c>
      <c r="C4429" t="s">
        <v>223</v>
      </c>
      <c r="D4429" t="s">
        <v>10</v>
      </c>
      <c r="E4429" s="1">
        <f>DATEVALUE(IFERROR(RIGHT(LEFT(A4429,FIND("-",A4429,4)-1),2)&amp;"/"&amp;LEFT(A4429,FIND("-",A4429)-1)&amp;"/"&amp;RIGHT(LEFT(A4429,IFERROR(FIND(" ",A4429),LEN(A4429)+1)-1),4),TEXT(A4429,"dd")&amp;"/"&amp;TEXT(A4429,"mm")&amp;"/"&amp;TEXT(A4429,"yyyy")))</f>
        <v>45366</v>
      </c>
      <c r="F4429" t="s">
        <v>1826</v>
      </c>
      <c r="G4429" s="1">
        <f>VLOOKUP(B4429,Results!A:D,3,FALSE)</f>
        <v>45421</v>
      </c>
    </row>
    <row r="4430" spans="1:7" x14ac:dyDescent="0.25">
      <c r="A4430" t="s">
        <v>777</v>
      </c>
      <c r="B4430" t="s">
        <v>914</v>
      </c>
      <c r="C4430" t="s">
        <v>223</v>
      </c>
      <c r="D4430" t="s">
        <v>10</v>
      </c>
      <c r="E4430" s="1">
        <f>DATEVALUE(IFERROR(RIGHT(LEFT(A4430,FIND("-",A4430,4)-1),2)&amp;"/"&amp;LEFT(A4430,FIND("-",A4430)-1)&amp;"/"&amp;RIGHT(LEFT(A4430,IFERROR(FIND(" ",A4430),LEN(A4430)+1)-1),4),TEXT(A4430,"dd")&amp;"/"&amp;TEXT(A4430,"mm")&amp;"/"&amp;TEXT(A4430,"yyyy")))</f>
        <v>45366</v>
      </c>
      <c r="F4430" t="s">
        <v>1826</v>
      </c>
      <c r="G4430" s="1">
        <f>VLOOKUP(B4430,Results!A:D,3,FALSE)</f>
        <v>45421</v>
      </c>
    </row>
    <row r="4431" spans="1:7" x14ac:dyDescent="0.25">
      <c r="A4431" t="s">
        <v>777</v>
      </c>
      <c r="B4431" t="s">
        <v>914</v>
      </c>
      <c r="C4431" t="s">
        <v>223</v>
      </c>
      <c r="D4431" t="s">
        <v>10</v>
      </c>
      <c r="E4431" s="1">
        <f>DATEVALUE(IFERROR(RIGHT(LEFT(A4431,FIND("-",A4431,4)-1),2)&amp;"/"&amp;LEFT(A4431,FIND("-",A4431)-1)&amp;"/"&amp;RIGHT(LEFT(A4431,IFERROR(FIND(" ",A4431),LEN(A4431)+1)-1),4),TEXT(A4431,"dd")&amp;"/"&amp;TEXT(A4431,"mm")&amp;"/"&amp;TEXT(A4431,"yyyy")))</f>
        <v>45366</v>
      </c>
      <c r="F4431" t="s">
        <v>1826</v>
      </c>
      <c r="G4431" s="1">
        <f>VLOOKUP(B4431,Results!A:D,3,FALSE)</f>
        <v>45421</v>
      </c>
    </row>
    <row r="4432" spans="1:7" hidden="1" x14ac:dyDescent="0.25">
      <c r="A4432" t="s">
        <v>457</v>
      </c>
      <c r="B4432" t="s">
        <v>458</v>
      </c>
      <c r="C4432" t="s">
        <v>20</v>
      </c>
      <c r="D4432" t="s">
        <v>10</v>
      </c>
      <c r="E4432" s="1">
        <f>DATEVALUE(IFERROR(RIGHT(LEFT(A4432,FIND("-",A4432,4)-1),2)&amp;"/"&amp;LEFT(A4432,FIND("-",A4432)-1)&amp;"/"&amp;RIGHT(LEFT(A4432,IFERROR(FIND(" ",A4432),LEN(A4432)+1)-1),4),TEXT(A4432,"dd")&amp;"/"&amp;TEXT(A4432,"mm")&amp;"/"&amp;TEXT(A4432,"yyyy")))</f>
        <v>45366</v>
      </c>
      <c r="F4432" t="s">
        <v>995</v>
      </c>
      <c r="G4432" s="1">
        <f>VLOOKUP(B4432,Results!A:D,3,FALSE)</f>
        <v>45434</v>
      </c>
    </row>
    <row r="4433" spans="1:7" hidden="1" x14ac:dyDescent="0.25">
      <c r="A4433" t="s">
        <v>777</v>
      </c>
      <c r="B4433" t="s">
        <v>518</v>
      </c>
      <c r="C4433" t="s">
        <v>223</v>
      </c>
      <c r="D4433" t="s">
        <v>30</v>
      </c>
      <c r="E4433" s="1">
        <f>DATEVALUE(IFERROR(RIGHT(LEFT(A4433,FIND("-",A4433,4)-1),2)&amp;"/"&amp;LEFT(A4433,FIND("-",A4433)-1)&amp;"/"&amp;RIGHT(LEFT(A4433,IFERROR(FIND(" ",A4433),LEN(A4433)+1)-1),4),TEXT(A4433,"dd")&amp;"/"&amp;TEXT(A4433,"mm")&amp;"/"&amp;TEXT(A4433,"yyyy")))</f>
        <v>45366</v>
      </c>
      <c r="F4433" t="s">
        <v>996</v>
      </c>
      <c r="G4433" s="1" t="e">
        <f>VLOOKUP(B4433,Results!A:D,3,FALSE)</f>
        <v>#N/A</v>
      </c>
    </row>
    <row r="4434" spans="1:7" hidden="1" x14ac:dyDescent="0.25">
      <c r="A4434" t="s">
        <v>777</v>
      </c>
      <c r="B4434" t="s">
        <v>536</v>
      </c>
      <c r="C4434" t="s">
        <v>223</v>
      </c>
      <c r="D4434" t="s">
        <v>30</v>
      </c>
      <c r="E4434" s="1">
        <f>DATEVALUE(IFERROR(RIGHT(LEFT(A4434,FIND("-",A4434,4)-1),2)&amp;"/"&amp;LEFT(A4434,FIND("-",A4434)-1)&amp;"/"&amp;RIGHT(LEFT(A4434,IFERROR(FIND(" ",A4434),LEN(A4434)+1)-1),4),TEXT(A4434,"dd")&amp;"/"&amp;TEXT(A4434,"mm")&amp;"/"&amp;TEXT(A4434,"yyyy")))</f>
        <v>45366</v>
      </c>
      <c r="F4434" t="s">
        <v>996</v>
      </c>
      <c r="G4434" s="1" t="e">
        <f>VLOOKUP(B4434,Results!A:D,3,FALSE)</f>
        <v>#N/A</v>
      </c>
    </row>
    <row r="4435" spans="1:7" x14ac:dyDescent="0.25">
      <c r="A4435" t="s">
        <v>777</v>
      </c>
      <c r="B4435" t="s">
        <v>518</v>
      </c>
      <c r="C4435" t="s">
        <v>223</v>
      </c>
      <c r="D4435" t="s">
        <v>30</v>
      </c>
      <c r="E4435" s="1">
        <f>DATEVALUE(IFERROR(RIGHT(LEFT(A4435,FIND("-",A4435,4)-1),2)&amp;"/"&amp;LEFT(A4435,FIND("-",A4435)-1)&amp;"/"&amp;RIGHT(LEFT(A4435,IFERROR(FIND(" ",A4435),LEN(A4435)+1)-1),4),TEXT(A4435,"dd")&amp;"/"&amp;TEXT(A4435,"mm")&amp;"/"&amp;TEXT(A4435,"yyyy")))</f>
        <v>45366</v>
      </c>
      <c r="F4435" t="s">
        <v>1826</v>
      </c>
      <c r="G4435" s="1" t="e">
        <f>VLOOKUP(B4435,Results!A:D,3,FALSE)</f>
        <v>#N/A</v>
      </c>
    </row>
    <row r="4436" spans="1:7" x14ac:dyDescent="0.25">
      <c r="A4436" t="s">
        <v>777</v>
      </c>
      <c r="B4436" t="s">
        <v>536</v>
      </c>
      <c r="C4436" t="s">
        <v>223</v>
      </c>
      <c r="D4436" t="s">
        <v>30</v>
      </c>
      <c r="E4436" s="1">
        <f>DATEVALUE(IFERROR(RIGHT(LEFT(A4436,FIND("-",A4436,4)-1),2)&amp;"/"&amp;LEFT(A4436,FIND("-",A4436)-1)&amp;"/"&amp;RIGHT(LEFT(A4436,IFERROR(FIND(" ",A4436),LEN(A4436)+1)-1),4),TEXT(A4436,"dd")&amp;"/"&amp;TEXT(A4436,"mm")&amp;"/"&amp;TEXT(A4436,"yyyy")))</f>
        <v>45366</v>
      </c>
      <c r="F4436" t="s">
        <v>1826</v>
      </c>
      <c r="G4436" s="1" t="e">
        <f>VLOOKUP(B4436,Results!A:D,3,FALSE)</f>
        <v>#N/A</v>
      </c>
    </row>
    <row r="4437" spans="1:7" hidden="1" x14ac:dyDescent="0.25">
      <c r="A4437" t="s">
        <v>461</v>
      </c>
      <c r="B4437" t="s">
        <v>462</v>
      </c>
      <c r="C4437" t="s">
        <v>223</v>
      </c>
      <c r="D4437" t="s">
        <v>10</v>
      </c>
      <c r="E4437" s="1">
        <f>DATEVALUE(IFERROR(RIGHT(LEFT(A4437,FIND("-",A4437,4)-1),2)&amp;"/"&amp;LEFT(A4437,FIND("-",A4437)-1)&amp;"/"&amp;RIGHT(LEFT(A4437,IFERROR(FIND(" ",A4437),LEN(A4437)+1)-1),4),TEXT(A4437,"dd")&amp;"/"&amp;TEXT(A4437,"mm")&amp;"/"&amp;TEXT(A4437,"yyyy")))</f>
        <v>45366</v>
      </c>
      <c r="F4437" t="s">
        <v>995</v>
      </c>
      <c r="G4437" s="1" t="e">
        <f>VLOOKUP(B4437,Results!A:D,3,FALSE)</f>
        <v>#N/A</v>
      </c>
    </row>
    <row r="4438" spans="1:7" hidden="1" x14ac:dyDescent="0.25">
      <c r="A4438" t="s">
        <v>777</v>
      </c>
      <c r="B4438" t="s">
        <v>717</v>
      </c>
      <c r="C4438" t="s">
        <v>20</v>
      </c>
      <c r="D4438" t="s">
        <v>10</v>
      </c>
      <c r="E4438" s="1">
        <f>DATEVALUE(IFERROR(RIGHT(LEFT(A4438,FIND("-",A4438,4)-1),2)&amp;"/"&amp;LEFT(A4438,FIND("-",A4438)-1)&amp;"/"&amp;RIGHT(LEFT(A4438,IFERROR(FIND(" ",A4438),LEN(A4438)+1)-1),4),TEXT(A4438,"dd")&amp;"/"&amp;TEXT(A4438,"mm")&amp;"/"&amp;TEXT(A4438,"yyyy")))</f>
        <v>45366</v>
      </c>
      <c r="F4438" t="s">
        <v>996</v>
      </c>
      <c r="G4438" s="1" t="e">
        <f>VLOOKUP(B4438,Results!A:D,3,FALSE)</f>
        <v>#N/A</v>
      </c>
    </row>
    <row r="4439" spans="1:7" hidden="1" x14ac:dyDescent="0.25">
      <c r="A4439" t="s">
        <v>777</v>
      </c>
      <c r="B4439" t="s">
        <v>823</v>
      </c>
      <c r="C4439" t="s">
        <v>20</v>
      </c>
      <c r="D4439" t="s">
        <v>10</v>
      </c>
      <c r="E4439" s="1">
        <f>DATEVALUE(IFERROR(RIGHT(LEFT(A4439,FIND("-",A4439,4)-1),2)&amp;"/"&amp;LEFT(A4439,FIND("-",A4439)-1)&amp;"/"&amp;RIGHT(LEFT(A4439,IFERROR(FIND(" ",A4439),LEN(A4439)+1)-1),4),TEXT(A4439,"dd")&amp;"/"&amp;TEXT(A4439,"mm")&amp;"/"&amp;TEXT(A4439,"yyyy")))</f>
        <v>45366</v>
      </c>
      <c r="F4439" t="s">
        <v>996</v>
      </c>
      <c r="G4439" s="1" t="e">
        <f>VLOOKUP(B4439,Results!A:D,3,FALSE)</f>
        <v>#N/A</v>
      </c>
    </row>
    <row r="4440" spans="1:7" hidden="1" x14ac:dyDescent="0.25">
      <c r="A4440" t="s">
        <v>777</v>
      </c>
      <c r="B4440" t="s">
        <v>533</v>
      </c>
      <c r="C4440" t="s">
        <v>20</v>
      </c>
      <c r="D4440" t="s">
        <v>10</v>
      </c>
      <c r="E4440" s="1">
        <f>DATEVALUE(IFERROR(RIGHT(LEFT(A4440,FIND("-",A4440,4)-1),2)&amp;"/"&amp;LEFT(A4440,FIND("-",A4440)-1)&amp;"/"&amp;RIGHT(LEFT(A4440,IFERROR(FIND(" ",A4440),LEN(A4440)+1)-1),4),TEXT(A4440,"dd")&amp;"/"&amp;TEXT(A4440,"mm")&amp;"/"&amp;TEXT(A4440,"yyyy")))</f>
        <v>45366</v>
      </c>
      <c r="F4440" t="s">
        <v>996</v>
      </c>
      <c r="G4440" s="1" t="e">
        <f>VLOOKUP(B4440,Results!A:D,3,FALSE)</f>
        <v>#N/A</v>
      </c>
    </row>
    <row r="4441" spans="1:7" hidden="1" x14ac:dyDescent="0.25">
      <c r="A4441" t="s">
        <v>777</v>
      </c>
      <c r="B4441" t="s">
        <v>918</v>
      </c>
      <c r="C4441" t="s">
        <v>223</v>
      </c>
      <c r="D4441" t="s">
        <v>10</v>
      </c>
      <c r="E4441" s="1">
        <f>DATEVALUE(IFERROR(RIGHT(LEFT(A4441,FIND("-",A4441,4)-1),2)&amp;"/"&amp;LEFT(A4441,FIND("-",A4441)-1)&amp;"/"&amp;RIGHT(LEFT(A4441,IFERROR(FIND(" ",A4441),LEN(A4441)+1)-1),4),TEXT(A4441,"dd")&amp;"/"&amp;TEXT(A4441,"mm")&amp;"/"&amp;TEXT(A4441,"yyyy")))</f>
        <v>45366</v>
      </c>
      <c r="F4441" t="s">
        <v>996</v>
      </c>
      <c r="G4441" s="1" t="e">
        <f>VLOOKUP(B4441,Results!A:D,3,FALSE)</f>
        <v>#N/A</v>
      </c>
    </row>
    <row r="4442" spans="1:7" hidden="1" x14ac:dyDescent="0.25">
      <c r="A4442" t="s">
        <v>777</v>
      </c>
      <c r="B4442" t="s">
        <v>337</v>
      </c>
      <c r="C4442" t="s">
        <v>223</v>
      </c>
      <c r="D4442" t="s">
        <v>10</v>
      </c>
      <c r="E4442" s="1">
        <f>DATEVALUE(IFERROR(RIGHT(LEFT(A4442,FIND("-",A4442,4)-1),2)&amp;"/"&amp;LEFT(A4442,FIND("-",A4442)-1)&amp;"/"&amp;RIGHT(LEFT(A4442,IFERROR(FIND(" ",A4442),LEN(A4442)+1)-1),4),TEXT(A4442,"dd")&amp;"/"&amp;TEXT(A4442,"mm")&amp;"/"&amp;TEXT(A4442,"yyyy")))</f>
        <v>45366</v>
      </c>
      <c r="F4442" t="s">
        <v>786</v>
      </c>
      <c r="G4442" s="1" t="e">
        <f>VLOOKUP(B4442,Results!A:D,3,FALSE)</f>
        <v>#N/A</v>
      </c>
    </row>
    <row r="4443" spans="1:7" hidden="1" x14ac:dyDescent="0.25">
      <c r="A4443" t="s">
        <v>777</v>
      </c>
      <c r="B4443" t="s">
        <v>337</v>
      </c>
      <c r="C4443" t="s">
        <v>223</v>
      </c>
      <c r="D4443" t="s">
        <v>10</v>
      </c>
      <c r="E4443" s="1">
        <f>DATEVALUE(IFERROR(RIGHT(LEFT(A4443,FIND("-",A4443,4)-1),2)&amp;"/"&amp;LEFT(A4443,FIND("-",A4443)-1)&amp;"/"&amp;RIGHT(LEFT(A4443,IFERROR(FIND(" ",A4443),LEN(A4443)+1)-1),4),TEXT(A4443,"dd")&amp;"/"&amp;TEXT(A4443,"mm")&amp;"/"&amp;TEXT(A4443,"yyyy")))</f>
        <v>45366</v>
      </c>
      <c r="F4443" t="s">
        <v>1806</v>
      </c>
      <c r="G4443" s="1" t="e">
        <f>VLOOKUP(B4443,Results!A:D,3,FALSE)</f>
        <v>#N/A</v>
      </c>
    </row>
    <row r="4444" spans="1:7" x14ac:dyDescent="0.25">
      <c r="A4444" t="s">
        <v>777</v>
      </c>
      <c r="B4444" t="s">
        <v>717</v>
      </c>
      <c r="C4444" t="s">
        <v>20</v>
      </c>
      <c r="D4444" t="s">
        <v>10</v>
      </c>
      <c r="E4444" s="1">
        <f>DATEVALUE(IFERROR(RIGHT(LEFT(A4444,FIND("-",A4444,4)-1),2)&amp;"/"&amp;LEFT(A4444,FIND("-",A4444)-1)&amp;"/"&amp;RIGHT(LEFT(A4444,IFERROR(FIND(" ",A4444),LEN(A4444)+1)-1),4),TEXT(A4444,"dd")&amp;"/"&amp;TEXT(A4444,"mm")&amp;"/"&amp;TEXT(A4444,"yyyy")))</f>
        <v>45366</v>
      </c>
      <c r="F4444" t="s">
        <v>1826</v>
      </c>
      <c r="G4444" s="1" t="e">
        <f>VLOOKUP(B4444,Results!A:D,3,FALSE)</f>
        <v>#N/A</v>
      </c>
    </row>
    <row r="4445" spans="1:7" x14ac:dyDescent="0.25">
      <c r="A4445" t="s">
        <v>777</v>
      </c>
      <c r="B4445" t="s">
        <v>823</v>
      </c>
      <c r="C4445" t="s">
        <v>20</v>
      </c>
      <c r="D4445" t="s">
        <v>10</v>
      </c>
      <c r="E4445" s="1">
        <f>DATEVALUE(IFERROR(RIGHT(LEFT(A4445,FIND("-",A4445,4)-1),2)&amp;"/"&amp;LEFT(A4445,FIND("-",A4445)-1)&amp;"/"&amp;RIGHT(LEFT(A4445,IFERROR(FIND(" ",A4445),LEN(A4445)+1)-1),4),TEXT(A4445,"dd")&amp;"/"&amp;TEXT(A4445,"mm")&amp;"/"&amp;TEXT(A4445,"yyyy")))</f>
        <v>45366</v>
      </c>
      <c r="F4445" t="s">
        <v>1826</v>
      </c>
      <c r="G4445" s="1" t="e">
        <f>VLOOKUP(B4445,Results!A:D,3,FALSE)</f>
        <v>#N/A</v>
      </c>
    </row>
    <row r="4446" spans="1:7" x14ac:dyDescent="0.25">
      <c r="A4446" t="s">
        <v>777</v>
      </c>
      <c r="B4446" t="s">
        <v>533</v>
      </c>
      <c r="C4446" t="s">
        <v>20</v>
      </c>
      <c r="D4446" t="s">
        <v>10</v>
      </c>
      <c r="E4446" s="1">
        <f>DATEVALUE(IFERROR(RIGHT(LEFT(A4446,FIND("-",A4446,4)-1),2)&amp;"/"&amp;LEFT(A4446,FIND("-",A4446)-1)&amp;"/"&amp;RIGHT(LEFT(A4446,IFERROR(FIND(" ",A4446),LEN(A4446)+1)-1),4),TEXT(A4446,"dd")&amp;"/"&amp;TEXT(A4446,"mm")&amp;"/"&amp;TEXT(A4446,"yyyy")))</f>
        <v>45366</v>
      </c>
      <c r="F4446" t="s">
        <v>1826</v>
      </c>
      <c r="G4446" s="1" t="e">
        <f>VLOOKUP(B4446,Results!A:D,3,FALSE)</f>
        <v>#N/A</v>
      </c>
    </row>
    <row r="4447" spans="1:7" x14ac:dyDescent="0.25">
      <c r="A4447" t="s">
        <v>777</v>
      </c>
      <c r="B4447" t="s">
        <v>918</v>
      </c>
      <c r="C4447" t="s">
        <v>223</v>
      </c>
      <c r="D4447" t="s">
        <v>10</v>
      </c>
      <c r="E4447" s="1">
        <f>DATEVALUE(IFERROR(RIGHT(LEFT(A4447,FIND("-",A4447,4)-1),2)&amp;"/"&amp;LEFT(A4447,FIND("-",A4447)-1)&amp;"/"&amp;RIGHT(LEFT(A4447,IFERROR(FIND(" ",A4447),LEN(A4447)+1)-1),4),TEXT(A4447,"dd")&amp;"/"&amp;TEXT(A4447,"mm")&amp;"/"&amp;TEXT(A4447,"yyyy")))</f>
        <v>45366</v>
      </c>
      <c r="F4447" t="s">
        <v>1826</v>
      </c>
      <c r="G4447" s="1" t="e">
        <f>VLOOKUP(B4447,Results!A:D,3,FALSE)</f>
        <v>#N/A</v>
      </c>
    </row>
    <row r="4448" spans="1:7" hidden="1" x14ac:dyDescent="0.25">
      <c r="A4448" t="s">
        <v>777</v>
      </c>
      <c r="B4448" t="s">
        <v>935</v>
      </c>
      <c r="C4448" t="s">
        <v>20</v>
      </c>
      <c r="D4448" t="s">
        <v>13</v>
      </c>
      <c r="E4448" s="1">
        <f>DATEVALUE(IFERROR(RIGHT(LEFT(A4448,FIND("-",A4448,4)-1),2)&amp;"/"&amp;LEFT(A4448,FIND("-",A4448)-1)&amp;"/"&amp;RIGHT(LEFT(A4448,IFERROR(FIND(" ",A4448),LEN(A4448)+1)-1),4),TEXT(A4448,"dd")&amp;"/"&amp;TEXT(A4448,"mm")&amp;"/"&amp;TEXT(A4448,"yyyy")))</f>
        <v>45366</v>
      </c>
      <c r="F4448" t="s">
        <v>996</v>
      </c>
      <c r="G4448" s="1" t="e">
        <f>VLOOKUP(B4448,Results!A:D,3,FALSE)</f>
        <v>#N/A</v>
      </c>
    </row>
    <row r="4449" spans="1:7" hidden="1" x14ac:dyDescent="0.25">
      <c r="A4449" t="s">
        <v>777</v>
      </c>
      <c r="B4449" t="s">
        <v>194</v>
      </c>
      <c r="C4449" t="s">
        <v>20</v>
      </c>
      <c r="D4449" t="s">
        <v>13</v>
      </c>
      <c r="E4449" s="1">
        <f>DATEVALUE(IFERROR(RIGHT(LEFT(A4449,FIND("-",A4449,4)-1),2)&amp;"/"&amp;LEFT(A4449,FIND("-",A4449)-1)&amp;"/"&amp;RIGHT(LEFT(A4449,IFERROR(FIND(" ",A4449),LEN(A4449)+1)-1),4),TEXT(A4449,"dd")&amp;"/"&amp;TEXT(A4449,"mm")&amp;"/"&amp;TEXT(A4449,"yyyy")))</f>
        <v>45366</v>
      </c>
      <c r="F4449" t="s">
        <v>996</v>
      </c>
      <c r="G4449" s="1" t="e">
        <f>VLOOKUP(B4449,Results!A:D,3,FALSE)</f>
        <v>#N/A</v>
      </c>
    </row>
    <row r="4450" spans="1:7" hidden="1" x14ac:dyDescent="0.25">
      <c r="A4450" t="s">
        <v>777</v>
      </c>
      <c r="B4450" t="s">
        <v>368</v>
      </c>
      <c r="C4450" t="s">
        <v>223</v>
      </c>
      <c r="D4450" t="s">
        <v>13</v>
      </c>
      <c r="E4450" s="1">
        <f>DATEVALUE(IFERROR(RIGHT(LEFT(A4450,FIND("-",A4450,4)-1),2)&amp;"/"&amp;LEFT(A4450,FIND("-",A4450)-1)&amp;"/"&amp;RIGHT(LEFT(A4450,IFERROR(FIND(" ",A4450),LEN(A4450)+1)-1),4),TEXT(A4450,"dd")&amp;"/"&amp;TEXT(A4450,"mm")&amp;"/"&amp;TEXT(A4450,"yyyy")))</f>
        <v>45366</v>
      </c>
      <c r="F4450" t="s">
        <v>996</v>
      </c>
      <c r="G4450" s="1" t="e">
        <f>VLOOKUP(B4450,Results!A:D,3,FALSE)</f>
        <v>#N/A</v>
      </c>
    </row>
    <row r="4451" spans="1:7" x14ac:dyDescent="0.25">
      <c r="A4451" t="s">
        <v>777</v>
      </c>
      <c r="B4451" t="s">
        <v>935</v>
      </c>
      <c r="C4451" t="s">
        <v>20</v>
      </c>
      <c r="D4451" t="s">
        <v>13</v>
      </c>
      <c r="E4451" s="1">
        <f>DATEVALUE(IFERROR(RIGHT(LEFT(A4451,FIND("-",A4451,4)-1),2)&amp;"/"&amp;LEFT(A4451,FIND("-",A4451)-1)&amp;"/"&amp;RIGHT(LEFT(A4451,IFERROR(FIND(" ",A4451),LEN(A4451)+1)-1),4),TEXT(A4451,"dd")&amp;"/"&amp;TEXT(A4451,"mm")&amp;"/"&amp;TEXT(A4451,"yyyy")))</f>
        <v>45366</v>
      </c>
      <c r="F4451" t="s">
        <v>1826</v>
      </c>
      <c r="G4451" s="1" t="e">
        <f>VLOOKUP(B4451,Results!A:D,3,FALSE)</f>
        <v>#N/A</v>
      </c>
    </row>
    <row r="4452" spans="1:7" x14ac:dyDescent="0.25">
      <c r="A4452" t="s">
        <v>777</v>
      </c>
      <c r="B4452" t="s">
        <v>194</v>
      </c>
      <c r="C4452" t="s">
        <v>20</v>
      </c>
      <c r="D4452" t="s">
        <v>13</v>
      </c>
      <c r="E4452" s="1">
        <f>DATEVALUE(IFERROR(RIGHT(LEFT(A4452,FIND("-",A4452,4)-1),2)&amp;"/"&amp;LEFT(A4452,FIND("-",A4452)-1)&amp;"/"&amp;RIGHT(LEFT(A4452,IFERROR(FIND(" ",A4452),LEN(A4452)+1)-1),4),TEXT(A4452,"dd")&amp;"/"&amp;TEXT(A4452,"mm")&amp;"/"&amp;TEXT(A4452,"yyyy")))</f>
        <v>45366</v>
      </c>
      <c r="F4452" t="s">
        <v>1826</v>
      </c>
      <c r="G4452" s="1" t="e">
        <f>VLOOKUP(B4452,Results!A:D,3,FALSE)</f>
        <v>#N/A</v>
      </c>
    </row>
    <row r="4453" spans="1:7" x14ac:dyDescent="0.25">
      <c r="A4453" t="s">
        <v>777</v>
      </c>
      <c r="B4453" t="s">
        <v>368</v>
      </c>
      <c r="C4453" t="s">
        <v>223</v>
      </c>
      <c r="D4453" t="s">
        <v>13</v>
      </c>
      <c r="E4453" s="1">
        <f>DATEVALUE(IFERROR(RIGHT(LEFT(A4453,FIND("-",A4453,4)-1),2)&amp;"/"&amp;LEFT(A4453,FIND("-",A4453)-1)&amp;"/"&amp;RIGHT(LEFT(A4453,IFERROR(FIND(" ",A4453),LEN(A4453)+1)-1),4),TEXT(A4453,"dd")&amp;"/"&amp;TEXT(A4453,"mm")&amp;"/"&amp;TEXT(A4453,"yyyy")))</f>
        <v>45366</v>
      </c>
      <c r="F4453" t="s">
        <v>1826</v>
      </c>
      <c r="G4453" s="1" t="e">
        <f>VLOOKUP(B4453,Results!A:D,3,FALSE)</f>
        <v>#N/A</v>
      </c>
    </row>
    <row r="4454" spans="1:7" hidden="1" x14ac:dyDescent="0.25">
      <c r="A4454" t="s">
        <v>459</v>
      </c>
      <c r="B4454" t="s">
        <v>460</v>
      </c>
      <c r="C4454" t="s">
        <v>223</v>
      </c>
      <c r="D4454" t="s">
        <v>80</v>
      </c>
      <c r="E4454" s="1">
        <f>DATEVALUE(IFERROR(RIGHT(LEFT(A4454,FIND("-",A4454,4)-1),2)&amp;"/"&amp;LEFT(A4454,FIND("-",A4454)-1)&amp;"/"&amp;RIGHT(LEFT(A4454,IFERROR(FIND(" ",A4454),LEN(A4454)+1)-1),4),TEXT(A4454,"dd")&amp;"/"&amp;TEXT(A4454,"mm")&amp;"/"&amp;TEXT(A4454,"yyyy")))</f>
        <v>45366</v>
      </c>
      <c r="F4454" t="s">
        <v>995</v>
      </c>
      <c r="G4454" s="1" t="e">
        <f>VLOOKUP(B4454,Results!A:D,3,FALSE)</f>
        <v>#N/A</v>
      </c>
    </row>
    <row r="4455" spans="1:7" hidden="1" x14ac:dyDescent="0.25">
      <c r="A4455" t="s">
        <v>777</v>
      </c>
      <c r="B4455" t="s">
        <v>790</v>
      </c>
      <c r="C4455" t="s">
        <v>20</v>
      </c>
      <c r="D4455" t="s">
        <v>74</v>
      </c>
      <c r="E4455" s="1">
        <f>DATEVALUE(IFERROR(RIGHT(LEFT(A4455,FIND("-",A4455,4)-1),2)&amp;"/"&amp;LEFT(A4455,FIND("-",A4455)-1)&amp;"/"&amp;RIGHT(LEFT(A4455,IFERROR(FIND(" ",A4455),LEN(A4455)+1)-1),4),TEXT(A4455,"dd")&amp;"/"&amp;TEXT(A4455,"mm")&amp;"/"&amp;TEXT(A4455,"yyyy")))</f>
        <v>45366</v>
      </c>
      <c r="F4455" t="s">
        <v>996</v>
      </c>
      <c r="G4455" s="1" t="e">
        <f>VLOOKUP(B4455,Results!A:D,3,FALSE)</f>
        <v>#N/A</v>
      </c>
    </row>
    <row r="4456" spans="1:7" x14ac:dyDescent="0.25">
      <c r="A4456" t="s">
        <v>777</v>
      </c>
      <c r="B4456" t="s">
        <v>790</v>
      </c>
      <c r="C4456" t="s">
        <v>20</v>
      </c>
      <c r="D4456" t="s">
        <v>74</v>
      </c>
      <c r="E4456" s="1">
        <f>DATEVALUE(IFERROR(RIGHT(LEFT(A4456,FIND("-",A4456,4)-1),2)&amp;"/"&amp;LEFT(A4456,FIND("-",A4456)-1)&amp;"/"&amp;RIGHT(LEFT(A4456,IFERROR(FIND(" ",A4456),LEN(A4456)+1)-1),4),TEXT(A4456,"dd")&amp;"/"&amp;TEXT(A4456,"mm")&amp;"/"&amp;TEXT(A4456,"yyyy")))</f>
        <v>45366</v>
      </c>
      <c r="F4456" t="s">
        <v>1826</v>
      </c>
      <c r="G4456" s="1" t="e">
        <f>VLOOKUP(B4456,Results!A:D,3,FALSE)</f>
        <v>#N/A</v>
      </c>
    </row>
    <row r="4457" spans="1:7" x14ac:dyDescent="0.25">
      <c r="A4457" t="s">
        <v>777</v>
      </c>
      <c r="B4457" t="s">
        <v>935</v>
      </c>
      <c r="C4457" t="s">
        <v>20</v>
      </c>
      <c r="D4457" t="s">
        <v>13</v>
      </c>
      <c r="E4457" s="1">
        <f>DATEVALUE(IFERROR(RIGHT(LEFT(A4457,FIND("-",A4457,4)-1),2)&amp;"/"&amp;LEFT(A4457,FIND("-",A4457)-1)&amp;"/"&amp;RIGHT(LEFT(A4457,IFERROR(FIND(" ",A4457),LEN(A4457)+1)-1),4),TEXT(A4457,"dd")&amp;"/"&amp;TEXT(A4457,"mm")&amp;"/"&amp;TEXT(A4457,"yyyy")))</f>
        <v>45366</v>
      </c>
      <c r="F4457" t="s">
        <v>1826</v>
      </c>
      <c r="G4457" s="1" t="e">
        <f>VLOOKUP(B4457,Results!A:D,3,FALSE)</f>
        <v>#N/A</v>
      </c>
    </row>
    <row r="4458" spans="1:7" x14ac:dyDescent="0.25">
      <c r="A4458" t="s">
        <v>777</v>
      </c>
      <c r="B4458" t="s">
        <v>518</v>
      </c>
      <c r="C4458" t="s">
        <v>223</v>
      </c>
      <c r="D4458" t="s">
        <v>30</v>
      </c>
      <c r="E4458" s="1">
        <f>DATEVALUE(IFERROR(RIGHT(LEFT(A4458,FIND("-",A4458,4)-1),2)&amp;"/"&amp;LEFT(A4458,FIND("-",A4458)-1)&amp;"/"&amp;RIGHT(LEFT(A4458,IFERROR(FIND(" ",A4458),LEN(A4458)+1)-1),4),TEXT(A4458,"dd")&amp;"/"&amp;TEXT(A4458,"mm")&amp;"/"&amp;TEXT(A4458,"yyyy")))</f>
        <v>45366</v>
      </c>
      <c r="F4458" t="s">
        <v>1826</v>
      </c>
      <c r="G4458" s="1" t="e">
        <f>VLOOKUP(B4458,Results!A:D,3,FALSE)</f>
        <v>#N/A</v>
      </c>
    </row>
    <row r="4459" spans="1:7" x14ac:dyDescent="0.25">
      <c r="A4459" t="s">
        <v>777</v>
      </c>
      <c r="B4459" t="s">
        <v>717</v>
      </c>
      <c r="C4459" t="s">
        <v>20</v>
      </c>
      <c r="D4459" t="s">
        <v>10</v>
      </c>
      <c r="E4459" s="1">
        <f>DATEVALUE(IFERROR(RIGHT(LEFT(A4459,FIND("-",A4459,4)-1),2)&amp;"/"&amp;LEFT(A4459,FIND("-",A4459)-1)&amp;"/"&amp;RIGHT(LEFT(A4459,IFERROR(FIND(" ",A4459),LEN(A4459)+1)-1),4),TEXT(A4459,"dd")&amp;"/"&amp;TEXT(A4459,"mm")&amp;"/"&amp;TEXT(A4459,"yyyy")))</f>
        <v>45366</v>
      </c>
      <c r="F4459" t="s">
        <v>1826</v>
      </c>
      <c r="G4459" s="1" t="e">
        <f>VLOOKUP(B4459,Results!A:D,3,FALSE)</f>
        <v>#N/A</v>
      </c>
    </row>
    <row r="4460" spans="1:7" x14ac:dyDescent="0.25">
      <c r="A4460" t="s">
        <v>777</v>
      </c>
      <c r="B4460" t="s">
        <v>823</v>
      </c>
      <c r="C4460" t="s">
        <v>20</v>
      </c>
      <c r="D4460" t="s">
        <v>10</v>
      </c>
      <c r="E4460" s="1">
        <f>DATEVALUE(IFERROR(RIGHT(LEFT(A4460,FIND("-",A4460,4)-1),2)&amp;"/"&amp;LEFT(A4460,FIND("-",A4460)-1)&amp;"/"&amp;RIGHT(LEFT(A4460,IFERROR(FIND(" ",A4460),LEN(A4460)+1)-1),4),TEXT(A4460,"dd")&amp;"/"&amp;TEXT(A4460,"mm")&amp;"/"&amp;TEXT(A4460,"yyyy")))</f>
        <v>45366</v>
      </c>
      <c r="F4460" t="s">
        <v>1826</v>
      </c>
      <c r="G4460" s="1" t="e">
        <f>VLOOKUP(B4460,Results!A:D,3,FALSE)</f>
        <v>#N/A</v>
      </c>
    </row>
    <row r="4461" spans="1:7" x14ac:dyDescent="0.25">
      <c r="A4461" t="s">
        <v>777</v>
      </c>
      <c r="B4461" t="s">
        <v>533</v>
      </c>
      <c r="C4461" t="s">
        <v>20</v>
      </c>
      <c r="D4461" t="s">
        <v>10</v>
      </c>
      <c r="E4461" s="1">
        <f>DATEVALUE(IFERROR(RIGHT(LEFT(A4461,FIND("-",A4461,4)-1),2)&amp;"/"&amp;LEFT(A4461,FIND("-",A4461)-1)&amp;"/"&amp;RIGHT(LEFT(A4461,IFERROR(FIND(" ",A4461),LEN(A4461)+1)-1),4),TEXT(A4461,"dd")&amp;"/"&amp;TEXT(A4461,"mm")&amp;"/"&amp;TEXT(A4461,"yyyy")))</f>
        <v>45366</v>
      </c>
      <c r="F4461" t="s">
        <v>1826</v>
      </c>
      <c r="G4461" s="1" t="e">
        <f>VLOOKUP(B4461,Results!A:D,3,FALSE)</f>
        <v>#N/A</v>
      </c>
    </row>
    <row r="4462" spans="1:7" x14ac:dyDescent="0.25">
      <c r="A4462" t="s">
        <v>777</v>
      </c>
      <c r="B4462" t="s">
        <v>790</v>
      </c>
      <c r="C4462" t="s">
        <v>20</v>
      </c>
      <c r="D4462" t="s">
        <v>74</v>
      </c>
      <c r="E4462" s="1">
        <f>DATEVALUE(IFERROR(RIGHT(LEFT(A4462,FIND("-",A4462,4)-1),2)&amp;"/"&amp;LEFT(A4462,FIND("-",A4462)-1)&amp;"/"&amp;RIGHT(LEFT(A4462,IFERROR(FIND(" ",A4462),LEN(A4462)+1)-1),4),TEXT(A4462,"dd")&amp;"/"&amp;TEXT(A4462,"mm")&amp;"/"&amp;TEXT(A4462,"yyyy")))</f>
        <v>45366</v>
      </c>
      <c r="F4462" t="s">
        <v>1826</v>
      </c>
      <c r="G4462" s="1" t="e">
        <f>VLOOKUP(B4462,Results!A:D,3,FALSE)</f>
        <v>#N/A</v>
      </c>
    </row>
    <row r="4463" spans="1:7" x14ac:dyDescent="0.25">
      <c r="A4463" t="s">
        <v>777</v>
      </c>
      <c r="B4463" t="s">
        <v>194</v>
      </c>
      <c r="C4463" t="s">
        <v>20</v>
      </c>
      <c r="D4463" t="s">
        <v>13</v>
      </c>
      <c r="E4463" s="1">
        <f>DATEVALUE(IFERROR(RIGHT(LEFT(A4463,FIND("-",A4463,4)-1),2)&amp;"/"&amp;LEFT(A4463,FIND("-",A4463)-1)&amp;"/"&amp;RIGHT(LEFT(A4463,IFERROR(FIND(" ",A4463),LEN(A4463)+1)-1),4),TEXT(A4463,"dd")&amp;"/"&amp;TEXT(A4463,"mm")&amp;"/"&amp;TEXT(A4463,"yyyy")))</f>
        <v>45366</v>
      </c>
      <c r="F4463" t="s">
        <v>1826</v>
      </c>
      <c r="G4463" s="1" t="e">
        <f>VLOOKUP(B4463,Results!A:D,3,FALSE)</f>
        <v>#N/A</v>
      </c>
    </row>
    <row r="4464" spans="1:7" x14ac:dyDescent="0.25">
      <c r="A4464" t="s">
        <v>777</v>
      </c>
      <c r="B4464" t="s">
        <v>368</v>
      </c>
      <c r="C4464" t="s">
        <v>223</v>
      </c>
      <c r="D4464" t="s">
        <v>13</v>
      </c>
      <c r="E4464" s="1">
        <f>DATEVALUE(IFERROR(RIGHT(LEFT(A4464,FIND("-",A4464,4)-1),2)&amp;"/"&amp;LEFT(A4464,FIND("-",A4464)-1)&amp;"/"&amp;RIGHT(LEFT(A4464,IFERROR(FIND(" ",A4464),LEN(A4464)+1)-1),4),TEXT(A4464,"dd")&amp;"/"&amp;TEXT(A4464,"mm")&amp;"/"&amp;TEXT(A4464,"yyyy")))</f>
        <v>45366</v>
      </c>
      <c r="F4464" t="s">
        <v>1826</v>
      </c>
      <c r="G4464" s="1" t="e">
        <f>VLOOKUP(B4464,Results!A:D,3,FALSE)</f>
        <v>#N/A</v>
      </c>
    </row>
    <row r="4465" spans="1:7" x14ac:dyDescent="0.25">
      <c r="A4465" t="s">
        <v>777</v>
      </c>
      <c r="B4465" t="s">
        <v>536</v>
      </c>
      <c r="C4465" t="s">
        <v>223</v>
      </c>
      <c r="D4465" t="s">
        <v>30</v>
      </c>
      <c r="E4465" s="1">
        <f>DATEVALUE(IFERROR(RIGHT(LEFT(A4465,FIND("-",A4465,4)-1),2)&amp;"/"&amp;LEFT(A4465,FIND("-",A4465)-1)&amp;"/"&amp;RIGHT(LEFT(A4465,IFERROR(FIND(" ",A4465),LEN(A4465)+1)-1),4),TEXT(A4465,"dd")&amp;"/"&amp;TEXT(A4465,"mm")&amp;"/"&amp;TEXT(A4465,"yyyy")))</f>
        <v>45366</v>
      </c>
      <c r="F4465" t="s">
        <v>1826</v>
      </c>
      <c r="G4465" s="1" t="e">
        <f>VLOOKUP(B4465,Results!A:D,3,FALSE)</f>
        <v>#N/A</v>
      </c>
    </row>
    <row r="4466" spans="1:7" x14ac:dyDescent="0.25">
      <c r="A4466" t="s">
        <v>777</v>
      </c>
      <c r="B4466" t="s">
        <v>918</v>
      </c>
      <c r="C4466" t="s">
        <v>223</v>
      </c>
      <c r="D4466" t="s">
        <v>10</v>
      </c>
      <c r="E4466" s="1">
        <f>DATEVALUE(IFERROR(RIGHT(LEFT(A4466,FIND("-",A4466,4)-1),2)&amp;"/"&amp;LEFT(A4466,FIND("-",A4466)-1)&amp;"/"&amp;RIGHT(LEFT(A4466,IFERROR(FIND(" ",A4466),LEN(A4466)+1)-1),4),TEXT(A4466,"dd")&amp;"/"&amp;TEXT(A4466,"mm")&amp;"/"&amp;TEXT(A4466,"yyyy")))</f>
        <v>45366</v>
      </c>
      <c r="F4466" t="s">
        <v>1826</v>
      </c>
      <c r="G4466" s="1" t="e">
        <f>VLOOKUP(B4466,Results!A:D,3,FALSE)</f>
        <v>#N/A</v>
      </c>
    </row>
    <row r="4467" spans="1:7" x14ac:dyDescent="0.25">
      <c r="A4467" t="s">
        <v>777</v>
      </c>
      <c r="B4467" t="s">
        <v>935</v>
      </c>
      <c r="C4467" t="s">
        <v>20</v>
      </c>
      <c r="D4467" t="s">
        <v>13</v>
      </c>
      <c r="E4467" s="1">
        <f>DATEVALUE(IFERROR(RIGHT(LEFT(A4467,FIND("-",A4467,4)-1),2)&amp;"/"&amp;LEFT(A4467,FIND("-",A4467)-1)&amp;"/"&amp;RIGHT(LEFT(A4467,IFERROR(FIND(" ",A4467),LEN(A4467)+1)-1),4),TEXT(A4467,"dd")&amp;"/"&amp;TEXT(A4467,"mm")&amp;"/"&amp;TEXT(A4467,"yyyy")))</f>
        <v>45366</v>
      </c>
      <c r="F4467" t="s">
        <v>1826</v>
      </c>
      <c r="G4467" s="1" t="e">
        <f>VLOOKUP(B4467,Results!A:D,3,FALSE)</f>
        <v>#N/A</v>
      </c>
    </row>
    <row r="4468" spans="1:7" x14ac:dyDescent="0.25">
      <c r="A4468" t="s">
        <v>777</v>
      </c>
      <c r="B4468" t="s">
        <v>518</v>
      </c>
      <c r="C4468" t="s">
        <v>223</v>
      </c>
      <c r="D4468" t="s">
        <v>30</v>
      </c>
      <c r="E4468" s="1">
        <f>DATEVALUE(IFERROR(RIGHT(LEFT(A4468,FIND("-",A4468,4)-1),2)&amp;"/"&amp;LEFT(A4468,FIND("-",A4468)-1)&amp;"/"&amp;RIGHT(LEFT(A4468,IFERROR(FIND(" ",A4468),LEN(A4468)+1)-1),4),TEXT(A4468,"dd")&amp;"/"&amp;TEXT(A4468,"mm")&amp;"/"&amp;TEXT(A4468,"yyyy")))</f>
        <v>45366</v>
      </c>
      <c r="F4468" t="s">
        <v>1826</v>
      </c>
      <c r="G4468" s="1" t="e">
        <f>VLOOKUP(B4468,Results!A:D,3,FALSE)</f>
        <v>#N/A</v>
      </c>
    </row>
    <row r="4469" spans="1:7" x14ac:dyDescent="0.25">
      <c r="A4469" t="s">
        <v>777</v>
      </c>
      <c r="B4469" t="s">
        <v>717</v>
      </c>
      <c r="C4469" t="s">
        <v>20</v>
      </c>
      <c r="D4469" t="s">
        <v>10</v>
      </c>
      <c r="E4469" s="1">
        <f>DATEVALUE(IFERROR(RIGHT(LEFT(A4469,FIND("-",A4469,4)-1),2)&amp;"/"&amp;LEFT(A4469,FIND("-",A4469)-1)&amp;"/"&amp;RIGHT(LEFT(A4469,IFERROR(FIND(" ",A4469),LEN(A4469)+1)-1),4),TEXT(A4469,"dd")&amp;"/"&amp;TEXT(A4469,"mm")&amp;"/"&amp;TEXT(A4469,"yyyy")))</f>
        <v>45366</v>
      </c>
      <c r="F4469" t="s">
        <v>1826</v>
      </c>
      <c r="G4469" s="1" t="e">
        <f>VLOOKUP(B4469,Results!A:D,3,FALSE)</f>
        <v>#N/A</v>
      </c>
    </row>
    <row r="4470" spans="1:7" x14ac:dyDescent="0.25">
      <c r="A4470" t="s">
        <v>777</v>
      </c>
      <c r="B4470" t="s">
        <v>823</v>
      </c>
      <c r="C4470" t="s">
        <v>20</v>
      </c>
      <c r="D4470" t="s">
        <v>10</v>
      </c>
      <c r="E4470" s="1">
        <f>DATEVALUE(IFERROR(RIGHT(LEFT(A4470,FIND("-",A4470,4)-1),2)&amp;"/"&amp;LEFT(A4470,FIND("-",A4470)-1)&amp;"/"&amp;RIGHT(LEFT(A4470,IFERROR(FIND(" ",A4470),LEN(A4470)+1)-1),4),TEXT(A4470,"dd")&amp;"/"&amp;TEXT(A4470,"mm")&amp;"/"&amp;TEXT(A4470,"yyyy")))</f>
        <v>45366</v>
      </c>
      <c r="F4470" t="s">
        <v>1826</v>
      </c>
      <c r="G4470" s="1" t="e">
        <f>VLOOKUP(B4470,Results!A:D,3,FALSE)</f>
        <v>#N/A</v>
      </c>
    </row>
    <row r="4471" spans="1:7" x14ac:dyDescent="0.25">
      <c r="A4471" t="s">
        <v>777</v>
      </c>
      <c r="B4471" t="s">
        <v>533</v>
      </c>
      <c r="C4471" t="s">
        <v>20</v>
      </c>
      <c r="D4471" t="s">
        <v>10</v>
      </c>
      <c r="E4471" s="1">
        <f>DATEVALUE(IFERROR(RIGHT(LEFT(A4471,FIND("-",A4471,4)-1),2)&amp;"/"&amp;LEFT(A4471,FIND("-",A4471)-1)&amp;"/"&amp;RIGHT(LEFT(A4471,IFERROR(FIND(" ",A4471),LEN(A4471)+1)-1),4),TEXT(A4471,"dd")&amp;"/"&amp;TEXT(A4471,"mm")&amp;"/"&amp;TEXT(A4471,"yyyy")))</f>
        <v>45366</v>
      </c>
      <c r="F4471" t="s">
        <v>1826</v>
      </c>
      <c r="G4471" s="1" t="e">
        <f>VLOOKUP(B4471,Results!A:D,3,FALSE)</f>
        <v>#N/A</v>
      </c>
    </row>
    <row r="4472" spans="1:7" x14ac:dyDescent="0.25">
      <c r="A4472" t="s">
        <v>777</v>
      </c>
      <c r="B4472" t="s">
        <v>790</v>
      </c>
      <c r="C4472" t="s">
        <v>20</v>
      </c>
      <c r="D4472" t="s">
        <v>74</v>
      </c>
      <c r="E4472" s="1">
        <f>DATEVALUE(IFERROR(RIGHT(LEFT(A4472,FIND("-",A4472,4)-1),2)&amp;"/"&amp;LEFT(A4472,FIND("-",A4472)-1)&amp;"/"&amp;RIGHT(LEFT(A4472,IFERROR(FIND(" ",A4472),LEN(A4472)+1)-1),4),TEXT(A4472,"dd")&amp;"/"&amp;TEXT(A4472,"mm")&amp;"/"&amp;TEXT(A4472,"yyyy")))</f>
        <v>45366</v>
      </c>
      <c r="F4472" t="s">
        <v>1826</v>
      </c>
      <c r="G4472" s="1" t="e">
        <f>VLOOKUP(B4472,Results!A:D,3,FALSE)</f>
        <v>#N/A</v>
      </c>
    </row>
    <row r="4473" spans="1:7" x14ac:dyDescent="0.25">
      <c r="A4473" t="s">
        <v>777</v>
      </c>
      <c r="B4473" t="s">
        <v>194</v>
      </c>
      <c r="C4473" t="s">
        <v>20</v>
      </c>
      <c r="D4473" t="s">
        <v>13</v>
      </c>
      <c r="E4473" s="1">
        <f>DATEVALUE(IFERROR(RIGHT(LEFT(A4473,FIND("-",A4473,4)-1),2)&amp;"/"&amp;LEFT(A4473,FIND("-",A4473)-1)&amp;"/"&amp;RIGHT(LEFT(A4473,IFERROR(FIND(" ",A4473),LEN(A4473)+1)-1),4),TEXT(A4473,"dd")&amp;"/"&amp;TEXT(A4473,"mm")&amp;"/"&amp;TEXT(A4473,"yyyy")))</f>
        <v>45366</v>
      </c>
      <c r="F4473" t="s">
        <v>1826</v>
      </c>
      <c r="G4473" s="1" t="e">
        <f>VLOOKUP(B4473,Results!A:D,3,FALSE)</f>
        <v>#N/A</v>
      </c>
    </row>
    <row r="4474" spans="1:7" x14ac:dyDescent="0.25">
      <c r="A4474" t="s">
        <v>777</v>
      </c>
      <c r="B4474" t="s">
        <v>368</v>
      </c>
      <c r="C4474" t="s">
        <v>223</v>
      </c>
      <c r="D4474" t="s">
        <v>13</v>
      </c>
      <c r="E4474" s="1">
        <f>DATEVALUE(IFERROR(RIGHT(LEFT(A4474,FIND("-",A4474,4)-1),2)&amp;"/"&amp;LEFT(A4474,FIND("-",A4474)-1)&amp;"/"&amp;RIGHT(LEFT(A4474,IFERROR(FIND(" ",A4474),LEN(A4474)+1)-1),4),TEXT(A4474,"dd")&amp;"/"&amp;TEXT(A4474,"mm")&amp;"/"&amp;TEXT(A4474,"yyyy")))</f>
        <v>45366</v>
      </c>
      <c r="F4474" t="s">
        <v>1826</v>
      </c>
      <c r="G4474" s="1" t="e">
        <f>VLOOKUP(B4474,Results!A:D,3,FALSE)</f>
        <v>#N/A</v>
      </c>
    </row>
    <row r="4475" spans="1:7" x14ac:dyDescent="0.25">
      <c r="A4475" t="s">
        <v>777</v>
      </c>
      <c r="B4475" t="s">
        <v>536</v>
      </c>
      <c r="C4475" t="s">
        <v>223</v>
      </c>
      <c r="D4475" t="s">
        <v>30</v>
      </c>
      <c r="E4475" s="1">
        <f>DATEVALUE(IFERROR(RIGHT(LEFT(A4475,FIND("-",A4475,4)-1),2)&amp;"/"&amp;LEFT(A4475,FIND("-",A4475)-1)&amp;"/"&amp;RIGHT(LEFT(A4475,IFERROR(FIND(" ",A4475),LEN(A4475)+1)-1),4),TEXT(A4475,"dd")&amp;"/"&amp;TEXT(A4475,"mm")&amp;"/"&amp;TEXT(A4475,"yyyy")))</f>
        <v>45366</v>
      </c>
      <c r="F4475" t="s">
        <v>1826</v>
      </c>
      <c r="G4475" s="1" t="e">
        <f>VLOOKUP(B4475,Results!A:D,3,FALSE)</f>
        <v>#N/A</v>
      </c>
    </row>
    <row r="4476" spans="1:7" x14ac:dyDescent="0.25">
      <c r="A4476" t="s">
        <v>777</v>
      </c>
      <c r="B4476" t="s">
        <v>918</v>
      </c>
      <c r="C4476" t="s">
        <v>223</v>
      </c>
      <c r="D4476" t="s">
        <v>10</v>
      </c>
      <c r="E4476" s="1">
        <f>DATEVALUE(IFERROR(RIGHT(LEFT(A4476,FIND("-",A4476,4)-1),2)&amp;"/"&amp;LEFT(A4476,FIND("-",A4476)-1)&amp;"/"&amp;RIGHT(LEFT(A4476,IFERROR(FIND(" ",A4476),LEN(A4476)+1)-1),4),TEXT(A4476,"dd")&amp;"/"&amp;TEXT(A4476,"mm")&amp;"/"&amp;TEXT(A4476,"yyyy")))</f>
        <v>45366</v>
      </c>
      <c r="F4476" t="s">
        <v>1826</v>
      </c>
      <c r="G4476" s="1" t="e">
        <f>VLOOKUP(B4476,Results!A:D,3,FALSE)</f>
        <v>#N/A</v>
      </c>
    </row>
    <row r="4477" spans="1:7" hidden="1" x14ac:dyDescent="0.25">
      <c r="A4477" t="s">
        <v>947</v>
      </c>
      <c r="B4477" t="s">
        <v>909</v>
      </c>
      <c r="C4477" t="s">
        <v>223</v>
      </c>
      <c r="D4477" t="s">
        <v>10</v>
      </c>
      <c r="E4477" s="1">
        <f>DATEVALUE(IFERROR(RIGHT(LEFT(A4477,FIND("-",A4477,4)-1),2)&amp;"/"&amp;LEFT(A4477,FIND("-",A4477)-1)&amp;"/"&amp;RIGHT(LEFT(A4477,IFERROR(FIND(" ",A4477),LEN(A4477)+1)-1),4),TEXT(A4477,"dd")&amp;"/"&amp;TEXT(A4477,"mm")&amp;"/"&amp;TEXT(A4477,"yyyy")))</f>
        <v>45365</v>
      </c>
      <c r="F4477" t="s">
        <v>996</v>
      </c>
      <c r="G4477" s="1">
        <f>VLOOKUP(B4477,Results!A:D,3,FALSE)</f>
        <v>45414</v>
      </c>
    </row>
    <row r="4478" spans="1:7" x14ac:dyDescent="0.25">
      <c r="A4478" t="s">
        <v>947</v>
      </c>
      <c r="B4478" t="s">
        <v>909</v>
      </c>
      <c r="C4478" t="s">
        <v>223</v>
      </c>
      <c r="D4478" t="s">
        <v>10</v>
      </c>
      <c r="E4478" s="1">
        <f>DATEVALUE(IFERROR(RIGHT(LEFT(A4478,FIND("-",A4478,4)-1),2)&amp;"/"&amp;LEFT(A4478,FIND("-",A4478)-1)&amp;"/"&amp;RIGHT(LEFT(A4478,IFERROR(FIND(" ",A4478),LEN(A4478)+1)-1),4),TEXT(A4478,"dd")&amp;"/"&amp;TEXT(A4478,"mm")&amp;"/"&amp;TEXT(A4478,"yyyy")))</f>
        <v>45365</v>
      </c>
      <c r="F4478" t="s">
        <v>1826</v>
      </c>
      <c r="G4478" s="1">
        <f>VLOOKUP(B4478,Results!A:D,3,FALSE)</f>
        <v>45414</v>
      </c>
    </row>
    <row r="4479" spans="1:7" hidden="1" x14ac:dyDescent="0.25">
      <c r="A4479" t="s">
        <v>947</v>
      </c>
      <c r="B4479" t="s">
        <v>101</v>
      </c>
      <c r="C4479" t="s">
        <v>20</v>
      </c>
      <c r="D4479" t="s">
        <v>23</v>
      </c>
      <c r="E4479" s="1">
        <f>DATEVALUE(IFERROR(RIGHT(LEFT(A4479,FIND("-",A4479,4)-1),2)&amp;"/"&amp;LEFT(A4479,FIND("-",A4479)-1)&amp;"/"&amp;RIGHT(LEFT(A4479,IFERROR(FIND(" ",A4479),LEN(A4479)+1)-1),4),TEXT(A4479,"dd")&amp;"/"&amp;TEXT(A4479,"mm")&amp;"/"&amp;TEXT(A4479,"yyyy")))</f>
        <v>45365</v>
      </c>
      <c r="F4479" t="s">
        <v>996</v>
      </c>
      <c r="G4479" s="1">
        <f>VLOOKUP(B4479,Results!A:D,3,FALSE)</f>
        <v>45414</v>
      </c>
    </row>
    <row r="4480" spans="1:7" x14ac:dyDescent="0.25">
      <c r="A4480" t="s">
        <v>947</v>
      </c>
      <c r="B4480" t="s">
        <v>101</v>
      </c>
      <c r="C4480" t="s">
        <v>20</v>
      </c>
      <c r="D4480" t="s">
        <v>23</v>
      </c>
      <c r="E4480" s="1">
        <f>DATEVALUE(IFERROR(RIGHT(LEFT(A4480,FIND("-",A4480,4)-1),2)&amp;"/"&amp;LEFT(A4480,FIND("-",A4480)-1)&amp;"/"&amp;RIGHT(LEFT(A4480,IFERROR(FIND(" ",A4480),LEN(A4480)+1)-1),4),TEXT(A4480,"dd")&amp;"/"&amp;TEXT(A4480,"mm")&amp;"/"&amp;TEXT(A4480,"yyyy")))</f>
        <v>45365</v>
      </c>
      <c r="F4480" t="s">
        <v>1826</v>
      </c>
      <c r="G4480" s="1">
        <f>VLOOKUP(B4480,Results!A:D,3,FALSE)</f>
        <v>45414</v>
      </c>
    </row>
    <row r="4481" spans="1:7" hidden="1" x14ac:dyDescent="0.25">
      <c r="A4481" t="s">
        <v>947</v>
      </c>
      <c r="B4481" t="s">
        <v>484</v>
      </c>
      <c r="C4481" t="s">
        <v>223</v>
      </c>
      <c r="D4481" t="s">
        <v>13</v>
      </c>
      <c r="E4481" s="1">
        <f>DATEVALUE(IFERROR(RIGHT(LEFT(A4481,FIND("-",A4481,4)-1),2)&amp;"/"&amp;LEFT(A4481,FIND("-",A4481)-1)&amp;"/"&amp;RIGHT(LEFT(A4481,IFERROR(FIND(" ",A4481),LEN(A4481)+1)-1),4),TEXT(A4481,"dd")&amp;"/"&amp;TEXT(A4481,"mm")&amp;"/"&amp;TEXT(A4481,"yyyy")))</f>
        <v>45365</v>
      </c>
      <c r="F4481" t="s">
        <v>996</v>
      </c>
      <c r="G4481" s="1">
        <f>VLOOKUP(B4481,Results!A:D,3,FALSE)</f>
        <v>45414</v>
      </c>
    </row>
    <row r="4482" spans="1:7" x14ac:dyDescent="0.25">
      <c r="A4482" t="s">
        <v>947</v>
      </c>
      <c r="B4482" t="s">
        <v>484</v>
      </c>
      <c r="C4482" t="s">
        <v>223</v>
      </c>
      <c r="D4482" t="s">
        <v>13</v>
      </c>
      <c r="E4482" s="1">
        <f>DATEVALUE(IFERROR(RIGHT(LEFT(A4482,FIND("-",A4482,4)-1),2)&amp;"/"&amp;LEFT(A4482,FIND("-",A4482)-1)&amp;"/"&amp;RIGHT(LEFT(A4482,IFERROR(FIND(" ",A4482),LEN(A4482)+1)-1),4),TEXT(A4482,"dd")&amp;"/"&amp;TEXT(A4482,"mm")&amp;"/"&amp;TEXT(A4482,"yyyy")))</f>
        <v>45365</v>
      </c>
      <c r="F4482" t="s">
        <v>1826</v>
      </c>
      <c r="G4482" s="1">
        <f>VLOOKUP(B4482,Results!A:D,3,FALSE)</f>
        <v>45414</v>
      </c>
    </row>
    <row r="4483" spans="1:7" hidden="1" x14ac:dyDescent="0.25">
      <c r="A4483" t="s">
        <v>947</v>
      </c>
      <c r="B4483" t="s">
        <v>713</v>
      </c>
      <c r="C4483" t="s">
        <v>20</v>
      </c>
      <c r="D4483" t="s">
        <v>33</v>
      </c>
      <c r="E4483" s="1">
        <f>DATEVALUE(IFERROR(RIGHT(LEFT(A4483,FIND("-",A4483,4)-1),2)&amp;"/"&amp;LEFT(A4483,FIND("-",A4483)-1)&amp;"/"&amp;RIGHT(LEFT(A4483,IFERROR(FIND(" ",A4483),LEN(A4483)+1)-1),4),TEXT(A4483,"dd")&amp;"/"&amp;TEXT(A4483,"mm")&amp;"/"&amp;TEXT(A4483,"yyyy")))</f>
        <v>45365</v>
      </c>
      <c r="F4483" t="s">
        <v>996</v>
      </c>
      <c r="G4483" s="1">
        <f>VLOOKUP(B4483,Results!A:D,3,FALSE)</f>
        <v>45414</v>
      </c>
    </row>
    <row r="4484" spans="1:7" x14ac:dyDescent="0.25">
      <c r="A4484" t="s">
        <v>947</v>
      </c>
      <c r="B4484" t="s">
        <v>713</v>
      </c>
      <c r="C4484" t="s">
        <v>20</v>
      </c>
      <c r="D4484" t="s">
        <v>33</v>
      </c>
      <c r="E4484" s="1">
        <f>DATEVALUE(IFERROR(RIGHT(LEFT(A4484,FIND("-",A4484,4)-1),2)&amp;"/"&amp;LEFT(A4484,FIND("-",A4484)-1)&amp;"/"&amp;RIGHT(LEFT(A4484,IFERROR(FIND(" ",A4484),LEN(A4484)+1)-1),4),TEXT(A4484,"dd")&amp;"/"&amp;TEXT(A4484,"mm")&amp;"/"&amp;TEXT(A4484,"yyyy")))</f>
        <v>45365</v>
      </c>
      <c r="F4484" t="s">
        <v>1826</v>
      </c>
      <c r="G4484" s="1">
        <f>VLOOKUP(B4484,Results!A:D,3,FALSE)</f>
        <v>45414</v>
      </c>
    </row>
    <row r="4485" spans="1:7" x14ac:dyDescent="0.25">
      <c r="A4485" t="s">
        <v>947</v>
      </c>
      <c r="B4485" t="s">
        <v>484</v>
      </c>
      <c r="C4485" t="s">
        <v>223</v>
      </c>
      <c r="D4485" t="s">
        <v>13</v>
      </c>
      <c r="E4485" s="1">
        <f>DATEVALUE(IFERROR(RIGHT(LEFT(A4485,FIND("-",A4485,4)-1),2)&amp;"/"&amp;LEFT(A4485,FIND("-",A4485)-1)&amp;"/"&amp;RIGHT(LEFT(A4485,IFERROR(FIND(" ",A4485),LEN(A4485)+1)-1),4),TEXT(A4485,"dd")&amp;"/"&amp;TEXT(A4485,"mm")&amp;"/"&amp;TEXT(A4485,"yyyy")))</f>
        <v>45365</v>
      </c>
      <c r="F4485" t="s">
        <v>1826</v>
      </c>
      <c r="G4485" s="1">
        <f>VLOOKUP(B4485,Results!A:D,3,FALSE)</f>
        <v>45414</v>
      </c>
    </row>
    <row r="4486" spans="1:7" x14ac:dyDescent="0.25">
      <c r="A4486" t="s">
        <v>947</v>
      </c>
      <c r="B4486" t="s">
        <v>101</v>
      </c>
      <c r="C4486" t="s">
        <v>20</v>
      </c>
      <c r="D4486" t="s">
        <v>23</v>
      </c>
      <c r="E4486" s="1">
        <f>DATEVALUE(IFERROR(RIGHT(LEFT(A4486,FIND("-",A4486,4)-1),2)&amp;"/"&amp;LEFT(A4486,FIND("-",A4486)-1)&amp;"/"&amp;RIGHT(LEFT(A4486,IFERROR(FIND(" ",A4486),LEN(A4486)+1)-1),4),TEXT(A4486,"dd")&amp;"/"&amp;TEXT(A4486,"mm")&amp;"/"&amp;TEXT(A4486,"yyyy")))</f>
        <v>45365</v>
      </c>
      <c r="F4486" t="s">
        <v>1826</v>
      </c>
      <c r="G4486" s="1">
        <f>VLOOKUP(B4486,Results!A:D,3,FALSE)</f>
        <v>45414</v>
      </c>
    </row>
    <row r="4487" spans="1:7" x14ac:dyDescent="0.25">
      <c r="A4487" t="s">
        <v>947</v>
      </c>
      <c r="B4487" t="s">
        <v>909</v>
      </c>
      <c r="C4487" t="s">
        <v>223</v>
      </c>
      <c r="D4487" t="s">
        <v>10</v>
      </c>
      <c r="E4487" s="1">
        <f>DATEVALUE(IFERROR(RIGHT(LEFT(A4487,FIND("-",A4487,4)-1),2)&amp;"/"&amp;LEFT(A4487,FIND("-",A4487)-1)&amp;"/"&amp;RIGHT(LEFT(A4487,IFERROR(FIND(" ",A4487),LEN(A4487)+1)-1),4),TEXT(A4487,"dd")&amp;"/"&amp;TEXT(A4487,"mm")&amp;"/"&amp;TEXT(A4487,"yyyy")))</f>
        <v>45365</v>
      </c>
      <c r="F4487" t="s">
        <v>1826</v>
      </c>
      <c r="G4487" s="1">
        <f>VLOOKUP(B4487,Results!A:D,3,FALSE)</f>
        <v>45414</v>
      </c>
    </row>
    <row r="4488" spans="1:7" x14ac:dyDescent="0.25">
      <c r="A4488" t="s">
        <v>947</v>
      </c>
      <c r="B4488" t="s">
        <v>484</v>
      </c>
      <c r="C4488" t="s">
        <v>223</v>
      </c>
      <c r="D4488" t="s">
        <v>13</v>
      </c>
      <c r="E4488" s="1">
        <f>DATEVALUE(IFERROR(RIGHT(LEFT(A4488,FIND("-",A4488,4)-1),2)&amp;"/"&amp;LEFT(A4488,FIND("-",A4488)-1)&amp;"/"&amp;RIGHT(LEFT(A4488,IFERROR(FIND(" ",A4488),LEN(A4488)+1)-1),4),TEXT(A4488,"dd")&amp;"/"&amp;TEXT(A4488,"mm")&amp;"/"&amp;TEXT(A4488,"yyyy")))</f>
        <v>45365</v>
      </c>
      <c r="F4488" t="s">
        <v>1826</v>
      </c>
      <c r="G4488" s="1">
        <f>VLOOKUP(B4488,Results!A:D,3,FALSE)</f>
        <v>45414</v>
      </c>
    </row>
    <row r="4489" spans="1:7" x14ac:dyDescent="0.25">
      <c r="A4489" t="s">
        <v>947</v>
      </c>
      <c r="B4489" t="s">
        <v>101</v>
      </c>
      <c r="C4489" t="s">
        <v>20</v>
      </c>
      <c r="D4489" t="s">
        <v>23</v>
      </c>
      <c r="E4489" s="1">
        <f>DATEVALUE(IFERROR(RIGHT(LEFT(A4489,FIND("-",A4489,4)-1),2)&amp;"/"&amp;LEFT(A4489,FIND("-",A4489)-1)&amp;"/"&amp;RIGHT(LEFT(A4489,IFERROR(FIND(" ",A4489),LEN(A4489)+1)-1),4),TEXT(A4489,"dd")&amp;"/"&amp;TEXT(A4489,"mm")&amp;"/"&amp;TEXT(A4489,"yyyy")))</f>
        <v>45365</v>
      </c>
      <c r="F4489" t="s">
        <v>1826</v>
      </c>
      <c r="G4489" s="1">
        <f>VLOOKUP(B4489,Results!A:D,3,FALSE)</f>
        <v>45414</v>
      </c>
    </row>
    <row r="4490" spans="1:7" x14ac:dyDescent="0.25">
      <c r="A4490" t="s">
        <v>947</v>
      </c>
      <c r="B4490" t="s">
        <v>909</v>
      </c>
      <c r="C4490" t="s">
        <v>223</v>
      </c>
      <c r="D4490" t="s">
        <v>10</v>
      </c>
      <c r="E4490" s="1">
        <f>DATEVALUE(IFERROR(RIGHT(LEFT(A4490,FIND("-",A4490,4)-1),2)&amp;"/"&amp;LEFT(A4490,FIND("-",A4490)-1)&amp;"/"&amp;RIGHT(LEFT(A4490,IFERROR(FIND(" ",A4490),LEN(A4490)+1)-1),4),TEXT(A4490,"dd")&amp;"/"&amp;TEXT(A4490,"mm")&amp;"/"&amp;TEXT(A4490,"yyyy")))</f>
        <v>45365</v>
      </c>
      <c r="F4490" t="s">
        <v>1826</v>
      </c>
      <c r="G4490" s="1">
        <f>VLOOKUP(B4490,Results!A:D,3,FALSE)</f>
        <v>45414</v>
      </c>
    </row>
    <row r="4491" spans="1:7" hidden="1" x14ac:dyDescent="0.25">
      <c r="A4491" t="s">
        <v>947</v>
      </c>
      <c r="B4491" t="s">
        <v>952</v>
      </c>
      <c r="C4491" t="s">
        <v>20</v>
      </c>
      <c r="D4491" t="s">
        <v>30</v>
      </c>
      <c r="E4491" s="1">
        <f>DATEVALUE(IFERROR(RIGHT(LEFT(A4491,FIND("-",A4491,4)-1),2)&amp;"/"&amp;LEFT(A4491,FIND("-",A4491)-1)&amp;"/"&amp;RIGHT(LEFT(A4491,IFERROR(FIND(" ",A4491),LEN(A4491)+1)-1),4),TEXT(A4491,"dd")&amp;"/"&amp;TEXT(A4491,"mm")&amp;"/"&amp;TEXT(A4491,"yyyy")))</f>
        <v>45365</v>
      </c>
      <c r="F4491" t="s">
        <v>996</v>
      </c>
      <c r="G4491" s="1">
        <f>VLOOKUP(B4491,Results!A:D,3,FALSE)</f>
        <v>45415</v>
      </c>
    </row>
    <row r="4492" spans="1:7" x14ac:dyDescent="0.25">
      <c r="A4492" t="s">
        <v>947</v>
      </c>
      <c r="B4492" t="s">
        <v>952</v>
      </c>
      <c r="C4492" t="s">
        <v>20</v>
      </c>
      <c r="D4492" t="s">
        <v>30</v>
      </c>
      <c r="E4492" s="1">
        <f>DATEVALUE(IFERROR(RIGHT(LEFT(A4492,FIND("-",A4492,4)-1),2)&amp;"/"&amp;LEFT(A4492,FIND("-",A4492)-1)&amp;"/"&amp;RIGHT(LEFT(A4492,IFERROR(FIND(" ",A4492),LEN(A4492)+1)-1),4),TEXT(A4492,"dd")&amp;"/"&amp;TEXT(A4492,"mm")&amp;"/"&amp;TEXT(A4492,"yyyy")))</f>
        <v>45365</v>
      </c>
      <c r="F4492" t="s">
        <v>1826</v>
      </c>
      <c r="G4492" s="1">
        <f>VLOOKUP(B4492,Results!A:D,3,FALSE)</f>
        <v>45415</v>
      </c>
    </row>
    <row r="4493" spans="1:7" x14ac:dyDescent="0.25">
      <c r="A4493" t="s">
        <v>947</v>
      </c>
      <c r="B4493" t="s">
        <v>952</v>
      </c>
      <c r="C4493" t="s">
        <v>20</v>
      </c>
      <c r="D4493" t="s">
        <v>30</v>
      </c>
      <c r="E4493" s="1">
        <f>DATEVALUE(IFERROR(RIGHT(LEFT(A4493,FIND("-",A4493,4)-1),2)&amp;"/"&amp;LEFT(A4493,FIND("-",A4493)-1)&amp;"/"&amp;RIGHT(LEFT(A4493,IFERROR(FIND(" ",A4493),LEN(A4493)+1)-1),4),TEXT(A4493,"dd")&amp;"/"&amp;TEXT(A4493,"mm")&amp;"/"&amp;TEXT(A4493,"yyyy")))</f>
        <v>45365</v>
      </c>
      <c r="F4493" t="s">
        <v>1826</v>
      </c>
      <c r="G4493" s="1">
        <f>VLOOKUP(B4493,Results!A:D,3,FALSE)</f>
        <v>45415</v>
      </c>
    </row>
    <row r="4494" spans="1:7" x14ac:dyDescent="0.25">
      <c r="A4494" t="s">
        <v>947</v>
      </c>
      <c r="B4494" t="s">
        <v>952</v>
      </c>
      <c r="C4494" t="s">
        <v>20</v>
      </c>
      <c r="D4494" t="s">
        <v>30</v>
      </c>
      <c r="E4494" s="1">
        <f>DATEVALUE(IFERROR(RIGHT(LEFT(A4494,FIND("-",A4494,4)-1),2)&amp;"/"&amp;LEFT(A4494,FIND("-",A4494)-1)&amp;"/"&amp;RIGHT(LEFT(A4494,IFERROR(FIND(" ",A4494),LEN(A4494)+1)-1),4),TEXT(A4494,"dd")&amp;"/"&amp;TEXT(A4494,"mm")&amp;"/"&amp;TEXT(A4494,"yyyy")))</f>
        <v>45365</v>
      </c>
      <c r="F4494" t="s">
        <v>1826</v>
      </c>
      <c r="G4494" s="1">
        <f>VLOOKUP(B4494,Results!A:D,3,FALSE)</f>
        <v>45415</v>
      </c>
    </row>
    <row r="4495" spans="1:7" hidden="1" x14ac:dyDescent="0.25">
      <c r="A4495" t="s">
        <v>947</v>
      </c>
      <c r="B4495" t="s">
        <v>357</v>
      </c>
      <c r="C4495" t="s">
        <v>223</v>
      </c>
      <c r="D4495" t="s">
        <v>10</v>
      </c>
      <c r="E4495" s="1">
        <f>DATEVALUE(IFERROR(RIGHT(LEFT(A4495,FIND("-",A4495,4)-1),2)&amp;"/"&amp;LEFT(A4495,FIND("-",A4495)-1)&amp;"/"&amp;RIGHT(LEFT(A4495,IFERROR(FIND(" ",A4495),LEN(A4495)+1)-1),4),TEXT(A4495,"dd")&amp;"/"&amp;TEXT(A4495,"mm")&amp;"/"&amp;TEXT(A4495,"yyyy")))</f>
        <v>45365</v>
      </c>
      <c r="F4495" t="s">
        <v>996</v>
      </c>
      <c r="G4495" s="1">
        <f>VLOOKUP(B4495,Results!A:D,3,FALSE)</f>
        <v>45418</v>
      </c>
    </row>
    <row r="4496" spans="1:7" x14ac:dyDescent="0.25">
      <c r="A4496" t="s">
        <v>947</v>
      </c>
      <c r="B4496" t="s">
        <v>357</v>
      </c>
      <c r="C4496" t="s">
        <v>223</v>
      </c>
      <c r="D4496" t="s">
        <v>10</v>
      </c>
      <c r="E4496" s="1">
        <f>DATEVALUE(IFERROR(RIGHT(LEFT(A4496,FIND("-",A4496,4)-1),2)&amp;"/"&amp;LEFT(A4496,FIND("-",A4496)-1)&amp;"/"&amp;RIGHT(LEFT(A4496,IFERROR(FIND(" ",A4496),LEN(A4496)+1)-1),4),TEXT(A4496,"dd")&amp;"/"&amp;TEXT(A4496,"mm")&amp;"/"&amp;TEXT(A4496,"yyyy")))</f>
        <v>45365</v>
      </c>
      <c r="F4496" t="s">
        <v>1826</v>
      </c>
      <c r="G4496" s="1">
        <f>VLOOKUP(B4496,Results!A:D,3,FALSE)</f>
        <v>45418</v>
      </c>
    </row>
    <row r="4497" spans="1:7" x14ac:dyDescent="0.25">
      <c r="A4497" t="s">
        <v>947</v>
      </c>
      <c r="B4497" t="s">
        <v>357</v>
      </c>
      <c r="C4497" t="s">
        <v>223</v>
      </c>
      <c r="D4497" t="s">
        <v>10</v>
      </c>
      <c r="E4497" s="1">
        <f>DATEVALUE(IFERROR(RIGHT(LEFT(A4497,FIND("-",A4497,4)-1),2)&amp;"/"&amp;LEFT(A4497,FIND("-",A4497)-1)&amp;"/"&amp;RIGHT(LEFT(A4497,IFERROR(FIND(" ",A4497),LEN(A4497)+1)-1),4),TEXT(A4497,"dd")&amp;"/"&amp;TEXT(A4497,"mm")&amp;"/"&amp;TEXT(A4497,"yyyy")))</f>
        <v>45365</v>
      </c>
      <c r="F4497" t="s">
        <v>1826</v>
      </c>
      <c r="G4497" s="1">
        <f>VLOOKUP(B4497,Results!A:D,3,FALSE)</f>
        <v>45418</v>
      </c>
    </row>
    <row r="4498" spans="1:7" x14ac:dyDescent="0.25">
      <c r="A4498" t="s">
        <v>947</v>
      </c>
      <c r="B4498" t="s">
        <v>357</v>
      </c>
      <c r="C4498" t="s">
        <v>223</v>
      </c>
      <c r="D4498" t="s">
        <v>10</v>
      </c>
      <c r="E4498" s="1">
        <f>DATEVALUE(IFERROR(RIGHT(LEFT(A4498,FIND("-",A4498,4)-1),2)&amp;"/"&amp;LEFT(A4498,FIND("-",A4498)-1)&amp;"/"&amp;RIGHT(LEFT(A4498,IFERROR(FIND(" ",A4498),LEN(A4498)+1)-1),4),TEXT(A4498,"dd")&amp;"/"&amp;TEXT(A4498,"mm")&amp;"/"&amp;TEXT(A4498,"yyyy")))</f>
        <v>45365</v>
      </c>
      <c r="F4498" t="s">
        <v>1826</v>
      </c>
      <c r="G4498" s="1">
        <f>VLOOKUP(B4498,Results!A:D,3,FALSE)</f>
        <v>45418</v>
      </c>
    </row>
    <row r="4499" spans="1:7" hidden="1" x14ac:dyDescent="0.25">
      <c r="A4499" t="s">
        <v>947</v>
      </c>
      <c r="B4499" t="s">
        <v>287</v>
      </c>
      <c r="C4499" t="s">
        <v>20</v>
      </c>
      <c r="D4499" t="s">
        <v>13</v>
      </c>
      <c r="E4499" s="1">
        <f>DATEVALUE(IFERROR(RIGHT(LEFT(A4499,FIND("-",A4499,4)-1),2)&amp;"/"&amp;LEFT(A4499,FIND("-",A4499)-1)&amp;"/"&amp;RIGHT(LEFT(A4499,IFERROR(FIND(" ",A4499),LEN(A4499)+1)-1),4),TEXT(A4499,"dd")&amp;"/"&amp;TEXT(A4499,"mm")&amp;"/"&amp;TEXT(A4499,"yyyy")))</f>
        <v>45365</v>
      </c>
      <c r="F4499" t="s">
        <v>996</v>
      </c>
      <c r="G4499" s="1">
        <f>VLOOKUP(B4499,Results!A:D,3,FALSE)</f>
        <v>45419</v>
      </c>
    </row>
    <row r="4500" spans="1:7" x14ac:dyDescent="0.25">
      <c r="A4500" t="s">
        <v>947</v>
      </c>
      <c r="B4500" t="s">
        <v>287</v>
      </c>
      <c r="C4500" t="s">
        <v>20</v>
      </c>
      <c r="D4500" t="s">
        <v>13</v>
      </c>
      <c r="E4500" s="1">
        <f>DATEVALUE(IFERROR(RIGHT(LEFT(A4500,FIND("-",A4500,4)-1),2)&amp;"/"&amp;LEFT(A4500,FIND("-",A4500)-1)&amp;"/"&amp;RIGHT(LEFT(A4500,IFERROR(FIND(" ",A4500),LEN(A4500)+1)-1),4),TEXT(A4500,"dd")&amp;"/"&amp;TEXT(A4500,"mm")&amp;"/"&amp;TEXT(A4500,"yyyy")))</f>
        <v>45365</v>
      </c>
      <c r="F4500" t="s">
        <v>1826</v>
      </c>
      <c r="G4500" s="1">
        <f>VLOOKUP(B4500,Results!A:D,3,FALSE)</f>
        <v>45419</v>
      </c>
    </row>
    <row r="4501" spans="1:7" x14ac:dyDescent="0.25">
      <c r="A4501" t="s">
        <v>947</v>
      </c>
      <c r="B4501" t="s">
        <v>287</v>
      </c>
      <c r="C4501" t="s">
        <v>20</v>
      </c>
      <c r="D4501" t="s">
        <v>13</v>
      </c>
      <c r="E4501" s="1">
        <f>DATEVALUE(IFERROR(RIGHT(LEFT(A4501,FIND("-",A4501,4)-1),2)&amp;"/"&amp;LEFT(A4501,FIND("-",A4501)-1)&amp;"/"&amp;RIGHT(LEFT(A4501,IFERROR(FIND(" ",A4501),LEN(A4501)+1)-1),4),TEXT(A4501,"dd")&amp;"/"&amp;TEXT(A4501,"mm")&amp;"/"&amp;TEXT(A4501,"yyyy")))</f>
        <v>45365</v>
      </c>
      <c r="F4501" t="s">
        <v>1826</v>
      </c>
      <c r="G4501" s="1">
        <f>VLOOKUP(B4501,Results!A:D,3,FALSE)</f>
        <v>45419</v>
      </c>
    </row>
    <row r="4502" spans="1:7" x14ac:dyDescent="0.25">
      <c r="A4502" t="s">
        <v>947</v>
      </c>
      <c r="B4502" t="s">
        <v>287</v>
      </c>
      <c r="C4502" t="s">
        <v>20</v>
      </c>
      <c r="D4502" t="s">
        <v>13</v>
      </c>
      <c r="E4502" s="1">
        <f>DATEVALUE(IFERROR(RIGHT(LEFT(A4502,FIND("-",A4502,4)-1),2)&amp;"/"&amp;LEFT(A4502,FIND("-",A4502)-1)&amp;"/"&amp;RIGHT(LEFT(A4502,IFERROR(FIND(" ",A4502),LEN(A4502)+1)-1),4),TEXT(A4502,"dd")&amp;"/"&amp;TEXT(A4502,"mm")&amp;"/"&amp;TEXT(A4502,"yyyy")))</f>
        <v>45365</v>
      </c>
      <c r="F4502" t="s">
        <v>1826</v>
      </c>
      <c r="G4502" s="1">
        <f>VLOOKUP(B4502,Results!A:D,3,FALSE)</f>
        <v>45419</v>
      </c>
    </row>
    <row r="4503" spans="1:7" hidden="1" x14ac:dyDescent="0.25">
      <c r="A4503" t="s">
        <v>947</v>
      </c>
      <c r="B4503" t="s">
        <v>862</v>
      </c>
      <c r="C4503" t="s">
        <v>20</v>
      </c>
      <c r="D4503" t="s">
        <v>30</v>
      </c>
      <c r="E4503" s="1">
        <f>DATEVALUE(IFERROR(RIGHT(LEFT(A4503,FIND("-",A4503,4)-1),2)&amp;"/"&amp;LEFT(A4503,FIND("-",A4503)-1)&amp;"/"&amp;RIGHT(LEFT(A4503,IFERROR(FIND(" ",A4503),LEN(A4503)+1)-1),4),TEXT(A4503,"dd")&amp;"/"&amp;TEXT(A4503,"mm")&amp;"/"&amp;TEXT(A4503,"yyyy")))</f>
        <v>45365</v>
      </c>
      <c r="F4503" t="s">
        <v>996</v>
      </c>
      <c r="G4503" s="1">
        <f>VLOOKUP(B4503,Results!A:D,3,FALSE)</f>
        <v>45420</v>
      </c>
    </row>
    <row r="4504" spans="1:7" x14ac:dyDescent="0.25">
      <c r="A4504" t="s">
        <v>947</v>
      </c>
      <c r="B4504" t="s">
        <v>862</v>
      </c>
      <c r="C4504" t="s">
        <v>223</v>
      </c>
      <c r="D4504" t="s">
        <v>30</v>
      </c>
      <c r="E4504" s="1">
        <f>DATEVALUE(IFERROR(RIGHT(LEFT(A4504,FIND("-",A4504,4)-1),2)&amp;"/"&amp;LEFT(A4504,FIND("-",A4504)-1)&amp;"/"&amp;RIGHT(LEFT(A4504,IFERROR(FIND(" ",A4504),LEN(A4504)+1)-1),4),TEXT(A4504,"dd")&amp;"/"&amp;TEXT(A4504,"mm")&amp;"/"&amp;TEXT(A4504,"yyyy")))</f>
        <v>45365</v>
      </c>
      <c r="F4504" t="s">
        <v>1826</v>
      </c>
      <c r="G4504" s="1">
        <f>VLOOKUP(B4504,Results!A:D,3,FALSE)</f>
        <v>45420</v>
      </c>
    </row>
    <row r="4505" spans="1:7" hidden="1" x14ac:dyDescent="0.25">
      <c r="A4505" t="s">
        <v>947</v>
      </c>
      <c r="B4505" t="s">
        <v>698</v>
      </c>
      <c r="C4505" t="s">
        <v>223</v>
      </c>
      <c r="D4505" t="s">
        <v>13</v>
      </c>
      <c r="E4505" s="1">
        <f>DATEVALUE(IFERROR(RIGHT(LEFT(A4505,FIND("-",A4505,4)-1),2)&amp;"/"&amp;LEFT(A4505,FIND("-",A4505)-1)&amp;"/"&amp;RIGHT(LEFT(A4505,IFERROR(FIND(" ",A4505),LEN(A4505)+1)-1),4),TEXT(A4505,"dd")&amp;"/"&amp;TEXT(A4505,"mm")&amp;"/"&amp;TEXT(A4505,"yyyy")))</f>
        <v>45365</v>
      </c>
      <c r="F4505" t="s">
        <v>996</v>
      </c>
      <c r="G4505" s="1">
        <f>VLOOKUP(B4505,Results!A:D,3,FALSE)</f>
        <v>45420</v>
      </c>
    </row>
    <row r="4506" spans="1:7" x14ac:dyDescent="0.25">
      <c r="A4506" t="s">
        <v>947</v>
      </c>
      <c r="B4506" t="s">
        <v>698</v>
      </c>
      <c r="C4506" t="s">
        <v>223</v>
      </c>
      <c r="D4506" t="s">
        <v>13</v>
      </c>
      <c r="E4506" s="1">
        <f>DATEVALUE(IFERROR(RIGHT(LEFT(A4506,FIND("-",A4506,4)-1),2)&amp;"/"&amp;LEFT(A4506,FIND("-",A4506)-1)&amp;"/"&amp;RIGHT(LEFT(A4506,IFERROR(FIND(" ",A4506),LEN(A4506)+1)-1),4),TEXT(A4506,"dd")&amp;"/"&amp;TEXT(A4506,"mm")&amp;"/"&amp;TEXT(A4506,"yyyy")))</f>
        <v>45365</v>
      </c>
      <c r="F4506" t="s">
        <v>1826</v>
      </c>
      <c r="G4506" s="1">
        <f>VLOOKUP(B4506,Results!A:D,3,FALSE)</f>
        <v>45420</v>
      </c>
    </row>
    <row r="4507" spans="1:7" hidden="1" x14ac:dyDescent="0.25">
      <c r="A4507" t="s">
        <v>947</v>
      </c>
      <c r="B4507" t="s">
        <v>434</v>
      </c>
      <c r="C4507" t="s">
        <v>20</v>
      </c>
      <c r="D4507" t="s">
        <v>435</v>
      </c>
      <c r="E4507" s="1">
        <f>DATEVALUE(IFERROR(RIGHT(LEFT(A4507,FIND("-",A4507,4)-1),2)&amp;"/"&amp;LEFT(A4507,FIND("-",A4507)-1)&amp;"/"&amp;RIGHT(LEFT(A4507,IFERROR(FIND(" ",A4507),LEN(A4507)+1)-1),4),TEXT(A4507,"dd")&amp;"/"&amp;TEXT(A4507,"mm")&amp;"/"&amp;TEXT(A4507,"yyyy")))</f>
        <v>45365</v>
      </c>
      <c r="F4507" t="s">
        <v>996</v>
      </c>
      <c r="G4507" s="1">
        <f>VLOOKUP(B4507,Results!A:D,3,FALSE)</f>
        <v>45420</v>
      </c>
    </row>
    <row r="4508" spans="1:7" x14ac:dyDescent="0.25">
      <c r="A4508" t="s">
        <v>947</v>
      </c>
      <c r="B4508" t="s">
        <v>434</v>
      </c>
      <c r="C4508" t="s">
        <v>20</v>
      </c>
      <c r="D4508" t="s">
        <v>435</v>
      </c>
      <c r="E4508" s="1">
        <f>DATEVALUE(IFERROR(RIGHT(LEFT(A4508,FIND("-",A4508,4)-1),2)&amp;"/"&amp;LEFT(A4508,FIND("-",A4508)-1)&amp;"/"&amp;RIGHT(LEFT(A4508,IFERROR(FIND(" ",A4508),LEN(A4508)+1)-1),4),TEXT(A4508,"dd")&amp;"/"&amp;TEXT(A4508,"mm")&amp;"/"&amp;TEXT(A4508,"yyyy")))</f>
        <v>45365</v>
      </c>
      <c r="F4508" t="s">
        <v>1826</v>
      </c>
      <c r="G4508" s="1">
        <f>VLOOKUP(B4508,Results!A:D,3,FALSE)</f>
        <v>45420</v>
      </c>
    </row>
    <row r="4509" spans="1:7" x14ac:dyDescent="0.25">
      <c r="A4509" t="s">
        <v>947</v>
      </c>
      <c r="B4509" t="s">
        <v>862</v>
      </c>
      <c r="C4509" t="s">
        <v>223</v>
      </c>
      <c r="D4509" t="s">
        <v>30</v>
      </c>
      <c r="E4509" s="1">
        <f>DATEVALUE(IFERROR(RIGHT(LEFT(A4509,FIND("-",A4509,4)-1),2)&amp;"/"&amp;LEFT(A4509,FIND("-",A4509)-1)&amp;"/"&amp;RIGHT(LEFT(A4509,IFERROR(FIND(" ",A4509),LEN(A4509)+1)-1),4),TEXT(A4509,"dd")&amp;"/"&amp;TEXT(A4509,"mm")&amp;"/"&amp;TEXT(A4509,"yyyy")))</f>
        <v>45365</v>
      </c>
      <c r="F4509" t="s">
        <v>1826</v>
      </c>
      <c r="G4509" s="1">
        <f>VLOOKUP(B4509,Results!A:D,3,FALSE)</f>
        <v>45420</v>
      </c>
    </row>
    <row r="4510" spans="1:7" x14ac:dyDescent="0.25">
      <c r="A4510" t="s">
        <v>947</v>
      </c>
      <c r="B4510" t="s">
        <v>698</v>
      </c>
      <c r="C4510" t="s">
        <v>223</v>
      </c>
      <c r="D4510" t="s">
        <v>13</v>
      </c>
      <c r="E4510" s="1">
        <f>DATEVALUE(IFERROR(RIGHT(LEFT(A4510,FIND("-",A4510,4)-1),2)&amp;"/"&amp;LEFT(A4510,FIND("-",A4510)-1)&amp;"/"&amp;RIGHT(LEFT(A4510,IFERROR(FIND(" ",A4510),LEN(A4510)+1)-1),4),TEXT(A4510,"dd")&amp;"/"&amp;TEXT(A4510,"mm")&amp;"/"&amp;TEXT(A4510,"yyyy")))</f>
        <v>45365</v>
      </c>
      <c r="F4510" t="s">
        <v>1826</v>
      </c>
      <c r="G4510" s="1">
        <f>VLOOKUP(B4510,Results!A:D,3,FALSE)</f>
        <v>45420</v>
      </c>
    </row>
    <row r="4511" spans="1:7" x14ac:dyDescent="0.25">
      <c r="A4511" t="s">
        <v>947</v>
      </c>
      <c r="B4511" t="s">
        <v>434</v>
      </c>
      <c r="C4511" t="s">
        <v>20</v>
      </c>
      <c r="D4511" t="s">
        <v>435</v>
      </c>
      <c r="E4511" s="1">
        <f>DATEVALUE(IFERROR(RIGHT(LEFT(A4511,FIND("-",A4511,4)-1),2)&amp;"/"&amp;LEFT(A4511,FIND("-",A4511)-1)&amp;"/"&amp;RIGHT(LEFT(A4511,IFERROR(FIND(" ",A4511),LEN(A4511)+1)-1),4),TEXT(A4511,"dd")&amp;"/"&amp;TEXT(A4511,"mm")&amp;"/"&amp;TEXT(A4511,"yyyy")))</f>
        <v>45365</v>
      </c>
      <c r="F4511" t="s">
        <v>1826</v>
      </c>
      <c r="G4511" s="1">
        <f>VLOOKUP(B4511,Results!A:D,3,FALSE)</f>
        <v>45420</v>
      </c>
    </row>
    <row r="4512" spans="1:7" x14ac:dyDescent="0.25">
      <c r="A4512" t="s">
        <v>947</v>
      </c>
      <c r="B4512" t="s">
        <v>862</v>
      </c>
      <c r="C4512" t="s">
        <v>223</v>
      </c>
      <c r="D4512" t="s">
        <v>30</v>
      </c>
      <c r="E4512" s="1">
        <f>DATEVALUE(IFERROR(RIGHT(LEFT(A4512,FIND("-",A4512,4)-1),2)&amp;"/"&amp;LEFT(A4512,FIND("-",A4512)-1)&amp;"/"&amp;RIGHT(LEFT(A4512,IFERROR(FIND(" ",A4512),LEN(A4512)+1)-1),4),TEXT(A4512,"dd")&amp;"/"&amp;TEXT(A4512,"mm")&amp;"/"&amp;TEXT(A4512,"yyyy")))</f>
        <v>45365</v>
      </c>
      <c r="F4512" t="s">
        <v>1826</v>
      </c>
      <c r="G4512" s="1">
        <f>VLOOKUP(B4512,Results!A:D,3,FALSE)</f>
        <v>45420</v>
      </c>
    </row>
    <row r="4513" spans="1:7" x14ac:dyDescent="0.25">
      <c r="A4513" t="s">
        <v>947</v>
      </c>
      <c r="B4513" t="s">
        <v>698</v>
      </c>
      <c r="C4513" t="s">
        <v>223</v>
      </c>
      <c r="D4513" t="s">
        <v>13</v>
      </c>
      <c r="E4513" s="1">
        <f>DATEVALUE(IFERROR(RIGHT(LEFT(A4513,FIND("-",A4513,4)-1),2)&amp;"/"&amp;LEFT(A4513,FIND("-",A4513)-1)&amp;"/"&amp;RIGHT(LEFT(A4513,IFERROR(FIND(" ",A4513),LEN(A4513)+1)-1),4),TEXT(A4513,"dd")&amp;"/"&amp;TEXT(A4513,"mm")&amp;"/"&amp;TEXT(A4513,"yyyy")))</f>
        <v>45365</v>
      </c>
      <c r="F4513" t="s">
        <v>1826</v>
      </c>
      <c r="G4513" s="1">
        <f>VLOOKUP(B4513,Results!A:D,3,FALSE)</f>
        <v>45420</v>
      </c>
    </row>
    <row r="4514" spans="1:7" x14ac:dyDescent="0.25">
      <c r="A4514" t="s">
        <v>947</v>
      </c>
      <c r="B4514" t="s">
        <v>434</v>
      </c>
      <c r="C4514" t="s">
        <v>20</v>
      </c>
      <c r="D4514" t="s">
        <v>435</v>
      </c>
      <c r="E4514" s="1">
        <f>DATEVALUE(IFERROR(RIGHT(LEFT(A4514,FIND("-",A4514,4)-1),2)&amp;"/"&amp;LEFT(A4514,FIND("-",A4514)-1)&amp;"/"&amp;RIGHT(LEFT(A4514,IFERROR(FIND(" ",A4514),LEN(A4514)+1)-1),4),TEXT(A4514,"dd")&amp;"/"&amp;TEXT(A4514,"mm")&amp;"/"&amp;TEXT(A4514,"yyyy")))</f>
        <v>45365</v>
      </c>
      <c r="F4514" t="s">
        <v>1826</v>
      </c>
      <c r="G4514" s="1">
        <f>VLOOKUP(B4514,Results!A:D,3,FALSE)</f>
        <v>45420</v>
      </c>
    </row>
    <row r="4515" spans="1:7" hidden="1" x14ac:dyDescent="0.25">
      <c r="A4515" t="s">
        <v>947</v>
      </c>
      <c r="B4515" t="s">
        <v>568</v>
      </c>
      <c r="C4515" t="s">
        <v>223</v>
      </c>
      <c r="D4515" t="s">
        <v>44</v>
      </c>
      <c r="E4515" s="1">
        <f>DATEVALUE(IFERROR(RIGHT(LEFT(A4515,FIND("-",A4515,4)-1),2)&amp;"/"&amp;LEFT(A4515,FIND("-",A4515)-1)&amp;"/"&amp;RIGHT(LEFT(A4515,IFERROR(FIND(" ",A4515),LEN(A4515)+1)-1),4),TEXT(A4515,"dd")&amp;"/"&amp;TEXT(A4515,"mm")&amp;"/"&amp;TEXT(A4515,"yyyy")))</f>
        <v>45365</v>
      </c>
      <c r="F4515" t="s">
        <v>996</v>
      </c>
      <c r="G4515" s="1">
        <f>VLOOKUP(B4515,Results!A:D,3,FALSE)</f>
        <v>45421</v>
      </c>
    </row>
    <row r="4516" spans="1:7" x14ac:dyDescent="0.25">
      <c r="A4516" t="s">
        <v>947</v>
      </c>
      <c r="B4516" t="s">
        <v>568</v>
      </c>
      <c r="C4516" t="s">
        <v>223</v>
      </c>
      <c r="D4516" t="s">
        <v>44</v>
      </c>
      <c r="E4516" s="1">
        <f>DATEVALUE(IFERROR(RIGHT(LEFT(A4516,FIND("-",A4516,4)-1),2)&amp;"/"&amp;LEFT(A4516,FIND("-",A4516)-1)&amp;"/"&amp;RIGHT(LEFT(A4516,IFERROR(FIND(" ",A4516),LEN(A4516)+1)-1),4),TEXT(A4516,"dd")&amp;"/"&amp;TEXT(A4516,"mm")&amp;"/"&amp;TEXT(A4516,"yyyy")))</f>
        <v>45365</v>
      </c>
      <c r="F4516" t="s">
        <v>1826</v>
      </c>
      <c r="G4516" s="1">
        <f>VLOOKUP(B4516,Results!A:D,3,FALSE)</f>
        <v>45421</v>
      </c>
    </row>
    <row r="4517" spans="1:7" hidden="1" x14ac:dyDescent="0.25">
      <c r="A4517" t="s">
        <v>947</v>
      </c>
      <c r="B4517" t="s">
        <v>829</v>
      </c>
      <c r="C4517" t="s">
        <v>223</v>
      </c>
      <c r="D4517" t="s">
        <v>13</v>
      </c>
      <c r="E4517" s="1">
        <f>DATEVALUE(IFERROR(RIGHT(LEFT(A4517,FIND("-",A4517,4)-1),2)&amp;"/"&amp;LEFT(A4517,FIND("-",A4517)-1)&amp;"/"&amp;RIGHT(LEFT(A4517,IFERROR(FIND(" ",A4517),LEN(A4517)+1)-1),4),TEXT(A4517,"dd")&amp;"/"&amp;TEXT(A4517,"mm")&amp;"/"&amp;TEXT(A4517,"yyyy")))</f>
        <v>45365</v>
      </c>
      <c r="F4517" t="s">
        <v>996</v>
      </c>
      <c r="G4517" s="1">
        <f>VLOOKUP(B4517,Results!A:D,3,FALSE)</f>
        <v>45421</v>
      </c>
    </row>
    <row r="4518" spans="1:7" x14ac:dyDescent="0.25">
      <c r="A4518" t="s">
        <v>947</v>
      </c>
      <c r="B4518" t="s">
        <v>829</v>
      </c>
      <c r="C4518" t="s">
        <v>223</v>
      </c>
      <c r="D4518" t="s">
        <v>13</v>
      </c>
      <c r="E4518" s="1">
        <f>DATEVALUE(IFERROR(RIGHT(LEFT(A4518,FIND("-",A4518,4)-1),2)&amp;"/"&amp;LEFT(A4518,FIND("-",A4518)-1)&amp;"/"&amp;RIGHT(LEFT(A4518,IFERROR(FIND(" ",A4518),LEN(A4518)+1)-1),4),TEXT(A4518,"dd")&amp;"/"&amp;TEXT(A4518,"mm")&amp;"/"&amp;TEXT(A4518,"yyyy")))</f>
        <v>45365</v>
      </c>
      <c r="F4518" t="s">
        <v>1826</v>
      </c>
      <c r="G4518" s="1">
        <f>VLOOKUP(B4518,Results!A:D,3,FALSE)</f>
        <v>45421</v>
      </c>
    </row>
    <row r="4519" spans="1:7" x14ac:dyDescent="0.25">
      <c r="A4519" t="s">
        <v>947</v>
      </c>
      <c r="B4519" t="s">
        <v>568</v>
      </c>
      <c r="C4519" t="s">
        <v>223</v>
      </c>
      <c r="D4519" t="s">
        <v>44</v>
      </c>
      <c r="E4519" s="1">
        <f>DATEVALUE(IFERROR(RIGHT(LEFT(A4519,FIND("-",A4519,4)-1),2)&amp;"/"&amp;LEFT(A4519,FIND("-",A4519)-1)&amp;"/"&amp;RIGHT(LEFT(A4519,IFERROR(FIND(" ",A4519),LEN(A4519)+1)-1),4),TEXT(A4519,"dd")&amp;"/"&amp;TEXT(A4519,"mm")&amp;"/"&amp;TEXT(A4519,"yyyy")))</f>
        <v>45365</v>
      </c>
      <c r="F4519" t="s">
        <v>1826</v>
      </c>
      <c r="G4519" s="1">
        <f>VLOOKUP(B4519,Results!A:D,3,FALSE)</f>
        <v>45421</v>
      </c>
    </row>
    <row r="4520" spans="1:7" x14ac:dyDescent="0.25">
      <c r="A4520" t="s">
        <v>947</v>
      </c>
      <c r="B4520" t="s">
        <v>829</v>
      </c>
      <c r="C4520" t="s">
        <v>223</v>
      </c>
      <c r="D4520" t="s">
        <v>13</v>
      </c>
      <c r="E4520" s="1">
        <f>DATEVALUE(IFERROR(RIGHT(LEFT(A4520,FIND("-",A4520,4)-1),2)&amp;"/"&amp;LEFT(A4520,FIND("-",A4520)-1)&amp;"/"&amp;RIGHT(LEFT(A4520,IFERROR(FIND(" ",A4520),LEN(A4520)+1)-1),4),TEXT(A4520,"dd")&amp;"/"&amp;TEXT(A4520,"mm")&amp;"/"&amp;TEXT(A4520,"yyyy")))</f>
        <v>45365</v>
      </c>
      <c r="F4520" t="s">
        <v>1826</v>
      </c>
      <c r="G4520" s="1">
        <f>VLOOKUP(B4520,Results!A:D,3,FALSE)</f>
        <v>45421</v>
      </c>
    </row>
    <row r="4521" spans="1:7" x14ac:dyDescent="0.25">
      <c r="A4521" t="s">
        <v>947</v>
      </c>
      <c r="B4521" t="s">
        <v>568</v>
      </c>
      <c r="C4521" t="s">
        <v>223</v>
      </c>
      <c r="D4521" t="s">
        <v>44</v>
      </c>
      <c r="E4521" s="1">
        <f>DATEVALUE(IFERROR(RIGHT(LEFT(A4521,FIND("-",A4521,4)-1),2)&amp;"/"&amp;LEFT(A4521,FIND("-",A4521)-1)&amp;"/"&amp;RIGHT(LEFT(A4521,IFERROR(FIND(" ",A4521),LEN(A4521)+1)-1),4),TEXT(A4521,"dd")&amp;"/"&amp;TEXT(A4521,"mm")&amp;"/"&amp;TEXT(A4521,"yyyy")))</f>
        <v>45365</v>
      </c>
      <c r="F4521" t="s">
        <v>1826</v>
      </c>
      <c r="G4521" s="1">
        <f>VLOOKUP(B4521,Results!A:D,3,FALSE)</f>
        <v>45421</v>
      </c>
    </row>
    <row r="4522" spans="1:7" x14ac:dyDescent="0.25">
      <c r="A4522" t="s">
        <v>947</v>
      </c>
      <c r="B4522" t="s">
        <v>829</v>
      </c>
      <c r="C4522" t="s">
        <v>223</v>
      </c>
      <c r="D4522" t="s">
        <v>13</v>
      </c>
      <c r="E4522" s="1">
        <f>DATEVALUE(IFERROR(RIGHT(LEFT(A4522,FIND("-",A4522,4)-1),2)&amp;"/"&amp;LEFT(A4522,FIND("-",A4522)-1)&amp;"/"&amp;RIGHT(LEFT(A4522,IFERROR(FIND(" ",A4522),LEN(A4522)+1)-1),4),TEXT(A4522,"dd")&amp;"/"&amp;TEXT(A4522,"mm")&amp;"/"&amp;TEXT(A4522,"yyyy")))</f>
        <v>45365</v>
      </c>
      <c r="F4522" t="s">
        <v>1826</v>
      </c>
      <c r="G4522" s="1">
        <f>VLOOKUP(B4522,Results!A:D,3,FALSE)</f>
        <v>45421</v>
      </c>
    </row>
    <row r="4523" spans="1:7" hidden="1" x14ac:dyDescent="0.25">
      <c r="A4523" t="s">
        <v>947</v>
      </c>
      <c r="B4523" t="s">
        <v>502</v>
      </c>
      <c r="C4523" t="s">
        <v>223</v>
      </c>
      <c r="D4523" t="s">
        <v>44</v>
      </c>
      <c r="E4523" s="1">
        <f>DATEVALUE(IFERROR(RIGHT(LEFT(A4523,FIND("-",A4523,4)-1),2)&amp;"/"&amp;LEFT(A4523,FIND("-",A4523)-1)&amp;"/"&amp;RIGHT(LEFT(A4523,IFERROR(FIND(" ",A4523),LEN(A4523)+1)-1),4),TEXT(A4523,"dd")&amp;"/"&amp;TEXT(A4523,"mm")&amp;"/"&amp;TEXT(A4523,"yyyy")))</f>
        <v>45365</v>
      </c>
      <c r="F4523" t="s">
        <v>996</v>
      </c>
      <c r="G4523" s="1">
        <f>VLOOKUP(B4523,Results!A:D,3,FALSE)</f>
        <v>45425</v>
      </c>
    </row>
    <row r="4524" spans="1:7" x14ac:dyDescent="0.25">
      <c r="A4524" t="s">
        <v>947</v>
      </c>
      <c r="B4524" t="s">
        <v>502</v>
      </c>
      <c r="C4524" t="s">
        <v>223</v>
      </c>
      <c r="D4524" t="s">
        <v>80</v>
      </c>
      <c r="E4524" s="1">
        <f>DATEVALUE(IFERROR(RIGHT(LEFT(A4524,FIND("-",A4524,4)-1),2)&amp;"/"&amp;LEFT(A4524,FIND("-",A4524)-1)&amp;"/"&amp;RIGHT(LEFT(A4524,IFERROR(FIND(" ",A4524),LEN(A4524)+1)-1),4),TEXT(A4524,"dd")&amp;"/"&amp;TEXT(A4524,"mm")&amp;"/"&amp;TEXT(A4524,"yyyy")))</f>
        <v>45365</v>
      </c>
      <c r="F4524" t="s">
        <v>1826</v>
      </c>
      <c r="G4524" s="1">
        <f>VLOOKUP(B4524,Results!A:D,3,FALSE)</f>
        <v>45425</v>
      </c>
    </row>
    <row r="4525" spans="1:7" x14ac:dyDescent="0.25">
      <c r="A4525" t="s">
        <v>947</v>
      </c>
      <c r="B4525" t="s">
        <v>502</v>
      </c>
      <c r="C4525" t="s">
        <v>223</v>
      </c>
      <c r="D4525" t="s">
        <v>80</v>
      </c>
      <c r="E4525" s="1">
        <f>DATEVALUE(IFERROR(RIGHT(LEFT(A4525,FIND("-",A4525,4)-1),2)&amp;"/"&amp;LEFT(A4525,FIND("-",A4525)-1)&amp;"/"&amp;RIGHT(LEFT(A4525,IFERROR(FIND(" ",A4525),LEN(A4525)+1)-1),4),TEXT(A4525,"dd")&amp;"/"&amp;TEXT(A4525,"mm")&amp;"/"&amp;TEXT(A4525,"yyyy")))</f>
        <v>45365</v>
      </c>
      <c r="F4525" t="s">
        <v>1826</v>
      </c>
      <c r="G4525" s="1">
        <f>VLOOKUP(B4525,Results!A:D,3,FALSE)</f>
        <v>45425</v>
      </c>
    </row>
    <row r="4526" spans="1:7" x14ac:dyDescent="0.25">
      <c r="A4526" t="s">
        <v>947</v>
      </c>
      <c r="B4526" t="s">
        <v>502</v>
      </c>
      <c r="C4526" t="s">
        <v>223</v>
      </c>
      <c r="D4526" t="s">
        <v>80</v>
      </c>
      <c r="E4526" s="1">
        <f>DATEVALUE(IFERROR(RIGHT(LEFT(A4526,FIND("-",A4526,4)-1),2)&amp;"/"&amp;LEFT(A4526,FIND("-",A4526)-1)&amp;"/"&amp;RIGHT(LEFT(A4526,IFERROR(FIND(" ",A4526),LEN(A4526)+1)-1),4),TEXT(A4526,"dd")&amp;"/"&amp;TEXT(A4526,"mm")&amp;"/"&amp;TEXT(A4526,"yyyy")))</f>
        <v>45365</v>
      </c>
      <c r="F4526" t="s">
        <v>1826</v>
      </c>
      <c r="G4526" s="1">
        <f>VLOOKUP(B4526,Results!A:D,3,FALSE)</f>
        <v>45425</v>
      </c>
    </row>
    <row r="4527" spans="1:7" hidden="1" x14ac:dyDescent="0.25">
      <c r="A4527" t="s">
        <v>947</v>
      </c>
      <c r="B4527" t="s">
        <v>902</v>
      </c>
      <c r="C4527" t="s">
        <v>223</v>
      </c>
      <c r="D4527" t="s">
        <v>13</v>
      </c>
      <c r="E4527" s="1">
        <f>DATEVALUE(IFERROR(RIGHT(LEFT(A4527,FIND("-",A4527,4)-1),2)&amp;"/"&amp;LEFT(A4527,FIND("-",A4527)-1)&amp;"/"&amp;RIGHT(LEFT(A4527,IFERROR(FIND(" ",A4527),LEN(A4527)+1)-1),4),TEXT(A4527,"dd")&amp;"/"&amp;TEXT(A4527,"mm")&amp;"/"&amp;TEXT(A4527,"yyyy")))</f>
        <v>45365</v>
      </c>
      <c r="F4527" t="s">
        <v>996</v>
      </c>
      <c r="G4527" s="1">
        <f>VLOOKUP(B4527,Results!A:D,3,FALSE)</f>
        <v>45426</v>
      </c>
    </row>
    <row r="4528" spans="1:7" x14ac:dyDescent="0.25">
      <c r="A4528" t="s">
        <v>947</v>
      </c>
      <c r="B4528" t="s">
        <v>902</v>
      </c>
      <c r="C4528" t="s">
        <v>223</v>
      </c>
      <c r="D4528" t="s">
        <v>13</v>
      </c>
      <c r="E4528" s="1">
        <f>DATEVALUE(IFERROR(RIGHT(LEFT(A4528,FIND("-",A4528,4)-1),2)&amp;"/"&amp;LEFT(A4528,FIND("-",A4528)-1)&amp;"/"&amp;RIGHT(LEFT(A4528,IFERROR(FIND(" ",A4528),LEN(A4528)+1)-1),4),TEXT(A4528,"dd")&amp;"/"&amp;TEXT(A4528,"mm")&amp;"/"&amp;TEXT(A4528,"yyyy")))</f>
        <v>45365</v>
      </c>
      <c r="F4528" t="s">
        <v>1826</v>
      </c>
      <c r="G4528" s="1">
        <f>VLOOKUP(B4528,Results!A:D,3,FALSE)</f>
        <v>45426</v>
      </c>
    </row>
    <row r="4529" spans="1:7" x14ac:dyDescent="0.25">
      <c r="A4529" t="s">
        <v>947</v>
      </c>
      <c r="B4529" t="s">
        <v>902</v>
      </c>
      <c r="C4529" t="s">
        <v>223</v>
      </c>
      <c r="D4529" t="s">
        <v>13</v>
      </c>
      <c r="E4529" s="1">
        <f>DATEVALUE(IFERROR(RIGHT(LEFT(A4529,FIND("-",A4529,4)-1),2)&amp;"/"&amp;LEFT(A4529,FIND("-",A4529)-1)&amp;"/"&amp;RIGHT(LEFT(A4529,IFERROR(FIND(" ",A4529),LEN(A4529)+1)-1),4),TEXT(A4529,"dd")&amp;"/"&amp;TEXT(A4529,"mm")&amp;"/"&amp;TEXT(A4529,"yyyy")))</f>
        <v>45365</v>
      </c>
      <c r="F4529" t="s">
        <v>1826</v>
      </c>
      <c r="G4529" s="1">
        <f>VLOOKUP(B4529,Results!A:D,3,FALSE)</f>
        <v>45426</v>
      </c>
    </row>
    <row r="4530" spans="1:7" x14ac:dyDescent="0.25">
      <c r="A4530" t="s">
        <v>947</v>
      </c>
      <c r="B4530" t="s">
        <v>902</v>
      </c>
      <c r="C4530" t="s">
        <v>223</v>
      </c>
      <c r="D4530" t="s">
        <v>13</v>
      </c>
      <c r="E4530" s="1">
        <f>DATEVALUE(IFERROR(RIGHT(LEFT(A4530,FIND("-",A4530,4)-1),2)&amp;"/"&amp;LEFT(A4530,FIND("-",A4530)-1)&amp;"/"&amp;RIGHT(LEFT(A4530,IFERROR(FIND(" ",A4530),LEN(A4530)+1)-1),4),TEXT(A4530,"dd")&amp;"/"&amp;TEXT(A4530,"mm")&amp;"/"&amp;TEXT(A4530,"yyyy")))</f>
        <v>45365</v>
      </c>
      <c r="F4530" t="s">
        <v>1826</v>
      </c>
      <c r="G4530" s="1">
        <f>VLOOKUP(B4530,Results!A:D,3,FALSE)</f>
        <v>45426</v>
      </c>
    </row>
    <row r="4531" spans="1:7" hidden="1" x14ac:dyDescent="0.25">
      <c r="A4531" t="s">
        <v>947</v>
      </c>
      <c r="B4531" t="s">
        <v>632</v>
      </c>
      <c r="C4531" t="s">
        <v>223</v>
      </c>
      <c r="D4531" t="s">
        <v>44</v>
      </c>
      <c r="E4531" s="1">
        <f>DATEVALUE(IFERROR(RIGHT(LEFT(A4531,FIND("-",A4531,4)-1),2)&amp;"/"&amp;LEFT(A4531,FIND("-",A4531)-1)&amp;"/"&amp;RIGHT(LEFT(A4531,IFERROR(FIND(" ",A4531),LEN(A4531)+1)-1),4),TEXT(A4531,"dd")&amp;"/"&amp;TEXT(A4531,"mm")&amp;"/"&amp;TEXT(A4531,"yyyy")))</f>
        <v>45365</v>
      </c>
      <c r="F4531" t="s">
        <v>996</v>
      </c>
      <c r="G4531" s="1">
        <f>VLOOKUP(B4531,Results!A:D,3,FALSE)</f>
        <v>45428</v>
      </c>
    </row>
    <row r="4532" spans="1:7" x14ac:dyDescent="0.25">
      <c r="A4532" t="s">
        <v>947</v>
      </c>
      <c r="B4532" t="s">
        <v>632</v>
      </c>
      <c r="C4532" t="s">
        <v>223</v>
      </c>
      <c r="D4532" t="s">
        <v>44</v>
      </c>
      <c r="E4532" s="1">
        <f>DATEVALUE(IFERROR(RIGHT(LEFT(A4532,FIND("-",A4532,4)-1),2)&amp;"/"&amp;LEFT(A4532,FIND("-",A4532)-1)&amp;"/"&amp;RIGHT(LEFT(A4532,IFERROR(FIND(" ",A4532),LEN(A4532)+1)-1),4),TEXT(A4532,"dd")&amp;"/"&amp;TEXT(A4532,"mm")&amp;"/"&amp;TEXT(A4532,"yyyy")))</f>
        <v>45365</v>
      </c>
      <c r="F4532" t="s">
        <v>1826</v>
      </c>
      <c r="G4532" s="1">
        <f>VLOOKUP(B4532,Results!A:D,3,FALSE)</f>
        <v>45428</v>
      </c>
    </row>
    <row r="4533" spans="1:7" x14ac:dyDescent="0.25">
      <c r="A4533" t="s">
        <v>947</v>
      </c>
      <c r="B4533" t="s">
        <v>632</v>
      </c>
      <c r="C4533" t="s">
        <v>223</v>
      </c>
      <c r="D4533" t="s">
        <v>44</v>
      </c>
      <c r="E4533" s="1">
        <f>DATEVALUE(IFERROR(RIGHT(LEFT(A4533,FIND("-",A4533,4)-1),2)&amp;"/"&amp;LEFT(A4533,FIND("-",A4533)-1)&amp;"/"&amp;RIGHT(LEFT(A4533,IFERROR(FIND(" ",A4533),LEN(A4533)+1)-1),4),TEXT(A4533,"dd")&amp;"/"&amp;TEXT(A4533,"mm")&amp;"/"&amp;TEXT(A4533,"yyyy")))</f>
        <v>45365</v>
      </c>
      <c r="F4533" t="s">
        <v>1826</v>
      </c>
      <c r="G4533" s="1">
        <f>VLOOKUP(B4533,Results!A:D,3,FALSE)</f>
        <v>45428</v>
      </c>
    </row>
    <row r="4534" spans="1:7" x14ac:dyDescent="0.25">
      <c r="A4534" t="s">
        <v>947</v>
      </c>
      <c r="B4534" t="s">
        <v>632</v>
      </c>
      <c r="C4534" t="s">
        <v>223</v>
      </c>
      <c r="D4534" t="s">
        <v>44</v>
      </c>
      <c r="E4534" s="1">
        <f>DATEVALUE(IFERROR(RIGHT(LEFT(A4534,FIND("-",A4534,4)-1),2)&amp;"/"&amp;LEFT(A4534,FIND("-",A4534)-1)&amp;"/"&amp;RIGHT(LEFT(A4534,IFERROR(FIND(" ",A4534),LEN(A4534)+1)-1),4),TEXT(A4534,"dd")&amp;"/"&amp;TEXT(A4534,"mm")&amp;"/"&amp;TEXT(A4534,"yyyy")))</f>
        <v>45365</v>
      </c>
      <c r="F4534" t="s">
        <v>1826</v>
      </c>
      <c r="G4534" s="1">
        <f>VLOOKUP(B4534,Results!A:D,3,FALSE)</f>
        <v>45428</v>
      </c>
    </row>
    <row r="4535" spans="1:7" hidden="1" x14ac:dyDescent="0.25">
      <c r="A4535" t="s">
        <v>947</v>
      </c>
      <c r="B4535" t="s">
        <v>75</v>
      </c>
      <c r="C4535" t="s">
        <v>20</v>
      </c>
      <c r="D4535" t="s">
        <v>13</v>
      </c>
      <c r="E4535" s="1">
        <f>DATEVALUE(IFERROR(RIGHT(LEFT(A4535,FIND("-",A4535,4)-1),2)&amp;"/"&amp;LEFT(A4535,FIND("-",A4535)-1)&amp;"/"&amp;RIGHT(LEFT(A4535,IFERROR(FIND(" ",A4535),LEN(A4535)+1)-1),4),TEXT(A4535,"dd")&amp;"/"&amp;TEXT(A4535,"mm")&amp;"/"&amp;TEXT(A4535,"yyyy")))</f>
        <v>45365</v>
      </c>
      <c r="F4535" t="s">
        <v>996</v>
      </c>
      <c r="G4535" s="1">
        <f>VLOOKUP(B4535,Results!A:D,3,FALSE)</f>
        <v>45432</v>
      </c>
    </row>
    <row r="4536" spans="1:7" x14ac:dyDescent="0.25">
      <c r="A4536" t="s">
        <v>947</v>
      </c>
      <c r="B4536" t="s">
        <v>75</v>
      </c>
      <c r="C4536" t="s">
        <v>20</v>
      </c>
      <c r="D4536" t="s">
        <v>13</v>
      </c>
      <c r="E4536" s="1">
        <f>DATEVALUE(IFERROR(RIGHT(LEFT(A4536,FIND("-",A4536,4)-1),2)&amp;"/"&amp;LEFT(A4536,FIND("-",A4536)-1)&amp;"/"&amp;RIGHT(LEFT(A4536,IFERROR(FIND(" ",A4536),LEN(A4536)+1)-1),4),TEXT(A4536,"dd")&amp;"/"&amp;TEXT(A4536,"mm")&amp;"/"&amp;TEXT(A4536,"yyyy")))</f>
        <v>45365</v>
      </c>
      <c r="F4536" t="s">
        <v>1826</v>
      </c>
      <c r="G4536" s="1">
        <f>VLOOKUP(B4536,Results!A:D,3,FALSE)</f>
        <v>45432</v>
      </c>
    </row>
    <row r="4537" spans="1:7" x14ac:dyDescent="0.25">
      <c r="A4537" t="s">
        <v>947</v>
      </c>
      <c r="B4537" t="s">
        <v>75</v>
      </c>
      <c r="C4537" t="s">
        <v>20</v>
      </c>
      <c r="D4537" t="s">
        <v>13</v>
      </c>
      <c r="E4537" s="1">
        <f>DATEVALUE(IFERROR(RIGHT(LEFT(A4537,FIND("-",A4537,4)-1),2)&amp;"/"&amp;LEFT(A4537,FIND("-",A4537)-1)&amp;"/"&amp;RIGHT(LEFT(A4537,IFERROR(FIND(" ",A4537),LEN(A4537)+1)-1),4),TEXT(A4537,"dd")&amp;"/"&amp;TEXT(A4537,"mm")&amp;"/"&amp;TEXT(A4537,"yyyy")))</f>
        <v>45365</v>
      </c>
      <c r="F4537" t="s">
        <v>1826</v>
      </c>
      <c r="G4537" s="1">
        <f>VLOOKUP(B4537,Results!A:D,3,FALSE)</f>
        <v>45432</v>
      </c>
    </row>
    <row r="4538" spans="1:7" x14ac:dyDescent="0.25">
      <c r="A4538" t="s">
        <v>947</v>
      </c>
      <c r="B4538" t="s">
        <v>75</v>
      </c>
      <c r="C4538" t="s">
        <v>20</v>
      </c>
      <c r="D4538" t="s">
        <v>13</v>
      </c>
      <c r="E4538" s="1">
        <f>DATEVALUE(IFERROR(RIGHT(LEFT(A4538,FIND("-",A4538,4)-1),2)&amp;"/"&amp;LEFT(A4538,FIND("-",A4538)-1)&amp;"/"&amp;RIGHT(LEFT(A4538,IFERROR(FIND(" ",A4538),LEN(A4538)+1)-1),4),TEXT(A4538,"dd")&amp;"/"&amp;TEXT(A4538,"mm")&amp;"/"&amp;TEXT(A4538,"yyyy")))</f>
        <v>45365</v>
      </c>
      <c r="F4538" t="s">
        <v>1826</v>
      </c>
      <c r="G4538" s="1">
        <f>VLOOKUP(B4538,Results!A:D,3,FALSE)</f>
        <v>45432</v>
      </c>
    </row>
    <row r="4539" spans="1:7" hidden="1" x14ac:dyDescent="0.25">
      <c r="A4539" t="s">
        <v>947</v>
      </c>
      <c r="B4539" t="s">
        <v>298</v>
      </c>
      <c r="C4539" t="s">
        <v>223</v>
      </c>
      <c r="D4539" t="s">
        <v>10</v>
      </c>
      <c r="E4539" s="1">
        <f>DATEVALUE(IFERROR(RIGHT(LEFT(A4539,FIND("-",A4539,4)-1),2)&amp;"/"&amp;LEFT(A4539,FIND("-",A4539)-1)&amp;"/"&amp;RIGHT(LEFT(A4539,IFERROR(FIND(" ",A4539),LEN(A4539)+1)-1),4),TEXT(A4539,"dd")&amp;"/"&amp;TEXT(A4539,"mm")&amp;"/"&amp;TEXT(A4539,"yyyy")))</f>
        <v>45365</v>
      </c>
      <c r="F4539" t="s">
        <v>996</v>
      </c>
      <c r="G4539" s="1">
        <f>VLOOKUP(B4539,Results!A:D,3,FALSE)</f>
        <v>45435</v>
      </c>
    </row>
    <row r="4540" spans="1:7" x14ac:dyDescent="0.25">
      <c r="A4540" t="s">
        <v>947</v>
      </c>
      <c r="B4540" t="s">
        <v>298</v>
      </c>
      <c r="C4540" t="s">
        <v>223</v>
      </c>
      <c r="D4540" t="s">
        <v>10</v>
      </c>
      <c r="E4540" s="1">
        <f>DATEVALUE(IFERROR(RIGHT(LEFT(A4540,FIND("-",A4540,4)-1),2)&amp;"/"&amp;LEFT(A4540,FIND("-",A4540)-1)&amp;"/"&amp;RIGHT(LEFT(A4540,IFERROR(FIND(" ",A4540),LEN(A4540)+1)-1),4),TEXT(A4540,"dd")&amp;"/"&amp;TEXT(A4540,"mm")&amp;"/"&amp;TEXT(A4540,"yyyy")))</f>
        <v>45365</v>
      </c>
      <c r="F4540" t="s">
        <v>1826</v>
      </c>
      <c r="G4540" s="1">
        <f>VLOOKUP(B4540,Results!A:D,3,FALSE)</f>
        <v>45435</v>
      </c>
    </row>
    <row r="4541" spans="1:7" x14ac:dyDescent="0.25">
      <c r="A4541" t="s">
        <v>947</v>
      </c>
      <c r="B4541" t="s">
        <v>298</v>
      </c>
      <c r="C4541" t="s">
        <v>223</v>
      </c>
      <c r="D4541" t="s">
        <v>10</v>
      </c>
      <c r="E4541" s="1">
        <f>DATEVALUE(IFERROR(RIGHT(LEFT(A4541,FIND("-",A4541,4)-1),2)&amp;"/"&amp;LEFT(A4541,FIND("-",A4541)-1)&amp;"/"&amp;RIGHT(LEFT(A4541,IFERROR(FIND(" ",A4541),LEN(A4541)+1)-1),4),TEXT(A4541,"dd")&amp;"/"&amp;TEXT(A4541,"mm")&amp;"/"&amp;TEXT(A4541,"yyyy")))</f>
        <v>45365</v>
      </c>
      <c r="F4541" t="s">
        <v>1826</v>
      </c>
      <c r="G4541" s="1">
        <f>VLOOKUP(B4541,Results!A:D,3,FALSE)</f>
        <v>45435</v>
      </c>
    </row>
    <row r="4542" spans="1:7" x14ac:dyDescent="0.25">
      <c r="A4542" t="s">
        <v>947</v>
      </c>
      <c r="B4542" t="s">
        <v>298</v>
      </c>
      <c r="C4542" t="s">
        <v>223</v>
      </c>
      <c r="D4542" t="s">
        <v>10</v>
      </c>
      <c r="E4542" s="1">
        <f>DATEVALUE(IFERROR(RIGHT(LEFT(A4542,FIND("-",A4542,4)-1),2)&amp;"/"&amp;LEFT(A4542,FIND("-",A4542)-1)&amp;"/"&amp;RIGHT(LEFT(A4542,IFERROR(FIND(" ",A4542),LEN(A4542)+1)-1),4),TEXT(A4542,"dd")&amp;"/"&amp;TEXT(A4542,"mm")&amp;"/"&amp;TEXT(A4542,"yyyy")))</f>
        <v>45365</v>
      </c>
      <c r="F4542" t="s">
        <v>1826</v>
      </c>
      <c r="G4542" s="1">
        <f>VLOOKUP(B4542,Results!A:D,3,FALSE)</f>
        <v>45435</v>
      </c>
    </row>
    <row r="4543" spans="1:7" hidden="1" x14ac:dyDescent="0.25">
      <c r="A4543" t="s">
        <v>947</v>
      </c>
      <c r="B4543" t="s">
        <v>534</v>
      </c>
      <c r="C4543" t="s">
        <v>223</v>
      </c>
      <c r="D4543" t="s">
        <v>80</v>
      </c>
      <c r="E4543" s="1">
        <f>DATEVALUE(IFERROR(RIGHT(LEFT(A4543,FIND("-",A4543,4)-1),2)&amp;"/"&amp;LEFT(A4543,FIND("-",A4543)-1)&amp;"/"&amp;RIGHT(LEFT(A4543,IFERROR(FIND(" ",A4543),LEN(A4543)+1)-1),4),TEXT(A4543,"dd")&amp;"/"&amp;TEXT(A4543,"mm")&amp;"/"&amp;TEXT(A4543,"yyyy")))</f>
        <v>45365</v>
      </c>
      <c r="F4543" t="s">
        <v>996</v>
      </c>
      <c r="G4543" s="1">
        <f>VLOOKUP(B4543,Results!A:D,3,FALSE)</f>
        <v>45436</v>
      </c>
    </row>
    <row r="4544" spans="1:7" x14ac:dyDescent="0.25">
      <c r="A4544" t="s">
        <v>947</v>
      </c>
      <c r="B4544" t="s">
        <v>534</v>
      </c>
      <c r="C4544" t="s">
        <v>223</v>
      </c>
      <c r="D4544" t="s">
        <v>80</v>
      </c>
      <c r="E4544" s="1">
        <f>DATEVALUE(IFERROR(RIGHT(LEFT(A4544,FIND("-",A4544,4)-1),2)&amp;"/"&amp;LEFT(A4544,FIND("-",A4544)-1)&amp;"/"&amp;RIGHT(LEFT(A4544,IFERROR(FIND(" ",A4544),LEN(A4544)+1)-1),4),TEXT(A4544,"dd")&amp;"/"&amp;TEXT(A4544,"mm")&amp;"/"&amp;TEXT(A4544,"yyyy")))</f>
        <v>45365</v>
      </c>
      <c r="F4544" t="s">
        <v>1826</v>
      </c>
      <c r="G4544" s="1">
        <f>VLOOKUP(B4544,Results!A:D,3,FALSE)</f>
        <v>45436</v>
      </c>
    </row>
    <row r="4545" spans="1:7" x14ac:dyDescent="0.25">
      <c r="A4545" t="s">
        <v>947</v>
      </c>
      <c r="B4545" t="s">
        <v>534</v>
      </c>
      <c r="C4545" t="s">
        <v>223</v>
      </c>
      <c r="D4545" t="s">
        <v>80</v>
      </c>
      <c r="E4545" s="1">
        <f>DATEVALUE(IFERROR(RIGHT(LEFT(A4545,FIND("-",A4545,4)-1),2)&amp;"/"&amp;LEFT(A4545,FIND("-",A4545)-1)&amp;"/"&amp;RIGHT(LEFT(A4545,IFERROR(FIND(" ",A4545),LEN(A4545)+1)-1),4),TEXT(A4545,"dd")&amp;"/"&amp;TEXT(A4545,"mm")&amp;"/"&amp;TEXT(A4545,"yyyy")))</f>
        <v>45365</v>
      </c>
      <c r="F4545" t="s">
        <v>1826</v>
      </c>
      <c r="G4545" s="1">
        <f>VLOOKUP(B4545,Results!A:D,3,FALSE)</f>
        <v>45436</v>
      </c>
    </row>
    <row r="4546" spans="1:7" x14ac:dyDescent="0.25">
      <c r="A4546" t="s">
        <v>947</v>
      </c>
      <c r="B4546" t="s">
        <v>534</v>
      </c>
      <c r="C4546" t="s">
        <v>223</v>
      </c>
      <c r="D4546" t="s">
        <v>80</v>
      </c>
      <c r="E4546" s="1">
        <f>DATEVALUE(IFERROR(RIGHT(LEFT(A4546,FIND("-",A4546,4)-1),2)&amp;"/"&amp;LEFT(A4546,FIND("-",A4546)-1)&amp;"/"&amp;RIGHT(LEFT(A4546,IFERROR(FIND(" ",A4546),LEN(A4546)+1)-1),4),TEXT(A4546,"dd")&amp;"/"&amp;TEXT(A4546,"mm")&amp;"/"&amp;TEXT(A4546,"yyyy")))</f>
        <v>45365</v>
      </c>
      <c r="F4546" t="s">
        <v>1826</v>
      </c>
      <c r="G4546" s="1">
        <f>VLOOKUP(B4546,Results!A:D,3,FALSE)</f>
        <v>45436</v>
      </c>
    </row>
    <row r="4547" spans="1:7" hidden="1" x14ac:dyDescent="0.25">
      <c r="A4547" t="s">
        <v>947</v>
      </c>
      <c r="B4547" t="s">
        <v>753</v>
      </c>
      <c r="C4547" t="s">
        <v>20</v>
      </c>
      <c r="D4547" t="s">
        <v>411</v>
      </c>
      <c r="E4547" s="1">
        <f>DATEVALUE(IFERROR(RIGHT(LEFT(A4547,FIND("-",A4547,4)-1),2)&amp;"/"&amp;LEFT(A4547,FIND("-",A4547)-1)&amp;"/"&amp;RIGHT(LEFT(A4547,IFERROR(FIND(" ",A4547),LEN(A4547)+1)-1),4),TEXT(A4547,"dd")&amp;"/"&amp;TEXT(A4547,"mm")&amp;"/"&amp;TEXT(A4547,"yyyy")))</f>
        <v>45365</v>
      </c>
      <c r="F4547" t="s">
        <v>996</v>
      </c>
      <c r="G4547" s="1" t="e">
        <f>VLOOKUP(B4547,Results!A:D,3,FALSE)</f>
        <v>#N/A</v>
      </c>
    </row>
    <row r="4548" spans="1:7" x14ac:dyDescent="0.25">
      <c r="A4548" t="s">
        <v>947</v>
      </c>
      <c r="B4548" t="s">
        <v>753</v>
      </c>
      <c r="C4548" t="s">
        <v>20</v>
      </c>
      <c r="D4548" t="s">
        <v>411</v>
      </c>
      <c r="E4548" s="1">
        <f>DATEVALUE(IFERROR(RIGHT(LEFT(A4548,FIND("-",A4548,4)-1),2)&amp;"/"&amp;LEFT(A4548,FIND("-",A4548)-1)&amp;"/"&amp;RIGHT(LEFT(A4548,IFERROR(FIND(" ",A4548),LEN(A4548)+1)-1),4),TEXT(A4548,"dd")&amp;"/"&amp;TEXT(A4548,"mm")&amp;"/"&amp;TEXT(A4548,"yyyy")))</f>
        <v>45365</v>
      </c>
      <c r="F4548" t="s">
        <v>1826</v>
      </c>
      <c r="G4548" s="1" t="e">
        <f>VLOOKUP(B4548,Results!A:D,3,FALSE)</f>
        <v>#N/A</v>
      </c>
    </row>
    <row r="4549" spans="1:7" hidden="1" x14ac:dyDescent="0.25">
      <c r="A4549" t="s">
        <v>947</v>
      </c>
      <c r="B4549" t="s">
        <v>732</v>
      </c>
      <c r="C4549" t="s">
        <v>223</v>
      </c>
      <c r="D4549" t="s">
        <v>44</v>
      </c>
      <c r="E4549" s="1">
        <f>DATEVALUE(IFERROR(RIGHT(LEFT(A4549,FIND("-",A4549,4)-1),2)&amp;"/"&amp;LEFT(A4549,FIND("-",A4549)-1)&amp;"/"&amp;RIGHT(LEFT(A4549,IFERROR(FIND(" ",A4549),LEN(A4549)+1)-1),4),TEXT(A4549,"dd")&amp;"/"&amp;TEXT(A4549,"mm")&amp;"/"&amp;TEXT(A4549,"yyyy")))</f>
        <v>45365</v>
      </c>
      <c r="F4549" t="s">
        <v>996</v>
      </c>
      <c r="G4549" s="1" t="e">
        <f>VLOOKUP(B4549,Results!A:D,3,FALSE)</f>
        <v>#N/A</v>
      </c>
    </row>
    <row r="4550" spans="1:7" hidden="1" x14ac:dyDescent="0.25">
      <c r="A4550" t="s">
        <v>947</v>
      </c>
      <c r="B4550" t="s">
        <v>487</v>
      </c>
      <c r="C4550" t="s">
        <v>223</v>
      </c>
      <c r="D4550" t="s">
        <v>44</v>
      </c>
      <c r="E4550" s="1">
        <f>DATEVALUE(IFERROR(RIGHT(LEFT(A4550,FIND("-",A4550,4)-1),2)&amp;"/"&amp;LEFT(A4550,FIND("-",A4550)-1)&amp;"/"&amp;RIGHT(LEFT(A4550,IFERROR(FIND(" ",A4550),LEN(A4550)+1)-1),4),TEXT(A4550,"dd")&amp;"/"&amp;TEXT(A4550,"mm")&amp;"/"&amp;TEXT(A4550,"yyyy")))</f>
        <v>45365</v>
      </c>
      <c r="F4550" t="s">
        <v>996</v>
      </c>
      <c r="G4550" s="1" t="e">
        <f>VLOOKUP(B4550,Results!A:D,3,FALSE)</f>
        <v>#N/A</v>
      </c>
    </row>
    <row r="4551" spans="1:7" hidden="1" x14ac:dyDescent="0.25">
      <c r="A4551" t="s">
        <v>947</v>
      </c>
      <c r="B4551" t="s">
        <v>575</v>
      </c>
      <c r="C4551" t="s">
        <v>20</v>
      </c>
      <c r="D4551" t="s">
        <v>44</v>
      </c>
      <c r="E4551" s="1">
        <f>DATEVALUE(IFERROR(RIGHT(LEFT(A4551,FIND("-",A4551,4)-1),2)&amp;"/"&amp;LEFT(A4551,FIND("-",A4551)-1)&amp;"/"&amp;RIGHT(LEFT(A4551,IFERROR(FIND(" ",A4551),LEN(A4551)+1)-1),4),TEXT(A4551,"dd")&amp;"/"&amp;TEXT(A4551,"mm")&amp;"/"&amp;TEXT(A4551,"yyyy")))</f>
        <v>45365</v>
      </c>
      <c r="F4551" t="s">
        <v>996</v>
      </c>
      <c r="G4551" s="1" t="e">
        <f>VLOOKUP(B4551,Results!A:D,3,FALSE)</f>
        <v>#N/A</v>
      </c>
    </row>
    <row r="4552" spans="1:7" x14ac:dyDescent="0.25">
      <c r="A4552" t="s">
        <v>947</v>
      </c>
      <c r="B4552" t="s">
        <v>732</v>
      </c>
      <c r="C4552" t="s">
        <v>223</v>
      </c>
      <c r="D4552" t="s">
        <v>44</v>
      </c>
      <c r="E4552" s="1">
        <f>DATEVALUE(IFERROR(RIGHT(LEFT(A4552,FIND("-",A4552,4)-1),2)&amp;"/"&amp;LEFT(A4552,FIND("-",A4552)-1)&amp;"/"&amp;RIGHT(LEFT(A4552,IFERROR(FIND(" ",A4552),LEN(A4552)+1)-1),4),TEXT(A4552,"dd")&amp;"/"&amp;TEXT(A4552,"mm")&amp;"/"&amp;TEXT(A4552,"yyyy")))</f>
        <v>45365</v>
      </c>
      <c r="F4552" t="s">
        <v>1826</v>
      </c>
      <c r="G4552" s="1" t="e">
        <f>VLOOKUP(B4552,Results!A:D,3,FALSE)</f>
        <v>#N/A</v>
      </c>
    </row>
    <row r="4553" spans="1:7" x14ac:dyDescent="0.25">
      <c r="A4553" t="s">
        <v>947</v>
      </c>
      <c r="B4553" t="s">
        <v>487</v>
      </c>
      <c r="C4553" t="s">
        <v>223</v>
      </c>
      <c r="D4553" t="s">
        <v>44</v>
      </c>
      <c r="E4553" s="1">
        <f>DATEVALUE(IFERROR(RIGHT(LEFT(A4553,FIND("-",A4553,4)-1),2)&amp;"/"&amp;LEFT(A4553,FIND("-",A4553)-1)&amp;"/"&amp;RIGHT(LEFT(A4553,IFERROR(FIND(" ",A4553),LEN(A4553)+1)-1),4),TEXT(A4553,"dd")&amp;"/"&amp;TEXT(A4553,"mm")&amp;"/"&amp;TEXT(A4553,"yyyy")))</f>
        <v>45365</v>
      </c>
      <c r="F4553" t="s">
        <v>1826</v>
      </c>
      <c r="G4553" s="1" t="e">
        <f>VLOOKUP(B4553,Results!A:D,3,FALSE)</f>
        <v>#N/A</v>
      </c>
    </row>
    <row r="4554" spans="1:7" x14ac:dyDescent="0.25">
      <c r="A4554" t="s">
        <v>947</v>
      </c>
      <c r="B4554" t="s">
        <v>575</v>
      </c>
      <c r="C4554" t="s">
        <v>20</v>
      </c>
      <c r="D4554" t="s">
        <v>44</v>
      </c>
      <c r="E4554" s="1">
        <f>DATEVALUE(IFERROR(RIGHT(LEFT(A4554,FIND("-",A4554,4)-1),2)&amp;"/"&amp;LEFT(A4554,FIND("-",A4554)-1)&amp;"/"&amp;RIGHT(LEFT(A4554,IFERROR(FIND(" ",A4554),LEN(A4554)+1)-1),4),TEXT(A4554,"dd")&amp;"/"&amp;TEXT(A4554,"mm")&amp;"/"&amp;TEXT(A4554,"yyyy")))</f>
        <v>45365</v>
      </c>
      <c r="F4554" t="s">
        <v>1826</v>
      </c>
      <c r="G4554" s="1" t="e">
        <f>VLOOKUP(B4554,Results!A:D,3,FALSE)</f>
        <v>#N/A</v>
      </c>
    </row>
    <row r="4555" spans="1:7" hidden="1" x14ac:dyDescent="0.25">
      <c r="A4555" t="s">
        <v>947</v>
      </c>
      <c r="B4555" t="s">
        <v>579</v>
      </c>
      <c r="C4555" t="s">
        <v>20</v>
      </c>
      <c r="D4555" t="s">
        <v>297</v>
      </c>
      <c r="E4555" s="1">
        <f>DATEVALUE(IFERROR(RIGHT(LEFT(A4555,FIND("-",A4555,4)-1),2)&amp;"/"&amp;LEFT(A4555,FIND("-",A4555)-1)&amp;"/"&amp;RIGHT(LEFT(A4555,IFERROR(FIND(" ",A4555),LEN(A4555)+1)-1),4),TEXT(A4555,"dd")&amp;"/"&amp;TEXT(A4555,"mm")&amp;"/"&amp;TEXT(A4555,"yyyy")))</f>
        <v>45365</v>
      </c>
      <c r="F4555" t="s">
        <v>996</v>
      </c>
      <c r="G4555" s="1" t="e">
        <f>VLOOKUP(B4555,Results!A:D,3,FALSE)</f>
        <v>#N/A</v>
      </c>
    </row>
    <row r="4556" spans="1:7" hidden="1" x14ac:dyDescent="0.25">
      <c r="A4556" t="s">
        <v>947</v>
      </c>
      <c r="B4556" t="s">
        <v>395</v>
      </c>
      <c r="C4556" t="s">
        <v>20</v>
      </c>
      <c r="D4556" t="s">
        <v>297</v>
      </c>
      <c r="E4556" s="1">
        <f>DATEVALUE(IFERROR(RIGHT(LEFT(A4556,FIND("-",A4556,4)-1),2)&amp;"/"&amp;LEFT(A4556,FIND("-",A4556)-1)&amp;"/"&amp;RIGHT(LEFT(A4556,IFERROR(FIND(" ",A4556),LEN(A4556)+1)-1),4),TEXT(A4556,"dd")&amp;"/"&amp;TEXT(A4556,"mm")&amp;"/"&amp;TEXT(A4556,"yyyy")))</f>
        <v>45365</v>
      </c>
      <c r="F4556" t="s">
        <v>996</v>
      </c>
      <c r="G4556" s="1" t="e">
        <f>VLOOKUP(B4556,Results!A:D,3,FALSE)</f>
        <v>#N/A</v>
      </c>
    </row>
    <row r="4557" spans="1:7" hidden="1" x14ac:dyDescent="0.25">
      <c r="A4557" t="s">
        <v>947</v>
      </c>
      <c r="B4557" t="s">
        <v>719</v>
      </c>
      <c r="C4557" t="s">
        <v>223</v>
      </c>
      <c r="D4557" t="s">
        <v>297</v>
      </c>
      <c r="E4557" s="1">
        <f>DATEVALUE(IFERROR(RIGHT(LEFT(A4557,FIND("-",A4557,4)-1),2)&amp;"/"&amp;LEFT(A4557,FIND("-",A4557)-1)&amp;"/"&amp;RIGHT(LEFT(A4557,IFERROR(FIND(" ",A4557),LEN(A4557)+1)-1),4),TEXT(A4557,"dd")&amp;"/"&amp;TEXT(A4557,"mm")&amp;"/"&amp;TEXT(A4557,"yyyy")))</f>
        <v>45365</v>
      </c>
      <c r="F4557" t="s">
        <v>996</v>
      </c>
      <c r="G4557" s="1" t="e">
        <f>VLOOKUP(B4557,Results!A:D,3,FALSE)</f>
        <v>#N/A</v>
      </c>
    </row>
    <row r="4558" spans="1:7" x14ac:dyDescent="0.25">
      <c r="A4558" t="s">
        <v>947</v>
      </c>
      <c r="B4558" t="s">
        <v>579</v>
      </c>
      <c r="C4558" t="s">
        <v>20</v>
      </c>
      <c r="D4558" t="s">
        <v>297</v>
      </c>
      <c r="E4558" s="1">
        <f>DATEVALUE(IFERROR(RIGHT(LEFT(A4558,FIND("-",A4558,4)-1),2)&amp;"/"&amp;LEFT(A4558,FIND("-",A4558)-1)&amp;"/"&amp;RIGHT(LEFT(A4558,IFERROR(FIND(" ",A4558),LEN(A4558)+1)-1),4),TEXT(A4558,"dd")&amp;"/"&amp;TEXT(A4558,"mm")&amp;"/"&amp;TEXT(A4558,"yyyy")))</f>
        <v>45365</v>
      </c>
      <c r="F4558" t="s">
        <v>1826</v>
      </c>
      <c r="G4558" s="1" t="e">
        <f>VLOOKUP(B4558,Results!A:D,3,FALSE)</f>
        <v>#N/A</v>
      </c>
    </row>
    <row r="4559" spans="1:7" x14ac:dyDescent="0.25">
      <c r="A4559" t="s">
        <v>947</v>
      </c>
      <c r="B4559" t="s">
        <v>395</v>
      </c>
      <c r="C4559" t="s">
        <v>20</v>
      </c>
      <c r="D4559" t="s">
        <v>297</v>
      </c>
      <c r="E4559" s="1">
        <f>DATEVALUE(IFERROR(RIGHT(LEFT(A4559,FIND("-",A4559,4)-1),2)&amp;"/"&amp;LEFT(A4559,FIND("-",A4559)-1)&amp;"/"&amp;RIGHT(LEFT(A4559,IFERROR(FIND(" ",A4559),LEN(A4559)+1)-1),4),TEXT(A4559,"dd")&amp;"/"&amp;TEXT(A4559,"mm")&amp;"/"&amp;TEXT(A4559,"yyyy")))</f>
        <v>45365</v>
      </c>
      <c r="F4559" t="s">
        <v>1826</v>
      </c>
      <c r="G4559" s="1" t="e">
        <f>VLOOKUP(B4559,Results!A:D,3,FALSE)</f>
        <v>#N/A</v>
      </c>
    </row>
    <row r="4560" spans="1:7" x14ac:dyDescent="0.25">
      <c r="A4560" t="s">
        <v>947</v>
      </c>
      <c r="B4560" t="s">
        <v>719</v>
      </c>
      <c r="C4560" t="s">
        <v>223</v>
      </c>
      <c r="D4560" t="s">
        <v>297</v>
      </c>
      <c r="E4560" s="1">
        <f>DATEVALUE(IFERROR(RIGHT(LEFT(A4560,FIND("-",A4560,4)-1),2)&amp;"/"&amp;LEFT(A4560,FIND("-",A4560)-1)&amp;"/"&amp;RIGHT(LEFT(A4560,IFERROR(FIND(" ",A4560),LEN(A4560)+1)-1),4),TEXT(A4560,"dd")&amp;"/"&amp;TEXT(A4560,"mm")&amp;"/"&amp;TEXT(A4560,"yyyy")))</f>
        <v>45365</v>
      </c>
      <c r="F4560" t="s">
        <v>1826</v>
      </c>
      <c r="G4560" s="1" t="e">
        <f>VLOOKUP(B4560,Results!A:D,3,FALSE)</f>
        <v>#N/A</v>
      </c>
    </row>
    <row r="4561" spans="1:7" hidden="1" x14ac:dyDescent="0.25">
      <c r="A4561" t="s">
        <v>947</v>
      </c>
      <c r="B4561" t="s">
        <v>620</v>
      </c>
      <c r="C4561" t="s">
        <v>20</v>
      </c>
      <c r="D4561" t="s">
        <v>30</v>
      </c>
      <c r="E4561" s="1">
        <f>DATEVALUE(IFERROR(RIGHT(LEFT(A4561,FIND("-",A4561,4)-1),2)&amp;"/"&amp;LEFT(A4561,FIND("-",A4561)-1)&amp;"/"&amp;RIGHT(LEFT(A4561,IFERROR(FIND(" ",A4561),LEN(A4561)+1)-1),4),TEXT(A4561,"dd")&amp;"/"&amp;TEXT(A4561,"mm")&amp;"/"&amp;TEXT(A4561,"yyyy")))</f>
        <v>45365</v>
      </c>
      <c r="F4561" t="s">
        <v>996</v>
      </c>
      <c r="G4561" s="1" t="e">
        <f>VLOOKUP(B4561,Results!A:D,3,FALSE)</f>
        <v>#N/A</v>
      </c>
    </row>
    <row r="4562" spans="1:7" x14ac:dyDescent="0.25">
      <c r="A4562" t="s">
        <v>947</v>
      </c>
      <c r="B4562" t="s">
        <v>620</v>
      </c>
      <c r="C4562" t="s">
        <v>20</v>
      </c>
      <c r="D4562" t="s">
        <v>30</v>
      </c>
      <c r="E4562" s="1">
        <f>DATEVALUE(IFERROR(RIGHT(LEFT(A4562,FIND("-",A4562,4)-1),2)&amp;"/"&amp;LEFT(A4562,FIND("-",A4562)-1)&amp;"/"&amp;RIGHT(LEFT(A4562,IFERROR(FIND(" ",A4562),LEN(A4562)+1)-1),4),TEXT(A4562,"dd")&amp;"/"&amp;TEXT(A4562,"mm")&amp;"/"&amp;TEXT(A4562,"yyyy")))</f>
        <v>45365</v>
      </c>
      <c r="F4562" t="s">
        <v>1826</v>
      </c>
      <c r="G4562" s="1" t="e">
        <f>VLOOKUP(B4562,Results!A:D,3,FALSE)</f>
        <v>#N/A</v>
      </c>
    </row>
    <row r="4563" spans="1:7" hidden="1" x14ac:dyDescent="0.25">
      <c r="A4563" t="s">
        <v>947</v>
      </c>
      <c r="B4563" t="s">
        <v>690</v>
      </c>
      <c r="C4563" t="s">
        <v>20</v>
      </c>
      <c r="D4563" t="s">
        <v>269</v>
      </c>
      <c r="E4563" s="1">
        <f>DATEVALUE(IFERROR(RIGHT(LEFT(A4563,FIND("-",A4563,4)-1),2)&amp;"/"&amp;LEFT(A4563,FIND("-",A4563)-1)&amp;"/"&amp;RIGHT(LEFT(A4563,IFERROR(FIND(" ",A4563),LEN(A4563)+1)-1),4),TEXT(A4563,"dd")&amp;"/"&amp;TEXT(A4563,"mm")&amp;"/"&amp;TEXT(A4563,"yyyy")))</f>
        <v>45365</v>
      </c>
      <c r="F4563" t="s">
        <v>996</v>
      </c>
      <c r="G4563" s="1" t="e">
        <f>VLOOKUP(B4563,Results!A:D,3,FALSE)</f>
        <v>#N/A</v>
      </c>
    </row>
    <row r="4564" spans="1:7" x14ac:dyDescent="0.25">
      <c r="A4564" t="s">
        <v>947</v>
      </c>
      <c r="B4564" t="s">
        <v>690</v>
      </c>
      <c r="C4564" t="s">
        <v>20</v>
      </c>
      <c r="D4564" t="s">
        <v>269</v>
      </c>
      <c r="E4564" s="1">
        <f>DATEVALUE(IFERROR(RIGHT(LEFT(A4564,FIND("-",A4564,4)-1),2)&amp;"/"&amp;LEFT(A4564,FIND("-",A4564)-1)&amp;"/"&amp;RIGHT(LEFT(A4564,IFERROR(FIND(" ",A4564),LEN(A4564)+1)-1),4),TEXT(A4564,"dd")&amp;"/"&amp;TEXT(A4564,"mm")&amp;"/"&amp;TEXT(A4564,"yyyy")))</f>
        <v>45365</v>
      </c>
      <c r="F4564" t="s">
        <v>1826</v>
      </c>
      <c r="G4564" s="1" t="e">
        <f>VLOOKUP(B4564,Results!A:D,3,FALSE)</f>
        <v>#N/A</v>
      </c>
    </row>
    <row r="4565" spans="1:7" hidden="1" x14ac:dyDescent="0.25">
      <c r="A4565" t="s">
        <v>947</v>
      </c>
      <c r="B4565" t="s">
        <v>629</v>
      </c>
      <c r="C4565" t="s">
        <v>20</v>
      </c>
      <c r="D4565" t="s">
        <v>10</v>
      </c>
      <c r="E4565" s="1">
        <f>DATEVALUE(IFERROR(RIGHT(LEFT(A4565,FIND("-",A4565,4)-1),2)&amp;"/"&amp;LEFT(A4565,FIND("-",A4565)-1)&amp;"/"&amp;RIGHT(LEFT(A4565,IFERROR(FIND(" ",A4565),LEN(A4565)+1)-1),4),TEXT(A4565,"dd")&amp;"/"&amp;TEXT(A4565,"mm")&amp;"/"&amp;TEXT(A4565,"yyyy")))</f>
        <v>45365</v>
      </c>
      <c r="F4565" t="s">
        <v>996</v>
      </c>
      <c r="G4565" s="1" t="e">
        <f>VLOOKUP(B4565,Results!A:D,3,FALSE)</f>
        <v>#N/A</v>
      </c>
    </row>
    <row r="4566" spans="1:7" hidden="1" x14ac:dyDescent="0.25">
      <c r="A4566" t="s">
        <v>947</v>
      </c>
      <c r="B4566" t="s">
        <v>273</v>
      </c>
      <c r="C4566" t="s">
        <v>20</v>
      </c>
      <c r="D4566" t="s">
        <v>10</v>
      </c>
      <c r="E4566" s="1">
        <f>DATEVALUE(IFERROR(RIGHT(LEFT(A4566,FIND("-",A4566,4)-1),2)&amp;"/"&amp;LEFT(A4566,FIND("-",A4566)-1)&amp;"/"&amp;RIGHT(LEFT(A4566,IFERROR(FIND(" ",A4566),LEN(A4566)+1)-1),4),TEXT(A4566,"dd")&amp;"/"&amp;TEXT(A4566,"mm")&amp;"/"&amp;TEXT(A4566,"yyyy")))</f>
        <v>45365</v>
      </c>
      <c r="F4566" t="s">
        <v>996</v>
      </c>
      <c r="G4566" s="1" t="e">
        <f>VLOOKUP(B4566,Results!A:D,3,FALSE)</f>
        <v>#N/A</v>
      </c>
    </row>
    <row r="4567" spans="1:7" hidden="1" x14ac:dyDescent="0.25">
      <c r="A4567" t="s">
        <v>947</v>
      </c>
      <c r="B4567" t="s">
        <v>389</v>
      </c>
      <c r="C4567" t="s">
        <v>223</v>
      </c>
      <c r="D4567" t="s">
        <v>10</v>
      </c>
      <c r="E4567" s="1">
        <f>DATEVALUE(IFERROR(RIGHT(LEFT(A4567,FIND("-",A4567,4)-1),2)&amp;"/"&amp;LEFT(A4567,FIND("-",A4567)-1)&amp;"/"&amp;RIGHT(LEFT(A4567,IFERROR(FIND(" ",A4567),LEN(A4567)+1)-1),4),TEXT(A4567,"dd")&amp;"/"&amp;TEXT(A4567,"mm")&amp;"/"&amp;TEXT(A4567,"yyyy")))</f>
        <v>45365</v>
      </c>
      <c r="F4567" t="s">
        <v>996</v>
      </c>
      <c r="G4567" s="1" t="e">
        <f>VLOOKUP(B4567,Results!A:D,3,FALSE)</f>
        <v>#N/A</v>
      </c>
    </row>
    <row r="4568" spans="1:7" hidden="1" x14ac:dyDescent="0.25">
      <c r="A4568" t="s">
        <v>947</v>
      </c>
      <c r="B4568" t="s">
        <v>773</v>
      </c>
      <c r="C4568" t="s">
        <v>223</v>
      </c>
      <c r="D4568" t="s">
        <v>10</v>
      </c>
      <c r="E4568" s="1">
        <f>DATEVALUE(IFERROR(RIGHT(LEFT(A4568,FIND("-",A4568,4)-1),2)&amp;"/"&amp;LEFT(A4568,FIND("-",A4568)-1)&amp;"/"&amp;RIGHT(LEFT(A4568,IFERROR(FIND(" ",A4568),LEN(A4568)+1)-1),4),TEXT(A4568,"dd")&amp;"/"&amp;TEXT(A4568,"mm")&amp;"/"&amp;TEXT(A4568,"yyyy")))</f>
        <v>45365</v>
      </c>
      <c r="F4568" t="s">
        <v>996</v>
      </c>
      <c r="G4568" s="1" t="e">
        <f>VLOOKUP(B4568,Results!A:D,3,FALSE)</f>
        <v>#N/A</v>
      </c>
    </row>
    <row r="4569" spans="1:7" hidden="1" x14ac:dyDescent="0.25">
      <c r="A4569" t="s">
        <v>947</v>
      </c>
      <c r="B4569" t="s">
        <v>420</v>
      </c>
      <c r="C4569" t="s">
        <v>223</v>
      </c>
      <c r="D4569" t="s">
        <v>10</v>
      </c>
      <c r="E4569" s="1">
        <f>DATEVALUE(IFERROR(RIGHT(LEFT(A4569,FIND("-",A4569,4)-1),2)&amp;"/"&amp;LEFT(A4569,FIND("-",A4569)-1)&amp;"/"&amp;RIGHT(LEFT(A4569,IFERROR(FIND(" ",A4569),LEN(A4569)+1)-1),4),TEXT(A4569,"dd")&amp;"/"&amp;TEXT(A4569,"mm")&amp;"/"&amp;TEXT(A4569,"yyyy")))</f>
        <v>45365</v>
      </c>
      <c r="F4569" t="s">
        <v>996</v>
      </c>
      <c r="G4569" s="1" t="e">
        <f>VLOOKUP(B4569,Results!A:D,3,FALSE)</f>
        <v>#N/A</v>
      </c>
    </row>
    <row r="4570" spans="1:7" hidden="1" x14ac:dyDescent="0.25">
      <c r="A4570" t="s">
        <v>947</v>
      </c>
      <c r="B4570" t="s">
        <v>900</v>
      </c>
      <c r="C4570" t="s">
        <v>223</v>
      </c>
      <c r="D4570" t="s">
        <v>10</v>
      </c>
      <c r="E4570" s="1">
        <f>DATEVALUE(IFERROR(RIGHT(LEFT(A4570,FIND("-",A4570,4)-1),2)&amp;"/"&amp;LEFT(A4570,FIND("-",A4570)-1)&amp;"/"&amp;RIGHT(LEFT(A4570,IFERROR(FIND(" ",A4570),LEN(A4570)+1)-1),4),TEXT(A4570,"dd")&amp;"/"&amp;TEXT(A4570,"mm")&amp;"/"&amp;TEXT(A4570,"yyyy")))</f>
        <v>45365</v>
      </c>
      <c r="F4570" t="s">
        <v>996</v>
      </c>
      <c r="G4570" s="1" t="e">
        <f>VLOOKUP(B4570,Results!A:D,3,FALSE)</f>
        <v>#N/A</v>
      </c>
    </row>
    <row r="4571" spans="1:7" hidden="1" x14ac:dyDescent="0.25">
      <c r="A4571" t="s">
        <v>947</v>
      </c>
      <c r="B4571" t="s">
        <v>950</v>
      </c>
      <c r="C4571" t="s">
        <v>20</v>
      </c>
      <c r="D4571" t="s">
        <v>10</v>
      </c>
      <c r="E4571" s="1">
        <f>DATEVALUE(IFERROR(RIGHT(LEFT(A4571,FIND("-",A4571,4)-1),2)&amp;"/"&amp;LEFT(A4571,FIND("-",A4571)-1)&amp;"/"&amp;RIGHT(LEFT(A4571,IFERROR(FIND(" ",A4571),LEN(A4571)+1)-1),4),TEXT(A4571,"dd")&amp;"/"&amp;TEXT(A4571,"mm")&amp;"/"&amp;TEXT(A4571,"yyyy")))</f>
        <v>45365</v>
      </c>
      <c r="F4571" t="s">
        <v>996</v>
      </c>
      <c r="G4571" s="1" t="e">
        <f>VLOOKUP(B4571,Results!A:D,3,FALSE)</f>
        <v>#N/A</v>
      </c>
    </row>
    <row r="4572" spans="1:7" hidden="1" x14ac:dyDescent="0.25">
      <c r="A4572" t="s">
        <v>947</v>
      </c>
      <c r="B4572" t="s">
        <v>859</v>
      </c>
      <c r="C4572" t="s">
        <v>20</v>
      </c>
      <c r="D4572" t="s">
        <v>10</v>
      </c>
      <c r="E4572" s="1">
        <f>DATEVALUE(IFERROR(RIGHT(LEFT(A4572,FIND("-",A4572,4)-1),2)&amp;"/"&amp;LEFT(A4572,FIND("-",A4572)-1)&amp;"/"&amp;RIGHT(LEFT(A4572,IFERROR(FIND(" ",A4572),LEN(A4572)+1)-1),4),TEXT(A4572,"dd")&amp;"/"&amp;TEXT(A4572,"mm")&amp;"/"&amp;TEXT(A4572,"yyyy")))</f>
        <v>45365</v>
      </c>
      <c r="F4572" t="s">
        <v>996</v>
      </c>
      <c r="G4572" s="1" t="e">
        <f>VLOOKUP(B4572,Results!A:D,3,FALSE)</f>
        <v>#N/A</v>
      </c>
    </row>
    <row r="4573" spans="1:7" hidden="1" x14ac:dyDescent="0.25">
      <c r="A4573" t="s">
        <v>947</v>
      </c>
      <c r="B4573" t="s">
        <v>715</v>
      </c>
      <c r="C4573" t="s">
        <v>223</v>
      </c>
      <c r="D4573" t="s">
        <v>10</v>
      </c>
      <c r="E4573" s="1">
        <f>DATEVALUE(IFERROR(RIGHT(LEFT(A4573,FIND("-",A4573,4)-1),2)&amp;"/"&amp;LEFT(A4573,FIND("-",A4573)-1)&amp;"/"&amp;RIGHT(LEFT(A4573,IFERROR(FIND(" ",A4573),LEN(A4573)+1)-1),4),TEXT(A4573,"dd")&amp;"/"&amp;TEXT(A4573,"mm")&amp;"/"&amp;TEXT(A4573,"yyyy")))</f>
        <v>45365</v>
      </c>
      <c r="F4573" t="s">
        <v>996</v>
      </c>
      <c r="G4573" s="1" t="e">
        <f>VLOOKUP(B4573,Results!A:D,3,FALSE)</f>
        <v>#N/A</v>
      </c>
    </row>
    <row r="4574" spans="1:7" x14ac:dyDescent="0.25">
      <c r="A4574" t="s">
        <v>947</v>
      </c>
      <c r="B4574" t="s">
        <v>629</v>
      </c>
      <c r="C4574" t="s">
        <v>20</v>
      </c>
      <c r="D4574" t="s">
        <v>10</v>
      </c>
      <c r="E4574" s="1">
        <f>DATEVALUE(IFERROR(RIGHT(LEFT(A4574,FIND("-",A4574,4)-1),2)&amp;"/"&amp;LEFT(A4574,FIND("-",A4574)-1)&amp;"/"&amp;RIGHT(LEFT(A4574,IFERROR(FIND(" ",A4574),LEN(A4574)+1)-1),4),TEXT(A4574,"dd")&amp;"/"&amp;TEXT(A4574,"mm")&amp;"/"&amp;TEXT(A4574,"yyyy")))</f>
        <v>45365</v>
      </c>
      <c r="F4574" t="s">
        <v>1826</v>
      </c>
      <c r="G4574" s="1" t="e">
        <f>VLOOKUP(B4574,Results!A:D,3,FALSE)</f>
        <v>#N/A</v>
      </c>
    </row>
    <row r="4575" spans="1:7" x14ac:dyDescent="0.25">
      <c r="A4575" t="s">
        <v>947</v>
      </c>
      <c r="B4575" t="s">
        <v>273</v>
      </c>
      <c r="C4575" t="s">
        <v>20</v>
      </c>
      <c r="D4575" t="s">
        <v>10</v>
      </c>
      <c r="E4575" s="1">
        <f>DATEVALUE(IFERROR(RIGHT(LEFT(A4575,FIND("-",A4575,4)-1),2)&amp;"/"&amp;LEFT(A4575,FIND("-",A4575)-1)&amp;"/"&amp;RIGHT(LEFT(A4575,IFERROR(FIND(" ",A4575),LEN(A4575)+1)-1),4),TEXT(A4575,"dd")&amp;"/"&amp;TEXT(A4575,"mm")&amp;"/"&amp;TEXT(A4575,"yyyy")))</f>
        <v>45365</v>
      </c>
      <c r="F4575" t="s">
        <v>1826</v>
      </c>
      <c r="G4575" s="1" t="e">
        <f>VLOOKUP(B4575,Results!A:D,3,FALSE)</f>
        <v>#N/A</v>
      </c>
    </row>
    <row r="4576" spans="1:7" x14ac:dyDescent="0.25">
      <c r="A4576" t="s">
        <v>947</v>
      </c>
      <c r="B4576" t="s">
        <v>389</v>
      </c>
      <c r="C4576" t="s">
        <v>223</v>
      </c>
      <c r="D4576" t="s">
        <v>10</v>
      </c>
      <c r="E4576" s="1">
        <f>DATEVALUE(IFERROR(RIGHT(LEFT(A4576,FIND("-",A4576,4)-1),2)&amp;"/"&amp;LEFT(A4576,FIND("-",A4576)-1)&amp;"/"&amp;RIGHT(LEFT(A4576,IFERROR(FIND(" ",A4576),LEN(A4576)+1)-1),4),TEXT(A4576,"dd")&amp;"/"&amp;TEXT(A4576,"mm")&amp;"/"&amp;TEXT(A4576,"yyyy")))</f>
        <v>45365</v>
      </c>
      <c r="F4576" t="s">
        <v>1826</v>
      </c>
      <c r="G4576" s="1" t="e">
        <f>VLOOKUP(B4576,Results!A:D,3,FALSE)</f>
        <v>#N/A</v>
      </c>
    </row>
    <row r="4577" spans="1:7" x14ac:dyDescent="0.25">
      <c r="A4577" t="s">
        <v>947</v>
      </c>
      <c r="B4577" t="s">
        <v>773</v>
      </c>
      <c r="C4577" t="s">
        <v>223</v>
      </c>
      <c r="D4577" t="s">
        <v>10</v>
      </c>
      <c r="E4577" s="1">
        <f>DATEVALUE(IFERROR(RIGHT(LEFT(A4577,FIND("-",A4577,4)-1),2)&amp;"/"&amp;LEFT(A4577,FIND("-",A4577)-1)&amp;"/"&amp;RIGHT(LEFT(A4577,IFERROR(FIND(" ",A4577),LEN(A4577)+1)-1),4),TEXT(A4577,"dd")&amp;"/"&amp;TEXT(A4577,"mm")&amp;"/"&amp;TEXT(A4577,"yyyy")))</f>
        <v>45365</v>
      </c>
      <c r="F4577" t="s">
        <v>1826</v>
      </c>
      <c r="G4577" s="1" t="e">
        <f>VLOOKUP(B4577,Results!A:D,3,FALSE)</f>
        <v>#N/A</v>
      </c>
    </row>
    <row r="4578" spans="1:7" x14ac:dyDescent="0.25">
      <c r="A4578" t="s">
        <v>947</v>
      </c>
      <c r="B4578" t="s">
        <v>420</v>
      </c>
      <c r="C4578" t="s">
        <v>223</v>
      </c>
      <c r="D4578" t="s">
        <v>10</v>
      </c>
      <c r="E4578" s="1">
        <f>DATEVALUE(IFERROR(RIGHT(LEFT(A4578,FIND("-",A4578,4)-1),2)&amp;"/"&amp;LEFT(A4578,FIND("-",A4578)-1)&amp;"/"&amp;RIGHT(LEFT(A4578,IFERROR(FIND(" ",A4578),LEN(A4578)+1)-1),4),TEXT(A4578,"dd")&amp;"/"&amp;TEXT(A4578,"mm")&amp;"/"&amp;TEXT(A4578,"yyyy")))</f>
        <v>45365</v>
      </c>
      <c r="F4578" t="s">
        <v>1826</v>
      </c>
      <c r="G4578" s="1" t="e">
        <f>VLOOKUP(B4578,Results!A:D,3,FALSE)</f>
        <v>#N/A</v>
      </c>
    </row>
    <row r="4579" spans="1:7" x14ac:dyDescent="0.25">
      <c r="A4579" t="s">
        <v>947</v>
      </c>
      <c r="B4579" t="s">
        <v>900</v>
      </c>
      <c r="C4579" t="s">
        <v>223</v>
      </c>
      <c r="D4579" t="s">
        <v>10</v>
      </c>
      <c r="E4579" s="1">
        <f>DATEVALUE(IFERROR(RIGHT(LEFT(A4579,FIND("-",A4579,4)-1),2)&amp;"/"&amp;LEFT(A4579,FIND("-",A4579)-1)&amp;"/"&amp;RIGHT(LEFT(A4579,IFERROR(FIND(" ",A4579),LEN(A4579)+1)-1),4),TEXT(A4579,"dd")&amp;"/"&amp;TEXT(A4579,"mm")&amp;"/"&amp;TEXT(A4579,"yyyy")))</f>
        <v>45365</v>
      </c>
      <c r="F4579" t="s">
        <v>1826</v>
      </c>
      <c r="G4579" s="1" t="e">
        <f>VLOOKUP(B4579,Results!A:D,3,FALSE)</f>
        <v>#N/A</v>
      </c>
    </row>
    <row r="4580" spans="1:7" x14ac:dyDescent="0.25">
      <c r="A4580" t="s">
        <v>947</v>
      </c>
      <c r="B4580" t="s">
        <v>950</v>
      </c>
      <c r="C4580" t="s">
        <v>20</v>
      </c>
      <c r="D4580" t="s">
        <v>10</v>
      </c>
      <c r="E4580" s="1">
        <f>DATEVALUE(IFERROR(RIGHT(LEFT(A4580,FIND("-",A4580,4)-1),2)&amp;"/"&amp;LEFT(A4580,FIND("-",A4580)-1)&amp;"/"&amp;RIGHT(LEFT(A4580,IFERROR(FIND(" ",A4580),LEN(A4580)+1)-1),4),TEXT(A4580,"dd")&amp;"/"&amp;TEXT(A4580,"mm")&amp;"/"&amp;TEXT(A4580,"yyyy")))</f>
        <v>45365</v>
      </c>
      <c r="F4580" t="s">
        <v>1826</v>
      </c>
      <c r="G4580" s="1" t="e">
        <f>VLOOKUP(B4580,Results!A:D,3,FALSE)</f>
        <v>#N/A</v>
      </c>
    </row>
    <row r="4581" spans="1:7" x14ac:dyDescent="0.25">
      <c r="A4581" t="s">
        <v>947</v>
      </c>
      <c r="B4581" t="s">
        <v>859</v>
      </c>
      <c r="C4581" t="s">
        <v>20</v>
      </c>
      <c r="D4581" t="s">
        <v>10</v>
      </c>
      <c r="E4581" s="1">
        <f>DATEVALUE(IFERROR(RIGHT(LEFT(A4581,FIND("-",A4581,4)-1),2)&amp;"/"&amp;LEFT(A4581,FIND("-",A4581)-1)&amp;"/"&amp;RIGHT(LEFT(A4581,IFERROR(FIND(" ",A4581),LEN(A4581)+1)-1),4),TEXT(A4581,"dd")&amp;"/"&amp;TEXT(A4581,"mm")&amp;"/"&amp;TEXT(A4581,"yyyy")))</f>
        <v>45365</v>
      </c>
      <c r="F4581" t="s">
        <v>1826</v>
      </c>
      <c r="G4581" s="1" t="e">
        <f>VLOOKUP(B4581,Results!A:D,3,FALSE)</f>
        <v>#N/A</v>
      </c>
    </row>
    <row r="4582" spans="1:7" x14ac:dyDescent="0.25">
      <c r="A4582" t="s">
        <v>947</v>
      </c>
      <c r="B4582" t="s">
        <v>715</v>
      </c>
      <c r="C4582" t="s">
        <v>223</v>
      </c>
      <c r="D4582" t="s">
        <v>10</v>
      </c>
      <c r="E4582" s="1">
        <f>DATEVALUE(IFERROR(RIGHT(LEFT(A4582,FIND("-",A4582,4)-1),2)&amp;"/"&amp;LEFT(A4582,FIND("-",A4582)-1)&amp;"/"&amp;RIGHT(LEFT(A4582,IFERROR(FIND(" ",A4582),LEN(A4582)+1)-1),4),TEXT(A4582,"dd")&amp;"/"&amp;TEXT(A4582,"mm")&amp;"/"&amp;TEXT(A4582,"yyyy")))</f>
        <v>45365</v>
      </c>
      <c r="F4582" t="s">
        <v>1826</v>
      </c>
      <c r="G4582" s="1" t="e">
        <f>VLOOKUP(B4582,Results!A:D,3,FALSE)</f>
        <v>#N/A</v>
      </c>
    </row>
    <row r="4583" spans="1:7" hidden="1" x14ac:dyDescent="0.25">
      <c r="A4583" t="s">
        <v>947</v>
      </c>
      <c r="B4583" t="s">
        <v>423</v>
      </c>
      <c r="C4583" t="s">
        <v>223</v>
      </c>
      <c r="D4583" t="s">
        <v>23</v>
      </c>
      <c r="E4583" s="1">
        <f>DATEVALUE(IFERROR(RIGHT(LEFT(A4583,FIND("-",A4583,4)-1),2)&amp;"/"&amp;LEFT(A4583,FIND("-",A4583)-1)&amp;"/"&amp;RIGHT(LEFT(A4583,IFERROR(FIND(" ",A4583),LEN(A4583)+1)-1),4),TEXT(A4583,"dd")&amp;"/"&amp;TEXT(A4583,"mm")&amp;"/"&amp;TEXT(A4583,"yyyy")))</f>
        <v>45365</v>
      </c>
      <c r="F4583" t="s">
        <v>996</v>
      </c>
      <c r="G4583" s="1" t="e">
        <f>VLOOKUP(B4583,Results!A:D,3,FALSE)</f>
        <v>#N/A</v>
      </c>
    </row>
    <row r="4584" spans="1:7" hidden="1" x14ac:dyDescent="0.25">
      <c r="A4584" t="s">
        <v>947</v>
      </c>
      <c r="B4584" t="s">
        <v>644</v>
      </c>
      <c r="C4584" t="s">
        <v>20</v>
      </c>
      <c r="D4584" t="s">
        <v>23</v>
      </c>
      <c r="E4584" s="1">
        <f>DATEVALUE(IFERROR(RIGHT(LEFT(A4584,FIND("-",A4584,4)-1),2)&amp;"/"&amp;LEFT(A4584,FIND("-",A4584)-1)&amp;"/"&amp;RIGHT(LEFT(A4584,IFERROR(FIND(" ",A4584),LEN(A4584)+1)-1),4),TEXT(A4584,"dd")&amp;"/"&amp;TEXT(A4584,"mm")&amp;"/"&amp;TEXT(A4584,"yyyy")))</f>
        <v>45365</v>
      </c>
      <c r="F4584" t="s">
        <v>996</v>
      </c>
      <c r="G4584" s="1" t="e">
        <f>VLOOKUP(B4584,Results!A:D,3,FALSE)</f>
        <v>#N/A</v>
      </c>
    </row>
    <row r="4585" spans="1:7" hidden="1" x14ac:dyDescent="0.25">
      <c r="A4585" t="s">
        <v>947</v>
      </c>
      <c r="B4585" t="s">
        <v>642</v>
      </c>
      <c r="C4585" t="s">
        <v>223</v>
      </c>
      <c r="D4585" t="s">
        <v>23</v>
      </c>
      <c r="E4585" s="1">
        <f>DATEVALUE(IFERROR(RIGHT(LEFT(A4585,FIND("-",A4585,4)-1),2)&amp;"/"&amp;LEFT(A4585,FIND("-",A4585)-1)&amp;"/"&amp;RIGHT(LEFT(A4585,IFERROR(FIND(" ",A4585),LEN(A4585)+1)-1),4),TEXT(A4585,"dd")&amp;"/"&amp;TEXT(A4585,"mm")&amp;"/"&amp;TEXT(A4585,"yyyy")))</f>
        <v>45365</v>
      </c>
      <c r="F4585" t="s">
        <v>996</v>
      </c>
      <c r="G4585" s="1" t="e">
        <f>VLOOKUP(B4585,Results!A:D,3,FALSE)</f>
        <v>#N/A</v>
      </c>
    </row>
    <row r="4586" spans="1:7" x14ac:dyDescent="0.25">
      <c r="A4586" t="s">
        <v>947</v>
      </c>
      <c r="B4586" t="s">
        <v>423</v>
      </c>
      <c r="C4586" t="s">
        <v>223</v>
      </c>
      <c r="D4586" t="s">
        <v>23</v>
      </c>
      <c r="E4586" s="1">
        <f>DATEVALUE(IFERROR(RIGHT(LEFT(A4586,FIND("-",A4586,4)-1),2)&amp;"/"&amp;LEFT(A4586,FIND("-",A4586)-1)&amp;"/"&amp;RIGHT(LEFT(A4586,IFERROR(FIND(" ",A4586),LEN(A4586)+1)-1),4),TEXT(A4586,"dd")&amp;"/"&amp;TEXT(A4586,"mm")&amp;"/"&amp;TEXT(A4586,"yyyy")))</f>
        <v>45365</v>
      </c>
      <c r="F4586" t="s">
        <v>1826</v>
      </c>
      <c r="G4586" s="1" t="e">
        <f>VLOOKUP(B4586,Results!A:D,3,FALSE)</f>
        <v>#N/A</v>
      </c>
    </row>
    <row r="4587" spans="1:7" x14ac:dyDescent="0.25">
      <c r="A4587" t="s">
        <v>947</v>
      </c>
      <c r="B4587" t="s">
        <v>644</v>
      </c>
      <c r="C4587" t="s">
        <v>20</v>
      </c>
      <c r="D4587" t="s">
        <v>23</v>
      </c>
      <c r="E4587" s="1">
        <f>DATEVALUE(IFERROR(RIGHT(LEFT(A4587,FIND("-",A4587,4)-1),2)&amp;"/"&amp;LEFT(A4587,FIND("-",A4587)-1)&amp;"/"&amp;RIGHT(LEFT(A4587,IFERROR(FIND(" ",A4587),LEN(A4587)+1)-1),4),TEXT(A4587,"dd")&amp;"/"&amp;TEXT(A4587,"mm")&amp;"/"&amp;TEXT(A4587,"yyyy")))</f>
        <v>45365</v>
      </c>
      <c r="F4587" t="s">
        <v>1826</v>
      </c>
      <c r="G4587" s="1" t="e">
        <f>VLOOKUP(B4587,Results!A:D,3,FALSE)</f>
        <v>#N/A</v>
      </c>
    </row>
    <row r="4588" spans="1:7" x14ac:dyDescent="0.25">
      <c r="A4588" t="s">
        <v>947</v>
      </c>
      <c r="B4588" t="s">
        <v>642</v>
      </c>
      <c r="C4588" t="s">
        <v>223</v>
      </c>
      <c r="D4588" t="s">
        <v>23</v>
      </c>
      <c r="E4588" s="1">
        <f>DATEVALUE(IFERROR(RIGHT(LEFT(A4588,FIND("-",A4588,4)-1),2)&amp;"/"&amp;LEFT(A4588,FIND("-",A4588)-1)&amp;"/"&amp;RIGHT(LEFT(A4588,IFERROR(FIND(" ",A4588),LEN(A4588)+1)-1),4),TEXT(A4588,"dd")&amp;"/"&amp;TEXT(A4588,"mm")&amp;"/"&amp;TEXT(A4588,"yyyy")))</f>
        <v>45365</v>
      </c>
      <c r="F4588" t="s">
        <v>1826</v>
      </c>
      <c r="G4588" s="1" t="e">
        <f>VLOOKUP(B4588,Results!A:D,3,FALSE)</f>
        <v>#N/A</v>
      </c>
    </row>
    <row r="4589" spans="1:7" hidden="1" x14ac:dyDescent="0.25">
      <c r="A4589" t="s">
        <v>947</v>
      </c>
      <c r="B4589" t="s">
        <v>948</v>
      </c>
      <c r="C4589" t="s">
        <v>20</v>
      </c>
      <c r="D4589" t="s">
        <v>13</v>
      </c>
      <c r="E4589" s="1">
        <f>DATEVALUE(IFERROR(RIGHT(LEFT(A4589,FIND("-",A4589,4)-1),2)&amp;"/"&amp;LEFT(A4589,FIND("-",A4589)-1)&amp;"/"&amp;RIGHT(LEFT(A4589,IFERROR(FIND(" ",A4589),LEN(A4589)+1)-1),4),TEXT(A4589,"dd")&amp;"/"&amp;TEXT(A4589,"mm")&amp;"/"&amp;TEXT(A4589,"yyyy")))</f>
        <v>45365</v>
      </c>
      <c r="F4589" t="s">
        <v>996</v>
      </c>
      <c r="G4589" s="1" t="e">
        <f>VLOOKUP(B4589,Results!A:D,3,FALSE)</f>
        <v>#N/A</v>
      </c>
    </row>
    <row r="4590" spans="1:7" hidden="1" x14ac:dyDescent="0.25">
      <c r="A4590" t="s">
        <v>947</v>
      </c>
      <c r="B4590" t="s">
        <v>544</v>
      </c>
      <c r="C4590" t="s">
        <v>20</v>
      </c>
      <c r="D4590" t="s">
        <v>13</v>
      </c>
      <c r="E4590" s="1">
        <f>DATEVALUE(IFERROR(RIGHT(LEFT(A4590,FIND("-",A4590,4)-1),2)&amp;"/"&amp;LEFT(A4590,FIND("-",A4590)-1)&amp;"/"&amp;RIGHT(LEFT(A4590,IFERROR(FIND(" ",A4590),LEN(A4590)+1)-1),4),TEXT(A4590,"dd")&amp;"/"&amp;TEXT(A4590,"mm")&amp;"/"&amp;TEXT(A4590,"yyyy")))</f>
        <v>45365</v>
      </c>
      <c r="F4590" t="s">
        <v>996</v>
      </c>
      <c r="G4590" s="1" t="e">
        <f>VLOOKUP(B4590,Results!A:D,3,FALSE)</f>
        <v>#N/A</v>
      </c>
    </row>
    <row r="4591" spans="1:7" hidden="1" x14ac:dyDescent="0.25">
      <c r="A4591" t="s">
        <v>947</v>
      </c>
      <c r="B4591" t="s">
        <v>949</v>
      </c>
      <c r="C4591" t="s">
        <v>20</v>
      </c>
      <c r="D4591" t="s">
        <v>13</v>
      </c>
      <c r="E4591" s="1">
        <f>DATEVALUE(IFERROR(RIGHT(LEFT(A4591,FIND("-",A4591,4)-1),2)&amp;"/"&amp;LEFT(A4591,FIND("-",A4591)-1)&amp;"/"&amp;RIGHT(LEFT(A4591,IFERROR(FIND(" ",A4591),LEN(A4591)+1)-1),4),TEXT(A4591,"dd")&amp;"/"&amp;TEXT(A4591,"mm")&amp;"/"&amp;TEXT(A4591,"yyyy")))</f>
        <v>45365</v>
      </c>
      <c r="F4591" t="s">
        <v>996</v>
      </c>
      <c r="G4591" s="1" t="e">
        <f>VLOOKUP(B4591,Results!A:D,3,FALSE)</f>
        <v>#N/A</v>
      </c>
    </row>
    <row r="4592" spans="1:7" hidden="1" x14ac:dyDescent="0.25">
      <c r="A4592" t="s">
        <v>947</v>
      </c>
      <c r="B4592" t="s">
        <v>652</v>
      </c>
      <c r="C4592" t="s">
        <v>20</v>
      </c>
      <c r="D4592" t="s">
        <v>13</v>
      </c>
      <c r="E4592" s="1">
        <f>DATEVALUE(IFERROR(RIGHT(LEFT(A4592,FIND("-",A4592,4)-1),2)&amp;"/"&amp;LEFT(A4592,FIND("-",A4592)-1)&amp;"/"&amp;RIGHT(LEFT(A4592,IFERROR(FIND(" ",A4592),LEN(A4592)+1)-1),4),TEXT(A4592,"dd")&amp;"/"&amp;TEXT(A4592,"mm")&amp;"/"&amp;TEXT(A4592,"yyyy")))</f>
        <v>45365</v>
      </c>
      <c r="F4592" t="s">
        <v>996</v>
      </c>
      <c r="G4592" s="1" t="e">
        <f>VLOOKUP(B4592,Results!A:D,3,FALSE)</f>
        <v>#N/A</v>
      </c>
    </row>
    <row r="4593" spans="1:7" hidden="1" x14ac:dyDescent="0.25">
      <c r="A4593" t="s">
        <v>947</v>
      </c>
      <c r="B4593" t="s">
        <v>660</v>
      </c>
      <c r="C4593" t="s">
        <v>20</v>
      </c>
      <c r="D4593" t="s">
        <v>13</v>
      </c>
      <c r="E4593" s="1">
        <f>DATEVALUE(IFERROR(RIGHT(LEFT(A4593,FIND("-",A4593,4)-1),2)&amp;"/"&amp;LEFT(A4593,FIND("-",A4593)-1)&amp;"/"&amp;RIGHT(LEFT(A4593,IFERROR(FIND(" ",A4593),LEN(A4593)+1)-1),4),TEXT(A4593,"dd")&amp;"/"&amp;TEXT(A4593,"mm")&amp;"/"&amp;TEXT(A4593,"yyyy")))</f>
        <v>45365</v>
      </c>
      <c r="F4593" t="s">
        <v>996</v>
      </c>
      <c r="G4593" s="1" t="e">
        <f>VLOOKUP(B4593,Results!A:D,3,FALSE)</f>
        <v>#N/A</v>
      </c>
    </row>
    <row r="4594" spans="1:7" hidden="1" x14ac:dyDescent="0.25">
      <c r="A4594" t="s">
        <v>947</v>
      </c>
      <c r="B4594" t="s">
        <v>725</v>
      </c>
      <c r="C4594" t="s">
        <v>223</v>
      </c>
      <c r="D4594" t="s">
        <v>13</v>
      </c>
      <c r="E4594" s="1">
        <f>DATEVALUE(IFERROR(RIGHT(LEFT(A4594,FIND("-",A4594,4)-1),2)&amp;"/"&amp;LEFT(A4594,FIND("-",A4594)-1)&amp;"/"&amp;RIGHT(LEFT(A4594,IFERROR(FIND(" ",A4594),LEN(A4594)+1)-1),4),TEXT(A4594,"dd")&amp;"/"&amp;TEXT(A4594,"mm")&amp;"/"&amp;TEXT(A4594,"yyyy")))</f>
        <v>45365</v>
      </c>
      <c r="F4594" t="s">
        <v>996</v>
      </c>
      <c r="G4594" s="1" t="e">
        <f>VLOOKUP(B4594,Results!A:D,3,FALSE)</f>
        <v>#N/A</v>
      </c>
    </row>
    <row r="4595" spans="1:7" hidden="1" x14ac:dyDescent="0.25">
      <c r="A4595" t="s">
        <v>947</v>
      </c>
      <c r="B4595" t="s">
        <v>170</v>
      </c>
      <c r="C4595" t="s">
        <v>20</v>
      </c>
      <c r="D4595" t="s">
        <v>13</v>
      </c>
      <c r="E4595" s="1">
        <f>DATEVALUE(IFERROR(RIGHT(LEFT(A4595,FIND("-",A4595,4)-1),2)&amp;"/"&amp;LEFT(A4595,FIND("-",A4595)-1)&amp;"/"&amp;RIGHT(LEFT(A4595,IFERROR(FIND(" ",A4595),LEN(A4595)+1)-1),4),TEXT(A4595,"dd")&amp;"/"&amp;TEXT(A4595,"mm")&amp;"/"&amp;TEXT(A4595,"yyyy")))</f>
        <v>45365</v>
      </c>
      <c r="F4595" t="s">
        <v>996</v>
      </c>
      <c r="G4595" s="1" t="e">
        <f>VLOOKUP(B4595,Results!A:D,3,FALSE)</f>
        <v>#N/A</v>
      </c>
    </row>
    <row r="4596" spans="1:7" hidden="1" x14ac:dyDescent="0.25">
      <c r="A4596" t="s">
        <v>947</v>
      </c>
      <c r="B4596" t="s">
        <v>271</v>
      </c>
      <c r="C4596" t="s">
        <v>20</v>
      </c>
      <c r="D4596" t="s">
        <v>13</v>
      </c>
      <c r="E4596" s="1">
        <f>DATEVALUE(IFERROR(RIGHT(LEFT(A4596,FIND("-",A4596,4)-1),2)&amp;"/"&amp;LEFT(A4596,FIND("-",A4596)-1)&amp;"/"&amp;RIGHT(LEFT(A4596,IFERROR(FIND(" ",A4596),LEN(A4596)+1)-1),4),TEXT(A4596,"dd")&amp;"/"&amp;TEXT(A4596,"mm")&amp;"/"&amp;TEXT(A4596,"yyyy")))</f>
        <v>45365</v>
      </c>
      <c r="F4596" t="s">
        <v>996</v>
      </c>
      <c r="G4596" s="1" t="e">
        <f>VLOOKUP(B4596,Results!A:D,3,FALSE)</f>
        <v>#N/A</v>
      </c>
    </row>
    <row r="4597" spans="1:7" hidden="1" x14ac:dyDescent="0.25">
      <c r="A4597" t="s">
        <v>947</v>
      </c>
      <c r="B4597" t="s">
        <v>556</v>
      </c>
      <c r="C4597" t="s">
        <v>20</v>
      </c>
      <c r="D4597" t="s">
        <v>13</v>
      </c>
      <c r="E4597" s="1">
        <f>DATEVALUE(IFERROR(RIGHT(LEFT(A4597,FIND("-",A4597,4)-1),2)&amp;"/"&amp;LEFT(A4597,FIND("-",A4597)-1)&amp;"/"&amp;RIGHT(LEFT(A4597,IFERROR(FIND(" ",A4597),LEN(A4597)+1)-1),4),TEXT(A4597,"dd")&amp;"/"&amp;TEXT(A4597,"mm")&amp;"/"&amp;TEXT(A4597,"yyyy")))</f>
        <v>45365</v>
      </c>
      <c r="F4597" t="s">
        <v>996</v>
      </c>
      <c r="G4597" s="1" t="e">
        <f>VLOOKUP(B4597,Results!A:D,3,FALSE)</f>
        <v>#N/A</v>
      </c>
    </row>
    <row r="4598" spans="1:7" hidden="1" x14ac:dyDescent="0.25">
      <c r="A4598" t="s">
        <v>947</v>
      </c>
      <c r="B4598" t="s">
        <v>621</v>
      </c>
      <c r="C4598" t="s">
        <v>20</v>
      </c>
      <c r="D4598" t="s">
        <v>13</v>
      </c>
      <c r="E4598" s="1">
        <f>DATEVALUE(IFERROR(RIGHT(LEFT(A4598,FIND("-",A4598,4)-1),2)&amp;"/"&amp;LEFT(A4598,FIND("-",A4598)-1)&amp;"/"&amp;RIGHT(LEFT(A4598,IFERROR(FIND(" ",A4598),LEN(A4598)+1)-1),4),TEXT(A4598,"dd")&amp;"/"&amp;TEXT(A4598,"mm")&amp;"/"&amp;TEXT(A4598,"yyyy")))</f>
        <v>45365</v>
      </c>
      <c r="F4598" t="s">
        <v>996</v>
      </c>
      <c r="G4598" s="1" t="e">
        <f>VLOOKUP(B4598,Results!A:D,3,FALSE)</f>
        <v>#N/A</v>
      </c>
    </row>
    <row r="4599" spans="1:7" x14ac:dyDescent="0.25">
      <c r="A4599" t="s">
        <v>947</v>
      </c>
      <c r="B4599" t="s">
        <v>948</v>
      </c>
      <c r="C4599" t="s">
        <v>20</v>
      </c>
      <c r="D4599" t="s">
        <v>13</v>
      </c>
      <c r="E4599" s="1">
        <f>DATEVALUE(IFERROR(RIGHT(LEFT(A4599,FIND("-",A4599,4)-1),2)&amp;"/"&amp;LEFT(A4599,FIND("-",A4599)-1)&amp;"/"&amp;RIGHT(LEFT(A4599,IFERROR(FIND(" ",A4599),LEN(A4599)+1)-1),4),TEXT(A4599,"dd")&amp;"/"&amp;TEXT(A4599,"mm")&amp;"/"&amp;TEXT(A4599,"yyyy")))</f>
        <v>45365</v>
      </c>
      <c r="F4599" t="s">
        <v>1826</v>
      </c>
      <c r="G4599" s="1" t="e">
        <f>VLOOKUP(B4599,Results!A:D,3,FALSE)</f>
        <v>#N/A</v>
      </c>
    </row>
    <row r="4600" spans="1:7" x14ac:dyDescent="0.25">
      <c r="A4600" t="s">
        <v>947</v>
      </c>
      <c r="B4600" t="s">
        <v>544</v>
      </c>
      <c r="C4600" t="s">
        <v>20</v>
      </c>
      <c r="D4600" t="s">
        <v>13</v>
      </c>
      <c r="E4600" s="1">
        <f>DATEVALUE(IFERROR(RIGHT(LEFT(A4600,FIND("-",A4600,4)-1),2)&amp;"/"&amp;LEFT(A4600,FIND("-",A4600)-1)&amp;"/"&amp;RIGHT(LEFT(A4600,IFERROR(FIND(" ",A4600),LEN(A4600)+1)-1),4),TEXT(A4600,"dd")&amp;"/"&amp;TEXT(A4600,"mm")&amp;"/"&amp;TEXT(A4600,"yyyy")))</f>
        <v>45365</v>
      </c>
      <c r="F4600" t="s">
        <v>1826</v>
      </c>
      <c r="G4600" s="1" t="e">
        <f>VLOOKUP(B4600,Results!A:D,3,FALSE)</f>
        <v>#N/A</v>
      </c>
    </row>
    <row r="4601" spans="1:7" x14ac:dyDescent="0.25">
      <c r="A4601" t="s">
        <v>947</v>
      </c>
      <c r="B4601" t="s">
        <v>949</v>
      </c>
      <c r="C4601" t="s">
        <v>20</v>
      </c>
      <c r="D4601" t="s">
        <v>13</v>
      </c>
      <c r="E4601" s="1">
        <f>DATEVALUE(IFERROR(RIGHT(LEFT(A4601,FIND("-",A4601,4)-1),2)&amp;"/"&amp;LEFT(A4601,FIND("-",A4601)-1)&amp;"/"&amp;RIGHT(LEFT(A4601,IFERROR(FIND(" ",A4601),LEN(A4601)+1)-1),4),TEXT(A4601,"dd")&amp;"/"&amp;TEXT(A4601,"mm")&amp;"/"&amp;TEXT(A4601,"yyyy")))</f>
        <v>45365</v>
      </c>
      <c r="F4601" t="s">
        <v>1826</v>
      </c>
      <c r="G4601" s="1" t="e">
        <f>VLOOKUP(B4601,Results!A:D,3,FALSE)</f>
        <v>#N/A</v>
      </c>
    </row>
    <row r="4602" spans="1:7" x14ac:dyDescent="0.25">
      <c r="A4602" t="s">
        <v>947</v>
      </c>
      <c r="B4602" t="s">
        <v>652</v>
      </c>
      <c r="C4602" t="s">
        <v>20</v>
      </c>
      <c r="D4602" t="s">
        <v>13</v>
      </c>
      <c r="E4602" s="1">
        <f>DATEVALUE(IFERROR(RIGHT(LEFT(A4602,FIND("-",A4602,4)-1),2)&amp;"/"&amp;LEFT(A4602,FIND("-",A4602)-1)&amp;"/"&amp;RIGHT(LEFT(A4602,IFERROR(FIND(" ",A4602),LEN(A4602)+1)-1),4),TEXT(A4602,"dd")&amp;"/"&amp;TEXT(A4602,"mm")&amp;"/"&amp;TEXT(A4602,"yyyy")))</f>
        <v>45365</v>
      </c>
      <c r="F4602" t="s">
        <v>1826</v>
      </c>
      <c r="G4602" s="1" t="e">
        <f>VLOOKUP(B4602,Results!A:D,3,FALSE)</f>
        <v>#N/A</v>
      </c>
    </row>
    <row r="4603" spans="1:7" x14ac:dyDescent="0.25">
      <c r="A4603" t="s">
        <v>947</v>
      </c>
      <c r="B4603" t="s">
        <v>660</v>
      </c>
      <c r="C4603" t="s">
        <v>20</v>
      </c>
      <c r="D4603" t="s">
        <v>13</v>
      </c>
      <c r="E4603" s="1">
        <f>DATEVALUE(IFERROR(RIGHT(LEFT(A4603,FIND("-",A4603,4)-1),2)&amp;"/"&amp;LEFT(A4603,FIND("-",A4603)-1)&amp;"/"&amp;RIGHT(LEFT(A4603,IFERROR(FIND(" ",A4603),LEN(A4603)+1)-1),4),TEXT(A4603,"dd")&amp;"/"&amp;TEXT(A4603,"mm")&amp;"/"&amp;TEXT(A4603,"yyyy")))</f>
        <v>45365</v>
      </c>
      <c r="F4603" t="s">
        <v>1826</v>
      </c>
      <c r="G4603" s="1" t="e">
        <f>VLOOKUP(B4603,Results!A:D,3,FALSE)</f>
        <v>#N/A</v>
      </c>
    </row>
    <row r="4604" spans="1:7" x14ac:dyDescent="0.25">
      <c r="A4604" t="s">
        <v>947</v>
      </c>
      <c r="B4604" t="s">
        <v>725</v>
      </c>
      <c r="C4604" t="s">
        <v>223</v>
      </c>
      <c r="D4604" t="s">
        <v>13</v>
      </c>
      <c r="E4604" s="1">
        <f>DATEVALUE(IFERROR(RIGHT(LEFT(A4604,FIND("-",A4604,4)-1),2)&amp;"/"&amp;LEFT(A4604,FIND("-",A4604)-1)&amp;"/"&amp;RIGHT(LEFT(A4604,IFERROR(FIND(" ",A4604),LEN(A4604)+1)-1),4),TEXT(A4604,"dd")&amp;"/"&amp;TEXT(A4604,"mm")&amp;"/"&amp;TEXT(A4604,"yyyy")))</f>
        <v>45365</v>
      </c>
      <c r="F4604" t="s">
        <v>1826</v>
      </c>
      <c r="G4604" s="1" t="e">
        <f>VLOOKUP(B4604,Results!A:D,3,FALSE)</f>
        <v>#N/A</v>
      </c>
    </row>
    <row r="4605" spans="1:7" x14ac:dyDescent="0.25">
      <c r="A4605" t="s">
        <v>947</v>
      </c>
      <c r="B4605" t="s">
        <v>170</v>
      </c>
      <c r="C4605" t="s">
        <v>20</v>
      </c>
      <c r="D4605" t="s">
        <v>13</v>
      </c>
      <c r="E4605" s="1">
        <f>DATEVALUE(IFERROR(RIGHT(LEFT(A4605,FIND("-",A4605,4)-1),2)&amp;"/"&amp;LEFT(A4605,FIND("-",A4605)-1)&amp;"/"&amp;RIGHT(LEFT(A4605,IFERROR(FIND(" ",A4605),LEN(A4605)+1)-1),4),TEXT(A4605,"dd")&amp;"/"&amp;TEXT(A4605,"mm")&amp;"/"&amp;TEXT(A4605,"yyyy")))</f>
        <v>45365</v>
      </c>
      <c r="F4605" t="s">
        <v>1826</v>
      </c>
      <c r="G4605" s="1" t="e">
        <f>VLOOKUP(B4605,Results!A:D,3,FALSE)</f>
        <v>#N/A</v>
      </c>
    </row>
    <row r="4606" spans="1:7" x14ac:dyDescent="0.25">
      <c r="A4606" t="s">
        <v>947</v>
      </c>
      <c r="B4606" t="s">
        <v>271</v>
      </c>
      <c r="C4606" t="s">
        <v>20</v>
      </c>
      <c r="D4606" t="s">
        <v>13</v>
      </c>
      <c r="E4606" s="1">
        <f>DATEVALUE(IFERROR(RIGHT(LEFT(A4606,FIND("-",A4606,4)-1),2)&amp;"/"&amp;LEFT(A4606,FIND("-",A4606)-1)&amp;"/"&amp;RIGHT(LEFT(A4606,IFERROR(FIND(" ",A4606),LEN(A4606)+1)-1),4),TEXT(A4606,"dd")&amp;"/"&amp;TEXT(A4606,"mm")&amp;"/"&amp;TEXT(A4606,"yyyy")))</f>
        <v>45365</v>
      </c>
      <c r="F4606" t="s">
        <v>1826</v>
      </c>
      <c r="G4606" s="1" t="e">
        <f>VLOOKUP(B4606,Results!A:D,3,FALSE)</f>
        <v>#N/A</v>
      </c>
    </row>
    <row r="4607" spans="1:7" x14ac:dyDescent="0.25">
      <c r="A4607" t="s">
        <v>947</v>
      </c>
      <c r="B4607" t="s">
        <v>556</v>
      </c>
      <c r="C4607" t="s">
        <v>20</v>
      </c>
      <c r="D4607" t="s">
        <v>13</v>
      </c>
      <c r="E4607" s="1">
        <f>DATEVALUE(IFERROR(RIGHT(LEFT(A4607,FIND("-",A4607,4)-1),2)&amp;"/"&amp;LEFT(A4607,FIND("-",A4607)-1)&amp;"/"&amp;RIGHT(LEFT(A4607,IFERROR(FIND(" ",A4607),LEN(A4607)+1)-1),4),TEXT(A4607,"dd")&amp;"/"&amp;TEXT(A4607,"mm")&amp;"/"&amp;TEXT(A4607,"yyyy")))</f>
        <v>45365</v>
      </c>
      <c r="F4607" t="s">
        <v>1826</v>
      </c>
      <c r="G4607" s="1" t="e">
        <f>VLOOKUP(B4607,Results!A:D,3,FALSE)</f>
        <v>#N/A</v>
      </c>
    </row>
    <row r="4608" spans="1:7" x14ac:dyDescent="0.25">
      <c r="A4608" t="s">
        <v>947</v>
      </c>
      <c r="B4608" t="s">
        <v>621</v>
      </c>
      <c r="C4608" t="s">
        <v>20</v>
      </c>
      <c r="D4608" t="s">
        <v>13</v>
      </c>
      <c r="E4608" s="1">
        <f>DATEVALUE(IFERROR(RIGHT(LEFT(A4608,FIND("-",A4608,4)-1),2)&amp;"/"&amp;LEFT(A4608,FIND("-",A4608)-1)&amp;"/"&amp;RIGHT(LEFT(A4608,IFERROR(FIND(" ",A4608),LEN(A4608)+1)-1),4),TEXT(A4608,"dd")&amp;"/"&amp;TEXT(A4608,"mm")&amp;"/"&amp;TEXT(A4608,"yyyy")))</f>
        <v>45365</v>
      </c>
      <c r="F4608" t="s">
        <v>1826</v>
      </c>
      <c r="G4608" s="1" t="e">
        <f>VLOOKUP(B4608,Results!A:D,3,FALSE)</f>
        <v>#N/A</v>
      </c>
    </row>
    <row r="4609" spans="1:7" hidden="1" x14ac:dyDescent="0.25">
      <c r="A4609" t="s">
        <v>947</v>
      </c>
      <c r="B4609" t="s">
        <v>939</v>
      </c>
      <c r="C4609" t="s">
        <v>20</v>
      </c>
      <c r="D4609" t="s">
        <v>7</v>
      </c>
      <c r="E4609" s="1">
        <f>DATEVALUE(IFERROR(RIGHT(LEFT(A4609,FIND("-",A4609,4)-1),2)&amp;"/"&amp;LEFT(A4609,FIND("-",A4609)-1)&amp;"/"&amp;RIGHT(LEFT(A4609,IFERROR(FIND(" ",A4609),LEN(A4609)+1)-1),4),TEXT(A4609,"dd")&amp;"/"&amp;TEXT(A4609,"mm")&amp;"/"&amp;TEXT(A4609,"yyyy")))</f>
        <v>45365</v>
      </c>
      <c r="F4609" t="s">
        <v>996</v>
      </c>
      <c r="G4609" s="1" t="e">
        <f>VLOOKUP(B4609,Results!A:D,3,FALSE)</f>
        <v>#N/A</v>
      </c>
    </row>
    <row r="4610" spans="1:7" hidden="1" x14ac:dyDescent="0.25">
      <c r="A4610" t="s">
        <v>947</v>
      </c>
      <c r="B4610" t="s">
        <v>748</v>
      </c>
      <c r="C4610" t="s">
        <v>20</v>
      </c>
      <c r="D4610" t="s">
        <v>7</v>
      </c>
      <c r="E4610" s="1">
        <f>DATEVALUE(IFERROR(RIGHT(LEFT(A4610,FIND("-",A4610,4)-1),2)&amp;"/"&amp;LEFT(A4610,FIND("-",A4610)-1)&amp;"/"&amp;RIGHT(LEFT(A4610,IFERROR(FIND(" ",A4610),LEN(A4610)+1)-1),4),TEXT(A4610,"dd")&amp;"/"&amp;TEXT(A4610,"mm")&amp;"/"&amp;TEXT(A4610,"yyyy")))</f>
        <v>45365</v>
      </c>
      <c r="F4610" t="s">
        <v>996</v>
      </c>
      <c r="G4610" s="1" t="e">
        <f>VLOOKUP(B4610,Results!A:D,3,FALSE)</f>
        <v>#N/A</v>
      </c>
    </row>
    <row r="4611" spans="1:7" hidden="1" x14ac:dyDescent="0.25">
      <c r="A4611" t="s">
        <v>947</v>
      </c>
      <c r="B4611" t="s">
        <v>923</v>
      </c>
      <c r="C4611" t="s">
        <v>223</v>
      </c>
      <c r="D4611" t="s">
        <v>7</v>
      </c>
      <c r="E4611" s="1">
        <f>DATEVALUE(IFERROR(RIGHT(LEFT(A4611,FIND("-",A4611,4)-1),2)&amp;"/"&amp;LEFT(A4611,FIND("-",A4611)-1)&amp;"/"&amp;RIGHT(LEFT(A4611,IFERROR(FIND(" ",A4611),LEN(A4611)+1)-1),4),TEXT(A4611,"dd")&amp;"/"&amp;TEXT(A4611,"mm")&amp;"/"&amp;TEXT(A4611,"yyyy")))</f>
        <v>45365</v>
      </c>
      <c r="F4611" t="s">
        <v>996</v>
      </c>
      <c r="G4611" s="1" t="e">
        <f>VLOOKUP(B4611,Results!A:D,3,FALSE)</f>
        <v>#N/A</v>
      </c>
    </row>
    <row r="4612" spans="1:7" x14ac:dyDescent="0.25">
      <c r="A4612" t="s">
        <v>947</v>
      </c>
      <c r="B4612" t="s">
        <v>939</v>
      </c>
      <c r="C4612" t="s">
        <v>20</v>
      </c>
      <c r="D4612" t="s">
        <v>7</v>
      </c>
      <c r="E4612" s="1">
        <f>DATEVALUE(IFERROR(RIGHT(LEFT(A4612,FIND("-",A4612,4)-1),2)&amp;"/"&amp;LEFT(A4612,FIND("-",A4612)-1)&amp;"/"&amp;RIGHT(LEFT(A4612,IFERROR(FIND(" ",A4612),LEN(A4612)+1)-1),4),TEXT(A4612,"dd")&amp;"/"&amp;TEXT(A4612,"mm")&amp;"/"&amp;TEXT(A4612,"yyyy")))</f>
        <v>45365</v>
      </c>
      <c r="F4612" t="s">
        <v>1826</v>
      </c>
      <c r="G4612" s="1" t="e">
        <f>VLOOKUP(B4612,Results!A:D,3,FALSE)</f>
        <v>#N/A</v>
      </c>
    </row>
    <row r="4613" spans="1:7" x14ac:dyDescent="0.25">
      <c r="A4613" t="s">
        <v>947</v>
      </c>
      <c r="B4613" t="s">
        <v>748</v>
      </c>
      <c r="C4613" t="s">
        <v>20</v>
      </c>
      <c r="D4613" t="s">
        <v>7</v>
      </c>
      <c r="E4613" s="1">
        <f>DATEVALUE(IFERROR(RIGHT(LEFT(A4613,FIND("-",A4613,4)-1),2)&amp;"/"&amp;LEFT(A4613,FIND("-",A4613)-1)&amp;"/"&amp;RIGHT(LEFT(A4613,IFERROR(FIND(" ",A4613),LEN(A4613)+1)-1),4),TEXT(A4613,"dd")&amp;"/"&amp;TEXT(A4613,"mm")&amp;"/"&amp;TEXT(A4613,"yyyy")))</f>
        <v>45365</v>
      </c>
      <c r="F4613" t="s">
        <v>1826</v>
      </c>
      <c r="G4613" s="1" t="e">
        <f>VLOOKUP(B4613,Results!A:D,3,FALSE)</f>
        <v>#N/A</v>
      </c>
    </row>
    <row r="4614" spans="1:7" x14ac:dyDescent="0.25">
      <c r="A4614" t="s">
        <v>947</v>
      </c>
      <c r="B4614" t="s">
        <v>923</v>
      </c>
      <c r="C4614" t="s">
        <v>223</v>
      </c>
      <c r="D4614" t="s">
        <v>7</v>
      </c>
      <c r="E4614" s="1">
        <f>DATEVALUE(IFERROR(RIGHT(LEFT(A4614,FIND("-",A4614,4)-1),2)&amp;"/"&amp;LEFT(A4614,FIND("-",A4614)-1)&amp;"/"&amp;RIGHT(LEFT(A4614,IFERROR(FIND(" ",A4614),LEN(A4614)+1)-1),4),TEXT(A4614,"dd")&amp;"/"&amp;TEXT(A4614,"mm")&amp;"/"&amp;TEXT(A4614,"yyyy")))</f>
        <v>45365</v>
      </c>
      <c r="F4614" t="s">
        <v>1826</v>
      </c>
      <c r="G4614" s="1" t="e">
        <f>VLOOKUP(B4614,Results!A:D,3,FALSE)</f>
        <v>#N/A</v>
      </c>
    </row>
    <row r="4615" spans="1:7" x14ac:dyDescent="0.25">
      <c r="A4615" t="s">
        <v>947</v>
      </c>
      <c r="B4615" t="s">
        <v>686</v>
      </c>
      <c r="C4615" t="s">
        <v>20</v>
      </c>
      <c r="D4615" t="s">
        <v>7</v>
      </c>
      <c r="E4615" s="1">
        <f>DATEVALUE(IFERROR(RIGHT(LEFT(A4615,FIND("-",A4615,4)-1),2)&amp;"/"&amp;LEFT(A4615,FIND("-",A4615)-1)&amp;"/"&amp;RIGHT(LEFT(A4615,IFERROR(FIND(" ",A4615),LEN(A4615)+1)-1),4),TEXT(A4615,"dd")&amp;"/"&amp;TEXT(A4615,"mm")&amp;"/"&amp;TEXT(A4615,"yyyy")))</f>
        <v>45365</v>
      </c>
      <c r="F4615" t="s">
        <v>1826</v>
      </c>
      <c r="G4615" s="1" t="e">
        <f>VLOOKUP(B4615,Results!A:D,3,FALSE)</f>
        <v>#N/A</v>
      </c>
    </row>
    <row r="4616" spans="1:7" hidden="1" x14ac:dyDescent="0.25">
      <c r="A4616" t="s">
        <v>947</v>
      </c>
      <c r="B4616" t="s">
        <v>380</v>
      </c>
      <c r="C4616" t="s">
        <v>223</v>
      </c>
      <c r="D4616" t="s">
        <v>40</v>
      </c>
      <c r="E4616" s="1">
        <f>DATEVALUE(IFERROR(RIGHT(LEFT(A4616,FIND("-",A4616,4)-1),2)&amp;"/"&amp;LEFT(A4616,FIND("-",A4616)-1)&amp;"/"&amp;RIGHT(LEFT(A4616,IFERROR(FIND(" ",A4616),LEN(A4616)+1)-1),4),TEXT(A4616,"dd")&amp;"/"&amp;TEXT(A4616,"mm")&amp;"/"&amp;TEXT(A4616,"yyyy")))</f>
        <v>45365</v>
      </c>
      <c r="F4616" t="s">
        <v>996</v>
      </c>
      <c r="G4616" s="1" t="e">
        <f>VLOOKUP(B4616,Results!A:D,3,FALSE)</f>
        <v>#N/A</v>
      </c>
    </row>
    <row r="4617" spans="1:7" hidden="1" x14ac:dyDescent="0.25">
      <c r="A4617" t="s">
        <v>947</v>
      </c>
      <c r="B4617" t="s">
        <v>483</v>
      </c>
      <c r="C4617" t="s">
        <v>20</v>
      </c>
      <c r="D4617" t="s">
        <v>40</v>
      </c>
      <c r="E4617" s="1">
        <f>DATEVALUE(IFERROR(RIGHT(LEFT(A4617,FIND("-",A4617,4)-1),2)&amp;"/"&amp;LEFT(A4617,FIND("-",A4617)-1)&amp;"/"&amp;RIGHT(LEFT(A4617,IFERROR(FIND(" ",A4617),LEN(A4617)+1)-1),4),TEXT(A4617,"dd")&amp;"/"&amp;TEXT(A4617,"mm")&amp;"/"&amp;TEXT(A4617,"yyyy")))</f>
        <v>45365</v>
      </c>
      <c r="F4617" t="s">
        <v>996</v>
      </c>
      <c r="G4617" s="1" t="e">
        <f>VLOOKUP(B4617,Results!A:D,3,FALSE)</f>
        <v>#N/A</v>
      </c>
    </row>
    <row r="4618" spans="1:7" hidden="1" x14ac:dyDescent="0.25">
      <c r="A4618" t="s">
        <v>947</v>
      </c>
      <c r="B4618" t="s">
        <v>630</v>
      </c>
      <c r="C4618" t="s">
        <v>223</v>
      </c>
      <c r="D4618" t="s">
        <v>40</v>
      </c>
      <c r="E4618" s="1">
        <f>DATEVALUE(IFERROR(RIGHT(LEFT(A4618,FIND("-",A4618,4)-1),2)&amp;"/"&amp;LEFT(A4618,FIND("-",A4618)-1)&amp;"/"&amp;RIGHT(LEFT(A4618,IFERROR(FIND(" ",A4618),LEN(A4618)+1)-1),4),TEXT(A4618,"dd")&amp;"/"&amp;TEXT(A4618,"mm")&amp;"/"&amp;TEXT(A4618,"yyyy")))</f>
        <v>45365</v>
      </c>
      <c r="F4618" t="s">
        <v>996</v>
      </c>
      <c r="G4618" s="1" t="e">
        <f>VLOOKUP(B4618,Results!A:D,3,FALSE)</f>
        <v>#N/A</v>
      </c>
    </row>
    <row r="4619" spans="1:7" hidden="1" x14ac:dyDescent="0.25">
      <c r="A4619" t="s">
        <v>947</v>
      </c>
      <c r="B4619" t="s">
        <v>334</v>
      </c>
      <c r="C4619" t="s">
        <v>223</v>
      </c>
      <c r="D4619" t="s">
        <v>40</v>
      </c>
      <c r="E4619" s="1">
        <f>DATEVALUE(IFERROR(RIGHT(LEFT(A4619,FIND("-",A4619,4)-1),2)&amp;"/"&amp;LEFT(A4619,FIND("-",A4619)-1)&amp;"/"&amp;RIGHT(LEFT(A4619,IFERROR(FIND(" ",A4619),LEN(A4619)+1)-1),4),TEXT(A4619,"dd")&amp;"/"&amp;TEXT(A4619,"mm")&amp;"/"&amp;TEXT(A4619,"yyyy")))</f>
        <v>45365</v>
      </c>
      <c r="F4619" t="s">
        <v>996</v>
      </c>
      <c r="G4619" s="1" t="e">
        <f>VLOOKUP(B4619,Results!A:D,3,FALSE)</f>
        <v>#N/A</v>
      </c>
    </row>
    <row r="4620" spans="1:7" hidden="1" x14ac:dyDescent="0.25">
      <c r="A4620" t="s">
        <v>947</v>
      </c>
      <c r="B4620" t="s">
        <v>687</v>
      </c>
      <c r="C4620" t="s">
        <v>20</v>
      </c>
      <c r="D4620" t="s">
        <v>40</v>
      </c>
      <c r="E4620" s="1">
        <f>DATEVALUE(IFERROR(RIGHT(LEFT(A4620,FIND("-",A4620,4)-1),2)&amp;"/"&amp;LEFT(A4620,FIND("-",A4620)-1)&amp;"/"&amp;RIGHT(LEFT(A4620,IFERROR(FIND(" ",A4620),LEN(A4620)+1)-1),4),TEXT(A4620,"dd")&amp;"/"&amp;TEXT(A4620,"mm")&amp;"/"&amp;TEXT(A4620,"yyyy")))</f>
        <v>45365</v>
      </c>
      <c r="F4620" t="s">
        <v>996</v>
      </c>
      <c r="G4620" s="1" t="e">
        <f>VLOOKUP(B4620,Results!A:D,3,FALSE)</f>
        <v>#N/A</v>
      </c>
    </row>
    <row r="4621" spans="1:7" x14ac:dyDescent="0.25">
      <c r="A4621" t="s">
        <v>947</v>
      </c>
      <c r="B4621" t="s">
        <v>380</v>
      </c>
      <c r="C4621" t="s">
        <v>223</v>
      </c>
      <c r="D4621" t="s">
        <v>40</v>
      </c>
      <c r="E4621" s="1">
        <f>DATEVALUE(IFERROR(RIGHT(LEFT(A4621,FIND("-",A4621,4)-1),2)&amp;"/"&amp;LEFT(A4621,FIND("-",A4621)-1)&amp;"/"&amp;RIGHT(LEFT(A4621,IFERROR(FIND(" ",A4621),LEN(A4621)+1)-1),4),TEXT(A4621,"dd")&amp;"/"&amp;TEXT(A4621,"mm")&amp;"/"&amp;TEXT(A4621,"yyyy")))</f>
        <v>45365</v>
      </c>
      <c r="F4621" t="s">
        <v>1826</v>
      </c>
      <c r="G4621" s="1" t="e">
        <f>VLOOKUP(B4621,Results!A:D,3,FALSE)</f>
        <v>#N/A</v>
      </c>
    </row>
    <row r="4622" spans="1:7" x14ac:dyDescent="0.25">
      <c r="A4622" t="s">
        <v>947</v>
      </c>
      <c r="B4622" t="s">
        <v>483</v>
      </c>
      <c r="C4622" t="s">
        <v>20</v>
      </c>
      <c r="D4622" t="s">
        <v>40</v>
      </c>
      <c r="E4622" s="1">
        <f>DATEVALUE(IFERROR(RIGHT(LEFT(A4622,FIND("-",A4622,4)-1),2)&amp;"/"&amp;LEFT(A4622,FIND("-",A4622)-1)&amp;"/"&amp;RIGHT(LEFT(A4622,IFERROR(FIND(" ",A4622),LEN(A4622)+1)-1),4),TEXT(A4622,"dd")&amp;"/"&amp;TEXT(A4622,"mm")&amp;"/"&amp;TEXT(A4622,"yyyy")))</f>
        <v>45365</v>
      </c>
      <c r="F4622" t="s">
        <v>1826</v>
      </c>
      <c r="G4622" s="1" t="e">
        <f>VLOOKUP(B4622,Results!A:D,3,FALSE)</f>
        <v>#N/A</v>
      </c>
    </row>
    <row r="4623" spans="1:7" x14ac:dyDescent="0.25">
      <c r="A4623" t="s">
        <v>947</v>
      </c>
      <c r="B4623" t="s">
        <v>630</v>
      </c>
      <c r="C4623" t="s">
        <v>223</v>
      </c>
      <c r="D4623" t="s">
        <v>40</v>
      </c>
      <c r="E4623" s="1">
        <f>DATEVALUE(IFERROR(RIGHT(LEFT(A4623,FIND("-",A4623,4)-1),2)&amp;"/"&amp;LEFT(A4623,FIND("-",A4623)-1)&amp;"/"&amp;RIGHT(LEFT(A4623,IFERROR(FIND(" ",A4623),LEN(A4623)+1)-1),4),TEXT(A4623,"dd")&amp;"/"&amp;TEXT(A4623,"mm")&amp;"/"&amp;TEXT(A4623,"yyyy")))</f>
        <v>45365</v>
      </c>
      <c r="F4623" t="s">
        <v>1826</v>
      </c>
      <c r="G4623" s="1" t="e">
        <f>VLOOKUP(B4623,Results!A:D,3,FALSE)</f>
        <v>#N/A</v>
      </c>
    </row>
    <row r="4624" spans="1:7" x14ac:dyDescent="0.25">
      <c r="A4624" t="s">
        <v>947</v>
      </c>
      <c r="B4624" t="s">
        <v>334</v>
      </c>
      <c r="C4624" t="s">
        <v>223</v>
      </c>
      <c r="D4624" t="s">
        <v>40</v>
      </c>
      <c r="E4624" s="1">
        <f>DATEVALUE(IFERROR(RIGHT(LEFT(A4624,FIND("-",A4624,4)-1),2)&amp;"/"&amp;LEFT(A4624,FIND("-",A4624)-1)&amp;"/"&amp;RIGHT(LEFT(A4624,IFERROR(FIND(" ",A4624),LEN(A4624)+1)-1),4),TEXT(A4624,"dd")&amp;"/"&amp;TEXT(A4624,"mm")&amp;"/"&amp;TEXT(A4624,"yyyy")))</f>
        <v>45365</v>
      </c>
      <c r="F4624" t="s">
        <v>1826</v>
      </c>
      <c r="G4624" s="1" t="e">
        <f>VLOOKUP(B4624,Results!A:D,3,FALSE)</f>
        <v>#N/A</v>
      </c>
    </row>
    <row r="4625" spans="1:7" x14ac:dyDescent="0.25">
      <c r="A4625" t="s">
        <v>947</v>
      </c>
      <c r="B4625" t="s">
        <v>687</v>
      </c>
      <c r="C4625" t="s">
        <v>20</v>
      </c>
      <c r="D4625" t="s">
        <v>40</v>
      </c>
      <c r="E4625" s="1">
        <f>DATEVALUE(IFERROR(RIGHT(LEFT(A4625,FIND("-",A4625,4)-1),2)&amp;"/"&amp;LEFT(A4625,FIND("-",A4625)-1)&amp;"/"&amp;RIGHT(LEFT(A4625,IFERROR(FIND(" ",A4625),LEN(A4625)+1)-1),4),TEXT(A4625,"dd")&amp;"/"&amp;TEXT(A4625,"mm")&amp;"/"&amp;TEXT(A4625,"yyyy")))</f>
        <v>45365</v>
      </c>
      <c r="F4625" t="s">
        <v>1826</v>
      </c>
      <c r="G4625" s="1" t="e">
        <f>VLOOKUP(B4625,Results!A:D,3,FALSE)</f>
        <v>#N/A</v>
      </c>
    </row>
    <row r="4626" spans="1:7" hidden="1" x14ac:dyDescent="0.25">
      <c r="A4626" t="s">
        <v>947</v>
      </c>
      <c r="B4626" t="s">
        <v>951</v>
      </c>
      <c r="C4626" t="s">
        <v>20</v>
      </c>
      <c r="D4626" t="s">
        <v>318</v>
      </c>
      <c r="E4626" s="1">
        <f>DATEVALUE(IFERROR(RIGHT(LEFT(A4626,FIND("-",A4626,4)-1),2)&amp;"/"&amp;LEFT(A4626,FIND("-",A4626)-1)&amp;"/"&amp;RIGHT(LEFT(A4626,IFERROR(FIND(" ",A4626),LEN(A4626)+1)-1),4),TEXT(A4626,"dd")&amp;"/"&amp;TEXT(A4626,"mm")&amp;"/"&amp;TEXT(A4626,"yyyy")))</f>
        <v>45365</v>
      </c>
      <c r="F4626" t="s">
        <v>996</v>
      </c>
      <c r="G4626" s="1" t="e">
        <f>VLOOKUP(B4626,Results!A:D,3,FALSE)</f>
        <v>#N/A</v>
      </c>
    </row>
    <row r="4627" spans="1:7" hidden="1" x14ac:dyDescent="0.25">
      <c r="A4627" t="s">
        <v>947</v>
      </c>
      <c r="B4627" t="s">
        <v>425</v>
      </c>
      <c r="C4627" t="s">
        <v>20</v>
      </c>
      <c r="D4627" t="s">
        <v>318</v>
      </c>
      <c r="E4627" s="1">
        <f>DATEVALUE(IFERROR(RIGHT(LEFT(A4627,FIND("-",A4627,4)-1),2)&amp;"/"&amp;LEFT(A4627,FIND("-",A4627)-1)&amp;"/"&amp;RIGHT(LEFT(A4627,IFERROR(FIND(" ",A4627),LEN(A4627)+1)-1),4),TEXT(A4627,"dd")&amp;"/"&amp;TEXT(A4627,"mm")&amp;"/"&amp;TEXT(A4627,"yyyy")))</f>
        <v>45365</v>
      </c>
      <c r="F4627" t="s">
        <v>996</v>
      </c>
      <c r="G4627" s="1" t="e">
        <f>VLOOKUP(B4627,Results!A:D,3,FALSE)</f>
        <v>#N/A</v>
      </c>
    </row>
    <row r="4628" spans="1:7" x14ac:dyDescent="0.25">
      <c r="A4628" t="s">
        <v>947</v>
      </c>
      <c r="B4628" t="s">
        <v>951</v>
      </c>
      <c r="C4628" t="s">
        <v>20</v>
      </c>
      <c r="D4628" t="s">
        <v>318</v>
      </c>
      <c r="E4628" s="1">
        <f>DATEVALUE(IFERROR(RIGHT(LEFT(A4628,FIND("-",A4628,4)-1),2)&amp;"/"&amp;LEFT(A4628,FIND("-",A4628)-1)&amp;"/"&amp;RIGHT(LEFT(A4628,IFERROR(FIND(" ",A4628),LEN(A4628)+1)-1),4),TEXT(A4628,"dd")&amp;"/"&amp;TEXT(A4628,"mm")&amp;"/"&amp;TEXT(A4628,"yyyy")))</f>
        <v>45365</v>
      </c>
      <c r="F4628" t="s">
        <v>1826</v>
      </c>
      <c r="G4628" s="1" t="e">
        <f>VLOOKUP(B4628,Results!A:D,3,FALSE)</f>
        <v>#N/A</v>
      </c>
    </row>
    <row r="4629" spans="1:7" x14ac:dyDescent="0.25">
      <c r="A4629" t="s">
        <v>947</v>
      </c>
      <c r="B4629" t="s">
        <v>425</v>
      </c>
      <c r="C4629" t="s">
        <v>20</v>
      </c>
      <c r="D4629" t="s">
        <v>318</v>
      </c>
      <c r="E4629" s="1">
        <f>DATEVALUE(IFERROR(RIGHT(LEFT(A4629,FIND("-",A4629,4)-1),2)&amp;"/"&amp;LEFT(A4629,FIND("-",A4629)-1)&amp;"/"&amp;RIGHT(LEFT(A4629,IFERROR(FIND(" ",A4629),LEN(A4629)+1)-1),4),TEXT(A4629,"dd")&amp;"/"&amp;TEXT(A4629,"mm")&amp;"/"&amp;TEXT(A4629,"yyyy")))</f>
        <v>45365</v>
      </c>
      <c r="F4629" t="s">
        <v>1826</v>
      </c>
      <c r="G4629" s="1" t="e">
        <f>VLOOKUP(B4629,Results!A:D,3,FALSE)</f>
        <v>#N/A</v>
      </c>
    </row>
    <row r="4630" spans="1:7" hidden="1" x14ac:dyDescent="0.25">
      <c r="A4630" t="s">
        <v>947</v>
      </c>
      <c r="B4630" t="s">
        <v>757</v>
      </c>
      <c r="C4630" t="s">
        <v>20</v>
      </c>
      <c r="D4630" t="s">
        <v>435</v>
      </c>
      <c r="E4630" s="1">
        <f>DATEVALUE(IFERROR(RIGHT(LEFT(A4630,FIND("-",A4630,4)-1),2)&amp;"/"&amp;LEFT(A4630,FIND("-",A4630)-1)&amp;"/"&amp;RIGHT(LEFT(A4630,IFERROR(FIND(" ",A4630),LEN(A4630)+1)-1),4),TEXT(A4630,"dd")&amp;"/"&amp;TEXT(A4630,"mm")&amp;"/"&amp;TEXT(A4630,"yyyy")))</f>
        <v>45365</v>
      </c>
      <c r="F4630" t="s">
        <v>996</v>
      </c>
      <c r="G4630" s="1" t="e">
        <f>VLOOKUP(B4630,Results!A:D,3,FALSE)</f>
        <v>#N/A</v>
      </c>
    </row>
    <row r="4631" spans="1:7" x14ac:dyDescent="0.25">
      <c r="A4631" t="s">
        <v>947</v>
      </c>
      <c r="B4631" t="s">
        <v>757</v>
      </c>
      <c r="C4631" t="s">
        <v>223</v>
      </c>
      <c r="D4631" t="s">
        <v>435</v>
      </c>
      <c r="E4631" s="1">
        <f>DATEVALUE(IFERROR(RIGHT(LEFT(A4631,FIND("-",A4631,4)-1),2)&amp;"/"&amp;LEFT(A4631,FIND("-",A4631)-1)&amp;"/"&amp;RIGHT(LEFT(A4631,IFERROR(FIND(" ",A4631),LEN(A4631)+1)-1),4),TEXT(A4631,"dd")&amp;"/"&amp;TEXT(A4631,"mm")&amp;"/"&amp;TEXT(A4631,"yyyy")))</f>
        <v>45365</v>
      </c>
      <c r="F4631" t="s">
        <v>1826</v>
      </c>
      <c r="G4631" s="1" t="e">
        <f>VLOOKUP(B4631,Results!A:D,3,FALSE)</f>
        <v>#N/A</v>
      </c>
    </row>
    <row r="4632" spans="1:7" hidden="1" x14ac:dyDescent="0.25">
      <c r="A4632" t="s">
        <v>947</v>
      </c>
      <c r="B4632" t="s">
        <v>737</v>
      </c>
      <c r="C4632" t="s">
        <v>20</v>
      </c>
      <c r="D4632" t="s">
        <v>28</v>
      </c>
      <c r="E4632" s="1">
        <f>DATEVALUE(IFERROR(RIGHT(LEFT(A4632,FIND("-",A4632,4)-1),2)&amp;"/"&amp;LEFT(A4632,FIND("-",A4632)-1)&amp;"/"&amp;RIGHT(LEFT(A4632,IFERROR(FIND(" ",A4632),LEN(A4632)+1)-1),4),TEXT(A4632,"dd")&amp;"/"&amp;TEXT(A4632,"mm")&amp;"/"&amp;TEXT(A4632,"yyyy")))</f>
        <v>45365</v>
      </c>
      <c r="F4632" t="s">
        <v>996</v>
      </c>
      <c r="G4632" s="1" t="e">
        <f>VLOOKUP(B4632,Results!A:D,3,FALSE)</f>
        <v>#N/A</v>
      </c>
    </row>
    <row r="4633" spans="1:7" hidden="1" x14ac:dyDescent="0.25">
      <c r="A4633" t="s">
        <v>947</v>
      </c>
      <c r="B4633" t="s">
        <v>569</v>
      </c>
      <c r="C4633" t="s">
        <v>20</v>
      </c>
      <c r="D4633" t="s">
        <v>28</v>
      </c>
      <c r="E4633" s="1">
        <f>DATEVALUE(IFERROR(RIGHT(LEFT(A4633,FIND("-",A4633,4)-1),2)&amp;"/"&amp;LEFT(A4633,FIND("-",A4633)-1)&amp;"/"&amp;RIGHT(LEFT(A4633,IFERROR(FIND(" ",A4633),LEN(A4633)+1)-1),4),TEXT(A4633,"dd")&amp;"/"&amp;TEXT(A4633,"mm")&amp;"/"&amp;TEXT(A4633,"yyyy")))</f>
        <v>45365</v>
      </c>
      <c r="F4633" t="s">
        <v>996</v>
      </c>
      <c r="G4633" s="1" t="e">
        <f>VLOOKUP(B4633,Results!A:D,3,FALSE)</f>
        <v>#N/A</v>
      </c>
    </row>
    <row r="4634" spans="1:7" hidden="1" x14ac:dyDescent="0.25">
      <c r="A4634" t="s">
        <v>947</v>
      </c>
      <c r="B4634" t="s">
        <v>499</v>
      </c>
      <c r="C4634" t="s">
        <v>223</v>
      </c>
      <c r="D4634" t="s">
        <v>28</v>
      </c>
      <c r="E4634" s="1">
        <f>DATEVALUE(IFERROR(RIGHT(LEFT(A4634,FIND("-",A4634,4)-1),2)&amp;"/"&amp;LEFT(A4634,FIND("-",A4634)-1)&amp;"/"&amp;RIGHT(LEFT(A4634,IFERROR(FIND(" ",A4634),LEN(A4634)+1)-1),4),TEXT(A4634,"dd")&amp;"/"&amp;TEXT(A4634,"mm")&amp;"/"&amp;TEXT(A4634,"yyyy")))</f>
        <v>45365</v>
      </c>
      <c r="F4634" t="s">
        <v>996</v>
      </c>
      <c r="G4634" s="1" t="e">
        <f>VLOOKUP(B4634,Results!A:D,3,FALSE)</f>
        <v>#N/A</v>
      </c>
    </row>
    <row r="4635" spans="1:7" x14ac:dyDescent="0.25">
      <c r="A4635" t="s">
        <v>947</v>
      </c>
      <c r="B4635" t="s">
        <v>569</v>
      </c>
      <c r="C4635" t="s">
        <v>20</v>
      </c>
      <c r="D4635" t="s">
        <v>28</v>
      </c>
      <c r="E4635" s="1">
        <f>DATEVALUE(IFERROR(RIGHT(LEFT(A4635,FIND("-",A4635,4)-1),2)&amp;"/"&amp;LEFT(A4635,FIND("-",A4635)-1)&amp;"/"&amp;RIGHT(LEFT(A4635,IFERROR(FIND(" ",A4635),LEN(A4635)+1)-1),4),TEXT(A4635,"dd")&amp;"/"&amp;TEXT(A4635,"mm")&amp;"/"&amp;TEXT(A4635,"yyyy")))</f>
        <v>45365</v>
      </c>
      <c r="F4635" t="s">
        <v>1826</v>
      </c>
      <c r="G4635" s="1" t="e">
        <f>VLOOKUP(B4635,Results!A:D,3,FALSE)</f>
        <v>#N/A</v>
      </c>
    </row>
    <row r="4636" spans="1:7" x14ac:dyDescent="0.25">
      <c r="A4636" t="s">
        <v>947</v>
      </c>
      <c r="B4636" t="s">
        <v>499</v>
      </c>
      <c r="C4636" t="s">
        <v>223</v>
      </c>
      <c r="D4636" t="s">
        <v>28</v>
      </c>
      <c r="E4636" s="1">
        <f>DATEVALUE(IFERROR(RIGHT(LEFT(A4636,FIND("-",A4636,4)-1),2)&amp;"/"&amp;LEFT(A4636,FIND("-",A4636)-1)&amp;"/"&amp;RIGHT(LEFT(A4636,IFERROR(FIND(" ",A4636),LEN(A4636)+1)-1),4),TEXT(A4636,"dd")&amp;"/"&amp;TEXT(A4636,"mm")&amp;"/"&amp;TEXT(A4636,"yyyy")))</f>
        <v>45365</v>
      </c>
      <c r="F4636" t="s">
        <v>1826</v>
      </c>
      <c r="G4636" s="1" t="e">
        <f>VLOOKUP(B4636,Results!A:D,3,FALSE)</f>
        <v>#N/A</v>
      </c>
    </row>
    <row r="4637" spans="1:7" hidden="1" x14ac:dyDescent="0.25">
      <c r="A4637" t="s">
        <v>947</v>
      </c>
      <c r="B4637" t="s">
        <v>672</v>
      </c>
      <c r="C4637" t="s">
        <v>20</v>
      </c>
      <c r="D4637" t="s">
        <v>84</v>
      </c>
      <c r="E4637" s="1">
        <f>DATEVALUE(IFERROR(RIGHT(LEFT(A4637,FIND("-",A4637,4)-1),2)&amp;"/"&amp;LEFT(A4637,FIND("-",A4637)-1)&amp;"/"&amp;RIGHT(LEFT(A4637,IFERROR(FIND(" ",A4637),LEN(A4637)+1)-1),4),TEXT(A4637,"dd")&amp;"/"&amp;TEXT(A4637,"mm")&amp;"/"&amp;TEXT(A4637,"yyyy")))</f>
        <v>45365</v>
      </c>
      <c r="F4637" t="s">
        <v>996</v>
      </c>
      <c r="G4637" s="1" t="e">
        <f>VLOOKUP(B4637,Results!A:D,3,FALSE)</f>
        <v>#N/A</v>
      </c>
    </row>
    <row r="4638" spans="1:7" x14ac:dyDescent="0.25">
      <c r="A4638" t="s">
        <v>947</v>
      </c>
      <c r="B4638" t="s">
        <v>672</v>
      </c>
      <c r="C4638" t="s">
        <v>20</v>
      </c>
      <c r="D4638" t="s">
        <v>84</v>
      </c>
      <c r="E4638" s="1">
        <f>DATEVALUE(IFERROR(RIGHT(LEFT(A4638,FIND("-",A4638,4)-1),2)&amp;"/"&amp;LEFT(A4638,FIND("-",A4638)-1)&amp;"/"&amp;RIGHT(LEFT(A4638,IFERROR(FIND(" ",A4638),LEN(A4638)+1)-1),4),TEXT(A4638,"dd")&amp;"/"&amp;TEXT(A4638,"mm")&amp;"/"&amp;TEXT(A4638,"yyyy")))</f>
        <v>45365</v>
      </c>
      <c r="F4638" t="s">
        <v>1826</v>
      </c>
      <c r="G4638" s="1" t="e">
        <f>VLOOKUP(B4638,Results!A:D,3,FALSE)</f>
        <v>#N/A</v>
      </c>
    </row>
    <row r="4639" spans="1:7" hidden="1" x14ac:dyDescent="0.25">
      <c r="A4639" t="s">
        <v>947</v>
      </c>
      <c r="B4639" t="s">
        <v>684</v>
      </c>
      <c r="C4639" t="s">
        <v>20</v>
      </c>
      <c r="D4639" t="s">
        <v>50</v>
      </c>
      <c r="E4639" s="1">
        <f>DATEVALUE(IFERROR(RIGHT(LEFT(A4639,FIND("-",A4639,4)-1),2)&amp;"/"&amp;LEFT(A4639,FIND("-",A4639)-1)&amp;"/"&amp;RIGHT(LEFT(A4639,IFERROR(FIND(" ",A4639),LEN(A4639)+1)-1),4),TEXT(A4639,"dd")&amp;"/"&amp;TEXT(A4639,"mm")&amp;"/"&amp;TEXT(A4639,"yyyy")))</f>
        <v>45365</v>
      </c>
      <c r="F4639" t="s">
        <v>996</v>
      </c>
      <c r="G4639" s="1" t="e">
        <f>VLOOKUP(B4639,Results!A:D,3,FALSE)</f>
        <v>#N/A</v>
      </c>
    </row>
    <row r="4640" spans="1:7" x14ac:dyDescent="0.25">
      <c r="A4640" t="s">
        <v>947</v>
      </c>
      <c r="B4640" t="s">
        <v>684</v>
      </c>
      <c r="C4640" t="s">
        <v>20</v>
      </c>
      <c r="D4640" t="s">
        <v>50</v>
      </c>
      <c r="E4640" s="1">
        <f>DATEVALUE(IFERROR(RIGHT(LEFT(A4640,FIND("-",A4640,4)-1),2)&amp;"/"&amp;LEFT(A4640,FIND("-",A4640)-1)&amp;"/"&amp;RIGHT(LEFT(A4640,IFERROR(FIND(" ",A4640),LEN(A4640)+1)-1),4),TEXT(A4640,"dd")&amp;"/"&amp;TEXT(A4640,"mm")&amp;"/"&amp;TEXT(A4640,"yyyy")))</f>
        <v>45365</v>
      </c>
      <c r="F4640" t="s">
        <v>1826</v>
      </c>
      <c r="G4640" s="1" t="e">
        <f>VLOOKUP(B4640,Results!A:D,3,FALSE)</f>
        <v>#N/A</v>
      </c>
    </row>
    <row r="4641" spans="1:7" x14ac:dyDescent="0.25">
      <c r="A4641" t="s">
        <v>947</v>
      </c>
      <c r="B4641" t="s">
        <v>629</v>
      </c>
      <c r="C4641" t="s">
        <v>20</v>
      </c>
      <c r="D4641" t="s">
        <v>10</v>
      </c>
      <c r="E4641" s="1">
        <f>DATEVALUE(IFERROR(RIGHT(LEFT(A4641,FIND("-",A4641,4)-1),2)&amp;"/"&amp;LEFT(A4641,FIND("-",A4641)-1)&amp;"/"&amp;RIGHT(LEFT(A4641,IFERROR(FIND(" ",A4641),LEN(A4641)+1)-1),4),TEXT(A4641,"dd")&amp;"/"&amp;TEXT(A4641,"mm")&amp;"/"&amp;TEXT(A4641,"yyyy")))</f>
        <v>45365</v>
      </c>
      <c r="F4641" t="s">
        <v>1826</v>
      </c>
      <c r="G4641" s="1" t="e">
        <f>VLOOKUP(B4641,Results!A:D,3,FALSE)</f>
        <v>#N/A</v>
      </c>
    </row>
    <row r="4642" spans="1:7" x14ac:dyDescent="0.25">
      <c r="A4642" t="s">
        <v>947</v>
      </c>
      <c r="B4642" t="s">
        <v>273</v>
      </c>
      <c r="C4642" t="s">
        <v>20</v>
      </c>
      <c r="D4642" t="s">
        <v>10</v>
      </c>
      <c r="E4642" s="1">
        <f>DATEVALUE(IFERROR(RIGHT(LEFT(A4642,FIND("-",A4642,4)-1),2)&amp;"/"&amp;LEFT(A4642,FIND("-",A4642)-1)&amp;"/"&amp;RIGHT(LEFT(A4642,IFERROR(FIND(" ",A4642),LEN(A4642)+1)-1),4),TEXT(A4642,"dd")&amp;"/"&amp;TEXT(A4642,"mm")&amp;"/"&amp;TEXT(A4642,"yyyy")))</f>
        <v>45365</v>
      </c>
      <c r="F4642" t="s">
        <v>1826</v>
      </c>
      <c r="G4642" s="1" t="e">
        <f>VLOOKUP(B4642,Results!A:D,3,FALSE)</f>
        <v>#N/A</v>
      </c>
    </row>
    <row r="4643" spans="1:7" x14ac:dyDescent="0.25">
      <c r="A4643" t="s">
        <v>947</v>
      </c>
      <c r="B4643" t="s">
        <v>948</v>
      </c>
      <c r="C4643" t="s">
        <v>20</v>
      </c>
      <c r="D4643" t="s">
        <v>13</v>
      </c>
      <c r="E4643" s="1">
        <f>DATEVALUE(IFERROR(RIGHT(LEFT(A4643,FIND("-",A4643,4)-1),2)&amp;"/"&amp;LEFT(A4643,FIND("-",A4643)-1)&amp;"/"&amp;RIGHT(LEFT(A4643,IFERROR(FIND(" ",A4643),LEN(A4643)+1)-1),4),TEXT(A4643,"dd")&amp;"/"&amp;TEXT(A4643,"mm")&amp;"/"&amp;TEXT(A4643,"yyyy")))</f>
        <v>45365</v>
      </c>
      <c r="F4643" t="s">
        <v>1826</v>
      </c>
      <c r="G4643" s="1" t="e">
        <f>VLOOKUP(B4643,Results!A:D,3,FALSE)</f>
        <v>#N/A</v>
      </c>
    </row>
    <row r="4644" spans="1:7" x14ac:dyDescent="0.25">
      <c r="A4644" t="s">
        <v>947</v>
      </c>
      <c r="B4644" t="s">
        <v>544</v>
      </c>
      <c r="C4644" t="s">
        <v>20</v>
      </c>
      <c r="D4644" t="s">
        <v>13</v>
      </c>
      <c r="E4644" s="1">
        <f>DATEVALUE(IFERROR(RIGHT(LEFT(A4644,FIND("-",A4644,4)-1),2)&amp;"/"&amp;LEFT(A4644,FIND("-",A4644)-1)&amp;"/"&amp;RIGHT(LEFT(A4644,IFERROR(FIND(" ",A4644),LEN(A4644)+1)-1),4),TEXT(A4644,"dd")&amp;"/"&amp;TEXT(A4644,"mm")&amp;"/"&amp;TEXT(A4644,"yyyy")))</f>
        <v>45365</v>
      </c>
      <c r="F4644" t="s">
        <v>1826</v>
      </c>
      <c r="G4644" s="1" t="e">
        <f>VLOOKUP(B4644,Results!A:D,3,FALSE)</f>
        <v>#N/A</v>
      </c>
    </row>
    <row r="4645" spans="1:7" x14ac:dyDescent="0.25">
      <c r="A4645" t="s">
        <v>947</v>
      </c>
      <c r="B4645" t="s">
        <v>949</v>
      </c>
      <c r="C4645" t="s">
        <v>20</v>
      </c>
      <c r="D4645" t="s">
        <v>13</v>
      </c>
      <c r="E4645" s="1">
        <f>DATEVALUE(IFERROR(RIGHT(LEFT(A4645,FIND("-",A4645,4)-1),2)&amp;"/"&amp;LEFT(A4645,FIND("-",A4645)-1)&amp;"/"&amp;RIGHT(LEFT(A4645,IFERROR(FIND(" ",A4645),LEN(A4645)+1)-1),4),TEXT(A4645,"dd")&amp;"/"&amp;TEXT(A4645,"mm")&amp;"/"&amp;TEXT(A4645,"yyyy")))</f>
        <v>45365</v>
      </c>
      <c r="F4645" t="s">
        <v>1826</v>
      </c>
      <c r="G4645" s="1" t="e">
        <f>VLOOKUP(B4645,Results!A:D,3,FALSE)</f>
        <v>#N/A</v>
      </c>
    </row>
    <row r="4646" spans="1:7" x14ac:dyDescent="0.25">
      <c r="A4646" t="s">
        <v>947</v>
      </c>
      <c r="B4646" t="s">
        <v>732</v>
      </c>
      <c r="C4646" t="s">
        <v>223</v>
      </c>
      <c r="D4646" t="s">
        <v>44</v>
      </c>
      <c r="E4646" s="1">
        <f>DATEVALUE(IFERROR(RIGHT(LEFT(A4646,FIND("-",A4646,4)-1),2)&amp;"/"&amp;LEFT(A4646,FIND("-",A4646)-1)&amp;"/"&amp;RIGHT(LEFT(A4646,IFERROR(FIND(" ",A4646),LEN(A4646)+1)-1),4),TEXT(A4646,"dd")&amp;"/"&amp;TEXT(A4646,"mm")&amp;"/"&amp;TEXT(A4646,"yyyy")))</f>
        <v>45365</v>
      </c>
      <c r="F4646" t="s">
        <v>1826</v>
      </c>
      <c r="G4646" s="1" t="e">
        <f>VLOOKUP(B4646,Results!A:D,3,FALSE)</f>
        <v>#N/A</v>
      </c>
    </row>
    <row r="4647" spans="1:7" x14ac:dyDescent="0.25">
      <c r="A4647" t="s">
        <v>947</v>
      </c>
      <c r="B4647" t="s">
        <v>423</v>
      </c>
      <c r="C4647" t="s">
        <v>223</v>
      </c>
      <c r="D4647" t="s">
        <v>23</v>
      </c>
      <c r="E4647" s="1">
        <f>DATEVALUE(IFERROR(RIGHT(LEFT(A4647,FIND("-",A4647,4)-1),2)&amp;"/"&amp;LEFT(A4647,FIND("-",A4647)-1)&amp;"/"&amp;RIGHT(LEFT(A4647,IFERROR(FIND(" ",A4647),LEN(A4647)+1)-1),4),TEXT(A4647,"dd")&amp;"/"&amp;TEXT(A4647,"mm")&amp;"/"&amp;TEXT(A4647,"yyyy")))</f>
        <v>45365</v>
      </c>
      <c r="F4647" t="s">
        <v>1826</v>
      </c>
      <c r="G4647" s="1" t="e">
        <f>VLOOKUP(B4647,Results!A:D,3,FALSE)</f>
        <v>#N/A</v>
      </c>
    </row>
    <row r="4648" spans="1:7" x14ac:dyDescent="0.25">
      <c r="A4648" t="s">
        <v>947</v>
      </c>
      <c r="B4648" t="s">
        <v>389</v>
      </c>
      <c r="C4648" t="s">
        <v>223</v>
      </c>
      <c r="D4648" t="s">
        <v>10</v>
      </c>
      <c r="E4648" s="1">
        <f>DATEVALUE(IFERROR(RIGHT(LEFT(A4648,FIND("-",A4648,4)-1),2)&amp;"/"&amp;LEFT(A4648,FIND("-",A4648)-1)&amp;"/"&amp;RIGHT(LEFT(A4648,IFERROR(FIND(" ",A4648),LEN(A4648)+1)-1),4),TEXT(A4648,"dd")&amp;"/"&amp;TEXT(A4648,"mm")&amp;"/"&amp;TEXT(A4648,"yyyy")))</f>
        <v>45365</v>
      </c>
      <c r="F4648" t="s">
        <v>1826</v>
      </c>
      <c r="G4648" s="1" t="e">
        <f>VLOOKUP(B4648,Results!A:D,3,FALSE)</f>
        <v>#N/A</v>
      </c>
    </row>
    <row r="4649" spans="1:7" x14ac:dyDescent="0.25">
      <c r="A4649" t="s">
        <v>947</v>
      </c>
      <c r="B4649" t="s">
        <v>652</v>
      </c>
      <c r="C4649" t="s">
        <v>20</v>
      </c>
      <c r="D4649" t="s">
        <v>13</v>
      </c>
      <c r="E4649" s="1">
        <f>DATEVALUE(IFERROR(RIGHT(LEFT(A4649,FIND("-",A4649,4)-1),2)&amp;"/"&amp;LEFT(A4649,FIND("-",A4649)-1)&amp;"/"&amp;RIGHT(LEFT(A4649,IFERROR(FIND(" ",A4649),LEN(A4649)+1)-1),4),TEXT(A4649,"dd")&amp;"/"&amp;TEXT(A4649,"mm")&amp;"/"&amp;TEXT(A4649,"yyyy")))</f>
        <v>45365</v>
      </c>
      <c r="F4649" t="s">
        <v>1826</v>
      </c>
      <c r="G4649" s="1" t="e">
        <f>VLOOKUP(B4649,Results!A:D,3,FALSE)</f>
        <v>#N/A</v>
      </c>
    </row>
    <row r="4650" spans="1:7" x14ac:dyDescent="0.25">
      <c r="A4650" t="s">
        <v>947</v>
      </c>
      <c r="B4650" t="s">
        <v>773</v>
      </c>
      <c r="C4650" t="s">
        <v>223</v>
      </c>
      <c r="D4650" t="s">
        <v>10</v>
      </c>
      <c r="E4650" s="1">
        <f>DATEVALUE(IFERROR(RIGHT(LEFT(A4650,FIND("-",A4650,4)-1),2)&amp;"/"&amp;LEFT(A4650,FIND("-",A4650)-1)&amp;"/"&amp;RIGHT(LEFT(A4650,IFERROR(FIND(" ",A4650),LEN(A4650)+1)-1),4),TEXT(A4650,"dd")&amp;"/"&amp;TEXT(A4650,"mm")&amp;"/"&amp;TEXT(A4650,"yyyy")))</f>
        <v>45365</v>
      </c>
      <c r="F4650" t="s">
        <v>1826</v>
      </c>
      <c r="G4650" s="1" t="e">
        <f>VLOOKUP(B4650,Results!A:D,3,FALSE)</f>
        <v>#N/A</v>
      </c>
    </row>
    <row r="4651" spans="1:7" x14ac:dyDescent="0.25">
      <c r="A4651" t="s">
        <v>947</v>
      </c>
      <c r="B4651" t="s">
        <v>939</v>
      </c>
      <c r="C4651" t="s">
        <v>20</v>
      </c>
      <c r="D4651" t="s">
        <v>7</v>
      </c>
      <c r="E4651" s="1">
        <f>DATEVALUE(IFERROR(RIGHT(LEFT(A4651,FIND("-",A4651,4)-1),2)&amp;"/"&amp;LEFT(A4651,FIND("-",A4651)-1)&amp;"/"&amp;RIGHT(LEFT(A4651,IFERROR(FIND(" ",A4651),LEN(A4651)+1)-1),4),TEXT(A4651,"dd")&amp;"/"&amp;TEXT(A4651,"mm")&amp;"/"&amp;TEXT(A4651,"yyyy")))</f>
        <v>45365</v>
      </c>
      <c r="F4651" t="s">
        <v>1826</v>
      </c>
      <c r="G4651" s="1" t="e">
        <f>VLOOKUP(B4651,Results!A:D,3,FALSE)</f>
        <v>#N/A</v>
      </c>
    </row>
    <row r="4652" spans="1:7" x14ac:dyDescent="0.25">
      <c r="A4652" t="s">
        <v>947</v>
      </c>
      <c r="B4652" t="s">
        <v>660</v>
      </c>
      <c r="C4652" t="s">
        <v>20</v>
      </c>
      <c r="D4652" t="s">
        <v>13</v>
      </c>
      <c r="E4652" s="1">
        <f>DATEVALUE(IFERROR(RIGHT(LEFT(A4652,FIND("-",A4652,4)-1),2)&amp;"/"&amp;LEFT(A4652,FIND("-",A4652)-1)&amp;"/"&amp;RIGHT(LEFT(A4652,IFERROR(FIND(" ",A4652),LEN(A4652)+1)-1),4),TEXT(A4652,"dd")&amp;"/"&amp;TEXT(A4652,"mm")&amp;"/"&amp;TEXT(A4652,"yyyy")))</f>
        <v>45365</v>
      </c>
      <c r="F4652" t="s">
        <v>1826</v>
      </c>
      <c r="G4652" s="1" t="e">
        <f>VLOOKUP(B4652,Results!A:D,3,FALSE)</f>
        <v>#N/A</v>
      </c>
    </row>
    <row r="4653" spans="1:7" x14ac:dyDescent="0.25">
      <c r="A4653" t="s">
        <v>947</v>
      </c>
      <c r="B4653" t="s">
        <v>380</v>
      </c>
      <c r="C4653" t="s">
        <v>223</v>
      </c>
      <c r="D4653" t="s">
        <v>40</v>
      </c>
      <c r="E4653" s="1">
        <f>DATEVALUE(IFERROR(RIGHT(LEFT(A4653,FIND("-",A4653,4)-1),2)&amp;"/"&amp;LEFT(A4653,FIND("-",A4653)-1)&amp;"/"&amp;RIGHT(LEFT(A4653,IFERROR(FIND(" ",A4653),LEN(A4653)+1)-1),4),TEXT(A4653,"dd")&amp;"/"&amp;TEXT(A4653,"mm")&amp;"/"&amp;TEXT(A4653,"yyyy")))</f>
        <v>45365</v>
      </c>
      <c r="F4653" t="s">
        <v>1826</v>
      </c>
      <c r="G4653" s="1" t="e">
        <f>VLOOKUP(B4653,Results!A:D,3,FALSE)</f>
        <v>#N/A</v>
      </c>
    </row>
    <row r="4654" spans="1:7" x14ac:dyDescent="0.25">
      <c r="A4654" t="s">
        <v>947</v>
      </c>
      <c r="B4654" t="s">
        <v>420</v>
      </c>
      <c r="C4654" t="s">
        <v>223</v>
      </c>
      <c r="D4654" t="s">
        <v>10</v>
      </c>
      <c r="E4654" s="1">
        <f>DATEVALUE(IFERROR(RIGHT(LEFT(A4654,FIND("-",A4654,4)-1),2)&amp;"/"&amp;LEFT(A4654,FIND("-",A4654)-1)&amp;"/"&amp;RIGHT(LEFT(A4654,IFERROR(FIND(" ",A4654),LEN(A4654)+1)-1),4),TEXT(A4654,"dd")&amp;"/"&amp;TEXT(A4654,"mm")&amp;"/"&amp;TEXT(A4654,"yyyy")))</f>
        <v>45365</v>
      </c>
      <c r="F4654" t="s">
        <v>1826</v>
      </c>
      <c r="G4654" s="1" t="e">
        <f>VLOOKUP(B4654,Results!A:D,3,FALSE)</f>
        <v>#N/A</v>
      </c>
    </row>
    <row r="4655" spans="1:7" x14ac:dyDescent="0.25">
      <c r="A4655" t="s">
        <v>947</v>
      </c>
      <c r="B4655" t="s">
        <v>900</v>
      </c>
      <c r="C4655" t="s">
        <v>223</v>
      </c>
      <c r="D4655" t="s">
        <v>10</v>
      </c>
      <c r="E4655" s="1">
        <f>DATEVALUE(IFERROR(RIGHT(LEFT(A4655,FIND("-",A4655,4)-1),2)&amp;"/"&amp;LEFT(A4655,FIND("-",A4655)-1)&amp;"/"&amp;RIGHT(LEFT(A4655,IFERROR(FIND(" ",A4655),LEN(A4655)+1)-1),4),TEXT(A4655,"dd")&amp;"/"&amp;TEXT(A4655,"mm")&amp;"/"&amp;TEXT(A4655,"yyyy")))</f>
        <v>45365</v>
      </c>
      <c r="F4655" t="s">
        <v>1826</v>
      </c>
      <c r="G4655" s="1" t="e">
        <f>VLOOKUP(B4655,Results!A:D,3,FALSE)</f>
        <v>#N/A</v>
      </c>
    </row>
    <row r="4656" spans="1:7" x14ac:dyDescent="0.25">
      <c r="A4656" t="s">
        <v>947</v>
      </c>
      <c r="B4656" t="s">
        <v>725</v>
      </c>
      <c r="C4656" t="s">
        <v>223</v>
      </c>
      <c r="D4656" t="s">
        <v>13</v>
      </c>
      <c r="E4656" s="1">
        <f>DATEVALUE(IFERROR(RIGHT(LEFT(A4656,FIND("-",A4656,4)-1),2)&amp;"/"&amp;LEFT(A4656,FIND("-",A4656)-1)&amp;"/"&amp;RIGHT(LEFT(A4656,IFERROR(FIND(" ",A4656),LEN(A4656)+1)-1),4),TEXT(A4656,"dd")&amp;"/"&amp;TEXT(A4656,"mm")&amp;"/"&amp;TEXT(A4656,"yyyy")))</f>
        <v>45365</v>
      </c>
      <c r="F4656" t="s">
        <v>1826</v>
      </c>
      <c r="G4656" s="1" t="e">
        <f>VLOOKUP(B4656,Results!A:D,3,FALSE)</f>
        <v>#N/A</v>
      </c>
    </row>
    <row r="4657" spans="1:7" x14ac:dyDescent="0.25">
      <c r="A4657" t="s">
        <v>947</v>
      </c>
      <c r="B4657" t="s">
        <v>684</v>
      </c>
      <c r="C4657" t="s">
        <v>20</v>
      </c>
      <c r="D4657" t="s">
        <v>50</v>
      </c>
      <c r="E4657" s="1">
        <f>DATEVALUE(IFERROR(RIGHT(LEFT(A4657,FIND("-",A4657,4)-1),2)&amp;"/"&amp;LEFT(A4657,FIND("-",A4657)-1)&amp;"/"&amp;RIGHT(LEFT(A4657,IFERROR(FIND(" ",A4657),LEN(A4657)+1)-1),4),TEXT(A4657,"dd")&amp;"/"&amp;TEXT(A4657,"mm")&amp;"/"&amp;TEXT(A4657,"yyyy")))</f>
        <v>45365</v>
      </c>
      <c r="F4657" t="s">
        <v>1826</v>
      </c>
      <c r="G4657" s="1" t="e">
        <f>VLOOKUP(B4657,Results!A:D,3,FALSE)</f>
        <v>#N/A</v>
      </c>
    </row>
    <row r="4658" spans="1:7" x14ac:dyDescent="0.25">
      <c r="A4658" t="s">
        <v>947</v>
      </c>
      <c r="B4658" t="s">
        <v>950</v>
      </c>
      <c r="C4658" t="s">
        <v>20</v>
      </c>
      <c r="D4658" t="s">
        <v>10</v>
      </c>
      <c r="E4658" s="1">
        <f>DATEVALUE(IFERROR(RIGHT(LEFT(A4658,FIND("-",A4658,4)-1),2)&amp;"/"&amp;LEFT(A4658,FIND("-",A4658)-1)&amp;"/"&amp;RIGHT(LEFT(A4658,IFERROR(FIND(" ",A4658),LEN(A4658)+1)-1),4),TEXT(A4658,"dd")&amp;"/"&amp;TEXT(A4658,"mm")&amp;"/"&amp;TEXT(A4658,"yyyy")))</f>
        <v>45365</v>
      </c>
      <c r="F4658" t="s">
        <v>1826</v>
      </c>
      <c r="G4658" s="1" t="e">
        <f>VLOOKUP(B4658,Results!A:D,3,FALSE)</f>
        <v>#N/A</v>
      </c>
    </row>
    <row r="4659" spans="1:7" x14ac:dyDescent="0.25">
      <c r="A4659" t="s">
        <v>947</v>
      </c>
      <c r="B4659" t="s">
        <v>170</v>
      </c>
      <c r="C4659" t="s">
        <v>20</v>
      </c>
      <c r="D4659" t="s">
        <v>13</v>
      </c>
      <c r="E4659" s="1">
        <f>DATEVALUE(IFERROR(RIGHT(LEFT(A4659,FIND("-",A4659,4)-1),2)&amp;"/"&amp;LEFT(A4659,FIND("-",A4659)-1)&amp;"/"&amp;RIGHT(LEFT(A4659,IFERROR(FIND(" ",A4659),LEN(A4659)+1)-1),4),TEXT(A4659,"dd")&amp;"/"&amp;TEXT(A4659,"mm")&amp;"/"&amp;TEXT(A4659,"yyyy")))</f>
        <v>45365</v>
      </c>
      <c r="F4659" t="s">
        <v>1826</v>
      </c>
      <c r="G4659" s="1" t="e">
        <f>VLOOKUP(B4659,Results!A:D,3,FALSE)</f>
        <v>#N/A</v>
      </c>
    </row>
    <row r="4660" spans="1:7" x14ac:dyDescent="0.25">
      <c r="A4660" t="s">
        <v>947</v>
      </c>
      <c r="B4660" t="s">
        <v>271</v>
      </c>
      <c r="C4660" t="s">
        <v>20</v>
      </c>
      <c r="D4660" t="s">
        <v>13</v>
      </c>
      <c r="E4660" s="1">
        <f>DATEVALUE(IFERROR(RIGHT(LEFT(A4660,FIND("-",A4660,4)-1),2)&amp;"/"&amp;LEFT(A4660,FIND("-",A4660)-1)&amp;"/"&amp;RIGHT(LEFT(A4660,IFERROR(FIND(" ",A4660),LEN(A4660)+1)-1),4),TEXT(A4660,"dd")&amp;"/"&amp;TEXT(A4660,"mm")&amp;"/"&amp;TEXT(A4660,"yyyy")))</f>
        <v>45365</v>
      </c>
      <c r="F4660" t="s">
        <v>1826</v>
      </c>
      <c r="G4660" s="1" t="e">
        <f>VLOOKUP(B4660,Results!A:D,3,FALSE)</f>
        <v>#N/A</v>
      </c>
    </row>
    <row r="4661" spans="1:7" x14ac:dyDescent="0.25">
      <c r="A4661" t="s">
        <v>947</v>
      </c>
      <c r="B4661" t="s">
        <v>483</v>
      </c>
      <c r="C4661" t="s">
        <v>20</v>
      </c>
      <c r="D4661" t="s">
        <v>40</v>
      </c>
      <c r="E4661" s="1">
        <f>DATEVALUE(IFERROR(RIGHT(LEFT(A4661,FIND("-",A4661,4)-1),2)&amp;"/"&amp;LEFT(A4661,FIND("-",A4661)-1)&amp;"/"&amp;RIGHT(LEFT(A4661,IFERROR(FIND(" ",A4661),LEN(A4661)+1)-1),4),TEXT(A4661,"dd")&amp;"/"&amp;TEXT(A4661,"mm")&amp;"/"&amp;TEXT(A4661,"yyyy")))</f>
        <v>45365</v>
      </c>
      <c r="F4661" t="s">
        <v>1826</v>
      </c>
      <c r="G4661" s="1" t="e">
        <f>VLOOKUP(B4661,Results!A:D,3,FALSE)</f>
        <v>#N/A</v>
      </c>
    </row>
    <row r="4662" spans="1:7" x14ac:dyDescent="0.25">
      <c r="A4662" t="s">
        <v>947</v>
      </c>
      <c r="B4662" t="s">
        <v>672</v>
      </c>
      <c r="C4662" t="s">
        <v>20</v>
      </c>
      <c r="D4662" t="s">
        <v>84</v>
      </c>
      <c r="E4662" s="1">
        <f>DATEVALUE(IFERROR(RIGHT(LEFT(A4662,FIND("-",A4662,4)-1),2)&amp;"/"&amp;LEFT(A4662,FIND("-",A4662)-1)&amp;"/"&amp;RIGHT(LEFT(A4662,IFERROR(FIND(" ",A4662),LEN(A4662)+1)-1),4),TEXT(A4662,"dd")&amp;"/"&amp;TEXT(A4662,"mm")&amp;"/"&amp;TEXT(A4662,"yyyy")))</f>
        <v>45365</v>
      </c>
      <c r="F4662" t="s">
        <v>1826</v>
      </c>
      <c r="G4662" s="1" t="e">
        <f>VLOOKUP(B4662,Results!A:D,3,FALSE)</f>
        <v>#N/A</v>
      </c>
    </row>
    <row r="4663" spans="1:7" x14ac:dyDescent="0.25">
      <c r="A4663" t="s">
        <v>947</v>
      </c>
      <c r="B4663" t="s">
        <v>556</v>
      </c>
      <c r="C4663" t="s">
        <v>20</v>
      </c>
      <c r="D4663" t="s">
        <v>13</v>
      </c>
      <c r="E4663" s="1">
        <f>DATEVALUE(IFERROR(RIGHT(LEFT(A4663,FIND("-",A4663,4)-1),2)&amp;"/"&amp;LEFT(A4663,FIND("-",A4663)-1)&amp;"/"&amp;RIGHT(LEFT(A4663,IFERROR(FIND(" ",A4663),LEN(A4663)+1)-1),4),TEXT(A4663,"dd")&amp;"/"&amp;TEXT(A4663,"mm")&amp;"/"&amp;TEXT(A4663,"yyyy")))</f>
        <v>45365</v>
      </c>
      <c r="F4663" t="s">
        <v>1826</v>
      </c>
      <c r="G4663" s="1" t="e">
        <f>VLOOKUP(B4663,Results!A:D,3,FALSE)</f>
        <v>#N/A</v>
      </c>
    </row>
    <row r="4664" spans="1:7" x14ac:dyDescent="0.25">
      <c r="A4664" t="s">
        <v>947</v>
      </c>
      <c r="B4664" t="s">
        <v>690</v>
      </c>
      <c r="C4664" t="s">
        <v>20</v>
      </c>
      <c r="D4664" t="s">
        <v>269</v>
      </c>
      <c r="E4664" s="1">
        <f>DATEVALUE(IFERROR(RIGHT(LEFT(A4664,FIND("-",A4664,4)-1),2)&amp;"/"&amp;LEFT(A4664,FIND("-",A4664)-1)&amp;"/"&amp;RIGHT(LEFT(A4664,IFERROR(FIND(" ",A4664),LEN(A4664)+1)-1),4),TEXT(A4664,"dd")&amp;"/"&amp;TEXT(A4664,"mm")&amp;"/"&amp;TEXT(A4664,"yyyy")))</f>
        <v>45365</v>
      </c>
      <c r="F4664" t="s">
        <v>1826</v>
      </c>
      <c r="G4664" s="1" t="e">
        <f>VLOOKUP(B4664,Results!A:D,3,FALSE)</f>
        <v>#N/A</v>
      </c>
    </row>
    <row r="4665" spans="1:7" x14ac:dyDescent="0.25">
      <c r="A4665" t="s">
        <v>947</v>
      </c>
      <c r="B4665" t="s">
        <v>644</v>
      </c>
      <c r="C4665" t="s">
        <v>20</v>
      </c>
      <c r="D4665" t="s">
        <v>23</v>
      </c>
      <c r="E4665" s="1">
        <f>DATEVALUE(IFERROR(RIGHT(LEFT(A4665,FIND("-",A4665,4)-1),2)&amp;"/"&amp;LEFT(A4665,FIND("-",A4665)-1)&amp;"/"&amp;RIGHT(LEFT(A4665,IFERROR(FIND(" ",A4665),LEN(A4665)+1)-1),4),TEXT(A4665,"dd")&amp;"/"&amp;TEXT(A4665,"mm")&amp;"/"&amp;TEXT(A4665,"yyyy")))</f>
        <v>45365</v>
      </c>
      <c r="F4665" t="s">
        <v>1826</v>
      </c>
      <c r="G4665" s="1" t="e">
        <f>VLOOKUP(B4665,Results!A:D,3,FALSE)</f>
        <v>#N/A</v>
      </c>
    </row>
    <row r="4666" spans="1:7" x14ac:dyDescent="0.25">
      <c r="A4666" t="s">
        <v>947</v>
      </c>
      <c r="B4666" t="s">
        <v>620</v>
      </c>
      <c r="C4666" t="s">
        <v>20</v>
      </c>
      <c r="D4666" t="s">
        <v>30</v>
      </c>
      <c r="E4666" s="1">
        <f>DATEVALUE(IFERROR(RIGHT(LEFT(A4666,FIND("-",A4666,4)-1),2)&amp;"/"&amp;LEFT(A4666,FIND("-",A4666)-1)&amp;"/"&amp;RIGHT(LEFT(A4666,IFERROR(FIND(" ",A4666),LEN(A4666)+1)-1),4),TEXT(A4666,"dd")&amp;"/"&amp;TEXT(A4666,"mm")&amp;"/"&amp;TEXT(A4666,"yyyy")))</f>
        <v>45365</v>
      </c>
      <c r="F4666" t="s">
        <v>1826</v>
      </c>
      <c r="G4666" s="1" t="e">
        <f>VLOOKUP(B4666,Results!A:D,3,FALSE)</f>
        <v>#N/A</v>
      </c>
    </row>
    <row r="4667" spans="1:7" x14ac:dyDescent="0.25">
      <c r="A4667" t="s">
        <v>947</v>
      </c>
      <c r="B4667" t="s">
        <v>579</v>
      </c>
      <c r="C4667" t="s">
        <v>20</v>
      </c>
      <c r="D4667" t="s">
        <v>297</v>
      </c>
      <c r="E4667" s="1">
        <f>DATEVALUE(IFERROR(RIGHT(LEFT(A4667,FIND("-",A4667,4)-1),2)&amp;"/"&amp;LEFT(A4667,FIND("-",A4667)-1)&amp;"/"&amp;RIGHT(LEFT(A4667,IFERROR(FIND(" ",A4667),LEN(A4667)+1)-1),4),TEXT(A4667,"dd")&amp;"/"&amp;TEXT(A4667,"mm")&amp;"/"&amp;TEXT(A4667,"yyyy")))</f>
        <v>45365</v>
      </c>
      <c r="F4667" t="s">
        <v>1826</v>
      </c>
      <c r="G4667" s="1" t="e">
        <f>VLOOKUP(B4667,Results!A:D,3,FALSE)</f>
        <v>#N/A</v>
      </c>
    </row>
    <row r="4668" spans="1:7" x14ac:dyDescent="0.25">
      <c r="A4668" t="s">
        <v>947</v>
      </c>
      <c r="B4668" t="s">
        <v>642</v>
      </c>
      <c r="C4668" t="s">
        <v>20</v>
      </c>
      <c r="D4668" t="s">
        <v>23</v>
      </c>
      <c r="E4668" s="1">
        <f>DATEVALUE(IFERROR(RIGHT(LEFT(A4668,FIND("-",A4668,4)-1),2)&amp;"/"&amp;LEFT(A4668,FIND("-",A4668)-1)&amp;"/"&amp;RIGHT(LEFT(A4668,IFERROR(FIND(" ",A4668),LEN(A4668)+1)-1),4),TEXT(A4668,"dd")&amp;"/"&amp;TEXT(A4668,"mm")&amp;"/"&amp;TEXT(A4668,"yyyy")))</f>
        <v>45365</v>
      </c>
      <c r="F4668" t="s">
        <v>1826</v>
      </c>
      <c r="G4668" s="1" t="e">
        <f>VLOOKUP(B4668,Results!A:D,3,FALSE)</f>
        <v>#N/A</v>
      </c>
    </row>
    <row r="4669" spans="1:7" x14ac:dyDescent="0.25">
      <c r="A4669" t="s">
        <v>947</v>
      </c>
      <c r="B4669" t="s">
        <v>395</v>
      </c>
      <c r="C4669" t="s">
        <v>20</v>
      </c>
      <c r="D4669" t="s">
        <v>297</v>
      </c>
      <c r="E4669" s="1">
        <f>DATEVALUE(IFERROR(RIGHT(LEFT(A4669,FIND("-",A4669,4)-1),2)&amp;"/"&amp;LEFT(A4669,FIND("-",A4669)-1)&amp;"/"&amp;RIGHT(LEFT(A4669,IFERROR(FIND(" ",A4669),LEN(A4669)+1)-1),4),TEXT(A4669,"dd")&amp;"/"&amp;TEXT(A4669,"mm")&amp;"/"&amp;TEXT(A4669,"yyyy")))</f>
        <v>45365</v>
      </c>
      <c r="F4669" t="s">
        <v>1826</v>
      </c>
      <c r="G4669" s="1" t="e">
        <f>VLOOKUP(B4669,Results!A:D,3,FALSE)</f>
        <v>#N/A</v>
      </c>
    </row>
    <row r="4670" spans="1:7" x14ac:dyDescent="0.25">
      <c r="A4670" t="s">
        <v>947</v>
      </c>
      <c r="B4670" t="s">
        <v>859</v>
      </c>
      <c r="C4670" t="s">
        <v>20</v>
      </c>
      <c r="D4670" t="s">
        <v>10</v>
      </c>
      <c r="E4670" s="1">
        <f>DATEVALUE(IFERROR(RIGHT(LEFT(A4670,FIND("-",A4670,4)-1),2)&amp;"/"&amp;LEFT(A4670,FIND("-",A4670)-1)&amp;"/"&amp;RIGHT(LEFT(A4670,IFERROR(FIND(" ",A4670),LEN(A4670)+1)-1),4),TEXT(A4670,"dd")&amp;"/"&amp;TEXT(A4670,"mm")&amp;"/"&amp;TEXT(A4670,"yyyy")))</f>
        <v>45365</v>
      </c>
      <c r="F4670" t="s">
        <v>1826</v>
      </c>
      <c r="G4670" s="1" t="e">
        <f>VLOOKUP(B4670,Results!A:D,3,FALSE)</f>
        <v>#N/A</v>
      </c>
    </row>
    <row r="4671" spans="1:7" x14ac:dyDescent="0.25">
      <c r="A4671" t="s">
        <v>947</v>
      </c>
      <c r="B4671" t="s">
        <v>630</v>
      </c>
      <c r="C4671" t="s">
        <v>223</v>
      </c>
      <c r="D4671" t="s">
        <v>40</v>
      </c>
      <c r="E4671" s="1">
        <f>DATEVALUE(IFERROR(RIGHT(LEFT(A4671,FIND("-",A4671,4)-1),2)&amp;"/"&amp;LEFT(A4671,FIND("-",A4671)-1)&amp;"/"&amp;RIGHT(LEFT(A4671,IFERROR(FIND(" ",A4671),LEN(A4671)+1)-1),4),TEXT(A4671,"dd")&amp;"/"&amp;TEXT(A4671,"mm")&amp;"/"&amp;TEXT(A4671,"yyyy")))</f>
        <v>45365</v>
      </c>
      <c r="F4671" t="s">
        <v>1826</v>
      </c>
      <c r="G4671" s="1" t="e">
        <f>VLOOKUP(B4671,Results!A:D,3,FALSE)</f>
        <v>#N/A</v>
      </c>
    </row>
    <row r="4672" spans="1:7" x14ac:dyDescent="0.25">
      <c r="A4672" t="s">
        <v>947</v>
      </c>
      <c r="B4672" t="s">
        <v>951</v>
      </c>
      <c r="C4672" t="s">
        <v>20</v>
      </c>
      <c r="D4672" t="s">
        <v>318</v>
      </c>
      <c r="E4672" s="1">
        <f>DATEVALUE(IFERROR(RIGHT(LEFT(A4672,FIND("-",A4672,4)-1),2)&amp;"/"&amp;LEFT(A4672,FIND("-",A4672)-1)&amp;"/"&amp;RIGHT(LEFT(A4672,IFERROR(FIND(" ",A4672),LEN(A4672)+1)-1),4),TEXT(A4672,"dd")&amp;"/"&amp;TEXT(A4672,"mm")&amp;"/"&amp;TEXT(A4672,"yyyy")))</f>
        <v>45365</v>
      </c>
      <c r="F4672" t="s">
        <v>1826</v>
      </c>
      <c r="G4672" s="1" t="e">
        <f>VLOOKUP(B4672,Results!A:D,3,FALSE)</f>
        <v>#N/A</v>
      </c>
    </row>
    <row r="4673" spans="1:7" x14ac:dyDescent="0.25">
      <c r="A4673" t="s">
        <v>947</v>
      </c>
      <c r="B4673" t="s">
        <v>715</v>
      </c>
      <c r="C4673" t="s">
        <v>223</v>
      </c>
      <c r="D4673" t="s">
        <v>10</v>
      </c>
      <c r="E4673" s="1">
        <f>DATEVALUE(IFERROR(RIGHT(LEFT(A4673,FIND("-",A4673,4)-1),2)&amp;"/"&amp;LEFT(A4673,FIND("-",A4673)-1)&amp;"/"&amp;RIGHT(LEFT(A4673,IFERROR(FIND(" ",A4673),LEN(A4673)+1)-1),4),TEXT(A4673,"dd")&amp;"/"&amp;TEXT(A4673,"mm")&amp;"/"&amp;TEXT(A4673,"yyyy")))</f>
        <v>45365</v>
      </c>
      <c r="F4673" t="s">
        <v>1826</v>
      </c>
      <c r="G4673" s="1" t="e">
        <f>VLOOKUP(B4673,Results!A:D,3,FALSE)</f>
        <v>#N/A</v>
      </c>
    </row>
    <row r="4674" spans="1:7" x14ac:dyDescent="0.25">
      <c r="A4674" t="s">
        <v>947</v>
      </c>
      <c r="B4674" t="s">
        <v>748</v>
      </c>
      <c r="C4674" t="s">
        <v>20</v>
      </c>
      <c r="D4674" t="s">
        <v>7</v>
      </c>
      <c r="E4674" s="1">
        <f>DATEVALUE(IFERROR(RIGHT(LEFT(A4674,FIND("-",A4674,4)-1),2)&amp;"/"&amp;LEFT(A4674,FIND("-",A4674)-1)&amp;"/"&amp;RIGHT(LEFT(A4674,IFERROR(FIND(" ",A4674),LEN(A4674)+1)-1),4),TEXT(A4674,"dd")&amp;"/"&amp;TEXT(A4674,"mm")&amp;"/"&amp;TEXT(A4674,"yyyy")))</f>
        <v>45365</v>
      </c>
      <c r="F4674" t="s">
        <v>1826</v>
      </c>
      <c r="G4674" s="1" t="e">
        <f>VLOOKUP(B4674,Results!A:D,3,FALSE)</f>
        <v>#N/A</v>
      </c>
    </row>
    <row r="4675" spans="1:7" x14ac:dyDescent="0.25">
      <c r="A4675" t="s">
        <v>947</v>
      </c>
      <c r="B4675" t="s">
        <v>923</v>
      </c>
      <c r="C4675" t="s">
        <v>223</v>
      </c>
      <c r="D4675" t="s">
        <v>7</v>
      </c>
      <c r="E4675" s="1">
        <f>DATEVALUE(IFERROR(RIGHT(LEFT(A4675,FIND("-",A4675,4)-1),2)&amp;"/"&amp;LEFT(A4675,FIND("-",A4675)-1)&amp;"/"&amp;RIGHT(LEFT(A4675,IFERROR(FIND(" ",A4675),LEN(A4675)+1)-1),4),TEXT(A4675,"dd")&amp;"/"&amp;TEXT(A4675,"mm")&amp;"/"&amp;TEXT(A4675,"yyyy")))</f>
        <v>45365</v>
      </c>
      <c r="F4675" t="s">
        <v>1826</v>
      </c>
      <c r="G4675" s="1" t="e">
        <f>VLOOKUP(B4675,Results!A:D,3,FALSE)</f>
        <v>#N/A</v>
      </c>
    </row>
    <row r="4676" spans="1:7" x14ac:dyDescent="0.25">
      <c r="A4676" t="s">
        <v>947</v>
      </c>
      <c r="B4676" t="s">
        <v>487</v>
      </c>
      <c r="C4676" t="s">
        <v>223</v>
      </c>
      <c r="D4676" t="s">
        <v>44</v>
      </c>
      <c r="E4676" s="1">
        <f>DATEVALUE(IFERROR(RIGHT(LEFT(A4676,FIND("-",A4676,4)-1),2)&amp;"/"&amp;LEFT(A4676,FIND("-",A4676)-1)&amp;"/"&amp;RIGHT(LEFT(A4676,IFERROR(FIND(" ",A4676),LEN(A4676)+1)-1),4),TEXT(A4676,"dd")&amp;"/"&amp;TEXT(A4676,"mm")&amp;"/"&amp;TEXT(A4676,"yyyy")))</f>
        <v>45365</v>
      </c>
      <c r="F4676" t="s">
        <v>1826</v>
      </c>
      <c r="G4676" s="1" t="e">
        <f>VLOOKUP(B4676,Results!A:D,3,FALSE)</f>
        <v>#N/A</v>
      </c>
    </row>
    <row r="4677" spans="1:7" x14ac:dyDescent="0.25">
      <c r="A4677" t="s">
        <v>947</v>
      </c>
      <c r="B4677" t="s">
        <v>569</v>
      </c>
      <c r="C4677" t="s">
        <v>20</v>
      </c>
      <c r="D4677" t="s">
        <v>28</v>
      </c>
      <c r="E4677" s="1">
        <f>DATEVALUE(IFERROR(RIGHT(LEFT(A4677,FIND("-",A4677,4)-1),2)&amp;"/"&amp;LEFT(A4677,FIND("-",A4677)-1)&amp;"/"&amp;RIGHT(LEFT(A4677,IFERROR(FIND(" ",A4677),LEN(A4677)+1)-1),4),TEXT(A4677,"dd")&amp;"/"&amp;TEXT(A4677,"mm")&amp;"/"&amp;TEXT(A4677,"yyyy")))</f>
        <v>45365</v>
      </c>
      <c r="F4677" t="s">
        <v>1826</v>
      </c>
      <c r="G4677" s="1" t="e">
        <f>VLOOKUP(B4677,Results!A:D,3,FALSE)</f>
        <v>#N/A</v>
      </c>
    </row>
    <row r="4678" spans="1:7" x14ac:dyDescent="0.25">
      <c r="A4678" t="s">
        <v>947</v>
      </c>
      <c r="B4678" t="s">
        <v>499</v>
      </c>
      <c r="C4678" t="s">
        <v>223</v>
      </c>
      <c r="D4678" t="s">
        <v>28</v>
      </c>
      <c r="E4678" s="1">
        <f>DATEVALUE(IFERROR(RIGHT(LEFT(A4678,FIND("-",A4678,4)-1),2)&amp;"/"&amp;LEFT(A4678,FIND("-",A4678)-1)&amp;"/"&amp;RIGHT(LEFT(A4678,IFERROR(FIND(" ",A4678),LEN(A4678)+1)-1),4),TEXT(A4678,"dd")&amp;"/"&amp;TEXT(A4678,"mm")&amp;"/"&amp;TEXT(A4678,"yyyy")))</f>
        <v>45365</v>
      </c>
      <c r="F4678" t="s">
        <v>1826</v>
      </c>
      <c r="G4678" s="1" t="e">
        <f>VLOOKUP(B4678,Results!A:D,3,FALSE)</f>
        <v>#N/A</v>
      </c>
    </row>
    <row r="4679" spans="1:7" x14ac:dyDescent="0.25">
      <c r="A4679" t="s">
        <v>947</v>
      </c>
      <c r="B4679" t="s">
        <v>334</v>
      </c>
      <c r="C4679" t="s">
        <v>223</v>
      </c>
      <c r="D4679" t="s">
        <v>40</v>
      </c>
      <c r="E4679" s="1">
        <f>DATEVALUE(IFERROR(RIGHT(LEFT(A4679,FIND("-",A4679,4)-1),2)&amp;"/"&amp;LEFT(A4679,FIND("-",A4679)-1)&amp;"/"&amp;RIGHT(LEFT(A4679,IFERROR(FIND(" ",A4679),LEN(A4679)+1)-1),4),TEXT(A4679,"dd")&amp;"/"&amp;TEXT(A4679,"mm")&amp;"/"&amp;TEXT(A4679,"yyyy")))</f>
        <v>45365</v>
      </c>
      <c r="F4679" t="s">
        <v>1826</v>
      </c>
      <c r="G4679" s="1" t="e">
        <f>VLOOKUP(B4679,Results!A:D,3,FALSE)</f>
        <v>#N/A</v>
      </c>
    </row>
    <row r="4680" spans="1:7" x14ac:dyDescent="0.25">
      <c r="A4680" t="s">
        <v>947</v>
      </c>
      <c r="B4680" t="s">
        <v>753</v>
      </c>
      <c r="C4680" t="s">
        <v>20</v>
      </c>
      <c r="D4680" t="s">
        <v>411</v>
      </c>
      <c r="E4680" s="1">
        <f>DATEVALUE(IFERROR(RIGHT(LEFT(A4680,FIND("-",A4680,4)-1),2)&amp;"/"&amp;LEFT(A4680,FIND("-",A4680)-1)&amp;"/"&amp;RIGHT(LEFT(A4680,IFERROR(FIND(" ",A4680),LEN(A4680)+1)-1),4),TEXT(A4680,"dd")&amp;"/"&amp;TEXT(A4680,"mm")&amp;"/"&amp;TEXT(A4680,"yyyy")))</f>
        <v>45365</v>
      </c>
      <c r="F4680" t="s">
        <v>1826</v>
      </c>
      <c r="G4680" s="1" t="e">
        <f>VLOOKUP(B4680,Results!A:D,3,FALSE)</f>
        <v>#N/A</v>
      </c>
    </row>
    <row r="4681" spans="1:7" x14ac:dyDescent="0.25">
      <c r="A4681" t="s">
        <v>947</v>
      </c>
      <c r="B4681" t="s">
        <v>575</v>
      </c>
      <c r="C4681" t="s">
        <v>20</v>
      </c>
      <c r="D4681" t="s">
        <v>44</v>
      </c>
      <c r="E4681" s="1">
        <f>DATEVALUE(IFERROR(RIGHT(LEFT(A4681,FIND("-",A4681,4)-1),2)&amp;"/"&amp;LEFT(A4681,FIND("-",A4681)-1)&amp;"/"&amp;RIGHT(LEFT(A4681,IFERROR(FIND(" ",A4681),LEN(A4681)+1)-1),4),TEXT(A4681,"dd")&amp;"/"&amp;TEXT(A4681,"mm")&amp;"/"&amp;TEXT(A4681,"yyyy")))</f>
        <v>45365</v>
      </c>
      <c r="F4681" t="s">
        <v>1826</v>
      </c>
      <c r="G4681" s="1" t="e">
        <f>VLOOKUP(B4681,Results!A:D,3,FALSE)</f>
        <v>#N/A</v>
      </c>
    </row>
    <row r="4682" spans="1:7" x14ac:dyDescent="0.25">
      <c r="A4682" t="s">
        <v>947</v>
      </c>
      <c r="B4682" t="s">
        <v>687</v>
      </c>
      <c r="C4682" t="s">
        <v>20</v>
      </c>
      <c r="D4682" t="s">
        <v>40</v>
      </c>
      <c r="E4682" s="1">
        <f>DATEVALUE(IFERROR(RIGHT(LEFT(A4682,FIND("-",A4682,4)-1),2)&amp;"/"&amp;LEFT(A4682,FIND("-",A4682)-1)&amp;"/"&amp;RIGHT(LEFT(A4682,IFERROR(FIND(" ",A4682),LEN(A4682)+1)-1),4),TEXT(A4682,"dd")&amp;"/"&amp;TEXT(A4682,"mm")&amp;"/"&amp;TEXT(A4682,"yyyy")))</f>
        <v>45365</v>
      </c>
      <c r="F4682" t="s">
        <v>1826</v>
      </c>
      <c r="G4682" s="1" t="e">
        <f>VLOOKUP(B4682,Results!A:D,3,FALSE)</f>
        <v>#N/A</v>
      </c>
    </row>
    <row r="4683" spans="1:7" x14ac:dyDescent="0.25">
      <c r="A4683" t="s">
        <v>947</v>
      </c>
      <c r="B4683" t="s">
        <v>757</v>
      </c>
      <c r="C4683" t="s">
        <v>20</v>
      </c>
      <c r="D4683" t="s">
        <v>435</v>
      </c>
      <c r="E4683" s="1">
        <f>DATEVALUE(IFERROR(RIGHT(LEFT(A4683,FIND("-",A4683,4)-1),2)&amp;"/"&amp;LEFT(A4683,FIND("-",A4683)-1)&amp;"/"&amp;RIGHT(LEFT(A4683,IFERROR(FIND(" ",A4683),LEN(A4683)+1)-1),4),TEXT(A4683,"dd")&amp;"/"&amp;TEXT(A4683,"mm")&amp;"/"&amp;TEXT(A4683,"yyyy")))</f>
        <v>45365</v>
      </c>
      <c r="F4683" t="s">
        <v>1826</v>
      </c>
      <c r="G4683" s="1" t="e">
        <f>VLOOKUP(B4683,Results!A:D,3,FALSE)</f>
        <v>#N/A</v>
      </c>
    </row>
    <row r="4684" spans="1:7" x14ac:dyDescent="0.25">
      <c r="A4684" t="s">
        <v>947</v>
      </c>
      <c r="B4684" t="s">
        <v>621</v>
      </c>
      <c r="C4684" t="s">
        <v>20</v>
      </c>
      <c r="D4684" t="s">
        <v>13</v>
      </c>
      <c r="E4684" s="1">
        <f>DATEVALUE(IFERROR(RIGHT(LEFT(A4684,FIND("-",A4684,4)-1),2)&amp;"/"&amp;LEFT(A4684,FIND("-",A4684)-1)&amp;"/"&amp;RIGHT(LEFT(A4684,IFERROR(FIND(" ",A4684),LEN(A4684)+1)-1),4),TEXT(A4684,"dd")&amp;"/"&amp;TEXT(A4684,"mm")&amp;"/"&amp;TEXT(A4684,"yyyy")))</f>
        <v>45365</v>
      </c>
      <c r="F4684" t="s">
        <v>1826</v>
      </c>
      <c r="G4684" s="1" t="e">
        <f>VLOOKUP(B4684,Results!A:D,3,FALSE)</f>
        <v>#N/A</v>
      </c>
    </row>
    <row r="4685" spans="1:7" x14ac:dyDescent="0.25">
      <c r="A4685" t="s">
        <v>947</v>
      </c>
      <c r="B4685" t="s">
        <v>425</v>
      </c>
      <c r="C4685" t="s">
        <v>20</v>
      </c>
      <c r="D4685" t="s">
        <v>318</v>
      </c>
      <c r="E4685" s="1">
        <f>DATEVALUE(IFERROR(RIGHT(LEFT(A4685,FIND("-",A4685,4)-1),2)&amp;"/"&amp;LEFT(A4685,FIND("-",A4685)-1)&amp;"/"&amp;RIGHT(LEFT(A4685,IFERROR(FIND(" ",A4685),LEN(A4685)+1)-1),4),TEXT(A4685,"dd")&amp;"/"&amp;TEXT(A4685,"mm")&amp;"/"&amp;TEXT(A4685,"yyyy")))</f>
        <v>45365</v>
      </c>
      <c r="F4685" t="s">
        <v>1826</v>
      </c>
      <c r="G4685" s="1" t="e">
        <f>VLOOKUP(B4685,Results!A:D,3,FALSE)</f>
        <v>#N/A</v>
      </c>
    </row>
    <row r="4686" spans="1:7" x14ac:dyDescent="0.25">
      <c r="A4686" t="s">
        <v>947</v>
      </c>
      <c r="B4686" t="s">
        <v>719</v>
      </c>
      <c r="C4686" t="s">
        <v>223</v>
      </c>
      <c r="D4686" t="s">
        <v>297</v>
      </c>
      <c r="E4686" s="1">
        <f>DATEVALUE(IFERROR(RIGHT(LEFT(A4686,FIND("-",A4686,4)-1),2)&amp;"/"&amp;LEFT(A4686,FIND("-",A4686)-1)&amp;"/"&amp;RIGHT(LEFT(A4686,IFERROR(FIND(" ",A4686),LEN(A4686)+1)-1),4),TEXT(A4686,"dd")&amp;"/"&amp;TEXT(A4686,"mm")&amp;"/"&amp;TEXT(A4686,"yyyy")))</f>
        <v>45365</v>
      </c>
      <c r="F4686" t="s">
        <v>1826</v>
      </c>
      <c r="G4686" s="1" t="e">
        <f>VLOOKUP(B4686,Results!A:D,3,FALSE)</f>
        <v>#N/A</v>
      </c>
    </row>
    <row r="4687" spans="1:7" x14ac:dyDescent="0.25">
      <c r="A4687" t="s">
        <v>947</v>
      </c>
      <c r="B4687" t="s">
        <v>629</v>
      </c>
      <c r="C4687" t="s">
        <v>20</v>
      </c>
      <c r="D4687" t="s">
        <v>10</v>
      </c>
      <c r="E4687" s="1">
        <f>DATEVALUE(IFERROR(RIGHT(LEFT(A4687,FIND("-",A4687,4)-1),2)&amp;"/"&amp;LEFT(A4687,FIND("-",A4687)-1)&amp;"/"&amp;RIGHT(LEFT(A4687,IFERROR(FIND(" ",A4687),LEN(A4687)+1)-1),4),TEXT(A4687,"dd")&amp;"/"&amp;TEXT(A4687,"mm")&amp;"/"&amp;TEXT(A4687,"yyyy")))</f>
        <v>45365</v>
      </c>
      <c r="F4687" t="s">
        <v>1826</v>
      </c>
      <c r="G4687" s="1" t="e">
        <f>VLOOKUP(B4687,Results!A:D,3,FALSE)</f>
        <v>#N/A</v>
      </c>
    </row>
    <row r="4688" spans="1:7" x14ac:dyDescent="0.25">
      <c r="A4688" t="s">
        <v>947</v>
      </c>
      <c r="B4688" t="s">
        <v>273</v>
      </c>
      <c r="C4688" t="s">
        <v>20</v>
      </c>
      <c r="D4688" t="s">
        <v>10</v>
      </c>
      <c r="E4688" s="1">
        <f>DATEVALUE(IFERROR(RIGHT(LEFT(A4688,FIND("-",A4688,4)-1),2)&amp;"/"&amp;LEFT(A4688,FIND("-",A4688)-1)&amp;"/"&amp;RIGHT(LEFT(A4688,IFERROR(FIND(" ",A4688),LEN(A4688)+1)-1),4),TEXT(A4688,"dd")&amp;"/"&amp;TEXT(A4688,"mm")&amp;"/"&amp;TEXT(A4688,"yyyy")))</f>
        <v>45365</v>
      </c>
      <c r="F4688" t="s">
        <v>1826</v>
      </c>
      <c r="G4688" s="1" t="e">
        <f>VLOOKUP(B4688,Results!A:D,3,FALSE)</f>
        <v>#N/A</v>
      </c>
    </row>
    <row r="4689" spans="1:7" x14ac:dyDescent="0.25">
      <c r="A4689" t="s">
        <v>947</v>
      </c>
      <c r="B4689" t="s">
        <v>948</v>
      </c>
      <c r="C4689" t="s">
        <v>20</v>
      </c>
      <c r="D4689" t="s">
        <v>13</v>
      </c>
      <c r="E4689" s="1">
        <f>DATEVALUE(IFERROR(RIGHT(LEFT(A4689,FIND("-",A4689,4)-1),2)&amp;"/"&amp;LEFT(A4689,FIND("-",A4689)-1)&amp;"/"&amp;RIGHT(LEFT(A4689,IFERROR(FIND(" ",A4689),LEN(A4689)+1)-1),4),TEXT(A4689,"dd")&amp;"/"&amp;TEXT(A4689,"mm")&amp;"/"&amp;TEXT(A4689,"yyyy")))</f>
        <v>45365</v>
      </c>
      <c r="F4689" t="s">
        <v>1826</v>
      </c>
      <c r="G4689" s="1" t="e">
        <f>VLOOKUP(B4689,Results!A:D,3,FALSE)</f>
        <v>#N/A</v>
      </c>
    </row>
    <row r="4690" spans="1:7" x14ac:dyDescent="0.25">
      <c r="A4690" t="s">
        <v>947</v>
      </c>
      <c r="B4690" t="s">
        <v>544</v>
      </c>
      <c r="C4690" t="s">
        <v>20</v>
      </c>
      <c r="D4690" t="s">
        <v>13</v>
      </c>
      <c r="E4690" s="1">
        <f>DATEVALUE(IFERROR(RIGHT(LEFT(A4690,FIND("-",A4690,4)-1),2)&amp;"/"&amp;LEFT(A4690,FIND("-",A4690)-1)&amp;"/"&amp;RIGHT(LEFT(A4690,IFERROR(FIND(" ",A4690),LEN(A4690)+1)-1),4),TEXT(A4690,"dd")&amp;"/"&amp;TEXT(A4690,"mm")&amp;"/"&amp;TEXT(A4690,"yyyy")))</f>
        <v>45365</v>
      </c>
      <c r="F4690" t="s">
        <v>1826</v>
      </c>
      <c r="G4690" s="1" t="e">
        <f>VLOOKUP(B4690,Results!A:D,3,FALSE)</f>
        <v>#N/A</v>
      </c>
    </row>
    <row r="4691" spans="1:7" x14ac:dyDescent="0.25">
      <c r="A4691" t="s">
        <v>947</v>
      </c>
      <c r="B4691" t="s">
        <v>949</v>
      </c>
      <c r="C4691" t="s">
        <v>20</v>
      </c>
      <c r="D4691" t="s">
        <v>13</v>
      </c>
      <c r="E4691" s="1">
        <f>DATEVALUE(IFERROR(RIGHT(LEFT(A4691,FIND("-",A4691,4)-1),2)&amp;"/"&amp;LEFT(A4691,FIND("-",A4691)-1)&amp;"/"&amp;RIGHT(LEFT(A4691,IFERROR(FIND(" ",A4691),LEN(A4691)+1)-1),4),TEXT(A4691,"dd")&amp;"/"&amp;TEXT(A4691,"mm")&amp;"/"&amp;TEXT(A4691,"yyyy")))</f>
        <v>45365</v>
      </c>
      <c r="F4691" t="s">
        <v>1826</v>
      </c>
      <c r="G4691" s="1" t="e">
        <f>VLOOKUP(B4691,Results!A:D,3,FALSE)</f>
        <v>#N/A</v>
      </c>
    </row>
    <row r="4692" spans="1:7" x14ac:dyDescent="0.25">
      <c r="A4692" t="s">
        <v>947</v>
      </c>
      <c r="B4692" t="s">
        <v>732</v>
      </c>
      <c r="C4692" t="s">
        <v>223</v>
      </c>
      <c r="D4692" t="s">
        <v>44</v>
      </c>
      <c r="E4692" s="1">
        <f>DATEVALUE(IFERROR(RIGHT(LEFT(A4692,FIND("-",A4692,4)-1),2)&amp;"/"&amp;LEFT(A4692,FIND("-",A4692)-1)&amp;"/"&amp;RIGHT(LEFT(A4692,IFERROR(FIND(" ",A4692),LEN(A4692)+1)-1),4),TEXT(A4692,"dd")&amp;"/"&amp;TEXT(A4692,"mm")&amp;"/"&amp;TEXT(A4692,"yyyy")))</f>
        <v>45365</v>
      </c>
      <c r="F4692" t="s">
        <v>1826</v>
      </c>
      <c r="G4692" s="1" t="e">
        <f>VLOOKUP(B4692,Results!A:D,3,FALSE)</f>
        <v>#N/A</v>
      </c>
    </row>
    <row r="4693" spans="1:7" x14ac:dyDescent="0.25">
      <c r="A4693" t="s">
        <v>947</v>
      </c>
      <c r="B4693" t="s">
        <v>423</v>
      </c>
      <c r="C4693" t="s">
        <v>223</v>
      </c>
      <c r="D4693" t="s">
        <v>23</v>
      </c>
      <c r="E4693" s="1">
        <f>DATEVALUE(IFERROR(RIGHT(LEFT(A4693,FIND("-",A4693,4)-1),2)&amp;"/"&amp;LEFT(A4693,FIND("-",A4693)-1)&amp;"/"&amp;RIGHT(LEFT(A4693,IFERROR(FIND(" ",A4693),LEN(A4693)+1)-1),4),TEXT(A4693,"dd")&amp;"/"&amp;TEXT(A4693,"mm")&amp;"/"&amp;TEXT(A4693,"yyyy")))</f>
        <v>45365</v>
      </c>
      <c r="F4693" t="s">
        <v>1826</v>
      </c>
      <c r="G4693" s="1" t="e">
        <f>VLOOKUP(B4693,Results!A:D,3,FALSE)</f>
        <v>#N/A</v>
      </c>
    </row>
    <row r="4694" spans="1:7" x14ac:dyDescent="0.25">
      <c r="A4694" t="s">
        <v>947</v>
      </c>
      <c r="B4694" t="s">
        <v>389</v>
      </c>
      <c r="C4694" t="s">
        <v>223</v>
      </c>
      <c r="D4694" t="s">
        <v>10</v>
      </c>
      <c r="E4694" s="1">
        <f>DATEVALUE(IFERROR(RIGHT(LEFT(A4694,FIND("-",A4694,4)-1),2)&amp;"/"&amp;LEFT(A4694,FIND("-",A4694)-1)&amp;"/"&amp;RIGHT(LEFT(A4694,IFERROR(FIND(" ",A4694),LEN(A4694)+1)-1),4),TEXT(A4694,"dd")&amp;"/"&amp;TEXT(A4694,"mm")&amp;"/"&amp;TEXT(A4694,"yyyy")))</f>
        <v>45365</v>
      </c>
      <c r="F4694" t="s">
        <v>1826</v>
      </c>
      <c r="G4694" s="1" t="e">
        <f>VLOOKUP(B4694,Results!A:D,3,FALSE)</f>
        <v>#N/A</v>
      </c>
    </row>
    <row r="4695" spans="1:7" x14ac:dyDescent="0.25">
      <c r="A4695" t="s">
        <v>947</v>
      </c>
      <c r="B4695" t="s">
        <v>652</v>
      </c>
      <c r="C4695" t="s">
        <v>20</v>
      </c>
      <c r="D4695" t="s">
        <v>13</v>
      </c>
      <c r="E4695" s="1">
        <f>DATEVALUE(IFERROR(RIGHT(LEFT(A4695,FIND("-",A4695,4)-1),2)&amp;"/"&amp;LEFT(A4695,FIND("-",A4695)-1)&amp;"/"&amp;RIGHT(LEFT(A4695,IFERROR(FIND(" ",A4695),LEN(A4695)+1)-1),4),TEXT(A4695,"dd")&amp;"/"&amp;TEXT(A4695,"mm")&amp;"/"&amp;TEXT(A4695,"yyyy")))</f>
        <v>45365</v>
      </c>
      <c r="F4695" t="s">
        <v>1826</v>
      </c>
      <c r="G4695" s="1" t="e">
        <f>VLOOKUP(B4695,Results!A:D,3,FALSE)</f>
        <v>#N/A</v>
      </c>
    </row>
    <row r="4696" spans="1:7" x14ac:dyDescent="0.25">
      <c r="A4696" t="s">
        <v>947</v>
      </c>
      <c r="B4696" t="s">
        <v>773</v>
      </c>
      <c r="C4696" t="s">
        <v>223</v>
      </c>
      <c r="D4696" t="s">
        <v>10</v>
      </c>
      <c r="E4696" s="1">
        <f>DATEVALUE(IFERROR(RIGHT(LEFT(A4696,FIND("-",A4696,4)-1),2)&amp;"/"&amp;LEFT(A4696,FIND("-",A4696)-1)&amp;"/"&amp;RIGHT(LEFT(A4696,IFERROR(FIND(" ",A4696),LEN(A4696)+1)-1),4),TEXT(A4696,"dd")&amp;"/"&amp;TEXT(A4696,"mm")&amp;"/"&amp;TEXT(A4696,"yyyy")))</f>
        <v>45365</v>
      </c>
      <c r="F4696" t="s">
        <v>1826</v>
      </c>
      <c r="G4696" s="1" t="e">
        <f>VLOOKUP(B4696,Results!A:D,3,FALSE)</f>
        <v>#N/A</v>
      </c>
    </row>
    <row r="4697" spans="1:7" x14ac:dyDescent="0.25">
      <c r="A4697" t="s">
        <v>947</v>
      </c>
      <c r="B4697" t="s">
        <v>939</v>
      </c>
      <c r="C4697" t="s">
        <v>20</v>
      </c>
      <c r="D4697" t="s">
        <v>7</v>
      </c>
      <c r="E4697" s="1">
        <f>DATEVALUE(IFERROR(RIGHT(LEFT(A4697,FIND("-",A4697,4)-1),2)&amp;"/"&amp;LEFT(A4697,FIND("-",A4697)-1)&amp;"/"&amp;RIGHT(LEFT(A4697,IFERROR(FIND(" ",A4697),LEN(A4697)+1)-1),4),TEXT(A4697,"dd")&amp;"/"&amp;TEXT(A4697,"mm")&amp;"/"&amp;TEXT(A4697,"yyyy")))</f>
        <v>45365</v>
      </c>
      <c r="F4697" t="s">
        <v>1826</v>
      </c>
      <c r="G4697" s="1" t="e">
        <f>VLOOKUP(B4697,Results!A:D,3,FALSE)</f>
        <v>#N/A</v>
      </c>
    </row>
    <row r="4698" spans="1:7" x14ac:dyDescent="0.25">
      <c r="A4698" t="s">
        <v>947</v>
      </c>
      <c r="B4698" t="s">
        <v>660</v>
      </c>
      <c r="C4698" t="s">
        <v>20</v>
      </c>
      <c r="D4698" t="s">
        <v>13</v>
      </c>
      <c r="E4698" s="1">
        <f>DATEVALUE(IFERROR(RIGHT(LEFT(A4698,FIND("-",A4698,4)-1),2)&amp;"/"&amp;LEFT(A4698,FIND("-",A4698)-1)&amp;"/"&amp;RIGHT(LEFT(A4698,IFERROR(FIND(" ",A4698),LEN(A4698)+1)-1),4),TEXT(A4698,"dd")&amp;"/"&amp;TEXT(A4698,"mm")&amp;"/"&amp;TEXT(A4698,"yyyy")))</f>
        <v>45365</v>
      </c>
      <c r="F4698" t="s">
        <v>1826</v>
      </c>
      <c r="G4698" s="1" t="e">
        <f>VLOOKUP(B4698,Results!A:D,3,FALSE)</f>
        <v>#N/A</v>
      </c>
    </row>
    <row r="4699" spans="1:7" x14ac:dyDescent="0.25">
      <c r="A4699" t="s">
        <v>947</v>
      </c>
      <c r="B4699" t="s">
        <v>380</v>
      </c>
      <c r="C4699" t="s">
        <v>223</v>
      </c>
      <c r="D4699" t="s">
        <v>40</v>
      </c>
      <c r="E4699" s="1">
        <f>DATEVALUE(IFERROR(RIGHT(LEFT(A4699,FIND("-",A4699,4)-1),2)&amp;"/"&amp;LEFT(A4699,FIND("-",A4699)-1)&amp;"/"&amp;RIGHT(LEFT(A4699,IFERROR(FIND(" ",A4699),LEN(A4699)+1)-1),4),TEXT(A4699,"dd")&amp;"/"&amp;TEXT(A4699,"mm")&amp;"/"&amp;TEXT(A4699,"yyyy")))</f>
        <v>45365</v>
      </c>
      <c r="F4699" t="s">
        <v>1826</v>
      </c>
      <c r="G4699" s="1" t="e">
        <f>VLOOKUP(B4699,Results!A:D,3,FALSE)</f>
        <v>#N/A</v>
      </c>
    </row>
    <row r="4700" spans="1:7" x14ac:dyDescent="0.25">
      <c r="A4700" t="s">
        <v>947</v>
      </c>
      <c r="B4700" t="s">
        <v>420</v>
      </c>
      <c r="C4700" t="s">
        <v>223</v>
      </c>
      <c r="D4700" t="s">
        <v>10</v>
      </c>
      <c r="E4700" s="1">
        <f>DATEVALUE(IFERROR(RIGHT(LEFT(A4700,FIND("-",A4700,4)-1),2)&amp;"/"&amp;LEFT(A4700,FIND("-",A4700)-1)&amp;"/"&amp;RIGHT(LEFT(A4700,IFERROR(FIND(" ",A4700),LEN(A4700)+1)-1),4),TEXT(A4700,"dd")&amp;"/"&amp;TEXT(A4700,"mm")&amp;"/"&amp;TEXT(A4700,"yyyy")))</f>
        <v>45365</v>
      </c>
      <c r="F4700" t="s">
        <v>1826</v>
      </c>
      <c r="G4700" s="1" t="e">
        <f>VLOOKUP(B4700,Results!A:D,3,FALSE)</f>
        <v>#N/A</v>
      </c>
    </row>
    <row r="4701" spans="1:7" x14ac:dyDescent="0.25">
      <c r="A4701" t="s">
        <v>947</v>
      </c>
      <c r="B4701" t="s">
        <v>900</v>
      </c>
      <c r="C4701" t="s">
        <v>223</v>
      </c>
      <c r="D4701" t="s">
        <v>10</v>
      </c>
      <c r="E4701" s="1">
        <f>DATEVALUE(IFERROR(RIGHT(LEFT(A4701,FIND("-",A4701,4)-1),2)&amp;"/"&amp;LEFT(A4701,FIND("-",A4701)-1)&amp;"/"&amp;RIGHT(LEFT(A4701,IFERROR(FIND(" ",A4701),LEN(A4701)+1)-1),4),TEXT(A4701,"dd")&amp;"/"&amp;TEXT(A4701,"mm")&amp;"/"&amp;TEXT(A4701,"yyyy")))</f>
        <v>45365</v>
      </c>
      <c r="F4701" t="s">
        <v>1826</v>
      </c>
      <c r="G4701" s="1" t="e">
        <f>VLOOKUP(B4701,Results!A:D,3,FALSE)</f>
        <v>#N/A</v>
      </c>
    </row>
    <row r="4702" spans="1:7" x14ac:dyDescent="0.25">
      <c r="A4702" t="s">
        <v>947</v>
      </c>
      <c r="B4702" t="s">
        <v>725</v>
      </c>
      <c r="C4702" t="s">
        <v>223</v>
      </c>
      <c r="D4702" t="s">
        <v>13</v>
      </c>
      <c r="E4702" s="1">
        <f>DATEVALUE(IFERROR(RIGHT(LEFT(A4702,FIND("-",A4702,4)-1),2)&amp;"/"&amp;LEFT(A4702,FIND("-",A4702)-1)&amp;"/"&amp;RIGHT(LEFT(A4702,IFERROR(FIND(" ",A4702),LEN(A4702)+1)-1),4),TEXT(A4702,"dd")&amp;"/"&amp;TEXT(A4702,"mm")&amp;"/"&amp;TEXT(A4702,"yyyy")))</f>
        <v>45365</v>
      </c>
      <c r="F4702" t="s">
        <v>1826</v>
      </c>
      <c r="G4702" s="1" t="e">
        <f>VLOOKUP(B4702,Results!A:D,3,FALSE)</f>
        <v>#N/A</v>
      </c>
    </row>
    <row r="4703" spans="1:7" x14ac:dyDescent="0.25">
      <c r="A4703" t="s">
        <v>947</v>
      </c>
      <c r="B4703" t="s">
        <v>684</v>
      </c>
      <c r="C4703" t="s">
        <v>20</v>
      </c>
      <c r="D4703" t="s">
        <v>50</v>
      </c>
      <c r="E4703" s="1">
        <f>DATEVALUE(IFERROR(RIGHT(LEFT(A4703,FIND("-",A4703,4)-1),2)&amp;"/"&amp;LEFT(A4703,FIND("-",A4703)-1)&amp;"/"&amp;RIGHT(LEFT(A4703,IFERROR(FIND(" ",A4703),LEN(A4703)+1)-1),4),TEXT(A4703,"dd")&amp;"/"&amp;TEXT(A4703,"mm")&amp;"/"&amp;TEXT(A4703,"yyyy")))</f>
        <v>45365</v>
      </c>
      <c r="F4703" t="s">
        <v>1826</v>
      </c>
      <c r="G4703" s="1" t="e">
        <f>VLOOKUP(B4703,Results!A:D,3,FALSE)</f>
        <v>#N/A</v>
      </c>
    </row>
    <row r="4704" spans="1:7" x14ac:dyDescent="0.25">
      <c r="A4704" t="s">
        <v>947</v>
      </c>
      <c r="B4704" t="s">
        <v>950</v>
      </c>
      <c r="C4704" t="s">
        <v>20</v>
      </c>
      <c r="D4704" t="s">
        <v>10</v>
      </c>
      <c r="E4704" s="1">
        <f>DATEVALUE(IFERROR(RIGHT(LEFT(A4704,FIND("-",A4704,4)-1),2)&amp;"/"&amp;LEFT(A4704,FIND("-",A4704)-1)&amp;"/"&amp;RIGHT(LEFT(A4704,IFERROR(FIND(" ",A4704),LEN(A4704)+1)-1),4),TEXT(A4704,"dd")&amp;"/"&amp;TEXT(A4704,"mm")&amp;"/"&amp;TEXT(A4704,"yyyy")))</f>
        <v>45365</v>
      </c>
      <c r="F4704" t="s">
        <v>1826</v>
      </c>
      <c r="G4704" s="1" t="e">
        <f>VLOOKUP(B4704,Results!A:D,3,FALSE)</f>
        <v>#N/A</v>
      </c>
    </row>
    <row r="4705" spans="1:7" x14ac:dyDescent="0.25">
      <c r="A4705" t="s">
        <v>947</v>
      </c>
      <c r="B4705" t="s">
        <v>170</v>
      </c>
      <c r="C4705" t="s">
        <v>20</v>
      </c>
      <c r="D4705" t="s">
        <v>13</v>
      </c>
      <c r="E4705" s="1">
        <f>DATEVALUE(IFERROR(RIGHT(LEFT(A4705,FIND("-",A4705,4)-1),2)&amp;"/"&amp;LEFT(A4705,FIND("-",A4705)-1)&amp;"/"&amp;RIGHT(LEFT(A4705,IFERROR(FIND(" ",A4705),LEN(A4705)+1)-1),4),TEXT(A4705,"dd")&amp;"/"&amp;TEXT(A4705,"mm")&amp;"/"&amp;TEXT(A4705,"yyyy")))</f>
        <v>45365</v>
      </c>
      <c r="F4705" t="s">
        <v>1826</v>
      </c>
      <c r="G4705" s="1" t="e">
        <f>VLOOKUP(B4705,Results!A:D,3,FALSE)</f>
        <v>#N/A</v>
      </c>
    </row>
    <row r="4706" spans="1:7" x14ac:dyDescent="0.25">
      <c r="A4706" t="s">
        <v>947</v>
      </c>
      <c r="B4706" t="s">
        <v>271</v>
      </c>
      <c r="C4706" t="s">
        <v>20</v>
      </c>
      <c r="D4706" t="s">
        <v>13</v>
      </c>
      <c r="E4706" s="1">
        <f>DATEVALUE(IFERROR(RIGHT(LEFT(A4706,FIND("-",A4706,4)-1),2)&amp;"/"&amp;LEFT(A4706,FIND("-",A4706)-1)&amp;"/"&amp;RIGHT(LEFT(A4706,IFERROR(FIND(" ",A4706),LEN(A4706)+1)-1),4),TEXT(A4706,"dd")&amp;"/"&amp;TEXT(A4706,"mm")&amp;"/"&amp;TEXT(A4706,"yyyy")))</f>
        <v>45365</v>
      </c>
      <c r="F4706" t="s">
        <v>1826</v>
      </c>
      <c r="G4706" s="1" t="e">
        <f>VLOOKUP(B4706,Results!A:D,3,FALSE)</f>
        <v>#N/A</v>
      </c>
    </row>
    <row r="4707" spans="1:7" x14ac:dyDescent="0.25">
      <c r="A4707" t="s">
        <v>947</v>
      </c>
      <c r="B4707" t="s">
        <v>483</v>
      </c>
      <c r="C4707" t="s">
        <v>20</v>
      </c>
      <c r="D4707" t="s">
        <v>40</v>
      </c>
      <c r="E4707" s="1">
        <f>DATEVALUE(IFERROR(RIGHT(LEFT(A4707,FIND("-",A4707,4)-1),2)&amp;"/"&amp;LEFT(A4707,FIND("-",A4707)-1)&amp;"/"&amp;RIGHT(LEFT(A4707,IFERROR(FIND(" ",A4707),LEN(A4707)+1)-1),4),TEXT(A4707,"dd")&amp;"/"&amp;TEXT(A4707,"mm")&amp;"/"&amp;TEXT(A4707,"yyyy")))</f>
        <v>45365</v>
      </c>
      <c r="F4707" t="s">
        <v>1826</v>
      </c>
      <c r="G4707" s="1" t="e">
        <f>VLOOKUP(B4707,Results!A:D,3,FALSE)</f>
        <v>#N/A</v>
      </c>
    </row>
    <row r="4708" spans="1:7" x14ac:dyDescent="0.25">
      <c r="A4708" t="s">
        <v>947</v>
      </c>
      <c r="B4708" t="s">
        <v>672</v>
      </c>
      <c r="C4708" t="s">
        <v>20</v>
      </c>
      <c r="D4708" t="s">
        <v>84</v>
      </c>
      <c r="E4708" s="1">
        <f>DATEVALUE(IFERROR(RIGHT(LEFT(A4708,FIND("-",A4708,4)-1),2)&amp;"/"&amp;LEFT(A4708,FIND("-",A4708)-1)&amp;"/"&amp;RIGHT(LEFT(A4708,IFERROR(FIND(" ",A4708),LEN(A4708)+1)-1),4),TEXT(A4708,"dd")&amp;"/"&amp;TEXT(A4708,"mm")&amp;"/"&amp;TEXT(A4708,"yyyy")))</f>
        <v>45365</v>
      </c>
      <c r="F4708" t="s">
        <v>1826</v>
      </c>
      <c r="G4708" s="1" t="e">
        <f>VLOOKUP(B4708,Results!A:D,3,FALSE)</f>
        <v>#N/A</v>
      </c>
    </row>
    <row r="4709" spans="1:7" x14ac:dyDescent="0.25">
      <c r="A4709" t="s">
        <v>947</v>
      </c>
      <c r="B4709" t="s">
        <v>556</v>
      </c>
      <c r="C4709" t="s">
        <v>20</v>
      </c>
      <c r="D4709" t="s">
        <v>13</v>
      </c>
      <c r="E4709" s="1">
        <f>DATEVALUE(IFERROR(RIGHT(LEFT(A4709,FIND("-",A4709,4)-1),2)&amp;"/"&amp;LEFT(A4709,FIND("-",A4709)-1)&amp;"/"&amp;RIGHT(LEFT(A4709,IFERROR(FIND(" ",A4709),LEN(A4709)+1)-1),4),TEXT(A4709,"dd")&amp;"/"&amp;TEXT(A4709,"mm")&amp;"/"&amp;TEXT(A4709,"yyyy")))</f>
        <v>45365</v>
      </c>
      <c r="F4709" t="s">
        <v>1826</v>
      </c>
      <c r="G4709" s="1" t="e">
        <f>VLOOKUP(B4709,Results!A:D,3,FALSE)</f>
        <v>#N/A</v>
      </c>
    </row>
    <row r="4710" spans="1:7" x14ac:dyDescent="0.25">
      <c r="A4710" t="s">
        <v>947</v>
      </c>
      <c r="B4710" t="s">
        <v>690</v>
      </c>
      <c r="C4710" t="s">
        <v>20</v>
      </c>
      <c r="D4710" t="s">
        <v>269</v>
      </c>
      <c r="E4710" s="1">
        <f>DATEVALUE(IFERROR(RIGHT(LEFT(A4710,FIND("-",A4710,4)-1),2)&amp;"/"&amp;LEFT(A4710,FIND("-",A4710)-1)&amp;"/"&amp;RIGHT(LEFT(A4710,IFERROR(FIND(" ",A4710),LEN(A4710)+1)-1),4),TEXT(A4710,"dd")&amp;"/"&amp;TEXT(A4710,"mm")&amp;"/"&amp;TEXT(A4710,"yyyy")))</f>
        <v>45365</v>
      </c>
      <c r="F4710" t="s">
        <v>1826</v>
      </c>
      <c r="G4710" s="1" t="e">
        <f>VLOOKUP(B4710,Results!A:D,3,FALSE)</f>
        <v>#N/A</v>
      </c>
    </row>
    <row r="4711" spans="1:7" x14ac:dyDescent="0.25">
      <c r="A4711" t="s">
        <v>947</v>
      </c>
      <c r="B4711" t="s">
        <v>644</v>
      </c>
      <c r="C4711" t="s">
        <v>20</v>
      </c>
      <c r="D4711" t="s">
        <v>23</v>
      </c>
      <c r="E4711" s="1">
        <f>DATEVALUE(IFERROR(RIGHT(LEFT(A4711,FIND("-",A4711,4)-1),2)&amp;"/"&amp;LEFT(A4711,FIND("-",A4711)-1)&amp;"/"&amp;RIGHT(LEFT(A4711,IFERROR(FIND(" ",A4711),LEN(A4711)+1)-1),4),TEXT(A4711,"dd")&amp;"/"&amp;TEXT(A4711,"mm")&amp;"/"&amp;TEXT(A4711,"yyyy")))</f>
        <v>45365</v>
      </c>
      <c r="F4711" t="s">
        <v>1826</v>
      </c>
      <c r="G4711" s="1" t="e">
        <f>VLOOKUP(B4711,Results!A:D,3,FALSE)</f>
        <v>#N/A</v>
      </c>
    </row>
    <row r="4712" spans="1:7" x14ac:dyDescent="0.25">
      <c r="A4712" t="s">
        <v>947</v>
      </c>
      <c r="B4712" t="s">
        <v>620</v>
      </c>
      <c r="C4712" t="s">
        <v>20</v>
      </c>
      <c r="D4712" t="s">
        <v>30</v>
      </c>
      <c r="E4712" s="1">
        <f>DATEVALUE(IFERROR(RIGHT(LEFT(A4712,FIND("-",A4712,4)-1),2)&amp;"/"&amp;LEFT(A4712,FIND("-",A4712)-1)&amp;"/"&amp;RIGHT(LEFT(A4712,IFERROR(FIND(" ",A4712),LEN(A4712)+1)-1),4),TEXT(A4712,"dd")&amp;"/"&amp;TEXT(A4712,"mm")&amp;"/"&amp;TEXT(A4712,"yyyy")))</f>
        <v>45365</v>
      </c>
      <c r="F4712" t="s">
        <v>1826</v>
      </c>
      <c r="G4712" s="1" t="e">
        <f>VLOOKUP(B4712,Results!A:D,3,FALSE)</f>
        <v>#N/A</v>
      </c>
    </row>
    <row r="4713" spans="1:7" x14ac:dyDescent="0.25">
      <c r="A4713" t="s">
        <v>947</v>
      </c>
      <c r="B4713" t="s">
        <v>579</v>
      </c>
      <c r="C4713" t="s">
        <v>20</v>
      </c>
      <c r="D4713" t="s">
        <v>297</v>
      </c>
      <c r="E4713" s="1">
        <f>DATEVALUE(IFERROR(RIGHT(LEFT(A4713,FIND("-",A4713,4)-1),2)&amp;"/"&amp;LEFT(A4713,FIND("-",A4713)-1)&amp;"/"&amp;RIGHT(LEFT(A4713,IFERROR(FIND(" ",A4713),LEN(A4713)+1)-1),4),TEXT(A4713,"dd")&amp;"/"&amp;TEXT(A4713,"mm")&amp;"/"&amp;TEXT(A4713,"yyyy")))</f>
        <v>45365</v>
      </c>
      <c r="F4713" t="s">
        <v>1826</v>
      </c>
      <c r="G4713" s="1" t="e">
        <f>VLOOKUP(B4713,Results!A:D,3,FALSE)</f>
        <v>#N/A</v>
      </c>
    </row>
    <row r="4714" spans="1:7" x14ac:dyDescent="0.25">
      <c r="A4714" t="s">
        <v>947</v>
      </c>
      <c r="B4714" t="s">
        <v>642</v>
      </c>
      <c r="C4714" t="s">
        <v>20</v>
      </c>
      <c r="D4714" t="s">
        <v>23</v>
      </c>
      <c r="E4714" s="1">
        <f>DATEVALUE(IFERROR(RIGHT(LEFT(A4714,FIND("-",A4714,4)-1),2)&amp;"/"&amp;LEFT(A4714,FIND("-",A4714)-1)&amp;"/"&amp;RIGHT(LEFT(A4714,IFERROR(FIND(" ",A4714),LEN(A4714)+1)-1),4),TEXT(A4714,"dd")&amp;"/"&amp;TEXT(A4714,"mm")&amp;"/"&amp;TEXT(A4714,"yyyy")))</f>
        <v>45365</v>
      </c>
      <c r="F4714" t="s">
        <v>1826</v>
      </c>
      <c r="G4714" s="1" t="e">
        <f>VLOOKUP(B4714,Results!A:D,3,FALSE)</f>
        <v>#N/A</v>
      </c>
    </row>
    <row r="4715" spans="1:7" x14ac:dyDescent="0.25">
      <c r="A4715" t="s">
        <v>947</v>
      </c>
      <c r="B4715" t="s">
        <v>395</v>
      </c>
      <c r="C4715" t="s">
        <v>20</v>
      </c>
      <c r="D4715" t="s">
        <v>297</v>
      </c>
      <c r="E4715" s="1">
        <f>DATEVALUE(IFERROR(RIGHT(LEFT(A4715,FIND("-",A4715,4)-1),2)&amp;"/"&amp;LEFT(A4715,FIND("-",A4715)-1)&amp;"/"&amp;RIGHT(LEFT(A4715,IFERROR(FIND(" ",A4715),LEN(A4715)+1)-1),4),TEXT(A4715,"dd")&amp;"/"&amp;TEXT(A4715,"mm")&amp;"/"&amp;TEXT(A4715,"yyyy")))</f>
        <v>45365</v>
      </c>
      <c r="F4715" t="s">
        <v>1826</v>
      </c>
      <c r="G4715" s="1" t="e">
        <f>VLOOKUP(B4715,Results!A:D,3,FALSE)</f>
        <v>#N/A</v>
      </c>
    </row>
    <row r="4716" spans="1:7" x14ac:dyDescent="0.25">
      <c r="A4716" t="s">
        <v>947</v>
      </c>
      <c r="B4716" t="s">
        <v>859</v>
      </c>
      <c r="C4716" t="s">
        <v>20</v>
      </c>
      <c r="D4716" t="s">
        <v>10</v>
      </c>
      <c r="E4716" s="1">
        <f>DATEVALUE(IFERROR(RIGHT(LEFT(A4716,FIND("-",A4716,4)-1),2)&amp;"/"&amp;LEFT(A4716,FIND("-",A4716)-1)&amp;"/"&amp;RIGHT(LEFT(A4716,IFERROR(FIND(" ",A4716),LEN(A4716)+1)-1),4),TEXT(A4716,"dd")&amp;"/"&amp;TEXT(A4716,"mm")&amp;"/"&amp;TEXT(A4716,"yyyy")))</f>
        <v>45365</v>
      </c>
      <c r="F4716" t="s">
        <v>1826</v>
      </c>
      <c r="G4716" s="1" t="e">
        <f>VLOOKUP(B4716,Results!A:D,3,FALSE)</f>
        <v>#N/A</v>
      </c>
    </row>
    <row r="4717" spans="1:7" x14ac:dyDescent="0.25">
      <c r="A4717" t="s">
        <v>947</v>
      </c>
      <c r="B4717" t="s">
        <v>630</v>
      </c>
      <c r="C4717" t="s">
        <v>223</v>
      </c>
      <c r="D4717" t="s">
        <v>40</v>
      </c>
      <c r="E4717" s="1">
        <f>DATEVALUE(IFERROR(RIGHT(LEFT(A4717,FIND("-",A4717,4)-1),2)&amp;"/"&amp;LEFT(A4717,FIND("-",A4717)-1)&amp;"/"&amp;RIGHT(LEFT(A4717,IFERROR(FIND(" ",A4717),LEN(A4717)+1)-1),4),TEXT(A4717,"dd")&amp;"/"&amp;TEXT(A4717,"mm")&amp;"/"&amp;TEXT(A4717,"yyyy")))</f>
        <v>45365</v>
      </c>
      <c r="F4717" t="s">
        <v>1826</v>
      </c>
      <c r="G4717" s="1" t="e">
        <f>VLOOKUP(B4717,Results!A:D,3,FALSE)</f>
        <v>#N/A</v>
      </c>
    </row>
    <row r="4718" spans="1:7" x14ac:dyDescent="0.25">
      <c r="A4718" t="s">
        <v>947</v>
      </c>
      <c r="B4718" t="s">
        <v>951</v>
      </c>
      <c r="C4718" t="s">
        <v>20</v>
      </c>
      <c r="D4718" t="s">
        <v>318</v>
      </c>
      <c r="E4718" s="1">
        <f>DATEVALUE(IFERROR(RIGHT(LEFT(A4718,FIND("-",A4718,4)-1),2)&amp;"/"&amp;LEFT(A4718,FIND("-",A4718)-1)&amp;"/"&amp;RIGHT(LEFT(A4718,IFERROR(FIND(" ",A4718),LEN(A4718)+1)-1),4),TEXT(A4718,"dd")&amp;"/"&amp;TEXT(A4718,"mm")&amp;"/"&amp;TEXT(A4718,"yyyy")))</f>
        <v>45365</v>
      </c>
      <c r="F4718" t="s">
        <v>1826</v>
      </c>
      <c r="G4718" s="1" t="e">
        <f>VLOOKUP(B4718,Results!A:D,3,FALSE)</f>
        <v>#N/A</v>
      </c>
    </row>
    <row r="4719" spans="1:7" x14ac:dyDescent="0.25">
      <c r="A4719" t="s">
        <v>947</v>
      </c>
      <c r="B4719" t="s">
        <v>715</v>
      </c>
      <c r="C4719" t="s">
        <v>223</v>
      </c>
      <c r="D4719" t="s">
        <v>10</v>
      </c>
      <c r="E4719" s="1">
        <f>DATEVALUE(IFERROR(RIGHT(LEFT(A4719,FIND("-",A4719,4)-1),2)&amp;"/"&amp;LEFT(A4719,FIND("-",A4719)-1)&amp;"/"&amp;RIGHT(LEFT(A4719,IFERROR(FIND(" ",A4719),LEN(A4719)+1)-1),4),TEXT(A4719,"dd")&amp;"/"&amp;TEXT(A4719,"mm")&amp;"/"&amp;TEXT(A4719,"yyyy")))</f>
        <v>45365</v>
      </c>
      <c r="F4719" t="s">
        <v>1826</v>
      </c>
      <c r="G4719" s="1" t="e">
        <f>VLOOKUP(B4719,Results!A:D,3,FALSE)</f>
        <v>#N/A</v>
      </c>
    </row>
    <row r="4720" spans="1:7" x14ac:dyDescent="0.25">
      <c r="A4720" t="s">
        <v>947</v>
      </c>
      <c r="B4720" t="s">
        <v>748</v>
      </c>
      <c r="C4720" t="s">
        <v>20</v>
      </c>
      <c r="D4720" t="s">
        <v>7</v>
      </c>
      <c r="E4720" s="1">
        <f>DATEVALUE(IFERROR(RIGHT(LEFT(A4720,FIND("-",A4720,4)-1),2)&amp;"/"&amp;LEFT(A4720,FIND("-",A4720)-1)&amp;"/"&amp;RIGHT(LEFT(A4720,IFERROR(FIND(" ",A4720),LEN(A4720)+1)-1),4),TEXT(A4720,"dd")&amp;"/"&amp;TEXT(A4720,"mm")&amp;"/"&amp;TEXT(A4720,"yyyy")))</f>
        <v>45365</v>
      </c>
      <c r="F4720" t="s">
        <v>1826</v>
      </c>
      <c r="G4720" s="1" t="e">
        <f>VLOOKUP(B4720,Results!A:D,3,FALSE)</f>
        <v>#N/A</v>
      </c>
    </row>
    <row r="4721" spans="1:7" x14ac:dyDescent="0.25">
      <c r="A4721" t="s">
        <v>947</v>
      </c>
      <c r="B4721" t="s">
        <v>923</v>
      </c>
      <c r="C4721" t="s">
        <v>223</v>
      </c>
      <c r="D4721" t="s">
        <v>7</v>
      </c>
      <c r="E4721" s="1">
        <f>DATEVALUE(IFERROR(RIGHT(LEFT(A4721,FIND("-",A4721,4)-1),2)&amp;"/"&amp;LEFT(A4721,FIND("-",A4721)-1)&amp;"/"&amp;RIGHT(LEFT(A4721,IFERROR(FIND(" ",A4721),LEN(A4721)+1)-1),4),TEXT(A4721,"dd")&amp;"/"&amp;TEXT(A4721,"mm")&amp;"/"&amp;TEXT(A4721,"yyyy")))</f>
        <v>45365</v>
      </c>
      <c r="F4721" t="s">
        <v>1826</v>
      </c>
      <c r="G4721" s="1" t="e">
        <f>VLOOKUP(B4721,Results!A:D,3,FALSE)</f>
        <v>#N/A</v>
      </c>
    </row>
    <row r="4722" spans="1:7" x14ac:dyDescent="0.25">
      <c r="A4722" t="s">
        <v>947</v>
      </c>
      <c r="B4722" t="s">
        <v>487</v>
      </c>
      <c r="C4722" t="s">
        <v>223</v>
      </c>
      <c r="D4722" t="s">
        <v>44</v>
      </c>
      <c r="E4722" s="1">
        <f>DATEVALUE(IFERROR(RIGHT(LEFT(A4722,FIND("-",A4722,4)-1),2)&amp;"/"&amp;LEFT(A4722,FIND("-",A4722)-1)&amp;"/"&amp;RIGHT(LEFT(A4722,IFERROR(FIND(" ",A4722),LEN(A4722)+1)-1),4),TEXT(A4722,"dd")&amp;"/"&amp;TEXT(A4722,"mm")&amp;"/"&amp;TEXT(A4722,"yyyy")))</f>
        <v>45365</v>
      </c>
      <c r="F4722" t="s">
        <v>1826</v>
      </c>
      <c r="G4722" s="1" t="e">
        <f>VLOOKUP(B4722,Results!A:D,3,FALSE)</f>
        <v>#N/A</v>
      </c>
    </row>
    <row r="4723" spans="1:7" x14ac:dyDescent="0.25">
      <c r="A4723" t="s">
        <v>947</v>
      </c>
      <c r="B4723" t="s">
        <v>569</v>
      </c>
      <c r="C4723" t="s">
        <v>20</v>
      </c>
      <c r="D4723" t="s">
        <v>28</v>
      </c>
      <c r="E4723" s="1">
        <f>DATEVALUE(IFERROR(RIGHT(LEFT(A4723,FIND("-",A4723,4)-1),2)&amp;"/"&amp;LEFT(A4723,FIND("-",A4723)-1)&amp;"/"&amp;RIGHT(LEFT(A4723,IFERROR(FIND(" ",A4723),LEN(A4723)+1)-1),4),TEXT(A4723,"dd")&amp;"/"&amp;TEXT(A4723,"mm")&amp;"/"&amp;TEXT(A4723,"yyyy")))</f>
        <v>45365</v>
      </c>
      <c r="F4723" t="s">
        <v>1826</v>
      </c>
      <c r="G4723" s="1" t="e">
        <f>VLOOKUP(B4723,Results!A:D,3,FALSE)</f>
        <v>#N/A</v>
      </c>
    </row>
    <row r="4724" spans="1:7" x14ac:dyDescent="0.25">
      <c r="A4724" t="s">
        <v>947</v>
      </c>
      <c r="B4724" t="s">
        <v>499</v>
      </c>
      <c r="C4724" t="s">
        <v>223</v>
      </c>
      <c r="D4724" t="s">
        <v>28</v>
      </c>
      <c r="E4724" s="1">
        <f>DATEVALUE(IFERROR(RIGHT(LEFT(A4724,FIND("-",A4724,4)-1),2)&amp;"/"&amp;LEFT(A4724,FIND("-",A4724)-1)&amp;"/"&amp;RIGHT(LEFT(A4724,IFERROR(FIND(" ",A4724),LEN(A4724)+1)-1),4),TEXT(A4724,"dd")&amp;"/"&amp;TEXT(A4724,"mm")&amp;"/"&amp;TEXT(A4724,"yyyy")))</f>
        <v>45365</v>
      </c>
      <c r="F4724" t="s">
        <v>1826</v>
      </c>
      <c r="G4724" s="1" t="e">
        <f>VLOOKUP(B4724,Results!A:D,3,FALSE)</f>
        <v>#N/A</v>
      </c>
    </row>
    <row r="4725" spans="1:7" x14ac:dyDescent="0.25">
      <c r="A4725" t="s">
        <v>947</v>
      </c>
      <c r="B4725" t="s">
        <v>334</v>
      </c>
      <c r="C4725" t="s">
        <v>223</v>
      </c>
      <c r="D4725" t="s">
        <v>40</v>
      </c>
      <c r="E4725" s="1">
        <f>DATEVALUE(IFERROR(RIGHT(LEFT(A4725,FIND("-",A4725,4)-1),2)&amp;"/"&amp;LEFT(A4725,FIND("-",A4725)-1)&amp;"/"&amp;RIGHT(LEFT(A4725,IFERROR(FIND(" ",A4725),LEN(A4725)+1)-1),4),TEXT(A4725,"dd")&amp;"/"&amp;TEXT(A4725,"mm")&amp;"/"&amp;TEXT(A4725,"yyyy")))</f>
        <v>45365</v>
      </c>
      <c r="F4725" t="s">
        <v>1826</v>
      </c>
      <c r="G4725" s="1" t="e">
        <f>VLOOKUP(B4725,Results!A:D,3,FALSE)</f>
        <v>#N/A</v>
      </c>
    </row>
    <row r="4726" spans="1:7" x14ac:dyDescent="0.25">
      <c r="A4726" t="s">
        <v>947</v>
      </c>
      <c r="B4726" t="s">
        <v>753</v>
      </c>
      <c r="C4726" t="s">
        <v>20</v>
      </c>
      <c r="D4726" t="s">
        <v>411</v>
      </c>
      <c r="E4726" s="1">
        <f>DATEVALUE(IFERROR(RIGHT(LEFT(A4726,FIND("-",A4726,4)-1),2)&amp;"/"&amp;LEFT(A4726,FIND("-",A4726)-1)&amp;"/"&amp;RIGHT(LEFT(A4726,IFERROR(FIND(" ",A4726),LEN(A4726)+1)-1),4),TEXT(A4726,"dd")&amp;"/"&amp;TEXT(A4726,"mm")&amp;"/"&amp;TEXT(A4726,"yyyy")))</f>
        <v>45365</v>
      </c>
      <c r="F4726" t="s">
        <v>1826</v>
      </c>
      <c r="G4726" s="1" t="e">
        <f>VLOOKUP(B4726,Results!A:D,3,FALSE)</f>
        <v>#N/A</v>
      </c>
    </row>
    <row r="4727" spans="1:7" x14ac:dyDescent="0.25">
      <c r="A4727" t="s">
        <v>947</v>
      </c>
      <c r="B4727" t="s">
        <v>575</v>
      </c>
      <c r="C4727" t="s">
        <v>20</v>
      </c>
      <c r="D4727" t="s">
        <v>44</v>
      </c>
      <c r="E4727" s="1">
        <f>DATEVALUE(IFERROR(RIGHT(LEFT(A4727,FIND("-",A4727,4)-1),2)&amp;"/"&amp;LEFT(A4727,FIND("-",A4727)-1)&amp;"/"&amp;RIGHT(LEFT(A4727,IFERROR(FIND(" ",A4727),LEN(A4727)+1)-1),4),TEXT(A4727,"dd")&amp;"/"&amp;TEXT(A4727,"mm")&amp;"/"&amp;TEXT(A4727,"yyyy")))</f>
        <v>45365</v>
      </c>
      <c r="F4727" t="s">
        <v>1826</v>
      </c>
      <c r="G4727" s="1" t="e">
        <f>VLOOKUP(B4727,Results!A:D,3,FALSE)</f>
        <v>#N/A</v>
      </c>
    </row>
    <row r="4728" spans="1:7" x14ac:dyDescent="0.25">
      <c r="A4728" t="s">
        <v>947</v>
      </c>
      <c r="B4728" t="s">
        <v>687</v>
      </c>
      <c r="C4728" t="s">
        <v>20</v>
      </c>
      <c r="D4728" t="s">
        <v>40</v>
      </c>
      <c r="E4728" s="1">
        <f>DATEVALUE(IFERROR(RIGHT(LEFT(A4728,FIND("-",A4728,4)-1),2)&amp;"/"&amp;LEFT(A4728,FIND("-",A4728)-1)&amp;"/"&amp;RIGHT(LEFT(A4728,IFERROR(FIND(" ",A4728),LEN(A4728)+1)-1),4),TEXT(A4728,"dd")&amp;"/"&amp;TEXT(A4728,"mm")&amp;"/"&amp;TEXT(A4728,"yyyy")))</f>
        <v>45365</v>
      </c>
      <c r="F4728" t="s">
        <v>1826</v>
      </c>
      <c r="G4728" s="1" t="e">
        <f>VLOOKUP(B4728,Results!A:D,3,FALSE)</f>
        <v>#N/A</v>
      </c>
    </row>
    <row r="4729" spans="1:7" x14ac:dyDescent="0.25">
      <c r="A4729" t="s">
        <v>947</v>
      </c>
      <c r="B4729" t="s">
        <v>757</v>
      </c>
      <c r="C4729" t="s">
        <v>20</v>
      </c>
      <c r="D4729" t="s">
        <v>435</v>
      </c>
      <c r="E4729" s="1">
        <f>DATEVALUE(IFERROR(RIGHT(LEFT(A4729,FIND("-",A4729,4)-1),2)&amp;"/"&amp;LEFT(A4729,FIND("-",A4729)-1)&amp;"/"&amp;RIGHT(LEFT(A4729,IFERROR(FIND(" ",A4729),LEN(A4729)+1)-1),4),TEXT(A4729,"dd")&amp;"/"&amp;TEXT(A4729,"mm")&amp;"/"&amp;TEXT(A4729,"yyyy")))</f>
        <v>45365</v>
      </c>
      <c r="F4729" t="s">
        <v>1826</v>
      </c>
      <c r="G4729" s="1" t="e">
        <f>VLOOKUP(B4729,Results!A:D,3,FALSE)</f>
        <v>#N/A</v>
      </c>
    </row>
    <row r="4730" spans="1:7" x14ac:dyDescent="0.25">
      <c r="A4730" t="s">
        <v>947</v>
      </c>
      <c r="B4730" t="s">
        <v>621</v>
      </c>
      <c r="C4730" t="s">
        <v>20</v>
      </c>
      <c r="D4730" t="s">
        <v>13</v>
      </c>
      <c r="E4730" s="1">
        <f>DATEVALUE(IFERROR(RIGHT(LEFT(A4730,FIND("-",A4730,4)-1),2)&amp;"/"&amp;LEFT(A4730,FIND("-",A4730)-1)&amp;"/"&amp;RIGHT(LEFT(A4730,IFERROR(FIND(" ",A4730),LEN(A4730)+1)-1),4),TEXT(A4730,"dd")&amp;"/"&amp;TEXT(A4730,"mm")&amp;"/"&amp;TEXT(A4730,"yyyy")))</f>
        <v>45365</v>
      </c>
      <c r="F4730" t="s">
        <v>1826</v>
      </c>
      <c r="G4730" s="1" t="e">
        <f>VLOOKUP(B4730,Results!A:D,3,FALSE)</f>
        <v>#N/A</v>
      </c>
    </row>
    <row r="4731" spans="1:7" x14ac:dyDescent="0.25">
      <c r="A4731" t="s">
        <v>947</v>
      </c>
      <c r="B4731" t="s">
        <v>425</v>
      </c>
      <c r="C4731" t="s">
        <v>20</v>
      </c>
      <c r="D4731" t="s">
        <v>318</v>
      </c>
      <c r="E4731" s="1">
        <f>DATEVALUE(IFERROR(RIGHT(LEFT(A4731,FIND("-",A4731,4)-1),2)&amp;"/"&amp;LEFT(A4731,FIND("-",A4731)-1)&amp;"/"&amp;RIGHT(LEFT(A4731,IFERROR(FIND(" ",A4731),LEN(A4731)+1)-1),4),TEXT(A4731,"dd")&amp;"/"&amp;TEXT(A4731,"mm")&amp;"/"&amp;TEXT(A4731,"yyyy")))</f>
        <v>45365</v>
      </c>
      <c r="F4731" t="s">
        <v>1826</v>
      </c>
      <c r="G4731" s="1" t="e">
        <f>VLOOKUP(B4731,Results!A:D,3,FALSE)</f>
        <v>#N/A</v>
      </c>
    </row>
    <row r="4732" spans="1:7" x14ac:dyDescent="0.25">
      <c r="A4732" t="s">
        <v>947</v>
      </c>
      <c r="B4732" t="s">
        <v>719</v>
      </c>
      <c r="C4732" t="s">
        <v>223</v>
      </c>
      <c r="D4732" t="s">
        <v>297</v>
      </c>
      <c r="E4732" s="1">
        <f>DATEVALUE(IFERROR(RIGHT(LEFT(A4732,FIND("-",A4732,4)-1),2)&amp;"/"&amp;LEFT(A4732,FIND("-",A4732)-1)&amp;"/"&amp;RIGHT(LEFT(A4732,IFERROR(FIND(" ",A4732),LEN(A4732)+1)-1),4),TEXT(A4732,"dd")&amp;"/"&amp;TEXT(A4732,"mm")&amp;"/"&amp;TEXT(A4732,"yyyy")))</f>
        <v>45365</v>
      </c>
      <c r="F4732" t="s">
        <v>1826</v>
      </c>
      <c r="G4732" s="1" t="e">
        <f>VLOOKUP(B4732,Results!A:D,3,FALSE)</f>
        <v>#N/A</v>
      </c>
    </row>
    <row r="4733" spans="1:7" hidden="1" x14ac:dyDescent="0.25">
      <c r="A4733" t="s">
        <v>946</v>
      </c>
      <c r="B4733" t="s">
        <v>663</v>
      </c>
      <c r="C4733" t="s">
        <v>223</v>
      </c>
      <c r="D4733" t="s">
        <v>297</v>
      </c>
      <c r="E4733" s="1">
        <f>DATEVALUE(IFERROR(RIGHT(LEFT(A4733,FIND("-",A4733,4)-1),2)&amp;"/"&amp;LEFT(A4733,FIND("-",A4733)-1)&amp;"/"&amp;RIGHT(LEFT(A4733,IFERROR(FIND(" ",A4733),LEN(A4733)+1)-1),4),TEXT(A4733,"dd")&amp;"/"&amp;TEXT(A4733,"mm")&amp;"/"&amp;TEXT(A4733,"yyyy")))</f>
        <v>45364</v>
      </c>
      <c r="F4733" t="s">
        <v>996</v>
      </c>
      <c r="G4733" s="1" t="e">
        <f>VLOOKUP(B4733,Results!A:D,3,FALSE)</f>
        <v>#N/A</v>
      </c>
    </row>
    <row r="4734" spans="1:7" x14ac:dyDescent="0.25">
      <c r="A4734" t="s">
        <v>946</v>
      </c>
      <c r="B4734" t="s">
        <v>663</v>
      </c>
      <c r="C4734" t="s">
        <v>223</v>
      </c>
      <c r="D4734" t="s">
        <v>297</v>
      </c>
      <c r="E4734" s="1">
        <f>DATEVALUE(IFERROR(RIGHT(LEFT(A4734,FIND("-",A4734,4)-1),2)&amp;"/"&amp;LEFT(A4734,FIND("-",A4734)-1)&amp;"/"&amp;RIGHT(LEFT(A4734,IFERROR(FIND(" ",A4734),LEN(A4734)+1)-1),4),TEXT(A4734,"dd")&amp;"/"&amp;TEXT(A4734,"mm")&amp;"/"&amp;TEXT(A4734,"yyyy")))</f>
        <v>45364</v>
      </c>
      <c r="F4734" t="s">
        <v>1826</v>
      </c>
      <c r="G4734" s="1" t="e">
        <f>VLOOKUP(B4734,Results!A:D,3,FALSE)</f>
        <v>#N/A</v>
      </c>
    </row>
    <row r="4735" spans="1:7" hidden="1" x14ac:dyDescent="0.25">
      <c r="A4735" t="s">
        <v>946</v>
      </c>
      <c r="B4735" t="s">
        <v>552</v>
      </c>
      <c r="C4735" t="s">
        <v>223</v>
      </c>
      <c r="D4735" t="s">
        <v>10</v>
      </c>
      <c r="E4735" s="1">
        <f>DATEVALUE(IFERROR(RIGHT(LEFT(A4735,FIND("-",A4735,4)-1),2)&amp;"/"&amp;LEFT(A4735,FIND("-",A4735)-1)&amp;"/"&amp;RIGHT(LEFT(A4735,IFERROR(FIND(" ",A4735),LEN(A4735)+1)-1),4),TEXT(A4735,"dd")&amp;"/"&amp;TEXT(A4735,"mm")&amp;"/"&amp;TEXT(A4735,"yyyy")))</f>
        <v>45364</v>
      </c>
      <c r="F4735" t="s">
        <v>996</v>
      </c>
      <c r="G4735" s="1" t="e">
        <f>VLOOKUP(B4735,Results!A:D,3,FALSE)</f>
        <v>#N/A</v>
      </c>
    </row>
    <row r="4736" spans="1:7" hidden="1" x14ac:dyDescent="0.25">
      <c r="A4736" t="s">
        <v>946</v>
      </c>
      <c r="B4736" t="s">
        <v>625</v>
      </c>
      <c r="C4736" t="s">
        <v>20</v>
      </c>
      <c r="D4736" t="s">
        <v>10</v>
      </c>
      <c r="E4736" s="1">
        <f>DATEVALUE(IFERROR(RIGHT(LEFT(A4736,FIND("-",A4736,4)-1),2)&amp;"/"&amp;LEFT(A4736,FIND("-",A4736)-1)&amp;"/"&amp;RIGHT(LEFT(A4736,IFERROR(FIND(" ",A4736),LEN(A4736)+1)-1),4),TEXT(A4736,"dd")&amp;"/"&amp;TEXT(A4736,"mm")&amp;"/"&amp;TEXT(A4736,"yyyy")))</f>
        <v>45364</v>
      </c>
      <c r="F4736" t="s">
        <v>996</v>
      </c>
      <c r="G4736" s="1" t="e">
        <f>VLOOKUP(B4736,Results!A:D,3,FALSE)</f>
        <v>#N/A</v>
      </c>
    </row>
    <row r="4737" spans="1:7" x14ac:dyDescent="0.25">
      <c r="A4737" t="s">
        <v>946</v>
      </c>
      <c r="B4737" t="s">
        <v>552</v>
      </c>
      <c r="C4737" t="s">
        <v>223</v>
      </c>
      <c r="D4737" t="s">
        <v>10</v>
      </c>
      <c r="E4737" s="1">
        <f>DATEVALUE(IFERROR(RIGHT(LEFT(A4737,FIND("-",A4737,4)-1),2)&amp;"/"&amp;LEFT(A4737,FIND("-",A4737)-1)&amp;"/"&amp;RIGHT(LEFT(A4737,IFERROR(FIND(" ",A4737),LEN(A4737)+1)-1),4),TEXT(A4737,"dd")&amp;"/"&amp;TEXT(A4737,"mm")&amp;"/"&amp;TEXT(A4737,"yyyy")))</f>
        <v>45364</v>
      </c>
      <c r="F4737" t="s">
        <v>1826</v>
      </c>
      <c r="G4737" s="1" t="e">
        <f>VLOOKUP(B4737,Results!A:D,3,FALSE)</f>
        <v>#N/A</v>
      </c>
    </row>
    <row r="4738" spans="1:7" x14ac:dyDescent="0.25">
      <c r="A4738" t="s">
        <v>946</v>
      </c>
      <c r="B4738" t="s">
        <v>625</v>
      </c>
      <c r="C4738" t="s">
        <v>20</v>
      </c>
      <c r="D4738" t="s">
        <v>10</v>
      </c>
      <c r="E4738" s="1">
        <f>DATEVALUE(IFERROR(RIGHT(LEFT(A4738,FIND("-",A4738,4)-1),2)&amp;"/"&amp;LEFT(A4738,FIND("-",A4738)-1)&amp;"/"&amp;RIGHT(LEFT(A4738,IFERROR(FIND(" ",A4738),LEN(A4738)+1)-1),4),TEXT(A4738,"dd")&amp;"/"&amp;TEXT(A4738,"mm")&amp;"/"&amp;TEXT(A4738,"yyyy")))</f>
        <v>45364</v>
      </c>
      <c r="F4738" t="s">
        <v>1826</v>
      </c>
      <c r="G4738" s="1" t="e">
        <f>VLOOKUP(B4738,Results!A:D,3,FALSE)</f>
        <v>#N/A</v>
      </c>
    </row>
    <row r="4739" spans="1:7" x14ac:dyDescent="0.25">
      <c r="A4739" t="s">
        <v>946</v>
      </c>
      <c r="B4739" t="s">
        <v>552</v>
      </c>
      <c r="C4739" t="s">
        <v>223</v>
      </c>
      <c r="D4739" t="s">
        <v>10</v>
      </c>
      <c r="E4739" s="1">
        <f>DATEVALUE(IFERROR(RIGHT(LEFT(A4739,FIND("-",A4739,4)-1),2)&amp;"/"&amp;LEFT(A4739,FIND("-",A4739)-1)&amp;"/"&amp;RIGHT(LEFT(A4739,IFERROR(FIND(" ",A4739),LEN(A4739)+1)-1),4),TEXT(A4739,"dd")&amp;"/"&amp;TEXT(A4739,"mm")&amp;"/"&amp;TEXT(A4739,"yyyy")))</f>
        <v>45364</v>
      </c>
      <c r="F4739" t="s">
        <v>1826</v>
      </c>
      <c r="G4739" s="1" t="e">
        <f>VLOOKUP(B4739,Results!A:D,3,FALSE)</f>
        <v>#N/A</v>
      </c>
    </row>
    <row r="4740" spans="1:7" x14ac:dyDescent="0.25">
      <c r="A4740" t="s">
        <v>946</v>
      </c>
      <c r="B4740" t="s">
        <v>625</v>
      </c>
      <c r="C4740" t="s">
        <v>20</v>
      </c>
      <c r="D4740" t="s">
        <v>10</v>
      </c>
      <c r="E4740" s="1">
        <f>DATEVALUE(IFERROR(RIGHT(LEFT(A4740,FIND("-",A4740,4)-1),2)&amp;"/"&amp;LEFT(A4740,FIND("-",A4740)-1)&amp;"/"&amp;RIGHT(LEFT(A4740,IFERROR(FIND(" ",A4740),LEN(A4740)+1)-1),4),TEXT(A4740,"dd")&amp;"/"&amp;TEXT(A4740,"mm")&amp;"/"&amp;TEXT(A4740,"yyyy")))</f>
        <v>45364</v>
      </c>
      <c r="F4740" t="s">
        <v>1826</v>
      </c>
      <c r="G4740" s="1" t="e">
        <f>VLOOKUP(B4740,Results!A:D,3,FALSE)</f>
        <v>#N/A</v>
      </c>
    </row>
    <row r="4741" spans="1:7" x14ac:dyDescent="0.25">
      <c r="A4741" t="s">
        <v>946</v>
      </c>
      <c r="B4741" t="s">
        <v>663</v>
      </c>
      <c r="C4741" t="s">
        <v>223</v>
      </c>
      <c r="D4741" t="s">
        <v>297</v>
      </c>
      <c r="E4741" s="1">
        <f>DATEVALUE(IFERROR(RIGHT(LEFT(A4741,FIND("-",A4741,4)-1),2)&amp;"/"&amp;LEFT(A4741,FIND("-",A4741)-1)&amp;"/"&amp;RIGHT(LEFT(A4741,IFERROR(FIND(" ",A4741),LEN(A4741)+1)-1),4),TEXT(A4741,"dd")&amp;"/"&amp;TEXT(A4741,"mm")&amp;"/"&amp;TEXT(A4741,"yyyy")))</f>
        <v>45364</v>
      </c>
      <c r="F4741" t="s">
        <v>1826</v>
      </c>
      <c r="G4741" s="1" t="e">
        <f>VLOOKUP(B4741,Results!A:D,3,FALSE)</f>
        <v>#N/A</v>
      </c>
    </row>
    <row r="4742" spans="1:7" x14ac:dyDescent="0.25">
      <c r="A4742" t="s">
        <v>946</v>
      </c>
      <c r="B4742" t="s">
        <v>552</v>
      </c>
      <c r="C4742" t="s">
        <v>223</v>
      </c>
      <c r="D4742" t="s">
        <v>10</v>
      </c>
      <c r="E4742" s="1">
        <f>DATEVALUE(IFERROR(RIGHT(LEFT(A4742,FIND("-",A4742,4)-1),2)&amp;"/"&amp;LEFT(A4742,FIND("-",A4742)-1)&amp;"/"&amp;RIGHT(LEFT(A4742,IFERROR(FIND(" ",A4742),LEN(A4742)+1)-1),4),TEXT(A4742,"dd")&amp;"/"&amp;TEXT(A4742,"mm")&amp;"/"&amp;TEXT(A4742,"yyyy")))</f>
        <v>45364</v>
      </c>
      <c r="F4742" t="s">
        <v>1826</v>
      </c>
      <c r="G4742" s="1" t="e">
        <f>VLOOKUP(B4742,Results!A:D,3,FALSE)</f>
        <v>#N/A</v>
      </c>
    </row>
    <row r="4743" spans="1:7" x14ac:dyDescent="0.25">
      <c r="A4743" t="s">
        <v>946</v>
      </c>
      <c r="B4743" t="s">
        <v>625</v>
      </c>
      <c r="C4743" t="s">
        <v>20</v>
      </c>
      <c r="D4743" t="s">
        <v>10</v>
      </c>
      <c r="E4743" s="1">
        <f>DATEVALUE(IFERROR(RIGHT(LEFT(A4743,FIND("-",A4743,4)-1),2)&amp;"/"&amp;LEFT(A4743,FIND("-",A4743)-1)&amp;"/"&amp;RIGHT(LEFT(A4743,IFERROR(FIND(" ",A4743),LEN(A4743)+1)-1),4),TEXT(A4743,"dd")&amp;"/"&amp;TEXT(A4743,"mm")&amp;"/"&amp;TEXT(A4743,"yyyy")))</f>
        <v>45364</v>
      </c>
      <c r="F4743" t="s">
        <v>1826</v>
      </c>
      <c r="G4743" s="1" t="e">
        <f>VLOOKUP(B4743,Results!A:D,3,FALSE)</f>
        <v>#N/A</v>
      </c>
    </row>
    <row r="4744" spans="1:7" x14ac:dyDescent="0.25">
      <c r="A4744" t="s">
        <v>946</v>
      </c>
      <c r="B4744" t="s">
        <v>663</v>
      </c>
      <c r="C4744" t="s">
        <v>223</v>
      </c>
      <c r="D4744" t="s">
        <v>297</v>
      </c>
      <c r="E4744" s="1">
        <f>DATEVALUE(IFERROR(RIGHT(LEFT(A4744,FIND("-",A4744,4)-1),2)&amp;"/"&amp;LEFT(A4744,FIND("-",A4744)-1)&amp;"/"&amp;RIGHT(LEFT(A4744,IFERROR(FIND(" ",A4744),LEN(A4744)+1)-1),4),TEXT(A4744,"dd")&amp;"/"&amp;TEXT(A4744,"mm")&amp;"/"&amp;TEXT(A4744,"yyyy")))</f>
        <v>45364</v>
      </c>
      <c r="F4744" t="s">
        <v>1826</v>
      </c>
      <c r="G4744" s="1" t="e">
        <f>VLOOKUP(B4744,Results!A:D,3,FALSE)</f>
        <v>#N/A</v>
      </c>
    </row>
    <row r="4745" spans="1:7" hidden="1" x14ac:dyDescent="0.25">
      <c r="A4745" s="1">
        <v>45629</v>
      </c>
      <c r="B4745" t="s">
        <v>75</v>
      </c>
      <c r="C4745" t="s">
        <v>20</v>
      </c>
      <c r="D4745" t="s">
        <v>13</v>
      </c>
      <c r="E4745" s="1">
        <f>DATEVALUE(IFERROR(RIGHT(LEFT(A4745,FIND("-",A4745,4)-1),2)&amp;"/"&amp;LEFT(A4745,FIND("-",A4745)-1)&amp;"/"&amp;RIGHT(LEFT(A4745,IFERROR(FIND(" ",A4745),LEN(A4745)+1)-1),4),TEXT(A4745,"dd")&amp;"/"&amp;TEXT(A4745,"mm")&amp;"/"&amp;TEXT(A4745,"yyyy")))</f>
        <v>45363</v>
      </c>
      <c r="F4745" t="s">
        <v>996</v>
      </c>
      <c r="G4745" s="1">
        <f>VLOOKUP(B4745,Results!A:D,3,FALSE)</f>
        <v>45432</v>
      </c>
    </row>
    <row r="4746" spans="1:7" x14ac:dyDescent="0.25">
      <c r="A4746" s="1">
        <v>45629</v>
      </c>
      <c r="B4746" t="s">
        <v>75</v>
      </c>
      <c r="C4746" t="s">
        <v>20</v>
      </c>
      <c r="D4746" t="s">
        <v>13</v>
      </c>
      <c r="E4746" s="1">
        <f>DATEVALUE(IFERROR(RIGHT(LEFT(A4746,FIND("-",A4746,4)-1),2)&amp;"/"&amp;LEFT(A4746,FIND("-",A4746)-1)&amp;"/"&amp;RIGHT(LEFT(A4746,IFERROR(FIND(" ",A4746),LEN(A4746)+1)-1),4),TEXT(A4746,"dd")&amp;"/"&amp;TEXT(A4746,"mm")&amp;"/"&amp;TEXT(A4746,"yyyy")))</f>
        <v>45363</v>
      </c>
      <c r="F4746" t="s">
        <v>1826</v>
      </c>
      <c r="G4746" s="1">
        <f>VLOOKUP(B4746,Results!A:D,3,FALSE)</f>
        <v>45432</v>
      </c>
    </row>
    <row r="4747" spans="1:7" x14ac:dyDescent="0.25">
      <c r="A4747" s="1">
        <v>45629</v>
      </c>
      <c r="B4747" t="s">
        <v>75</v>
      </c>
      <c r="C4747" t="s">
        <v>20</v>
      </c>
      <c r="D4747" t="s">
        <v>13</v>
      </c>
      <c r="E4747" s="1">
        <f>DATEVALUE(IFERROR(RIGHT(LEFT(A4747,FIND("-",A4747,4)-1),2)&amp;"/"&amp;LEFT(A4747,FIND("-",A4747)-1)&amp;"/"&amp;RIGHT(LEFT(A4747,IFERROR(FIND(" ",A4747),LEN(A4747)+1)-1),4),TEXT(A4747,"dd")&amp;"/"&amp;TEXT(A4747,"mm")&amp;"/"&amp;TEXT(A4747,"yyyy")))</f>
        <v>45363</v>
      </c>
      <c r="F4747" t="s">
        <v>1826</v>
      </c>
      <c r="G4747" s="1">
        <f>VLOOKUP(B4747,Results!A:D,3,FALSE)</f>
        <v>45432</v>
      </c>
    </row>
    <row r="4748" spans="1:7" x14ac:dyDescent="0.25">
      <c r="A4748" s="1">
        <v>45629</v>
      </c>
      <c r="B4748" t="s">
        <v>75</v>
      </c>
      <c r="C4748" t="s">
        <v>20</v>
      </c>
      <c r="D4748" t="s">
        <v>13</v>
      </c>
      <c r="E4748" s="1">
        <f>DATEVALUE(IFERROR(RIGHT(LEFT(A4748,FIND("-",A4748,4)-1),2)&amp;"/"&amp;LEFT(A4748,FIND("-",A4748)-1)&amp;"/"&amp;RIGHT(LEFT(A4748,IFERROR(FIND(" ",A4748),LEN(A4748)+1)-1),4),TEXT(A4748,"dd")&amp;"/"&amp;TEXT(A4748,"mm")&amp;"/"&amp;TEXT(A4748,"yyyy")))</f>
        <v>45363</v>
      </c>
      <c r="F4748" t="s">
        <v>1826</v>
      </c>
      <c r="G4748" s="1">
        <f>VLOOKUP(B4748,Results!A:D,3,FALSE)</f>
        <v>45432</v>
      </c>
    </row>
    <row r="4749" spans="1:7" hidden="1" x14ac:dyDescent="0.25">
      <c r="A4749" s="1">
        <v>45629</v>
      </c>
      <c r="B4749" t="s">
        <v>677</v>
      </c>
      <c r="C4749" t="s">
        <v>223</v>
      </c>
      <c r="D4749" t="s">
        <v>44</v>
      </c>
      <c r="E4749" s="1">
        <f>DATEVALUE(IFERROR(RIGHT(LEFT(A4749,FIND("-",A4749,4)-1),2)&amp;"/"&amp;LEFT(A4749,FIND("-",A4749)-1)&amp;"/"&amp;RIGHT(LEFT(A4749,IFERROR(FIND(" ",A4749),LEN(A4749)+1)-1),4),TEXT(A4749,"dd")&amp;"/"&amp;TEXT(A4749,"mm")&amp;"/"&amp;TEXT(A4749,"yyyy")))</f>
        <v>45363</v>
      </c>
      <c r="F4749" t="s">
        <v>996</v>
      </c>
      <c r="G4749" s="1" t="e">
        <f>VLOOKUP(B4749,Results!A:D,3,FALSE)</f>
        <v>#N/A</v>
      </c>
    </row>
    <row r="4750" spans="1:7" hidden="1" x14ac:dyDescent="0.25">
      <c r="A4750" s="1">
        <v>45629</v>
      </c>
      <c r="B4750" t="s">
        <v>446</v>
      </c>
      <c r="C4750" t="s">
        <v>20</v>
      </c>
      <c r="D4750" t="s">
        <v>44</v>
      </c>
      <c r="E4750" s="1">
        <f>DATEVALUE(IFERROR(RIGHT(LEFT(A4750,FIND("-",A4750,4)-1),2)&amp;"/"&amp;LEFT(A4750,FIND("-",A4750)-1)&amp;"/"&amp;RIGHT(LEFT(A4750,IFERROR(FIND(" ",A4750),LEN(A4750)+1)-1),4),TEXT(A4750,"dd")&amp;"/"&amp;TEXT(A4750,"mm")&amp;"/"&amp;TEXT(A4750,"yyyy")))</f>
        <v>45363</v>
      </c>
      <c r="F4750" t="s">
        <v>996</v>
      </c>
      <c r="G4750" s="1" t="e">
        <f>VLOOKUP(B4750,Results!A:D,3,FALSE)</f>
        <v>#N/A</v>
      </c>
    </row>
    <row r="4751" spans="1:7" x14ac:dyDescent="0.25">
      <c r="A4751" s="1">
        <v>45629</v>
      </c>
      <c r="B4751" t="s">
        <v>677</v>
      </c>
      <c r="C4751" t="s">
        <v>223</v>
      </c>
      <c r="D4751" t="s">
        <v>44</v>
      </c>
      <c r="E4751" s="1">
        <f>DATEVALUE(IFERROR(RIGHT(LEFT(A4751,FIND("-",A4751,4)-1),2)&amp;"/"&amp;LEFT(A4751,FIND("-",A4751)-1)&amp;"/"&amp;RIGHT(LEFT(A4751,IFERROR(FIND(" ",A4751),LEN(A4751)+1)-1),4),TEXT(A4751,"dd")&amp;"/"&amp;TEXT(A4751,"mm")&amp;"/"&amp;TEXT(A4751,"yyyy")))</f>
        <v>45363</v>
      </c>
      <c r="F4751" t="s">
        <v>1826</v>
      </c>
      <c r="G4751" s="1" t="e">
        <f>VLOOKUP(B4751,Results!A:D,3,FALSE)</f>
        <v>#N/A</v>
      </c>
    </row>
    <row r="4752" spans="1:7" x14ac:dyDescent="0.25">
      <c r="A4752" s="1">
        <v>45629</v>
      </c>
      <c r="B4752" t="s">
        <v>446</v>
      </c>
      <c r="C4752" t="s">
        <v>20</v>
      </c>
      <c r="D4752" t="s">
        <v>44</v>
      </c>
      <c r="E4752" s="1">
        <f>DATEVALUE(IFERROR(RIGHT(LEFT(A4752,FIND("-",A4752,4)-1),2)&amp;"/"&amp;LEFT(A4752,FIND("-",A4752)-1)&amp;"/"&amp;RIGHT(LEFT(A4752,IFERROR(FIND(" ",A4752),LEN(A4752)+1)-1),4),TEXT(A4752,"dd")&amp;"/"&amp;TEXT(A4752,"mm")&amp;"/"&amp;TEXT(A4752,"yyyy")))</f>
        <v>45363</v>
      </c>
      <c r="F4752" t="s">
        <v>1826</v>
      </c>
      <c r="G4752" s="1" t="e">
        <f>VLOOKUP(B4752,Results!A:D,3,FALSE)</f>
        <v>#N/A</v>
      </c>
    </row>
    <row r="4753" spans="1:7" hidden="1" x14ac:dyDescent="0.25">
      <c r="A4753" s="1">
        <v>45629</v>
      </c>
      <c r="B4753" t="s">
        <v>717</v>
      </c>
      <c r="C4753" t="s">
        <v>20</v>
      </c>
      <c r="D4753" t="s">
        <v>10</v>
      </c>
      <c r="E4753" s="1">
        <f>DATEVALUE(IFERROR(RIGHT(LEFT(A4753,FIND("-",A4753,4)-1),2)&amp;"/"&amp;LEFT(A4753,FIND("-",A4753)-1)&amp;"/"&amp;RIGHT(LEFT(A4753,IFERROR(FIND(" ",A4753),LEN(A4753)+1)-1),4),TEXT(A4753,"dd")&amp;"/"&amp;TEXT(A4753,"mm")&amp;"/"&amp;TEXT(A4753,"yyyy")))</f>
        <v>45363</v>
      </c>
      <c r="F4753" t="s">
        <v>996</v>
      </c>
      <c r="G4753" s="1" t="e">
        <f>VLOOKUP(B4753,Results!A:D,3,FALSE)</f>
        <v>#N/A</v>
      </c>
    </row>
    <row r="4754" spans="1:7" hidden="1" x14ac:dyDescent="0.25">
      <c r="A4754" s="1">
        <v>45629</v>
      </c>
      <c r="B4754" t="s">
        <v>788</v>
      </c>
      <c r="C4754" t="s">
        <v>20</v>
      </c>
      <c r="D4754" t="s">
        <v>10</v>
      </c>
      <c r="E4754" s="1">
        <f>DATEVALUE(IFERROR(RIGHT(LEFT(A4754,FIND("-",A4754,4)-1),2)&amp;"/"&amp;LEFT(A4754,FIND("-",A4754)-1)&amp;"/"&amp;RIGHT(LEFT(A4754,IFERROR(FIND(" ",A4754),LEN(A4754)+1)-1),4),TEXT(A4754,"dd")&amp;"/"&amp;TEXT(A4754,"mm")&amp;"/"&amp;TEXT(A4754,"yyyy")))</f>
        <v>45363</v>
      </c>
      <c r="F4754" t="s">
        <v>996</v>
      </c>
      <c r="G4754" s="1" t="e">
        <f>VLOOKUP(B4754,Results!A:D,3,FALSE)</f>
        <v>#N/A</v>
      </c>
    </row>
    <row r="4755" spans="1:7" hidden="1" x14ac:dyDescent="0.25">
      <c r="A4755" s="1">
        <v>45629</v>
      </c>
      <c r="B4755" t="s">
        <v>377</v>
      </c>
      <c r="C4755" t="s">
        <v>20</v>
      </c>
      <c r="D4755" t="s">
        <v>10</v>
      </c>
      <c r="E4755" s="1">
        <f>DATEVALUE(IFERROR(RIGHT(LEFT(A4755,FIND("-",A4755,4)-1),2)&amp;"/"&amp;LEFT(A4755,FIND("-",A4755)-1)&amp;"/"&amp;RIGHT(LEFT(A4755,IFERROR(FIND(" ",A4755),LEN(A4755)+1)-1),4),TEXT(A4755,"dd")&amp;"/"&amp;TEXT(A4755,"mm")&amp;"/"&amp;TEXT(A4755,"yyyy")))</f>
        <v>45363</v>
      </c>
      <c r="F4755" t="s">
        <v>996</v>
      </c>
      <c r="G4755" s="1" t="e">
        <f>VLOOKUP(B4755,Results!A:D,3,FALSE)</f>
        <v>#N/A</v>
      </c>
    </row>
    <row r="4756" spans="1:7" x14ac:dyDescent="0.25">
      <c r="A4756" s="1">
        <v>45629</v>
      </c>
      <c r="B4756" t="s">
        <v>717</v>
      </c>
      <c r="C4756" t="s">
        <v>20</v>
      </c>
      <c r="D4756" t="s">
        <v>10</v>
      </c>
      <c r="E4756" s="1">
        <f>DATEVALUE(IFERROR(RIGHT(LEFT(A4756,FIND("-",A4756,4)-1),2)&amp;"/"&amp;LEFT(A4756,FIND("-",A4756)-1)&amp;"/"&amp;RIGHT(LEFT(A4756,IFERROR(FIND(" ",A4756),LEN(A4756)+1)-1),4),TEXT(A4756,"dd")&amp;"/"&amp;TEXT(A4756,"mm")&amp;"/"&amp;TEXT(A4756,"yyyy")))</f>
        <v>45363</v>
      </c>
      <c r="F4756" t="s">
        <v>1826</v>
      </c>
      <c r="G4756" s="1" t="e">
        <f>VLOOKUP(B4756,Results!A:D,3,FALSE)</f>
        <v>#N/A</v>
      </c>
    </row>
    <row r="4757" spans="1:7" x14ac:dyDescent="0.25">
      <c r="A4757" s="1">
        <v>45629</v>
      </c>
      <c r="B4757" t="s">
        <v>788</v>
      </c>
      <c r="C4757" t="s">
        <v>20</v>
      </c>
      <c r="D4757" t="s">
        <v>10</v>
      </c>
      <c r="E4757" s="1">
        <f>DATEVALUE(IFERROR(RIGHT(LEFT(A4757,FIND("-",A4757,4)-1),2)&amp;"/"&amp;LEFT(A4757,FIND("-",A4757)-1)&amp;"/"&amp;RIGHT(LEFT(A4757,IFERROR(FIND(" ",A4757),LEN(A4757)+1)-1),4),TEXT(A4757,"dd")&amp;"/"&amp;TEXT(A4757,"mm")&amp;"/"&amp;TEXT(A4757,"yyyy")))</f>
        <v>45363</v>
      </c>
      <c r="F4757" t="s">
        <v>1826</v>
      </c>
      <c r="G4757" s="1" t="e">
        <f>VLOOKUP(B4757,Results!A:D,3,FALSE)</f>
        <v>#N/A</v>
      </c>
    </row>
    <row r="4758" spans="1:7" x14ac:dyDescent="0.25">
      <c r="A4758" s="1">
        <v>45629</v>
      </c>
      <c r="B4758" t="s">
        <v>377</v>
      </c>
      <c r="C4758" t="s">
        <v>20</v>
      </c>
      <c r="D4758" t="s">
        <v>10</v>
      </c>
      <c r="E4758" s="1">
        <f>DATEVALUE(IFERROR(RIGHT(LEFT(A4758,FIND("-",A4758,4)-1),2)&amp;"/"&amp;LEFT(A4758,FIND("-",A4758)-1)&amp;"/"&amp;RIGHT(LEFT(A4758,IFERROR(FIND(" ",A4758),LEN(A4758)+1)-1),4),TEXT(A4758,"dd")&amp;"/"&amp;TEXT(A4758,"mm")&amp;"/"&amp;TEXT(A4758,"yyyy")))</f>
        <v>45363</v>
      </c>
      <c r="F4758" t="s">
        <v>1826</v>
      </c>
      <c r="G4758" s="1" t="e">
        <f>VLOOKUP(B4758,Results!A:D,3,FALSE)</f>
        <v>#N/A</v>
      </c>
    </row>
    <row r="4759" spans="1:7" hidden="1" x14ac:dyDescent="0.25">
      <c r="A4759" s="2">
        <v>45629.427083333336</v>
      </c>
      <c r="B4759" t="s">
        <v>738</v>
      </c>
      <c r="C4759" t="s">
        <v>223</v>
      </c>
      <c r="D4759" t="s">
        <v>13</v>
      </c>
      <c r="E4759" s="1">
        <f>DATEVALUE(IFERROR(RIGHT(LEFT(A4759,FIND("-",A4759,4)-1),2)&amp;"/"&amp;LEFT(A4759,FIND("-",A4759)-1)&amp;"/"&amp;RIGHT(LEFT(A4759,IFERROR(FIND(" ",A4759),LEN(A4759)+1)-1),4),TEXT(A4759,"dd")&amp;"/"&amp;TEXT(A4759,"mm")&amp;"/"&amp;TEXT(A4759,"yyyy")))</f>
        <v>45363</v>
      </c>
      <c r="F4759" t="s">
        <v>995</v>
      </c>
      <c r="G4759" s="1" t="e">
        <f>VLOOKUP(B4759,Results!A:D,3,FALSE)</f>
        <v>#N/A</v>
      </c>
    </row>
    <row r="4760" spans="1:7" hidden="1" x14ac:dyDescent="0.25">
      <c r="A4760" s="1">
        <v>45629</v>
      </c>
      <c r="B4760" t="s">
        <v>935</v>
      </c>
      <c r="C4760" t="s">
        <v>20</v>
      </c>
      <c r="D4760" t="s">
        <v>13</v>
      </c>
      <c r="E4760" s="1">
        <f>DATEVALUE(IFERROR(RIGHT(LEFT(A4760,FIND("-",A4760,4)-1),2)&amp;"/"&amp;LEFT(A4760,FIND("-",A4760)-1)&amp;"/"&amp;RIGHT(LEFT(A4760,IFERROR(FIND(" ",A4760),LEN(A4760)+1)-1),4),TEXT(A4760,"dd")&amp;"/"&amp;TEXT(A4760,"mm")&amp;"/"&amp;TEXT(A4760,"yyyy")))</f>
        <v>45363</v>
      </c>
      <c r="F4760" t="s">
        <v>996</v>
      </c>
      <c r="G4760" s="1" t="e">
        <f>VLOOKUP(B4760,Results!A:D,3,FALSE)</f>
        <v>#N/A</v>
      </c>
    </row>
    <row r="4761" spans="1:7" hidden="1" x14ac:dyDescent="0.25">
      <c r="A4761" s="1">
        <v>45629</v>
      </c>
      <c r="B4761" t="s">
        <v>639</v>
      </c>
      <c r="C4761" t="s">
        <v>20</v>
      </c>
      <c r="D4761" t="s">
        <v>13</v>
      </c>
      <c r="E4761" s="1">
        <f>DATEVALUE(IFERROR(RIGHT(LEFT(A4761,FIND("-",A4761,4)-1),2)&amp;"/"&amp;LEFT(A4761,FIND("-",A4761)-1)&amp;"/"&amp;RIGHT(LEFT(A4761,IFERROR(FIND(" ",A4761),LEN(A4761)+1)-1),4),TEXT(A4761,"dd")&amp;"/"&amp;TEXT(A4761,"mm")&amp;"/"&amp;TEXT(A4761,"yyyy")))</f>
        <v>45363</v>
      </c>
      <c r="F4761" t="s">
        <v>996</v>
      </c>
      <c r="G4761" s="1" t="e">
        <f>VLOOKUP(B4761,Results!A:D,3,FALSE)</f>
        <v>#N/A</v>
      </c>
    </row>
    <row r="4762" spans="1:7" x14ac:dyDescent="0.25">
      <c r="A4762" s="1">
        <v>45629</v>
      </c>
      <c r="B4762" t="s">
        <v>935</v>
      </c>
      <c r="C4762" t="s">
        <v>20</v>
      </c>
      <c r="D4762" t="s">
        <v>13</v>
      </c>
      <c r="E4762" s="1">
        <f>DATEVALUE(IFERROR(RIGHT(LEFT(A4762,FIND("-",A4762,4)-1),2)&amp;"/"&amp;LEFT(A4762,FIND("-",A4762)-1)&amp;"/"&amp;RIGHT(LEFT(A4762,IFERROR(FIND(" ",A4762),LEN(A4762)+1)-1),4),TEXT(A4762,"dd")&amp;"/"&amp;TEXT(A4762,"mm")&amp;"/"&amp;TEXT(A4762,"yyyy")))</f>
        <v>45363</v>
      </c>
      <c r="F4762" t="s">
        <v>1826</v>
      </c>
      <c r="G4762" s="1" t="e">
        <f>VLOOKUP(B4762,Results!A:D,3,FALSE)</f>
        <v>#N/A</v>
      </c>
    </row>
    <row r="4763" spans="1:7" x14ac:dyDescent="0.25">
      <c r="A4763" s="1">
        <v>45629</v>
      </c>
      <c r="B4763" t="s">
        <v>639</v>
      </c>
      <c r="C4763" t="s">
        <v>20</v>
      </c>
      <c r="D4763" t="s">
        <v>13</v>
      </c>
      <c r="E4763" s="1">
        <f>DATEVALUE(IFERROR(RIGHT(LEFT(A4763,FIND("-",A4763,4)-1),2)&amp;"/"&amp;LEFT(A4763,FIND("-",A4763)-1)&amp;"/"&amp;RIGHT(LEFT(A4763,IFERROR(FIND(" ",A4763),LEN(A4763)+1)-1),4),TEXT(A4763,"dd")&amp;"/"&amp;TEXT(A4763,"mm")&amp;"/"&amp;TEXT(A4763,"yyyy")))</f>
        <v>45363</v>
      </c>
      <c r="F4763" t="s">
        <v>1826</v>
      </c>
      <c r="G4763" s="1" t="e">
        <f>VLOOKUP(B4763,Results!A:D,3,FALSE)</f>
        <v>#N/A</v>
      </c>
    </row>
    <row r="4764" spans="1:7" hidden="1" x14ac:dyDescent="0.25">
      <c r="A4764" s="1">
        <v>45629</v>
      </c>
      <c r="B4764" t="s">
        <v>941</v>
      </c>
      <c r="C4764" t="s">
        <v>223</v>
      </c>
      <c r="D4764" t="s">
        <v>74</v>
      </c>
      <c r="E4764" s="1">
        <f>DATEVALUE(IFERROR(RIGHT(LEFT(A4764,FIND("-",A4764,4)-1),2)&amp;"/"&amp;LEFT(A4764,FIND("-",A4764)-1)&amp;"/"&amp;RIGHT(LEFT(A4764,IFERROR(FIND(" ",A4764),LEN(A4764)+1)-1),4),TEXT(A4764,"dd")&amp;"/"&amp;TEXT(A4764,"mm")&amp;"/"&amp;TEXT(A4764,"yyyy")))</f>
        <v>45363</v>
      </c>
      <c r="F4764" t="s">
        <v>996</v>
      </c>
      <c r="G4764" s="1" t="e">
        <f>VLOOKUP(B4764,Results!A:D,3,FALSE)</f>
        <v>#N/A</v>
      </c>
    </row>
    <row r="4765" spans="1:7" x14ac:dyDescent="0.25">
      <c r="A4765" s="1">
        <v>45629</v>
      </c>
      <c r="B4765" t="s">
        <v>941</v>
      </c>
      <c r="C4765" t="s">
        <v>223</v>
      </c>
      <c r="D4765" t="s">
        <v>74</v>
      </c>
      <c r="E4765" s="1">
        <f>DATEVALUE(IFERROR(RIGHT(LEFT(A4765,FIND("-",A4765,4)-1),2)&amp;"/"&amp;LEFT(A4765,FIND("-",A4765)-1)&amp;"/"&amp;RIGHT(LEFT(A4765,IFERROR(FIND(" ",A4765),LEN(A4765)+1)-1),4),TEXT(A4765,"dd")&amp;"/"&amp;TEXT(A4765,"mm")&amp;"/"&amp;TEXT(A4765,"yyyy")))</f>
        <v>45363</v>
      </c>
      <c r="F4765" t="s">
        <v>1826</v>
      </c>
      <c r="G4765" s="1" t="e">
        <f>VLOOKUP(B4765,Results!A:D,3,FALSE)</f>
        <v>#N/A</v>
      </c>
    </row>
    <row r="4766" spans="1:7" x14ac:dyDescent="0.25">
      <c r="A4766" s="1">
        <v>45629</v>
      </c>
      <c r="B4766" t="s">
        <v>935</v>
      </c>
      <c r="C4766" t="s">
        <v>20</v>
      </c>
      <c r="D4766" t="s">
        <v>13</v>
      </c>
      <c r="E4766" s="1">
        <f>DATEVALUE(IFERROR(RIGHT(LEFT(A4766,FIND("-",A4766,4)-1),2)&amp;"/"&amp;LEFT(A4766,FIND("-",A4766)-1)&amp;"/"&amp;RIGHT(LEFT(A4766,IFERROR(FIND(" ",A4766),LEN(A4766)+1)-1),4),TEXT(A4766,"dd")&amp;"/"&amp;TEXT(A4766,"mm")&amp;"/"&amp;TEXT(A4766,"yyyy")))</f>
        <v>45363</v>
      </c>
      <c r="F4766" t="s">
        <v>1826</v>
      </c>
      <c r="G4766" s="1" t="e">
        <f>VLOOKUP(B4766,Results!A:D,3,FALSE)</f>
        <v>#N/A</v>
      </c>
    </row>
    <row r="4767" spans="1:7" x14ac:dyDescent="0.25">
      <c r="A4767" s="1">
        <v>45629</v>
      </c>
      <c r="B4767" t="s">
        <v>639</v>
      </c>
      <c r="C4767" t="s">
        <v>20</v>
      </c>
      <c r="D4767" t="s">
        <v>13</v>
      </c>
      <c r="E4767" s="1">
        <f>DATEVALUE(IFERROR(RIGHT(LEFT(A4767,FIND("-",A4767,4)-1),2)&amp;"/"&amp;LEFT(A4767,FIND("-",A4767)-1)&amp;"/"&amp;RIGHT(LEFT(A4767,IFERROR(FIND(" ",A4767),LEN(A4767)+1)-1),4),TEXT(A4767,"dd")&amp;"/"&amp;TEXT(A4767,"mm")&amp;"/"&amp;TEXT(A4767,"yyyy")))</f>
        <v>45363</v>
      </c>
      <c r="F4767" t="s">
        <v>1826</v>
      </c>
      <c r="G4767" s="1" t="e">
        <f>VLOOKUP(B4767,Results!A:D,3,FALSE)</f>
        <v>#N/A</v>
      </c>
    </row>
    <row r="4768" spans="1:7" x14ac:dyDescent="0.25">
      <c r="A4768" s="1">
        <v>45629</v>
      </c>
      <c r="B4768" t="s">
        <v>677</v>
      </c>
      <c r="C4768" t="s">
        <v>223</v>
      </c>
      <c r="D4768" t="s">
        <v>44</v>
      </c>
      <c r="E4768" s="1">
        <f>DATEVALUE(IFERROR(RIGHT(LEFT(A4768,FIND("-",A4768,4)-1),2)&amp;"/"&amp;LEFT(A4768,FIND("-",A4768)-1)&amp;"/"&amp;RIGHT(LEFT(A4768,IFERROR(FIND(" ",A4768),LEN(A4768)+1)-1),4),TEXT(A4768,"dd")&amp;"/"&amp;TEXT(A4768,"mm")&amp;"/"&amp;TEXT(A4768,"yyyy")))</f>
        <v>45363</v>
      </c>
      <c r="F4768" t="s">
        <v>1826</v>
      </c>
      <c r="G4768" s="1" t="e">
        <f>VLOOKUP(B4768,Results!A:D,3,FALSE)</f>
        <v>#N/A</v>
      </c>
    </row>
    <row r="4769" spans="1:7" x14ac:dyDescent="0.25">
      <c r="A4769" s="1">
        <v>45629</v>
      </c>
      <c r="B4769" t="s">
        <v>717</v>
      </c>
      <c r="C4769" t="s">
        <v>20</v>
      </c>
      <c r="D4769" t="s">
        <v>10</v>
      </c>
      <c r="E4769" s="1">
        <f>DATEVALUE(IFERROR(RIGHT(LEFT(A4769,FIND("-",A4769,4)-1),2)&amp;"/"&amp;LEFT(A4769,FIND("-",A4769)-1)&amp;"/"&amp;RIGHT(LEFT(A4769,IFERROR(FIND(" ",A4769),LEN(A4769)+1)-1),4),TEXT(A4769,"dd")&amp;"/"&amp;TEXT(A4769,"mm")&amp;"/"&amp;TEXT(A4769,"yyyy")))</f>
        <v>45363</v>
      </c>
      <c r="F4769" t="s">
        <v>1826</v>
      </c>
      <c r="G4769" s="1" t="e">
        <f>VLOOKUP(B4769,Results!A:D,3,FALSE)</f>
        <v>#N/A</v>
      </c>
    </row>
    <row r="4770" spans="1:7" x14ac:dyDescent="0.25">
      <c r="A4770" s="1">
        <v>45629</v>
      </c>
      <c r="B4770" t="s">
        <v>788</v>
      </c>
      <c r="C4770" t="s">
        <v>20</v>
      </c>
      <c r="D4770" t="s">
        <v>10</v>
      </c>
      <c r="E4770" s="1">
        <f>DATEVALUE(IFERROR(RIGHT(LEFT(A4770,FIND("-",A4770,4)-1),2)&amp;"/"&amp;LEFT(A4770,FIND("-",A4770)-1)&amp;"/"&amp;RIGHT(LEFT(A4770,IFERROR(FIND(" ",A4770),LEN(A4770)+1)-1),4),TEXT(A4770,"dd")&amp;"/"&amp;TEXT(A4770,"mm")&amp;"/"&amp;TEXT(A4770,"yyyy")))</f>
        <v>45363</v>
      </c>
      <c r="F4770" t="s">
        <v>1826</v>
      </c>
      <c r="G4770" s="1" t="e">
        <f>VLOOKUP(B4770,Results!A:D,3,FALSE)</f>
        <v>#N/A</v>
      </c>
    </row>
    <row r="4771" spans="1:7" x14ac:dyDescent="0.25">
      <c r="A4771" s="1">
        <v>45629</v>
      </c>
      <c r="B4771" t="s">
        <v>941</v>
      </c>
      <c r="C4771" t="s">
        <v>223</v>
      </c>
      <c r="D4771" t="s">
        <v>74</v>
      </c>
      <c r="E4771" s="1">
        <f>DATEVALUE(IFERROR(RIGHT(LEFT(A4771,FIND("-",A4771,4)-1),2)&amp;"/"&amp;LEFT(A4771,FIND("-",A4771)-1)&amp;"/"&amp;RIGHT(LEFT(A4771,IFERROR(FIND(" ",A4771),LEN(A4771)+1)-1),4),TEXT(A4771,"dd")&amp;"/"&amp;TEXT(A4771,"mm")&amp;"/"&amp;TEXT(A4771,"yyyy")))</f>
        <v>45363</v>
      </c>
      <c r="F4771" t="s">
        <v>1826</v>
      </c>
      <c r="G4771" s="1" t="e">
        <f>VLOOKUP(B4771,Results!A:D,3,FALSE)</f>
        <v>#N/A</v>
      </c>
    </row>
    <row r="4772" spans="1:7" x14ac:dyDescent="0.25">
      <c r="A4772" s="1">
        <v>45629</v>
      </c>
      <c r="B4772" t="s">
        <v>446</v>
      </c>
      <c r="C4772" t="s">
        <v>20</v>
      </c>
      <c r="D4772" t="s">
        <v>44</v>
      </c>
      <c r="E4772" s="1">
        <f>DATEVALUE(IFERROR(RIGHT(LEFT(A4772,FIND("-",A4772,4)-1),2)&amp;"/"&amp;LEFT(A4772,FIND("-",A4772)-1)&amp;"/"&amp;RIGHT(LEFT(A4772,IFERROR(FIND(" ",A4772),LEN(A4772)+1)-1),4),TEXT(A4772,"dd")&amp;"/"&amp;TEXT(A4772,"mm")&amp;"/"&amp;TEXT(A4772,"yyyy")))</f>
        <v>45363</v>
      </c>
      <c r="F4772" t="s">
        <v>1826</v>
      </c>
      <c r="G4772" s="1" t="e">
        <f>VLOOKUP(B4772,Results!A:D,3,FALSE)</f>
        <v>#N/A</v>
      </c>
    </row>
    <row r="4773" spans="1:7" x14ac:dyDescent="0.25">
      <c r="A4773" s="1">
        <v>45629</v>
      </c>
      <c r="B4773" t="s">
        <v>377</v>
      </c>
      <c r="C4773" t="s">
        <v>20</v>
      </c>
      <c r="D4773" t="s">
        <v>10</v>
      </c>
      <c r="E4773" s="1">
        <f>DATEVALUE(IFERROR(RIGHT(LEFT(A4773,FIND("-",A4773,4)-1),2)&amp;"/"&amp;LEFT(A4773,FIND("-",A4773)-1)&amp;"/"&amp;RIGHT(LEFT(A4773,IFERROR(FIND(" ",A4773),LEN(A4773)+1)-1),4),TEXT(A4773,"dd")&amp;"/"&amp;TEXT(A4773,"mm")&amp;"/"&amp;TEXT(A4773,"yyyy")))</f>
        <v>45363</v>
      </c>
      <c r="F4773" t="s">
        <v>1826</v>
      </c>
      <c r="G4773" s="1" t="e">
        <f>VLOOKUP(B4773,Results!A:D,3,FALSE)</f>
        <v>#N/A</v>
      </c>
    </row>
    <row r="4774" spans="1:7" x14ac:dyDescent="0.25">
      <c r="A4774" s="1">
        <v>45629</v>
      </c>
      <c r="B4774" t="s">
        <v>935</v>
      </c>
      <c r="C4774" t="s">
        <v>20</v>
      </c>
      <c r="D4774" t="s">
        <v>13</v>
      </c>
      <c r="E4774" s="1">
        <f>DATEVALUE(IFERROR(RIGHT(LEFT(A4774,FIND("-",A4774,4)-1),2)&amp;"/"&amp;LEFT(A4774,FIND("-",A4774)-1)&amp;"/"&amp;RIGHT(LEFT(A4774,IFERROR(FIND(" ",A4774),LEN(A4774)+1)-1),4),TEXT(A4774,"dd")&amp;"/"&amp;TEXT(A4774,"mm")&amp;"/"&amp;TEXT(A4774,"yyyy")))</f>
        <v>45363</v>
      </c>
      <c r="F4774" t="s">
        <v>1826</v>
      </c>
      <c r="G4774" s="1" t="e">
        <f>VLOOKUP(B4774,Results!A:D,3,FALSE)</f>
        <v>#N/A</v>
      </c>
    </row>
    <row r="4775" spans="1:7" x14ac:dyDescent="0.25">
      <c r="A4775" s="1">
        <v>45629</v>
      </c>
      <c r="B4775" t="s">
        <v>639</v>
      </c>
      <c r="C4775" t="s">
        <v>20</v>
      </c>
      <c r="D4775" t="s">
        <v>13</v>
      </c>
      <c r="E4775" s="1">
        <f>DATEVALUE(IFERROR(RIGHT(LEFT(A4775,FIND("-",A4775,4)-1),2)&amp;"/"&amp;LEFT(A4775,FIND("-",A4775)-1)&amp;"/"&amp;RIGHT(LEFT(A4775,IFERROR(FIND(" ",A4775),LEN(A4775)+1)-1),4),TEXT(A4775,"dd")&amp;"/"&amp;TEXT(A4775,"mm")&amp;"/"&amp;TEXT(A4775,"yyyy")))</f>
        <v>45363</v>
      </c>
      <c r="F4775" t="s">
        <v>1826</v>
      </c>
      <c r="G4775" s="1" t="e">
        <f>VLOOKUP(B4775,Results!A:D,3,FALSE)</f>
        <v>#N/A</v>
      </c>
    </row>
    <row r="4776" spans="1:7" x14ac:dyDescent="0.25">
      <c r="A4776" s="1">
        <v>45629</v>
      </c>
      <c r="B4776" t="s">
        <v>677</v>
      </c>
      <c r="C4776" t="s">
        <v>223</v>
      </c>
      <c r="D4776" t="s">
        <v>44</v>
      </c>
      <c r="E4776" s="1">
        <f>DATEVALUE(IFERROR(RIGHT(LEFT(A4776,FIND("-",A4776,4)-1),2)&amp;"/"&amp;LEFT(A4776,FIND("-",A4776)-1)&amp;"/"&amp;RIGHT(LEFT(A4776,IFERROR(FIND(" ",A4776),LEN(A4776)+1)-1),4),TEXT(A4776,"dd")&amp;"/"&amp;TEXT(A4776,"mm")&amp;"/"&amp;TEXT(A4776,"yyyy")))</f>
        <v>45363</v>
      </c>
      <c r="F4776" t="s">
        <v>1826</v>
      </c>
      <c r="G4776" s="1" t="e">
        <f>VLOOKUP(B4776,Results!A:D,3,FALSE)</f>
        <v>#N/A</v>
      </c>
    </row>
    <row r="4777" spans="1:7" x14ac:dyDescent="0.25">
      <c r="A4777" s="1">
        <v>45629</v>
      </c>
      <c r="B4777" t="s">
        <v>717</v>
      </c>
      <c r="C4777" t="s">
        <v>20</v>
      </c>
      <c r="D4777" t="s">
        <v>10</v>
      </c>
      <c r="E4777" s="1">
        <f>DATEVALUE(IFERROR(RIGHT(LEFT(A4777,FIND("-",A4777,4)-1),2)&amp;"/"&amp;LEFT(A4777,FIND("-",A4777)-1)&amp;"/"&amp;RIGHT(LEFT(A4777,IFERROR(FIND(" ",A4777),LEN(A4777)+1)-1),4),TEXT(A4777,"dd")&amp;"/"&amp;TEXT(A4777,"mm")&amp;"/"&amp;TEXT(A4777,"yyyy")))</f>
        <v>45363</v>
      </c>
      <c r="F4777" t="s">
        <v>1826</v>
      </c>
      <c r="G4777" s="1" t="e">
        <f>VLOOKUP(B4777,Results!A:D,3,FALSE)</f>
        <v>#N/A</v>
      </c>
    </row>
    <row r="4778" spans="1:7" x14ac:dyDescent="0.25">
      <c r="A4778" s="1">
        <v>45629</v>
      </c>
      <c r="B4778" t="s">
        <v>788</v>
      </c>
      <c r="C4778" t="s">
        <v>20</v>
      </c>
      <c r="D4778" t="s">
        <v>10</v>
      </c>
      <c r="E4778" s="1">
        <f>DATEVALUE(IFERROR(RIGHT(LEFT(A4778,FIND("-",A4778,4)-1),2)&amp;"/"&amp;LEFT(A4778,FIND("-",A4778)-1)&amp;"/"&amp;RIGHT(LEFT(A4778,IFERROR(FIND(" ",A4778),LEN(A4778)+1)-1),4),TEXT(A4778,"dd")&amp;"/"&amp;TEXT(A4778,"mm")&amp;"/"&amp;TEXT(A4778,"yyyy")))</f>
        <v>45363</v>
      </c>
      <c r="F4778" t="s">
        <v>1826</v>
      </c>
      <c r="G4778" s="1" t="e">
        <f>VLOOKUP(B4778,Results!A:D,3,FALSE)</f>
        <v>#N/A</v>
      </c>
    </row>
    <row r="4779" spans="1:7" x14ac:dyDescent="0.25">
      <c r="A4779" s="1">
        <v>45629</v>
      </c>
      <c r="B4779" t="s">
        <v>941</v>
      </c>
      <c r="C4779" t="s">
        <v>223</v>
      </c>
      <c r="D4779" t="s">
        <v>74</v>
      </c>
      <c r="E4779" s="1">
        <f>DATEVALUE(IFERROR(RIGHT(LEFT(A4779,FIND("-",A4779,4)-1),2)&amp;"/"&amp;LEFT(A4779,FIND("-",A4779)-1)&amp;"/"&amp;RIGHT(LEFT(A4779,IFERROR(FIND(" ",A4779),LEN(A4779)+1)-1),4),TEXT(A4779,"dd")&amp;"/"&amp;TEXT(A4779,"mm")&amp;"/"&amp;TEXT(A4779,"yyyy")))</f>
        <v>45363</v>
      </c>
      <c r="F4779" t="s">
        <v>1826</v>
      </c>
      <c r="G4779" s="1" t="e">
        <f>VLOOKUP(B4779,Results!A:D,3,FALSE)</f>
        <v>#N/A</v>
      </c>
    </row>
    <row r="4780" spans="1:7" x14ac:dyDescent="0.25">
      <c r="A4780" s="1">
        <v>45629</v>
      </c>
      <c r="B4780" t="s">
        <v>446</v>
      </c>
      <c r="C4780" t="s">
        <v>20</v>
      </c>
      <c r="D4780" t="s">
        <v>44</v>
      </c>
      <c r="E4780" s="1">
        <f>DATEVALUE(IFERROR(RIGHT(LEFT(A4780,FIND("-",A4780,4)-1),2)&amp;"/"&amp;LEFT(A4780,FIND("-",A4780)-1)&amp;"/"&amp;RIGHT(LEFT(A4780,IFERROR(FIND(" ",A4780),LEN(A4780)+1)-1),4),TEXT(A4780,"dd")&amp;"/"&amp;TEXT(A4780,"mm")&amp;"/"&amp;TEXT(A4780,"yyyy")))</f>
        <v>45363</v>
      </c>
      <c r="F4780" t="s">
        <v>1826</v>
      </c>
      <c r="G4780" s="1" t="e">
        <f>VLOOKUP(B4780,Results!A:D,3,FALSE)</f>
        <v>#N/A</v>
      </c>
    </row>
    <row r="4781" spans="1:7" x14ac:dyDescent="0.25">
      <c r="A4781" s="1">
        <v>45629</v>
      </c>
      <c r="B4781" t="s">
        <v>377</v>
      </c>
      <c r="C4781" t="s">
        <v>20</v>
      </c>
      <c r="D4781" t="s">
        <v>10</v>
      </c>
      <c r="E4781" s="1">
        <f>DATEVALUE(IFERROR(RIGHT(LEFT(A4781,FIND("-",A4781,4)-1),2)&amp;"/"&amp;LEFT(A4781,FIND("-",A4781)-1)&amp;"/"&amp;RIGHT(LEFT(A4781,IFERROR(FIND(" ",A4781),LEN(A4781)+1)-1),4),TEXT(A4781,"dd")&amp;"/"&amp;TEXT(A4781,"mm")&amp;"/"&amp;TEXT(A4781,"yyyy")))</f>
        <v>45363</v>
      </c>
      <c r="F4781" t="s">
        <v>1826</v>
      </c>
      <c r="G4781" s="1" t="e">
        <f>VLOOKUP(B4781,Results!A:D,3,FALSE)</f>
        <v>#N/A</v>
      </c>
    </row>
    <row r="4782" spans="1:7" hidden="1" x14ac:dyDescent="0.25">
      <c r="A4782" s="1">
        <v>45599</v>
      </c>
      <c r="B4782" t="s">
        <v>663</v>
      </c>
      <c r="C4782" t="s">
        <v>223</v>
      </c>
      <c r="D4782" t="s">
        <v>297</v>
      </c>
      <c r="E4782" s="1">
        <f>DATEVALUE(IFERROR(RIGHT(LEFT(A4782,FIND("-",A4782,4)-1),2)&amp;"/"&amp;LEFT(A4782,FIND("-",A4782)-1)&amp;"/"&amp;RIGHT(LEFT(A4782,IFERROR(FIND(" ",A4782),LEN(A4782)+1)-1),4),TEXT(A4782,"dd")&amp;"/"&amp;TEXT(A4782,"mm")&amp;"/"&amp;TEXT(A4782,"yyyy")))</f>
        <v>45362</v>
      </c>
      <c r="F4782" t="s">
        <v>1919</v>
      </c>
      <c r="G4782" s="1" t="e">
        <f>VLOOKUP(B4782,Results!A:D,3,FALSE)</f>
        <v>#N/A</v>
      </c>
    </row>
    <row r="4783" spans="1:7" hidden="1" x14ac:dyDescent="0.25">
      <c r="A4783" s="1">
        <v>45599</v>
      </c>
      <c r="B4783" t="s">
        <v>592</v>
      </c>
      <c r="C4783" t="s">
        <v>20</v>
      </c>
      <c r="D4783" t="s">
        <v>30</v>
      </c>
      <c r="E4783" s="1">
        <f>DATEVALUE(IFERROR(RIGHT(LEFT(A4783,FIND("-",A4783,4)-1),2)&amp;"/"&amp;LEFT(A4783,FIND("-",A4783)-1)&amp;"/"&amp;RIGHT(LEFT(A4783,IFERROR(FIND(" ",A4783),LEN(A4783)+1)-1),4),TEXT(A4783,"dd")&amp;"/"&amp;TEXT(A4783,"mm")&amp;"/"&amp;TEXT(A4783,"yyyy")))</f>
        <v>45362</v>
      </c>
      <c r="F4783" t="s">
        <v>996</v>
      </c>
      <c r="G4783" s="1" t="e">
        <f>VLOOKUP(B4783,Results!A:D,3,FALSE)</f>
        <v>#N/A</v>
      </c>
    </row>
    <row r="4784" spans="1:7" x14ac:dyDescent="0.25">
      <c r="A4784" s="1">
        <v>45599</v>
      </c>
      <c r="B4784" t="s">
        <v>592</v>
      </c>
      <c r="C4784" t="s">
        <v>20</v>
      </c>
      <c r="D4784" t="s">
        <v>30</v>
      </c>
      <c r="E4784" s="1">
        <f>DATEVALUE(IFERROR(RIGHT(LEFT(A4784,FIND("-",A4784,4)-1),2)&amp;"/"&amp;LEFT(A4784,FIND("-",A4784)-1)&amp;"/"&amp;RIGHT(LEFT(A4784,IFERROR(FIND(" ",A4784),LEN(A4784)+1)-1),4),TEXT(A4784,"dd")&amp;"/"&amp;TEXT(A4784,"mm")&amp;"/"&amp;TEXT(A4784,"yyyy")))</f>
        <v>45362</v>
      </c>
      <c r="F4784" t="s">
        <v>1826</v>
      </c>
      <c r="G4784" s="1" t="e">
        <f>VLOOKUP(B4784,Results!A:D,3,FALSE)</f>
        <v>#N/A</v>
      </c>
    </row>
    <row r="4785" spans="1:7" hidden="1" x14ac:dyDescent="0.25">
      <c r="A4785" s="1">
        <v>45599</v>
      </c>
      <c r="B4785" t="s">
        <v>420</v>
      </c>
      <c r="C4785" t="s">
        <v>223</v>
      </c>
      <c r="D4785" t="s">
        <v>10</v>
      </c>
      <c r="E4785" s="1">
        <f>DATEVALUE(IFERROR(RIGHT(LEFT(A4785,FIND("-",A4785,4)-1),2)&amp;"/"&amp;LEFT(A4785,FIND("-",A4785)-1)&amp;"/"&amp;RIGHT(LEFT(A4785,IFERROR(FIND(" ",A4785),LEN(A4785)+1)-1),4),TEXT(A4785,"dd")&amp;"/"&amp;TEXT(A4785,"mm")&amp;"/"&amp;TEXT(A4785,"yyyy")))</f>
        <v>45362</v>
      </c>
      <c r="F4785" t="s">
        <v>996</v>
      </c>
      <c r="G4785" s="1" t="e">
        <f>VLOOKUP(B4785,Results!A:D,3,FALSE)</f>
        <v>#N/A</v>
      </c>
    </row>
    <row r="4786" spans="1:7" x14ac:dyDescent="0.25">
      <c r="A4786" s="1">
        <v>45599</v>
      </c>
      <c r="B4786" t="s">
        <v>420</v>
      </c>
      <c r="C4786" t="s">
        <v>223</v>
      </c>
      <c r="D4786" t="s">
        <v>10</v>
      </c>
      <c r="E4786" s="1">
        <f>DATEVALUE(IFERROR(RIGHT(LEFT(A4786,FIND("-",A4786,4)-1),2)&amp;"/"&amp;LEFT(A4786,FIND("-",A4786)-1)&amp;"/"&amp;RIGHT(LEFT(A4786,IFERROR(FIND(" ",A4786),LEN(A4786)+1)-1),4),TEXT(A4786,"dd")&amp;"/"&amp;TEXT(A4786,"mm")&amp;"/"&amp;TEXT(A4786,"yyyy")))</f>
        <v>45362</v>
      </c>
      <c r="F4786" t="s">
        <v>1826</v>
      </c>
      <c r="G4786" s="1" t="e">
        <f>VLOOKUP(B4786,Results!A:D,3,FALSE)</f>
        <v>#N/A</v>
      </c>
    </row>
    <row r="4787" spans="1:7" hidden="1" x14ac:dyDescent="0.25">
      <c r="A4787" s="2">
        <v>45599.635416666664</v>
      </c>
      <c r="B4787" t="s">
        <v>468</v>
      </c>
      <c r="C4787" t="s">
        <v>20</v>
      </c>
      <c r="D4787" t="s">
        <v>23</v>
      </c>
      <c r="E4787" s="1">
        <f>DATEVALUE(IFERROR(RIGHT(LEFT(A4787,FIND("-",A4787,4)-1),2)&amp;"/"&amp;LEFT(A4787,FIND("-",A4787)-1)&amp;"/"&amp;RIGHT(LEFT(A4787,IFERROR(FIND(" ",A4787),LEN(A4787)+1)-1),4),TEXT(A4787,"dd")&amp;"/"&amp;TEXT(A4787,"mm")&amp;"/"&amp;TEXT(A4787,"yyyy")))</f>
        <v>45362</v>
      </c>
      <c r="F4787" t="s">
        <v>995</v>
      </c>
      <c r="G4787" s="1" t="e">
        <f>VLOOKUP(B4787,Results!A:D,3,FALSE)</f>
        <v>#N/A</v>
      </c>
    </row>
    <row r="4788" spans="1:7" hidden="1" x14ac:dyDescent="0.25">
      <c r="A4788" s="1">
        <v>45599</v>
      </c>
      <c r="B4788" t="s">
        <v>764</v>
      </c>
      <c r="C4788" t="s">
        <v>223</v>
      </c>
      <c r="D4788" t="s">
        <v>23</v>
      </c>
      <c r="E4788" s="1">
        <f>DATEVALUE(IFERROR(RIGHT(LEFT(A4788,FIND("-",A4788,4)-1),2)&amp;"/"&amp;LEFT(A4788,FIND("-",A4788)-1)&amp;"/"&amp;RIGHT(LEFT(A4788,IFERROR(FIND(" ",A4788),LEN(A4788)+1)-1),4),TEXT(A4788,"dd")&amp;"/"&amp;TEXT(A4788,"mm")&amp;"/"&amp;TEXT(A4788,"yyyy")))</f>
        <v>45362</v>
      </c>
      <c r="F4788" t="s">
        <v>996</v>
      </c>
      <c r="G4788" s="1" t="e">
        <f>VLOOKUP(B4788,Results!A:D,3,FALSE)</f>
        <v>#N/A</v>
      </c>
    </row>
    <row r="4789" spans="1:7" x14ac:dyDescent="0.25">
      <c r="A4789" s="1">
        <v>45599</v>
      </c>
      <c r="B4789" t="s">
        <v>764</v>
      </c>
      <c r="C4789" t="s">
        <v>223</v>
      </c>
      <c r="D4789" t="s">
        <v>23</v>
      </c>
      <c r="E4789" s="1">
        <f>DATEVALUE(IFERROR(RIGHT(LEFT(A4789,FIND("-",A4789,4)-1),2)&amp;"/"&amp;LEFT(A4789,FIND("-",A4789)-1)&amp;"/"&amp;RIGHT(LEFT(A4789,IFERROR(FIND(" ",A4789),LEN(A4789)+1)-1),4),TEXT(A4789,"dd")&amp;"/"&amp;TEXT(A4789,"mm")&amp;"/"&amp;TEXT(A4789,"yyyy")))</f>
        <v>45362</v>
      </c>
      <c r="F4789" t="s">
        <v>1826</v>
      </c>
      <c r="G4789" s="1" t="e">
        <f>VLOOKUP(B4789,Results!A:D,3,FALSE)</f>
        <v>#N/A</v>
      </c>
    </row>
    <row r="4790" spans="1:7" x14ac:dyDescent="0.25">
      <c r="A4790" s="1">
        <v>45599</v>
      </c>
      <c r="B4790" t="s">
        <v>420</v>
      </c>
      <c r="C4790" t="s">
        <v>223</v>
      </c>
      <c r="D4790" t="s">
        <v>10</v>
      </c>
      <c r="E4790" s="1">
        <f>DATEVALUE(IFERROR(RIGHT(LEFT(A4790,FIND("-",A4790,4)-1),2)&amp;"/"&amp;LEFT(A4790,FIND("-",A4790)-1)&amp;"/"&amp;RIGHT(LEFT(A4790,IFERROR(FIND(" ",A4790),LEN(A4790)+1)-1),4),TEXT(A4790,"dd")&amp;"/"&amp;TEXT(A4790,"mm")&amp;"/"&amp;TEXT(A4790,"yyyy")))</f>
        <v>45362</v>
      </c>
      <c r="F4790" t="s">
        <v>1826</v>
      </c>
      <c r="G4790" s="1" t="e">
        <f>VLOOKUP(B4790,Results!A:D,3,FALSE)</f>
        <v>#N/A</v>
      </c>
    </row>
    <row r="4791" spans="1:7" x14ac:dyDescent="0.25">
      <c r="A4791" s="1">
        <v>45599</v>
      </c>
      <c r="B4791" t="s">
        <v>592</v>
      </c>
      <c r="C4791" t="s">
        <v>20</v>
      </c>
      <c r="D4791" t="s">
        <v>30</v>
      </c>
      <c r="E4791" s="1">
        <f>DATEVALUE(IFERROR(RIGHT(LEFT(A4791,FIND("-",A4791,4)-1),2)&amp;"/"&amp;LEFT(A4791,FIND("-",A4791)-1)&amp;"/"&amp;RIGHT(LEFT(A4791,IFERROR(FIND(" ",A4791),LEN(A4791)+1)-1),4),TEXT(A4791,"dd")&amp;"/"&amp;TEXT(A4791,"mm")&amp;"/"&amp;TEXT(A4791,"yyyy")))</f>
        <v>45362</v>
      </c>
      <c r="F4791" t="s">
        <v>1826</v>
      </c>
      <c r="G4791" s="1" t="e">
        <f>VLOOKUP(B4791,Results!A:D,3,FALSE)</f>
        <v>#N/A</v>
      </c>
    </row>
    <row r="4792" spans="1:7" x14ac:dyDescent="0.25">
      <c r="A4792" s="1">
        <v>45599</v>
      </c>
      <c r="B4792" t="s">
        <v>764</v>
      </c>
      <c r="C4792" t="s">
        <v>223</v>
      </c>
      <c r="D4792" t="s">
        <v>23</v>
      </c>
      <c r="E4792" s="1">
        <f>DATEVALUE(IFERROR(RIGHT(LEFT(A4792,FIND("-",A4792,4)-1),2)&amp;"/"&amp;LEFT(A4792,FIND("-",A4792)-1)&amp;"/"&amp;RIGHT(LEFT(A4792,IFERROR(FIND(" ",A4792),LEN(A4792)+1)-1),4),TEXT(A4792,"dd")&amp;"/"&amp;TEXT(A4792,"mm")&amp;"/"&amp;TEXT(A4792,"yyyy")))</f>
        <v>45362</v>
      </c>
      <c r="F4792" t="s">
        <v>1826</v>
      </c>
      <c r="G4792" s="1" t="e">
        <f>VLOOKUP(B4792,Results!A:D,3,FALSE)</f>
        <v>#N/A</v>
      </c>
    </row>
    <row r="4793" spans="1:7" x14ac:dyDescent="0.25">
      <c r="A4793" s="1">
        <v>45599</v>
      </c>
      <c r="B4793" t="s">
        <v>420</v>
      </c>
      <c r="C4793" t="s">
        <v>223</v>
      </c>
      <c r="D4793" t="s">
        <v>10</v>
      </c>
      <c r="E4793" s="1">
        <f>DATEVALUE(IFERROR(RIGHT(LEFT(A4793,FIND("-",A4793,4)-1),2)&amp;"/"&amp;LEFT(A4793,FIND("-",A4793)-1)&amp;"/"&amp;RIGHT(LEFT(A4793,IFERROR(FIND(" ",A4793),LEN(A4793)+1)-1),4),TEXT(A4793,"dd")&amp;"/"&amp;TEXT(A4793,"mm")&amp;"/"&amp;TEXT(A4793,"yyyy")))</f>
        <v>45362</v>
      </c>
      <c r="F4793" t="s">
        <v>1826</v>
      </c>
      <c r="G4793" s="1" t="e">
        <f>VLOOKUP(B4793,Results!A:D,3,FALSE)</f>
        <v>#N/A</v>
      </c>
    </row>
    <row r="4794" spans="1:7" x14ac:dyDescent="0.25">
      <c r="A4794" s="1">
        <v>45599</v>
      </c>
      <c r="B4794" t="s">
        <v>592</v>
      </c>
      <c r="C4794" t="s">
        <v>20</v>
      </c>
      <c r="D4794" t="s">
        <v>30</v>
      </c>
      <c r="E4794" s="1">
        <f>DATEVALUE(IFERROR(RIGHT(LEFT(A4794,FIND("-",A4794,4)-1),2)&amp;"/"&amp;LEFT(A4794,FIND("-",A4794)-1)&amp;"/"&amp;RIGHT(LEFT(A4794,IFERROR(FIND(" ",A4794),LEN(A4794)+1)-1),4),TEXT(A4794,"dd")&amp;"/"&amp;TEXT(A4794,"mm")&amp;"/"&amp;TEXT(A4794,"yyyy")))</f>
        <v>45362</v>
      </c>
      <c r="F4794" t="s">
        <v>1826</v>
      </c>
      <c r="G4794" s="1" t="e">
        <f>VLOOKUP(B4794,Results!A:D,3,FALSE)</f>
        <v>#N/A</v>
      </c>
    </row>
    <row r="4795" spans="1:7" x14ac:dyDescent="0.25">
      <c r="A4795" s="1">
        <v>45599</v>
      </c>
      <c r="B4795" t="s">
        <v>764</v>
      </c>
      <c r="C4795" t="s">
        <v>223</v>
      </c>
      <c r="D4795" t="s">
        <v>23</v>
      </c>
      <c r="E4795" s="1">
        <f>DATEVALUE(IFERROR(RIGHT(LEFT(A4795,FIND("-",A4795,4)-1),2)&amp;"/"&amp;LEFT(A4795,FIND("-",A4795)-1)&amp;"/"&amp;RIGHT(LEFT(A4795,IFERROR(FIND(" ",A4795),LEN(A4795)+1)-1),4),TEXT(A4795,"dd")&amp;"/"&amp;TEXT(A4795,"mm")&amp;"/"&amp;TEXT(A4795,"yyyy")))</f>
        <v>45362</v>
      </c>
      <c r="F4795" t="s">
        <v>1826</v>
      </c>
      <c r="G4795" s="1" t="e">
        <f>VLOOKUP(B4795,Results!A:D,3,FALSE)</f>
        <v>#N/A</v>
      </c>
    </row>
    <row r="4796" spans="1:7" hidden="1" x14ac:dyDescent="0.25">
      <c r="A4796" s="1">
        <v>45476</v>
      </c>
      <c r="B4796" t="s">
        <v>101</v>
      </c>
      <c r="C4796" t="s">
        <v>20</v>
      </c>
      <c r="D4796" t="s">
        <v>23</v>
      </c>
      <c r="E4796" s="1">
        <f>DATEVALUE(IFERROR(RIGHT(LEFT(A4796,FIND("-",A4796,4)-1),2)&amp;"/"&amp;LEFT(A4796,FIND("-",A4796)-1)&amp;"/"&amp;RIGHT(LEFT(A4796,IFERROR(FIND(" ",A4796),LEN(A4796)+1)-1),4),TEXT(A4796,"dd")&amp;"/"&amp;TEXT(A4796,"mm")&amp;"/"&amp;TEXT(A4796,"yyyy")))</f>
        <v>45358</v>
      </c>
      <c r="F4796" t="s">
        <v>996</v>
      </c>
      <c r="G4796" s="1">
        <f>VLOOKUP(B4796,Results!A:D,3,FALSE)</f>
        <v>45414</v>
      </c>
    </row>
    <row r="4797" spans="1:7" x14ac:dyDescent="0.25">
      <c r="A4797" s="1">
        <v>45476</v>
      </c>
      <c r="B4797" t="s">
        <v>101</v>
      </c>
      <c r="C4797" t="s">
        <v>20</v>
      </c>
      <c r="D4797" t="s">
        <v>23</v>
      </c>
      <c r="E4797" s="1">
        <f>DATEVALUE(IFERROR(RIGHT(LEFT(A4797,FIND("-",A4797,4)-1),2)&amp;"/"&amp;LEFT(A4797,FIND("-",A4797)-1)&amp;"/"&amp;RIGHT(LEFT(A4797,IFERROR(FIND(" ",A4797),LEN(A4797)+1)-1),4),TEXT(A4797,"dd")&amp;"/"&amp;TEXT(A4797,"mm")&amp;"/"&amp;TEXT(A4797,"yyyy")))</f>
        <v>45358</v>
      </c>
      <c r="F4797" t="s">
        <v>1826</v>
      </c>
      <c r="G4797" s="1">
        <f>VLOOKUP(B4797,Results!A:D,3,FALSE)</f>
        <v>45414</v>
      </c>
    </row>
    <row r="4798" spans="1:7" hidden="1" x14ac:dyDescent="0.25">
      <c r="A4798" s="1">
        <v>45476</v>
      </c>
      <c r="B4798" t="s">
        <v>530</v>
      </c>
      <c r="C4798" t="s">
        <v>223</v>
      </c>
      <c r="D4798" t="s">
        <v>40</v>
      </c>
      <c r="E4798" s="1">
        <f>DATEVALUE(IFERROR(RIGHT(LEFT(A4798,FIND("-",A4798,4)-1),2)&amp;"/"&amp;LEFT(A4798,FIND("-",A4798)-1)&amp;"/"&amp;RIGHT(LEFT(A4798,IFERROR(FIND(" ",A4798),LEN(A4798)+1)-1),4),TEXT(A4798,"dd")&amp;"/"&amp;TEXT(A4798,"mm")&amp;"/"&amp;TEXT(A4798,"yyyy")))</f>
        <v>45358</v>
      </c>
      <c r="F4798" t="s">
        <v>996</v>
      </c>
      <c r="G4798" s="1">
        <f>VLOOKUP(B4798,Results!A:D,3,FALSE)</f>
        <v>45414</v>
      </c>
    </row>
    <row r="4799" spans="1:7" x14ac:dyDescent="0.25">
      <c r="A4799" s="1">
        <v>45476</v>
      </c>
      <c r="B4799" t="s">
        <v>530</v>
      </c>
      <c r="C4799" t="s">
        <v>223</v>
      </c>
      <c r="D4799" t="s">
        <v>40</v>
      </c>
      <c r="E4799" s="1">
        <f>DATEVALUE(IFERROR(RIGHT(LEFT(A4799,FIND("-",A4799,4)-1),2)&amp;"/"&amp;LEFT(A4799,FIND("-",A4799)-1)&amp;"/"&amp;RIGHT(LEFT(A4799,IFERROR(FIND(" ",A4799),LEN(A4799)+1)-1),4),TEXT(A4799,"dd")&amp;"/"&amp;TEXT(A4799,"mm")&amp;"/"&amp;TEXT(A4799,"yyyy")))</f>
        <v>45358</v>
      </c>
      <c r="F4799" t="s">
        <v>1826</v>
      </c>
      <c r="G4799" s="1">
        <f>VLOOKUP(B4799,Results!A:D,3,FALSE)</f>
        <v>45414</v>
      </c>
    </row>
    <row r="4800" spans="1:7" hidden="1" x14ac:dyDescent="0.25">
      <c r="A4800" s="1">
        <v>45476</v>
      </c>
      <c r="B4800" t="s">
        <v>713</v>
      </c>
      <c r="C4800" t="s">
        <v>20</v>
      </c>
      <c r="D4800" t="s">
        <v>33</v>
      </c>
      <c r="E4800" s="1">
        <f>DATEVALUE(IFERROR(RIGHT(LEFT(A4800,FIND("-",A4800,4)-1),2)&amp;"/"&amp;LEFT(A4800,FIND("-",A4800)-1)&amp;"/"&amp;RIGHT(LEFT(A4800,IFERROR(FIND(" ",A4800),LEN(A4800)+1)-1),4),TEXT(A4800,"dd")&amp;"/"&amp;TEXT(A4800,"mm")&amp;"/"&amp;TEXT(A4800,"yyyy")))</f>
        <v>45358</v>
      </c>
      <c r="F4800" t="s">
        <v>996</v>
      </c>
      <c r="G4800" s="1">
        <f>VLOOKUP(B4800,Results!A:D,3,FALSE)</f>
        <v>45414</v>
      </c>
    </row>
    <row r="4801" spans="1:7" hidden="1" x14ac:dyDescent="0.25">
      <c r="A4801" s="1">
        <v>45476</v>
      </c>
      <c r="B4801" t="s">
        <v>226</v>
      </c>
      <c r="C4801" t="s">
        <v>20</v>
      </c>
      <c r="D4801" t="s">
        <v>33</v>
      </c>
      <c r="E4801" s="1">
        <f>DATEVALUE(IFERROR(RIGHT(LEFT(A4801,FIND("-",A4801,4)-1),2)&amp;"/"&amp;LEFT(A4801,FIND("-",A4801)-1)&amp;"/"&amp;RIGHT(LEFT(A4801,IFERROR(FIND(" ",A4801),LEN(A4801)+1)-1),4),TEXT(A4801,"dd")&amp;"/"&amp;TEXT(A4801,"mm")&amp;"/"&amp;TEXT(A4801,"yyyy")))</f>
        <v>45358</v>
      </c>
      <c r="F4801" t="s">
        <v>996</v>
      </c>
      <c r="G4801" s="1">
        <f>VLOOKUP(B4801,Results!A:D,3,FALSE)</f>
        <v>45414</v>
      </c>
    </row>
    <row r="4802" spans="1:7" x14ac:dyDescent="0.25">
      <c r="A4802" s="1">
        <v>45476</v>
      </c>
      <c r="B4802" t="s">
        <v>713</v>
      </c>
      <c r="C4802" t="s">
        <v>20</v>
      </c>
      <c r="D4802" t="s">
        <v>33</v>
      </c>
      <c r="E4802" s="1">
        <f>DATEVALUE(IFERROR(RIGHT(LEFT(A4802,FIND("-",A4802,4)-1),2)&amp;"/"&amp;LEFT(A4802,FIND("-",A4802)-1)&amp;"/"&amp;RIGHT(LEFT(A4802,IFERROR(FIND(" ",A4802),LEN(A4802)+1)-1),4),TEXT(A4802,"dd")&amp;"/"&amp;TEXT(A4802,"mm")&amp;"/"&amp;TEXT(A4802,"yyyy")))</f>
        <v>45358</v>
      </c>
      <c r="F4802" t="s">
        <v>1826</v>
      </c>
      <c r="G4802" s="1">
        <f>VLOOKUP(B4802,Results!A:D,3,FALSE)</f>
        <v>45414</v>
      </c>
    </row>
    <row r="4803" spans="1:7" x14ac:dyDescent="0.25">
      <c r="A4803" s="1">
        <v>45476</v>
      </c>
      <c r="B4803" t="s">
        <v>226</v>
      </c>
      <c r="C4803" t="s">
        <v>20</v>
      </c>
      <c r="D4803" t="s">
        <v>33</v>
      </c>
      <c r="E4803" s="1">
        <f>DATEVALUE(IFERROR(RIGHT(LEFT(A4803,FIND("-",A4803,4)-1),2)&amp;"/"&amp;LEFT(A4803,FIND("-",A4803)-1)&amp;"/"&amp;RIGHT(LEFT(A4803,IFERROR(FIND(" ",A4803),LEN(A4803)+1)-1),4),TEXT(A4803,"dd")&amp;"/"&amp;TEXT(A4803,"mm")&amp;"/"&amp;TEXT(A4803,"yyyy")))</f>
        <v>45358</v>
      </c>
      <c r="F4803" t="s">
        <v>1826</v>
      </c>
      <c r="G4803" s="1">
        <f>VLOOKUP(B4803,Results!A:D,3,FALSE)</f>
        <v>45414</v>
      </c>
    </row>
    <row r="4804" spans="1:7" x14ac:dyDescent="0.25">
      <c r="A4804" s="1">
        <v>45476</v>
      </c>
      <c r="B4804" t="s">
        <v>226</v>
      </c>
      <c r="C4804" t="s">
        <v>20</v>
      </c>
      <c r="D4804" t="s">
        <v>33</v>
      </c>
      <c r="E4804" s="1">
        <f>DATEVALUE(IFERROR(RIGHT(LEFT(A4804,FIND("-",A4804,4)-1),2)&amp;"/"&amp;LEFT(A4804,FIND("-",A4804)-1)&amp;"/"&amp;RIGHT(LEFT(A4804,IFERROR(FIND(" ",A4804),LEN(A4804)+1)-1),4),TEXT(A4804,"dd")&amp;"/"&amp;TEXT(A4804,"mm")&amp;"/"&amp;TEXT(A4804,"yyyy")))</f>
        <v>45358</v>
      </c>
      <c r="F4804" t="s">
        <v>1826</v>
      </c>
      <c r="G4804" s="1">
        <f>VLOOKUP(B4804,Results!A:D,3,FALSE)</f>
        <v>45414</v>
      </c>
    </row>
    <row r="4805" spans="1:7" x14ac:dyDescent="0.25">
      <c r="A4805" s="1">
        <v>45476</v>
      </c>
      <c r="B4805" t="s">
        <v>530</v>
      </c>
      <c r="C4805" t="s">
        <v>223</v>
      </c>
      <c r="D4805" t="s">
        <v>40</v>
      </c>
      <c r="E4805" s="1">
        <f>DATEVALUE(IFERROR(RIGHT(LEFT(A4805,FIND("-",A4805,4)-1),2)&amp;"/"&amp;LEFT(A4805,FIND("-",A4805)-1)&amp;"/"&amp;RIGHT(LEFT(A4805,IFERROR(FIND(" ",A4805),LEN(A4805)+1)-1),4),TEXT(A4805,"dd")&amp;"/"&amp;TEXT(A4805,"mm")&amp;"/"&amp;TEXT(A4805,"yyyy")))</f>
        <v>45358</v>
      </c>
      <c r="F4805" t="s">
        <v>1826</v>
      </c>
      <c r="G4805" s="1">
        <f>VLOOKUP(B4805,Results!A:D,3,FALSE)</f>
        <v>45414</v>
      </c>
    </row>
    <row r="4806" spans="1:7" x14ac:dyDescent="0.25">
      <c r="A4806" s="1">
        <v>45476</v>
      </c>
      <c r="B4806" t="s">
        <v>101</v>
      </c>
      <c r="C4806" t="s">
        <v>20</v>
      </c>
      <c r="D4806" t="s">
        <v>23</v>
      </c>
      <c r="E4806" s="1">
        <f>DATEVALUE(IFERROR(RIGHT(LEFT(A4806,FIND("-",A4806,4)-1),2)&amp;"/"&amp;LEFT(A4806,FIND("-",A4806)-1)&amp;"/"&amp;RIGHT(LEFT(A4806,IFERROR(FIND(" ",A4806),LEN(A4806)+1)-1),4),TEXT(A4806,"dd")&amp;"/"&amp;TEXT(A4806,"mm")&amp;"/"&amp;TEXT(A4806,"yyyy")))</f>
        <v>45358</v>
      </c>
      <c r="F4806" t="s">
        <v>1826</v>
      </c>
      <c r="G4806" s="1">
        <f>VLOOKUP(B4806,Results!A:D,3,FALSE)</f>
        <v>45414</v>
      </c>
    </row>
    <row r="4807" spans="1:7" x14ac:dyDescent="0.25">
      <c r="A4807" s="1">
        <v>45476</v>
      </c>
      <c r="B4807" t="s">
        <v>226</v>
      </c>
      <c r="C4807" t="s">
        <v>20</v>
      </c>
      <c r="D4807" t="s">
        <v>33</v>
      </c>
      <c r="E4807" s="1">
        <f>DATEVALUE(IFERROR(RIGHT(LEFT(A4807,FIND("-",A4807,4)-1),2)&amp;"/"&amp;LEFT(A4807,FIND("-",A4807)-1)&amp;"/"&amp;RIGHT(LEFT(A4807,IFERROR(FIND(" ",A4807),LEN(A4807)+1)-1),4),TEXT(A4807,"dd")&amp;"/"&amp;TEXT(A4807,"mm")&amp;"/"&amp;TEXT(A4807,"yyyy")))</f>
        <v>45358</v>
      </c>
      <c r="F4807" t="s">
        <v>1826</v>
      </c>
      <c r="G4807" s="1">
        <f>VLOOKUP(B4807,Results!A:D,3,FALSE)</f>
        <v>45414</v>
      </c>
    </row>
    <row r="4808" spans="1:7" x14ac:dyDescent="0.25">
      <c r="A4808" s="1">
        <v>45476</v>
      </c>
      <c r="B4808" t="s">
        <v>530</v>
      </c>
      <c r="C4808" t="s">
        <v>223</v>
      </c>
      <c r="D4808" t="s">
        <v>40</v>
      </c>
      <c r="E4808" s="1">
        <f>DATEVALUE(IFERROR(RIGHT(LEFT(A4808,FIND("-",A4808,4)-1),2)&amp;"/"&amp;LEFT(A4808,FIND("-",A4808)-1)&amp;"/"&amp;RIGHT(LEFT(A4808,IFERROR(FIND(" ",A4808),LEN(A4808)+1)-1),4),TEXT(A4808,"dd")&amp;"/"&amp;TEXT(A4808,"mm")&amp;"/"&amp;TEXT(A4808,"yyyy")))</f>
        <v>45358</v>
      </c>
      <c r="F4808" t="s">
        <v>1826</v>
      </c>
      <c r="G4808" s="1">
        <f>VLOOKUP(B4808,Results!A:D,3,FALSE)</f>
        <v>45414</v>
      </c>
    </row>
    <row r="4809" spans="1:7" x14ac:dyDescent="0.25">
      <c r="A4809" s="1">
        <v>45476</v>
      </c>
      <c r="B4809" t="s">
        <v>101</v>
      </c>
      <c r="C4809" t="s">
        <v>20</v>
      </c>
      <c r="D4809" t="s">
        <v>23</v>
      </c>
      <c r="E4809" s="1">
        <f>DATEVALUE(IFERROR(RIGHT(LEFT(A4809,FIND("-",A4809,4)-1),2)&amp;"/"&amp;LEFT(A4809,FIND("-",A4809)-1)&amp;"/"&amp;RIGHT(LEFT(A4809,IFERROR(FIND(" ",A4809),LEN(A4809)+1)-1),4),TEXT(A4809,"dd")&amp;"/"&amp;TEXT(A4809,"mm")&amp;"/"&amp;TEXT(A4809,"yyyy")))</f>
        <v>45358</v>
      </c>
      <c r="F4809" t="s">
        <v>1826</v>
      </c>
      <c r="G4809" s="1">
        <f>VLOOKUP(B4809,Results!A:D,3,FALSE)</f>
        <v>45414</v>
      </c>
    </row>
    <row r="4810" spans="1:7" hidden="1" x14ac:dyDescent="0.25">
      <c r="A4810" s="1">
        <v>45476</v>
      </c>
      <c r="B4810" t="s">
        <v>357</v>
      </c>
      <c r="C4810" t="s">
        <v>223</v>
      </c>
      <c r="D4810" t="s">
        <v>10</v>
      </c>
      <c r="E4810" s="1">
        <f>DATEVALUE(IFERROR(RIGHT(LEFT(A4810,FIND("-",A4810,4)-1),2)&amp;"/"&amp;LEFT(A4810,FIND("-",A4810)-1)&amp;"/"&amp;RIGHT(LEFT(A4810,IFERROR(FIND(" ",A4810),LEN(A4810)+1)-1),4),TEXT(A4810,"dd")&amp;"/"&amp;TEXT(A4810,"mm")&amp;"/"&amp;TEXT(A4810,"yyyy")))</f>
        <v>45358</v>
      </c>
      <c r="F4810" t="s">
        <v>996</v>
      </c>
      <c r="G4810" s="1">
        <f>VLOOKUP(B4810,Results!A:D,3,FALSE)</f>
        <v>45418</v>
      </c>
    </row>
    <row r="4811" spans="1:7" x14ac:dyDescent="0.25">
      <c r="A4811" s="1">
        <v>45476</v>
      </c>
      <c r="B4811" t="s">
        <v>357</v>
      </c>
      <c r="C4811" t="s">
        <v>223</v>
      </c>
      <c r="D4811" t="s">
        <v>10</v>
      </c>
      <c r="E4811" s="1">
        <f>DATEVALUE(IFERROR(RIGHT(LEFT(A4811,FIND("-",A4811,4)-1),2)&amp;"/"&amp;LEFT(A4811,FIND("-",A4811)-1)&amp;"/"&amp;RIGHT(LEFT(A4811,IFERROR(FIND(" ",A4811),LEN(A4811)+1)-1),4),TEXT(A4811,"dd")&amp;"/"&amp;TEXT(A4811,"mm")&amp;"/"&amp;TEXT(A4811,"yyyy")))</f>
        <v>45358</v>
      </c>
      <c r="F4811" t="s">
        <v>1826</v>
      </c>
      <c r="G4811" s="1">
        <f>VLOOKUP(B4811,Results!A:D,3,FALSE)</f>
        <v>45418</v>
      </c>
    </row>
    <row r="4812" spans="1:7" x14ac:dyDescent="0.25">
      <c r="A4812" s="1">
        <v>45476</v>
      </c>
      <c r="B4812" t="s">
        <v>357</v>
      </c>
      <c r="C4812" t="s">
        <v>223</v>
      </c>
      <c r="D4812" t="s">
        <v>10</v>
      </c>
      <c r="E4812" s="1">
        <f>DATEVALUE(IFERROR(RIGHT(LEFT(A4812,FIND("-",A4812,4)-1),2)&amp;"/"&amp;LEFT(A4812,FIND("-",A4812)-1)&amp;"/"&amp;RIGHT(LEFT(A4812,IFERROR(FIND(" ",A4812),LEN(A4812)+1)-1),4),TEXT(A4812,"dd")&amp;"/"&amp;TEXT(A4812,"mm")&amp;"/"&amp;TEXT(A4812,"yyyy")))</f>
        <v>45358</v>
      </c>
      <c r="F4812" t="s">
        <v>1826</v>
      </c>
      <c r="G4812" s="1">
        <f>VLOOKUP(B4812,Results!A:D,3,FALSE)</f>
        <v>45418</v>
      </c>
    </row>
    <row r="4813" spans="1:7" x14ac:dyDescent="0.25">
      <c r="A4813" s="1">
        <v>45476</v>
      </c>
      <c r="B4813" t="s">
        <v>357</v>
      </c>
      <c r="C4813" t="s">
        <v>223</v>
      </c>
      <c r="D4813" t="s">
        <v>10</v>
      </c>
      <c r="E4813" s="1">
        <f>DATEVALUE(IFERROR(RIGHT(LEFT(A4813,FIND("-",A4813,4)-1),2)&amp;"/"&amp;LEFT(A4813,FIND("-",A4813)-1)&amp;"/"&amp;RIGHT(LEFT(A4813,IFERROR(FIND(" ",A4813),LEN(A4813)+1)-1),4),TEXT(A4813,"dd")&amp;"/"&amp;TEXT(A4813,"mm")&amp;"/"&amp;TEXT(A4813,"yyyy")))</f>
        <v>45358</v>
      </c>
      <c r="F4813" t="s">
        <v>1826</v>
      </c>
      <c r="G4813" s="1">
        <f>VLOOKUP(B4813,Results!A:D,3,FALSE)</f>
        <v>45418</v>
      </c>
    </row>
    <row r="4814" spans="1:7" hidden="1" x14ac:dyDescent="0.25">
      <c r="A4814" s="1">
        <v>45476</v>
      </c>
      <c r="B4814" t="s">
        <v>576</v>
      </c>
      <c r="C4814" t="s">
        <v>20</v>
      </c>
      <c r="D4814" t="s">
        <v>30</v>
      </c>
      <c r="E4814" s="1">
        <f>DATEVALUE(IFERROR(RIGHT(LEFT(A4814,FIND("-",A4814,4)-1),2)&amp;"/"&amp;LEFT(A4814,FIND("-",A4814)-1)&amp;"/"&amp;RIGHT(LEFT(A4814,IFERROR(FIND(" ",A4814),LEN(A4814)+1)-1),4),TEXT(A4814,"dd")&amp;"/"&amp;TEXT(A4814,"mm")&amp;"/"&amp;TEXT(A4814,"yyyy")))</f>
        <v>45358</v>
      </c>
      <c r="F4814" t="s">
        <v>996</v>
      </c>
      <c r="G4814" s="1">
        <f>VLOOKUP(B4814,Results!A:D,3,FALSE)</f>
        <v>45420</v>
      </c>
    </row>
    <row r="4815" spans="1:7" x14ac:dyDescent="0.25">
      <c r="A4815" s="1">
        <v>45476</v>
      </c>
      <c r="B4815" t="s">
        <v>576</v>
      </c>
      <c r="C4815" t="s">
        <v>20</v>
      </c>
      <c r="D4815" t="s">
        <v>30</v>
      </c>
      <c r="E4815" s="1">
        <f>DATEVALUE(IFERROR(RIGHT(LEFT(A4815,FIND("-",A4815,4)-1),2)&amp;"/"&amp;LEFT(A4815,FIND("-",A4815)-1)&amp;"/"&amp;RIGHT(LEFT(A4815,IFERROR(FIND(" ",A4815),LEN(A4815)+1)-1),4),TEXT(A4815,"dd")&amp;"/"&amp;TEXT(A4815,"mm")&amp;"/"&amp;TEXT(A4815,"yyyy")))</f>
        <v>45358</v>
      </c>
      <c r="F4815" t="s">
        <v>1826</v>
      </c>
      <c r="G4815" s="1">
        <f>VLOOKUP(B4815,Results!A:D,3,FALSE)</f>
        <v>45420</v>
      </c>
    </row>
    <row r="4816" spans="1:7" x14ac:dyDescent="0.25">
      <c r="A4816" s="1">
        <v>45476</v>
      </c>
      <c r="B4816" t="s">
        <v>576</v>
      </c>
      <c r="C4816" t="s">
        <v>20</v>
      </c>
      <c r="D4816" t="s">
        <v>30</v>
      </c>
      <c r="E4816" s="1">
        <f>DATEVALUE(IFERROR(RIGHT(LEFT(A4816,FIND("-",A4816,4)-1),2)&amp;"/"&amp;LEFT(A4816,FIND("-",A4816)-1)&amp;"/"&amp;RIGHT(LEFT(A4816,IFERROR(FIND(" ",A4816),LEN(A4816)+1)-1),4),TEXT(A4816,"dd")&amp;"/"&amp;TEXT(A4816,"mm")&amp;"/"&amp;TEXT(A4816,"yyyy")))</f>
        <v>45358</v>
      </c>
      <c r="F4816" t="s">
        <v>1826</v>
      </c>
      <c r="G4816" s="1">
        <f>VLOOKUP(B4816,Results!A:D,3,FALSE)</f>
        <v>45420</v>
      </c>
    </row>
    <row r="4817" spans="1:7" x14ac:dyDescent="0.25">
      <c r="A4817" s="1">
        <v>45476</v>
      </c>
      <c r="B4817" t="s">
        <v>576</v>
      </c>
      <c r="C4817" t="s">
        <v>20</v>
      </c>
      <c r="D4817" t="s">
        <v>30</v>
      </c>
      <c r="E4817" s="1">
        <f>DATEVALUE(IFERROR(RIGHT(LEFT(A4817,FIND("-",A4817,4)-1),2)&amp;"/"&amp;LEFT(A4817,FIND("-",A4817)-1)&amp;"/"&amp;RIGHT(LEFT(A4817,IFERROR(FIND(" ",A4817),LEN(A4817)+1)-1),4),TEXT(A4817,"dd")&amp;"/"&amp;TEXT(A4817,"mm")&amp;"/"&amp;TEXT(A4817,"yyyy")))</f>
        <v>45358</v>
      </c>
      <c r="F4817" t="s">
        <v>1826</v>
      </c>
      <c r="G4817" s="1">
        <f>VLOOKUP(B4817,Results!A:D,3,FALSE)</f>
        <v>45420</v>
      </c>
    </row>
    <row r="4818" spans="1:7" hidden="1" x14ac:dyDescent="0.25">
      <c r="A4818" s="1">
        <v>45476</v>
      </c>
      <c r="B4818" t="s">
        <v>914</v>
      </c>
      <c r="C4818" t="s">
        <v>223</v>
      </c>
      <c r="D4818" t="s">
        <v>10</v>
      </c>
      <c r="E4818" s="1">
        <f>DATEVALUE(IFERROR(RIGHT(LEFT(A4818,FIND("-",A4818,4)-1),2)&amp;"/"&amp;LEFT(A4818,FIND("-",A4818)-1)&amp;"/"&amp;RIGHT(LEFT(A4818,IFERROR(FIND(" ",A4818),LEN(A4818)+1)-1),4),TEXT(A4818,"dd")&amp;"/"&amp;TEXT(A4818,"mm")&amp;"/"&amp;TEXT(A4818,"yyyy")))</f>
        <v>45358</v>
      </c>
      <c r="F4818" t="s">
        <v>996</v>
      </c>
      <c r="G4818" s="1">
        <f>VLOOKUP(B4818,Results!A:D,3,FALSE)</f>
        <v>45421</v>
      </c>
    </row>
    <row r="4819" spans="1:7" x14ac:dyDescent="0.25">
      <c r="A4819" s="1">
        <v>45476</v>
      </c>
      <c r="B4819" t="s">
        <v>914</v>
      </c>
      <c r="C4819" t="s">
        <v>223</v>
      </c>
      <c r="D4819" t="s">
        <v>10</v>
      </c>
      <c r="E4819" s="1">
        <f>DATEVALUE(IFERROR(RIGHT(LEFT(A4819,FIND("-",A4819,4)-1),2)&amp;"/"&amp;LEFT(A4819,FIND("-",A4819)-1)&amp;"/"&amp;RIGHT(LEFT(A4819,IFERROR(FIND(" ",A4819),LEN(A4819)+1)-1),4),TEXT(A4819,"dd")&amp;"/"&amp;TEXT(A4819,"mm")&amp;"/"&amp;TEXT(A4819,"yyyy")))</f>
        <v>45358</v>
      </c>
      <c r="F4819" t="s">
        <v>1826</v>
      </c>
      <c r="G4819" s="1">
        <f>VLOOKUP(B4819,Results!A:D,3,FALSE)</f>
        <v>45421</v>
      </c>
    </row>
    <row r="4820" spans="1:7" x14ac:dyDescent="0.25">
      <c r="A4820" s="1">
        <v>45476</v>
      </c>
      <c r="B4820" t="s">
        <v>914</v>
      </c>
      <c r="C4820" t="s">
        <v>223</v>
      </c>
      <c r="D4820" t="s">
        <v>10</v>
      </c>
      <c r="E4820" s="1">
        <f>DATEVALUE(IFERROR(RIGHT(LEFT(A4820,FIND("-",A4820,4)-1),2)&amp;"/"&amp;LEFT(A4820,FIND("-",A4820)-1)&amp;"/"&amp;RIGHT(LEFT(A4820,IFERROR(FIND(" ",A4820),LEN(A4820)+1)-1),4),TEXT(A4820,"dd")&amp;"/"&amp;TEXT(A4820,"mm")&amp;"/"&amp;TEXT(A4820,"yyyy")))</f>
        <v>45358</v>
      </c>
      <c r="F4820" t="s">
        <v>1826</v>
      </c>
      <c r="G4820" s="1">
        <f>VLOOKUP(B4820,Results!A:D,3,FALSE)</f>
        <v>45421</v>
      </c>
    </row>
    <row r="4821" spans="1:7" x14ac:dyDescent="0.25">
      <c r="A4821" s="1">
        <v>45476</v>
      </c>
      <c r="B4821" t="s">
        <v>914</v>
      </c>
      <c r="C4821" t="s">
        <v>223</v>
      </c>
      <c r="D4821" t="s">
        <v>10</v>
      </c>
      <c r="E4821" s="1">
        <f>DATEVALUE(IFERROR(RIGHT(LEFT(A4821,FIND("-",A4821,4)-1),2)&amp;"/"&amp;LEFT(A4821,FIND("-",A4821)-1)&amp;"/"&amp;RIGHT(LEFT(A4821,IFERROR(FIND(" ",A4821),LEN(A4821)+1)-1),4),TEXT(A4821,"dd")&amp;"/"&amp;TEXT(A4821,"mm")&amp;"/"&amp;TEXT(A4821,"yyyy")))</f>
        <v>45358</v>
      </c>
      <c r="F4821" t="s">
        <v>1826</v>
      </c>
      <c r="G4821" s="1">
        <f>VLOOKUP(B4821,Results!A:D,3,FALSE)</f>
        <v>45421</v>
      </c>
    </row>
    <row r="4822" spans="1:7" hidden="1" x14ac:dyDescent="0.25">
      <c r="A4822" s="1">
        <v>45476</v>
      </c>
      <c r="B4822" t="s">
        <v>695</v>
      </c>
      <c r="C4822" t="s">
        <v>20</v>
      </c>
      <c r="D4822" t="s">
        <v>13</v>
      </c>
      <c r="E4822" s="1">
        <f>DATEVALUE(IFERROR(RIGHT(LEFT(A4822,FIND("-",A4822,4)-1),2)&amp;"/"&amp;LEFT(A4822,FIND("-",A4822)-1)&amp;"/"&amp;RIGHT(LEFT(A4822,IFERROR(FIND(" ",A4822),LEN(A4822)+1)-1),4),TEXT(A4822,"dd")&amp;"/"&amp;TEXT(A4822,"mm")&amp;"/"&amp;TEXT(A4822,"yyyy")))</f>
        <v>45358</v>
      </c>
      <c r="F4822" t="s">
        <v>996</v>
      </c>
      <c r="G4822" s="1">
        <f>VLOOKUP(B4822,Results!A:D,3,FALSE)</f>
        <v>45433</v>
      </c>
    </row>
    <row r="4823" spans="1:7" x14ac:dyDescent="0.25">
      <c r="A4823" s="1">
        <v>45476</v>
      </c>
      <c r="B4823" t="s">
        <v>695</v>
      </c>
      <c r="C4823" t="s">
        <v>20</v>
      </c>
      <c r="D4823" t="s">
        <v>13</v>
      </c>
      <c r="E4823" s="1">
        <f>DATEVALUE(IFERROR(RIGHT(LEFT(A4823,FIND("-",A4823,4)-1),2)&amp;"/"&amp;LEFT(A4823,FIND("-",A4823)-1)&amp;"/"&amp;RIGHT(LEFT(A4823,IFERROR(FIND(" ",A4823),LEN(A4823)+1)-1),4),TEXT(A4823,"dd")&amp;"/"&amp;TEXT(A4823,"mm")&amp;"/"&amp;TEXT(A4823,"yyyy")))</f>
        <v>45358</v>
      </c>
      <c r="F4823" t="s">
        <v>1826</v>
      </c>
      <c r="G4823" s="1">
        <f>VLOOKUP(B4823,Results!A:D,3,FALSE)</f>
        <v>45433</v>
      </c>
    </row>
    <row r="4824" spans="1:7" x14ac:dyDescent="0.25">
      <c r="A4824" s="1">
        <v>45476</v>
      </c>
      <c r="B4824" t="s">
        <v>695</v>
      </c>
      <c r="C4824" t="s">
        <v>20</v>
      </c>
      <c r="D4824" t="s">
        <v>13</v>
      </c>
      <c r="E4824" s="1">
        <f>DATEVALUE(IFERROR(RIGHT(LEFT(A4824,FIND("-",A4824,4)-1),2)&amp;"/"&amp;LEFT(A4824,FIND("-",A4824)-1)&amp;"/"&amp;RIGHT(LEFT(A4824,IFERROR(FIND(" ",A4824),LEN(A4824)+1)-1),4),TEXT(A4824,"dd")&amp;"/"&amp;TEXT(A4824,"mm")&amp;"/"&amp;TEXT(A4824,"yyyy")))</f>
        <v>45358</v>
      </c>
      <c r="F4824" t="s">
        <v>1826</v>
      </c>
      <c r="G4824" s="1">
        <f>VLOOKUP(B4824,Results!A:D,3,FALSE)</f>
        <v>45433</v>
      </c>
    </row>
    <row r="4825" spans="1:7" x14ac:dyDescent="0.25">
      <c r="A4825" s="1">
        <v>45476</v>
      </c>
      <c r="B4825" t="s">
        <v>695</v>
      </c>
      <c r="C4825" t="s">
        <v>20</v>
      </c>
      <c r="D4825" t="s">
        <v>13</v>
      </c>
      <c r="E4825" s="1">
        <f>DATEVALUE(IFERROR(RIGHT(LEFT(A4825,FIND("-",A4825,4)-1),2)&amp;"/"&amp;LEFT(A4825,FIND("-",A4825)-1)&amp;"/"&amp;RIGHT(LEFT(A4825,IFERROR(FIND(" ",A4825),LEN(A4825)+1)-1),4),TEXT(A4825,"dd")&amp;"/"&amp;TEXT(A4825,"mm")&amp;"/"&amp;TEXT(A4825,"yyyy")))</f>
        <v>45358</v>
      </c>
      <c r="F4825" t="s">
        <v>1826</v>
      </c>
      <c r="G4825" s="1">
        <f>VLOOKUP(B4825,Results!A:D,3,FALSE)</f>
        <v>45433</v>
      </c>
    </row>
    <row r="4826" spans="1:7" hidden="1" x14ac:dyDescent="0.25">
      <c r="A4826" s="1">
        <v>45476</v>
      </c>
      <c r="B4826" t="s">
        <v>926</v>
      </c>
      <c r="C4826" t="s">
        <v>223</v>
      </c>
      <c r="D4826" t="s">
        <v>435</v>
      </c>
      <c r="E4826" s="1">
        <f>DATEVALUE(IFERROR(RIGHT(LEFT(A4826,FIND("-",A4826,4)-1),2)&amp;"/"&amp;LEFT(A4826,FIND("-",A4826)-1)&amp;"/"&amp;RIGHT(LEFT(A4826,IFERROR(FIND(" ",A4826),LEN(A4826)+1)-1),4),TEXT(A4826,"dd")&amp;"/"&amp;TEXT(A4826,"mm")&amp;"/"&amp;TEXT(A4826,"yyyy")))</f>
        <v>45358</v>
      </c>
      <c r="F4826" t="s">
        <v>996</v>
      </c>
      <c r="G4826" s="1">
        <f>VLOOKUP(B4826,Results!A:D,3,FALSE)</f>
        <v>45434</v>
      </c>
    </row>
    <row r="4827" spans="1:7" x14ac:dyDescent="0.25">
      <c r="A4827" s="1">
        <v>45476</v>
      </c>
      <c r="B4827" t="s">
        <v>926</v>
      </c>
      <c r="C4827" t="s">
        <v>223</v>
      </c>
      <c r="D4827" t="s">
        <v>435</v>
      </c>
      <c r="E4827" s="1">
        <f>DATEVALUE(IFERROR(RIGHT(LEFT(A4827,FIND("-",A4827,4)-1),2)&amp;"/"&amp;LEFT(A4827,FIND("-",A4827)-1)&amp;"/"&amp;RIGHT(LEFT(A4827,IFERROR(FIND(" ",A4827),LEN(A4827)+1)-1),4),TEXT(A4827,"dd")&amp;"/"&amp;TEXT(A4827,"mm")&amp;"/"&amp;TEXT(A4827,"yyyy")))</f>
        <v>45358</v>
      </c>
      <c r="F4827" t="s">
        <v>1826</v>
      </c>
      <c r="G4827" s="1">
        <f>VLOOKUP(B4827,Results!A:D,3,FALSE)</f>
        <v>45434</v>
      </c>
    </row>
    <row r="4828" spans="1:7" x14ac:dyDescent="0.25">
      <c r="A4828" s="1">
        <v>45476</v>
      </c>
      <c r="B4828" t="s">
        <v>926</v>
      </c>
      <c r="C4828" t="s">
        <v>223</v>
      </c>
      <c r="D4828" t="s">
        <v>435</v>
      </c>
      <c r="E4828" s="1">
        <f>DATEVALUE(IFERROR(RIGHT(LEFT(A4828,FIND("-",A4828,4)-1),2)&amp;"/"&amp;LEFT(A4828,FIND("-",A4828)-1)&amp;"/"&amp;RIGHT(LEFT(A4828,IFERROR(FIND(" ",A4828),LEN(A4828)+1)-1),4),TEXT(A4828,"dd")&amp;"/"&amp;TEXT(A4828,"mm")&amp;"/"&amp;TEXT(A4828,"yyyy")))</f>
        <v>45358</v>
      </c>
      <c r="F4828" t="s">
        <v>1826</v>
      </c>
      <c r="G4828" s="1">
        <f>VLOOKUP(B4828,Results!A:D,3,FALSE)</f>
        <v>45434</v>
      </c>
    </row>
    <row r="4829" spans="1:7" x14ac:dyDescent="0.25">
      <c r="A4829" s="1">
        <v>45476</v>
      </c>
      <c r="B4829" t="s">
        <v>926</v>
      </c>
      <c r="C4829" t="s">
        <v>223</v>
      </c>
      <c r="D4829" t="s">
        <v>435</v>
      </c>
      <c r="E4829" s="1">
        <f>DATEVALUE(IFERROR(RIGHT(LEFT(A4829,FIND("-",A4829,4)-1),2)&amp;"/"&amp;LEFT(A4829,FIND("-",A4829)-1)&amp;"/"&amp;RIGHT(LEFT(A4829,IFERROR(FIND(" ",A4829),LEN(A4829)+1)-1),4),TEXT(A4829,"dd")&amp;"/"&amp;TEXT(A4829,"mm")&amp;"/"&amp;TEXT(A4829,"yyyy")))</f>
        <v>45358</v>
      </c>
      <c r="F4829" t="s">
        <v>1826</v>
      </c>
      <c r="G4829" s="1">
        <f>VLOOKUP(B4829,Results!A:D,3,FALSE)</f>
        <v>45434</v>
      </c>
    </row>
    <row r="4830" spans="1:7" hidden="1" x14ac:dyDescent="0.25">
      <c r="A4830" s="1">
        <v>45476</v>
      </c>
      <c r="B4830" t="s">
        <v>840</v>
      </c>
      <c r="C4830" t="s">
        <v>20</v>
      </c>
      <c r="D4830" t="s">
        <v>10</v>
      </c>
      <c r="E4830" s="1">
        <f>DATEVALUE(IFERROR(RIGHT(LEFT(A4830,FIND("-",A4830,4)-1),2)&amp;"/"&amp;LEFT(A4830,FIND("-",A4830)-1)&amp;"/"&amp;RIGHT(LEFT(A4830,IFERROR(FIND(" ",A4830),LEN(A4830)+1)-1),4),TEXT(A4830,"dd")&amp;"/"&amp;TEXT(A4830,"mm")&amp;"/"&amp;TEXT(A4830,"yyyy")))</f>
        <v>45358</v>
      </c>
      <c r="F4830" t="s">
        <v>996</v>
      </c>
      <c r="G4830" s="1">
        <f>VLOOKUP(B4830,Results!A:D,3,FALSE)</f>
        <v>45441</v>
      </c>
    </row>
    <row r="4831" spans="1:7" x14ac:dyDescent="0.25">
      <c r="A4831" s="1">
        <v>45476</v>
      </c>
      <c r="B4831" t="s">
        <v>840</v>
      </c>
      <c r="C4831" t="s">
        <v>223</v>
      </c>
      <c r="D4831" t="s">
        <v>10</v>
      </c>
      <c r="E4831" s="1">
        <f>DATEVALUE(IFERROR(RIGHT(LEFT(A4831,FIND("-",A4831,4)-1),2)&amp;"/"&amp;LEFT(A4831,FIND("-",A4831)-1)&amp;"/"&amp;RIGHT(LEFT(A4831,IFERROR(FIND(" ",A4831),LEN(A4831)+1)-1),4),TEXT(A4831,"dd")&amp;"/"&amp;TEXT(A4831,"mm")&amp;"/"&amp;TEXT(A4831,"yyyy")))</f>
        <v>45358</v>
      </c>
      <c r="F4831" t="s">
        <v>1826</v>
      </c>
      <c r="G4831" s="1">
        <f>VLOOKUP(B4831,Results!A:D,3,FALSE)</f>
        <v>45441</v>
      </c>
    </row>
    <row r="4832" spans="1:7" x14ac:dyDescent="0.25">
      <c r="A4832" s="1">
        <v>45476</v>
      </c>
      <c r="B4832" t="s">
        <v>840</v>
      </c>
      <c r="C4832" t="s">
        <v>223</v>
      </c>
      <c r="D4832" t="s">
        <v>10</v>
      </c>
      <c r="E4832" s="1">
        <f>DATEVALUE(IFERROR(RIGHT(LEFT(A4832,FIND("-",A4832,4)-1),2)&amp;"/"&amp;LEFT(A4832,FIND("-",A4832)-1)&amp;"/"&amp;RIGHT(LEFT(A4832,IFERROR(FIND(" ",A4832),LEN(A4832)+1)-1),4),TEXT(A4832,"dd")&amp;"/"&amp;TEXT(A4832,"mm")&amp;"/"&amp;TEXT(A4832,"yyyy")))</f>
        <v>45358</v>
      </c>
      <c r="F4832" t="s">
        <v>1826</v>
      </c>
      <c r="G4832" s="1">
        <f>VLOOKUP(B4832,Results!A:D,3,FALSE)</f>
        <v>45441</v>
      </c>
    </row>
    <row r="4833" spans="1:7" x14ac:dyDescent="0.25">
      <c r="A4833" s="1">
        <v>45476</v>
      </c>
      <c r="B4833" t="s">
        <v>840</v>
      </c>
      <c r="C4833" t="s">
        <v>223</v>
      </c>
      <c r="D4833" t="s">
        <v>10</v>
      </c>
      <c r="E4833" s="1">
        <f>DATEVALUE(IFERROR(RIGHT(LEFT(A4833,FIND("-",A4833,4)-1),2)&amp;"/"&amp;LEFT(A4833,FIND("-",A4833)-1)&amp;"/"&amp;RIGHT(LEFT(A4833,IFERROR(FIND(" ",A4833),LEN(A4833)+1)-1),4),TEXT(A4833,"dd")&amp;"/"&amp;TEXT(A4833,"mm")&amp;"/"&amp;TEXT(A4833,"yyyy")))</f>
        <v>45358</v>
      </c>
      <c r="F4833" t="s">
        <v>1826</v>
      </c>
      <c r="G4833" s="1">
        <f>VLOOKUP(B4833,Results!A:D,3,FALSE)</f>
        <v>45441</v>
      </c>
    </row>
    <row r="4834" spans="1:7" hidden="1" x14ac:dyDescent="0.25">
      <c r="A4834" s="1">
        <v>45476</v>
      </c>
      <c r="B4834" t="s">
        <v>646</v>
      </c>
      <c r="C4834" t="s">
        <v>20</v>
      </c>
      <c r="D4834" t="s">
        <v>297</v>
      </c>
      <c r="E4834" s="1">
        <f>DATEVALUE(IFERROR(RIGHT(LEFT(A4834,FIND("-",A4834,4)-1),2)&amp;"/"&amp;LEFT(A4834,FIND("-",A4834)-1)&amp;"/"&amp;RIGHT(LEFT(A4834,IFERROR(FIND(" ",A4834),LEN(A4834)+1)-1),4),TEXT(A4834,"dd")&amp;"/"&amp;TEXT(A4834,"mm")&amp;"/"&amp;TEXT(A4834,"yyyy")))</f>
        <v>45358</v>
      </c>
      <c r="F4834" t="s">
        <v>996</v>
      </c>
      <c r="G4834" s="1" t="e">
        <f>VLOOKUP(B4834,Results!A:D,3,FALSE)</f>
        <v>#N/A</v>
      </c>
    </row>
    <row r="4835" spans="1:7" hidden="1" x14ac:dyDescent="0.25">
      <c r="A4835" s="1">
        <v>45476</v>
      </c>
      <c r="B4835" t="s">
        <v>663</v>
      </c>
      <c r="C4835" t="s">
        <v>223</v>
      </c>
      <c r="D4835" t="s">
        <v>297</v>
      </c>
      <c r="E4835" s="1">
        <f>DATEVALUE(IFERROR(RIGHT(LEFT(A4835,FIND("-",A4835,4)-1),2)&amp;"/"&amp;LEFT(A4835,FIND("-",A4835)-1)&amp;"/"&amp;RIGHT(LEFT(A4835,IFERROR(FIND(" ",A4835),LEN(A4835)+1)-1),4),TEXT(A4835,"dd")&amp;"/"&amp;TEXT(A4835,"mm")&amp;"/"&amp;TEXT(A4835,"yyyy")))</f>
        <v>45358</v>
      </c>
      <c r="F4835" t="s">
        <v>996</v>
      </c>
      <c r="G4835" s="1" t="e">
        <f>VLOOKUP(B4835,Results!A:D,3,FALSE)</f>
        <v>#N/A</v>
      </c>
    </row>
    <row r="4836" spans="1:7" hidden="1" x14ac:dyDescent="0.25">
      <c r="A4836" s="1">
        <v>45476</v>
      </c>
      <c r="B4836" t="s">
        <v>874</v>
      </c>
      <c r="C4836" t="s">
        <v>223</v>
      </c>
      <c r="D4836" t="s">
        <v>297</v>
      </c>
      <c r="E4836" s="1">
        <f>DATEVALUE(IFERROR(RIGHT(LEFT(A4836,FIND("-",A4836,4)-1),2)&amp;"/"&amp;LEFT(A4836,FIND("-",A4836)-1)&amp;"/"&amp;RIGHT(LEFT(A4836,IFERROR(FIND(" ",A4836),LEN(A4836)+1)-1),4),TEXT(A4836,"dd")&amp;"/"&amp;TEXT(A4836,"mm")&amp;"/"&amp;TEXT(A4836,"yyyy")))</f>
        <v>45358</v>
      </c>
      <c r="F4836" t="s">
        <v>996</v>
      </c>
      <c r="G4836" s="1" t="e">
        <f>VLOOKUP(B4836,Results!A:D,3,FALSE)</f>
        <v>#N/A</v>
      </c>
    </row>
    <row r="4837" spans="1:7" x14ac:dyDescent="0.25">
      <c r="A4837" s="1">
        <v>45476</v>
      </c>
      <c r="B4837" t="s">
        <v>646</v>
      </c>
      <c r="C4837" t="s">
        <v>20</v>
      </c>
      <c r="D4837" t="s">
        <v>297</v>
      </c>
      <c r="E4837" s="1">
        <f>DATEVALUE(IFERROR(RIGHT(LEFT(A4837,FIND("-",A4837,4)-1),2)&amp;"/"&amp;LEFT(A4837,FIND("-",A4837)-1)&amp;"/"&amp;RIGHT(LEFT(A4837,IFERROR(FIND(" ",A4837),LEN(A4837)+1)-1),4),TEXT(A4837,"dd")&amp;"/"&amp;TEXT(A4837,"mm")&amp;"/"&amp;TEXT(A4837,"yyyy")))</f>
        <v>45358</v>
      </c>
      <c r="F4837" t="s">
        <v>1826</v>
      </c>
      <c r="G4837" s="1" t="e">
        <f>VLOOKUP(B4837,Results!A:D,3,FALSE)</f>
        <v>#N/A</v>
      </c>
    </row>
    <row r="4838" spans="1:7" x14ac:dyDescent="0.25">
      <c r="A4838" s="1">
        <v>45476</v>
      </c>
      <c r="B4838" t="s">
        <v>663</v>
      </c>
      <c r="C4838" t="s">
        <v>223</v>
      </c>
      <c r="D4838" t="s">
        <v>297</v>
      </c>
      <c r="E4838" s="1">
        <f>DATEVALUE(IFERROR(RIGHT(LEFT(A4838,FIND("-",A4838,4)-1),2)&amp;"/"&amp;LEFT(A4838,FIND("-",A4838)-1)&amp;"/"&amp;RIGHT(LEFT(A4838,IFERROR(FIND(" ",A4838),LEN(A4838)+1)-1),4),TEXT(A4838,"dd")&amp;"/"&amp;TEXT(A4838,"mm")&amp;"/"&amp;TEXT(A4838,"yyyy")))</f>
        <v>45358</v>
      </c>
      <c r="F4838" t="s">
        <v>1826</v>
      </c>
      <c r="G4838" s="1" t="e">
        <f>VLOOKUP(B4838,Results!A:D,3,FALSE)</f>
        <v>#N/A</v>
      </c>
    </row>
    <row r="4839" spans="1:7" x14ac:dyDescent="0.25">
      <c r="A4839" s="1">
        <v>45476</v>
      </c>
      <c r="B4839" t="s">
        <v>874</v>
      </c>
      <c r="C4839" t="s">
        <v>223</v>
      </c>
      <c r="D4839" t="s">
        <v>297</v>
      </c>
      <c r="E4839" s="1">
        <f>DATEVALUE(IFERROR(RIGHT(LEFT(A4839,FIND("-",A4839,4)-1),2)&amp;"/"&amp;LEFT(A4839,FIND("-",A4839)-1)&amp;"/"&amp;RIGHT(LEFT(A4839,IFERROR(FIND(" ",A4839),LEN(A4839)+1)-1),4),TEXT(A4839,"dd")&amp;"/"&amp;TEXT(A4839,"mm")&amp;"/"&amp;TEXT(A4839,"yyyy")))</f>
        <v>45358</v>
      </c>
      <c r="F4839" t="s">
        <v>1826</v>
      </c>
      <c r="G4839" s="1" t="e">
        <f>VLOOKUP(B4839,Results!A:D,3,FALSE)</f>
        <v>#N/A</v>
      </c>
    </row>
    <row r="4840" spans="1:7" hidden="1" x14ac:dyDescent="0.25">
      <c r="A4840" s="1">
        <v>45476</v>
      </c>
      <c r="B4840" t="s">
        <v>518</v>
      </c>
      <c r="C4840" t="s">
        <v>223</v>
      </c>
      <c r="D4840" t="s">
        <v>30</v>
      </c>
      <c r="E4840" s="1">
        <f>DATEVALUE(IFERROR(RIGHT(LEFT(A4840,FIND("-",A4840,4)-1),2)&amp;"/"&amp;LEFT(A4840,FIND("-",A4840)-1)&amp;"/"&amp;RIGHT(LEFT(A4840,IFERROR(FIND(" ",A4840),LEN(A4840)+1)-1),4),TEXT(A4840,"dd")&amp;"/"&amp;TEXT(A4840,"mm")&amp;"/"&amp;TEXT(A4840,"yyyy")))</f>
        <v>45358</v>
      </c>
      <c r="F4840" t="s">
        <v>996</v>
      </c>
      <c r="G4840" s="1" t="e">
        <f>VLOOKUP(B4840,Results!A:D,3,FALSE)</f>
        <v>#N/A</v>
      </c>
    </row>
    <row r="4841" spans="1:7" hidden="1" x14ac:dyDescent="0.25">
      <c r="A4841" s="1">
        <v>45476</v>
      </c>
      <c r="B4841" t="s">
        <v>355</v>
      </c>
      <c r="C4841" t="s">
        <v>223</v>
      </c>
      <c r="D4841" t="s">
        <v>30</v>
      </c>
      <c r="E4841" s="1">
        <f>DATEVALUE(IFERROR(RIGHT(LEFT(A4841,FIND("-",A4841,4)-1),2)&amp;"/"&amp;LEFT(A4841,FIND("-",A4841)-1)&amp;"/"&amp;RIGHT(LEFT(A4841,IFERROR(FIND(" ",A4841),LEN(A4841)+1)-1),4),TEXT(A4841,"dd")&amp;"/"&amp;TEXT(A4841,"mm")&amp;"/"&amp;TEXT(A4841,"yyyy")))</f>
        <v>45358</v>
      </c>
      <c r="F4841" t="s">
        <v>996</v>
      </c>
      <c r="G4841" s="1" t="e">
        <f>VLOOKUP(B4841,Results!A:D,3,FALSE)</f>
        <v>#N/A</v>
      </c>
    </row>
    <row r="4842" spans="1:7" hidden="1" x14ac:dyDescent="0.25">
      <c r="A4842" s="1">
        <v>45476</v>
      </c>
      <c r="B4842" t="s">
        <v>945</v>
      </c>
      <c r="C4842" t="s">
        <v>20</v>
      </c>
      <c r="D4842" t="s">
        <v>30</v>
      </c>
      <c r="E4842" s="1">
        <f>DATEVALUE(IFERROR(RIGHT(LEFT(A4842,FIND("-",A4842,4)-1),2)&amp;"/"&amp;LEFT(A4842,FIND("-",A4842)-1)&amp;"/"&amp;RIGHT(LEFT(A4842,IFERROR(FIND(" ",A4842),LEN(A4842)+1)-1),4),TEXT(A4842,"dd")&amp;"/"&amp;TEXT(A4842,"mm")&amp;"/"&amp;TEXT(A4842,"yyyy")))</f>
        <v>45358</v>
      </c>
      <c r="F4842" t="s">
        <v>996</v>
      </c>
      <c r="G4842" s="1" t="e">
        <f>VLOOKUP(B4842,Results!A:D,3,FALSE)</f>
        <v>#N/A</v>
      </c>
    </row>
    <row r="4843" spans="1:7" hidden="1" x14ac:dyDescent="0.25">
      <c r="A4843" s="1">
        <v>45476</v>
      </c>
      <c r="B4843" t="s">
        <v>679</v>
      </c>
      <c r="C4843" t="s">
        <v>223</v>
      </c>
      <c r="D4843" t="s">
        <v>30</v>
      </c>
      <c r="E4843" s="1">
        <f>DATEVALUE(IFERROR(RIGHT(LEFT(A4843,FIND("-",A4843,4)-1),2)&amp;"/"&amp;LEFT(A4843,FIND("-",A4843)-1)&amp;"/"&amp;RIGHT(LEFT(A4843,IFERROR(FIND(" ",A4843),LEN(A4843)+1)-1),4),TEXT(A4843,"dd")&amp;"/"&amp;TEXT(A4843,"mm")&amp;"/"&amp;TEXT(A4843,"yyyy")))</f>
        <v>45358</v>
      </c>
      <c r="F4843" t="s">
        <v>996</v>
      </c>
      <c r="G4843" s="1" t="e">
        <f>VLOOKUP(B4843,Results!A:D,3,FALSE)</f>
        <v>#N/A</v>
      </c>
    </row>
    <row r="4844" spans="1:7" x14ac:dyDescent="0.25">
      <c r="A4844" s="1">
        <v>45476</v>
      </c>
      <c r="B4844" t="s">
        <v>518</v>
      </c>
      <c r="C4844" t="s">
        <v>223</v>
      </c>
      <c r="D4844" t="s">
        <v>30</v>
      </c>
      <c r="E4844" s="1">
        <f>DATEVALUE(IFERROR(RIGHT(LEFT(A4844,FIND("-",A4844,4)-1),2)&amp;"/"&amp;LEFT(A4844,FIND("-",A4844)-1)&amp;"/"&amp;RIGHT(LEFT(A4844,IFERROR(FIND(" ",A4844),LEN(A4844)+1)-1),4),TEXT(A4844,"dd")&amp;"/"&amp;TEXT(A4844,"mm")&amp;"/"&amp;TEXT(A4844,"yyyy")))</f>
        <v>45358</v>
      </c>
      <c r="F4844" t="s">
        <v>1826</v>
      </c>
      <c r="G4844" s="1" t="e">
        <f>VLOOKUP(B4844,Results!A:D,3,FALSE)</f>
        <v>#N/A</v>
      </c>
    </row>
    <row r="4845" spans="1:7" x14ac:dyDescent="0.25">
      <c r="A4845" s="1">
        <v>45476</v>
      </c>
      <c r="B4845" t="s">
        <v>355</v>
      </c>
      <c r="C4845" t="s">
        <v>223</v>
      </c>
      <c r="D4845" t="s">
        <v>30</v>
      </c>
      <c r="E4845" s="1">
        <f>DATEVALUE(IFERROR(RIGHT(LEFT(A4845,FIND("-",A4845,4)-1),2)&amp;"/"&amp;LEFT(A4845,FIND("-",A4845)-1)&amp;"/"&amp;RIGHT(LEFT(A4845,IFERROR(FIND(" ",A4845),LEN(A4845)+1)-1),4),TEXT(A4845,"dd")&amp;"/"&amp;TEXT(A4845,"mm")&amp;"/"&amp;TEXT(A4845,"yyyy")))</f>
        <v>45358</v>
      </c>
      <c r="F4845" t="s">
        <v>1826</v>
      </c>
      <c r="G4845" s="1" t="e">
        <f>VLOOKUP(B4845,Results!A:D,3,FALSE)</f>
        <v>#N/A</v>
      </c>
    </row>
    <row r="4846" spans="1:7" x14ac:dyDescent="0.25">
      <c r="A4846" s="1">
        <v>45476</v>
      </c>
      <c r="B4846" t="s">
        <v>945</v>
      </c>
      <c r="C4846" t="s">
        <v>20</v>
      </c>
      <c r="D4846" t="s">
        <v>30</v>
      </c>
      <c r="E4846" s="1">
        <f>DATEVALUE(IFERROR(RIGHT(LEFT(A4846,FIND("-",A4846,4)-1),2)&amp;"/"&amp;LEFT(A4846,FIND("-",A4846)-1)&amp;"/"&amp;RIGHT(LEFT(A4846,IFERROR(FIND(" ",A4846),LEN(A4846)+1)-1),4),TEXT(A4846,"dd")&amp;"/"&amp;TEXT(A4846,"mm")&amp;"/"&amp;TEXT(A4846,"yyyy")))</f>
        <v>45358</v>
      </c>
      <c r="F4846" t="s">
        <v>1826</v>
      </c>
      <c r="G4846" s="1" t="e">
        <f>VLOOKUP(B4846,Results!A:D,3,FALSE)</f>
        <v>#N/A</v>
      </c>
    </row>
    <row r="4847" spans="1:7" x14ac:dyDescent="0.25">
      <c r="A4847" s="1">
        <v>45476</v>
      </c>
      <c r="B4847" t="s">
        <v>679</v>
      </c>
      <c r="C4847" t="s">
        <v>223</v>
      </c>
      <c r="D4847" t="s">
        <v>30</v>
      </c>
      <c r="E4847" s="1">
        <f>DATEVALUE(IFERROR(RIGHT(LEFT(A4847,FIND("-",A4847,4)-1),2)&amp;"/"&amp;LEFT(A4847,FIND("-",A4847)-1)&amp;"/"&amp;RIGHT(LEFT(A4847,IFERROR(FIND(" ",A4847),LEN(A4847)+1)-1),4),TEXT(A4847,"dd")&amp;"/"&amp;TEXT(A4847,"mm")&amp;"/"&amp;TEXT(A4847,"yyyy")))</f>
        <v>45358</v>
      </c>
      <c r="F4847" t="s">
        <v>1826</v>
      </c>
      <c r="G4847" s="1" t="e">
        <f>VLOOKUP(B4847,Results!A:D,3,FALSE)</f>
        <v>#N/A</v>
      </c>
    </row>
    <row r="4848" spans="1:7" hidden="1" x14ac:dyDescent="0.25">
      <c r="A4848" s="1">
        <v>45476</v>
      </c>
      <c r="B4848" t="s">
        <v>629</v>
      </c>
      <c r="C4848" t="s">
        <v>20</v>
      </c>
      <c r="D4848" t="s">
        <v>10</v>
      </c>
      <c r="E4848" s="1">
        <f>DATEVALUE(IFERROR(RIGHT(LEFT(A4848,FIND("-",A4848,4)-1),2)&amp;"/"&amp;LEFT(A4848,FIND("-",A4848)-1)&amp;"/"&amp;RIGHT(LEFT(A4848,IFERROR(FIND(" ",A4848),LEN(A4848)+1)-1),4),TEXT(A4848,"dd")&amp;"/"&amp;TEXT(A4848,"mm")&amp;"/"&amp;TEXT(A4848,"yyyy")))</f>
        <v>45358</v>
      </c>
      <c r="F4848" t="s">
        <v>996</v>
      </c>
      <c r="G4848" s="1" t="e">
        <f>VLOOKUP(B4848,Results!A:D,3,FALSE)</f>
        <v>#N/A</v>
      </c>
    </row>
    <row r="4849" spans="1:7" hidden="1" x14ac:dyDescent="0.25">
      <c r="A4849" s="1">
        <v>45476</v>
      </c>
      <c r="B4849" t="s">
        <v>273</v>
      </c>
      <c r="C4849" t="s">
        <v>20</v>
      </c>
      <c r="D4849" t="s">
        <v>10</v>
      </c>
      <c r="E4849" s="1">
        <f>DATEVALUE(IFERROR(RIGHT(LEFT(A4849,FIND("-",A4849,4)-1),2)&amp;"/"&amp;LEFT(A4849,FIND("-",A4849)-1)&amp;"/"&amp;RIGHT(LEFT(A4849,IFERROR(FIND(" ",A4849),LEN(A4849)+1)-1),4),TEXT(A4849,"dd")&amp;"/"&amp;TEXT(A4849,"mm")&amp;"/"&amp;TEXT(A4849,"yyyy")))</f>
        <v>45358</v>
      </c>
      <c r="F4849" t="s">
        <v>996</v>
      </c>
      <c r="G4849" s="1" t="e">
        <f>VLOOKUP(B4849,Results!A:D,3,FALSE)</f>
        <v>#N/A</v>
      </c>
    </row>
    <row r="4850" spans="1:7" hidden="1" x14ac:dyDescent="0.25">
      <c r="A4850" s="1">
        <v>45476</v>
      </c>
      <c r="B4850" t="s">
        <v>389</v>
      </c>
      <c r="C4850" t="s">
        <v>223</v>
      </c>
      <c r="D4850" t="s">
        <v>10</v>
      </c>
      <c r="E4850" s="1">
        <f>DATEVALUE(IFERROR(RIGHT(LEFT(A4850,FIND("-",A4850,4)-1),2)&amp;"/"&amp;LEFT(A4850,FIND("-",A4850)-1)&amp;"/"&amp;RIGHT(LEFT(A4850,IFERROR(FIND(" ",A4850),LEN(A4850)+1)-1),4),TEXT(A4850,"dd")&amp;"/"&amp;TEXT(A4850,"mm")&amp;"/"&amp;TEXT(A4850,"yyyy")))</f>
        <v>45358</v>
      </c>
      <c r="F4850" t="s">
        <v>996</v>
      </c>
      <c r="G4850" s="1" t="e">
        <f>VLOOKUP(B4850,Results!A:D,3,FALSE)</f>
        <v>#N/A</v>
      </c>
    </row>
    <row r="4851" spans="1:7" hidden="1" x14ac:dyDescent="0.25">
      <c r="A4851" s="1">
        <v>45476</v>
      </c>
      <c r="B4851" t="s">
        <v>585</v>
      </c>
      <c r="C4851" t="s">
        <v>20</v>
      </c>
      <c r="D4851" t="s">
        <v>10</v>
      </c>
      <c r="E4851" s="1">
        <f>DATEVALUE(IFERROR(RIGHT(LEFT(A4851,FIND("-",A4851,4)-1),2)&amp;"/"&amp;LEFT(A4851,FIND("-",A4851)-1)&amp;"/"&amp;RIGHT(LEFT(A4851,IFERROR(FIND(" ",A4851),LEN(A4851)+1)-1),4),TEXT(A4851,"dd")&amp;"/"&amp;TEXT(A4851,"mm")&amp;"/"&amp;TEXT(A4851,"yyyy")))</f>
        <v>45358</v>
      </c>
      <c r="F4851" t="s">
        <v>996</v>
      </c>
      <c r="G4851" s="1" t="e">
        <f>VLOOKUP(B4851,Results!A:D,3,FALSE)</f>
        <v>#N/A</v>
      </c>
    </row>
    <row r="4852" spans="1:7" hidden="1" x14ac:dyDescent="0.25">
      <c r="A4852" s="1">
        <v>45476</v>
      </c>
      <c r="B4852" t="s">
        <v>755</v>
      </c>
      <c r="C4852" t="s">
        <v>20</v>
      </c>
      <c r="D4852" t="s">
        <v>10</v>
      </c>
      <c r="E4852" s="1">
        <f>DATEVALUE(IFERROR(RIGHT(LEFT(A4852,FIND("-",A4852,4)-1),2)&amp;"/"&amp;LEFT(A4852,FIND("-",A4852)-1)&amp;"/"&amp;RIGHT(LEFT(A4852,IFERROR(FIND(" ",A4852),LEN(A4852)+1)-1),4),TEXT(A4852,"dd")&amp;"/"&amp;TEXT(A4852,"mm")&amp;"/"&amp;TEXT(A4852,"yyyy")))</f>
        <v>45358</v>
      </c>
      <c r="F4852" t="s">
        <v>996</v>
      </c>
      <c r="G4852" s="1" t="e">
        <f>VLOOKUP(B4852,Results!A:D,3,FALSE)</f>
        <v>#N/A</v>
      </c>
    </row>
    <row r="4853" spans="1:7" hidden="1" x14ac:dyDescent="0.25">
      <c r="A4853" s="1">
        <v>45476</v>
      </c>
      <c r="B4853" t="s">
        <v>751</v>
      </c>
      <c r="C4853" t="s">
        <v>20</v>
      </c>
      <c r="D4853" t="s">
        <v>10</v>
      </c>
      <c r="E4853" s="1">
        <f>DATEVALUE(IFERROR(RIGHT(LEFT(A4853,FIND("-",A4853,4)-1),2)&amp;"/"&amp;LEFT(A4853,FIND("-",A4853)-1)&amp;"/"&amp;RIGHT(LEFT(A4853,IFERROR(FIND(" ",A4853),LEN(A4853)+1)-1),4),TEXT(A4853,"dd")&amp;"/"&amp;TEXT(A4853,"mm")&amp;"/"&amp;TEXT(A4853,"yyyy")))</f>
        <v>45358</v>
      </c>
      <c r="F4853" t="s">
        <v>996</v>
      </c>
      <c r="G4853" s="1" t="e">
        <f>VLOOKUP(B4853,Results!A:D,3,FALSE)</f>
        <v>#N/A</v>
      </c>
    </row>
    <row r="4854" spans="1:7" hidden="1" x14ac:dyDescent="0.25">
      <c r="A4854" s="1">
        <v>45476</v>
      </c>
      <c r="B4854" t="s">
        <v>710</v>
      </c>
      <c r="C4854" t="s">
        <v>20</v>
      </c>
      <c r="D4854" t="s">
        <v>10</v>
      </c>
      <c r="E4854" s="1">
        <f>DATEVALUE(IFERROR(RIGHT(LEFT(A4854,FIND("-",A4854,4)-1),2)&amp;"/"&amp;LEFT(A4854,FIND("-",A4854)-1)&amp;"/"&amp;RIGHT(LEFT(A4854,IFERROR(FIND(" ",A4854),LEN(A4854)+1)-1),4),TEXT(A4854,"dd")&amp;"/"&amp;TEXT(A4854,"mm")&amp;"/"&amp;TEXT(A4854,"yyyy")))</f>
        <v>45358</v>
      </c>
      <c r="F4854" t="s">
        <v>996</v>
      </c>
      <c r="G4854" s="1" t="e">
        <f>VLOOKUP(B4854,Results!A:D,3,FALSE)</f>
        <v>#N/A</v>
      </c>
    </row>
    <row r="4855" spans="1:7" hidden="1" x14ac:dyDescent="0.25">
      <c r="A4855" s="1">
        <v>45476</v>
      </c>
      <c r="B4855" t="s">
        <v>377</v>
      </c>
      <c r="C4855" t="s">
        <v>20</v>
      </c>
      <c r="D4855" t="s">
        <v>10</v>
      </c>
      <c r="E4855" s="1">
        <f>DATEVALUE(IFERROR(RIGHT(LEFT(A4855,FIND("-",A4855,4)-1),2)&amp;"/"&amp;LEFT(A4855,FIND("-",A4855)-1)&amp;"/"&amp;RIGHT(LEFT(A4855,IFERROR(FIND(" ",A4855),LEN(A4855)+1)-1),4),TEXT(A4855,"dd")&amp;"/"&amp;TEXT(A4855,"mm")&amp;"/"&amp;TEXT(A4855,"yyyy")))</f>
        <v>45358</v>
      </c>
      <c r="F4855" t="s">
        <v>996</v>
      </c>
      <c r="G4855" s="1" t="e">
        <f>VLOOKUP(B4855,Results!A:D,3,FALSE)</f>
        <v>#N/A</v>
      </c>
    </row>
    <row r="4856" spans="1:7" hidden="1" x14ac:dyDescent="0.25">
      <c r="A4856" s="1">
        <v>45476</v>
      </c>
      <c r="B4856" t="s">
        <v>944</v>
      </c>
      <c r="C4856" t="s">
        <v>20</v>
      </c>
      <c r="D4856" t="s">
        <v>10</v>
      </c>
      <c r="E4856" s="1">
        <f>DATEVALUE(IFERROR(RIGHT(LEFT(A4856,FIND("-",A4856,4)-1),2)&amp;"/"&amp;LEFT(A4856,FIND("-",A4856)-1)&amp;"/"&amp;RIGHT(LEFT(A4856,IFERROR(FIND(" ",A4856),LEN(A4856)+1)-1),4),TEXT(A4856,"dd")&amp;"/"&amp;TEXT(A4856,"mm")&amp;"/"&amp;TEXT(A4856,"yyyy")))</f>
        <v>45358</v>
      </c>
      <c r="F4856" t="s">
        <v>996</v>
      </c>
      <c r="G4856" s="1" t="e">
        <f>VLOOKUP(B4856,Results!A:D,3,FALSE)</f>
        <v>#N/A</v>
      </c>
    </row>
    <row r="4857" spans="1:7" x14ac:dyDescent="0.25">
      <c r="A4857" s="1">
        <v>45476</v>
      </c>
      <c r="B4857" t="s">
        <v>629</v>
      </c>
      <c r="C4857" t="s">
        <v>20</v>
      </c>
      <c r="D4857" t="s">
        <v>10</v>
      </c>
      <c r="E4857" s="1">
        <f>DATEVALUE(IFERROR(RIGHT(LEFT(A4857,FIND("-",A4857,4)-1),2)&amp;"/"&amp;LEFT(A4857,FIND("-",A4857)-1)&amp;"/"&amp;RIGHT(LEFT(A4857,IFERROR(FIND(" ",A4857),LEN(A4857)+1)-1),4),TEXT(A4857,"dd")&amp;"/"&amp;TEXT(A4857,"mm")&amp;"/"&amp;TEXT(A4857,"yyyy")))</f>
        <v>45358</v>
      </c>
      <c r="F4857" t="s">
        <v>1826</v>
      </c>
      <c r="G4857" s="1" t="e">
        <f>VLOOKUP(B4857,Results!A:D,3,FALSE)</f>
        <v>#N/A</v>
      </c>
    </row>
    <row r="4858" spans="1:7" x14ac:dyDescent="0.25">
      <c r="A4858" s="1">
        <v>45476</v>
      </c>
      <c r="B4858" t="s">
        <v>273</v>
      </c>
      <c r="C4858" t="s">
        <v>20</v>
      </c>
      <c r="D4858" t="s">
        <v>10</v>
      </c>
      <c r="E4858" s="1">
        <f>DATEVALUE(IFERROR(RIGHT(LEFT(A4858,FIND("-",A4858,4)-1),2)&amp;"/"&amp;LEFT(A4858,FIND("-",A4858)-1)&amp;"/"&amp;RIGHT(LEFT(A4858,IFERROR(FIND(" ",A4858),LEN(A4858)+1)-1),4),TEXT(A4858,"dd")&amp;"/"&amp;TEXT(A4858,"mm")&amp;"/"&amp;TEXT(A4858,"yyyy")))</f>
        <v>45358</v>
      </c>
      <c r="F4858" t="s">
        <v>1826</v>
      </c>
      <c r="G4858" s="1" t="e">
        <f>VLOOKUP(B4858,Results!A:D,3,FALSE)</f>
        <v>#N/A</v>
      </c>
    </row>
    <row r="4859" spans="1:7" x14ac:dyDescent="0.25">
      <c r="A4859" s="1">
        <v>45476</v>
      </c>
      <c r="B4859" t="s">
        <v>389</v>
      </c>
      <c r="C4859" t="s">
        <v>223</v>
      </c>
      <c r="D4859" t="s">
        <v>10</v>
      </c>
      <c r="E4859" s="1">
        <f>DATEVALUE(IFERROR(RIGHT(LEFT(A4859,FIND("-",A4859,4)-1),2)&amp;"/"&amp;LEFT(A4859,FIND("-",A4859)-1)&amp;"/"&amp;RIGHT(LEFT(A4859,IFERROR(FIND(" ",A4859),LEN(A4859)+1)-1),4),TEXT(A4859,"dd")&amp;"/"&amp;TEXT(A4859,"mm")&amp;"/"&amp;TEXT(A4859,"yyyy")))</f>
        <v>45358</v>
      </c>
      <c r="F4859" t="s">
        <v>1826</v>
      </c>
      <c r="G4859" s="1" t="e">
        <f>VLOOKUP(B4859,Results!A:D,3,FALSE)</f>
        <v>#N/A</v>
      </c>
    </row>
    <row r="4860" spans="1:7" x14ac:dyDescent="0.25">
      <c r="A4860" s="1">
        <v>45476</v>
      </c>
      <c r="B4860" t="s">
        <v>585</v>
      </c>
      <c r="C4860" t="s">
        <v>20</v>
      </c>
      <c r="D4860" t="s">
        <v>10</v>
      </c>
      <c r="E4860" s="1">
        <f>DATEVALUE(IFERROR(RIGHT(LEFT(A4860,FIND("-",A4860,4)-1),2)&amp;"/"&amp;LEFT(A4860,FIND("-",A4860)-1)&amp;"/"&amp;RIGHT(LEFT(A4860,IFERROR(FIND(" ",A4860),LEN(A4860)+1)-1),4),TEXT(A4860,"dd")&amp;"/"&amp;TEXT(A4860,"mm")&amp;"/"&amp;TEXT(A4860,"yyyy")))</f>
        <v>45358</v>
      </c>
      <c r="F4860" t="s">
        <v>1826</v>
      </c>
      <c r="G4860" s="1" t="e">
        <f>VLOOKUP(B4860,Results!A:D,3,FALSE)</f>
        <v>#N/A</v>
      </c>
    </row>
    <row r="4861" spans="1:7" x14ac:dyDescent="0.25">
      <c r="A4861" s="1">
        <v>45476</v>
      </c>
      <c r="B4861" t="s">
        <v>755</v>
      </c>
      <c r="C4861" t="s">
        <v>20</v>
      </c>
      <c r="D4861" t="s">
        <v>10</v>
      </c>
      <c r="E4861" s="1">
        <f>DATEVALUE(IFERROR(RIGHT(LEFT(A4861,FIND("-",A4861,4)-1),2)&amp;"/"&amp;LEFT(A4861,FIND("-",A4861)-1)&amp;"/"&amp;RIGHT(LEFT(A4861,IFERROR(FIND(" ",A4861),LEN(A4861)+1)-1),4),TEXT(A4861,"dd")&amp;"/"&amp;TEXT(A4861,"mm")&amp;"/"&amp;TEXT(A4861,"yyyy")))</f>
        <v>45358</v>
      </c>
      <c r="F4861" t="s">
        <v>1826</v>
      </c>
      <c r="G4861" s="1" t="e">
        <f>VLOOKUP(B4861,Results!A:D,3,FALSE)</f>
        <v>#N/A</v>
      </c>
    </row>
    <row r="4862" spans="1:7" x14ac:dyDescent="0.25">
      <c r="A4862" s="1">
        <v>45476</v>
      </c>
      <c r="B4862" t="s">
        <v>751</v>
      </c>
      <c r="C4862" t="s">
        <v>20</v>
      </c>
      <c r="D4862" t="s">
        <v>10</v>
      </c>
      <c r="E4862" s="1">
        <f>DATEVALUE(IFERROR(RIGHT(LEFT(A4862,FIND("-",A4862,4)-1),2)&amp;"/"&amp;LEFT(A4862,FIND("-",A4862)-1)&amp;"/"&amp;RIGHT(LEFT(A4862,IFERROR(FIND(" ",A4862),LEN(A4862)+1)-1),4),TEXT(A4862,"dd")&amp;"/"&amp;TEXT(A4862,"mm")&amp;"/"&amp;TEXT(A4862,"yyyy")))</f>
        <v>45358</v>
      </c>
      <c r="F4862" t="s">
        <v>1826</v>
      </c>
      <c r="G4862" s="1" t="e">
        <f>VLOOKUP(B4862,Results!A:D,3,FALSE)</f>
        <v>#N/A</v>
      </c>
    </row>
    <row r="4863" spans="1:7" x14ac:dyDescent="0.25">
      <c r="A4863" s="1">
        <v>45476</v>
      </c>
      <c r="B4863" t="s">
        <v>710</v>
      </c>
      <c r="C4863" t="s">
        <v>20</v>
      </c>
      <c r="D4863" t="s">
        <v>10</v>
      </c>
      <c r="E4863" s="1">
        <f>DATEVALUE(IFERROR(RIGHT(LEFT(A4863,FIND("-",A4863,4)-1),2)&amp;"/"&amp;LEFT(A4863,FIND("-",A4863)-1)&amp;"/"&amp;RIGHT(LEFT(A4863,IFERROR(FIND(" ",A4863),LEN(A4863)+1)-1),4),TEXT(A4863,"dd")&amp;"/"&amp;TEXT(A4863,"mm")&amp;"/"&amp;TEXT(A4863,"yyyy")))</f>
        <v>45358</v>
      </c>
      <c r="F4863" t="s">
        <v>1826</v>
      </c>
      <c r="G4863" s="1" t="e">
        <f>VLOOKUP(B4863,Results!A:D,3,FALSE)</f>
        <v>#N/A</v>
      </c>
    </row>
    <row r="4864" spans="1:7" x14ac:dyDescent="0.25">
      <c r="A4864" s="1">
        <v>45476</v>
      </c>
      <c r="B4864" t="s">
        <v>377</v>
      </c>
      <c r="C4864" t="s">
        <v>20</v>
      </c>
      <c r="D4864" t="s">
        <v>10</v>
      </c>
      <c r="E4864" s="1">
        <f>DATEVALUE(IFERROR(RIGHT(LEFT(A4864,FIND("-",A4864,4)-1),2)&amp;"/"&amp;LEFT(A4864,FIND("-",A4864)-1)&amp;"/"&amp;RIGHT(LEFT(A4864,IFERROR(FIND(" ",A4864),LEN(A4864)+1)-1),4),TEXT(A4864,"dd")&amp;"/"&amp;TEXT(A4864,"mm")&amp;"/"&amp;TEXT(A4864,"yyyy")))</f>
        <v>45358</v>
      </c>
      <c r="F4864" t="s">
        <v>1826</v>
      </c>
      <c r="G4864" s="1" t="e">
        <f>VLOOKUP(B4864,Results!A:D,3,FALSE)</f>
        <v>#N/A</v>
      </c>
    </row>
    <row r="4865" spans="1:7" x14ac:dyDescent="0.25">
      <c r="A4865" s="1">
        <v>45476</v>
      </c>
      <c r="B4865" t="s">
        <v>944</v>
      </c>
      <c r="C4865" t="s">
        <v>20</v>
      </c>
      <c r="D4865" t="s">
        <v>10</v>
      </c>
      <c r="E4865" s="1">
        <f>DATEVALUE(IFERROR(RIGHT(LEFT(A4865,FIND("-",A4865,4)-1),2)&amp;"/"&amp;LEFT(A4865,FIND("-",A4865)-1)&amp;"/"&amp;RIGHT(LEFT(A4865,IFERROR(FIND(" ",A4865),LEN(A4865)+1)-1),4),TEXT(A4865,"dd")&amp;"/"&amp;TEXT(A4865,"mm")&amp;"/"&amp;TEXT(A4865,"yyyy")))</f>
        <v>45358</v>
      </c>
      <c r="F4865" t="s">
        <v>1826</v>
      </c>
      <c r="G4865" s="1" t="e">
        <f>VLOOKUP(B4865,Results!A:D,3,FALSE)</f>
        <v>#N/A</v>
      </c>
    </row>
    <row r="4866" spans="1:7" hidden="1" x14ac:dyDescent="0.25">
      <c r="A4866" s="1">
        <v>45476</v>
      </c>
      <c r="B4866" t="s">
        <v>943</v>
      </c>
      <c r="C4866" t="s">
        <v>20</v>
      </c>
      <c r="D4866" t="s">
        <v>23</v>
      </c>
      <c r="E4866" s="1">
        <f>DATEVALUE(IFERROR(RIGHT(LEFT(A4866,FIND("-",A4866,4)-1),2)&amp;"/"&amp;LEFT(A4866,FIND("-",A4866)-1)&amp;"/"&amp;RIGHT(LEFT(A4866,IFERROR(FIND(" ",A4866),LEN(A4866)+1)-1),4),TEXT(A4866,"dd")&amp;"/"&amp;TEXT(A4866,"mm")&amp;"/"&amp;TEXT(A4866,"yyyy")))</f>
        <v>45358</v>
      </c>
      <c r="F4866" t="s">
        <v>996</v>
      </c>
      <c r="G4866" s="1" t="e">
        <f>VLOOKUP(B4866,Results!A:D,3,FALSE)</f>
        <v>#N/A</v>
      </c>
    </row>
    <row r="4867" spans="1:7" hidden="1" x14ac:dyDescent="0.25">
      <c r="A4867" s="1">
        <v>45476</v>
      </c>
      <c r="B4867" t="s">
        <v>596</v>
      </c>
      <c r="C4867" t="s">
        <v>20</v>
      </c>
      <c r="D4867" t="s">
        <v>23</v>
      </c>
      <c r="E4867" s="1">
        <f>DATEVALUE(IFERROR(RIGHT(LEFT(A4867,FIND("-",A4867,4)-1),2)&amp;"/"&amp;LEFT(A4867,FIND("-",A4867)-1)&amp;"/"&amp;RIGHT(LEFT(A4867,IFERROR(FIND(" ",A4867),LEN(A4867)+1)-1),4),TEXT(A4867,"dd")&amp;"/"&amp;TEXT(A4867,"mm")&amp;"/"&amp;TEXT(A4867,"yyyy")))</f>
        <v>45358</v>
      </c>
      <c r="F4867" t="s">
        <v>996</v>
      </c>
      <c r="G4867" s="1" t="e">
        <f>VLOOKUP(B4867,Results!A:D,3,FALSE)</f>
        <v>#N/A</v>
      </c>
    </row>
    <row r="4868" spans="1:7" hidden="1" x14ac:dyDescent="0.25">
      <c r="A4868" s="1">
        <v>45476</v>
      </c>
      <c r="B4868" t="s">
        <v>916</v>
      </c>
      <c r="C4868" t="s">
        <v>223</v>
      </c>
      <c r="D4868" t="s">
        <v>23</v>
      </c>
      <c r="E4868" s="1">
        <f>DATEVALUE(IFERROR(RIGHT(LEFT(A4868,FIND("-",A4868,4)-1),2)&amp;"/"&amp;LEFT(A4868,FIND("-",A4868)-1)&amp;"/"&amp;RIGHT(LEFT(A4868,IFERROR(FIND(" ",A4868),LEN(A4868)+1)-1),4),TEXT(A4868,"dd")&amp;"/"&amp;TEXT(A4868,"mm")&amp;"/"&amp;TEXT(A4868,"yyyy")))</f>
        <v>45358</v>
      </c>
      <c r="F4868" t="s">
        <v>996</v>
      </c>
      <c r="G4868" s="1" t="e">
        <f>VLOOKUP(B4868,Results!A:D,3,FALSE)</f>
        <v>#N/A</v>
      </c>
    </row>
    <row r="4869" spans="1:7" x14ac:dyDescent="0.25">
      <c r="A4869" s="1">
        <v>45476</v>
      </c>
      <c r="B4869" t="s">
        <v>943</v>
      </c>
      <c r="C4869" t="s">
        <v>20</v>
      </c>
      <c r="D4869" t="s">
        <v>23</v>
      </c>
      <c r="E4869" s="1">
        <f>DATEVALUE(IFERROR(RIGHT(LEFT(A4869,FIND("-",A4869,4)-1),2)&amp;"/"&amp;LEFT(A4869,FIND("-",A4869)-1)&amp;"/"&amp;RIGHT(LEFT(A4869,IFERROR(FIND(" ",A4869),LEN(A4869)+1)-1),4),TEXT(A4869,"dd")&amp;"/"&amp;TEXT(A4869,"mm")&amp;"/"&amp;TEXT(A4869,"yyyy")))</f>
        <v>45358</v>
      </c>
      <c r="F4869" t="s">
        <v>1826</v>
      </c>
      <c r="G4869" s="1" t="e">
        <f>VLOOKUP(B4869,Results!A:D,3,FALSE)</f>
        <v>#N/A</v>
      </c>
    </row>
    <row r="4870" spans="1:7" x14ac:dyDescent="0.25">
      <c r="A4870" s="1">
        <v>45476</v>
      </c>
      <c r="B4870" t="s">
        <v>596</v>
      </c>
      <c r="C4870" t="s">
        <v>20</v>
      </c>
      <c r="D4870" t="s">
        <v>23</v>
      </c>
      <c r="E4870" s="1">
        <f>DATEVALUE(IFERROR(RIGHT(LEFT(A4870,FIND("-",A4870,4)-1),2)&amp;"/"&amp;LEFT(A4870,FIND("-",A4870)-1)&amp;"/"&amp;RIGHT(LEFT(A4870,IFERROR(FIND(" ",A4870),LEN(A4870)+1)-1),4),TEXT(A4870,"dd")&amp;"/"&amp;TEXT(A4870,"mm")&amp;"/"&amp;TEXT(A4870,"yyyy")))</f>
        <v>45358</v>
      </c>
      <c r="F4870" t="s">
        <v>1826</v>
      </c>
      <c r="G4870" s="1" t="e">
        <f>VLOOKUP(B4870,Results!A:D,3,FALSE)</f>
        <v>#N/A</v>
      </c>
    </row>
    <row r="4871" spans="1:7" x14ac:dyDescent="0.25">
      <c r="A4871" s="1">
        <v>45476</v>
      </c>
      <c r="B4871" t="s">
        <v>916</v>
      </c>
      <c r="C4871" t="s">
        <v>223</v>
      </c>
      <c r="D4871" t="s">
        <v>23</v>
      </c>
      <c r="E4871" s="1">
        <f>DATEVALUE(IFERROR(RIGHT(LEFT(A4871,FIND("-",A4871,4)-1),2)&amp;"/"&amp;LEFT(A4871,FIND("-",A4871)-1)&amp;"/"&amp;RIGHT(LEFT(A4871,IFERROR(FIND(" ",A4871),LEN(A4871)+1)-1),4),TEXT(A4871,"dd")&amp;"/"&amp;TEXT(A4871,"mm")&amp;"/"&amp;TEXT(A4871,"yyyy")))</f>
        <v>45358</v>
      </c>
      <c r="F4871" t="s">
        <v>1826</v>
      </c>
      <c r="G4871" s="1" t="e">
        <f>VLOOKUP(B4871,Results!A:D,3,FALSE)</f>
        <v>#N/A</v>
      </c>
    </row>
    <row r="4872" spans="1:7" hidden="1" x14ac:dyDescent="0.25">
      <c r="A4872" s="1">
        <v>45476</v>
      </c>
      <c r="B4872" t="s">
        <v>935</v>
      </c>
      <c r="C4872" t="s">
        <v>20</v>
      </c>
      <c r="D4872" t="s">
        <v>13</v>
      </c>
      <c r="E4872" s="1">
        <f>DATEVALUE(IFERROR(RIGHT(LEFT(A4872,FIND("-",A4872,4)-1),2)&amp;"/"&amp;LEFT(A4872,FIND("-",A4872)-1)&amp;"/"&amp;RIGHT(LEFT(A4872,IFERROR(FIND(" ",A4872),LEN(A4872)+1)-1),4),TEXT(A4872,"dd")&amp;"/"&amp;TEXT(A4872,"mm")&amp;"/"&amp;TEXT(A4872,"yyyy")))</f>
        <v>45358</v>
      </c>
      <c r="F4872" t="s">
        <v>996</v>
      </c>
      <c r="G4872" s="1" t="e">
        <f>VLOOKUP(B4872,Results!A:D,3,FALSE)</f>
        <v>#N/A</v>
      </c>
    </row>
    <row r="4873" spans="1:7" hidden="1" x14ac:dyDescent="0.25">
      <c r="A4873" s="1">
        <v>45476</v>
      </c>
      <c r="B4873" t="s">
        <v>665</v>
      </c>
      <c r="C4873" t="s">
        <v>223</v>
      </c>
      <c r="D4873" t="s">
        <v>13</v>
      </c>
      <c r="E4873" s="1">
        <f>DATEVALUE(IFERROR(RIGHT(LEFT(A4873,FIND("-",A4873,4)-1),2)&amp;"/"&amp;LEFT(A4873,FIND("-",A4873)-1)&amp;"/"&amp;RIGHT(LEFT(A4873,IFERROR(FIND(" ",A4873),LEN(A4873)+1)-1),4),TEXT(A4873,"dd")&amp;"/"&amp;TEXT(A4873,"mm")&amp;"/"&amp;TEXT(A4873,"yyyy")))</f>
        <v>45358</v>
      </c>
      <c r="F4873" t="s">
        <v>996</v>
      </c>
      <c r="G4873" s="1" t="e">
        <f>VLOOKUP(B4873,Results!A:D,3,FALSE)</f>
        <v>#N/A</v>
      </c>
    </row>
    <row r="4874" spans="1:7" hidden="1" x14ac:dyDescent="0.25">
      <c r="A4874" s="1">
        <v>45476</v>
      </c>
      <c r="B4874" t="s">
        <v>639</v>
      </c>
      <c r="C4874" t="s">
        <v>20</v>
      </c>
      <c r="D4874" t="s">
        <v>13</v>
      </c>
      <c r="E4874" s="1">
        <f>DATEVALUE(IFERROR(RIGHT(LEFT(A4874,FIND("-",A4874,4)-1),2)&amp;"/"&amp;LEFT(A4874,FIND("-",A4874)-1)&amp;"/"&amp;RIGHT(LEFT(A4874,IFERROR(FIND(" ",A4874),LEN(A4874)+1)-1),4),TEXT(A4874,"dd")&amp;"/"&amp;TEXT(A4874,"mm")&amp;"/"&amp;TEXT(A4874,"yyyy")))</f>
        <v>45358</v>
      </c>
      <c r="F4874" t="s">
        <v>996</v>
      </c>
      <c r="G4874" s="1" t="e">
        <f>VLOOKUP(B4874,Results!A:D,3,FALSE)</f>
        <v>#N/A</v>
      </c>
    </row>
    <row r="4875" spans="1:7" hidden="1" x14ac:dyDescent="0.25">
      <c r="A4875" s="1">
        <v>45476</v>
      </c>
      <c r="B4875" t="s">
        <v>591</v>
      </c>
      <c r="C4875" t="s">
        <v>20</v>
      </c>
      <c r="D4875" t="s">
        <v>13</v>
      </c>
      <c r="E4875" s="1">
        <f>DATEVALUE(IFERROR(RIGHT(LEFT(A4875,FIND("-",A4875,4)-1),2)&amp;"/"&amp;LEFT(A4875,FIND("-",A4875)-1)&amp;"/"&amp;RIGHT(LEFT(A4875,IFERROR(FIND(" ",A4875),LEN(A4875)+1)-1),4),TEXT(A4875,"dd")&amp;"/"&amp;TEXT(A4875,"mm")&amp;"/"&amp;TEXT(A4875,"yyyy")))</f>
        <v>45358</v>
      </c>
      <c r="F4875" t="s">
        <v>996</v>
      </c>
      <c r="G4875" s="1" t="e">
        <f>VLOOKUP(B4875,Results!A:D,3,FALSE)</f>
        <v>#N/A</v>
      </c>
    </row>
    <row r="4876" spans="1:7" hidden="1" x14ac:dyDescent="0.25">
      <c r="A4876" s="1">
        <v>45476</v>
      </c>
      <c r="B4876" t="s">
        <v>725</v>
      </c>
      <c r="C4876" t="s">
        <v>223</v>
      </c>
      <c r="D4876" t="s">
        <v>13</v>
      </c>
      <c r="E4876" s="1">
        <f>DATEVALUE(IFERROR(RIGHT(LEFT(A4876,FIND("-",A4876,4)-1),2)&amp;"/"&amp;LEFT(A4876,FIND("-",A4876)-1)&amp;"/"&amp;RIGHT(LEFT(A4876,IFERROR(FIND(" ",A4876),LEN(A4876)+1)-1),4),TEXT(A4876,"dd")&amp;"/"&amp;TEXT(A4876,"mm")&amp;"/"&amp;TEXT(A4876,"yyyy")))</f>
        <v>45358</v>
      </c>
      <c r="F4876" t="s">
        <v>996</v>
      </c>
      <c r="G4876" s="1" t="e">
        <f>VLOOKUP(B4876,Results!A:D,3,FALSE)</f>
        <v>#N/A</v>
      </c>
    </row>
    <row r="4877" spans="1:7" hidden="1" x14ac:dyDescent="0.25">
      <c r="A4877" s="1">
        <v>45476</v>
      </c>
      <c r="B4877" t="s">
        <v>556</v>
      </c>
      <c r="C4877" t="s">
        <v>20</v>
      </c>
      <c r="D4877" t="s">
        <v>13</v>
      </c>
      <c r="E4877" s="1">
        <f>DATEVALUE(IFERROR(RIGHT(LEFT(A4877,FIND("-",A4877,4)-1),2)&amp;"/"&amp;LEFT(A4877,FIND("-",A4877)-1)&amp;"/"&amp;RIGHT(LEFT(A4877,IFERROR(FIND(" ",A4877),LEN(A4877)+1)-1),4),TEXT(A4877,"dd")&amp;"/"&amp;TEXT(A4877,"mm")&amp;"/"&amp;TEXT(A4877,"yyyy")))</f>
        <v>45358</v>
      </c>
      <c r="F4877" t="s">
        <v>996</v>
      </c>
      <c r="G4877" s="1" t="e">
        <f>VLOOKUP(B4877,Results!A:D,3,FALSE)</f>
        <v>#N/A</v>
      </c>
    </row>
    <row r="4878" spans="1:7" hidden="1" x14ac:dyDescent="0.25">
      <c r="A4878" s="1">
        <v>45476</v>
      </c>
      <c r="B4878" t="s">
        <v>674</v>
      </c>
      <c r="C4878" t="s">
        <v>223</v>
      </c>
      <c r="D4878" t="s">
        <v>13</v>
      </c>
      <c r="E4878" s="1">
        <f>DATEVALUE(IFERROR(RIGHT(LEFT(A4878,FIND("-",A4878,4)-1),2)&amp;"/"&amp;LEFT(A4878,FIND("-",A4878)-1)&amp;"/"&amp;RIGHT(LEFT(A4878,IFERROR(FIND(" ",A4878),LEN(A4878)+1)-1),4),TEXT(A4878,"dd")&amp;"/"&amp;TEXT(A4878,"mm")&amp;"/"&amp;TEXT(A4878,"yyyy")))</f>
        <v>45358</v>
      </c>
      <c r="F4878" t="s">
        <v>996</v>
      </c>
      <c r="G4878" s="1" t="e">
        <f>VLOOKUP(B4878,Results!A:D,3,FALSE)</f>
        <v>#N/A</v>
      </c>
    </row>
    <row r="4879" spans="1:7" x14ac:dyDescent="0.25">
      <c r="A4879" s="1">
        <v>45476</v>
      </c>
      <c r="B4879" t="s">
        <v>935</v>
      </c>
      <c r="C4879" t="s">
        <v>20</v>
      </c>
      <c r="D4879" t="s">
        <v>13</v>
      </c>
      <c r="E4879" s="1">
        <f>DATEVALUE(IFERROR(RIGHT(LEFT(A4879,FIND("-",A4879,4)-1),2)&amp;"/"&amp;LEFT(A4879,FIND("-",A4879)-1)&amp;"/"&amp;RIGHT(LEFT(A4879,IFERROR(FIND(" ",A4879),LEN(A4879)+1)-1),4),TEXT(A4879,"dd")&amp;"/"&amp;TEXT(A4879,"mm")&amp;"/"&amp;TEXT(A4879,"yyyy")))</f>
        <v>45358</v>
      </c>
      <c r="F4879" t="s">
        <v>1826</v>
      </c>
      <c r="G4879" s="1" t="e">
        <f>VLOOKUP(B4879,Results!A:D,3,FALSE)</f>
        <v>#N/A</v>
      </c>
    </row>
    <row r="4880" spans="1:7" x14ac:dyDescent="0.25">
      <c r="A4880" s="1">
        <v>45476</v>
      </c>
      <c r="B4880" t="s">
        <v>665</v>
      </c>
      <c r="C4880" t="s">
        <v>223</v>
      </c>
      <c r="D4880" t="s">
        <v>13</v>
      </c>
      <c r="E4880" s="1">
        <f>DATEVALUE(IFERROR(RIGHT(LEFT(A4880,FIND("-",A4880,4)-1),2)&amp;"/"&amp;LEFT(A4880,FIND("-",A4880)-1)&amp;"/"&amp;RIGHT(LEFT(A4880,IFERROR(FIND(" ",A4880),LEN(A4880)+1)-1),4),TEXT(A4880,"dd")&amp;"/"&amp;TEXT(A4880,"mm")&amp;"/"&amp;TEXT(A4880,"yyyy")))</f>
        <v>45358</v>
      </c>
      <c r="F4880" t="s">
        <v>1826</v>
      </c>
      <c r="G4880" s="1" t="e">
        <f>VLOOKUP(B4880,Results!A:D,3,FALSE)</f>
        <v>#N/A</v>
      </c>
    </row>
    <row r="4881" spans="1:7" x14ac:dyDescent="0.25">
      <c r="A4881" s="1">
        <v>45476</v>
      </c>
      <c r="B4881" t="s">
        <v>639</v>
      </c>
      <c r="C4881" t="s">
        <v>20</v>
      </c>
      <c r="D4881" t="s">
        <v>13</v>
      </c>
      <c r="E4881" s="1">
        <f>DATEVALUE(IFERROR(RIGHT(LEFT(A4881,FIND("-",A4881,4)-1),2)&amp;"/"&amp;LEFT(A4881,FIND("-",A4881)-1)&amp;"/"&amp;RIGHT(LEFT(A4881,IFERROR(FIND(" ",A4881),LEN(A4881)+1)-1),4),TEXT(A4881,"dd")&amp;"/"&amp;TEXT(A4881,"mm")&amp;"/"&amp;TEXT(A4881,"yyyy")))</f>
        <v>45358</v>
      </c>
      <c r="F4881" t="s">
        <v>1826</v>
      </c>
      <c r="G4881" s="1" t="e">
        <f>VLOOKUP(B4881,Results!A:D,3,FALSE)</f>
        <v>#N/A</v>
      </c>
    </row>
    <row r="4882" spans="1:7" x14ac:dyDescent="0.25">
      <c r="A4882" s="1">
        <v>45476</v>
      </c>
      <c r="B4882" t="s">
        <v>591</v>
      </c>
      <c r="C4882" t="s">
        <v>20</v>
      </c>
      <c r="D4882" t="s">
        <v>13</v>
      </c>
      <c r="E4882" s="1">
        <f>DATEVALUE(IFERROR(RIGHT(LEFT(A4882,FIND("-",A4882,4)-1),2)&amp;"/"&amp;LEFT(A4882,FIND("-",A4882)-1)&amp;"/"&amp;RIGHT(LEFT(A4882,IFERROR(FIND(" ",A4882),LEN(A4882)+1)-1),4),TEXT(A4882,"dd")&amp;"/"&amp;TEXT(A4882,"mm")&amp;"/"&amp;TEXT(A4882,"yyyy")))</f>
        <v>45358</v>
      </c>
      <c r="F4882" t="s">
        <v>1826</v>
      </c>
      <c r="G4882" s="1" t="e">
        <f>VLOOKUP(B4882,Results!A:D,3,FALSE)</f>
        <v>#N/A</v>
      </c>
    </row>
    <row r="4883" spans="1:7" x14ac:dyDescent="0.25">
      <c r="A4883" s="1">
        <v>45476</v>
      </c>
      <c r="B4883" t="s">
        <v>725</v>
      </c>
      <c r="C4883" t="s">
        <v>223</v>
      </c>
      <c r="D4883" t="s">
        <v>13</v>
      </c>
      <c r="E4883" s="1">
        <f>DATEVALUE(IFERROR(RIGHT(LEFT(A4883,FIND("-",A4883,4)-1),2)&amp;"/"&amp;LEFT(A4883,FIND("-",A4883)-1)&amp;"/"&amp;RIGHT(LEFT(A4883,IFERROR(FIND(" ",A4883),LEN(A4883)+1)-1),4),TEXT(A4883,"dd")&amp;"/"&amp;TEXT(A4883,"mm")&amp;"/"&amp;TEXT(A4883,"yyyy")))</f>
        <v>45358</v>
      </c>
      <c r="F4883" t="s">
        <v>1826</v>
      </c>
      <c r="G4883" s="1" t="e">
        <f>VLOOKUP(B4883,Results!A:D,3,FALSE)</f>
        <v>#N/A</v>
      </c>
    </row>
    <row r="4884" spans="1:7" x14ac:dyDescent="0.25">
      <c r="A4884" s="1">
        <v>45476</v>
      </c>
      <c r="B4884" t="s">
        <v>556</v>
      </c>
      <c r="C4884" t="s">
        <v>20</v>
      </c>
      <c r="D4884" t="s">
        <v>13</v>
      </c>
      <c r="E4884" s="1">
        <f>DATEVALUE(IFERROR(RIGHT(LEFT(A4884,FIND("-",A4884,4)-1),2)&amp;"/"&amp;LEFT(A4884,FIND("-",A4884)-1)&amp;"/"&amp;RIGHT(LEFT(A4884,IFERROR(FIND(" ",A4884),LEN(A4884)+1)-1),4),TEXT(A4884,"dd")&amp;"/"&amp;TEXT(A4884,"mm")&amp;"/"&amp;TEXT(A4884,"yyyy")))</f>
        <v>45358</v>
      </c>
      <c r="F4884" t="s">
        <v>1826</v>
      </c>
      <c r="G4884" s="1" t="e">
        <f>VLOOKUP(B4884,Results!A:D,3,FALSE)</f>
        <v>#N/A</v>
      </c>
    </row>
    <row r="4885" spans="1:7" x14ac:dyDescent="0.25">
      <c r="A4885" s="1">
        <v>45476</v>
      </c>
      <c r="B4885" t="s">
        <v>674</v>
      </c>
      <c r="C4885" t="s">
        <v>223</v>
      </c>
      <c r="D4885" t="s">
        <v>13</v>
      </c>
      <c r="E4885" s="1">
        <f>DATEVALUE(IFERROR(RIGHT(LEFT(A4885,FIND("-",A4885,4)-1),2)&amp;"/"&amp;LEFT(A4885,FIND("-",A4885)-1)&amp;"/"&amp;RIGHT(LEFT(A4885,IFERROR(FIND(" ",A4885),LEN(A4885)+1)-1),4),TEXT(A4885,"dd")&amp;"/"&amp;TEXT(A4885,"mm")&amp;"/"&amp;TEXT(A4885,"yyyy")))</f>
        <v>45358</v>
      </c>
      <c r="F4885" t="s">
        <v>1826</v>
      </c>
      <c r="G4885" s="1" t="e">
        <f>VLOOKUP(B4885,Results!A:D,3,FALSE)</f>
        <v>#N/A</v>
      </c>
    </row>
    <row r="4886" spans="1:7" hidden="1" x14ac:dyDescent="0.25">
      <c r="A4886" s="1">
        <v>45476</v>
      </c>
      <c r="B4886" t="s">
        <v>939</v>
      </c>
      <c r="C4886" t="s">
        <v>20</v>
      </c>
      <c r="D4886" t="s">
        <v>7</v>
      </c>
      <c r="E4886" s="1">
        <f>DATEVALUE(IFERROR(RIGHT(LEFT(A4886,FIND("-",A4886,4)-1),2)&amp;"/"&amp;LEFT(A4886,FIND("-",A4886)-1)&amp;"/"&amp;RIGHT(LEFT(A4886,IFERROR(FIND(" ",A4886),LEN(A4886)+1)-1),4),TEXT(A4886,"dd")&amp;"/"&amp;TEXT(A4886,"mm")&amp;"/"&amp;TEXT(A4886,"yyyy")))</f>
        <v>45358</v>
      </c>
      <c r="F4886" t="s">
        <v>996</v>
      </c>
      <c r="G4886" s="1" t="e">
        <f>VLOOKUP(B4886,Results!A:D,3,FALSE)</f>
        <v>#N/A</v>
      </c>
    </row>
    <row r="4887" spans="1:7" hidden="1" x14ac:dyDescent="0.25">
      <c r="A4887" s="1">
        <v>45476</v>
      </c>
      <c r="B4887" t="s">
        <v>748</v>
      </c>
      <c r="C4887" t="s">
        <v>20</v>
      </c>
      <c r="D4887" t="s">
        <v>7</v>
      </c>
      <c r="E4887" s="1">
        <f>DATEVALUE(IFERROR(RIGHT(LEFT(A4887,FIND("-",A4887,4)-1),2)&amp;"/"&amp;LEFT(A4887,FIND("-",A4887)-1)&amp;"/"&amp;RIGHT(LEFT(A4887,IFERROR(FIND(" ",A4887),LEN(A4887)+1)-1),4),TEXT(A4887,"dd")&amp;"/"&amp;TEXT(A4887,"mm")&amp;"/"&amp;TEXT(A4887,"yyyy")))</f>
        <v>45358</v>
      </c>
      <c r="F4887" t="s">
        <v>996</v>
      </c>
      <c r="G4887" s="1" t="e">
        <f>VLOOKUP(B4887,Results!A:D,3,FALSE)</f>
        <v>#N/A</v>
      </c>
    </row>
    <row r="4888" spans="1:7" hidden="1" x14ac:dyDescent="0.25">
      <c r="A4888" s="1">
        <v>45476</v>
      </c>
      <c r="B4888" t="s">
        <v>923</v>
      </c>
      <c r="C4888" t="s">
        <v>223</v>
      </c>
      <c r="D4888" t="s">
        <v>7</v>
      </c>
      <c r="E4888" s="1">
        <f>DATEVALUE(IFERROR(RIGHT(LEFT(A4888,FIND("-",A4888,4)-1),2)&amp;"/"&amp;LEFT(A4888,FIND("-",A4888)-1)&amp;"/"&amp;RIGHT(LEFT(A4888,IFERROR(FIND(" ",A4888),LEN(A4888)+1)-1),4),TEXT(A4888,"dd")&amp;"/"&amp;TEXT(A4888,"mm")&amp;"/"&amp;TEXT(A4888,"yyyy")))</f>
        <v>45358</v>
      </c>
      <c r="F4888" t="s">
        <v>996</v>
      </c>
      <c r="G4888" s="1" t="e">
        <f>VLOOKUP(B4888,Results!A:D,3,FALSE)</f>
        <v>#N/A</v>
      </c>
    </row>
    <row r="4889" spans="1:7" x14ac:dyDescent="0.25">
      <c r="A4889" s="1">
        <v>45476</v>
      </c>
      <c r="B4889" t="s">
        <v>939</v>
      </c>
      <c r="C4889" t="s">
        <v>20</v>
      </c>
      <c r="D4889" t="s">
        <v>7</v>
      </c>
      <c r="E4889" s="1">
        <f>DATEVALUE(IFERROR(RIGHT(LEFT(A4889,FIND("-",A4889,4)-1),2)&amp;"/"&amp;LEFT(A4889,FIND("-",A4889)-1)&amp;"/"&amp;RIGHT(LEFT(A4889,IFERROR(FIND(" ",A4889),LEN(A4889)+1)-1),4),TEXT(A4889,"dd")&amp;"/"&amp;TEXT(A4889,"mm")&amp;"/"&amp;TEXT(A4889,"yyyy")))</f>
        <v>45358</v>
      </c>
      <c r="F4889" t="s">
        <v>1826</v>
      </c>
      <c r="G4889" s="1" t="e">
        <f>VLOOKUP(B4889,Results!A:D,3,FALSE)</f>
        <v>#N/A</v>
      </c>
    </row>
    <row r="4890" spans="1:7" x14ac:dyDescent="0.25">
      <c r="A4890" s="1">
        <v>45476</v>
      </c>
      <c r="B4890" t="s">
        <v>748</v>
      </c>
      <c r="C4890" t="s">
        <v>20</v>
      </c>
      <c r="D4890" t="s">
        <v>7</v>
      </c>
      <c r="E4890" s="1">
        <f>DATEVALUE(IFERROR(RIGHT(LEFT(A4890,FIND("-",A4890,4)-1),2)&amp;"/"&amp;LEFT(A4890,FIND("-",A4890)-1)&amp;"/"&amp;RIGHT(LEFT(A4890,IFERROR(FIND(" ",A4890),LEN(A4890)+1)-1),4),TEXT(A4890,"dd")&amp;"/"&amp;TEXT(A4890,"mm")&amp;"/"&amp;TEXT(A4890,"yyyy")))</f>
        <v>45358</v>
      </c>
      <c r="F4890" t="s">
        <v>1826</v>
      </c>
      <c r="G4890" s="1" t="e">
        <f>VLOOKUP(B4890,Results!A:D,3,FALSE)</f>
        <v>#N/A</v>
      </c>
    </row>
    <row r="4891" spans="1:7" x14ac:dyDescent="0.25">
      <c r="A4891" s="1">
        <v>45476</v>
      </c>
      <c r="B4891" t="s">
        <v>923</v>
      </c>
      <c r="C4891" t="s">
        <v>223</v>
      </c>
      <c r="D4891" t="s">
        <v>7</v>
      </c>
      <c r="E4891" s="1">
        <f>DATEVALUE(IFERROR(RIGHT(LEFT(A4891,FIND("-",A4891,4)-1),2)&amp;"/"&amp;LEFT(A4891,FIND("-",A4891)-1)&amp;"/"&amp;RIGHT(LEFT(A4891,IFERROR(FIND(" ",A4891),LEN(A4891)+1)-1),4),TEXT(A4891,"dd")&amp;"/"&amp;TEXT(A4891,"mm")&amp;"/"&amp;TEXT(A4891,"yyyy")))</f>
        <v>45358</v>
      </c>
      <c r="F4891" t="s">
        <v>1826</v>
      </c>
      <c r="G4891" s="1" t="e">
        <f>VLOOKUP(B4891,Results!A:D,3,FALSE)</f>
        <v>#N/A</v>
      </c>
    </row>
    <row r="4892" spans="1:7" hidden="1" x14ac:dyDescent="0.25">
      <c r="A4892" s="1">
        <v>45476</v>
      </c>
      <c r="B4892" t="s">
        <v>942</v>
      </c>
      <c r="C4892" t="s">
        <v>20</v>
      </c>
      <c r="D4892" t="s">
        <v>80</v>
      </c>
      <c r="E4892" s="1">
        <f>DATEVALUE(IFERROR(RIGHT(LEFT(A4892,FIND("-",A4892,4)-1),2)&amp;"/"&amp;LEFT(A4892,FIND("-",A4892)-1)&amp;"/"&amp;RIGHT(LEFT(A4892,IFERROR(FIND(" ",A4892),LEN(A4892)+1)-1),4),TEXT(A4892,"dd")&amp;"/"&amp;TEXT(A4892,"mm")&amp;"/"&amp;TEXT(A4892,"yyyy")))</f>
        <v>45358</v>
      </c>
      <c r="F4892" t="s">
        <v>996</v>
      </c>
      <c r="G4892" s="1" t="e">
        <f>VLOOKUP(B4892,Results!A:D,3,FALSE)</f>
        <v>#N/A</v>
      </c>
    </row>
    <row r="4893" spans="1:7" hidden="1" x14ac:dyDescent="0.25">
      <c r="A4893" s="1">
        <v>45476</v>
      </c>
      <c r="B4893" t="s">
        <v>694</v>
      </c>
      <c r="C4893" t="s">
        <v>20</v>
      </c>
      <c r="D4893" t="s">
        <v>80</v>
      </c>
      <c r="E4893" s="1">
        <f>DATEVALUE(IFERROR(RIGHT(LEFT(A4893,FIND("-",A4893,4)-1),2)&amp;"/"&amp;LEFT(A4893,FIND("-",A4893)-1)&amp;"/"&amp;RIGHT(LEFT(A4893,IFERROR(FIND(" ",A4893),LEN(A4893)+1)-1),4),TEXT(A4893,"dd")&amp;"/"&amp;TEXT(A4893,"mm")&amp;"/"&amp;TEXT(A4893,"yyyy")))</f>
        <v>45358</v>
      </c>
      <c r="F4893" t="s">
        <v>996</v>
      </c>
      <c r="G4893" s="1" t="e">
        <f>VLOOKUP(B4893,Results!A:D,3,FALSE)</f>
        <v>#N/A</v>
      </c>
    </row>
    <row r="4894" spans="1:7" hidden="1" x14ac:dyDescent="0.25">
      <c r="A4894" s="1">
        <v>45476</v>
      </c>
      <c r="B4894" t="s">
        <v>584</v>
      </c>
      <c r="C4894" t="s">
        <v>20</v>
      </c>
      <c r="D4894" t="s">
        <v>80</v>
      </c>
      <c r="E4894" s="1">
        <f>DATEVALUE(IFERROR(RIGHT(LEFT(A4894,FIND("-",A4894,4)-1),2)&amp;"/"&amp;LEFT(A4894,FIND("-",A4894)-1)&amp;"/"&amp;RIGHT(LEFT(A4894,IFERROR(FIND(" ",A4894),LEN(A4894)+1)-1),4),TEXT(A4894,"dd")&amp;"/"&amp;TEXT(A4894,"mm")&amp;"/"&amp;TEXT(A4894,"yyyy")))</f>
        <v>45358</v>
      </c>
      <c r="F4894" t="s">
        <v>996</v>
      </c>
      <c r="G4894" s="1" t="e">
        <f>VLOOKUP(B4894,Results!A:D,3,FALSE)</f>
        <v>#N/A</v>
      </c>
    </row>
    <row r="4895" spans="1:7" x14ac:dyDescent="0.25">
      <c r="A4895" s="1">
        <v>45476</v>
      </c>
      <c r="B4895" t="s">
        <v>942</v>
      </c>
      <c r="C4895" t="s">
        <v>20</v>
      </c>
      <c r="D4895" t="s">
        <v>80</v>
      </c>
      <c r="E4895" s="1">
        <f>DATEVALUE(IFERROR(RIGHT(LEFT(A4895,FIND("-",A4895,4)-1),2)&amp;"/"&amp;LEFT(A4895,FIND("-",A4895)-1)&amp;"/"&amp;RIGHT(LEFT(A4895,IFERROR(FIND(" ",A4895),LEN(A4895)+1)-1),4),TEXT(A4895,"dd")&amp;"/"&amp;TEXT(A4895,"mm")&amp;"/"&amp;TEXT(A4895,"yyyy")))</f>
        <v>45358</v>
      </c>
      <c r="F4895" t="s">
        <v>1826</v>
      </c>
      <c r="G4895" s="1" t="e">
        <f>VLOOKUP(B4895,Results!A:D,3,FALSE)</f>
        <v>#N/A</v>
      </c>
    </row>
    <row r="4896" spans="1:7" x14ac:dyDescent="0.25">
      <c r="A4896" s="1">
        <v>45476</v>
      </c>
      <c r="B4896" t="s">
        <v>694</v>
      </c>
      <c r="C4896" t="s">
        <v>20</v>
      </c>
      <c r="D4896" t="s">
        <v>80</v>
      </c>
      <c r="E4896" s="1">
        <f>DATEVALUE(IFERROR(RIGHT(LEFT(A4896,FIND("-",A4896,4)-1),2)&amp;"/"&amp;LEFT(A4896,FIND("-",A4896)-1)&amp;"/"&amp;RIGHT(LEFT(A4896,IFERROR(FIND(" ",A4896),LEN(A4896)+1)-1),4),TEXT(A4896,"dd")&amp;"/"&amp;TEXT(A4896,"mm")&amp;"/"&amp;TEXT(A4896,"yyyy")))</f>
        <v>45358</v>
      </c>
      <c r="F4896" t="s">
        <v>1826</v>
      </c>
      <c r="G4896" s="1" t="e">
        <f>VLOOKUP(B4896,Results!A:D,3,FALSE)</f>
        <v>#N/A</v>
      </c>
    </row>
    <row r="4897" spans="1:7" x14ac:dyDescent="0.25">
      <c r="A4897" s="1">
        <v>45476</v>
      </c>
      <c r="B4897" t="s">
        <v>584</v>
      </c>
      <c r="C4897" t="s">
        <v>20</v>
      </c>
      <c r="D4897" t="s">
        <v>80</v>
      </c>
      <c r="E4897" s="1">
        <f>DATEVALUE(IFERROR(RIGHT(LEFT(A4897,FIND("-",A4897,4)-1),2)&amp;"/"&amp;LEFT(A4897,FIND("-",A4897)-1)&amp;"/"&amp;RIGHT(LEFT(A4897,IFERROR(FIND(" ",A4897),LEN(A4897)+1)-1),4),TEXT(A4897,"dd")&amp;"/"&amp;TEXT(A4897,"mm")&amp;"/"&amp;TEXT(A4897,"yyyy")))</f>
        <v>45358</v>
      </c>
      <c r="F4897" t="s">
        <v>1826</v>
      </c>
      <c r="G4897" s="1" t="e">
        <f>VLOOKUP(B4897,Results!A:D,3,FALSE)</f>
        <v>#N/A</v>
      </c>
    </row>
    <row r="4898" spans="1:7" hidden="1" x14ac:dyDescent="0.25">
      <c r="A4898" s="1">
        <v>45476</v>
      </c>
      <c r="B4898" t="s">
        <v>681</v>
      </c>
      <c r="C4898" t="s">
        <v>20</v>
      </c>
      <c r="D4898" t="s">
        <v>28</v>
      </c>
      <c r="E4898" s="1">
        <f>DATEVALUE(IFERROR(RIGHT(LEFT(A4898,FIND("-",A4898,4)-1),2)&amp;"/"&amp;LEFT(A4898,FIND("-",A4898)-1)&amp;"/"&amp;RIGHT(LEFT(A4898,IFERROR(FIND(" ",A4898),LEN(A4898)+1)-1),4),TEXT(A4898,"dd")&amp;"/"&amp;TEXT(A4898,"mm")&amp;"/"&amp;TEXT(A4898,"yyyy")))</f>
        <v>45358</v>
      </c>
      <c r="F4898" t="s">
        <v>996</v>
      </c>
      <c r="G4898" s="1" t="e">
        <f>VLOOKUP(B4898,Results!A:D,3,FALSE)</f>
        <v>#N/A</v>
      </c>
    </row>
    <row r="4899" spans="1:7" x14ac:dyDescent="0.25">
      <c r="A4899" s="1">
        <v>45476</v>
      </c>
      <c r="B4899" t="s">
        <v>681</v>
      </c>
      <c r="C4899" t="s">
        <v>20</v>
      </c>
      <c r="D4899" t="s">
        <v>28</v>
      </c>
      <c r="E4899" s="1">
        <f>DATEVALUE(IFERROR(RIGHT(LEFT(A4899,FIND("-",A4899,4)-1),2)&amp;"/"&amp;LEFT(A4899,FIND("-",A4899)-1)&amp;"/"&amp;RIGHT(LEFT(A4899,IFERROR(FIND(" ",A4899),LEN(A4899)+1)-1),4),TEXT(A4899,"dd")&amp;"/"&amp;TEXT(A4899,"mm")&amp;"/"&amp;TEXT(A4899,"yyyy")))</f>
        <v>45358</v>
      </c>
      <c r="F4899" t="s">
        <v>1826</v>
      </c>
      <c r="G4899" s="1" t="e">
        <f>VLOOKUP(B4899,Results!A:D,3,FALSE)</f>
        <v>#N/A</v>
      </c>
    </row>
    <row r="4900" spans="1:7" hidden="1" x14ac:dyDescent="0.25">
      <c r="A4900" s="1">
        <v>45476</v>
      </c>
      <c r="B4900" t="s">
        <v>56</v>
      </c>
      <c r="C4900" t="s">
        <v>20</v>
      </c>
      <c r="D4900" t="s">
        <v>33</v>
      </c>
      <c r="E4900" s="1">
        <f>DATEVALUE(IFERROR(RIGHT(LEFT(A4900,FIND("-",A4900,4)-1),2)&amp;"/"&amp;LEFT(A4900,FIND("-",A4900)-1)&amp;"/"&amp;RIGHT(LEFT(A4900,IFERROR(FIND(" ",A4900),LEN(A4900)+1)-1),4),TEXT(A4900,"dd")&amp;"/"&amp;TEXT(A4900,"mm")&amp;"/"&amp;TEXT(A4900,"yyyy")))</f>
        <v>45358</v>
      </c>
      <c r="F4900" t="s">
        <v>996</v>
      </c>
      <c r="G4900" s="1" t="e">
        <f>VLOOKUP(B4900,Results!A:D,3,FALSE)</f>
        <v>#N/A</v>
      </c>
    </row>
    <row r="4901" spans="1:7" hidden="1" x14ac:dyDescent="0.25">
      <c r="A4901" s="1">
        <v>45476</v>
      </c>
      <c r="B4901" t="s">
        <v>37</v>
      </c>
      <c r="C4901" t="s">
        <v>20</v>
      </c>
      <c r="D4901" t="s">
        <v>33</v>
      </c>
      <c r="E4901" s="1">
        <f>DATEVALUE(IFERROR(RIGHT(LEFT(A4901,FIND("-",A4901,4)-1),2)&amp;"/"&amp;LEFT(A4901,FIND("-",A4901)-1)&amp;"/"&amp;RIGHT(LEFT(A4901,IFERROR(FIND(" ",A4901),LEN(A4901)+1)-1),4),TEXT(A4901,"dd")&amp;"/"&amp;TEXT(A4901,"mm")&amp;"/"&amp;TEXT(A4901,"yyyy")))</f>
        <v>45358</v>
      </c>
      <c r="F4901" t="s">
        <v>996</v>
      </c>
      <c r="G4901" s="1" t="e">
        <f>VLOOKUP(B4901,Results!A:D,3,FALSE)</f>
        <v>#N/A</v>
      </c>
    </row>
    <row r="4902" spans="1:7" x14ac:dyDescent="0.25">
      <c r="A4902" s="1">
        <v>45476</v>
      </c>
      <c r="B4902" t="s">
        <v>56</v>
      </c>
      <c r="C4902" t="s">
        <v>20</v>
      </c>
      <c r="D4902" t="s">
        <v>33</v>
      </c>
      <c r="E4902" s="1">
        <f>DATEVALUE(IFERROR(RIGHT(LEFT(A4902,FIND("-",A4902,4)-1),2)&amp;"/"&amp;LEFT(A4902,FIND("-",A4902)-1)&amp;"/"&amp;RIGHT(LEFT(A4902,IFERROR(FIND(" ",A4902),LEN(A4902)+1)-1),4),TEXT(A4902,"dd")&amp;"/"&amp;TEXT(A4902,"mm")&amp;"/"&amp;TEXT(A4902,"yyyy")))</f>
        <v>45358</v>
      </c>
      <c r="F4902" t="s">
        <v>1826</v>
      </c>
      <c r="G4902" s="1" t="e">
        <f>VLOOKUP(B4902,Results!A:D,3,FALSE)</f>
        <v>#N/A</v>
      </c>
    </row>
    <row r="4903" spans="1:7" x14ac:dyDescent="0.25">
      <c r="A4903" s="1">
        <v>45476</v>
      </c>
      <c r="B4903" t="s">
        <v>37</v>
      </c>
      <c r="C4903" t="s">
        <v>20</v>
      </c>
      <c r="D4903" t="s">
        <v>33</v>
      </c>
      <c r="E4903" s="1">
        <f>DATEVALUE(IFERROR(RIGHT(LEFT(A4903,FIND("-",A4903,4)-1),2)&amp;"/"&amp;LEFT(A4903,FIND("-",A4903)-1)&amp;"/"&amp;RIGHT(LEFT(A4903,IFERROR(FIND(" ",A4903),LEN(A4903)+1)-1),4),TEXT(A4903,"dd")&amp;"/"&amp;TEXT(A4903,"mm")&amp;"/"&amp;TEXT(A4903,"yyyy")))</f>
        <v>45358</v>
      </c>
      <c r="F4903" t="s">
        <v>1826</v>
      </c>
      <c r="G4903" s="1" t="e">
        <f>VLOOKUP(B4903,Results!A:D,3,FALSE)</f>
        <v>#N/A</v>
      </c>
    </row>
    <row r="4904" spans="1:7" hidden="1" x14ac:dyDescent="0.25">
      <c r="A4904" s="1">
        <v>45476</v>
      </c>
      <c r="B4904" t="s">
        <v>672</v>
      </c>
      <c r="C4904" t="s">
        <v>20</v>
      </c>
      <c r="D4904" t="s">
        <v>84</v>
      </c>
      <c r="E4904" s="1">
        <f>DATEVALUE(IFERROR(RIGHT(LEFT(A4904,FIND("-",A4904,4)-1),2)&amp;"/"&amp;LEFT(A4904,FIND("-",A4904)-1)&amp;"/"&amp;RIGHT(LEFT(A4904,IFERROR(FIND(" ",A4904),LEN(A4904)+1)-1),4),TEXT(A4904,"dd")&amp;"/"&amp;TEXT(A4904,"mm")&amp;"/"&amp;TEXT(A4904,"yyyy")))</f>
        <v>45358</v>
      </c>
      <c r="F4904" t="s">
        <v>996</v>
      </c>
      <c r="G4904" s="1" t="e">
        <f>VLOOKUP(B4904,Results!A:D,3,FALSE)</f>
        <v>#N/A</v>
      </c>
    </row>
    <row r="4905" spans="1:7" x14ac:dyDescent="0.25">
      <c r="A4905" s="1">
        <v>45476</v>
      </c>
      <c r="B4905" t="s">
        <v>672</v>
      </c>
      <c r="C4905" t="s">
        <v>20</v>
      </c>
      <c r="D4905" t="s">
        <v>84</v>
      </c>
      <c r="E4905" s="1">
        <f>DATEVALUE(IFERROR(RIGHT(LEFT(A4905,FIND("-",A4905,4)-1),2)&amp;"/"&amp;LEFT(A4905,FIND("-",A4905)-1)&amp;"/"&amp;RIGHT(LEFT(A4905,IFERROR(FIND(" ",A4905),LEN(A4905)+1)-1),4),TEXT(A4905,"dd")&amp;"/"&amp;TEXT(A4905,"mm")&amp;"/"&amp;TEXT(A4905,"yyyy")))</f>
        <v>45358</v>
      </c>
      <c r="F4905" t="s">
        <v>1826</v>
      </c>
      <c r="G4905" s="1" t="e">
        <f>VLOOKUP(B4905,Results!A:D,3,FALSE)</f>
        <v>#N/A</v>
      </c>
    </row>
    <row r="4906" spans="1:7" x14ac:dyDescent="0.25">
      <c r="A4906" s="1">
        <v>45476</v>
      </c>
      <c r="B4906" t="s">
        <v>935</v>
      </c>
      <c r="C4906" t="s">
        <v>20</v>
      </c>
      <c r="D4906" t="s">
        <v>13</v>
      </c>
      <c r="E4906" s="1">
        <f>DATEVALUE(IFERROR(RIGHT(LEFT(A4906,FIND("-",A4906,4)-1),2)&amp;"/"&amp;LEFT(A4906,FIND("-",A4906)-1)&amp;"/"&amp;RIGHT(LEFT(A4906,IFERROR(FIND(" ",A4906),LEN(A4906)+1)-1),4),TEXT(A4906,"dd")&amp;"/"&amp;TEXT(A4906,"mm")&amp;"/"&amp;TEXT(A4906,"yyyy")))</f>
        <v>45358</v>
      </c>
      <c r="F4906" t="s">
        <v>1826</v>
      </c>
      <c r="G4906" s="1" t="e">
        <f>VLOOKUP(B4906,Results!A:D,3,FALSE)</f>
        <v>#N/A</v>
      </c>
    </row>
    <row r="4907" spans="1:7" x14ac:dyDescent="0.25">
      <c r="A4907" s="1">
        <v>45476</v>
      </c>
      <c r="B4907" t="s">
        <v>518</v>
      </c>
      <c r="C4907" t="s">
        <v>223</v>
      </c>
      <c r="D4907" t="s">
        <v>30</v>
      </c>
      <c r="E4907" s="1">
        <f>DATEVALUE(IFERROR(RIGHT(LEFT(A4907,FIND("-",A4907,4)-1),2)&amp;"/"&amp;LEFT(A4907,FIND("-",A4907)-1)&amp;"/"&amp;RIGHT(LEFT(A4907,IFERROR(FIND(" ",A4907),LEN(A4907)+1)-1),4),TEXT(A4907,"dd")&amp;"/"&amp;TEXT(A4907,"mm")&amp;"/"&amp;TEXT(A4907,"yyyy")))</f>
        <v>45358</v>
      </c>
      <c r="F4907" t="s">
        <v>1826</v>
      </c>
      <c r="G4907" s="1" t="e">
        <f>VLOOKUP(B4907,Results!A:D,3,FALSE)</f>
        <v>#N/A</v>
      </c>
    </row>
    <row r="4908" spans="1:7" x14ac:dyDescent="0.25">
      <c r="A4908" s="1">
        <v>45476</v>
      </c>
      <c r="B4908" t="s">
        <v>629</v>
      </c>
      <c r="C4908" t="s">
        <v>20</v>
      </c>
      <c r="D4908" t="s">
        <v>10</v>
      </c>
      <c r="E4908" s="1">
        <f>DATEVALUE(IFERROR(RIGHT(LEFT(A4908,FIND("-",A4908,4)-1),2)&amp;"/"&amp;LEFT(A4908,FIND("-",A4908)-1)&amp;"/"&amp;RIGHT(LEFT(A4908,IFERROR(FIND(" ",A4908),LEN(A4908)+1)-1),4),TEXT(A4908,"dd")&amp;"/"&amp;TEXT(A4908,"mm")&amp;"/"&amp;TEXT(A4908,"yyyy")))</f>
        <v>45358</v>
      </c>
      <c r="F4908" t="s">
        <v>1826</v>
      </c>
      <c r="G4908" s="1" t="e">
        <f>VLOOKUP(B4908,Results!A:D,3,FALSE)</f>
        <v>#N/A</v>
      </c>
    </row>
    <row r="4909" spans="1:7" x14ac:dyDescent="0.25">
      <c r="A4909" s="1">
        <v>45476</v>
      </c>
      <c r="B4909" t="s">
        <v>273</v>
      </c>
      <c r="C4909" t="s">
        <v>20</v>
      </c>
      <c r="D4909" t="s">
        <v>10</v>
      </c>
      <c r="E4909" s="1">
        <f>DATEVALUE(IFERROR(RIGHT(LEFT(A4909,FIND("-",A4909,4)-1),2)&amp;"/"&amp;LEFT(A4909,FIND("-",A4909)-1)&amp;"/"&amp;RIGHT(LEFT(A4909,IFERROR(FIND(" ",A4909),LEN(A4909)+1)-1),4),TEXT(A4909,"dd")&amp;"/"&amp;TEXT(A4909,"mm")&amp;"/"&amp;TEXT(A4909,"yyyy")))</f>
        <v>45358</v>
      </c>
      <c r="F4909" t="s">
        <v>1826</v>
      </c>
      <c r="G4909" s="1" t="e">
        <f>VLOOKUP(B4909,Results!A:D,3,FALSE)</f>
        <v>#N/A</v>
      </c>
    </row>
    <row r="4910" spans="1:7" x14ac:dyDescent="0.25">
      <c r="A4910" s="1">
        <v>45476</v>
      </c>
      <c r="B4910" t="s">
        <v>665</v>
      </c>
      <c r="C4910" t="s">
        <v>223</v>
      </c>
      <c r="D4910" t="s">
        <v>13</v>
      </c>
      <c r="E4910" s="1">
        <f>DATEVALUE(IFERROR(RIGHT(LEFT(A4910,FIND("-",A4910,4)-1),2)&amp;"/"&amp;LEFT(A4910,FIND("-",A4910)-1)&amp;"/"&amp;RIGHT(LEFT(A4910,IFERROR(FIND(" ",A4910),LEN(A4910)+1)-1),4),TEXT(A4910,"dd")&amp;"/"&amp;TEXT(A4910,"mm")&amp;"/"&amp;TEXT(A4910,"yyyy")))</f>
        <v>45358</v>
      </c>
      <c r="F4910" t="s">
        <v>1826</v>
      </c>
      <c r="G4910" s="1" t="e">
        <f>VLOOKUP(B4910,Results!A:D,3,FALSE)</f>
        <v>#N/A</v>
      </c>
    </row>
    <row r="4911" spans="1:7" x14ac:dyDescent="0.25">
      <c r="A4911" s="1">
        <v>45476</v>
      </c>
      <c r="B4911" t="s">
        <v>942</v>
      </c>
      <c r="C4911" t="s">
        <v>20</v>
      </c>
      <c r="D4911" t="s">
        <v>80</v>
      </c>
      <c r="E4911" s="1">
        <f>DATEVALUE(IFERROR(RIGHT(LEFT(A4911,FIND("-",A4911,4)-1),2)&amp;"/"&amp;LEFT(A4911,FIND("-",A4911)-1)&amp;"/"&amp;RIGHT(LEFT(A4911,IFERROR(FIND(" ",A4911),LEN(A4911)+1)-1),4),TEXT(A4911,"dd")&amp;"/"&amp;TEXT(A4911,"mm")&amp;"/"&amp;TEXT(A4911,"yyyy")))</f>
        <v>45358</v>
      </c>
      <c r="F4911" t="s">
        <v>1826</v>
      </c>
      <c r="G4911" s="1" t="e">
        <f>VLOOKUP(B4911,Results!A:D,3,FALSE)</f>
        <v>#N/A</v>
      </c>
    </row>
    <row r="4912" spans="1:7" x14ac:dyDescent="0.25">
      <c r="A4912" s="1">
        <v>45476</v>
      </c>
      <c r="B4912" t="s">
        <v>389</v>
      </c>
      <c r="C4912" t="s">
        <v>223</v>
      </c>
      <c r="D4912" t="s">
        <v>10</v>
      </c>
      <c r="E4912" s="1">
        <f>DATEVALUE(IFERROR(RIGHT(LEFT(A4912,FIND("-",A4912,4)-1),2)&amp;"/"&amp;LEFT(A4912,FIND("-",A4912)-1)&amp;"/"&amp;RIGHT(LEFT(A4912,IFERROR(FIND(" ",A4912),LEN(A4912)+1)-1),4),TEXT(A4912,"dd")&amp;"/"&amp;TEXT(A4912,"mm")&amp;"/"&amp;TEXT(A4912,"yyyy")))</f>
        <v>45358</v>
      </c>
      <c r="F4912" t="s">
        <v>1826</v>
      </c>
      <c r="G4912" s="1" t="e">
        <f>VLOOKUP(B4912,Results!A:D,3,FALSE)</f>
        <v>#N/A</v>
      </c>
    </row>
    <row r="4913" spans="1:7" x14ac:dyDescent="0.25">
      <c r="A4913" s="1">
        <v>45476</v>
      </c>
      <c r="B4913" t="s">
        <v>639</v>
      </c>
      <c r="C4913" t="s">
        <v>20</v>
      </c>
      <c r="D4913" t="s">
        <v>13</v>
      </c>
      <c r="E4913" s="1">
        <f>DATEVALUE(IFERROR(RIGHT(LEFT(A4913,FIND("-",A4913,4)-1),2)&amp;"/"&amp;LEFT(A4913,FIND("-",A4913)-1)&amp;"/"&amp;RIGHT(LEFT(A4913,IFERROR(FIND(" ",A4913),LEN(A4913)+1)-1),4),TEXT(A4913,"dd")&amp;"/"&amp;TEXT(A4913,"mm")&amp;"/"&amp;TEXT(A4913,"yyyy")))</f>
        <v>45358</v>
      </c>
      <c r="F4913" t="s">
        <v>1826</v>
      </c>
      <c r="G4913" s="1" t="e">
        <f>VLOOKUP(B4913,Results!A:D,3,FALSE)</f>
        <v>#N/A</v>
      </c>
    </row>
    <row r="4914" spans="1:7" x14ac:dyDescent="0.25">
      <c r="A4914" s="1">
        <v>45476</v>
      </c>
      <c r="B4914" t="s">
        <v>694</v>
      </c>
      <c r="C4914" t="s">
        <v>20</v>
      </c>
      <c r="D4914" t="s">
        <v>80</v>
      </c>
      <c r="E4914" s="1">
        <f>DATEVALUE(IFERROR(RIGHT(LEFT(A4914,FIND("-",A4914,4)-1),2)&amp;"/"&amp;LEFT(A4914,FIND("-",A4914)-1)&amp;"/"&amp;RIGHT(LEFT(A4914,IFERROR(FIND(" ",A4914),LEN(A4914)+1)-1),4),TEXT(A4914,"dd")&amp;"/"&amp;TEXT(A4914,"mm")&amp;"/"&amp;TEXT(A4914,"yyyy")))</f>
        <v>45358</v>
      </c>
      <c r="F4914" t="s">
        <v>1826</v>
      </c>
      <c r="G4914" s="1" t="e">
        <f>VLOOKUP(B4914,Results!A:D,3,FALSE)</f>
        <v>#N/A</v>
      </c>
    </row>
    <row r="4915" spans="1:7" x14ac:dyDescent="0.25">
      <c r="A4915" s="1">
        <v>45476</v>
      </c>
      <c r="B4915" t="s">
        <v>591</v>
      </c>
      <c r="C4915" t="s">
        <v>20</v>
      </c>
      <c r="D4915" t="s">
        <v>13</v>
      </c>
      <c r="E4915" s="1">
        <f>DATEVALUE(IFERROR(RIGHT(LEFT(A4915,FIND("-",A4915,4)-1),2)&amp;"/"&amp;LEFT(A4915,FIND("-",A4915)-1)&amp;"/"&amp;RIGHT(LEFT(A4915,IFERROR(FIND(" ",A4915),LEN(A4915)+1)-1),4),TEXT(A4915,"dd")&amp;"/"&amp;TEXT(A4915,"mm")&amp;"/"&amp;TEXT(A4915,"yyyy")))</f>
        <v>45358</v>
      </c>
      <c r="F4915" t="s">
        <v>1826</v>
      </c>
      <c r="G4915" s="1" t="e">
        <f>VLOOKUP(B4915,Results!A:D,3,FALSE)</f>
        <v>#N/A</v>
      </c>
    </row>
    <row r="4916" spans="1:7" x14ac:dyDescent="0.25">
      <c r="A4916" s="1">
        <v>45476</v>
      </c>
      <c r="B4916" t="s">
        <v>939</v>
      </c>
      <c r="C4916" t="s">
        <v>20</v>
      </c>
      <c r="D4916" t="s">
        <v>7</v>
      </c>
      <c r="E4916" s="1">
        <f>DATEVALUE(IFERROR(RIGHT(LEFT(A4916,FIND("-",A4916,4)-1),2)&amp;"/"&amp;LEFT(A4916,FIND("-",A4916)-1)&amp;"/"&amp;RIGHT(LEFT(A4916,IFERROR(FIND(" ",A4916),LEN(A4916)+1)-1),4),TEXT(A4916,"dd")&amp;"/"&amp;TEXT(A4916,"mm")&amp;"/"&amp;TEXT(A4916,"yyyy")))</f>
        <v>45358</v>
      </c>
      <c r="F4916" t="s">
        <v>1826</v>
      </c>
      <c r="G4916" s="1" t="e">
        <f>VLOOKUP(B4916,Results!A:D,3,FALSE)</f>
        <v>#N/A</v>
      </c>
    </row>
    <row r="4917" spans="1:7" x14ac:dyDescent="0.25">
      <c r="A4917" s="1">
        <v>45476</v>
      </c>
      <c r="B4917" t="s">
        <v>725</v>
      </c>
      <c r="C4917" t="s">
        <v>223</v>
      </c>
      <c r="D4917" t="s">
        <v>13</v>
      </c>
      <c r="E4917" s="1">
        <f>DATEVALUE(IFERROR(RIGHT(LEFT(A4917,FIND("-",A4917,4)-1),2)&amp;"/"&amp;LEFT(A4917,FIND("-",A4917)-1)&amp;"/"&amp;RIGHT(LEFT(A4917,IFERROR(FIND(" ",A4917),LEN(A4917)+1)-1),4),TEXT(A4917,"dd")&amp;"/"&amp;TEXT(A4917,"mm")&amp;"/"&amp;TEXT(A4917,"yyyy")))</f>
        <v>45358</v>
      </c>
      <c r="F4917" t="s">
        <v>1826</v>
      </c>
      <c r="G4917" s="1" t="e">
        <f>VLOOKUP(B4917,Results!A:D,3,FALSE)</f>
        <v>#N/A</v>
      </c>
    </row>
    <row r="4918" spans="1:7" x14ac:dyDescent="0.25">
      <c r="A4918" s="1">
        <v>45476</v>
      </c>
      <c r="B4918" t="s">
        <v>646</v>
      </c>
      <c r="C4918" t="s">
        <v>20</v>
      </c>
      <c r="D4918" t="s">
        <v>297</v>
      </c>
      <c r="E4918" s="1">
        <f>DATEVALUE(IFERROR(RIGHT(LEFT(A4918,FIND("-",A4918,4)-1),2)&amp;"/"&amp;LEFT(A4918,FIND("-",A4918)-1)&amp;"/"&amp;RIGHT(LEFT(A4918,IFERROR(FIND(" ",A4918),LEN(A4918)+1)-1),4),TEXT(A4918,"dd")&amp;"/"&amp;TEXT(A4918,"mm")&amp;"/"&amp;TEXT(A4918,"yyyy")))</f>
        <v>45358</v>
      </c>
      <c r="F4918" t="s">
        <v>1826</v>
      </c>
      <c r="G4918" s="1" t="e">
        <f>VLOOKUP(B4918,Results!A:D,3,FALSE)</f>
        <v>#N/A</v>
      </c>
    </row>
    <row r="4919" spans="1:7" x14ac:dyDescent="0.25">
      <c r="A4919" s="1">
        <v>45476</v>
      </c>
      <c r="B4919" t="s">
        <v>585</v>
      </c>
      <c r="C4919" t="s">
        <v>20</v>
      </c>
      <c r="D4919" t="s">
        <v>10</v>
      </c>
      <c r="E4919" s="1">
        <f>DATEVALUE(IFERROR(RIGHT(LEFT(A4919,FIND("-",A4919,4)-1),2)&amp;"/"&amp;LEFT(A4919,FIND("-",A4919)-1)&amp;"/"&amp;RIGHT(LEFT(A4919,IFERROR(FIND(" ",A4919),LEN(A4919)+1)-1),4),TEXT(A4919,"dd")&amp;"/"&amp;TEXT(A4919,"mm")&amp;"/"&amp;TEXT(A4919,"yyyy")))</f>
        <v>45358</v>
      </c>
      <c r="F4919" t="s">
        <v>1826</v>
      </c>
      <c r="G4919" s="1" t="e">
        <f>VLOOKUP(B4919,Results!A:D,3,FALSE)</f>
        <v>#N/A</v>
      </c>
    </row>
    <row r="4920" spans="1:7" x14ac:dyDescent="0.25">
      <c r="A4920" s="1">
        <v>45476</v>
      </c>
      <c r="B4920" t="s">
        <v>755</v>
      </c>
      <c r="C4920" t="s">
        <v>20</v>
      </c>
      <c r="D4920" t="s">
        <v>10</v>
      </c>
      <c r="E4920" s="1">
        <f>DATEVALUE(IFERROR(RIGHT(LEFT(A4920,FIND("-",A4920,4)-1),2)&amp;"/"&amp;LEFT(A4920,FIND("-",A4920)-1)&amp;"/"&amp;RIGHT(LEFT(A4920,IFERROR(FIND(" ",A4920),LEN(A4920)+1)-1),4),TEXT(A4920,"dd")&amp;"/"&amp;TEXT(A4920,"mm")&amp;"/"&amp;TEXT(A4920,"yyyy")))</f>
        <v>45358</v>
      </c>
      <c r="F4920" t="s">
        <v>1826</v>
      </c>
      <c r="G4920" s="1" t="e">
        <f>VLOOKUP(B4920,Results!A:D,3,FALSE)</f>
        <v>#N/A</v>
      </c>
    </row>
    <row r="4921" spans="1:7" x14ac:dyDescent="0.25">
      <c r="A4921" s="1">
        <v>45476</v>
      </c>
      <c r="B4921" t="s">
        <v>56</v>
      </c>
      <c r="C4921" t="s">
        <v>20</v>
      </c>
      <c r="D4921" t="s">
        <v>33</v>
      </c>
      <c r="E4921" s="1">
        <f>DATEVALUE(IFERROR(RIGHT(LEFT(A4921,FIND("-",A4921,4)-1),2)&amp;"/"&amp;LEFT(A4921,FIND("-",A4921)-1)&amp;"/"&amp;RIGHT(LEFT(A4921,IFERROR(FIND(" ",A4921),LEN(A4921)+1)-1),4),TEXT(A4921,"dd")&amp;"/"&amp;TEXT(A4921,"mm")&amp;"/"&amp;TEXT(A4921,"yyyy")))</f>
        <v>45358</v>
      </c>
      <c r="F4921" t="s">
        <v>1826</v>
      </c>
      <c r="G4921" s="1" t="e">
        <f>VLOOKUP(B4921,Results!A:D,3,FALSE)</f>
        <v>#N/A</v>
      </c>
    </row>
    <row r="4922" spans="1:7" x14ac:dyDescent="0.25">
      <c r="A4922" s="1">
        <v>45476</v>
      </c>
      <c r="B4922" t="s">
        <v>663</v>
      </c>
      <c r="C4922" t="s">
        <v>223</v>
      </c>
      <c r="D4922" t="s">
        <v>297</v>
      </c>
      <c r="E4922" s="1">
        <f>DATEVALUE(IFERROR(RIGHT(LEFT(A4922,FIND("-",A4922,4)-1),2)&amp;"/"&amp;LEFT(A4922,FIND("-",A4922)-1)&amp;"/"&amp;RIGHT(LEFT(A4922,IFERROR(FIND(" ",A4922),LEN(A4922)+1)-1),4),TEXT(A4922,"dd")&amp;"/"&amp;TEXT(A4922,"mm")&amp;"/"&amp;TEXT(A4922,"yyyy")))</f>
        <v>45358</v>
      </c>
      <c r="F4922" t="s">
        <v>1826</v>
      </c>
      <c r="G4922" s="1" t="e">
        <f>VLOOKUP(B4922,Results!A:D,3,FALSE)</f>
        <v>#N/A</v>
      </c>
    </row>
    <row r="4923" spans="1:7" x14ac:dyDescent="0.25">
      <c r="A4923" s="1">
        <v>45476</v>
      </c>
      <c r="B4923" t="s">
        <v>672</v>
      </c>
      <c r="C4923" t="s">
        <v>20</v>
      </c>
      <c r="D4923" t="s">
        <v>84</v>
      </c>
      <c r="E4923" s="1">
        <f>DATEVALUE(IFERROR(RIGHT(LEFT(A4923,FIND("-",A4923,4)-1),2)&amp;"/"&amp;LEFT(A4923,FIND("-",A4923)-1)&amp;"/"&amp;RIGHT(LEFT(A4923,IFERROR(FIND(" ",A4923),LEN(A4923)+1)-1),4),TEXT(A4923,"dd")&amp;"/"&amp;TEXT(A4923,"mm")&amp;"/"&amp;TEXT(A4923,"yyyy")))</f>
        <v>45358</v>
      </c>
      <c r="F4923" t="s">
        <v>1826</v>
      </c>
      <c r="G4923" s="1" t="e">
        <f>VLOOKUP(B4923,Results!A:D,3,FALSE)</f>
        <v>#N/A</v>
      </c>
    </row>
    <row r="4924" spans="1:7" x14ac:dyDescent="0.25">
      <c r="A4924" s="1">
        <v>45476</v>
      </c>
      <c r="B4924" t="s">
        <v>556</v>
      </c>
      <c r="C4924" t="s">
        <v>20</v>
      </c>
      <c r="D4924" t="s">
        <v>13</v>
      </c>
      <c r="E4924" s="1">
        <f>DATEVALUE(IFERROR(RIGHT(LEFT(A4924,FIND("-",A4924,4)-1),2)&amp;"/"&amp;LEFT(A4924,FIND("-",A4924)-1)&amp;"/"&amp;RIGHT(LEFT(A4924,IFERROR(FIND(" ",A4924),LEN(A4924)+1)-1),4),TEXT(A4924,"dd")&amp;"/"&amp;TEXT(A4924,"mm")&amp;"/"&amp;TEXT(A4924,"yyyy")))</f>
        <v>45358</v>
      </c>
      <c r="F4924" t="s">
        <v>1826</v>
      </c>
      <c r="G4924" s="1" t="e">
        <f>VLOOKUP(B4924,Results!A:D,3,FALSE)</f>
        <v>#N/A</v>
      </c>
    </row>
    <row r="4925" spans="1:7" x14ac:dyDescent="0.25">
      <c r="A4925" s="1">
        <v>45476</v>
      </c>
      <c r="B4925" t="s">
        <v>874</v>
      </c>
      <c r="C4925" t="s">
        <v>223</v>
      </c>
      <c r="D4925" t="s">
        <v>297</v>
      </c>
      <c r="E4925" s="1">
        <f>DATEVALUE(IFERROR(RIGHT(LEFT(A4925,FIND("-",A4925,4)-1),2)&amp;"/"&amp;LEFT(A4925,FIND("-",A4925)-1)&amp;"/"&amp;RIGHT(LEFT(A4925,IFERROR(FIND(" ",A4925),LEN(A4925)+1)-1),4),TEXT(A4925,"dd")&amp;"/"&amp;TEXT(A4925,"mm")&amp;"/"&amp;TEXT(A4925,"yyyy")))</f>
        <v>45358</v>
      </c>
      <c r="F4925" t="s">
        <v>1826</v>
      </c>
      <c r="G4925" s="1" t="e">
        <f>VLOOKUP(B4925,Results!A:D,3,FALSE)</f>
        <v>#N/A</v>
      </c>
    </row>
    <row r="4926" spans="1:7" x14ac:dyDescent="0.25">
      <c r="A4926" s="1">
        <v>45476</v>
      </c>
      <c r="B4926" t="s">
        <v>751</v>
      </c>
      <c r="C4926" t="s">
        <v>20</v>
      </c>
      <c r="D4926" t="s">
        <v>10</v>
      </c>
      <c r="E4926" s="1">
        <f>DATEVALUE(IFERROR(RIGHT(LEFT(A4926,FIND("-",A4926,4)-1),2)&amp;"/"&amp;LEFT(A4926,FIND("-",A4926)-1)&amp;"/"&amp;RIGHT(LEFT(A4926,IFERROR(FIND(" ",A4926),LEN(A4926)+1)-1),4),TEXT(A4926,"dd")&amp;"/"&amp;TEXT(A4926,"mm")&amp;"/"&amp;TEXT(A4926,"yyyy")))</f>
        <v>45358</v>
      </c>
      <c r="F4926" t="s">
        <v>1826</v>
      </c>
      <c r="G4926" s="1" t="e">
        <f>VLOOKUP(B4926,Results!A:D,3,FALSE)</f>
        <v>#N/A</v>
      </c>
    </row>
    <row r="4927" spans="1:7" x14ac:dyDescent="0.25">
      <c r="A4927" s="1">
        <v>45476</v>
      </c>
      <c r="B4927" t="s">
        <v>37</v>
      </c>
      <c r="C4927" t="s">
        <v>20</v>
      </c>
      <c r="D4927" t="s">
        <v>33</v>
      </c>
      <c r="E4927" s="1">
        <f>DATEVALUE(IFERROR(RIGHT(LEFT(A4927,FIND("-",A4927,4)-1),2)&amp;"/"&amp;LEFT(A4927,FIND("-",A4927)-1)&amp;"/"&amp;RIGHT(LEFT(A4927,IFERROR(FIND(" ",A4927),LEN(A4927)+1)-1),4),TEXT(A4927,"dd")&amp;"/"&amp;TEXT(A4927,"mm")&amp;"/"&amp;TEXT(A4927,"yyyy")))</f>
        <v>45358</v>
      </c>
      <c r="F4927" t="s">
        <v>1826</v>
      </c>
      <c r="G4927" s="1" t="e">
        <f>VLOOKUP(B4927,Results!A:D,3,FALSE)</f>
        <v>#N/A</v>
      </c>
    </row>
    <row r="4928" spans="1:7" x14ac:dyDescent="0.25">
      <c r="A4928" s="1">
        <v>45476</v>
      </c>
      <c r="B4928" t="s">
        <v>943</v>
      </c>
      <c r="C4928" t="s">
        <v>20</v>
      </c>
      <c r="D4928" t="s">
        <v>23</v>
      </c>
      <c r="E4928" s="1">
        <f>DATEVALUE(IFERROR(RIGHT(LEFT(A4928,FIND("-",A4928,4)-1),2)&amp;"/"&amp;LEFT(A4928,FIND("-",A4928)-1)&amp;"/"&amp;RIGHT(LEFT(A4928,IFERROR(FIND(" ",A4928),LEN(A4928)+1)-1),4),TEXT(A4928,"dd")&amp;"/"&amp;TEXT(A4928,"mm")&amp;"/"&amp;TEXT(A4928,"yyyy")))</f>
        <v>45358</v>
      </c>
      <c r="F4928" t="s">
        <v>1826</v>
      </c>
      <c r="G4928" s="1" t="e">
        <f>VLOOKUP(B4928,Results!A:D,3,FALSE)</f>
        <v>#N/A</v>
      </c>
    </row>
    <row r="4929" spans="1:7" x14ac:dyDescent="0.25">
      <c r="A4929" s="1">
        <v>45476</v>
      </c>
      <c r="B4929" t="s">
        <v>710</v>
      </c>
      <c r="C4929" t="s">
        <v>20</v>
      </c>
      <c r="D4929" t="s">
        <v>10</v>
      </c>
      <c r="E4929" s="1">
        <f>DATEVALUE(IFERROR(RIGHT(LEFT(A4929,FIND("-",A4929,4)-1),2)&amp;"/"&amp;LEFT(A4929,FIND("-",A4929)-1)&amp;"/"&amp;RIGHT(LEFT(A4929,IFERROR(FIND(" ",A4929),LEN(A4929)+1)-1),4),TEXT(A4929,"dd")&amp;"/"&amp;TEXT(A4929,"mm")&amp;"/"&amp;TEXT(A4929,"yyyy")))</f>
        <v>45358</v>
      </c>
      <c r="F4929" t="s">
        <v>1826</v>
      </c>
      <c r="G4929" s="1" t="e">
        <f>VLOOKUP(B4929,Results!A:D,3,FALSE)</f>
        <v>#N/A</v>
      </c>
    </row>
    <row r="4930" spans="1:7" x14ac:dyDescent="0.25">
      <c r="A4930" s="1">
        <v>45476</v>
      </c>
      <c r="B4930" t="s">
        <v>355</v>
      </c>
      <c r="C4930" t="s">
        <v>223</v>
      </c>
      <c r="D4930" t="s">
        <v>30</v>
      </c>
      <c r="E4930" s="1">
        <f>DATEVALUE(IFERROR(RIGHT(LEFT(A4930,FIND("-",A4930,4)-1),2)&amp;"/"&amp;LEFT(A4930,FIND("-",A4930)-1)&amp;"/"&amp;RIGHT(LEFT(A4930,IFERROR(FIND(" ",A4930),LEN(A4930)+1)-1),4),TEXT(A4930,"dd")&amp;"/"&amp;TEXT(A4930,"mm")&amp;"/"&amp;TEXT(A4930,"yyyy")))</f>
        <v>45358</v>
      </c>
      <c r="F4930" t="s">
        <v>1826</v>
      </c>
      <c r="G4930" s="1" t="e">
        <f>VLOOKUP(B4930,Results!A:D,3,FALSE)</f>
        <v>#N/A</v>
      </c>
    </row>
    <row r="4931" spans="1:7" x14ac:dyDescent="0.25">
      <c r="A4931" s="1">
        <v>45476</v>
      </c>
      <c r="B4931" t="s">
        <v>674</v>
      </c>
      <c r="C4931" t="s">
        <v>223</v>
      </c>
      <c r="D4931" t="s">
        <v>13</v>
      </c>
      <c r="E4931" s="1">
        <f>DATEVALUE(IFERROR(RIGHT(LEFT(A4931,FIND("-",A4931,4)-1),2)&amp;"/"&amp;LEFT(A4931,FIND("-",A4931)-1)&amp;"/"&amp;RIGHT(LEFT(A4931,IFERROR(FIND(" ",A4931),LEN(A4931)+1)-1),4),TEXT(A4931,"dd")&amp;"/"&amp;TEXT(A4931,"mm")&amp;"/"&amp;TEXT(A4931,"yyyy")))</f>
        <v>45358</v>
      </c>
      <c r="F4931" t="s">
        <v>1826</v>
      </c>
      <c r="G4931" s="1" t="e">
        <f>VLOOKUP(B4931,Results!A:D,3,FALSE)</f>
        <v>#N/A</v>
      </c>
    </row>
    <row r="4932" spans="1:7" x14ac:dyDescent="0.25">
      <c r="A4932" s="1">
        <v>45476</v>
      </c>
      <c r="B4932" t="s">
        <v>748</v>
      </c>
      <c r="C4932" t="s">
        <v>20</v>
      </c>
      <c r="D4932" t="s">
        <v>7</v>
      </c>
      <c r="E4932" s="1">
        <f>DATEVALUE(IFERROR(RIGHT(LEFT(A4932,FIND("-",A4932,4)-1),2)&amp;"/"&amp;LEFT(A4932,FIND("-",A4932)-1)&amp;"/"&amp;RIGHT(LEFT(A4932,IFERROR(FIND(" ",A4932),LEN(A4932)+1)-1),4),TEXT(A4932,"dd")&amp;"/"&amp;TEXT(A4932,"mm")&amp;"/"&amp;TEXT(A4932,"yyyy")))</f>
        <v>45358</v>
      </c>
      <c r="F4932" t="s">
        <v>1826</v>
      </c>
      <c r="G4932" s="1" t="e">
        <f>VLOOKUP(B4932,Results!A:D,3,FALSE)</f>
        <v>#N/A</v>
      </c>
    </row>
    <row r="4933" spans="1:7" x14ac:dyDescent="0.25">
      <c r="A4933" s="1">
        <v>45476</v>
      </c>
      <c r="B4933" t="s">
        <v>923</v>
      </c>
      <c r="C4933" t="s">
        <v>223</v>
      </c>
      <c r="D4933" t="s">
        <v>7</v>
      </c>
      <c r="E4933" s="1">
        <f>DATEVALUE(IFERROR(RIGHT(LEFT(A4933,FIND("-",A4933,4)-1),2)&amp;"/"&amp;LEFT(A4933,FIND("-",A4933)-1)&amp;"/"&amp;RIGHT(LEFT(A4933,IFERROR(FIND(" ",A4933),LEN(A4933)+1)-1),4),TEXT(A4933,"dd")&amp;"/"&amp;TEXT(A4933,"mm")&amp;"/"&amp;TEXT(A4933,"yyyy")))</f>
        <v>45358</v>
      </c>
      <c r="F4933" t="s">
        <v>1826</v>
      </c>
      <c r="G4933" s="1" t="e">
        <f>VLOOKUP(B4933,Results!A:D,3,FALSE)</f>
        <v>#N/A</v>
      </c>
    </row>
    <row r="4934" spans="1:7" x14ac:dyDescent="0.25">
      <c r="A4934" s="1">
        <v>45476</v>
      </c>
      <c r="B4934" t="s">
        <v>377</v>
      </c>
      <c r="C4934" t="s">
        <v>20</v>
      </c>
      <c r="D4934" t="s">
        <v>10</v>
      </c>
      <c r="E4934" s="1">
        <f>DATEVALUE(IFERROR(RIGHT(LEFT(A4934,FIND("-",A4934,4)-1),2)&amp;"/"&amp;LEFT(A4934,FIND("-",A4934)-1)&amp;"/"&amp;RIGHT(LEFT(A4934,IFERROR(FIND(" ",A4934),LEN(A4934)+1)-1),4),TEXT(A4934,"dd")&amp;"/"&amp;TEXT(A4934,"mm")&amp;"/"&amp;TEXT(A4934,"yyyy")))</f>
        <v>45358</v>
      </c>
      <c r="F4934" t="s">
        <v>1826</v>
      </c>
      <c r="G4934" s="1" t="e">
        <f>VLOOKUP(B4934,Results!A:D,3,FALSE)</f>
        <v>#N/A</v>
      </c>
    </row>
    <row r="4935" spans="1:7" x14ac:dyDescent="0.25">
      <c r="A4935" s="1">
        <v>45476</v>
      </c>
      <c r="B4935" t="s">
        <v>596</v>
      </c>
      <c r="C4935" t="s">
        <v>20</v>
      </c>
      <c r="D4935" t="s">
        <v>23</v>
      </c>
      <c r="E4935" s="1">
        <f>DATEVALUE(IFERROR(RIGHT(LEFT(A4935,FIND("-",A4935,4)-1),2)&amp;"/"&amp;LEFT(A4935,FIND("-",A4935)-1)&amp;"/"&amp;RIGHT(LEFT(A4935,IFERROR(FIND(" ",A4935),LEN(A4935)+1)-1),4),TEXT(A4935,"dd")&amp;"/"&amp;TEXT(A4935,"mm")&amp;"/"&amp;TEXT(A4935,"yyyy")))</f>
        <v>45358</v>
      </c>
      <c r="F4935" t="s">
        <v>1826</v>
      </c>
      <c r="G4935" s="1" t="e">
        <f>VLOOKUP(B4935,Results!A:D,3,FALSE)</f>
        <v>#N/A</v>
      </c>
    </row>
    <row r="4936" spans="1:7" x14ac:dyDescent="0.25">
      <c r="A4936" s="1">
        <v>45476</v>
      </c>
      <c r="B4936" t="s">
        <v>584</v>
      </c>
      <c r="C4936" t="s">
        <v>20</v>
      </c>
      <c r="D4936" t="s">
        <v>80</v>
      </c>
      <c r="E4936" s="1">
        <f>DATEVALUE(IFERROR(RIGHT(LEFT(A4936,FIND("-",A4936,4)-1),2)&amp;"/"&amp;LEFT(A4936,FIND("-",A4936)-1)&amp;"/"&amp;RIGHT(LEFT(A4936,IFERROR(FIND(" ",A4936),LEN(A4936)+1)-1),4),TEXT(A4936,"dd")&amp;"/"&amp;TEXT(A4936,"mm")&amp;"/"&amp;TEXT(A4936,"yyyy")))</f>
        <v>45358</v>
      </c>
      <c r="F4936" t="s">
        <v>1826</v>
      </c>
      <c r="G4936" s="1" t="e">
        <f>VLOOKUP(B4936,Results!A:D,3,FALSE)</f>
        <v>#N/A</v>
      </c>
    </row>
    <row r="4937" spans="1:7" x14ac:dyDescent="0.25">
      <c r="A4937" s="1">
        <v>45476</v>
      </c>
      <c r="B4937" t="s">
        <v>944</v>
      </c>
      <c r="C4937" t="s">
        <v>20</v>
      </c>
      <c r="D4937" t="s">
        <v>10</v>
      </c>
      <c r="E4937" s="1">
        <f>DATEVALUE(IFERROR(RIGHT(LEFT(A4937,FIND("-",A4937,4)-1),2)&amp;"/"&amp;LEFT(A4937,FIND("-",A4937)-1)&amp;"/"&amp;RIGHT(LEFT(A4937,IFERROR(FIND(" ",A4937),LEN(A4937)+1)-1),4),TEXT(A4937,"dd")&amp;"/"&amp;TEXT(A4937,"mm")&amp;"/"&amp;TEXT(A4937,"yyyy")))</f>
        <v>45358</v>
      </c>
      <c r="F4937" t="s">
        <v>1826</v>
      </c>
      <c r="G4937" s="1" t="e">
        <f>VLOOKUP(B4937,Results!A:D,3,FALSE)</f>
        <v>#N/A</v>
      </c>
    </row>
    <row r="4938" spans="1:7" x14ac:dyDescent="0.25">
      <c r="A4938" s="1">
        <v>45476</v>
      </c>
      <c r="B4938" t="s">
        <v>681</v>
      </c>
      <c r="C4938" t="s">
        <v>20</v>
      </c>
      <c r="D4938" t="s">
        <v>28</v>
      </c>
      <c r="E4938" s="1">
        <f>DATEVALUE(IFERROR(RIGHT(LEFT(A4938,FIND("-",A4938,4)-1),2)&amp;"/"&amp;LEFT(A4938,FIND("-",A4938)-1)&amp;"/"&amp;RIGHT(LEFT(A4938,IFERROR(FIND(" ",A4938),LEN(A4938)+1)-1),4),TEXT(A4938,"dd")&amp;"/"&amp;TEXT(A4938,"mm")&amp;"/"&amp;TEXT(A4938,"yyyy")))</f>
        <v>45358</v>
      </c>
      <c r="F4938" t="s">
        <v>1826</v>
      </c>
      <c r="G4938" s="1" t="e">
        <f>VLOOKUP(B4938,Results!A:D,3,FALSE)</f>
        <v>#N/A</v>
      </c>
    </row>
    <row r="4939" spans="1:7" x14ac:dyDescent="0.25">
      <c r="A4939" s="1">
        <v>45476</v>
      </c>
      <c r="B4939" t="s">
        <v>2168</v>
      </c>
      <c r="C4939" t="s">
        <v>20</v>
      </c>
      <c r="D4939" t="s">
        <v>435</v>
      </c>
      <c r="E4939" s="1">
        <f>DATEVALUE(IFERROR(RIGHT(LEFT(A4939,FIND("-",A4939,4)-1),2)&amp;"/"&amp;LEFT(A4939,FIND("-",A4939)-1)&amp;"/"&amp;RIGHT(LEFT(A4939,IFERROR(FIND(" ",A4939),LEN(A4939)+1)-1),4),TEXT(A4939,"dd")&amp;"/"&amp;TEXT(A4939,"mm")&amp;"/"&amp;TEXT(A4939,"yyyy")))</f>
        <v>45358</v>
      </c>
      <c r="F4939" t="s">
        <v>1826</v>
      </c>
      <c r="G4939" s="1" t="e">
        <f>VLOOKUP(B4939,Results!A:D,3,FALSE)</f>
        <v>#N/A</v>
      </c>
    </row>
    <row r="4940" spans="1:7" x14ac:dyDescent="0.25">
      <c r="A4940" s="1">
        <v>45476</v>
      </c>
      <c r="B4940" t="s">
        <v>945</v>
      </c>
      <c r="C4940" t="s">
        <v>20</v>
      </c>
      <c r="D4940" t="s">
        <v>30</v>
      </c>
      <c r="E4940" s="1">
        <f>DATEVALUE(IFERROR(RIGHT(LEFT(A4940,FIND("-",A4940,4)-1),2)&amp;"/"&amp;LEFT(A4940,FIND("-",A4940)-1)&amp;"/"&amp;RIGHT(LEFT(A4940,IFERROR(FIND(" ",A4940),LEN(A4940)+1)-1),4),TEXT(A4940,"dd")&amp;"/"&amp;TEXT(A4940,"mm")&amp;"/"&amp;TEXT(A4940,"yyyy")))</f>
        <v>45358</v>
      </c>
      <c r="F4940" t="s">
        <v>1826</v>
      </c>
      <c r="G4940" s="1" t="e">
        <f>VLOOKUP(B4940,Results!A:D,3,FALSE)</f>
        <v>#N/A</v>
      </c>
    </row>
    <row r="4941" spans="1:7" x14ac:dyDescent="0.25">
      <c r="A4941" s="1">
        <v>45476</v>
      </c>
      <c r="B4941" t="s">
        <v>916</v>
      </c>
      <c r="C4941" t="s">
        <v>223</v>
      </c>
      <c r="D4941" t="s">
        <v>23</v>
      </c>
      <c r="E4941" s="1">
        <f>DATEVALUE(IFERROR(RIGHT(LEFT(A4941,FIND("-",A4941,4)-1),2)&amp;"/"&amp;LEFT(A4941,FIND("-",A4941)-1)&amp;"/"&amp;RIGHT(LEFT(A4941,IFERROR(FIND(" ",A4941),LEN(A4941)+1)-1),4),TEXT(A4941,"dd")&amp;"/"&amp;TEXT(A4941,"mm")&amp;"/"&amp;TEXT(A4941,"yyyy")))</f>
        <v>45358</v>
      </c>
      <c r="F4941" t="s">
        <v>1826</v>
      </c>
      <c r="G4941" s="1" t="e">
        <f>VLOOKUP(B4941,Results!A:D,3,FALSE)</f>
        <v>#N/A</v>
      </c>
    </row>
    <row r="4942" spans="1:7" x14ac:dyDescent="0.25">
      <c r="A4942" s="1">
        <v>45476</v>
      </c>
      <c r="B4942" t="s">
        <v>679</v>
      </c>
      <c r="C4942" t="s">
        <v>223</v>
      </c>
      <c r="D4942" t="s">
        <v>30</v>
      </c>
      <c r="E4942" s="1">
        <f>DATEVALUE(IFERROR(RIGHT(LEFT(A4942,FIND("-",A4942,4)-1),2)&amp;"/"&amp;LEFT(A4942,FIND("-",A4942)-1)&amp;"/"&amp;RIGHT(LEFT(A4942,IFERROR(FIND(" ",A4942),LEN(A4942)+1)-1),4),TEXT(A4942,"dd")&amp;"/"&amp;TEXT(A4942,"mm")&amp;"/"&amp;TEXT(A4942,"yyyy")))</f>
        <v>45358</v>
      </c>
      <c r="F4942" t="s">
        <v>1826</v>
      </c>
      <c r="G4942" s="1" t="e">
        <f>VLOOKUP(B4942,Results!A:D,3,FALSE)</f>
        <v>#N/A</v>
      </c>
    </row>
    <row r="4943" spans="1:7" x14ac:dyDescent="0.25">
      <c r="A4943" s="1">
        <v>45476</v>
      </c>
      <c r="B4943" t="s">
        <v>935</v>
      </c>
      <c r="C4943" t="s">
        <v>20</v>
      </c>
      <c r="D4943" t="s">
        <v>13</v>
      </c>
      <c r="E4943" s="1">
        <f>DATEVALUE(IFERROR(RIGHT(LEFT(A4943,FIND("-",A4943,4)-1),2)&amp;"/"&amp;LEFT(A4943,FIND("-",A4943)-1)&amp;"/"&amp;RIGHT(LEFT(A4943,IFERROR(FIND(" ",A4943),LEN(A4943)+1)-1),4),TEXT(A4943,"dd")&amp;"/"&amp;TEXT(A4943,"mm")&amp;"/"&amp;TEXT(A4943,"yyyy")))</f>
        <v>45358</v>
      </c>
      <c r="F4943" t="s">
        <v>1826</v>
      </c>
      <c r="G4943" s="1" t="e">
        <f>VLOOKUP(B4943,Results!A:D,3,FALSE)</f>
        <v>#N/A</v>
      </c>
    </row>
    <row r="4944" spans="1:7" x14ac:dyDescent="0.25">
      <c r="A4944" s="1">
        <v>45476</v>
      </c>
      <c r="B4944" t="s">
        <v>518</v>
      </c>
      <c r="C4944" t="s">
        <v>223</v>
      </c>
      <c r="D4944" t="s">
        <v>30</v>
      </c>
      <c r="E4944" s="1">
        <f>DATEVALUE(IFERROR(RIGHT(LEFT(A4944,FIND("-",A4944,4)-1),2)&amp;"/"&amp;LEFT(A4944,FIND("-",A4944)-1)&amp;"/"&amp;RIGHT(LEFT(A4944,IFERROR(FIND(" ",A4944),LEN(A4944)+1)-1),4),TEXT(A4944,"dd")&amp;"/"&amp;TEXT(A4944,"mm")&amp;"/"&amp;TEXT(A4944,"yyyy")))</f>
        <v>45358</v>
      </c>
      <c r="F4944" t="s">
        <v>1826</v>
      </c>
      <c r="G4944" s="1" t="e">
        <f>VLOOKUP(B4944,Results!A:D,3,FALSE)</f>
        <v>#N/A</v>
      </c>
    </row>
    <row r="4945" spans="1:7" x14ac:dyDescent="0.25">
      <c r="A4945" s="1">
        <v>45476</v>
      </c>
      <c r="B4945" t="s">
        <v>629</v>
      </c>
      <c r="C4945" t="s">
        <v>20</v>
      </c>
      <c r="D4945" t="s">
        <v>10</v>
      </c>
      <c r="E4945" s="1">
        <f>DATEVALUE(IFERROR(RIGHT(LEFT(A4945,FIND("-",A4945,4)-1),2)&amp;"/"&amp;LEFT(A4945,FIND("-",A4945)-1)&amp;"/"&amp;RIGHT(LEFT(A4945,IFERROR(FIND(" ",A4945),LEN(A4945)+1)-1),4),TEXT(A4945,"dd")&amp;"/"&amp;TEXT(A4945,"mm")&amp;"/"&amp;TEXT(A4945,"yyyy")))</f>
        <v>45358</v>
      </c>
      <c r="F4945" t="s">
        <v>1826</v>
      </c>
      <c r="G4945" s="1" t="e">
        <f>VLOOKUP(B4945,Results!A:D,3,FALSE)</f>
        <v>#N/A</v>
      </c>
    </row>
    <row r="4946" spans="1:7" x14ac:dyDescent="0.25">
      <c r="A4946" s="1">
        <v>45476</v>
      </c>
      <c r="B4946" t="s">
        <v>273</v>
      </c>
      <c r="C4946" t="s">
        <v>20</v>
      </c>
      <c r="D4946" t="s">
        <v>10</v>
      </c>
      <c r="E4946" s="1">
        <f>DATEVALUE(IFERROR(RIGHT(LEFT(A4946,FIND("-",A4946,4)-1),2)&amp;"/"&amp;LEFT(A4946,FIND("-",A4946)-1)&amp;"/"&amp;RIGHT(LEFT(A4946,IFERROR(FIND(" ",A4946),LEN(A4946)+1)-1),4),TEXT(A4946,"dd")&amp;"/"&amp;TEXT(A4946,"mm")&amp;"/"&amp;TEXT(A4946,"yyyy")))</f>
        <v>45358</v>
      </c>
      <c r="F4946" t="s">
        <v>1826</v>
      </c>
      <c r="G4946" s="1" t="e">
        <f>VLOOKUP(B4946,Results!A:D,3,FALSE)</f>
        <v>#N/A</v>
      </c>
    </row>
    <row r="4947" spans="1:7" x14ac:dyDescent="0.25">
      <c r="A4947" s="1">
        <v>45476</v>
      </c>
      <c r="B4947" t="s">
        <v>665</v>
      </c>
      <c r="C4947" t="s">
        <v>223</v>
      </c>
      <c r="D4947" t="s">
        <v>13</v>
      </c>
      <c r="E4947" s="1">
        <f>DATEVALUE(IFERROR(RIGHT(LEFT(A4947,FIND("-",A4947,4)-1),2)&amp;"/"&amp;LEFT(A4947,FIND("-",A4947)-1)&amp;"/"&amp;RIGHT(LEFT(A4947,IFERROR(FIND(" ",A4947),LEN(A4947)+1)-1),4),TEXT(A4947,"dd")&amp;"/"&amp;TEXT(A4947,"mm")&amp;"/"&amp;TEXT(A4947,"yyyy")))</f>
        <v>45358</v>
      </c>
      <c r="F4947" t="s">
        <v>1826</v>
      </c>
      <c r="G4947" s="1" t="e">
        <f>VLOOKUP(B4947,Results!A:D,3,FALSE)</f>
        <v>#N/A</v>
      </c>
    </row>
    <row r="4948" spans="1:7" x14ac:dyDescent="0.25">
      <c r="A4948" s="1">
        <v>45476</v>
      </c>
      <c r="B4948" t="s">
        <v>942</v>
      </c>
      <c r="C4948" t="s">
        <v>20</v>
      </c>
      <c r="D4948" t="s">
        <v>80</v>
      </c>
      <c r="E4948" s="1">
        <f>DATEVALUE(IFERROR(RIGHT(LEFT(A4948,FIND("-",A4948,4)-1),2)&amp;"/"&amp;LEFT(A4948,FIND("-",A4948)-1)&amp;"/"&amp;RIGHT(LEFT(A4948,IFERROR(FIND(" ",A4948),LEN(A4948)+1)-1),4),TEXT(A4948,"dd")&amp;"/"&amp;TEXT(A4948,"mm")&amp;"/"&amp;TEXT(A4948,"yyyy")))</f>
        <v>45358</v>
      </c>
      <c r="F4948" t="s">
        <v>1826</v>
      </c>
      <c r="G4948" s="1" t="e">
        <f>VLOOKUP(B4948,Results!A:D,3,FALSE)</f>
        <v>#N/A</v>
      </c>
    </row>
    <row r="4949" spans="1:7" x14ac:dyDescent="0.25">
      <c r="A4949" s="1">
        <v>45476</v>
      </c>
      <c r="B4949" t="s">
        <v>389</v>
      </c>
      <c r="C4949" t="s">
        <v>223</v>
      </c>
      <c r="D4949" t="s">
        <v>10</v>
      </c>
      <c r="E4949" s="1">
        <f>DATEVALUE(IFERROR(RIGHT(LEFT(A4949,FIND("-",A4949,4)-1),2)&amp;"/"&amp;LEFT(A4949,FIND("-",A4949)-1)&amp;"/"&amp;RIGHT(LEFT(A4949,IFERROR(FIND(" ",A4949),LEN(A4949)+1)-1),4),TEXT(A4949,"dd")&amp;"/"&amp;TEXT(A4949,"mm")&amp;"/"&amp;TEXT(A4949,"yyyy")))</f>
        <v>45358</v>
      </c>
      <c r="F4949" t="s">
        <v>1826</v>
      </c>
      <c r="G4949" s="1" t="e">
        <f>VLOOKUP(B4949,Results!A:D,3,FALSE)</f>
        <v>#N/A</v>
      </c>
    </row>
    <row r="4950" spans="1:7" x14ac:dyDescent="0.25">
      <c r="A4950" s="1">
        <v>45476</v>
      </c>
      <c r="B4950" t="s">
        <v>639</v>
      </c>
      <c r="C4950" t="s">
        <v>20</v>
      </c>
      <c r="D4950" t="s">
        <v>13</v>
      </c>
      <c r="E4950" s="1">
        <f>DATEVALUE(IFERROR(RIGHT(LEFT(A4950,FIND("-",A4950,4)-1),2)&amp;"/"&amp;LEFT(A4950,FIND("-",A4950)-1)&amp;"/"&amp;RIGHT(LEFT(A4950,IFERROR(FIND(" ",A4950),LEN(A4950)+1)-1),4),TEXT(A4950,"dd")&amp;"/"&amp;TEXT(A4950,"mm")&amp;"/"&amp;TEXT(A4950,"yyyy")))</f>
        <v>45358</v>
      </c>
      <c r="F4950" t="s">
        <v>1826</v>
      </c>
      <c r="G4950" s="1" t="e">
        <f>VLOOKUP(B4950,Results!A:D,3,FALSE)</f>
        <v>#N/A</v>
      </c>
    </row>
    <row r="4951" spans="1:7" x14ac:dyDescent="0.25">
      <c r="A4951" s="1">
        <v>45476</v>
      </c>
      <c r="B4951" t="s">
        <v>694</v>
      </c>
      <c r="C4951" t="s">
        <v>20</v>
      </c>
      <c r="D4951" t="s">
        <v>80</v>
      </c>
      <c r="E4951" s="1">
        <f>DATEVALUE(IFERROR(RIGHT(LEFT(A4951,FIND("-",A4951,4)-1),2)&amp;"/"&amp;LEFT(A4951,FIND("-",A4951)-1)&amp;"/"&amp;RIGHT(LEFT(A4951,IFERROR(FIND(" ",A4951),LEN(A4951)+1)-1),4),TEXT(A4951,"dd")&amp;"/"&amp;TEXT(A4951,"mm")&amp;"/"&amp;TEXT(A4951,"yyyy")))</f>
        <v>45358</v>
      </c>
      <c r="F4951" t="s">
        <v>1826</v>
      </c>
      <c r="G4951" s="1" t="e">
        <f>VLOOKUP(B4951,Results!A:D,3,FALSE)</f>
        <v>#N/A</v>
      </c>
    </row>
    <row r="4952" spans="1:7" x14ac:dyDescent="0.25">
      <c r="A4952" s="1">
        <v>45476</v>
      </c>
      <c r="B4952" t="s">
        <v>591</v>
      </c>
      <c r="C4952" t="s">
        <v>20</v>
      </c>
      <c r="D4952" t="s">
        <v>13</v>
      </c>
      <c r="E4952" s="1">
        <f>DATEVALUE(IFERROR(RIGHT(LEFT(A4952,FIND("-",A4952,4)-1),2)&amp;"/"&amp;LEFT(A4952,FIND("-",A4952)-1)&amp;"/"&amp;RIGHT(LEFT(A4952,IFERROR(FIND(" ",A4952),LEN(A4952)+1)-1),4),TEXT(A4952,"dd")&amp;"/"&amp;TEXT(A4952,"mm")&amp;"/"&amp;TEXT(A4952,"yyyy")))</f>
        <v>45358</v>
      </c>
      <c r="F4952" t="s">
        <v>1826</v>
      </c>
      <c r="G4952" s="1" t="e">
        <f>VLOOKUP(B4952,Results!A:D,3,FALSE)</f>
        <v>#N/A</v>
      </c>
    </row>
    <row r="4953" spans="1:7" x14ac:dyDescent="0.25">
      <c r="A4953" s="1">
        <v>45476</v>
      </c>
      <c r="B4953" t="s">
        <v>939</v>
      </c>
      <c r="C4953" t="s">
        <v>20</v>
      </c>
      <c r="D4953" t="s">
        <v>7</v>
      </c>
      <c r="E4953" s="1">
        <f>DATEVALUE(IFERROR(RIGHT(LEFT(A4953,FIND("-",A4953,4)-1),2)&amp;"/"&amp;LEFT(A4953,FIND("-",A4953)-1)&amp;"/"&amp;RIGHT(LEFT(A4953,IFERROR(FIND(" ",A4953),LEN(A4953)+1)-1),4),TEXT(A4953,"dd")&amp;"/"&amp;TEXT(A4953,"mm")&amp;"/"&amp;TEXT(A4953,"yyyy")))</f>
        <v>45358</v>
      </c>
      <c r="F4953" t="s">
        <v>1826</v>
      </c>
      <c r="G4953" s="1" t="e">
        <f>VLOOKUP(B4953,Results!A:D,3,FALSE)</f>
        <v>#N/A</v>
      </c>
    </row>
    <row r="4954" spans="1:7" x14ac:dyDescent="0.25">
      <c r="A4954" s="1">
        <v>45476</v>
      </c>
      <c r="B4954" t="s">
        <v>725</v>
      </c>
      <c r="C4954" t="s">
        <v>223</v>
      </c>
      <c r="D4954" t="s">
        <v>13</v>
      </c>
      <c r="E4954" s="1">
        <f>DATEVALUE(IFERROR(RIGHT(LEFT(A4954,FIND("-",A4954,4)-1),2)&amp;"/"&amp;LEFT(A4954,FIND("-",A4954)-1)&amp;"/"&amp;RIGHT(LEFT(A4954,IFERROR(FIND(" ",A4954),LEN(A4954)+1)-1),4),TEXT(A4954,"dd")&amp;"/"&amp;TEXT(A4954,"mm")&amp;"/"&amp;TEXT(A4954,"yyyy")))</f>
        <v>45358</v>
      </c>
      <c r="F4954" t="s">
        <v>1826</v>
      </c>
      <c r="G4954" s="1" t="e">
        <f>VLOOKUP(B4954,Results!A:D,3,FALSE)</f>
        <v>#N/A</v>
      </c>
    </row>
    <row r="4955" spans="1:7" x14ac:dyDescent="0.25">
      <c r="A4955" s="1">
        <v>45476</v>
      </c>
      <c r="B4955" t="s">
        <v>646</v>
      </c>
      <c r="C4955" t="s">
        <v>20</v>
      </c>
      <c r="D4955" t="s">
        <v>297</v>
      </c>
      <c r="E4955" s="1">
        <f>DATEVALUE(IFERROR(RIGHT(LEFT(A4955,FIND("-",A4955,4)-1),2)&amp;"/"&amp;LEFT(A4955,FIND("-",A4955)-1)&amp;"/"&amp;RIGHT(LEFT(A4955,IFERROR(FIND(" ",A4955),LEN(A4955)+1)-1),4),TEXT(A4955,"dd")&amp;"/"&amp;TEXT(A4955,"mm")&amp;"/"&amp;TEXT(A4955,"yyyy")))</f>
        <v>45358</v>
      </c>
      <c r="F4955" t="s">
        <v>1826</v>
      </c>
      <c r="G4955" s="1" t="e">
        <f>VLOOKUP(B4955,Results!A:D,3,FALSE)</f>
        <v>#N/A</v>
      </c>
    </row>
    <row r="4956" spans="1:7" x14ac:dyDescent="0.25">
      <c r="A4956" s="1">
        <v>45476</v>
      </c>
      <c r="B4956" t="s">
        <v>585</v>
      </c>
      <c r="C4956" t="s">
        <v>20</v>
      </c>
      <c r="D4956" t="s">
        <v>10</v>
      </c>
      <c r="E4956" s="1">
        <f>DATEVALUE(IFERROR(RIGHT(LEFT(A4956,FIND("-",A4956,4)-1),2)&amp;"/"&amp;LEFT(A4956,FIND("-",A4956)-1)&amp;"/"&amp;RIGHT(LEFT(A4956,IFERROR(FIND(" ",A4956),LEN(A4956)+1)-1),4),TEXT(A4956,"dd")&amp;"/"&amp;TEXT(A4956,"mm")&amp;"/"&amp;TEXT(A4956,"yyyy")))</f>
        <v>45358</v>
      </c>
      <c r="F4956" t="s">
        <v>1826</v>
      </c>
      <c r="G4956" s="1" t="e">
        <f>VLOOKUP(B4956,Results!A:D,3,FALSE)</f>
        <v>#N/A</v>
      </c>
    </row>
    <row r="4957" spans="1:7" x14ac:dyDescent="0.25">
      <c r="A4957" s="1">
        <v>45476</v>
      </c>
      <c r="B4957" t="s">
        <v>755</v>
      </c>
      <c r="C4957" t="s">
        <v>20</v>
      </c>
      <c r="D4957" t="s">
        <v>10</v>
      </c>
      <c r="E4957" s="1">
        <f>DATEVALUE(IFERROR(RIGHT(LEFT(A4957,FIND("-",A4957,4)-1),2)&amp;"/"&amp;LEFT(A4957,FIND("-",A4957)-1)&amp;"/"&amp;RIGHT(LEFT(A4957,IFERROR(FIND(" ",A4957),LEN(A4957)+1)-1),4),TEXT(A4957,"dd")&amp;"/"&amp;TEXT(A4957,"mm")&amp;"/"&amp;TEXT(A4957,"yyyy")))</f>
        <v>45358</v>
      </c>
      <c r="F4957" t="s">
        <v>1826</v>
      </c>
      <c r="G4957" s="1" t="e">
        <f>VLOOKUP(B4957,Results!A:D,3,FALSE)</f>
        <v>#N/A</v>
      </c>
    </row>
    <row r="4958" spans="1:7" x14ac:dyDescent="0.25">
      <c r="A4958" s="1">
        <v>45476</v>
      </c>
      <c r="B4958" t="s">
        <v>56</v>
      </c>
      <c r="C4958" t="s">
        <v>20</v>
      </c>
      <c r="D4958" t="s">
        <v>33</v>
      </c>
      <c r="E4958" s="1">
        <f>DATEVALUE(IFERROR(RIGHT(LEFT(A4958,FIND("-",A4958,4)-1),2)&amp;"/"&amp;LEFT(A4958,FIND("-",A4958)-1)&amp;"/"&amp;RIGHT(LEFT(A4958,IFERROR(FIND(" ",A4958),LEN(A4958)+1)-1),4),TEXT(A4958,"dd")&amp;"/"&amp;TEXT(A4958,"mm")&amp;"/"&amp;TEXT(A4958,"yyyy")))</f>
        <v>45358</v>
      </c>
      <c r="F4958" t="s">
        <v>1826</v>
      </c>
      <c r="G4958" s="1" t="e">
        <f>VLOOKUP(B4958,Results!A:D,3,FALSE)</f>
        <v>#N/A</v>
      </c>
    </row>
    <row r="4959" spans="1:7" x14ac:dyDescent="0.25">
      <c r="A4959" s="1">
        <v>45476</v>
      </c>
      <c r="B4959" t="s">
        <v>663</v>
      </c>
      <c r="C4959" t="s">
        <v>223</v>
      </c>
      <c r="D4959" t="s">
        <v>297</v>
      </c>
      <c r="E4959" s="1">
        <f>DATEVALUE(IFERROR(RIGHT(LEFT(A4959,FIND("-",A4959,4)-1),2)&amp;"/"&amp;LEFT(A4959,FIND("-",A4959)-1)&amp;"/"&amp;RIGHT(LEFT(A4959,IFERROR(FIND(" ",A4959),LEN(A4959)+1)-1),4),TEXT(A4959,"dd")&amp;"/"&amp;TEXT(A4959,"mm")&amp;"/"&amp;TEXT(A4959,"yyyy")))</f>
        <v>45358</v>
      </c>
      <c r="F4959" t="s">
        <v>1826</v>
      </c>
      <c r="G4959" s="1" t="e">
        <f>VLOOKUP(B4959,Results!A:D,3,FALSE)</f>
        <v>#N/A</v>
      </c>
    </row>
    <row r="4960" spans="1:7" x14ac:dyDescent="0.25">
      <c r="A4960" s="1">
        <v>45476</v>
      </c>
      <c r="B4960" t="s">
        <v>672</v>
      </c>
      <c r="C4960" t="s">
        <v>20</v>
      </c>
      <c r="D4960" t="s">
        <v>84</v>
      </c>
      <c r="E4960" s="1">
        <f>DATEVALUE(IFERROR(RIGHT(LEFT(A4960,FIND("-",A4960,4)-1),2)&amp;"/"&amp;LEFT(A4960,FIND("-",A4960)-1)&amp;"/"&amp;RIGHT(LEFT(A4960,IFERROR(FIND(" ",A4960),LEN(A4960)+1)-1),4),TEXT(A4960,"dd")&amp;"/"&amp;TEXT(A4960,"mm")&amp;"/"&amp;TEXT(A4960,"yyyy")))</f>
        <v>45358</v>
      </c>
      <c r="F4960" t="s">
        <v>1826</v>
      </c>
      <c r="G4960" s="1" t="e">
        <f>VLOOKUP(B4960,Results!A:D,3,FALSE)</f>
        <v>#N/A</v>
      </c>
    </row>
    <row r="4961" spans="1:7" x14ac:dyDescent="0.25">
      <c r="A4961" s="1">
        <v>45476</v>
      </c>
      <c r="B4961" t="s">
        <v>556</v>
      </c>
      <c r="C4961" t="s">
        <v>20</v>
      </c>
      <c r="D4961" t="s">
        <v>13</v>
      </c>
      <c r="E4961" s="1">
        <f>DATEVALUE(IFERROR(RIGHT(LEFT(A4961,FIND("-",A4961,4)-1),2)&amp;"/"&amp;LEFT(A4961,FIND("-",A4961)-1)&amp;"/"&amp;RIGHT(LEFT(A4961,IFERROR(FIND(" ",A4961),LEN(A4961)+1)-1),4),TEXT(A4961,"dd")&amp;"/"&amp;TEXT(A4961,"mm")&amp;"/"&amp;TEXT(A4961,"yyyy")))</f>
        <v>45358</v>
      </c>
      <c r="F4961" t="s">
        <v>1826</v>
      </c>
      <c r="G4961" s="1" t="e">
        <f>VLOOKUP(B4961,Results!A:D,3,FALSE)</f>
        <v>#N/A</v>
      </c>
    </row>
    <row r="4962" spans="1:7" x14ac:dyDescent="0.25">
      <c r="A4962" s="1">
        <v>45476</v>
      </c>
      <c r="B4962" t="s">
        <v>874</v>
      </c>
      <c r="C4962" t="s">
        <v>223</v>
      </c>
      <c r="D4962" t="s">
        <v>297</v>
      </c>
      <c r="E4962" s="1">
        <f>DATEVALUE(IFERROR(RIGHT(LEFT(A4962,FIND("-",A4962,4)-1),2)&amp;"/"&amp;LEFT(A4962,FIND("-",A4962)-1)&amp;"/"&amp;RIGHT(LEFT(A4962,IFERROR(FIND(" ",A4962),LEN(A4962)+1)-1),4),TEXT(A4962,"dd")&amp;"/"&amp;TEXT(A4962,"mm")&amp;"/"&amp;TEXT(A4962,"yyyy")))</f>
        <v>45358</v>
      </c>
      <c r="F4962" t="s">
        <v>1826</v>
      </c>
      <c r="G4962" s="1" t="e">
        <f>VLOOKUP(B4962,Results!A:D,3,FALSE)</f>
        <v>#N/A</v>
      </c>
    </row>
    <row r="4963" spans="1:7" x14ac:dyDescent="0.25">
      <c r="A4963" s="1">
        <v>45476</v>
      </c>
      <c r="B4963" t="s">
        <v>751</v>
      </c>
      <c r="C4963" t="s">
        <v>20</v>
      </c>
      <c r="D4963" t="s">
        <v>10</v>
      </c>
      <c r="E4963" s="1">
        <f>DATEVALUE(IFERROR(RIGHT(LEFT(A4963,FIND("-",A4963,4)-1),2)&amp;"/"&amp;LEFT(A4963,FIND("-",A4963)-1)&amp;"/"&amp;RIGHT(LEFT(A4963,IFERROR(FIND(" ",A4963),LEN(A4963)+1)-1),4),TEXT(A4963,"dd")&amp;"/"&amp;TEXT(A4963,"mm")&amp;"/"&amp;TEXT(A4963,"yyyy")))</f>
        <v>45358</v>
      </c>
      <c r="F4963" t="s">
        <v>1826</v>
      </c>
      <c r="G4963" s="1" t="e">
        <f>VLOOKUP(B4963,Results!A:D,3,FALSE)</f>
        <v>#N/A</v>
      </c>
    </row>
    <row r="4964" spans="1:7" x14ac:dyDescent="0.25">
      <c r="A4964" s="1">
        <v>45476</v>
      </c>
      <c r="B4964" t="s">
        <v>37</v>
      </c>
      <c r="C4964" t="s">
        <v>20</v>
      </c>
      <c r="D4964" t="s">
        <v>33</v>
      </c>
      <c r="E4964" s="1">
        <f>DATEVALUE(IFERROR(RIGHT(LEFT(A4964,FIND("-",A4964,4)-1),2)&amp;"/"&amp;LEFT(A4964,FIND("-",A4964)-1)&amp;"/"&amp;RIGHT(LEFT(A4964,IFERROR(FIND(" ",A4964),LEN(A4964)+1)-1),4),TEXT(A4964,"dd")&amp;"/"&amp;TEXT(A4964,"mm")&amp;"/"&amp;TEXT(A4964,"yyyy")))</f>
        <v>45358</v>
      </c>
      <c r="F4964" t="s">
        <v>1826</v>
      </c>
      <c r="G4964" s="1" t="e">
        <f>VLOOKUP(B4964,Results!A:D,3,FALSE)</f>
        <v>#N/A</v>
      </c>
    </row>
    <row r="4965" spans="1:7" x14ac:dyDescent="0.25">
      <c r="A4965" s="1">
        <v>45476</v>
      </c>
      <c r="B4965" t="s">
        <v>943</v>
      </c>
      <c r="C4965" t="s">
        <v>20</v>
      </c>
      <c r="D4965" t="s">
        <v>23</v>
      </c>
      <c r="E4965" s="1">
        <f>DATEVALUE(IFERROR(RIGHT(LEFT(A4965,FIND("-",A4965,4)-1),2)&amp;"/"&amp;LEFT(A4965,FIND("-",A4965)-1)&amp;"/"&amp;RIGHT(LEFT(A4965,IFERROR(FIND(" ",A4965),LEN(A4965)+1)-1),4),TEXT(A4965,"dd")&amp;"/"&amp;TEXT(A4965,"mm")&amp;"/"&amp;TEXT(A4965,"yyyy")))</f>
        <v>45358</v>
      </c>
      <c r="F4965" t="s">
        <v>1826</v>
      </c>
      <c r="G4965" s="1" t="e">
        <f>VLOOKUP(B4965,Results!A:D,3,FALSE)</f>
        <v>#N/A</v>
      </c>
    </row>
    <row r="4966" spans="1:7" x14ac:dyDescent="0.25">
      <c r="A4966" s="1">
        <v>45476</v>
      </c>
      <c r="B4966" t="s">
        <v>710</v>
      </c>
      <c r="C4966" t="s">
        <v>20</v>
      </c>
      <c r="D4966" t="s">
        <v>10</v>
      </c>
      <c r="E4966" s="1">
        <f>DATEVALUE(IFERROR(RIGHT(LEFT(A4966,FIND("-",A4966,4)-1),2)&amp;"/"&amp;LEFT(A4966,FIND("-",A4966)-1)&amp;"/"&amp;RIGHT(LEFT(A4966,IFERROR(FIND(" ",A4966),LEN(A4966)+1)-1),4),TEXT(A4966,"dd")&amp;"/"&amp;TEXT(A4966,"mm")&amp;"/"&amp;TEXT(A4966,"yyyy")))</f>
        <v>45358</v>
      </c>
      <c r="F4966" t="s">
        <v>1826</v>
      </c>
      <c r="G4966" s="1" t="e">
        <f>VLOOKUP(B4966,Results!A:D,3,FALSE)</f>
        <v>#N/A</v>
      </c>
    </row>
    <row r="4967" spans="1:7" x14ac:dyDescent="0.25">
      <c r="A4967" s="1">
        <v>45476</v>
      </c>
      <c r="B4967" t="s">
        <v>355</v>
      </c>
      <c r="C4967" t="s">
        <v>223</v>
      </c>
      <c r="D4967" t="s">
        <v>30</v>
      </c>
      <c r="E4967" s="1">
        <f>DATEVALUE(IFERROR(RIGHT(LEFT(A4967,FIND("-",A4967,4)-1),2)&amp;"/"&amp;LEFT(A4967,FIND("-",A4967)-1)&amp;"/"&amp;RIGHT(LEFT(A4967,IFERROR(FIND(" ",A4967),LEN(A4967)+1)-1),4),TEXT(A4967,"dd")&amp;"/"&amp;TEXT(A4967,"mm")&amp;"/"&amp;TEXT(A4967,"yyyy")))</f>
        <v>45358</v>
      </c>
      <c r="F4967" t="s">
        <v>1826</v>
      </c>
      <c r="G4967" s="1" t="e">
        <f>VLOOKUP(B4967,Results!A:D,3,FALSE)</f>
        <v>#N/A</v>
      </c>
    </row>
    <row r="4968" spans="1:7" x14ac:dyDescent="0.25">
      <c r="A4968" s="1">
        <v>45476</v>
      </c>
      <c r="B4968" t="s">
        <v>674</v>
      </c>
      <c r="C4968" t="s">
        <v>223</v>
      </c>
      <c r="D4968" t="s">
        <v>13</v>
      </c>
      <c r="E4968" s="1">
        <f>DATEVALUE(IFERROR(RIGHT(LEFT(A4968,FIND("-",A4968,4)-1),2)&amp;"/"&amp;LEFT(A4968,FIND("-",A4968)-1)&amp;"/"&amp;RIGHT(LEFT(A4968,IFERROR(FIND(" ",A4968),LEN(A4968)+1)-1),4),TEXT(A4968,"dd")&amp;"/"&amp;TEXT(A4968,"mm")&amp;"/"&amp;TEXT(A4968,"yyyy")))</f>
        <v>45358</v>
      </c>
      <c r="F4968" t="s">
        <v>1826</v>
      </c>
      <c r="G4968" s="1" t="e">
        <f>VLOOKUP(B4968,Results!A:D,3,FALSE)</f>
        <v>#N/A</v>
      </c>
    </row>
    <row r="4969" spans="1:7" x14ac:dyDescent="0.25">
      <c r="A4969" s="1">
        <v>45476</v>
      </c>
      <c r="B4969" t="s">
        <v>748</v>
      </c>
      <c r="C4969" t="s">
        <v>20</v>
      </c>
      <c r="D4969" t="s">
        <v>7</v>
      </c>
      <c r="E4969" s="1">
        <f>DATEVALUE(IFERROR(RIGHT(LEFT(A4969,FIND("-",A4969,4)-1),2)&amp;"/"&amp;LEFT(A4969,FIND("-",A4969)-1)&amp;"/"&amp;RIGHT(LEFT(A4969,IFERROR(FIND(" ",A4969),LEN(A4969)+1)-1),4),TEXT(A4969,"dd")&amp;"/"&amp;TEXT(A4969,"mm")&amp;"/"&amp;TEXT(A4969,"yyyy")))</f>
        <v>45358</v>
      </c>
      <c r="F4969" t="s">
        <v>1826</v>
      </c>
      <c r="G4969" s="1" t="e">
        <f>VLOOKUP(B4969,Results!A:D,3,FALSE)</f>
        <v>#N/A</v>
      </c>
    </row>
    <row r="4970" spans="1:7" x14ac:dyDescent="0.25">
      <c r="A4970" s="1">
        <v>45476</v>
      </c>
      <c r="B4970" t="s">
        <v>923</v>
      </c>
      <c r="C4970" t="s">
        <v>223</v>
      </c>
      <c r="D4970" t="s">
        <v>7</v>
      </c>
      <c r="E4970" s="1">
        <f>DATEVALUE(IFERROR(RIGHT(LEFT(A4970,FIND("-",A4970,4)-1),2)&amp;"/"&amp;LEFT(A4970,FIND("-",A4970)-1)&amp;"/"&amp;RIGHT(LEFT(A4970,IFERROR(FIND(" ",A4970),LEN(A4970)+1)-1),4),TEXT(A4970,"dd")&amp;"/"&amp;TEXT(A4970,"mm")&amp;"/"&amp;TEXT(A4970,"yyyy")))</f>
        <v>45358</v>
      </c>
      <c r="F4970" t="s">
        <v>1826</v>
      </c>
      <c r="G4970" s="1" t="e">
        <f>VLOOKUP(B4970,Results!A:D,3,FALSE)</f>
        <v>#N/A</v>
      </c>
    </row>
    <row r="4971" spans="1:7" x14ac:dyDescent="0.25">
      <c r="A4971" s="1">
        <v>45476</v>
      </c>
      <c r="B4971" t="s">
        <v>377</v>
      </c>
      <c r="C4971" t="s">
        <v>20</v>
      </c>
      <c r="D4971" t="s">
        <v>10</v>
      </c>
      <c r="E4971" s="1">
        <f>DATEVALUE(IFERROR(RIGHT(LEFT(A4971,FIND("-",A4971,4)-1),2)&amp;"/"&amp;LEFT(A4971,FIND("-",A4971)-1)&amp;"/"&amp;RIGHT(LEFT(A4971,IFERROR(FIND(" ",A4971),LEN(A4971)+1)-1),4),TEXT(A4971,"dd")&amp;"/"&amp;TEXT(A4971,"mm")&amp;"/"&amp;TEXT(A4971,"yyyy")))</f>
        <v>45358</v>
      </c>
      <c r="F4971" t="s">
        <v>1826</v>
      </c>
      <c r="G4971" s="1" t="e">
        <f>VLOOKUP(B4971,Results!A:D,3,FALSE)</f>
        <v>#N/A</v>
      </c>
    </row>
    <row r="4972" spans="1:7" x14ac:dyDescent="0.25">
      <c r="A4972" s="1">
        <v>45476</v>
      </c>
      <c r="B4972" t="s">
        <v>596</v>
      </c>
      <c r="C4972" t="s">
        <v>20</v>
      </c>
      <c r="D4972" t="s">
        <v>23</v>
      </c>
      <c r="E4972" s="1">
        <f>DATEVALUE(IFERROR(RIGHT(LEFT(A4972,FIND("-",A4972,4)-1),2)&amp;"/"&amp;LEFT(A4972,FIND("-",A4972)-1)&amp;"/"&amp;RIGHT(LEFT(A4972,IFERROR(FIND(" ",A4972),LEN(A4972)+1)-1),4),TEXT(A4972,"dd")&amp;"/"&amp;TEXT(A4972,"mm")&amp;"/"&amp;TEXT(A4972,"yyyy")))</f>
        <v>45358</v>
      </c>
      <c r="F4972" t="s">
        <v>1826</v>
      </c>
      <c r="G4972" s="1" t="e">
        <f>VLOOKUP(B4972,Results!A:D,3,FALSE)</f>
        <v>#N/A</v>
      </c>
    </row>
    <row r="4973" spans="1:7" x14ac:dyDescent="0.25">
      <c r="A4973" s="1">
        <v>45476</v>
      </c>
      <c r="B4973" t="s">
        <v>584</v>
      </c>
      <c r="C4973" t="s">
        <v>20</v>
      </c>
      <c r="D4973" t="s">
        <v>80</v>
      </c>
      <c r="E4973" s="1">
        <f>DATEVALUE(IFERROR(RIGHT(LEFT(A4973,FIND("-",A4973,4)-1),2)&amp;"/"&amp;LEFT(A4973,FIND("-",A4973)-1)&amp;"/"&amp;RIGHT(LEFT(A4973,IFERROR(FIND(" ",A4973),LEN(A4973)+1)-1),4),TEXT(A4973,"dd")&amp;"/"&amp;TEXT(A4973,"mm")&amp;"/"&amp;TEXT(A4973,"yyyy")))</f>
        <v>45358</v>
      </c>
      <c r="F4973" t="s">
        <v>1826</v>
      </c>
      <c r="G4973" s="1" t="e">
        <f>VLOOKUP(B4973,Results!A:D,3,FALSE)</f>
        <v>#N/A</v>
      </c>
    </row>
    <row r="4974" spans="1:7" x14ac:dyDescent="0.25">
      <c r="A4974" s="1">
        <v>45476</v>
      </c>
      <c r="B4974" t="s">
        <v>944</v>
      </c>
      <c r="C4974" t="s">
        <v>20</v>
      </c>
      <c r="D4974" t="s">
        <v>10</v>
      </c>
      <c r="E4974" s="1">
        <f>DATEVALUE(IFERROR(RIGHT(LEFT(A4974,FIND("-",A4974,4)-1),2)&amp;"/"&amp;LEFT(A4974,FIND("-",A4974)-1)&amp;"/"&amp;RIGHT(LEFT(A4974,IFERROR(FIND(" ",A4974),LEN(A4974)+1)-1),4),TEXT(A4974,"dd")&amp;"/"&amp;TEXT(A4974,"mm")&amp;"/"&amp;TEXT(A4974,"yyyy")))</f>
        <v>45358</v>
      </c>
      <c r="F4974" t="s">
        <v>1826</v>
      </c>
      <c r="G4974" s="1" t="e">
        <f>VLOOKUP(B4974,Results!A:D,3,FALSE)</f>
        <v>#N/A</v>
      </c>
    </row>
    <row r="4975" spans="1:7" x14ac:dyDescent="0.25">
      <c r="A4975" s="1">
        <v>45476</v>
      </c>
      <c r="B4975" t="s">
        <v>681</v>
      </c>
      <c r="C4975" t="s">
        <v>20</v>
      </c>
      <c r="D4975" t="s">
        <v>28</v>
      </c>
      <c r="E4975" s="1">
        <f>DATEVALUE(IFERROR(RIGHT(LEFT(A4975,FIND("-",A4975,4)-1),2)&amp;"/"&amp;LEFT(A4975,FIND("-",A4975)-1)&amp;"/"&amp;RIGHT(LEFT(A4975,IFERROR(FIND(" ",A4975),LEN(A4975)+1)-1),4),TEXT(A4975,"dd")&amp;"/"&amp;TEXT(A4975,"mm")&amp;"/"&amp;TEXT(A4975,"yyyy")))</f>
        <v>45358</v>
      </c>
      <c r="F4975" t="s">
        <v>1826</v>
      </c>
      <c r="G4975" s="1" t="e">
        <f>VLOOKUP(B4975,Results!A:D,3,FALSE)</f>
        <v>#N/A</v>
      </c>
    </row>
    <row r="4976" spans="1:7" x14ac:dyDescent="0.25">
      <c r="A4976" s="1">
        <v>45476</v>
      </c>
      <c r="B4976" t="s">
        <v>2168</v>
      </c>
      <c r="C4976" t="s">
        <v>20</v>
      </c>
      <c r="D4976" t="s">
        <v>435</v>
      </c>
      <c r="E4976" s="1">
        <f>DATEVALUE(IFERROR(RIGHT(LEFT(A4976,FIND("-",A4976,4)-1),2)&amp;"/"&amp;LEFT(A4976,FIND("-",A4976)-1)&amp;"/"&amp;RIGHT(LEFT(A4976,IFERROR(FIND(" ",A4976),LEN(A4976)+1)-1),4),TEXT(A4976,"dd")&amp;"/"&amp;TEXT(A4976,"mm")&amp;"/"&amp;TEXT(A4976,"yyyy")))</f>
        <v>45358</v>
      </c>
      <c r="F4976" t="s">
        <v>1826</v>
      </c>
      <c r="G4976" s="1" t="e">
        <f>VLOOKUP(B4976,Results!A:D,3,FALSE)</f>
        <v>#N/A</v>
      </c>
    </row>
    <row r="4977" spans="1:7" x14ac:dyDescent="0.25">
      <c r="A4977" s="1">
        <v>45476</v>
      </c>
      <c r="B4977" t="s">
        <v>945</v>
      </c>
      <c r="C4977" t="s">
        <v>20</v>
      </c>
      <c r="D4977" t="s">
        <v>30</v>
      </c>
      <c r="E4977" s="1">
        <f>DATEVALUE(IFERROR(RIGHT(LEFT(A4977,FIND("-",A4977,4)-1),2)&amp;"/"&amp;LEFT(A4977,FIND("-",A4977)-1)&amp;"/"&amp;RIGHT(LEFT(A4977,IFERROR(FIND(" ",A4977),LEN(A4977)+1)-1),4),TEXT(A4977,"dd")&amp;"/"&amp;TEXT(A4977,"mm")&amp;"/"&amp;TEXT(A4977,"yyyy")))</f>
        <v>45358</v>
      </c>
      <c r="F4977" t="s">
        <v>1826</v>
      </c>
      <c r="G4977" s="1" t="e">
        <f>VLOOKUP(B4977,Results!A:D,3,FALSE)</f>
        <v>#N/A</v>
      </c>
    </row>
    <row r="4978" spans="1:7" x14ac:dyDescent="0.25">
      <c r="A4978" s="1">
        <v>45476</v>
      </c>
      <c r="B4978" t="s">
        <v>916</v>
      </c>
      <c r="C4978" t="s">
        <v>223</v>
      </c>
      <c r="D4978" t="s">
        <v>23</v>
      </c>
      <c r="E4978" s="1">
        <f>DATEVALUE(IFERROR(RIGHT(LEFT(A4978,FIND("-",A4978,4)-1),2)&amp;"/"&amp;LEFT(A4978,FIND("-",A4978)-1)&amp;"/"&amp;RIGHT(LEFT(A4978,IFERROR(FIND(" ",A4978),LEN(A4978)+1)-1),4),TEXT(A4978,"dd")&amp;"/"&amp;TEXT(A4978,"mm")&amp;"/"&amp;TEXT(A4978,"yyyy")))</f>
        <v>45358</v>
      </c>
      <c r="F4978" t="s">
        <v>1826</v>
      </c>
      <c r="G4978" s="1" t="e">
        <f>VLOOKUP(B4978,Results!A:D,3,FALSE)</f>
        <v>#N/A</v>
      </c>
    </row>
    <row r="4979" spans="1:7" x14ac:dyDescent="0.25">
      <c r="A4979" s="1">
        <v>45476</v>
      </c>
      <c r="B4979" t="s">
        <v>679</v>
      </c>
      <c r="C4979" t="s">
        <v>223</v>
      </c>
      <c r="D4979" t="s">
        <v>30</v>
      </c>
      <c r="E4979" s="1">
        <f>DATEVALUE(IFERROR(RIGHT(LEFT(A4979,FIND("-",A4979,4)-1),2)&amp;"/"&amp;LEFT(A4979,FIND("-",A4979)-1)&amp;"/"&amp;RIGHT(LEFT(A4979,IFERROR(FIND(" ",A4979),LEN(A4979)+1)-1),4),TEXT(A4979,"dd")&amp;"/"&amp;TEXT(A4979,"mm")&amp;"/"&amp;TEXT(A4979,"yyyy")))</f>
        <v>45358</v>
      </c>
      <c r="F4979" t="s">
        <v>1826</v>
      </c>
      <c r="G4979" s="1" t="e">
        <f>VLOOKUP(B4979,Results!A:D,3,FALSE)</f>
        <v>#N/A</v>
      </c>
    </row>
    <row r="4980" spans="1:7" hidden="1" x14ac:dyDescent="0.25">
      <c r="A4980" s="1">
        <v>45446</v>
      </c>
      <c r="B4980" t="s">
        <v>829</v>
      </c>
      <c r="C4980" t="s">
        <v>223</v>
      </c>
      <c r="D4980" t="s">
        <v>13</v>
      </c>
      <c r="E4980" s="1">
        <f>DATEVALUE(IFERROR(RIGHT(LEFT(A4980,FIND("-",A4980,4)-1),2)&amp;"/"&amp;LEFT(A4980,FIND("-",A4980)-1)&amp;"/"&amp;RIGHT(LEFT(A4980,IFERROR(FIND(" ",A4980),LEN(A4980)+1)-1),4),TEXT(A4980,"dd")&amp;"/"&amp;TEXT(A4980,"mm")&amp;"/"&amp;TEXT(A4980,"yyyy")))</f>
        <v>45357</v>
      </c>
      <c r="F4980" t="s">
        <v>996</v>
      </c>
      <c r="G4980" s="1">
        <f>VLOOKUP(B4980,Results!A:D,3,FALSE)</f>
        <v>45421</v>
      </c>
    </row>
    <row r="4981" spans="1:7" x14ac:dyDescent="0.25">
      <c r="A4981" s="1">
        <v>45446</v>
      </c>
      <c r="B4981" t="s">
        <v>829</v>
      </c>
      <c r="C4981" t="s">
        <v>223</v>
      </c>
      <c r="D4981" t="s">
        <v>13</v>
      </c>
      <c r="E4981" s="1">
        <f>DATEVALUE(IFERROR(RIGHT(LEFT(A4981,FIND("-",A4981,4)-1),2)&amp;"/"&amp;LEFT(A4981,FIND("-",A4981)-1)&amp;"/"&amp;RIGHT(LEFT(A4981,IFERROR(FIND(" ",A4981),LEN(A4981)+1)-1),4),TEXT(A4981,"dd")&amp;"/"&amp;TEXT(A4981,"mm")&amp;"/"&amp;TEXT(A4981,"yyyy")))</f>
        <v>45357</v>
      </c>
      <c r="F4981" t="s">
        <v>1826</v>
      </c>
      <c r="G4981" s="1">
        <f>VLOOKUP(B4981,Results!A:D,3,FALSE)</f>
        <v>45421</v>
      </c>
    </row>
    <row r="4982" spans="1:7" x14ac:dyDescent="0.25">
      <c r="A4982" s="1">
        <v>45446</v>
      </c>
      <c r="B4982" t="s">
        <v>829</v>
      </c>
      <c r="C4982" t="s">
        <v>223</v>
      </c>
      <c r="D4982" t="s">
        <v>13</v>
      </c>
      <c r="E4982" s="1">
        <f>DATEVALUE(IFERROR(RIGHT(LEFT(A4982,FIND("-",A4982,4)-1),2)&amp;"/"&amp;LEFT(A4982,FIND("-",A4982)-1)&amp;"/"&amp;RIGHT(LEFT(A4982,IFERROR(FIND(" ",A4982),LEN(A4982)+1)-1),4),TEXT(A4982,"dd")&amp;"/"&amp;TEXT(A4982,"mm")&amp;"/"&amp;TEXT(A4982,"yyyy")))</f>
        <v>45357</v>
      </c>
      <c r="F4982" t="s">
        <v>1826</v>
      </c>
      <c r="G4982" s="1">
        <f>VLOOKUP(B4982,Results!A:D,3,FALSE)</f>
        <v>45421</v>
      </c>
    </row>
    <row r="4983" spans="1:7" x14ac:dyDescent="0.25">
      <c r="A4983" s="1">
        <v>45446</v>
      </c>
      <c r="B4983" t="s">
        <v>829</v>
      </c>
      <c r="C4983" t="s">
        <v>223</v>
      </c>
      <c r="D4983" t="s">
        <v>13</v>
      </c>
      <c r="E4983" s="1">
        <f>DATEVALUE(IFERROR(RIGHT(LEFT(A4983,FIND("-",A4983,4)-1),2)&amp;"/"&amp;LEFT(A4983,FIND("-",A4983)-1)&amp;"/"&amp;RIGHT(LEFT(A4983,IFERROR(FIND(" ",A4983),LEN(A4983)+1)-1),4),TEXT(A4983,"dd")&amp;"/"&amp;TEXT(A4983,"mm")&amp;"/"&amp;TEXT(A4983,"yyyy")))</f>
        <v>45357</v>
      </c>
      <c r="F4983" t="s">
        <v>1826</v>
      </c>
      <c r="G4983" s="1">
        <f>VLOOKUP(B4983,Results!A:D,3,FALSE)</f>
        <v>45421</v>
      </c>
    </row>
    <row r="4984" spans="1:7" hidden="1" x14ac:dyDescent="0.25">
      <c r="A4984" s="1">
        <v>45446</v>
      </c>
      <c r="B4984" t="s">
        <v>732</v>
      </c>
      <c r="C4984" t="s">
        <v>223</v>
      </c>
      <c r="D4984" t="s">
        <v>44</v>
      </c>
      <c r="E4984" s="1">
        <f>DATEVALUE(IFERROR(RIGHT(LEFT(A4984,FIND("-",A4984,4)-1),2)&amp;"/"&amp;LEFT(A4984,FIND("-",A4984)-1)&amp;"/"&amp;RIGHT(LEFT(A4984,IFERROR(FIND(" ",A4984),LEN(A4984)+1)-1),4),TEXT(A4984,"dd")&amp;"/"&amp;TEXT(A4984,"mm")&amp;"/"&amp;TEXT(A4984,"yyyy")))</f>
        <v>45357</v>
      </c>
      <c r="F4984" t="s">
        <v>996</v>
      </c>
      <c r="G4984" s="1" t="e">
        <f>VLOOKUP(B4984,Results!A:D,3,FALSE)</f>
        <v>#N/A</v>
      </c>
    </row>
    <row r="4985" spans="1:7" hidden="1" x14ac:dyDescent="0.25">
      <c r="A4985" s="1">
        <v>45446</v>
      </c>
      <c r="B4985" t="s">
        <v>575</v>
      </c>
      <c r="C4985" t="s">
        <v>20</v>
      </c>
      <c r="D4985" t="s">
        <v>44</v>
      </c>
      <c r="E4985" s="1">
        <f>DATEVALUE(IFERROR(RIGHT(LEFT(A4985,FIND("-",A4985,4)-1),2)&amp;"/"&amp;LEFT(A4985,FIND("-",A4985)-1)&amp;"/"&amp;RIGHT(LEFT(A4985,IFERROR(FIND(" ",A4985),LEN(A4985)+1)-1),4),TEXT(A4985,"dd")&amp;"/"&amp;TEXT(A4985,"mm")&amp;"/"&amp;TEXT(A4985,"yyyy")))</f>
        <v>45357</v>
      </c>
      <c r="F4985" t="s">
        <v>996</v>
      </c>
      <c r="G4985" s="1" t="e">
        <f>VLOOKUP(B4985,Results!A:D,3,FALSE)</f>
        <v>#N/A</v>
      </c>
    </row>
    <row r="4986" spans="1:7" x14ac:dyDescent="0.25">
      <c r="A4986" s="1">
        <v>45446</v>
      </c>
      <c r="B4986" t="s">
        <v>732</v>
      </c>
      <c r="C4986" t="s">
        <v>223</v>
      </c>
      <c r="D4986" t="s">
        <v>44</v>
      </c>
      <c r="E4986" s="1">
        <f>DATEVALUE(IFERROR(RIGHT(LEFT(A4986,FIND("-",A4986,4)-1),2)&amp;"/"&amp;LEFT(A4986,FIND("-",A4986)-1)&amp;"/"&amp;RIGHT(LEFT(A4986,IFERROR(FIND(" ",A4986),LEN(A4986)+1)-1),4),TEXT(A4986,"dd")&amp;"/"&amp;TEXT(A4986,"mm")&amp;"/"&amp;TEXT(A4986,"yyyy")))</f>
        <v>45357</v>
      </c>
      <c r="F4986" t="s">
        <v>1826</v>
      </c>
      <c r="G4986" s="1" t="e">
        <f>VLOOKUP(B4986,Results!A:D,3,FALSE)</f>
        <v>#N/A</v>
      </c>
    </row>
    <row r="4987" spans="1:7" x14ac:dyDescent="0.25">
      <c r="A4987" s="1">
        <v>45446</v>
      </c>
      <c r="B4987" t="s">
        <v>575</v>
      </c>
      <c r="C4987" t="s">
        <v>20</v>
      </c>
      <c r="D4987" t="s">
        <v>44</v>
      </c>
      <c r="E4987" s="1">
        <f>DATEVALUE(IFERROR(RIGHT(LEFT(A4987,FIND("-",A4987,4)-1),2)&amp;"/"&amp;LEFT(A4987,FIND("-",A4987)-1)&amp;"/"&amp;RIGHT(LEFT(A4987,IFERROR(FIND(" ",A4987),LEN(A4987)+1)-1),4),TEXT(A4987,"dd")&amp;"/"&amp;TEXT(A4987,"mm")&amp;"/"&amp;TEXT(A4987,"yyyy")))</f>
        <v>45357</v>
      </c>
      <c r="F4987" t="s">
        <v>1826</v>
      </c>
      <c r="G4987" s="1" t="e">
        <f>VLOOKUP(B4987,Results!A:D,3,FALSE)</f>
        <v>#N/A</v>
      </c>
    </row>
    <row r="4988" spans="1:7" hidden="1" x14ac:dyDescent="0.25">
      <c r="A4988" s="1">
        <v>45446</v>
      </c>
      <c r="B4988" t="s">
        <v>620</v>
      </c>
      <c r="C4988" t="s">
        <v>20</v>
      </c>
      <c r="D4988" t="s">
        <v>30</v>
      </c>
      <c r="E4988" s="1">
        <f>DATEVALUE(IFERROR(RIGHT(LEFT(A4988,FIND("-",A4988,4)-1),2)&amp;"/"&amp;LEFT(A4988,FIND("-",A4988)-1)&amp;"/"&amp;RIGHT(LEFT(A4988,IFERROR(FIND(" ",A4988),LEN(A4988)+1)-1),4),TEXT(A4988,"dd")&amp;"/"&amp;TEXT(A4988,"mm")&amp;"/"&amp;TEXT(A4988,"yyyy")))</f>
        <v>45357</v>
      </c>
      <c r="F4988" t="s">
        <v>996</v>
      </c>
      <c r="G4988" s="1" t="e">
        <f>VLOOKUP(B4988,Results!A:D,3,FALSE)</f>
        <v>#N/A</v>
      </c>
    </row>
    <row r="4989" spans="1:7" hidden="1" x14ac:dyDescent="0.25">
      <c r="A4989" s="1">
        <v>45446</v>
      </c>
      <c r="B4989" t="s">
        <v>536</v>
      </c>
      <c r="C4989" t="s">
        <v>223</v>
      </c>
      <c r="D4989" t="s">
        <v>30</v>
      </c>
      <c r="E4989" s="1">
        <f>DATEVALUE(IFERROR(RIGHT(LEFT(A4989,FIND("-",A4989,4)-1),2)&amp;"/"&amp;LEFT(A4989,FIND("-",A4989)-1)&amp;"/"&amp;RIGHT(LEFT(A4989,IFERROR(FIND(" ",A4989),LEN(A4989)+1)-1),4),TEXT(A4989,"dd")&amp;"/"&amp;TEXT(A4989,"mm")&amp;"/"&amp;TEXT(A4989,"yyyy")))</f>
        <v>45357</v>
      </c>
      <c r="F4989" t="s">
        <v>996</v>
      </c>
      <c r="G4989" s="1" t="e">
        <f>VLOOKUP(B4989,Results!A:D,3,FALSE)</f>
        <v>#N/A</v>
      </c>
    </row>
    <row r="4990" spans="1:7" x14ac:dyDescent="0.25">
      <c r="A4990" s="1">
        <v>45446</v>
      </c>
      <c r="B4990" t="s">
        <v>620</v>
      </c>
      <c r="C4990" t="s">
        <v>20</v>
      </c>
      <c r="D4990" t="s">
        <v>30</v>
      </c>
      <c r="E4990" s="1">
        <f>DATEVALUE(IFERROR(RIGHT(LEFT(A4990,FIND("-",A4990,4)-1),2)&amp;"/"&amp;LEFT(A4990,FIND("-",A4990)-1)&amp;"/"&amp;RIGHT(LEFT(A4990,IFERROR(FIND(" ",A4990),LEN(A4990)+1)-1),4),TEXT(A4990,"dd")&amp;"/"&amp;TEXT(A4990,"mm")&amp;"/"&amp;TEXT(A4990,"yyyy")))</f>
        <v>45357</v>
      </c>
      <c r="F4990" t="s">
        <v>1826</v>
      </c>
      <c r="G4990" s="1" t="e">
        <f>VLOOKUP(B4990,Results!A:D,3,FALSE)</f>
        <v>#N/A</v>
      </c>
    </row>
    <row r="4991" spans="1:7" x14ac:dyDescent="0.25">
      <c r="A4991" s="1">
        <v>45446</v>
      </c>
      <c r="B4991" t="s">
        <v>536</v>
      </c>
      <c r="C4991" t="s">
        <v>223</v>
      </c>
      <c r="D4991" t="s">
        <v>30</v>
      </c>
      <c r="E4991" s="1">
        <f>DATEVALUE(IFERROR(RIGHT(LEFT(A4991,FIND("-",A4991,4)-1),2)&amp;"/"&amp;LEFT(A4991,FIND("-",A4991)-1)&amp;"/"&amp;RIGHT(LEFT(A4991,IFERROR(FIND(" ",A4991),LEN(A4991)+1)-1),4),TEXT(A4991,"dd")&amp;"/"&amp;TEXT(A4991,"mm")&amp;"/"&amp;TEXT(A4991,"yyyy")))</f>
        <v>45357</v>
      </c>
      <c r="F4991" t="s">
        <v>1826</v>
      </c>
      <c r="G4991" s="1" t="e">
        <f>VLOOKUP(B4991,Results!A:D,3,FALSE)</f>
        <v>#N/A</v>
      </c>
    </row>
    <row r="4992" spans="1:7" hidden="1" x14ac:dyDescent="0.25">
      <c r="A4992" s="1">
        <v>45446</v>
      </c>
      <c r="B4992" t="s">
        <v>552</v>
      </c>
      <c r="C4992" t="s">
        <v>223</v>
      </c>
      <c r="D4992" t="s">
        <v>10</v>
      </c>
      <c r="E4992" s="1">
        <f>DATEVALUE(IFERROR(RIGHT(LEFT(A4992,FIND("-",A4992,4)-1),2)&amp;"/"&amp;LEFT(A4992,FIND("-",A4992)-1)&amp;"/"&amp;RIGHT(LEFT(A4992,IFERROR(FIND(" ",A4992),LEN(A4992)+1)-1),4),TEXT(A4992,"dd")&amp;"/"&amp;TEXT(A4992,"mm")&amp;"/"&amp;TEXT(A4992,"yyyy")))</f>
        <v>45357</v>
      </c>
      <c r="F4992" t="s">
        <v>996</v>
      </c>
      <c r="G4992" s="1" t="e">
        <f>VLOOKUP(B4992,Results!A:D,3,FALSE)</f>
        <v>#N/A</v>
      </c>
    </row>
    <row r="4993" spans="1:7" x14ac:dyDescent="0.25">
      <c r="A4993" s="1">
        <v>45446</v>
      </c>
      <c r="B4993" t="s">
        <v>552</v>
      </c>
      <c r="C4993" t="s">
        <v>223</v>
      </c>
      <c r="D4993" t="s">
        <v>10</v>
      </c>
      <c r="E4993" s="1">
        <f>DATEVALUE(IFERROR(RIGHT(LEFT(A4993,FIND("-",A4993,4)-1),2)&amp;"/"&amp;LEFT(A4993,FIND("-",A4993)-1)&amp;"/"&amp;RIGHT(LEFT(A4993,IFERROR(FIND(" ",A4993),LEN(A4993)+1)-1),4),TEXT(A4993,"dd")&amp;"/"&amp;TEXT(A4993,"mm")&amp;"/"&amp;TEXT(A4993,"yyyy")))</f>
        <v>45357</v>
      </c>
      <c r="F4993" t="s">
        <v>1826</v>
      </c>
      <c r="G4993" s="1" t="e">
        <f>VLOOKUP(B4993,Results!A:D,3,FALSE)</f>
        <v>#N/A</v>
      </c>
    </row>
    <row r="4994" spans="1:7" hidden="1" x14ac:dyDescent="0.25">
      <c r="A4994" s="1">
        <v>45446</v>
      </c>
      <c r="B4994" t="s">
        <v>941</v>
      </c>
      <c r="C4994" t="s">
        <v>223</v>
      </c>
      <c r="D4994" t="s">
        <v>74</v>
      </c>
      <c r="E4994" s="1">
        <f>DATEVALUE(IFERROR(RIGHT(LEFT(A4994,FIND("-",A4994,4)-1),2)&amp;"/"&amp;LEFT(A4994,FIND("-",A4994)-1)&amp;"/"&amp;RIGHT(LEFT(A4994,IFERROR(FIND(" ",A4994),LEN(A4994)+1)-1),4),TEXT(A4994,"dd")&amp;"/"&amp;TEXT(A4994,"mm")&amp;"/"&amp;TEXT(A4994,"yyyy")))</f>
        <v>45357</v>
      </c>
      <c r="F4994" t="s">
        <v>996</v>
      </c>
      <c r="G4994" s="1" t="e">
        <f>VLOOKUP(B4994,Results!A:D,3,FALSE)</f>
        <v>#N/A</v>
      </c>
    </row>
    <row r="4995" spans="1:7" x14ac:dyDescent="0.25">
      <c r="A4995" s="1">
        <v>45446</v>
      </c>
      <c r="B4995" t="s">
        <v>941</v>
      </c>
      <c r="C4995" t="s">
        <v>223</v>
      </c>
      <c r="D4995" t="s">
        <v>74</v>
      </c>
      <c r="E4995" s="1">
        <f>DATEVALUE(IFERROR(RIGHT(LEFT(A4995,FIND("-",A4995,4)-1),2)&amp;"/"&amp;LEFT(A4995,FIND("-",A4995)-1)&amp;"/"&amp;RIGHT(LEFT(A4995,IFERROR(FIND(" ",A4995),LEN(A4995)+1)-1),4),TEXT(A4995,"dd")&amp;"/"&amp;TEXT(A4995,"mm")&amp;"/"&amp;TEXT(A4995,"yyyy")))</f>
        <v>45357</v>
      </c>
      <c r="F4995" t="s">
        <v>1826</v>
      </c>
      <c r="G4995" s="1" t="e">
        <f>VLOOKUP(B4995,Results!A:D,3,FALSE)</f>
        <v>#N/A</v>
      </c>
    </row>
    <row r="4996" spans="1:7" hidden="1" x14ac:dyDescent="0.25">
      <c r="A4996" s="1">
        <v>45446</v>
      </c>
      <c r="B4996" t="s">
        <v>397</v>
      </c>
      <c r="C4996" t="s">
        <v>223</v>
      </c>
      <c r="D4996" t="s">
        <v>40</v>
      </c>
      <c r="E4996" s="1">
        <f>DATEVALUE(IFERROR(RIGHT(LEFT(A4996,FIND("-",A4996,4)-1),2)&amp;"/"&amp;LEFT(A4996,FIND("-",A4996)-1)&amp;"/"&amp;RIGHT(LEFT(A4996,IFERROR(FIND(" ",A4996),LEN(A4996)+1)-1),4),TEXT(A4996,"dd")&amp;"/"&amp;TEXT(A4996,"mm")&amp;"/"&amp;TEXT(A4996,"yyyy")))</f>
        <v>45357</v>
      </c>
      <c r="F4996" t="s">
        <v>996</v>
      </c>
      <c r="G4996" s="1" t="e">
        <f>VLOOKUP(B4996,Results!A:D,3,FALSE)</f>
        <v>#N/A</v>
      </c>
    </row>
    <row r="4997" spans="1:7" x14ac:dyDescent="0.25">
      <c r="A4997" s="1">
        <v>45446</v>
      </c>
      <c r="B4997" t="s">
        <v>397</v>
      </c>
      <c r="C4997" t="s">
        <v>223</v>
      </c>
      <c r="D4997" t="s">
        <v>40</v>
      </c>
      <c r="E4997" s="1">
        <f>DATEVALUE(IFERROR(RIGHT(LEFT(A4997,FIND("-",A4997,4)-1),2)&amp;"/"&amp;LEFT(A4997,FIND("-",A4997)-1)&amp;"/"&amp;RIGHT(LEFT(A4997,IFERROR(FIND(" ",A4997),LEN(A4997)+1)-1),4),TEXT(A4997,"dd")&amp;"/"&amp;TEXT(A4997,"mm")&amp;"/"&amp;TEXT(A4997,"yyyy")))</f>
        <v>45357</v>
      </c>
      <c r="F4997" t="s">
        <v>1826</v>
      </c>
      <c r="G4997" s="1" t="e">
        <f>VLOOKUP(B4997,Results!A:D,3,FALSE)</f>
        <v>#N/A</v>
      </c>
    </row>
    <row r="4998" spans="1:7" x14ac:dyDescent="0.25">
      <c r="A4998" s="1">
        <v>45446</v>
      </c>
      <c r="B4998" t="s">
        <v>732</v>
      </c>
      <c r="C4998" t="s">
        <v>223</v>
      </c>
      <c r="D4998" t="s">
        <v>44</v>
      </c>
      <c r="E4998" s="1">
        <f>DATEVALUE(IFERROR(RIGHT(LEFT(A4998,FIND("-",A4998,4)-1),2)&amp;"/"&amp;LEFT(A4998,FIND("-",A4998)-1)&amp;"/"&amp;RIGHT(LEFT(A4998,IFERROR(FIND(" ",A4998),LEN(A4998)+1)-1),4),TEXT(A4998,"dd")&amp;"/"&amp;TEXT(A4998,"mm")&amp;"/"&amp;TEXT(A4998,"yyyy")))</f>
        <v>45357</v>
      </c>
      <c r="F4998" t="s">
        <v>1826</v>
      </c>
      <c r="G4998" s="1" t="e">
        <f>VLOOKUP(B4998,Results!A:D,3,FALSE)</f>
        <v>#N/A</v>
      </c>
    </row>
    <row r="4999" spans="1:7" x14ac:dyDescent="0.25">
      <c r="A4999" s="1">
        <v>45446</v>
      </c>
      <c r="B4999" t="s">
        <v>552</v>
      </c>
      <c r="C4999" t="s">
        <v>223</v>
      </c>
      <c r="D4999" t="s">
        <v>10</v>
      </c>
      <c r="E4999" s="1">
        <f>DATEVALUE(IFERROR(RIGHT(LEFT(A4999,FIND("-",A4999,4)-1),2)&amp;"/"&amp;LEFT(A4999,FIND("-",A4999)-1)&amp;"/"&amp;RIGHT(LEFT(A4999,IFERROR(FIND(" ",A4999),LEN(A4999)+1)-1),4),TEXT(A4999,"dd")&amp;"/"&amp;TEXT(A4999,"mm")&amp;"/"&amp;TEXT(A4999,"yyyy")))</f>
        <v>45357</v>
      </c>
      <c r="F4999" t="s">
        <v>1826</v>
      </c>
      <c r="G4999" s="1" t="e">
        <f>VLOOKUP(B4999,Results!A:D,3,FALSE)</f>
        <v>#N/A</v>
      </c>
    </row>
    <row r="5000" spans="1:7" x14ac:dyDescent="0.25">
      <c r="A5000" s="1">
        <v>45446</v>
      </c>
      <c r="B5000" t="s">
        <v>941</v>
      </c>
      <c r="C5000" t="s">
        <v>223</v>
      </c>
      <c r="D5000" t="s">
        <v>74</v>
      </c>
      <c r="E5000" s="1">
        <f>DATEVALUE(IFERROR(RIGHT(LEFT(A5000,FIND("-",A5000,4)-1),2)&amp;"/"&amp;LEFT(A5000,FIND("-",A5000)-1)&amp;"/"&amp;RIGHT(LEFT(A5000,IFERROR(FIND(" ",A5000),LEN(A5000)+1)-1),4),TEXT(A5000,"dd")&amp;"/"&amp;TEXT(A5000,"mm")&amp;"/"&amp;TEXT(A5000,"yyyy")))</f>
        <v>45357</v>
      </c>
      <c r="F5000" t="s">
        <v>1826</v>
      </c>
      <c r="G5000" s="1" t="e">
        <f>VLOOKUP(B5000,Results!A:D,3,FALSE)</f>
        <v>#N/A</v>
      </c>
    </row>
    <row r="5001" spans="1:7" x14ac:dyDescent="0.25">
      <c r="A5001" s="1">
        <v>45446</v>
      </c>
      <c r="B5001" t="s">
        <v>620</v>
      </c>
      <c r="C5001" t="s">
        <v>20</v>
      </c>
      <c r="D5001" t="s">
        <v>30</v>
      </c>
      <c r="E5001" s="1">
        <f>DATEVALUE(IFERROR(RIGHT(LEFT(A5001,FIND("-",A5001,4)-1),2)&amp;"/"&amp;LEFT(A5001,FIND("-",A5001)-1)&amp;"/"&amp;RIGHT(LEFT(A5001,IFERROR(FIND(" ",A5001),LEN(A5001)+1)-1),4),TEXT(A5001,"dd")&amp;"/"&amp;TEXT(A5001,"mm")&amp;"/"&amp;TEXT(A5001,"yyyy")))</f>
        <v>45357</v>
      </c>
      <c r="F5001" t="s">
        <v>1826</v>
      </c>
      <c r="G5001" s="1" t="e">
        <f>VLOOKUP(B5001,Results!A:D,3,FALSE)</f>
        <v>#N/A</v>
      </c>
    </row>
    <row r="5002" spans="1:7" x14ac:dyDescent="0.25">
      <c r="A5002" s="1">
        <v>45446</v>
      </c>
      <c r="B5002" t="s">
        <v>397</v>
      </c>
      <c r="C5002" t="s">
        <v>223</v>
      </c>
      <c r="D5002" t="s">
        <v>40</v>
      </c>
      <c r="E5002" s="1">
        <f>DATEVALUE(IFERROR(RIGHT(LEFT(A5002,FIND("-",A5002,4)-1),2)&amp;"/"&amp;LEFT(A5002,FIND("-",A5002)-1)&amp;"/"&amp;RIGHT(LEFT(A5002,IFERROR(FIND(" ",A5002),LEN(A5002)+1)-1),4),TEXT(A5002,"dd")&amp;"/"&amp;TEXT(A5002,"mm")&amp;"/"&amp;TEXT(A5002,"yyyy")))</f>
        <v>45357</v>
      </c>
      <c r="F5002" t="s">
        <v>1826</v>
      </c>
      <c r="G5002" s="1" t="e">
        <f>VLOOKUP(B5002,Results!A:D,3,FALSE)</f>
        <v>#N/A</v>
      </c>
    </row>
    <row r="5003" spans="1:7" x14ac:dyDescent="0.25">
      <c r="A5003" s="1">
        <v>45446</v>
      </c>
      <c r="B5003" t="s">
        <v>536</v>
      </c>
      <c r="C5003" t="s">
        <v>223</v>
      </c>
      <c r="D5003" t="s">
        <v>30</v>
      </c>
      <c r="E5003" s="1">
        <f>DATEVALUE(IFERROR(RIGHT(LEFT(A5003,FIND("-",A5003,4)-1),2)&amp;"/"&amp;LEFT(A5003,FIND("-",A5003)-1)&amp;"/"&amp;RIGHT(LEFT(A5003,IFERROR(FIND(" ",A5003),LEN(A5003)+1)-1),4),TEXT(A5003,"dd")&amp;"/"&amp;TEXT(A5003,"mm")&amp;"/"&amp;TEXT(A5003,"yyyy")))</f>
        <v>45357</v>
      </c>
      <c r="F5003" t="s">
        <v>1826</v>
      </c>
      <c r="G5003" s="1" t="e">
        <f>VLOOKUP(B5003,Results!A:D,3,FALSE)</f>
        <v>#N/A</v>
      </c>
    </row>
    <row r="5004" spans="1:7" x14ac:dyDescent="0.25">
      <c r="A5004" s="1">
        <v>45446</v>
      </c>
      <c r="B5004" t="s">
        <v>575</v>
      </c>
      <c r="C5004" t="s">
        <v>20</v>
      </c>
      <c r="D5004" t="s">
        <v>44</v>
      </c>
      <c r="E5004" s="1">
        <f>DATEVALUE(IFERROR(RIGHT(LEFT(A5004,FIND("-",A5004,4)-1),2)&amp;"/"&amp;LEFT(A5004,FIND("-",A5004)-1)&amp;"/"&amp;RIGHT(LEFT(A5004,IFERROR(FIND(" ",A5004),LEN(A5004)+1)-1),4),TEXT(A5004,"dd")&amp;"/"&amp;TEXT(A5004,"mm")&amp;"/"&amp;TEXT(A5004,"yyyy")))</f>
        <v>45357</v>
      </c>
      <c r="F5004" t="s">
        <v>1826</v>
      </c>
      <c r="G5004" s="1" t="e">
        <f>VLOOKUP(B5004,Results!A:D,3,FALSE)</f>
        <v>#N/A</v>
      </c>
    </row>
    <row r="5005" spans="1:7" x14ac:dyDescent="0.25">
      <c r="A5005" s="1">
        <v>45446</v>
      </c>
      <c r="B5005" t="s">
        <v>732</v>
      </c>
      <c r="C5005" t="s">
        <v>223</v>
      </c>
      <c r="D5005" t="s">
        <v>44</v>
      </c>
      <c r="E5005" s="1">
        <f>DATEVALUE(IFERROR(RIGHT(LEFT(A5005,FIND("-",A5005,4)-1),2)&amp;"/"&amp;LEFT(A5005,FIND("-",A5005)-1)&amp;"/"&amp;RIGHT(LEFT(A5005,IFERROR(FIND(" ",A5005),LEN(A5005)+1)-1),4),TEXT(A5005,"dd")&amp;"/"&amp;TEXT(A5005,"mm")&amp;"/"&amp;TEXT(A5005,"yyyy")))</f>
        <v>45357</v>
      </c>
      <c r="F5005" t="s">
        <v>1826</v>
      </c>
      <c r="G5005" s="1" t="e">
        <f>VLOOKUP(B5005,Results!A:D,3,FALSE)</f>
        <v>#N/A</v>
      </c>
    </row>
    <row r="5006" spans="1:7" x14ac:dyDescent="0.25">
      <c r="A5006" s="1">
        <v>45446</v>
      </c>
      <c r="B5006" t="s">
        <v>552</v>
      </c>
      <c r="C5006" t="s">
        <v>223</v>
      </c>
      <c r="D5006" t="s">
        <v>10</v>
      </c>
      <c r="E5006" s="1">
        <f>DATEVALUE(IFERROR(RIGHT(LEFT(A5006,FIND("-",A5006,4)-1),2)&amp;"/"&amp;LEFT(A5006,FIND("-",A5006)-1)&amp;"/"&amp;RIGHT(LEFT(A5006,IFERROR(FIND(" ",A5006),LEN(A5006)+1)-1),4),TEXT(A5006,"dd")&amp;"/"&amp;TEXT(A5006,"mm")&amp;"/"&amp;TEXT(A5006,"yyyy")))</f>
        <v>45357</v>
      </c>
      <c r="F5006" t="s">
        <v>1826</v>
      </c>
      <c r="G5006" s="1" t="e">
        <f>VLOOKUP(B5006,Results!A:D,3,FALSE)</f>
        <v>#N/A</v>
      </c>
    </row>
    <row r="5007" spans="1:7" x14ac:dyDescent="0.25">
      <c r="A5007" s="1">
        <v>45446</v>
      </c>
      <c r="B5007" t="s">
        <v>941</v>
      </c>
      <c r="C5007" t="s">
        <v>223</v>
      </c>
      <c r="D5007" t="s">
        <v>74</v>
      </c>
      <c r="E5007" s="1">
        <f>DATEVALUE(IFERROR(RIGHT(LEFT(A5007,FIND("-",A5007,4)-1),2)&amp;"/"&amp;LEFT(A5007,FIND("-",A5007)-1)&amp;"/"&amp;RIGHT(LEFT(A5007,IFERROR(FIND(" ",A5007),LEN(A5007)+1)-1),4),TEXT(A5007,"dd")&amp;"/"&amp;TEXT(A5007,"mm")&amp;"/"&amp;TEXT(A5007,"yyyy")))</f>
        <v>45357</v>
      </c>
      <c r="F5007" t="s">
        <v>1826</v>
      </c>
      <c r="G5007" s="1" t="e">
        <f>VLOOKUP(B5007,Results!A:D,3,FALSE)</f>
        <v>#N/A</v>
      </c>
    </row>
    <row r="5008" spans="1:7" x14ac:dyDescent="0.25">
      <c r="A5008" s="1">
        <v>45446</v>
      </c>
      <c r="B5008" t="s">
        <v>620</v>
      </c>
      <c r="C5008" t="s">
        <v>20</v>
      </c>
      <c r="D5008" t="s">
        <v>30</v>
      </c>
      <c r="E5008" s="1">
        <f>DATEVALUE(IFERROR(RIGHT(LEFT(A5008,FIND("-",A5008,4)-1),2)&amp;"/"&amp;LEFT(A5008,FIND("-",A5008)-1)&amp;"/"&amp;RIGHT(LEFT(A5008,IFERROR(FIND(" ",A5008),LEN(A5008)+1)-1),4),TEXT(A5008,"dd")&amp;"/"&amp;TEXT(A5008,"mm")&amp;"/"&amp;TEXT(A5008,"yyyy")))</f>
        <v>45357</v>
      </c>
      <c r="F5008" t="s">
        <v>1826</v>
      </c>
      <c r="G5008" s="1" t="e">
        <f>VLOOKUP(B5008,Results!A:D,3,FALSE)</f>
        <v>#N/A</v>
      </c>
    </row>
    <row r="5009" spans="1:7" x14ac:dyDescent="0.25">
      <c r="A5009" s="1">
        <v>45446</v>
      </c>
      <c r="B5009" t="s">
        <v>397</v>
      </c>
      <c r="C5009" t="s">
        <v>223</v>
      </c>
      <c r="D5009" t="s">
        <v>40</v>
      </c>
      <c r="E5009" s="1">
        <f>DATEVALUE(IFERROR(RIGHT(LEFT(A5009,FIND("-",A5009,4)-1),2)&amp;"/"&amp;LEFT(A5009,FIND("-",A5009)-1)&amp;"/"&amp;RIGHT(LEFT(A5009,IFERROR(FIND(" ",A5009),LEN(A5009)+1)-1),4),TEXT(A5009,"dd")&amp;"/"&amp;TEXT(A5009,"mm")&amp;"/"&amp;TEXT(A5009,"yyyy")))</f>
        <v>45357</v>
      </c>
      <c r="F5009" t="s">
        <v>1826</v>
      </c>
      <c r="G5009" s="1" t="e">
        <f>VLOOKUP(B5009,Results!A:D,3,FALSE)</f>
        <v>#N/A</v>
      </c>
    </row>
    <row r="5010" spans="1:7" x14ac:dyDescent="0.25">
      <c r="A5010" s="1">
        <v>45446</v>
      </c>
      <c r="B5010" t="s">
        <v>536</v>
      </c>
      <c r="C5010" t="s">
        <v>223</v>
      </c>
      <c r="D5010" t="s">
        <v>30</v>
      </c>
      <c r="E5010" s="1">
        <f>DATEVALUE(IFERROR(RIGHT(LEFT(A5010,FIND("-",A5010,4)-1),2)&amp;"/"&amp;LEFT(A5010,FIND("-",A5010)-1)&amp;"/"&amp;RIGHT(LEFT(A5010,IFERROR(FIND(" ",A5010),LEN(A5010)+1)-1),4),TEXT(A5010,"dd")&amp;"/"&amp;TEXT(A5010,"mm")&amp;"/"&amp;TEXT(A5010,"yyyy")))</f>
        <v>45357</v>
      </c>
      <c r="F5010" t="s">
        <v>1826</v>
      </c>
      <c r="G5010" s="1" t="e">
        <f>VLOOKUP(B5010,Results!A:D,3,FALSE)</f>
        <v>#N/A</v>
      </c>
    </row>
    <row r="5011" spans="1:7" x14ac:dyDescent="0.25">
      <c r="A5011" s="1">
        <v>45446</v>
      </c>
      <c r="B5011" t="s">
        <v>575</v>
      </c>
      <c r="C5011" t="s">
        <v>20</v>
      </c>
      <c r="D5011" t="s">
        <v>44</v>
      </c>
      <c r="E5011" s="1">
        <f>DATEVALUE(IFERROR(RIGHT(LEFT(A5011,FIND("-",A5011,4)-1),2)&amp;"/"&amp;LEFT(A5011,FIND("-",A5011)-1)&amp;"/"&amp;RIGHT(LEFT(A5011,IFERROR(FIND(" ",A5011),LEN(A5011)+1)-1),4),TEXT(A5011,"dd")&amp;"/"&amp;TEXT(A5011,"mm")&amp;"/"&amp;TEXT(A5011,"yyyy")))</f>
        <v>45357</v>
      </c>
      <c r="F5011" t="s">
        <v>1826</v>
      </c>
      <c r="G5011" s="1" t="e">
        <f>VLOOKUP(B5011,Results!A:D,3,FALSE)</f>
        <v>#N/A</v>
      </c>
    </row>
    <row r="5012" spans="1:7" hidden="1" x14ac:dyDescent="0.25">
      <c r="A5012" s="1">
        <v>45415</v>
      </c>
      <c r="B5012" t="s">
        <v>530</v>
      </c>
      <c r="C5012" t="s">
        <v>223</v>
      </c>
      <c r="D5012" t="s">
        <v>40</v>
      </c>
      <c r="E5012" s="1">
        <f>DATEVALUE(IFERROR(RIGHT(LEFT(A5012,FIND("-",A5012,4)-1),2)&amp;"/"&amp;LEFT(A5012,FIND("-",A5012)-1)&amp;"/"&amp;RIGHT(LEFT(A5012,IFERROR(FIND(" ",A5012),LEN(A5012)+1)-1),4),TEXT(A5012,"dd")&amp;"/"&amp;TEXT(A5012,"mm")&amp;"/"&amp;TEXT(A5012,"yyyy")))</f>
        <v>45356</v>
      </c>
      <c r="F5012" t="s">
        <v>996</v>
      </c>
      <c r="G5012" s="1">
        <f>VLOOKUP(B5012,Results!A:D,3,FALSE)</f>
        <v>45414</v>
      </c>
    </row>
    <row r="5013" spans="1:7" x14ac:dyDescent="0.25">
      <c r="A5013" s="1">
        <v>45415</v>
      </c>
      <c r="B5013" t="s">
        <v>530</v>
      </c>
      <c r="C5013" t="s">
        <v>223</v>
      </c>
      <c r="D5013" t="s">
        <v>40</v>
      </c>
      <c r="E5013" s="1">
        <f>DATEVALUE(IFERROR(RIGHT(LEFT(A5013,FIND("-",A5013,4)-1),2)&amp;"/"&amp;LEFT(A5013,FIND("-",A5013)-1)&amp;"/"&amp;RIGHT(LEFT(A5013,IFERROR(FIND(" ",A5013),LEN(A5013)+1)-1),4),TEXT(A5013,"dd")&amp;"/"&amp;TEXT(A5013,"mm")&amp;"/"&amp;TEXT(A5013,"yyyy")))</f>
        <v>45356</v>
      </c>
      <c r="F5013" t="s">
        <v>1826</v>
      </c>
      <c r="G5013" s="1">
        <f>VLOOKUP(B5013,Results!A:D,3,FALSE)</f>
        <v>45414</v>
      </c>
    </row>
    <row r="5014" spans="1:7" x14ac:dyDescent="0.25">
      <c r="A5014" s="1">
        <v>45415</v>
      </c>
      <c r="B5014" t="s">
        <v>530</v>
      </c>
      <c r="C5014" t="s">
        <v>223</v>
      </c>
      <c r="D5014" t="s">
        <v>40</v>
      </c>
      <c r="E5014" s="1">
        <f>DATEVALUE(IFERROR(RIGHT(LEFT(A5014,FIND("-",A5014,4)-1),2)&amp;"/"&amp;LEFT(A5014,FIND("-",A5014)-1)&amp;"/"&amp;RIGHT(LEFT(A5014,IFERROR(FIND(" ",A5014),LEN(A5014)+1)-1),4),TEXT(A5014,"dd")&amp;"/"&amp;TEXT(A5014,"mm")&amp;"/"&amp;TEXT(A5014,"yyyy")))</f>
        <v>45356</v>
      </c>
      <c r="F5014" t="s">
        <v>1826</v>
      </c>
      <c r="G5014" s="1">
        <f>VLOOKUP(B5014,Results!A:D,3,FALSE)</f>
        <v>45414</v>
      </c>
    </row>
    <row r="5015" spans="1:7" x14ac:dyDescent="0.25">
      <c r="A5015" s="1">
        <v>45415</v>
      </c>
      <c r="B5015" t="s">
        <v>530</v>
      </c>
      <c r="C5015" t="s">
        <v>223</v>
      </c>
      <c r="D5015" t="s">
        <v>40</v>
      </c>
      <c r="E5015" s="1">
        <f>DATEVALUE(IFERROR(RIGHT(LEFT(A5015,FIND("-",A5015,4)-1),2)&amp;"/"&amp;LEFT(A5015,FIND("-",A5015)-1)&amp;"/"&amp;RIGHT(LEFT(A5015,IFERROR(FIND(" ",A5015),LEN(A5015)+1)-1),4),TEXT(A5015,"dd")&amp;"/"&amp;TEXT(A5015,"mm")&amp;"/"&amp;TEXT(A5015,"yyyy")))</f>
        <v>45356</v>
      </c>
      <c r="F5015" t="s">
        <v>1826</v>
      </c>
      <c r="G5015" s="1">
        <f>VLOOKUP(B5015,Results!A:D,3,FALSE)</f>
        <v>45414</v>
      </c>
    </row>
    <row r="5016" spans="1:7" hidden="1" x14ac:dyDescent="0.25">
      <c r="A5016" s="1">
        <v>45415</v>
      </c>
      <c r="B5016" t="s">
        <v>391</v>
      </c>
      <c r="C5016" t="s">
        <v>20</v>
      </c>
      <c r="D5016" t="s">
        <v>40</v>
      </c>
      <c r="E5016" s="1">
        <f>DATEVALUE(IFERROR(RIGHT(LEFT(A5016,FIND("-",A5016,4)-1),2)&amp;"/"&amp;LEFT(A5016,FIND("-",A5016)-1)&amp;"/"&amp;RIGHT(LEFT(A5016,IFERROR(FIND(" ",A5016),LEN(A5016)+1)-1),4),TEXT(A5016,"dd")&amp;"/"&amp;TEXT(A5016,"mm")&amp;"/"&amp;TEXT(A5016,"yyyy")))</f>
        <v>45356</v>
      </c>
      <c r="F5016" t="s">
        <v>996</v>
      </c>
      <c r="G5016" s="1">
        <f>VLOOKUP(B5016,Results!A:D,3,FALSE)</f>
        <v>45420</v>
      </c>
    </row>
    <row r="5017" spans="1:7" x14ac:dyDescent="0.25">
      <c r="A5017" s="1">
        <v>45415</v>
      </c>
      <c r="B5017" t="s">
        <v>391</v>
      </c>
      <c r="C5017" t="s">
        <v>20</v>
      </c>
      <c r="D5017" t="s">
        <v>40</v>
      </c>
      <c r="E5017" s="1">
        <f>DATEVALUE(IFERROR(RIGHT(LEFT(A5017,FIND("-",A5017,4)-1),2)&amp;"/"&amp;LEFT(A5017,FIND("-",A5017)-1)&amp;"/"&amp;RIGHT(LEFT(A5017,IFERROR(FIND(" ",A5017),LEN(A5017)+1)-1),4),TEXT(A5017,"dd")&amp;"/"&amp;TEXT(A5017,"mm")&amp;"/"&amp;TEXT(A5017,"yyyy")))</f>
        <v>45356</v>
      </c>
      <c r="F5017" t="s">
        <v>1826</v>
      </c>
      <c r="G5017" s="1">
        <f>VLOOKUP(B5017,Results!A:D,3,FALSE)</f>
        <v>45420</v>
      </c>
    </row>
    <row r="5018" spans="1:7" x14ac:dyDescent="0.25">
      <c r="A5018" s="1">
        <v>45415</v>
      </c>
      <c r="B5018" t="s">
        <v>391</v>
      </c>
      <c r="C5018" t="s">
        <v>20</v>
      </c>
      <c r="D5018" t="s">
        <v>40</v>
      </c>
      <c r="E5018" s="1">
        <f>DATEVALUE(IFERROR(RIGHT(LEFT(A5018,FIND("-",A5018,4)-1),2)&amp;"/"&amp;LEFT(A5018,FIND("-",A5018)-1)&amp;"/"&amp;RIGHT(LEFT(A5018,IFERROR(FIND(" ",A5018),LEN(A5018)+1)-1),4),TEXT(A5018,"dd")&amp;"/"&amp;TEXT(A5018,"mm")&amp;"/"&amp;TEXT(A5018,"yyyy")))</f>
        <v>45356</v>
      </c>
      <c r="F5018" t="s">
        <v>1826</v>
      </c>
      <c r="G5018" s="1">
        <f>VLOOKUP(B5018,Results!A:D,3,FALSE)</f>
        <v>45420</v>
      </c>
    </row>
    <row r="5019" spans="1:7" x14ac:dyDescent="0.25">
      <c r="A5019" s="1">
        <v>45415</v>
      </c>
      <c r="B5019" t="s">
        <v>391</v>
      </c>
      <c r="C5019" t="s">
        <v>20</v>
      </c>
      <c r="D5019" t="s">
        <v>40</v>
      </c>
      <c r="E5019" s="1">
        <f>DATEVALUE(IFERROR(RIGHT(LEFT(A5019,FIND("-",A5019,4)-1),2)&amp;"/"&amp;LEFT(A5019,FIND("-",A5019)-1)&amp;"/"&amp;RIGHT(LEFT(A5019,IFERROR(FIND(" ",A5019),LEN(A5019)+1)-1),4),TEXT(A5019,"dd")&amp;"/"&amp;TEXT(A5019,"mm")&amp;"/"&amp;TEXT(A5019,"yyyy")))</f>
        <v>45356</v>
      </c>
      <c r="F5019" t="s">
        <v>1826</v>
      </c>
      <c r="G5019" s="1">
        <f>VLOOKUP(B5019,Results!A:D,3,FALSE)</f>
        <v>45420</v>
      </c>
    </row>
    <row r="5020" spans="1:7" hidden="1" x14ac:dyDescent="0.25">
      <c r="A5020" s="1">
        <v>45415</v>
      </c>
      <c r="B5020" t="s">
        <v>914</v>
      </c>
      <c r="C5020" t="s">
        <v>223</v>
      </c>
      <c r="D5020" t="s">
        <v>10</v>
      </c>
      <c r="E5020" s="1">
        <f>DATEVALUE(IFERROR(RIGHT(LEFT(A5020,FIND("-",A5020,4)-1),2)&amp;"/"&amp;LEFT(A5020,FIND("-",A5020)-1)&amp;"/"&amp;RIGHT(LEFT(A5020,IFERROR(FIND(" ",A5020),LEN(A5020)+1)-1),4),TEXT(A5020,"dd")&amp;"/"&amp;TEXT(A5020,"mm")&amp;"/"&amp;TEXT(A5020,"yyyy")))</f>
        <v>45356</v>
      </c>
      <c r="F5020" t="s">
        <v>996</v>
      </c>
      <c r="G5020" s="1">
        <f>VLOOKUP(B5020,Results!A:D,3,FALSE)</f>
        <v>45421</v>
      </c>
    </row>
    <row r="5021" spans="1:7" x14ac:dyDescent="0.25">
      <c r="A5021" s="1">
        <v>45415</v>
      </c>
      <c r="B5021" t="s">
        <v>914</v>
      </c>
      <c r="C5021" t="s">
        <v>223</v>
      </c>
      <c r="D5021" t="s">
        <v>10</v>
      </c>
      <c r="E5021" s="1">
        <f>DATEVALUE(IFERROR(RIGHT(LEFT(A5021,FIND("-",A5021,4)-1),2)&amp;"/"&amp;LEFT(A5021,FIND("-",A5021)-1)&amp;"/"&amp;RIGHT(LEFT(A5021,IFERROR(FIND(" ",A5021),LEN(A5021)+1)-1),4),TEXT(A5021,"dd")&amp;"/"&amp;TEXT(A5021,"mm")&amp;"/"&amp;TEXT(A5021,"yyyy")))</f>
        <v>45356</v>
      </c>
      <c r="F5021" t="s">
        <v>1826</v>
      </c>
      <c r="G5021" s="1">
        <f>VLOOKUP(B5021,Results!A:D,3,FALSE)</f>
        <v>45421</v>
      </c>
    </row>
    <row r="5022" spans="1:7" x14ac:dyDescent="0.25">
      <c r="A5022" s="1">
        <v>45415</v>
      </c>
      <c r="B5022" t="s">
        <v>914</v>
      </c>
      <c r="C5022" t="s">
        <v>223</v>
      </c>
      <c r="D5022" t="s">
        <v>10</v>
      </c>
      <c r="E5022" s="1">
        <f>DATEVALUE(IFERROR(RIGHT(LEFT(A5022,FIND("-",A5022,4)-1),2)&amp;"/"&amp;LEFT(A5022,FIND("-",A5022)-1)&amp;"/"&amp;RIGHT(LEFT(A5022,IFERROR(FIND(" ",A5022),LEN(A5022)+1)-1),4),TEXT(A5022,"dd")&amp;"/"&amp;TEXT(A5022,"mm")&amp;"/"&amp;TEXT(A5022,"yyyy")))</f>
        <v>45356</v>
      </c>
      <c r="F5022" t="s">
        <v>1826</v>
      </c>
      <c r="G5022" s="1">
        <f>VLOOKUP(B5022,Results!A:D,3,FALSE)</f>
        <v>45421</v>
      </c>
    </row>
    <row r="5023" spans="1:7" x14ac:dyDescent="0.25">
      <c r="A5023" s="1">
        <v>45415</v>
      </c>
      <c r="B5023" t="s">
        <v>914</v>
      </c>
      <c r="C5023" t="s">
        <v>223</v>
      </c>
      <c r="D5023" t="s">
        <v>10</v>
      </c>
      <c r="E5023" s="1">
        <f>DATEVALUE(IFERROR(RIGHT(LEFT(A5023,FIND("-",A5023,4)-1),2)&amp;"/"&amp;LEFT(A5023,FIND("-",A5023)-1)&amp;"/"&amp;RIGHT(LEFT(A5023,IFERROR(FIND(" ",A5023),LEN(A5023)+1)-1),4),TEXT(A5023,"dd")&amp;"/"&amp;TEXT(A5023,"mm")&amp;"/"&amp;TEXT(A5023,"yyyy")))</f>
        <v>45356</v>
      </c>
      <c r="F5023" t="s">
        <v>1826</v>
      </c>
      <c r="G5023" s="1">
        <f>VLOOKUP(B5023,Results!A:D,3,FALSE)</f>
        <v>45421</v>
      </c>
    </row>
    <row r="5024" spans="1:7" hidden="1" x14ac:dyDescent="0.25">
      <c r="A5024" s="1">
        <v>45415</v>
      </c>
      <c r="B5024" t="s">
        <v>940</v>
      </c>
      <c r="C5024" t="s">
        <v>20</v>
      </c>
      <c r="D5024" t="s">
        <v>13</v>
      </c>
      <c r="E5024" s="1">
        <f>DATEVALUE(IFERROR(RIGHT(LEFT(A5024,FIND("-",A5024,4)-1),2)&amp;"/"&amp;LEFT(A5024,FIND("-",A5024)-1)&amp;"/"&amp;RIGHT(LEFT(A5024,IFERROR(FIND(" ",A5024),LEN(A5024)+1)-1),4),TEXT(A5024,"dd")&amp;"/"&amp;TEXT(A5024,"mm")&amp;"/"&amp;TEXT(A5024,"yyyy")))</f>
        <v>45356</v>
      </c>
      <c r="F5024" t="s">
        <v>996</v>
      </c>
      <c r="G5024" s="1">
        <f>VLOOKUP(B5024,Results!A:D,3,FALSE)</f>
        <v>45434</v>
      </c>
    </row>
    <row r="5025" spans="1:7" x14ac:dyDescent="0.25">
      <c r="A5025" s="1">
        <v>45415</v>
      </c>
      <c r="B5025" t="s">
        <v>940</v>
      </c>
      <c r="C5025" t="s">
        <v>20</v>
      </c>
      <c r="D5025" t="s">
        <v>13</v>
      </c>
      <c r="E5025" s="1">
        <f>DATEVALUE(IFERROR(RIGHT(LEFT(A5025,FIND("-",A5025,4)-1),2)&amp;"/"&amp;LEFT(A5025,FIND("-",A5025)-1)&amp;"/"&amp;RIGHT(LEFT(A5025,IFERROR(FIND(" ",A5025),LEN(A5025)+1)-1),4),TEXT(A5025,"dd")&amp;"/"&amp;TEXT(A5025,"mm")&amp;"/"&amp;TEXT(A5025,"yyyy")))</f>
        <v>45356</v>
      </c>
      <c r="F5025" t="s">
        <v>1826</v>
      </c>
      <c r="G5025" s="1">
        <f>VLOOKUP(B5025,Results!A:D,3,FALSE)</f>
        <v>45434</v>
      </c>
    </row>
    <row r="5026" spans="1:7" x14ac:dyDescent="0.25">
      <c r="A5026" s="1">
        <v>45415</v>
      </c>
      <c r="B5026" t="s">
        <v>940</v>
      </c>
      <c r="C5026" t="s">
        <v>20</v>
      </c>
      <c r="D5026" t="s">
        <v>13</v>
      </c>
      <c r="E5026" s="1">
        <f>DATEVALUE(IFERROR(RIGHT(LEFT(A5026,FIND("-",A5026,4)-1),2)&amp;"/"&amp;LEFT(A5026,FIND("-",A5026)-1)&amp;"/"&amp;RIGHT(LEFT(A5026,IFERROR(FIND(" ",A5026),LEN(A5026)+1)-1),4),TEXT(A5026,"dd")&amp;"/"&amp;TEXT(A5026,"mm")&amp;"/"&amp;TEXT(A5026,"yyyy")))</f>
        <v>45356</v>
      </c>
      <c r="F5026" t="s">
        <v>1826</v>
      </c>
      <c r="G5026" s="1">
        <f>VLOOKUP(B5026,Results!A:D,3,FALSE)</f>
        <v>45434</v>
      </c>
    </row>
    <row r="5027" spans="1:7" x14ac:dyDescent="0.25">
      <c r="A5027" s="1">
        <v>45415</v>
      </c>
      <c r="B5027" t="s">
        <v>940</v>
      </c>
      <c r="C5027" t="s">
        <v>20</v>
      </c>
      <c r="D5027" t="s">
        <v>13</v>
      </c>
      <c r="E5027" s="1">
        <f>DATEVALUE(IFERROR(RIGHT(LEFT(A5027,FIND("-",A5027,4)-1),2)&amp;"/"&amp;LEFT(A5027,FIND("-",A5027)-1)&amp;"/"&amp;RIGHT(LEFT(A5027,IFERROR(FIND(" ",A5027),LEN(A5027)+1)-1),4),TEXT(A5027,"dd")&amp;"/"&amp;TEXT(A5027,"mm")&amp;"/"&amp;TEXT(A5027,"yyyy")))</f>
        <v>45356</v>
      </c>
      <c r="F5027" t="s">
        <v>1826</v>
      </c>
      <c r="G5027" s="1">
        <f>VLOOKUP(B5027,Results!A:D,3,FALSE)</f>
        <v>45434</v>
      </c>
    </row>
    <row r="5028" spans="1:7" hidden="1" x14ac:dyDescent="0.25">
      <c r="A5028" s="1">
        <v>45415</v>
      </c>
      <c r="B5028" t="s">
        <v>879</v>
      </c>
      <c r="C5028" t="s">
        <v>20</v>
      </c>
      <c r="D5028" t="s">
        <v>10</v>
      </c>
      <c r="E5028" s="1">
        <f>DATEVALUE(IFERROR(RIGHT(LEFT(A5028,FIND("-",A5028,4)-1),2)&amp;"/"&amp;LEFT(A5028,FIND("-",A5028)-1)&amp;"/"&amp;RIGHT(LEFT(A5028,IFERROR(FIND(" ",A5028),LEN(A5028)+1)-1),4),TEXT(A5028,"dd")&amp;"/"&amp;TEXT(A5028,"mm")&amp;"/"&amp;TEXT(A5028,"yyyy")))</f>
        <v>45356</v>
      </c>
      <c r="F5028" t="s">
        <v>996</v>
      </c>
      <c r="G5028" s="1">
        <f>VLOOKUP(B5028,Results!A:D,3,FALSE)</f>
        <v>45440</v>
      </c>
    </row>
    <row r="5029" spans="1:7" x14ac:dyDescent="0.25">
      <c r="A5029" s="1">
        <v>45415</v>
      </c>
      <c r="B5029" t="s">
        <v>879</v>
      </c>
      <c r="C5029" t="s">
        <v>20</v>
      </c>
      <c r="D5029" t="s">
        <v>10</v>
      </c>
      <c r="E5029" s="1">
        <f>DATEVALUE(IFERROR(RIGHT(LEFT(A5029,FIND("-",A5029,4)-1),2)&amp;"/"&amp;LEFT(A5029,FIND("-",A5029)-1)&amp;"/"&amp;RIGHT(LEFT(A5029,IFERROR(FIND(" ",A5029),LEN(A5029)+1)-1),4),TEXT(A5029,"dd")&amp;"/"&amp;TEXT(A5029,"mm")&amp;"/"&amp;TEXT(A5029,"yyyy")))</f>
        <v>45356</v>
      </c>
      <c r="F5029" t="s">
        <v>1826</v>
      </c>
      <c r="G5029" s="1">
        <f>VLOOKUP(B5029,Results!A:D,3,FALSE)</f>
        <v>45440</v>
      </c>
    </row>
    <row r="5030" spans="1:7" x14ac:dyDescent="0.25">
      <c r="A5030" s="1">
        <v>45415</v>
      </c>
      <c r="B5030" t="s">
        <v>879</v>
      </c>
      <c r="C5030" t="s">
        <v>20</v>
      </c>
      <c r="D5030" t="s">
        <v>10</v>
      </c>
      <c r="E5030" s="1">
        <f>DATEVALUE(IFERROR(RIGHT(LEFT(A5030,FIND("-",A5030,4)-1),2)&amp;"/"&amp;LEFT(A5030,FIND("-",A5030)-1)&amp;"/"&amp;RIGHT(LEFT(A5030,IFERROR(FIND(" ",A5030),LEN(A5030)+1)-1),4),TEXT(A5030,"dd")&amp;"/"&amp;TEXT(A5030,"mm")&amp;"/"&amp;TEXT(A5030,"yyyy")))</f>
        <v>45356</v>
      </c>
      <c r="F5030" t="s">
        <v>1826</v>
      </c>
      <c r="G5030" s="1">
        <f>VLOOKUP(B5030,Results!A:D,3,FALSE)</f>
        <v>45440</v>
      </c>
    </row>
    <row r="5031" spans="1:7" x14ac:dyDescent="0.25">
      <c r="A5031" s="1">
        <v>45415</v>
      </c>
      <c r="B5031" t="s">
        <v>879</v>
      </c>
      <c r="C5031" t="s">
        <v>20</v>
      </c>
      <c r="D5031" t="s">
        <v>10</v>
      </c>
      <c r="E5031" s="1">
        <f>DATEVALUE(IFERROR(RIGHT(LEFT(A5031,FIND("-",A5031,4)-1),2)&amp;"/"&amp;LEFT(A5031,FIND("-",A5031)-1)&amp;"/"&amp;RIGHT(LEFT(A5031,IFERROR(FIND(" ",A5031),LEN(A5031)+1)-1),4),TEXT(A5031,"dd")&amp;"/"&amp;TEXT(A5031,"mm")&amp;"/"&amp;TEXT(A5031,"yyyy")))</f>
        <v>45356</v>
      </c>
      <c r="F5031" t="s">
        <v>1826</v>
      </c>
      <c r="G5031" s="1">
        <f>VLOOKUP(B5031,Results!A:D,3,FALSE)</f>
        <v>45440</v>
      </c>
    </row>
    <row r="5032" spans="1:7" hidden="1" x14ac:dyDescent="0.25">
      <c r="A5032" s="1">
        <v>45415</v>
      </c>
      <c r="B5032" t="s">
        <v>840</v>
      </c>
      <c r="C5032" t="s">
        <v>20</v>
      </c>
      <c r="D5032" t="s">
        <v>10</v>
      </c>
      <c r="E5032" s="1">
        <f>DATEVALUE(IFERROR(RIGHT(LEFT(A5032,FIND("-",A5032,4)-1),2)&amp;"/"&amp;LEFT(A5032,FIND("-",A5032)-1)&amp;"/"&amp;RIGHT(LEFT(A5032,IFERROR(FIND(" ",A5032),LEN(A5032)+1)-1),4),TEXT(A5032,"dd")&amp;"/"&amp;TEXT(A5032,"mm")&amp;"/"&amp;TEXT(A5032,"yyyy")))</f>
        <v>45356</v>
      </c>
      <c r="F5032" t="s">
        <v>996</v>
      </c>
      <c r="G5032" s="1">
        <f>VLOOKUP(B5032,Results!A:D,3,FALSE)</f>
        <v>45441</v>
      </c>
    </row>
    <row r="5033" spans="1:7" x14ac:dyDescent="0.25">
      <c r="A5033" s="1">
        <v>45415</v>
      </c>
      <c r="B5033" t="s">
        <v>840</v>
      </c>
      <c r="C5033" t="s">
        <v>223</v>
      </c>
      <c r="D5033" t="s">
        <v>10</v>
      </c>
      <c r="E5033" s="1">
        <f>DATEVALUE(IFERROR(RIGHT(LEFT(A5033,FIND("-",A5033,4)-1),2)&amp;"/"&amp;LEFT(A5033,FIND("-",A5033)-1)&amp;"/"&amp;RIGHT(LEFT(A5033,IFERROR(FIND(" ",A5033),LEN(A5033)+1)-1),4),TEXT(A5033,"dd")&amp;"/"&amp;TEXT(A5033,"mm")&amp;"/"&amp;TEXT(A5033,"yyyy")))</f>
        <v>45356</v>
      </c>
      <c r="F5033" t="s">
        <v>1826</v>
      </c>
      <c r="G5033" s="1">
        <f>VLOOKUP(B5033,Results!A:D,3,FALSE)</f>
        <v>45441</v>
      </c>
    </row>
    <row r="5034" spans="1:7" x14ac:dyDescent="0.25">
      <c r="A5034" s="1">
        <v>45415</v>
      </c>
      <c r="B5034" t="s">
        <v>840</v>
      </c>
      <c r="C5034" t="s">
        <v>223</v>
      </c>
      <c r="D5034" t="s">
        <v>10</v>
      </c>
      <c r="E5034" s="1">
        <f>DATEVALUE(IFERROR(RIGHT(LEFT(A5034,FIND("-",A5034,4)-1),2)&amp;"/"&amp;LEFT(A5034,FIND("-",A5034)-1)&amp;"/"&amp;RIGHT(LEFT(A5034,IFERROR(FIND(" ",A5034),LEN(A5034)+1)-1),4),TEXT(A5034,"dd")&amp;"/"&amp;TEXT(A5034,"mm")&amp;"/"&amp;TEXT(A5034,"yyyy")))</f>
        <v>45356</v>
      </c>
      <c r="F5034" t="s">
        <v>1826</v>
      </c>
      <c r="G5034" s="1">
        <f>VLOOKUP(B5034,Results!A:D,3,FALSE)</f>
        <v>45441</v>
      </c>
    </row>
    <row r="5035" spans="1:7" x14ac:dyDescent="0.25">
      <c r="A5035" s="1">
        <v>45415</v>
      </c>
      <c r="B5035" t="s">
        <v>840</v>
      </c>
      <c r="C5035" t="s">
        <v>223</v>
      </c>
      <c r="D5035" t="s">
        <v>10</v>
      </c>
      <c r="E5035" s="1">
        <f>DATEVALUE(IFERROR(RIGHT(LEFT(A5035,FIND("-",A5035,4)-1),2)&amp;"/"&amp;LEFT(A5035,FIND("-",A5035)-1)&amp;"/"&amp;RIGHT(LEFT(A5035,IFERROR(FIND(" ",A5035),LEN(A5035)+1)-1),4),TEXT(A5035,"dd")&amp;"/"&amp;TEXT(A5035,"mm")&amp;"/"&amp;TEXT(A5035,"yyyy")))</f>
        <v>45356</v>
      </c>
      <c r="F5035" t="s">
        <v>1826</v>
      </c>
      <c r="G5035" s="1">
        <f>VLOOKUP(B5035,Results!A:D,3,FALSE)</f>
        <v>45441</v>
      </c>
    </row>
    <row r="5036" spans="1:7" hidden="1" x14ac:dyDescent="0.25">
      <c r="A5036" s="1">
        <v>45415</v>
      </c>
      <c r="B5036" t="s">
        <v>677</v>
      </c>
      <c r="C5036" t="s">
        <v>223</v>
      </c>
      <c r="D5036" t="s">
        <v>44</v>
      </c>
      <c r="E5036" s="1">
        <f>DATEVALUE(IFERROR(RIGHT(LEFT(A5036,FIND("-",A5036,4)-1),2)&amp;"/"&amp;LEFT(A5036,FIND("-",A5036)-1)&amp;"/"&amp;RIGHT(LEFT(A5036,IFERROR(FIND(" ",A5036),LEN(A5036)+1)-1),4),TEXT(A5036,"dd")&amp;"/"&amp;TEXT(A5036,"mm")&amp;"/"&amp;TEXT(A5036,"yyyy")))</f>
        <v>45356</v>
      </c>
      <c r="F5036" t="s">
        <v>996</v>
      </c>
      <c r="G5036" s="1" t="e">
        <f>VLOOKUP(B5036,Results!A:D,3,FALSE)</f>
        <v>#N/A</v>
      </c>
    </row>
    <row r="5037" spans="1:7" x14ac:dyDescent="0.25">
      <c r="A5037" s="1">
        <v>45415</v>
      </c>
      <c r="B5037" t="s">
        <v>677</v>
      </c>
      <c r="C5037" t="s">
        <v>223</v>
      </c>
      <c r="D5037" t="s">
        <v>44</v>
      </c>
      <c r="E5037" s="1">
        <f>DATEVALUE(IFERROR(RIGHT(LEFT(A5037,FIND("-",A5037,4)-1),2)&amp;"/"&amp;LEFT(A5037,FIND("-",A5037)-1)&amp;"/"&amp;RIGHT(LEFT(A5037,IFERROR(FIND(" ",A5037),LEN(A5037)+1)-1),4),TEXT(A5037,"dd")&amp;"/"&amp;TEXT(A5037,"mm")&amp;"/"&amp;TEXT(A5037,"yyyy")))</f>
        <v>45356</v>
      </c>
      <c r="F5037" t="s">
        <v>1826</v>
      </c>
      <c r="G5037" s="1" t="e">
        <f>VLOOKUP(B5037,Results!A:D,3,FALSE)</f>
        <v>#N/A</v>
      </c>
    </row>
    <row r="5038" spans="1:7" hidden="1" x14ac:dyDescent="0.25">
      <c r="A5038" s="1">
        <v>45415</v>
      </c>
      <c r="B5038" t="s">
        <v>579</v>
      </c>
      <c r="C5038" t="s">
        <v>20</v>
      </c>
      <c r="D5038" t="s">
        <v>297</v>
      </c>
      <c r="E5038" s="1">
        <f>DATEVALUE(IFERROR(RIGHT(LEFT(A5038,FIND("-",A5038,4)-1),2)&amp;"/"&amp;LEFT(A5038,FIND("-",A5038)-1)&amp;"/"&amp;RIGHT(LEFT(A5038,IFERROR(FIND(" ",A5038),LEN(A5038)+1)-1),4),TEXT(A5038,"dd")&amp;"/"&amp;TEXT(A5038,"mm")&amp;"/"&amp;TEXT(A5038,"yyyy")))</f>
        <v>45356</v>
      </c>
      <c r="F5038" t="s">
        <v>996</v>
      </c>
      <c r="G5038" s="1" t="e">
        <f>VLOOKUP(B5038,Results!A:D,3,FALSE)</f>
        <v>#N/A</v>
      </c>
    </row>
    <row r="5039" spans="1:7" x14ac:dyDescent="0.25">
      <c r="A5039" s="1">
        <v>45415</v>
      </c>
      <c r="B5039" t="s">
        <v>579</v>
      </c>
      <c r="C5039" t="s">
        <v>20</v>
      </c>
      <c r="D5039" t="s">
        <v>297</v>
      </c>
      <c r="E5039" s="1">
        <f>DATEVALUE(IFERROR(RIGHT(LEFT(A5039,FIND("-",A5039,4)-1),2)&amp;"/"&amp;LEFT(A5039,FIND("-",A5039)-1)&amp;"/"&amp;RIGHT(LEFT(A5039,IFERROR(FIND(" ",A5039),LEN(A5039)+1)-1),4),TEXT(A5039,"dd")&amp;"/"&amp;TEXT(A5039,"mm")&amp;"/"&amp;TEXT(A5039,"yyyy")))</f>
        <v>45356</v>
      </c>
      <c r="F5039" t="s">
        <v>1826</v>
      </c>
      <c r="G5039" s="1" t="e">
        <f>VLOOKUP(B5039,Results!A:D,3,FALSE)</f>
        <v>#N/A</v>
      </c>
    </row>
    <row r="5040" spans="1:7" hidden="1" x14ac:dyDescent="0.25">
      <c r="A5040" s="1">
        <v>45415</v>
      </c>
      <c r="B5040" t="s">
        <v>704</v>
      </c>
      <c r="C5040" t="s">
        <v>20</v>
      </c>
      <c r="D5040" t="s">
        <v>30</v>
      </c>
      <c r="E5040" s="1">
        <f>DATEVALUE(IFERROR(RIGHT(LEFT(A5040,FIND("-",A5040,4)-1),2)&amp;"/"&amp;LEFT(A5040,FIND("-",A5040)-1)&amp;"/"&amp;RIGHT(LEFT(A5040,IFERROR(FIND(" ",A5040),LEN(A5040)+1)-1),4),TEXT(A5040,"dd")&amp;"/"&amp;TEXT(A5040,"mm")&amp;"/"&amp;TEXT(A5040,"yyyy")))</f>
        <v>45356</v>
      </c>
      <c r="F5040" t="s">
        <v>996</v>
      </c>
      <c r="G5040" s="1" t="e">
        <f>VLOOKUP(B5040,Results!A:D,3,FALSE)</f>
        <v>#N/A</v>
      </c>
    </row>
    <row r="5041" spans="1:7" x14ac:dyDescent="0.25">
      <c r="A5041" s="1">
        <v>45415</v>
      </c>
      <c r="B5041" t="s">
        <v>704</v>
      </c>
      <c r="C5041" t="s">
        <v>20</v>
      </c>
      <c r="D5041" t="s">
        <v>30</v>
      </c>
      <c r="E5041" s="1">
        <f>DATEVALUE(IFERROR(RIGHT(LEFT(A5041,FIND("-",A5041,4)-1),2)&amp;"/"&amp;LEFT(A5041,FIND("-",A5041)-1)&amp;"/"&amp;RIGHT(LEFT(A5041,IFERROR(FIND(" ",A5041),LEN(A5041)+1)-1),4),TEXT(A5041,"dd")&amp;"/"&amp;TEXT(A5041,"mm")&amp;"/"&amp;TEXT(A5041,"yyyy")))</f>
        <v>45356</v>
      </c>
      <c r="F5041" t="s">
        <v>1826</v>
      </c>
      <c r="G5041" s="1" t="e">
        <f>VLOOKUP(B5041,Results!A:D,3,FALSE)</f>
        <v>#N/A</v>
      </c>
    </row>
    <row r="5042" spans="1:7" hidden="1" x14ac:dyDescent="0.25">
      <c r="A5042" s="1">
        <v>45415</v>
      </c>
      <c r="B5042" t="s">
        <v>273</v>
      </c>
      <c r="C5042" t="s">
        <v>20</v>
      </c>
      <c r="D5042" t="s">
        <v>10</v>
      </c>
      <c r="E5042" s="1">
        <f>DATEVALUE(IFERROR(RIGHT(LEFT(A5042,FIND("-",A5042,4)-1),2)&amp;"/"&amp;LEFT(A5042,FIND("-",A5042)-1)&amp;"/"&amp;RIGHT(LEFT(A5042,IFERROR(FIND(" ",A5042),LEN(A5042)+1)-1),4),TEXT(A5042,"dd")&amp;"/"&amp;TEXT(A5042,"mm")&amp;"/"&amp;TEXT(A5042,"yyyy")))</f>
        <v>45356</v>
      </c>
      <c r="F5042" t="s">
        <v>996</v>
      </c>
      <c r="G5042" s="1" t="e">
        <f>VLOOKUP(B5042,Results!A:D,3,FALSE)</f>
        <v>#N/A</v>
      </c>
    </row>
    <row r="5043" spans="1:7" hidden="1" x14ac:dyDescent="0.25">
      <c r="A5043" s="1">
        <v>45415</v>
      </c>
      <c r="B5043" t="s">
        <v>456</v>
      </c>
      <c r="C5043" t="s">
        <v>20</v>
      </c>
      <c r="D5043" t="s">
        <v>10</v>
      </c>
      <c r="E5043" s="1">
        <f>DATEVALUE(IFERROR(RIGHT(LEFT(A5043,FIND("-",A5043,4)-1),2)&amp;"/"&amp;LEFT(A5043,FIND("-",A5043)-1)&amp;"/"&amp;RIGHT(LEFT(A5043,IFERROR(FIND(" ",A5043),LEN(A5043)+1)-1),4),TEXT(A5043,"dd")&amp;"/"&amp;TEXT(A5043,"mm")&amp;"/"&amp;TEXT(A5043,"yyyy")))</f>
        <v>45356</v>
      </c>
      <c r="F5043" t="s">
        <v>996</v>
      </c>
      <c r="G5043" s="1" t="e">
        <f>VLOOKUP(B5043,Results!A:D,3,FALSE)</f>
        <v>#N/A</v>
      </c>
    </row>
    <row r="5044" spans="1:7" hidden="1" x14ac:dyDescent="0.25">
      <c r="A5044" s="1">
        <v>45415</v>
      </c>
      <c r="B5044" t="s">
        <v>751</v>
      </c>
      <c r="C5044" t="s">
        <v>20</v>
      </c>
      <c r="D5044" t="s">
        <v>10</v>
      </c>
      <c r="E5044" s="1">
        <f>DATEVALUE(IFERROR(RIGHT(LEFT(A5044,FIND("-",A5044,4)-1),2)&amp;"/"&amp;LEFT(A5044,FIND("-",A5044)-1)&amp;"/"&amp;RIGHT(LEFT(A5044,IFERROR(FIND(" ",A5044),LEN(A5044)+1)-1),4),TEXT(A5044,"dd")&amp;"/"&amp;TEXT(A5044,"mm")&amp;"/"&amp;TEXT(A5044,"yyyy")))</f>
        <v>45356</v>
      </c>
      <c r="F5044" t="s">
        <v>996</v>
      </c>
      <c r="G5044" s="1" t="e">
        <f>VLOOKUP(B5044,Results!A:D,3,FALSE)</f>
        <v>#N/A</v>
      </c>
    </row>
    <row r="5045" spans="1:7" hidden="1" x14ac:dyDescent="0.25">
      <c r="A5045" s="1">
        <v>45415</v>
      </c>
      <c r="B5045" t="s">
        <v>377</v>
      </c>
      <c r="C5045" t="s">
        <v>20</v>
      </c>
      <c r="D5045" t="s">
        <v>10</v>
      </c>
      <c r="E5045" s="1">
        <f>DATEVALUE(IFERROR(RIGHT(LEFT(A5045,FIND("-",A5045,4)-1),2)&amp;"/"&amp;LEFT(A5045,FIND("-",A5045)-1)&amp;"/"&amp;RIGHT(LEFT(A5045,IFERROR(FIND(" ",A5045),LEN(A5045)+1)-1),4),TEXT(A5045,"dd")&amp;"/"&amp;TEXT(A5045,"mm")&amp;"/"&amp;TEXT(A5045,"yyyy")))</f>
        <v>45356</v>
      </c>
      <c r="F5045" t="s">
        <v>996</v>
      </c>
      <c r="G5045" s="1" t="e">
        <f>VLOOKUP(B5045,Results!A:D,3,FALSE)</f>
        <v>#N/A</v>
      </c>
    </row>
    <row r="5046" spans="1:7" x14ac:dyDescent="0.25">
      <c r="A5046" s="1">
        <v>45415</v>
      </c>
      <c r="B5046" t="s">
        <v>273</v>
      </c>
      <c r="C5046" t="s">
        <v>20</v>
      </c>
      <c r="D5046" t="s">
        <v>10</v>
      </c>
      <c r="E5046" s="1">
        <f>DATEVALUE(IFERROR(RIGHT(LEFT(A5046,FIND("-",A5046,4)-1),2)&amp;"/"&amp;LEFT(A5046,FIND("-",A5046)-1)&amp;"/"&amp;RIGHT(LEFT(A5046,IFERROR(FIND(" ",A5046),LEN(A5046)+1)-1),4),TEXT(A5046,"dd")&amp;"/"&amp;TEXT(A5046,"mm")&amp;"/"&amp;TEXT(A5046,"yyyy")))</f>
        <v>45356</v>
      </c>
      <c r="F5046" t="s">
        <v>1826</v>
      </c>
      <c r="G5046" s="1" t="e">
        <f>VLOOKUP(B5046,Results!A:D,3,FALSE)</f>
        <v>#N/A</v>
      </c>
    </row>
    <row r="5047" spans="1:7" x14ac:dyDescent="0.25">
      <c r="A5047" s="1">
        <v>45415</v>
      </c>
      <c r="B5047" t="s">
        <v>456</v>
      </c>
      <c r="C5047" t="s">
        <v>20</v>
      </c>
      <c r="D5047" t="s">
        <v>10</v>
      </c>
      <c r="E5047" s="1">
        <f>DATEVALUE(IFERROR(RIGHT(LEFT(A5047,FIND("-",A5047,4)-1),2)&amp;"/"&amp;LEFT(A5047,FIND("-",A5047)-1)&amp;"/"&amp;RIGHT(LEFT(A5047,IFERROR(FIND(" ",A5047),LEN(A5047)+1)-1),4),TEXT(A5047,"dd")&amp;"/"&amp;TEXT(A5047,"mm")&amp;"/"&amp;TEXT(A5047,"yyyy")))</f>
        <v>45356</v>
      </c>
      <c r="F5047" t="s">
        <v>1826</v>
      </c>
      <c r="G5047" s="1" t="e">
        <f>VLOOKUP(B5047,Results!A:D,3,FALSE)</f>
        <v>#N/A</v>
      </c>
    </row>
    <row r="5048" spans="1:7" x14ac:dyDescent="0.25">
      <c r="A5048" s="1">
        <v>45415</v>
      </c>
      <c r="B5048" t="s">
        <v>751</v>
      </c>
      <c r="C5048" t="s">
        <v>20</v>
      </c>
      <c r="D5048" t="s">
        <v>10</v>
      </c>
      <c r="E5048" s="1">
        <f>DATEVALUE(IFERROR(RIGHT(LEFT(A5048,FIND("-",A5048,4)-1),2)&amp;"/"&amp;LEFT(A5048,FIND("-",A5048)-1)&amp;"/"&amp;RIGHT(LEFT(A5048,IFERROR(FIND(" ",A5048),LEN(A5048)+1)-1),4),TEXT(A5048,"dd")&amp;"/"&amp;TEXT(A5048,"mm")&amp;"/"&amp;TEXT(A5048,"yyyy")))</f>
        <v>45356</v>
      </c>
      <c r="F5048" t="s">
        <v>1826</v>
      </c>
      <c r="G5048" s="1" t="e">
        <f>VLOOKUP(B5048,Results!A:D,3,FALSE)</f>
        <v>#N/A</v>
      </c>
    </row>
    <row r="5049" spans="1:7" x14ac:dyDescent="0.25">
      <c r="A5049" s="1">
        <v>45415</v>
      </c>
      <c r="B5049" t="s">
        <v>377</v>
      </c>
      <c r="C5049" t="s">
        <v>20</v>
      </c>
      <c r="D5049" t="s">
        <v>10</v>
      </c>
      <c r="E5049" s="1">
        <f>DATEVALUE(IFERROR(RIGHT(LEFT(A5049,FIND("-",A5049,4)-1),2)&amp;"/"&amp;LEFT(A5049,FIND("-",A5049)-1)&amp;"/"&amp;RIGHT(LEFT(A5049,IFERROR(FIND(" ",A5049),LEN(A5049)+1)-1),4),TEXT(A5049,"dd")&amp;"/"&amp;TEXT(A5049,"mm")&amp;"/"&amp;TEXT(A5049,"yyyy")))</f>
        <v>45356</v>
      </c>
      <c r="F5049" t="s">
        <v>1826</v>
      </c>
      <c r="G5049" s="1" t="e">
        <f>VLOOKUP(B5049,Results!A:D,3,FALSE)</f>
        <v>#N/A</v>
      </c>
    </row>
    <row r="5050" spans="1:7" hidden="1" x14ac:dyDescent="0.25">
      <c r="A5050" s="1">
        <v>45415</v>
      </c>
      <c r="B5050" t="s">
        <v>939</v>
      </c>
      <c r="C5050" t="s">
        <v>20</v>
      </c>
      <c r="D5050" t="s">
        <v>7</v>
      </c>
      <c r="E5050" s="1">
        <f>DATEVALUE(IFERROR(RIGHT(LEFT(A5050,FIND("-",A5050,4)-1),2)&amp;"/"&amp;LEFT(A5050,FIND("-",A5050)-1)&amp;"/"&amp;RIGHT(LEFT(A5050,IFERROR(FIND(" ",A5050),LEN(A5050)+1)-1),4),TEXT(A5050,"dd")&amp;"/"&amp;TEXT(A5050,"mm")&amp;"/"&amp;TEXT(A5050,"yyyy")))</f>
        <v>45356</v>
      </c>
      <c r="F5050" t="s">
        <v>996</v>
      </c>
      <c r="G5050" s="1" t="e">
        <f>VLOOKUP(B5050,Results!A:D,3,FALSE)</f>
        <v>#N/A</v>
      </c>
    </row>
    <row r="5051" spans="1:7" hidden="1" x14ac:dyDescent="0.25">
      <c r="A5051" s="1">
        <v>45415</v>
      </c>
      <c r="B5051" t="s">
        <v>748</v>
      </c>
      <c r="C5051" t="s">
        <v>20</v>
      </c>
      <c r="D5051" t="s">
        <v>7</v>
      </c>
      <c r="E5051" s="1">
        <f>DATEVALUE(IFERROR(RIGHT(LEFT(A5051,FIND("-",A5051,4)-1),2)&amp;"/"&amp;LEFT(A5051,FIND("-",A5051)-1)&amp;"/"&amp;RIGHT(LEFT(A5051,IFERROR(FIND(" ",A5051),LEN(A5051)+1)-1),4),TEXT(A5051,"dd")&amp;"/"&amp;TEXT(A5051,"mm")&amp;"/"&amp;TEXT(A5051,"yyyy")))</f>
        <v>45356</v>
      </c>
      <c r="F5051" t="s">
        <v>996</v>
      </c>
      <c r="G5051" s="1" t="e">
        <f>VLOOKUP(B5051,Results!A:D,3,FALSE)</f>
        <v>#N/A</v>
      </c>
    </row>
    <row r="5052" spans="1:7" x14ac:dyDescent="0.25">
      <c r="A5052" s="1">
        <v>45415</v>
      </c>
      <c r="B5052" t="s">
        <v>939</v>
      </c>
      <c r="C5052" t="s">
        <v>20</v>
      </c>
      <c r="D5052" t="s">
        <v>7</v>
      </c>
      <c r="E5052" s="1">
        <f>DATEVALUE(IFERROR(RIGHT(LEFT(A5052,FIND("-",A5052,4)-1),2)&amp;"/"&amp;LEFT(A5052,FIND("-",A5052)-1)&amp;"/"&amp;RIGHT(LEFT(A5052,IFERROR(FIND(" ",A5052),LEN(A5052)+1)-1),4),TEXT(A5052,"dd")&amp;"/"&amp;TEXT(A5052,"mm")&amp;"/"&amp;TEXT(A5052,"yyyy")))</f>
        <v>45356</v>
      </c>
      <c r="F5052" t="s">
        <v>1826</v>
      </c>
      <c r="G5052" s="1" t="e">
        <f>VLOOKUP(B5052,Results!A:D,3,FALSE)</f>
        <v>#N/A</v>
      </c>
    </row>
    <row r="5053" spans="1:7" x14ac:dyDescent="0.25">
      <c r="A5053" s="1">
        <v>45415</v>
      </c>
      <c r="B5053" t="s">
        <v>748</v>
      </c>
      <c r="C5053" t="s">
        <v>20</v>
      </c>
      <c r="D5053" t="s">
        <v>7</v>
      </c>
      <c r="E5053" s="1">
        <f>DATEVALUE(IFERROR(RIGHT(LEFT(A5053,FIND("-",A5053,4)-1),2)&amp;"/"&amp;LEFT(A5053,FIND("-",A5053)-1)&amp;"/"&amp;RIGHT(LEFT(A5053,IFERROR(FIND(" ",A5053),LEN(A5053)+1)-1),4),TEXT(A5053,"dd")&amp;"/"&amp;TEXT(A5053,"mm")&amp;"/"&amp;TEXT(A5053,"yyyy")))</f>
        <v>45356</v>
      </c>
      <c r="F5053" t="s">
        <v>1826</v>
      </c>
      <c r="G5053" s="1" t="e">
        <f>VLOOKUP(B5053,Results!A:D,3,FALSE)</f>
        <v>#N/A</v>
      </c>
    </row>
    <row r="5054" spans="1:7" hidden="1" x14ac:dyDescent="0.25">
      <c r="A5054" s="1">
        <v>45415</v>
      </c>
      <c r="B5054" t="s">
        <v>757</v>
      </c>
      <c r="C5054" t="s">
        <v>20</v>
      </c>
      <c r="D5054" t="s">
        <v>435</v>
      </c>
      <c r="E5054" s="1">
        <f>DATEVALUE(IFERROR(RIGHT(LEFT(A5054,FIND("-",A5054,4)-1),2)&amp;"/"&amp;LEFT(A5054,FIND("-",A5054)-1)&amp;"/"&amp;RIGHT(LEFT(A5054,IFERROR(FIND(" ",A5054),LEN(A5054)+1)-1),4),TEXT(A5054,"dd")&amp;"/"&amp;TEXT(A5054,"mm")&amp;"/"&amp;TEXT(A5054,"yyyy")))</f>
        <v>45356</v>
      </c>
      <c r="F5054" t="s">
        <v>996</v>
      </c>
      <c r="G5054" s="1" t="e">
        <f>VLOOKUP(B5054,Results!A:D,3,FALSE)</f>
        <v>#N/A</v>
      </c>
    </row>
    <row r="5055" spans="1:7" x14ac:dyDescent="0.25">
      <c r="A5055" s="1">
        <v>45415</v>
      </c>
      <c r="B5055" t="s">
        <v>757</v>
      </c>
      <c r="C5055" t="s">
        <v>223</v>
      </c>
      <c r="D5055" t="s">
        <v>435</v>
      </c>
      <c r="E5055" s="1">
        <f>DATEVALUE(IFERROR(RIGHT(LEFT(A5055,FIND("-",A5055,4)-1),2)&amp;"/"&amp;LEFT(A5055,FIND("-",A5055)-1)&amp;"/"&amp;RIGHT(LEFT(A5055,IFERROR(FIND(" ",A5055),LEN(A5055)+1)-1),4),TEXT(A5055,"dd")&amp;"/"&amp;TEXT(A5055,"mm")&amp;"/"&amp;TEXT(A5055,"yyyy")))</f>
        <v>45356</v>
      </c>
      <c r="F5055" t="s">
        <v>1826</v>
      </c>
      <c r="G5055" s="1" t="e">
        <f>VLOOKUP(B5055,Results!A:D,3,FALSE)</f>
        <v>#N/A</v>
      </c>
    </row>
    <row r="5056" spans="1:7" hidden="1" x14ac:dyDescent="0.25">
      <c r="A5056" s="1">
        <v>45415</v>
      </c>
      <c r="B5056" t="s">
        <v>681</v>
      </c>
      <c r="C5056" t="s">
        <v>20</v>
      </c>
      <c r="D5056" t="s">
        <v>28</v>
      </c>
      <c r="E5056" s="1">
        <f>DATEVALUE(IFERROR(RIGHT(LEFT(A5056,FIND("-",A5056,4)-1),2)&amp;"/"&amp;LEFT(A5056,FIND("-",A5056)-1)&amp;"/"&amp;RIGHT(LEFT(A5056,IFERROR(FIND(" ",A5056),LEN(A5056)+1)-1),4),TEXT(A5056,"dd")&amp;"/"&amp;TEXT(A5056,"mm")&amp;"/"&amp;TEXT(A5056,"yyyy")))</f>
        <v>45356</v>
      </c>
      <c r="F5056" t="s">
        <v>996</v>
      </c>
      <c r="G5056" s="1" t="e">
        <f>VLOOKUP(B5056,Results!A:D,3,FALSE)</f>
        <v>#N/A</v>
      </c>
    </row>
    <row r="5057" spans="1:7" x14ac:dyDescent="0.25">
      <c r="A5057" s="1">
        <v>45415</v>
      </c>
      <c r="B5057" t="s">
        <v>681</v>
      </c>
      <c r="C5057" t="s">
        <v>20</v>
      </c>
      <c r="D5057" t="s">
        <v>28</v>
      </c>
      <c r="E5057" s="1">
        <f>DATEVALUE(IFERROR(RIGHT(LEFT(A5057,FIND("-",A5057,4)-1),2)&amp;"/"&amp;LEFT(A5057,FIND("-",A5057)-1)&amp;"/"&amp;RIGHT(LEFT(A5057,IFERROR(FIND(" ",A5057),LEN(A5057)+1)-1),4),TEXT(A5057,"dd")&amp;"/"&amp;TEXT(A5057,"mm")&amp;"/"&amp;TEXT(A5057,"yyyy")))</f>
        <v>45356</v>
      </c>
      <c r="F5057" t="s">
        <v>1826</v>
      </c>
      <c r="G5057" s="1" t="e">
        <f>VLOOKUP(B5057,Results!A:D,3,FALSE)</f>
        <v>#N/A</v>
      </c>
    </row>
    <row r="5058" spans="1:7" x14ac:dyDescent="0.25">
      <c r="A5058" s="1">
        <v>45415</v>
      </c>
      <c r="B5058" t="s">
        <v>273</v>
      </c>
      <c r="C5058" t="s">
        <v>20</v>
      </c>
      <c r="D5058" t="s">
        <v>10</v>
      </c>
      <c r="E5058" s="1">
        <f>DATEVALUE(IFERROR(RIGHT(LEFT(A5058,FIND("-",A5058,4)-1),2)&amp;"/"&amp;LEFT(A5058,FIND("-",A5058)-1)&amp;"/"&amp;RIGHT(LEFT(A5058,IFERROR(FIND(" ",A5058),LEN(A5058)+1)-1),4),TEXT(A5058,"dd")&amp;"/"&amp;TEXT(A5058,"mm")&amp;"/"&amp;TEXT(A5058,"yyyy")))</f>
        <v>45356</v>
      </c>
      <c r="F5058" t="s">
        <v>1826</v>
      </c>
      <c r="G5058" s="1" t="e">
        <f>VLOOKUP(B5058,Results!A:D,3,FALSE)</f>
        <v>#N/A</v>
      </c>
    </row>
    <row r="5059" spans="1:7" x14ac:dyDescent="0.25">
      <c r="A5059" s="1">
        <v>45415</v>
      </c>
      <c r="B5059" t="s">
        <v>704</v>
      </c>
      <c r="C5059" t="s">
        <v>20</v>
      </c>
      <c r="D5059" t="s">
        <v>30</v>
      </c>
      <c r="E5059" s="1">
        <f>DATEVALUE(IFERROR(RIGHT(LEFT(A5059,FIND("-",A5059,4)-1),2)&amp;"/"&amp;LEFT(A5059,FIND("-",A5059)-1)&amp;"/"&amp;RIGHT(LEFT(A5059,IFERROR(FIND(" ",A5059),LEN(A5059)+1)-1),4),TEXT(A5059,"dd")&amp;"/"&amp;TEXT(A5059,"mm")&amp;"/"&amp;TEXT(A5059,"yyyy")))</f>
        <v>45356</v>
      </c>
      <c r="F5059" t="s">
        <v>1826</v>
      </c>
      <c r="G5059" s="1" t="e">
        <f>VLOOKUP(B5059,Results!A:D,3,FALSE)</f>
        <v>#N/A</v>
      </c>
    </row>
    <row r="5060" spans="1:7" x14ac:dyDescent="0.25">
      <c r="A5060" s="1">
        <v>45415</v>
      </c>
      <c r="B5060" t="s">
        <v>456</v>
      </c>
      <c r="C5060" t="s">
        <v>20</v>
      </c>
      <c r="D5060" t="s">
        <v>10</v>
      </c>
      <c r="E5060" s="1">
        <f>DATEVALUE(IFERROR(RIGHT(LEFT(A5060,FIND("-",A5060,4)-1),2)&amp;"/"&amp;LEFT(A5060,FIND("-",A5060)-1)&amp;"/"&amp;RIGHT(LEFT(A5060,IFERROR(FIND(" ",A5060),LEN(A5060)+1)-1),4),TEXT(A5060,"dd")&amp;"/"&amp;TEXT(A5060,"mm")&amp;"/"&amp;TEXT(A5060,"yyyy")))</f>
        <v>45356</v>
      </c>
      <c r="F5060" t="s">
        <v>1826</v>
      </c>
      <c r="G5060" s="1" t="e">
        <f>VLOOKUP(B5060,Results!A:D,3,FALSE)</f>
        <v>#N/A</v>
      </c>
    </row>
    <row r="5061" spans="1:7" x14ac:dyDescent="0.25">
      <c r="A5061" s="1">
        <v>45415</v>
      </c>
      <c r="B5061" t="s">
        <v>677</v>
      </c>
      <c r="C5061" t="s">
        <v>223</v>
      </c>
      <c r="D5061" t="s">
        <v>44</v>
      </c>
      <c r="E5061" s="1">
        <f>DATEVALUE(IFERROR(RIGHT(LEFT(A5061,FIND("-",A5061,4)-1),2)&amp;"/"&amp;LEFT(A5061,FIND("-",A5061)-1)&amp;"/"&amp;RIGHT(LEFT(A5061,IFERROR(FIND(" ",A5061),LEN(A5061)+1)-1),4),TEXT(A5061,"dd")&amp;"/"&amp;TEXT(A5061,"mm")&amp;"/"&amp;TEXT(A5061,"yyyy")))</f>
        <v>45356</v>
      </c>
      <c r="F5061" t="s">
        <v>1826</v>
      </c>
      <c r="G5061" s="1" t="e">
        <f>VLOOKUP(B5061,Results!A:D,3,FALSE)</f>
        <v>#N/A</v>
      </c>
    </row>
    <row r="5062" spans="1:7" x14ac:dyDescent="0.25">
      <c r="A5062" s="1">
        <v>45415</v>
      </c>
      <c r="B5062" t="s">
        <v>939</v>
      </c>
      <c r="C5062" t="s">
        <v>20</v>
      </c>
      <c r="D5062" t="s">
        <v>7</v>
      </c>
      <c r="E5062" s="1">
        <f>DATEVALUE(IFERROR(RIGHT(LEFT(A5062,FIND("-",A5062,4)-1),2)&amp;"/"&amp;LEFT(A5062,FIND("-",A5062)-1)&amp;"/"&amp;RIGHT(LEFT(A5062,IFERROR(FIND(" ",A5062),LEN(A5062)+1)-1),4),TEXT(A5062,"dd")&amp;"/"&amp;TEXT(A5062,"mm")&amp;"/"&amp;TEXT(A5062,"yyyy")))</f>
        <v>45356</v>
      </c>
      <c r="F5062" t="s">
        <v>1826</v>
      </c>
      <c r="G5062" s="1" t="e">
        <f>VLOOKUP(B5062,Results!A:D,3,FALSE)</f>
        <v>#N/A</v>
      </c>
    </row>
    <row r="5063" spans="1:7" x14ac:dyDescent="0.25">
      <c r="A5063" s="1">
        <v>45415</v>
      </c>
      <c r="B5063" t="s">
        <v>751</v>
      </c>
      <c r="C5063" t="s">
        <v>20</v>
      </c>
      <c r="D5063" t="s">
        <v>10</v>
      </c>
      <c r="E5063" s="1">
        <f>DATEVALUE(IFERROR(RIGHT(LEFT(A5063,FIND("-",A5063,4)-1),2)&amp;"/"&amp;LEFT(A5063,FIND("-",A5063)-1)&amp;"/"&amp;RIGHT(LEFT(A5063,IFERROR(FIND(" ",A5063),LEN(A5063)+1)-1),4),TEXT(A5063,"dd")&amp;"/"&amp;TEXT(A5063,"mm")&amp;"/"&amp;TEXT(A5063,"yyyy")))</f>
        <v>45356</v>
      </c>
      <c r="F5063" t="s">
        <v>1826</v>
      </c>
      <c r="G5063" s="1" t="e">
        <f>VLOOKUP(B5063,Results!A:D,3,FALSE)</f>
        <v>#N/A</v>
      </c>
    </row>
    <row r="5064" spans="1:7" x14ac:dyDescent="0.25">
      <c r="A5064" s="1">
        <v>45415</v>
      </c>
      <c r="B5064" t="s">
        <v>579</v>
      </c>
      <c r="C5064" t="s">
        <v>20</v>
      </c>
      <c r="D5064" t="s">
        <v>297</v>
      </c>
      <c r="E5064" s="1">
        <f>DATEVALUE(IFERROR(RIGHT(LEFT(A5064,FIND("-",A5064,4)-1),2)&amp;"/"&amp;LEFT(A5064,FIND("-",A5064)-1)&amp;"/"&amp;RIGHT(LEFT(A5064,IFERROR(FIND(" ",A5064),LEN(A5064)+1)-1),4),TEXT(A5064,"dd")&amp;"/"&amp;TEXT(A5064,"mm")&amp;"/"&amp;TEXT(A5064,"yyyy")))</f>
        <v>45356</v>
      </c>
      <c r="F5064" t="s">
        <v>1826</v>
      </c>
      <c r="G5064" s="1" t="e">
        <f>VLOOKUP(B5064,Results!A:D,3,FALSE)</f>
        <v>#N/A</v>
      </c>
    </row>
    <row r="5065" spans="1:7" x14ac:dyDescent="0.25">
      <c r="A5065" s="1">
        <v>45415</v>
      </c>
      <c r="B5065" t="s">
        <v>748</v>
      </c>
      <c r="C5065" t="s">
        <v>20</v>
      </c>
      <c r="D5065" t="s">
        <v>7</v>
      </c>
      <c r="E5065" s="1">
        <f>DATEVALUE(IFERROR(RIGHT(LEFT(A5065,FIND("-",A5065,4)-1),2)&amp;"/"&amp;LEFT(A5065,FIND("-",A5065)-1)&amp;"/"&amp;RIGHT(LEFT(A5065,IFERROR(FIND(" ",A5065),LEN(A5065)+1)-1),4),TEXT(A5065,"dd")&amp;"/"&amp;TEXT(A5065,"mm")&amp;"/"&amp;TEXT(A5065,"yyyy")))</f>
        <v>45356</v>
      </c>
      <c r="F5065" t="s">
        <v>1826</v>
      </c>
      <c r="G5065" s="1" t="e">
        <f>VLOOKUP(B5065,Results!A:D,3,FALSE)</f>
        <v>#N/A</v>
      </c>
    </row>
    <row r="5066" spans="1:7" x14ac:dyDescent="0.25">
      <c r="A5066" s="1">
        <v>45415</v>
      </c>
      <c r="B5066" t="s">
        <v>377</v>
      </c>
      <c r="C5066" t="s">
        <v>20</v>
      </c>
      <c r="D5066" t="s">
        <v>10</v>
      </c>
      <c r="E5066" s="1">
        <f>DATEVALUE(IFERROR(RIGHT(LEFT(A5066,FIND("-",A5066,4)-1),2)&amp;"/"&amp;LEFT(A5066,FIND("-",A5066)-1)&amp;"/"&amp;RIGHT(LEFT(A5066,IFERROR(FIND(" ",A5066),LEN(A5066)+1)-1),4),TEXT(A5066,"dd")&amp;"/"&amp;TEXT(A5066,"mm")&amp;"/"&amp;TEXT(A5066,"yyyy")))</f>
        <v>45356</v>
      </c>
      <c r="F5066" t="s">
        <v>1826</v>
      </c>
      <c r="G5066" s="1" t="e">
        <f>VLOOKUP(B5066,Results!A:D,3,FALSE)</f>
        <v>#N/A</v>
      </c>
    </row>
    <row r="5067" spans="1:7" x14ac:dyDescent="0.25">
      <c r="A5067" s="1">
        <v>45415</v>
      </c>
      <c r="B5067" t="s">
        <v>681</v>
      </c>
      <c r="C5067" t="s">
        <v>20</v>
      </c>
      <c r="D5067" t="s">
        <v>28</v>
      </c>
      <c r="E5067" s="1">
        <f>DATEVALUE(IFERROR(RIGHT(LEFT(A5067,FIND("-",A5067,4)-1),2)&amp;"/"&amp;LEFT(A5067,FIND("-",A5067)-1)&amp;"/"&amp;RIGHT(LEFT(A5067,IFERROR(FIND(" ",A5067),LEN(A5067)+1)-1),4),TEXT(A5067,"dd")&amp;"/"&amp;TEXT(A5067,"mm")&amp;"/"&amp;TEXT(A5067,"yyyy")))</f>
        <v>45356</v>
      </c>
      <c r="F5067" t="s">
        <v>1826</v>
      </c>
      <c r="G5067" s="1" t="e">
        <f>VLOOKUP(B5067,Results!A:D,3,FALSE)</f>
        <v>#N/A</v>
      </c>
    </row>
    <row r="5068" spans="1:7" x14ac:dyDescent="0.25">
      <c r="A5068" s="1">
        <v>45415</v>
      </c>
      <c r="B5068" t="s">
        <v>757</v>
      </c>
      <c r="C5068" t="s">
        <v>20</v>
      </c>
      <c r="D5068" t="s">
        <v>435</v>
      </c>
      <c r="E5068" s="1">
        <f>DATEVALUE(IFERROR(RIGHT(LEFT(A5068,FIND("-",A5068,4)-1),2)&amp;"/"&amp;LEFT(A5068,FIND("-",A5068)-1)&amp;"/"&amp;RIGHT(LEFT(A5068,IFERROR(FIND(" ",A5068),LEN(A5068)+1)-1),4),TEXT(A5068,"dd")&amp;"/"&amp;TEXT(A5068,"mm")&amp;"/"&amp;TEXT(A5068,"yyyy")))</f>
        <v>45356</v>
      </c>
      <c r="F5068" t="s">
        <v>1826</v>
      </c>
      <c r="G5068" s="1" t="e">
        <f>VLOOKUP(B5068,Results!A:D,3,FALSE)</f>
        <v>#N/A</v>
      </c>
    </row>
    <row r="5069" spans="1:7" x14ac:dyDescent="0.25">
      <c r="A5069" s="1">
        <v>45415</v>
      </c>
      <c r="B5069" t="s">
        <v>273</v>
      </c>
      <c r="C5069" t="s">
        <v>20</v>
      </c>
      <c r="D5069" t="s">
        <v>10</v>
      </c>
      <c r="E5069" s="1">
        <f>DATEVALUE(IFERROR(RIGHT(LEFT(A5069,FIND("-",A5069,4)-1),2)&amp;"/"&amp;LEFT(A5069,FIND("-",A5069)-1)&amp;"/"&amp;RIGHT(LEFT(A5069,IFERROR(FIND(" ",A5069),LEN(A5069)+1)-1),4),TEXT(A5069,"dd")&amp;"/"&amp;TEXT(A5069,"mm")&amp;"/"&amp;TEXT(A5069,"yyyy")))</f>
        <v>45356</v>
      </c>
      <c r="F5069" t="s">
        <v>1826</v>
      </c>
      <c r="G5069" s="1" t="e">
        <f>VLOOKUP(B5069,Results!A:D,3,FALSE)</f>
        <v>#N/A</v>
      </c>
    </row>
    <row r="5070" spans="1:7" x14ac:dyDescent="0.25">
      <c r="A5070" s="1">
        <v>45415</v>
      </c>
      <c r="B5070" t="s">
        <v>704</v>
      </c>
      <c r="C5070" t="s">
        <v>20</v>
      </c>
      <c r="D5070" t="s">
        <v>30</v>
      </c>
      <c r="E5070" s="1">
        <f>DATEVALUE(IFERROR(RIGHT(LEFT(A5070,FIND("-",A5070,4)-1),2)&amp;"/"&amp;LEFT(A5070,FIND("-",A5070)-1)&amp;"/"&amp;RIGHT(LEFT(A5070,IFERROR(FIND(" ",A5070),LEN(A5070)+1)-1),4),TEXT(A5070,"dd")&amp;"/"&amp;TEXT(A5070,"mm")&amp;"/"&amp;TEXT(A5070,"yyyy")))</f>
        <v>45356</v>
      </c>
      <c r="F5070" t="s">
        <v>1826</v>
      </c>
      <c r="G5070" s="1" t="e">
        <f>VLOOKUP(B5070,Results!A:D,3,FALSE)</f>
        <v>#N/A</v>
      </c>
    </row>
    <row r="5071" spans="1:7" x14ac:dyDescent="0.25">
      <c r="A5071" s="1">
        <v>45415</v>
      </c>
      <c r="B5071" t="s">
        <v>456</v>
      </c>
      <c r="C5071" t="s">
        <v>20</v>
      </c>
      <c r="D5071" t="s">
        <v>10</v>
      </c>
      <c r="E5071" s="1">
        <f>DATEVALUE(IFERROR(RIGHT(LEFT(A5071,FIND("-",A5071,4)-1),2)&amp;"/"&amp;LEFT(A5071,FIND("-",A5071)-1)&amp;"/"&amp;RIGHT(LEFT(A5071,IFERROR(FIND(" ",A5071),LEN(A5071)+1)-1),4),TEXT(A5071,"dd")&amp;"/"&amp;TEXT(A5071,"mm")&amp;"/"&amp;TEXT(A5071,"yyyy")))</f>
        <v>45356</v>
      </c>
      <c r="F5071" t="s">
        <v>1826</v>
      </c>
      <c r="G5071" s="1" t="e">
        <f>VLOOKUP(B5071,Results!A:D,3,FALSE)</f>
        <v>#N/A</v>
      </c>
    </row>
    <row r="5072" spans="1:7" x14ac:dyDescent="0.25">
      <c r="A5072" s="1">
        <v>45415</v>
      </c>
      <c r="B5072" t="s">
        <v>677</v>
      </c>
      <c r="C5072" t="s">
        <v>223</v>
      </c>
      <c r="D5072" t="s">
        <v>44</v>
      </c>
      <c r="E5072" s="1">
        <f>DATEVALUE(IFERROR(RIGHT(LEFT(A5072,FIND("-",A5072,4)-1),2)&amp;"/"&amp;LEFT(A5072,FIND("-",A5072)-1)&amp;"/"&amp;RIGHT(LEFT(A5072,IFERROR(FIND(" ",A5072),LEN(A5072)+1)-1),4),TEXT(A5072,"dd")&amp;"/"&amp;TEXT(A5072,"mm")&amp;"/"&amp;TEXT(A5072,"yyyy")))</f>
        <v>45356</v>
      </c>
      <c r="F5072" t="s">
        <v>1826</v>
      </c>
      <c r="G5072" s="1" t="e">
        <f>VLOOKUP(B5072,Results!A:D,3,FALSE)</f>
        <v>#N/A</v>
      </c>
    </row>
    <row r="5073" spans="1:7" x14ac:dyDescent="0.25">
      <c r="A5073" s="1">
        <v>45415</v>
      </c>
      <c r="B5073" t="s">
        <v>939</v>
      </c>
      <c r="C5073" t="s">
        <v>20</v>
      </c>
      <c r="D5073" t="s">
        <v>7</v>
      </c>
      <c r="E5073" s="1">
        <f>DATEVALUE(IFERROR(RIGHT(LEFT(A5073,FIND("-",A5073,4)-1),2)&amp;"/"&amp;LEFT(A5073,FIND("-",A5073)-1)&amp;"/"&amp;RIGHT(LEFT(A5073,IFERROR(FIND(" ",A5073),LEN(A5073)+1)-1),4),TEXT(A5073,"dd")&amp;"/"&amp;TEXT(A5073,"mm")&amp;"/"&amp;TEXT(A5073,"yyyy")))</f>
        <v>45356</v>
      </c>
      <c r="F5073" t="s">
        <v>1826</v>
      </c>
      <c r="G5073" s="1" t="e">
        <f>VLOOKUP(B5073,Results!A:D,3,FALSE)</f>
        <v>#N/A</v>
      </c>
    </row>
    <row r="5074" spans="1:7" x14ac:dyDescent="0.25">
      <c r="A5074" s="1">
        <v>45415</v>
      </c>
      <c r="B5074" t="s">
        <v>751</v>
      </c>
      <c r="C5074" t="s">
        <v>20</v>
      </c>
      <c r="D5074" t="s">
        <v>10</v>
      </c>
      <c r="E5074" s="1">
        <f>DATEVALUE(IFERROR(RIGHT(LEFT(A5074,FIND("-",A5074,4)-1),2)&amp;"/"&amp;LEFT(A5074,FIND("-",A5074)-1)&amp;"/"&amp;RIGHT(LEFT(A5074,IFERROR(FIND(" ",A5074),LEN(A5074)+1)-1),4),TEXT(A5074,"dd")&amp;"/"&amp;TEXT(A5074,"mm")&amp;"/"&amp;TEXT(A5074,"yyyy")))</f>
        <v>45356</v>
      </c>
      <c r="F5074" t="s">
        <v>1826</v>
      </c>
      <c r="G5074" s="1" t="e">
        <f>VLOOKUP(B5074,Results!A:D,3,FALSE)</f>
        <v>#N/A</v>
      </c>
    </row>
    <row r="5075" spans="1:7" x14ac:dyDescent="0.25">
      <c r="A5075" s="1">
        <v>45415</v>
      </c>
      <c r="B5075" t="s">
        <v>579</v>
      </c>
      <c r="C5075" t="s">
        <v>20</v>
      </c>
      <c r="D5075" t="s">
        <v>297</v>
      </c>
      <c r="E5075" s="1">
        <f>DATEVALUE(IFERROR(RIGHT(LEFT(A5075,FIND("-",A5075,4)-1),2)&amp;"/"&amp;LEFT(A5075,FIND("-",A5075)-1)&amp;"/"&amp;RIGHT(LEFT(A5075,IFERROR(FIND(" ",A5075),LEN(A5075)+1)-1),4),TEXT(A5075,"dd")&amp;"/"&amp;TEXT(A5075,"mm")&amp;"/"&amp;TEXT(A5075,"yyyy")))</f>
        <v>45356</v>
      </c>
      <c r="F5075" t="s">
        <v>1826</v>
      </c>
      <c r="G5075" s="1" t="e">
        <f>VLOOKUP(B5075,Results!A:D,3,FALSE)</f>
        <v>#N/A</v>
      </c>
    </row>
    <row r="5076" spans="1:7" x14ac:dyDescent="0.25">
      <c r="A5076" s="1">
        <v>45415</v>
      </c>
      <c r="B5076" t="s">
        <v>748</v>
      </c>
      <c r="C5076" t="s">
        <v>20</v>
      </c>
      <c r="D5076" t="s">
        <v>7</v>
      </c>
      <c r="E5076" s="1">
        <f>DATEVALUE(IFERROR(RIGHT(LEFT(A5076,FIND("-",A5076,4)-1),2)&amp;"/"&amp;LEFT(A5076,FIND("-",A5076)-1)&amp;"/"&amp;RIGHT(LEFT(A5076,IFERROR(FIND(" ",A5076),LEN(A5076)+1)-1),4),TEXT(A5076,"dd")&amp;"/"&amp;TEXT(A5076,"mm")&amp;"/"&amp;TEXT(A5076,"yyyy")))</f>
        <v>45356</v>
      </c>
      <c r="F5076" t="s">
        <v>1826</v>
      </c>
      <c r="G5076" s="1" t="e">
        <f>VLOOKUP(B5076,Results!A:D,3,FALSE)</f>
        <v>#N/A</v>
      </c>
    </row>
    <row r="5077" spans="1:7" x14ac:dyDescent="0.25">
      <c r="A5077" s="1">
        <v>45415</v>
      </c>
      <c r="B5077" t="s">
        <v>377</v>
      </c>
      <c r="C5077" t="s">
        <v>20</v>
      </c>
      <c r="D5077" t="s">
        <v>10</v>
      </c>
      <c r="E5077" s="1">
        <f>DATEVALUE(IFERROR(RIGHT(LEFT(A5077,FIND("-",A5077,4)-1),2)&amp;"/"&amp;LEFT(A5077,FIND("-",A5077)-1)&amp;"/"&amp;RIGHT(LEFT(A5077,IFERROR(FIND(" ",A5077),LEN(A5077)+1)-1),4),TEXT(A5077,"dd")&amp;"/"&amp;TEXT(A5077,"mm")&amp;"/"&amp;TEXT(A5077,"yyyy")))</f>
        <v>45356</v>
      </c>
      <c r="F5077" t="s">
        <v>1826</v>
      </c>
      <c r="G5077" s="1" t="e">
        <f>VLOOKUP(B5077,Results!A:D,3,FALSE)</f>
        <v>#N/A</v>
      </c>
    </row>
    <row r="5078" spans="1:7" x14ac:dyDescent="0.25">
      <c r="A5078" s="1">
        <v>45415</v>
      </c>
      <c r="B5078" t="s">
        <v>681</v>
      </c>
      <c r="C5078" t="s">
        <v>20</v>
      </c>
      <c r="D5078" t="s">
        <v>28</v>
      </c>
      <c r="E5078" s="1">
        <f>DATEVALUE(IFERROR(RIGHT(LEFT(A5078,FIND("-",A5078,4)-1),2)&amp;"/"&amp;LEFT(A5078,FIND("-",A5078)-1)&amp;"/"&amp;RIGHT(LEFT(A5078,IFERROR(FIND(" ",A5078),LEN(A5078)+1)-1),4),TEXT(A5078,"dd")&amp;"/"&amp;TEXT(A5078,"mm")&amp;"/"&amp;TEXT(A5078,"yyyy")))</f>
        <v>45356</v>
      </c>
      <c r="F5078" t="s">
        <v>1826</v>
      </c>
      <c r="G5078" s="1" t="e">
        <f>VLOOKUP(B5078,Results!A:D,3,FALSE)</f>
        <v>#N/A</v>
      </c>
    </row>
    <row r="5079" spans="1:7" x14ac:dyDescent="0.25">
      <c r="A5079" s="1">
        <v>45415</v>
      </c>
      <c r="B5079" t="s">
        <v>757</v>
      </c>
      <c r="C5079" t="s">
        <v>20</v>
      </c>
      <c r="D5079" t="s">
        <v>435</v>
      </c>
      <c r="E5079" s="1">
        <f>DATEVALUE(IFERROR(RIGHT(LEFT(A5079,FIND("-",A5079,4)-1),2)&amp;"/"&amp;LEFT(A5079,FIND("-",A5079)-1)&amp;"/"&amp;RIGHT(LEFT(A5079,IFERROR(FIND(" ",A5079),LEN(A5079)+1)-1),4),TEXT(A5079,"dd")&amp;"/"&amp;TEXT(A5079,"mm")&amp;"/"&amp;TEXT(A5079,"yyyy")))</f>
        <v>45356</v>
      </c>
      <c r="F5079" t="s">
        <v>1826</v>
      </c>
      <c r="G5079" s="1" t="e">
        <f>VLOOKUP(B5079,Results!A:D,3,FALSE)</f>
        <v>#N/A</v>
      </c>
    </row>
    <row r="5080" spans="1:7" hidden="1" x14ac:dyDescent="0.25">
      <c r="A5080" s="1">
        <v>45385</v>
      </c>
      <c r="B5080" t="s">
        <v>902</v>
      </c>
      <c r="C5080" t="s">
        <v>223</v>
      </c>
      <c r="D5080" t="s">
        <v>13</v>
      </c>
      <c r="E5080" s="1">
        <f>DATEVALUE(IFERROR(RIGHT(LEFT(A5080,FIND("-",A5080,4)-1),2)&amp;"/"&amp;LEFT(A5080,FIND("-",A5080)-1)&amp;"/"&amp;RIGHT(LEFT(A5080,IFERROR(FIND(" ",A5080),LEN(A5080)+1)-1),4),TEXT(A5080,"dd")&amp;"/"&amp;TEXT(A5080,"mm")&amp;"/"&amp;TEXT(A5080,"yyyy")))</f>
        <v>45355</v>
      </c>
      <c r="F5080" t="s">
        <v>996</v>
      </c>
      <c r="G5080" s="1">
        <f>VLOOKUP(B5080,Results!A:D,3,FALSE)</f>
        <v>45426</v>
      </c>
    </row>
    <row r="5081" spans="1:7" x14ac:dyDescent="0.25">
      <c r="A5081" s="1">
        <v>45385</v>
      </c>
      <c r="B5081" t="s">
        <v>902</v>
      </c>
      <c r="C5081" t="s">
        <v>223</v>
      </c>
      <c r="D5081" t="s">
        <v>13</v>
      </c>
      <c r="E5081" s="1">
        <f>DATEVALUE(IFERROR(RIGHT(LEFT(A5081,FIND("-",A5081,4)-1),2)&amp;"/"&amp;LEFT(A5081,FIND("-",A5081)-1)&amp;"/"&amp;RIGHT(LEFT(A5081,IFERROR(FIND(" ",A5081),LEN(A5081)+1)-1),4),TEXT(A5081,"dd")&amp;"/"&amp;TEXT(A5081,"mm")&amp;"/"&amp;TEXT(A5081,"yyyy")))</f>
        <v>45355</v>
      </c>
      <c r="F5081" t="s">
        <v>1826</v>
      </c>
      <c r="G5081" s="1">
        <f>VLOOKUP(B5081,Results!A:D,3,FALSE)</f>
        <v>45426</v>
      </c>
    </row>
    <row r="5082" spans="1:7" x14ac:dyDescent="0.25">
      <c r="A5082" s="1">
        <v>45385</v>
      </c>
      <c r="B5082" t="s">
        <v>902</v>
      </c>
      <c r="C5082" t="s">
        <v>223</v>
      </c>
      <c r="D5082" t="s">
        <v>13</v>
      </c>
      <c r="E5082" s="1">
        <f>DATEVALUE(IFERROR(RIGHT(LEFT(A5082,FIND("-",A5082,4)-1),2)&amp;"/"&amp;LEFT(A5082,FIND("-",A5082)-1)&amp;"/"&amp;RIGHT(LEFT(A5082,IFERROR(FIND(" ",A5082),LEN(A5082)+1)-1),4),TEXT(A5082,"dd")&amp;"/"&amp;TEXT(A5082,"mm")&amp;"/"&amp;TEXT(A5082,"yyyy")))</f>
        <v>45355</v>
      </c>
      <c r="F5082" t="s">
        <v>1826</v>
      </c>
      <c r="G5082" s="1">
        <f>VLOOKUP(B5082,Results!A:D,3,FALSE)</f>
        <v>45426</v>
      </c>
    </row>
    <row r="5083" spans="1:7" x14ac:dyDescent="0.25">
      <c r="A5083" s="1">
        <v>45385</v>
      </c>
      <c r="B5083" t="s">
        <v>902</v>
      </c>
      <c r="C5083" t="s">
        <v>223</v>
      </c>
      <c r="D5083" t="s">
        <v>13</v>
      </c>
      <c r="E5083" s="1">
        <f>DATEVALUE(IFERROR(RIGHT(LEFT(A5083,FIND("-",A5083,4)-1),2)&amp;"/"&amp;LEFT(A5083,FIND("-",A5083)-1)&amp;"/"&amp;RIGHT(LEFT(A5083,IFERROR(FIND(" ",A5083),LEN(A5083)+1)-1),4),TEXT(A5083,"dd")&amp;"/"&amp;TEXT(A5083,"mm")&amp;"/"&amp;TEXT(A5083,"yyyy")))</f>
        <v>45355</v>
      </c>
      <c r="F5083" t="s">
        <v>1826</v>
      </c>
      <c r="G5083" s="1">
        <f>VLOOKUP(B5083,Results!A:D,3,FALSE)</f>
        <v>45426</v>
      </c>
    </row>
    <row r="5084" spans="1:7" hidden="1" x14ac:dyDescent="0.25">
      <c r="A5084" s="1">
        <v>45385</v>
      </c>
      <c r="B5084" t="s">
        <v>75</v>
      </c>
      <c r="C5084" t="s">
        <v>20</v>
      </c>
      <c r="D5084" t="s">
        <v>13</v>
      </c>
      <c r="E5084" s="1">
        <f>DATEVALUE(IFERROR(RIGHT(LEFT(A5084,FIND("-",A5084,4)-1),2)&amp;"/"&amp;LEFT(A5084,FIND("-",A5084)-1)&amp;"/"&amp;RIGHT(LEFT(A5084,IFERROR(FIND(" ",A5084),LEN(A5084)+1)-1),4),TEXT(A5084,"dd")&amp;"/"&amp;TEXT(A5084,"mm")&amp;"/"&amp;TEXT(A5084,"yyyy")))</f>
        <v>45355</v>
      </c>
      <c r="F5084" t="s">
        <v>996</v>
      </c>
      <c r="G5084" s="1">
        <f>VLOOKUP(B5084,Results!A:D,3,FALSE)</f>
        <v>45432</v>
      </c>
    </row>
    <row r="5085" spans="1:7" x14ac:dyDescent="0.25">
      <c r="A5085" s="1">
        <v>45385</v>
      </c>
      <c r="B5085" t="s">
        <v>75</v>
      </c>
      <c r="C5085" t="s">
        <v>20</v>
      </c>
      <c r="D5085" t="s">
        <v>13</v>
      </c>
      <c r="E5085" s="1">
        <f>DATEVALUE(IFERROR(RIGHT(LEFT(A5085,FIND("-",A5085,4)-1),2)&amp;"/"&amp;LEFT(A5085,FIND("-",A5085)-1)&amp;"/"&amp;RIGHT(LEFT(A5085,IFERROR(FIND(" ",A5085),LEN(A5085)+1)-1),4),TEXT(A5085,"dd")&amp;"/"&amp;TEXT(A5085,"mm")&amp;"/"&amp;TEXT(A5085,"yyyy")))</f>
        <v>45355</v>
      </c>
      <c r="F5085" t="s">
        <v>1826</v>
      </c>
      <c r="G5085" s="1">
        <f>VLOOKUP(B5085,Results!A:D,3,FALSE)</f>
        <v>45432</v>
      </c>
    </row>
    <row r="5086" spans="1:7" x14ac:dyDescent="0.25">
      <c r="A5086" s="1">
        <v>45385</v>
      </c>
      <c r="B5086" t="s">
        <v>75</v>
      </c>
      <c r="C5086" t="s">
        <v>20</v>
      </c>
      <c r="D5086" t="s">
        <v>13</v>
      </c>
      <c r="E5086" s="1">
        <f>DATEVALUE(IFERROR(RIGHT(LEFT(A5086,FIND("-",A5086,4)-1),2)&amp;"/"&amp;LEFT(A5086,FIND("-",A5086)-1)&amp;"/"&amp;RIGHT(LEFT(A5086,IFERROR(FIND(" ",A5086),LEN(A5086)+1)-1),4),TEXT(A5086,"dd")&amp;"/"&amp;TEXT(A5086,"mm")&amp;"/"&amp;TEXT(A5086,"yyyy")))</f>
        <v>45355</v>
      </c>
      <c r="F5086" t="s">
        <v>1826</v>
      </c>
      <c r="G5086" s="1">
        <f>VLOOKUP(B5086,Results!A:D,3,FALSE)</f>
        <v>45432</v>
      </c>
    </row>
    <row r="5087" spans="1:7" x14ac:dyDescent="0.25">
      <c r="A5087" s="1">
        <v>45385</v>
      </c>
      <c r="B5087" t="s">
        <v>75</v>
      </c>
      <c r="C5087" t="s">
        <v>20</v>
      </c>
      <c r="D5087" t="s">
        <v>13</v>
      </c>
      <c r="E5087" s="1">
        <f>DATEVALUE(IFERROR(RIGHT(LEFT(A5087,FIND("-",A5087,4)-1),2)&amp;"/"&amp;LEFT(A5087,FIND("-",A5087)-1)&amp;"/"&amp;RIGHT(LEFT(A5087,IFERROR(FIND(" ",A5087),LEN(A5087)+1)-1),4),TEXT(A5087,"dd")&amp;"/"&amp;TEXT(A5087,"mm")&amp;"/"&amp;TEXT(A5087,"yyyy")))</f>
        <v>45355</v>
      </c>
      <c r="F5087" t="s">
        <v>1826</v>
      </c>
      <c r="G5087" s="1">
        <f>VLOOKUP(B5087,Results!A:D,3,FALSE)</f>
        <v>45432</v>
      </c>
    </row>
    <row r="5088" spans="1:7" hidden="1" x14ac:dyDescent="0.25">
      <c r="A5088" s="1">
        <v>45385</v>
      </c>
      <c r="B5088" t="s">
        <v>298</v>
      </c>
      <c r="C5088" t="s">
        <v>223</v>
      </c>
      <c r="D5088" t="s">
        <v>10</v>
      </c>
      <c r="E5088" s="1">
        <f>DATEVALUE(IFERROR(RIGHT(LEFT(A5088,FIND("-",A5088,4)-1),2)&amp;"/"&amp;LEFT(A5088,FIND("-",A5088)-1)&amp;"/"&amp;RIGHT(LEFT(A5088,IFERROR(FIND(" ",A5088),LEN(A5088)+1)-1),4),TEXT(A5088,"dd")&amp;"/"&amp;TEXT(A5088,"mm")&amp;"/"&amp;TEXT(A5088,"yyyy")))</f>
        <v>45355</v>
      </c>
      <c r="F5088" t="s">
        <v>1919</v>
      </c>
      <c r="G5088" s="1">
        <f>VLOOKUP(B5088,Results!A:D,3,FALSE)</f>
        <v>45435</v>
      </c>
    </row>
    <row r="5089" spans="1:7" hidden="1" x14ac:dyDescent="0.25">
      <c r="A5089" s="1">
        <v>45385</v>
      </c>
      <c r="B5089" t="s">
        <v>631</v>
      </c>
      <c r="C5089" t="s">
        <v>20</v>
      </c>
      <c r="D5089" t="s">
        <v>10</v>
      </c>
      <c r="E5089" s="1">
        <f>DATEVALUE(IFERROR(RIGHT(LEFT(A5089,FIND("-",A5089,4)-1),2)&amp;"/"&amp;LEFT(A5089,FIND("-",A5089)-1)&amp;"/"&amp;RIGHT(LEFT(A5089,IFERROR(FIND(" ",A5089),LEN(A5089)+1)-1),4),TEXT(A5089,"dd")&amp;"/"&amp;TEXT(A5089,"mm")&amp;"/"&amp;TEXT(A5089,"yyyy")))</f>
        <v>45355</v>
      </c>
      <c r="F5089" t="s">
        <v>1919</v>
      </c>
      <c r="G5089" s="1" t="e">
        <f>VLOOKUP(B5089,Results!A:D,3,FALSE)</f>
        <v>#N/A</v>
      </c>
    </row>
    <row r="5090" spans="1:7" hidden="1" x14ac:dyDescent="0.25">
      <c r="A5090" s="1">
        <v>45385</v>
      </c>
      <c r="B5090" t="s">
        <v>916</v>
      </c>
      <c r="C5090" t="s">
        <v>223</v>
      </c>
      <c r="D5090" t="s">
        <v>23</v>
      </c>
      <c r="E5090" s="1">
        <f>DATEVALUE(IFERROR(RIGHT(LEFT(A5090,FIND("-",A5090,4)-1),2)&amp;"/"&amp;LEFT(A5090,FIND("-",A5090)-1)&amp;"/"&amp;RIGHT(LEFT(A5090,IFERROR(FIND(" ",A5090),LEN(A5090)+1)-1),4),TEXT(A5090,"dd")&amp;"/"&amp;TEXT(A5090,"mm")&amp;"/"&amp;TEXT(A5090,"yyyy")))</f>
        <v>45355</v>
      </c>
      <c r="F5090" t="s">
        <v>996</v>
      </c>
      <c r="G5090" s="1" t="e">
        <f>VLOOKUP(B5090,Results!A:D,3,FALSE)</f>
        <v>#N/A</v>
      </c>
    </row>
    <row r="5091" spans="1:7" x14ac:dyDescent="0.25">
      <c r="A5091" s="1">
        <v>45385</v>
      </c>
      <c r="B5091" t="s">
        <v>916</v>
      </c>
      <c r="C5091" t="s">
        <v>223</v>
      </c>
      <c r="D5091" t="s">
        <v>23</v>
      </c>
      <c r="E5091" s="1">
        <f>DATEVALUE(IFERROR(RIGHT(LEFT(A5091,FIND("-",A5091,4)-1),2)&amp;"/"&amp;LEFT(A5091,FIND("-",A5091)-1)&amp;"/"&amp;RIGHT(LEFT(A5091,IFERROR(FIND(" ",A5091),LEN(A5091)+1)-1),4),TEXT(A5091,"dd")&amp;"/"&amp;TEXT(A5091,"mm")&amp;"/"&amp;TEXT(A5091,"yyyy")))</f>
        <v>45355</v>
      </c>
      <c r="F5091" t="s">
        <v>1826</v>
      </c>
      <c r="G5091" s="1" t="e">
        <f>VLOOKUP(B5091,Results!A:D,3,FALSE)</f>
        <v>#N/A</v>
      </c>
    </row>
    <row r="5092" spans="1:7" hidden="1" x14ac:dyDescent="0.25">
      <c r="A5092" s="1">
        <v>45385</v>
      </c>
      <c r="B5092" t="s">
        <v>939</v>
      </c>
      <c r="C5092" t="s">
        <v>20</v>
      </c>
      <c r="D5092" t="s">
        <v>7</v>
      </c>
      <c r="E5092" s="1">
        <f>DATEVALUE(IFERROR(RIGHT(LEFT(A5092,FIND("-",A5092,4)-1),2)&amp;"/"&amp;LEFT(A5092,FIND("-",A5092)-1)&amp;"/"&amp;RIGHT(LEFT(A5092,IFERROR(FIND(" ",A5092),LEN(A5092)+1)-1),4),TEXT(A5092,"dd")&amp;"/"&amp;TEXT(A5092,"mm")&amp;"/"&amp;TEXT(A5092,"yyyy")))</f>
        <v>45355</v>
      </c>
      <c r="F5092" t="s">
        <v>1919</v>
      </c>
      <c r="G5092" s="1" t="e">
        <f>VLOOKUP(B5092,Results!A:D,3,FALSE)</f>
        <v>#N/A</v>
      </c>
    </row>
    <row r="5093" spans="1:7" x14ac:dyDescent="0.25">
      <c r="A5093" s="1">
        <v>45385</v>
      </c>
      <c r="B5093" t="s">
        <v>916</v>
      </c>
      <c r="C5093" t="s">
        <v>223</v>
      </c>
      <c r="D5093" t="s">
        <v>23</v>
      </c>
      <c r="E5093" s="1">
        <f>DATEVALUE(IFERROR(RIGHT(LEFT(A5093,FIND("-",A5093,4)-1),2)&amp;"/"&amp;LEFT(A5093,FIND("-",A5093)-1)&amp;"/"&amp;RIGHT(LEFT(A5093,IFERROR(FIND(" ",A5093),LEN(A5093)+1)-1),4),TEXT(A5093,"dd")&amp;"/"&amp;TEXT(A5093,"mm")&amp;"/"&amp;TEXT(A5093,"yyyy")))</f>
        <v>45355</v>
      </c>
      <c r="F5093" t="s">
        <v>1826</v>
      </c>
      <c r="G5093" s="1" t="e">
        <f>VLOOKUP(B5093,Results!A:D,3,FALSE)</f>
        <v>#N/A</v>
      </c>
    </row>
    <row r="5094" spans="1:7" x14ac:dyDescent="0.25">
      <c r="A5094" s="1">
        <v>45385</v>
      </c>
      <c r="B5094" t="s">
        <v>916</v>
      </c>
      <c r="C5094" t="s">
        <v>223</v>
      </c>
      <c r="D5094" t="s">
        <v>23</v>
      </c>
      <c r="E5094" s="1">
        <f>DATEVALUE(IFERROR(RIGHT(LEFT(A5094,FIND("-",A5094,4)-1),2)&amp;"/"&amp;LEFT(A5094,FIND("-",A5094)-1)&amp;"/"&amp;RIGHT(LEFT(A5094,IFERROR(FIND(" ",A5094),LEN(A5094)+1)-1),4),TEXT(A5094,"dd")&amp;"/"&amp;TEXT(A5094,"mm")&amp;"/"&amp;TEXT(A5094,"yyyy")))</f>
        <v>45355</v>
      </c>
      <c r="F5094" t="s">
        <v>1826</v>
      </c>
      <c r="G5094" s="1" t="e">
        <f>VLOOKUP(B5094,Results!A:D,3,FALSE)</f>
        <v>#N/A</v>
      </c>
    </row>
    <row r="5095" spans="1:7" x14ac:dyDescent="0.25">
      <c r="A5095" s="1">
        <v>45325</v>
      </c>
      <c r="B5095" t="s">
        <v>226</v>
      </c>
      <c r="C5095" t="s">
        <v>20</v>
      </c>
      <c r="D5095" t="s">
        <v>33</v>
      </c>
      <c r="E5095" s="1">
        <f>DATEVALUE(IFERROR(RIGHT(LEFT(A5095,FIND("-",A5095,4)-1),2)&amp;"/"&amp;LEFT(A5095,FIND("-",A5095)-1)&amp;"/"&amp;RIGHT(LEFT(A5095,IFERROR(FIND(" ",A5095),LEN(A5095)+1)-1),4),TEXT(A5095,"dd")&amp;"/"&amp;TEXT(A5095,"mm")&amp;"/"&amp;TEXT(A5095,"yyyy")))</f>
        <v>45353</v>
      </c>
      <c r="F5095" t="s">
        <v>1826</v>
      </c>
      <c r="G5095" s="1">
        <f>VLOOKUP(B5095,Results!A:D,3,FALSE)</f>
        <v>45414</v>
      </c>
    </row>
    <row r="5096" spans="1:7" hidden="1" x14ac:dyDescent="0.25">
      <c r="A5096" s="1">
        <v>45325</v>
      </c>
      <c r="B5096" t="s">
        <v>226</v>
      </c>
      <c r="C5096" t="s">
        <v>20</v>
      </c>
      <c r="D5096" t="s">
        <v>33</v>
      </c>
      <c r="E5096" s="1">
        <f>DATEVALUE(IFERROR(RIGHT(LEFT(A5096,FIND("-",A5096,4)-1),2)&amp;"/"&amp;LEFT(A5096,FIND("-",A5096)-1)&amp;"/"&amp;RIGHT(LEFT(A5096,IFERROR(FIND(" ",A5096),LEN(A5096)+1)-1),4),TEXT(A5096,"dd")&amp;"/"&amp;TEXT(A5096,"mm")&amp;"/"&amp;TEXT(A5096,"yyyy")))</f>
        <v>45353</v>
      </c>
      <c r="F5096" t="s">
        <v>996</v>
      </c>
      <c r="G5096" s="1">
        <f>VLOOKUP(B5096,Results!A:D,3,FALSE)</f>
        <v>45414</v>
      </c>
    </row>
    <row r="5097" spans="1:7" x14ac:dyDescent="0.25">
      <c r="A5097" s="1">
        <v>45325</v>
      </c>
      <c r="B5097" t="s">
        <v>226</v>
      </c>
      <c r="C5097" t="s">
        <v>20</v>
      </c>
      <c r="D5097" t="s">
        <v>33</v>
      </c>
      <c r="E5097" s="1">
        <f>DATEVALUE(IFERROR(RIGHT(LEFT(A5097,FIND("-",A5097,4)-1),2)&amp;"/"&amp;LEFT(A5097,FIND("-",A5097)-1)&amp;"/"&amp;RIGHT(LEFT(A5097,IFERROR(FIND(" ",A5097),LEN(A5097)+1)-1),4),TEXT(A5097,"dd")&amp;"/"&amp;TEXT(A5097,"mm")&amp;"/"&amp;TEXT(A5097,"yyyy")))</f>
        <v>45353</v>
      </c>
      <c r="F5097" t="s">
        <v>1826</v>
      </c>
      <c r="G5097" s="1">
        <f>VLOOKUP(B5097,Results!A:D,3,FALSE)</f>
        <v>45414</v>
      </c>
    </row>
    <row r="5098" spans="1:7" x14ac:dyDescent="0.25">
      <c r="A5098" s="1">
        <v>45325</v>
      </c>
      <c r="B5098" t="s">
        <v>226</v>
      </c>
      <c r="C5098" t="s">
        <v>20</v>
      </c>
      <c r="D5098" t="s">
        <v>33</v>
      </c>
      <c r="E5098" s="1">
        <f>DATEVALUE(IFERROR(RIGHT(LEFT(A5098,FIND("-",A5098,4)-1),2)&amp;"/"&amp;LEFT(A5098,FIND("-",A5098)-1)&amp;"/"&amp;RIGHT(LEFT(A5098,IFERROR(FIND(" ",A5098),LEN(A5098)+1)-1),4),TEXT(A5098,"dd")&amp;"/"&amp;TEXT(A5098,"mm")&amp;"/"&amp;TEXT(A5098,"yyyy")))</f>
        <v>45353</v>
      </c>
      <c r="F5098" t="s">
        <v>1826</v>
      </c>
      <c r="G5098" s="1">
        <f>VLOOKUP(B5098,Results!A:D,3,FALSE)</f>
        <v>45414</v>
      </c>
    </row>
    <row r="5099" spans="1:7" x14ac:dyDescent="0.25">
      <c r="A5099" s="1">
        <v>45325</v>
      </c>
      <c r="B5099" t="s">
        <v>434</v>
      </c>
      <c r="C5099" t="s">
        <v>20</v>
      </c>
      <c r="D5099" t="s">
        <v>435</v>
      </c>
      <c r="E5099" s="1">
        <f>DATEVALUE(IFERROR(RIGHT(LEFT(A5099,FIND("-",A5099,4)-1),2)&amp;"/"&amp;LEFT(A5099,FIND("-",A5099)-1)&amp;"/"&amp;RIGHT(LEFT(A5099,IFERROR(FIND(" ",A5099),LEN(A5099)+1)-1),4),TEXT(A5099,"dd")&amp;"/"&amp;TEXT(A5099,"mm")&amp;"/"&amp;TEXT(A5099,"yyyy")))</f>
        <v>45353</v>
      </c>
      <c r="F5099" t="s">
        <v>1826</v>
      </c>
      <c r="G5099" s="1">
        <f>VLOOKUP(B5099,Results!A:D,3,FALSE)</f>
        <v>45420</v>
      </c>
    </row>
    <row r="5100" spans="1:7" hidden="1" x14ac:dyDescent="0.25">
      <c r="A5100" s="1">
        <v>45325</v>
      </c>
      <c r="B5100" t="s">
        <v>434</v>
      </c>
      <c r="C5100" t="s">
        <v>20</v>
      </c>
      <c r="D5100" t="s">
        <v>435</v>
      </c>
      <c r="E5100" s="1">
        <f>DATEVALUE(IFERROR(RIGHT(LEFT(A5100,FIND("-",A5100,4)-1),2)&amp;"/"&amp;LEFT(A5100,FIND("-",A5100)-1)&amp;"/"&amp;RIGHT(LEFT(A5100,IFERROR(FIND(" ",A5100),LEN(A5100)+1)-1),4),TEXT(A5100,"dd")&amp;"/"&amp;TEXT(A5100,"mm")&amp;"/"&amp;TEXT(A5100,"yyyy")))</f>
        <v>45353</v>
      </c>
      <c r="F5100" t="s">
        <v>996</v>
      </c>
      <c r="G5100" s="1">
        <f>VLOOKUP(B5100,Results!A:D,3,FALSE)</f>
        <v>45420</v>
      </c>
    </row>
    <row r="5101" spans="1:7" x14ac:dyDescent="0.25">
      <c r="A5101" s="1">
        <v>45325</v>
      </c>
      <c r="B5101" t="s">
        <v>434</v>
      </c>
      <c r="C5101" t="s">
        <v>20</v>
      </c>
      <c r="D5101" t="s">
        <v>435</v>
      </c>
      <c r="E5101" s="1">
        <f>DATEVALUE(IFERROR(RIGHT(LEFT(A5101,FIND("-",A5101,4)-1),2)&amp;"/"&amp;LEFT(A5101,FIND("-",A5101)-1)&amp;"/"&amp;RIGHT(LEFT(A5101,IFERROR(FIND(" ",A5101),LEN(A5101)+1)-1),4),TEXT(A5101,"dd")&amp;"/"&amp;TEXT(A5101,"mm")&amp;"/"&amp;TEXT(A5101,"yyyy")))</f>
        <v>45353</v>
      </c>
      <c r="F5101" t="s">
        <v>1826</v>
      </c>
      <c r="G5101" s="1">
        <f>VLOOKUP(B5101,Results!A:D,3,FALSE)</f>
        <v>45420</v>
      </c>
    </row>
    <row r="5102" spans="1:7" x14ac:dyDescent="0.25">
      <c r="A5102" s="1">
        <v>45325</v>
      </c>
      <c r="B5102" t="s">
        <v>434</v>
      </c>
      <c r="C5102" t="s">
        <v>20</v>
      </c>
      <c r="D5102" t="s">
        <v>435</v>
      </c>
      <c r="E5102" s="1">
        <f>DATEVALUE(IFERROR(RIGHT(LEFT(A5102,FIND("-",A5102,4)-1),2)&amp;"/"&amp;LEFT(A5102,FIND("-",A5102)-1)&amp;"/"&amp;RIGHT(LEFT(A5102,IFERROR(FIND(" ",A5102),LEN(A5102)+1)-1),4),TEXT(A5102,"dd")&amp;"/"&amp;TEXT(A5102,"mm")&amp;"/"&amp;TEXT(A5102,"yyyy")))</f>
        <v>45353</v>
      </c>
      <c r="F5102" t="s">
        <v>1826</v>
      </c>
      <c r="G5102" s="1">
        <f>VLOOKUP(B5102,Results!A:D,3,FALSE)</f>
        <v>45420</v>
      </c>
    </row>
    <row r="5103" spans="1:7" x14ac:dyDescent="0.25">
      <c r="A5103" s="1">
        <v>45325</v>
      </c>
      <c r="B5103" t="s">
        <v>819</v>
      </c>
      <c r="C5103" t="s">
        <v>20</v>
      </c>
      <c r="D5103" t="s">
        <v>13</v>
      </c>
      <c r="E5103" s="1">
        <f>DATEVALUE(IFERROR(RIGHT(LEFT(A5103,FIND("-",A5103,4)-1),2)&amp;"/"&amp;LEFT(A5103,FIND("-",A5103)-1)&amp;"/"&amp;RIGHT(LEFT(A5103,IFERROR(FIND(" ",A5103),LEN(A5103)+1)-1),4),TEXT(A5103,"dd")&amp;"/"&amp;TEXT(A5103,"mm")&amp;"/"&amp;TEXT(A5103,"yyyy")))</f>
        <v>45353</v>
      </c>
      <c r="F5103" t="s">
        <v>1826</v>
      </c>
      <c r="G5103" s="1">
        <f>VLOOKUP(B5103,Results!A:D,3,FALSE)</f>
        <v>45421</v>
      </c>
    </row>
    <row r="5104" spans="1:7" hidden="1" x14ac:dyDescent="0.25">
      <c r="A5104" s="1">
        <v>45325</v>
      </c>
      <c r="B5104" t="s">
        <v>819</v>
      </c>
      <c r="C5104" t="s">
        <v>20</v>
      </c>
      <c r="D5104" t="s">
        <v>13</v>
      </c>
      <c r="E5104" s="1">
        <f>DATEVALUE(IFERROR(RIGHT(LEFT(A5104,FIND("-",A5104,4)-1),2)&amp;"/"&amp;LEFT(A5104,FIND("-",A5104)-1)&amp;"/"&amp;RIGHT(LEFT(A5104,IFERROR(FIND(" ",A5104),LEN(A5104)+1)-1),4),TEXT(A5104,"dd")&amp;"/"&amp;TEXT(A5104,"mm")&amp;"/"&amp;TEXT(A5104,"yyyy")))</f>
        <v>45353</v>
      </c>
      <c r="F5104" t="s">
        <v>996</v>
      </c>
      <c r="G5104" s="1">
        <f>VLOOKUP(B5104,Results!A:D,3,FALSE)</f>
        <v>45421</v>
      </c>
    </row>
    <row r="5105" spans="1:7" x14ac:dyDescent="0.25">
      <c r="A5105" s="1">
        <v>45325</v>
      </c>
      <c r="B5105" t="s">
        <v>819</v>
      </c>
      <c r="C5105" t="s">
        <v>20</v>
      </c>
      <c r="D5105" t="s">
        <v>13</v>
      </c>
      <c r="E5105" s="1">
        <f>DATEVALUE(IFERROR(RIGHT(LEFT(A5105,FIND("-",A5105,4)-1),2)&amp;"/"&amp;LEFT(A5105,FIND("-",A5105)-1)&amp;"/"&amp;RIGHT(LEFT(A5105,IFERROR(FIND(" ",A5105),LEN(A5105)+1)-1),4),TEXT(A5105,"dd")&amp;"/"&amp;TEXT(A5105,"mm")&amp;"/"&amp;TEXT(A5105,"yyyy")))</f>
        <v>45353</v>
      </c>
      <c r="F5105" t="s">
        <v>1826</v>
      </c>
      <c r="G5105" s="1">
        <f>VLOOKUP(B5105,Results!A:D,3,FALSE)</f>
        <v>45421</v>
      </c>
    </row>
    <row r="5106" spans="1:7" x14ac:dyDescent="0.25">
      <c r="A5106" s="1">
        <v>45325</v>
      </c>
      <c r="B5106" t="s">
        <v>819</v>
      </c>
      <c r="C5106" t="s">
        <v>20</v>
      </c>
      <c r="D5106" t="s">
        <v>13</v>
      </c>
      <c r="E5106" s="1">
        <f>DATEVALUE(IFERROR(RIGHT(LEFT(A5106,FIND("-",A5106,4)-1),2)&amp;"/"&amp;LEFT(A5106,FIND("-",A5106)-1)&amp;"/"&amp;RIGHT(LEFT(A5106,IFERROR(FIND(" ",A5106),LEN(A5106)+1)-1),4),TEXT(A5106,"dd")&amp;"/"&amp;TEXT(A5106,"mm")&amp;"/"&amp;TEXT(A5106,"yyyy")))</f>
        <v>45353</v>
      </c>
      <c r="F5106" t="s">
        <v>1826</v>
      </c>
      <c r="G5106" s="1">
        <f>VLOOKUP(B5106,Results!A:D,3,FALSE)</f>
        <v>45421</v>
      </c>
    </row>
    <row r="5107" spans="1:7" x14ac:dyDescent="0.25">
      <c r="A5107" s="1">
        <v>45325</v>
      </c>
      <c r="B5107" t="s">
        <v>926</v>
      </c>
      <c r="C5107" t="s">
        <v>223</v>
      </c>
      <c r="D5107" t="s">
        <v>435</v>
      </c>
      <c r="E5107" s="1">
        <f>DATEVALUE(IFERROR(RIGHT(LEFT(A5107,FIND("-",A5107,4)-1),2)&amp;"/"&amp;LEFT(A5107,FIND("-",A5107)-1)&amp;"/"&amp;RIGHT(LEFT(A5107,IFERROR(FIND(" ",A5107),LEN(A5107)+1)-1),4),TEXT(A5107,"dd")&amp;"/"&amp;TEXT(A5107,"mm")&amp;"/"&amp;TEXT(A5107,"yyyy")))</f>
        <v>45353</v>
      </c>
      <c r="F5107" t="s">
        <v>1826</v>
      </c>
      <c r="G5107" s="1">
        <f>VLOOKUP(B5107,Results!A:D,3,FALSE)</f>
        <v>45434</v>
      </c>
    </row>
    <row r="5108" spans="1:7" hidden="1" x14ac:dyDescent="0.25">
      <c r="A5108" s="1">
        <v>45325</v>
      </c>
      <c r="B5108" t="s">
        <v>926</v>
      </c>
      <c r="C5108" t="s">
        <v>223</v>
      </c>
      <c r="D5108" t="s">
        <v>435</v>
      </c>
      <c r="E5108" s="1">
        <f>DATEVALUE(IFERROR(RIGHT(LEFT(A5108,FIND("-",A5108,4)-1),2)&amp;"/"&amp;LEFT(A5108,FIND("-",A5108)-1)&amp;"/"&amp;RIGHT(LEFT(A5108,IFERROR(FIND(" ",A5108),LEN(A5108)+1)-1),4),TEXT(A5108,"dd")&amp;"/"&amp;TEXT(A5108,"mm")&amp;"/"&amp;TEXT(A5108,"yyyy")))</f>
        <v>45353</v>
      </c>
      <c r="F5108" t="s">
        <v>996</v>
      </c>
      <c r="G5108" s="1">
        <f>VLOOKUP(B5108,Results!A:D,3,FALSE)</f>
        <v>45434</v>
      </c>
    </row>
    <row r="5109" spans="1:7" x14ac:dyDescent="0.25">
      <c r="A5109" s="1">
        <v>45325</v>
      </c>
      <c r="B5109" t="s">
        <v>926</v>
      </c>
      <c r="C5109" t="s">
        <v>223</v>
      </c>
      <c r="D5109" t="s">
        <v>435</v>
      </c>
      <c r="E5109" s="1">
        <f>DATEVALUE(IFERROR(RIGHT(LEFT(A5109,FIND("-",A5109,4)-1),2)&amp;"/"&amp;LEFT(A5109,FIND("-",A5109)-1)&amp;"/"&amp;RIGHT(LEFT(A5109,IFERROR(FIND(" ",A5109),LEN(A5109)+1)-1),4),TEXT(A5109,"dd")&amp;"/"&amp;TEXT(A5109,"mm")&amp;"/"&amp;TEXT(A5109,"yyyy")))</f>
        <v>45353</v>
      </c>
      <c r="F5109" t="s">
        <v>1826</v>
      </c>
      <c r="G5109" s="1">
        <f>VLOOKUP(B5109,Results!A:D,3,FALSE)</f>
        <v>45434</v>
      </c>
    </row>
    <row r="5110" spans="1:7" x14ac:dyDescent="0.25">
      <c r="A5110" s="1">
        <v>45325</v>
      </c>
      <c r="B5110" t="s">
        <v>926</v>
      </c>
      <c r="C5110" t="s">
        <v>223</v>
      </c>
      <c r="D5110" t="s">
        <v>435</v>
      </c>
      <c r="E5110" s="1">
        <f>DATEVALUE(IFERROR(RIGHT(LEFT(A5110,FIND("-",A5110,4)-1),2)&amp;"/"&amp;LEFT(A5110,FIND("-",A5110)-1)&amp;"/"&amp;RIGHT(LEFT(A5110,IFERROR(FIND(" ",A5110),LEN(A5110)+1)-1),4),TEXT(A5110,"dd")&amp;"/"&amp;TEXT(A5110,"mm")&amp;"/"&amp;TEXT(A5110,"yyyy")))</f>
        <v>45353</v>
      </c>
      <c r="F5110" t="s">
        <v>1826</v>
      </c>
      <c r="G5110" s="1">
        <f>VLOOKUP(B5110,Results!A:D,3,FALSE)</f>
        <v>45434</v>
      </c>
    </row>
    <row r="5111" spans="1:7" x14ac:dyDescent="0.25">
      <c r="A5111" s="1">
        <v>45325</v>
      </c>
      <c r="B5111" t="s">
        <v>424</v>
      </c>
      <c r="C5111" t="s">
        <v>20</v>
      </c>
      <c r="D5111" t="s">
        <v>10</v>
      </c>
      <c r="E5111" s="1">
        <f>DATEVALUE(IFERROR(RIGHT(LEFT(A5111,FIND("-",A5111,4)-1),2)&amp;"/"&amp;LEFT(A5111,FIND("-",A5111)-1)&amp;"/"&amp;RIGHT(LEFT(A5111,IFERROR(FIND(" ",A5111),LEN(A5111)+1)-1),4),TEXT(A5111,"dd")&amp;"/"&amp;TEXT(A5111,"mm")&amp;"/"&amp;TEXT(A5111,"yyyy")))</f>
        <v>45353</v>
      </c>
      <c r="F5111" t="s">
        <v>1826</v>
      </c>
      <c r="G5111" s="1">
        <f>VLOOKUP(B5111,Results!A:D,3,FALSE)</f>
        <v>45435</v>
      </c>
    </row>
    <row r="5112" spans="1:7" x14ac:dyDescent="0.25">
      <c r="A5112" s="1">
        <v>45325</v>
      </c>
      <c r="B5112" t="s">
        <v>701</v>
      </c>
      <c r="C5112" t="s">
        <v>20</v>
      </c>
      <c r="D5112" t="s">
        <v>10</v>
      </c>
      <c r="E5112" s="1">
        <f>DATEVALUE(IFERROR(RIGHT(LEFT(A5112,FIND("-",A5112,4)-1),2)&amp;"/"&amp;LEFT(A5112,FIND("-",A5112)-1)&amp;"/"&amp;RIGHT(LEFT(A5112,IFERROR(FIND(" ",A5112),LEN(A5112)+1)-1),4),TEXT(A5112,"dd")&amp;"/"&amp;TEXT(A5112,"mm")&amp;"/"&amp;TEXT(A5112,"yyyy")))</f>
        <v>45353</v>
      </c>
      <c r="F5112" t="s">
        <v>1826</v>
      </c>
      <c r="G5112" s="1">
        <f>VLOOKUP(B5112,Results!A:D,3,FALSE)</f>
        <v>45435</v>
      </c>
    </row>
    <row r="5113" spans="1:7" hidden="1" x14ac:dyDescent="0.25">
      <c r="A5113" s="1">
        <v>45325</v>
      </c>
      <c r="B5113" t="s">
        <v>424</v>
      </c>
      <c r="C5113" t="s">
        <v>20</v>
      </c>
      <c r="D5113" t="s">
        <v>10</v>
      </c>
      <c r="E5113" s="1">
        <f>DATEVALUE(IFERROR(RIGHT(LEFT(A5113,FIND("-",A5113,4)-1),2)&amp;"/"&amp;LEFT(A5113,FIND("-",A5113)-1)&amp;"/"&amp;RIGHT(LEFT(A5113,IFERROR(FIND(" ",A5113),LEN(A5113)+1)-1),4),TEXT(A5113,"dd")&amp;"/"&amp;TEXT(A5113,"mm")&amp;"/"&amp;TEXT(A5113,"yyyy")))</f>
        <v>45353</v>
      </c>
      <c r="F5113" t="s">
        <v>996</v>
      </c>
      <c r="G5113" s="1">
        <f>VLOOKUP(B5113,Results!A:D,3,FALSE)</f>
        <v>45435</v>
      </c>
    </row>
    <row r="5114" spans="1:7" hidden="1" x14ac:dyDescent="0.25">
      <c r="A5114" s="1">
        <v>45325</v>
      </c>
      <c r="B5114" t="s">
        <v>701</v>
      </c>
      <c r="C5114" t="s">
        <v>20</v>
      </c>
      <c r="D5114" t="s">
        <v>10</v>
      </c>
      <c r="E5114" s="1">
        <f>DATEVALUE(IFERROR(RIGHT(LEFT(A5114,FIND("-",A5114,4)-1),2)&amp;"/"&amp;LEFT(A5114,FIND("-",A5114)-1)&amp;"/"&amp;RIGHT(LEFT(A5114,IFERROR(FIND(" ",A5114),LEN(A5114)+1)-1),4),TEXT(A5114,"dd")&amp;"/"&amp;TEXT(A5114,"mm")&amp;"/"&amp;TEXT(A5114,"yyyy")))</f>
        <v>45353</v>
      </c>
      <c r="F5114" t="s">
        <v>996</v>
      </c>
      <c r="G5114" s="1">
        <f>VLOOKUP(B5114,Results!A:D,3,FALSE)</f>
        <v>45435</v>
      </c>
    </row>
    <row r="5115" spans="1:7" x14ac:dyDescent="0.25">
      <c r="A5115" s="1">
        <v>45325</v>
      </c>
      <c r="B5115" t="s">
        <v>424</v>
      </c>
      <c r="C5115" t="s">
        <v>20</v>
      </c>
      <c r="D5115" t="s">
        <v>10</v>
      </c>
      <c r="E5115" s="1">
        <f>DATEVALUE(IFERROR(RIGHT(LEFT(A5115,FIND("-",A5115,4)-1),2)&amp;"/"&amp;LEFT(A5115,FIND("-",A5115)-1)&amp;"/"&amp;RIGHT(LEFT(A5115,IFERROR(FIND(" ",A5115),LEN(A5115)+1)-1),4),TEXT(A5115,"dd")&amp;"/"&amp;TEXT(A5115,"mm")&amp;"/"&amp;TEXT(A5115,"yyyy")))</f>
        <v>45353</v>
      </c>
      <c r="F5115" t="s">
        <v>1826</v>
      </c>
      <c r="G5115" s="1">
        <f>VLOOKUP(B5115,Results!A:D,3,FALSE)</f>
        <v>45435</v>
      </c>
    </row>
    <row r="5116" spans="1:7" x14ac:dyDescent="0.25">
      <c r="A5116" s="1">
        <v>45325</v>
      </c>
      <c r="B5116" t="s">
        <v>701</v>
      </c>
      <c r="C5116" t="s">
        <v>20</v>
      </c>
      <c r="D5116" t="s">
        <v>10</v>
      </c>
      <c r="E5116" s="1">
        <f>DATEVALUE(IFERROR(RIGHT(LEFT(A5116,FIND("-",A5116,4)-1),2)&amp;"/"&amp;LEFT(A5116,FIND("-",A5116)-1)&amp;"/"&amp;RIGHT(LEFT(A5116,IFERROR(FIND(" ",A5116),LEN(A5116)+1)-1),4),TEXT(A5116,"dd")&amp;"/"&amp;TEXT(A5116,"mm")&amp;"/"&amp;TEXT(A5116,"yyyy")))</f>
        <v>45353</v>
      </c>
      <c r="F5116" t="s">
        <v>1826</v>
      </c>
      <c r="G5116" s="1">
        <f>VLOOKUP(B5116,Results!A:D,3,FALSE)</f>
        <v>45435</v>
      </c>
    </row>
    <row r="5117" spans="1:7" x14ac:dyDescent="0.25">
      <c r="A5117" s="1">
        <v>45325</v>
      </c>
      <c r="B5117" t="s">
        <v>424</v>
      </c>
      <c r="C5117" t="s">
        <v>20</v>
      </c>
      <c r="D5117" t="s">
        <v>10</v>
      </c>
      <c r="E5117" s="1">
        <f>DATEVALUE(IFERROR(RIGHT(LEFT(A5117,FIND("-",A5117,4)-1),2)&amp;"/"&amp;LEFT(A5117,FIND("-",A5117)-1)&amp;"/"&amp;RIGHT(LEFT(A5117,IFERROR(FIND(" ",A5117),LEN(A5117)+1)-1),4),TEXT(A5117,"dd")&amp;"/"&amp;TEXT(A5117,"mm")&amp;"/"&amp;TEXT(A5117,"yyyy")))</f>
        <v>45353</v>
      </c>
      <c r="F5117" t="s">
        <v>1826</v>
      </c>
      <c r="G5117" s="1">
        <f>VLOOKUP(B5117,Results!A:D,3,FALSE)</f>
        <v>45435</v>
      </c>
    </row>
    <row r="5118" spans="1:7" x14ac:dyDescent="0.25">
      <c r="A5118" s="1">
        <v>45325</v>
      </c>
      <c r="B5118" t="s">
        <v>701</v>
      </c>
      <c r="C5118" t="s">
        <v>20</v>
      </c>
      <c r="D5118" t="s">
        <v>10</v>
      </c>
      <c r="E5118" s="1">
        <f>DATEVALUE(IFERROR(RIGHT(LEFT(A5118,FIND("-",A5118,4)-1),2)&amp;"/"&amp;LEFT(A5118,FIND("-",A5118)-1)&amp;"/"&amp;RIGHT(LEFT(A5118,IFERROR(FIND(" ",A5118),LEN(A5118)+1)-1),4),TEXT(A5118,"dd")&amp;"/"&amp;TEXT(A5118,"mm")&amp;"/"&amp;TEXT(A5118,"yyyy")))</f>
        <v>45353</v>
      </c>
      <c r="F5118" t="s">
        <v>1826</v>
      </c>
      <c r="G5118" s="1">
        <f>VLOOKUP(B5118,Results!A:D,3,FALSE)</f>
        <v>45435</v>
      </c>
    </row>
    <row r="5119" spans="1:7" x14ac:dyDescent="0.25">
      <c r="A5119" s="1">
        <v>45325</v>
      </c>
      <c r="B5119" t="s">
        <v>840</v>
      </c>
      <c r="C5119" t="s">
        <v>223</v>
      </c>
      <c r="D5119" t="s">
        <v>10</v>
      </c>
      <c r="E5119" s="1">
        <f>DATEVALUE(IFERROR(RIGHT(LEFT(A5119,FIND("-",A5119,4)-1),2)&amp;"/"&amp;LEFT(A5119,FIND("-",A5119)-1)&amp;"/"&amp;RIGHT(LEFT(A5119,IFERROR(FIND(" ",A5119),LEN(A5119)+1)-1),4),TEXT(A5119,"dd")&amp;"/"&amp;TEXT(A5119,"mm")&amp;"/"&amp;TEXT(A5119,"yyyy")))</f>
        <v>45353</v>
      </c>
      <c r="F5119" t="s">
        <v>1826</v>
      </c>
      <c r="G5119" s="1">
        <f>VLOOKUP(B5119,Results!A:D,3,FALSE)</f>
        <v>45441</v>
      </c>
    </row>
    <row r="5120" spans="1:7" hidden="1" x14ac:dyDescent="0.25">
      <c r="A5120" s="1">
        <v>45325</v>
      </c>
      <c r="B5120" t="s">
        <v>840</v>
      </c>
      <c r="C5120" t="s">
        <v>20</v>
      </c>
      <c r="D5120" t="s">
        <v>10</v>
      </c>
      <c r="E5120" s="1">
        <f>DATEVALUE(IFERROR(RIGHT(LEFT(A5120,FIND("-",A5120,4)-1),2)&amp;"/"&amp;LEFT(A5120,FIND("-",A5120)-1)&amp;"/"&amp;RIGHT(LEFT(A5120,IFERROR(FIND(" ",A5120),LEN(A5120)+1)-1),4),TEXT(A5120,"dd")&amp;"/"&amp;TEXT(A5120,"mm")&amp;"/"&amp;TEXT(A5120,"yyyy")))</f>
        <v>45353</v>
      </c>
      <c r="F5120" t="s">
        <v>996</v>
      </c>
      <c r="G5120" s="1">
        <f>VLOOKUP(B5120,Results!A:D,3,FALSE)</f>
        <v>45441</v>
      </c>
    </row>
    <row r="5121" spans="1:7" x14ac:dyDescent="0.25">
      <c r="A5121" s="1">
        <v>45325</v>
      </c>
      <c r="B5121" t="s">
        <v>840</v>
      </c>
      <c r="C5121" t="s">
        <v>223</v>
      </c>
      <c r="D5121" t="s">
        <v>10</v>
      </c>
      <c r="E5121" s="1">
        <f>DATEVALUE(IFERROR(RIGHT(LEFT(A5121,FIND("-",A5121,4)-1),2)&amp;"/"&amp;LEFT(A5121,FIND("-",A5121)-1)&amp;"/"&amp;RIGHT(LEFT(A5121,IFERROR(FIND(" ",A5121),LEN(A5121)+1)-1),4),TEXT(A5121,"dd")&amp;"/"&amp;TEXT(A5121,"mm")&amp;"/"&amp;TEXT(A5121,"yyyy")))</f>
        <v>45353</v>
      </c>
      <c r="F5121" t="s">
        <v>1826</v>
      </c>
      <c r="G5121" s="1">
        <f>VLOOKUP(B5121,Results!A:D,3,FALSE)</f>
        <v>45441</v>
      </c>
    </row>
    <row r="5122" spans="1:7" x14ac:dyDescent="0.25">
      <c r="A5122" s="1">
        <v>45325</v>
      </c>
      <c r="B5122" t="s">
        <v>840</v>
      </c>
      <c r="C5122" t="s">
        <v>223</v>
      </c>
      <c r="D5122" t="s">
        <v>10</v>
      </c>
      <c r="E5122" s="1">
        <f>DATEVALUE(IFERROR(RIGHT(LEFT(A5122,FIND("-",A5122,4)-1),2)&amp;"/"&amp;LEFT(A5122,FIND("-",A5122)-1)&amp;"/"&amp;RIGHT(LEFT(A5122,IFERROR(FIND(" ",A5122),LEN(A5122)+1)-1),4),TEXT(A5122,"dd")&amp;"/"&amp;TEXT(A5122,"mm")&amp;"/"&amp;TEXT(A5122,"yyyy")))</f>
        <v>45353</v>
      </c>
      <c r="F5122" t="s">
        <v>1826</v>
      </c>
      <c r="G5122" s="1">
        <f>VLOOKUP(B5122,Results!A:D,3,FALSE)</f>
        <v>45441</v>
      </c>
    </row>
    <row r="5123" spans="1:7" hidden="1" x14ac:dyDescent="0.25">
      <c r="A5123" s="1">
        <v>45325</v>
      </c>
      <c r="B5123" t="s">
        <v>274</v>
      </c>
      <c r="C5123" t="s">
        <v>223</v>
      </c>
      <c r="D5123" t="s">
        <v>44</v>
      </c>
      <c r="E5123" s="1">
        <f>DATEVALUE(IFERROR(RIGHT(LEFT(A5123,FIND("-",A5123,4)-1),2)&amp;"/"&amp;LEFT(A5123,FIND("-",A5123)-1)&amp;"/"&amp;RIGHT(LEFT(A5123,IFERROR(FIND(" ",A5123),LEN(A5123)+1)-1),4),TEXT(A5123,"dd")&amp;"/"&amp;TEXT(A5123,"mm")&amp;"/"&amp;TEXT(A5123,"yyyy")))</f>
        <v>45353</v>
      </c>
      <c r="F5123" t="s">
        <v>1806</v>
      </c>
      <c r="G5123" s="1" t="e">
        <f>VLOOKUP(B5123,Results!A:D,3,FALSE)</f>
        <v>#N/A</v>
      </c>
    </row>
    <row r="5124" spans="1:7" x14ac:dyDescent="0.25">
      <c r="A5124" s="1">
        <v>45325</v>
      </c>
      <c r="B5124" t="s">
        <v>654</v>
      </c>
      <c r="C5124" t="s">
        <v>20</v>
      </c>
      <c r="D5124" t="s">
        <v>44</v>
      </c>
      <c r="E5124" s="1">
        <f>DATEVALUE(IFERROR(RIGHT(LEFT(A5124,FIND("-",A5124,4)-1),2)&amp;"/"&amp;LEFT(A5124,FIND("-",A5124)-1)&amp;"/"&amp;RIGHT(LEFT(A5124,IFERROR(FIND(" ",A5124),LEN(A5124)+1)-1),4),TEXT(A5124,"dd")&amp;"/"&amp;TEXT(A5124,"mm")&amp;"/"&amp;TEXT(A5124,"yyyy")))</f>
        <v>45353</v>
      </c>
      <c r="F5124" t="s">
        <v>1826</v>
      </c>
      <c r="G5124" s="1" t="e">
        <f>VLOOKUP(B5124,Results!A:D,3,FALSE)</f>
        <v>#N/A</v>
      </c>
    </row>
    <row r="5125" spans="1:7" hidden="1" x14ac:dyDescent="0.25">
      <c r="A5125" s="1">
        <v>45325</v>
      </c>
      <c r="B5125" t="s">
        <v>274</v>
      </c>
      <c r="C5125" t="s">
        <v>223</v>
      </c>
      <c r="D5125" t="s">
        <v>44</v>
      </c>
      <c r="E5125" s="1">
        <f>DATEVALUE(IFERROR(RIGHT(LEFT(A5125,FIND("-",A5125,4)-1),2)&amp;"/"&amp;LEFT(A5125,FIND("-",A5125)-1)&amp;"/"&amp;RIGHT(LEFT(A5125,IFERROR(FIND(" ",A5125),LEN(A5125)+1)-1),4),TEXT(A5125,"dd")&amp;"/"&amp;TEXT(A5125,"mm")&amp;"/"&amp;TEXT(A5125,"yyyy")))</f>
        <v>45353</v>
      </c>
      <c r="F5125" t="s">
        <v>786</v>
      </c>
      <c r="G5125" s="1" t="e">
        <f>VLOOKUP(B5125,Results!A:D,3,FALSE)</f>
        <v>#N/A</v>
      </c>
    </row>
    <row r="5126" spans="1:7" x14ac:dyDescent="0.25">
      <c r="A5126" s="1">
        <v>45325</v>
      </c>
      <c r="B5126" t="s">
        <v>646</v>
      </c>
      <c r="C5126" t="s">
        <v>20</v>
      </c>
      <c r="D5126" t="s">
        <v>297</v>
      </c>
      <c r="E5126" s="1">
        <f>DATEVALUE(IFERROR(RIGHT(LEFT(A5126,FIND("-",A5126,4)-1),2)&amp;"/"&amp;LEFT(A5126,FIND("-",A5126)-1)&amp;"/"&amp;RIGHT(LEFT(A5126,IFERROR(FIND(" ",A5126),LEN(A5126)+1)-1),4),TEXT(A5126,"dd")&amp;"/"&amp;TEXT(A5126,"mm")&amp;"/"&amp;TEXT(A5126,"yyyy")))</f>
        <v>45353</v>
      </c>
      <c r="F5126" t="s">
        <v>1826</v>
      </c>
      <c r="G5126" s="1" t="e">
        <f>VLOOKUP(B5126,Results!A:D,3,FALSE)</f>
        <v>#N/A</v>
      </c>
    </row>
    <row r="5127" spans="1:7" hidden="1" x14ac:dyDescent="0.25">
      <c r="A5127" s="1">
        <v>45325</v>
      </c>
      <c r="B5127" t="s">
        <v>646</v>
      </c>
      <c r="C5127" t="s">
        <v>20</v>
      </c>
      <c r="D5127" t="s">
        <v>297</v>
      </c>
      <c r="E5127" s="1">
        <f>DATEVALUE(IFERROR(RIGHT(LEFT(A5127,FIND("-",A5127,4)-1),2)&amp;"/"&amp;LEFT(A5127,FIND("-",A5127)-1)&amp;"/"&amp;RIGHT(LEFT(A5127,IFERROR(FIND(" ",A5127),LEN(A5127)+1)-1),4),TEXT(A5127,"dd")&amp;"/"&amp;TEXT(A5127,"mm")&amp;"/"&amp;TEXT(A5127,"yyyy")))</f>
        <v>45353</v>
      </c>
      <c r="F5127" t="s">
        <v>996</v>
      </c>
      <c r="G5127" s="1" t="e">
        <f>VLOOKUP(B5127,Results!A:D,3,FALSE)</f>
        <v>#N/A</v>
      </c>
    </row>
    <row r="5128" spans="1:7" x14ac:dyDescent="0.25">
      <c r="A5128" s="1">
        <v>45325</v>
      </c>
      <c r="B5128" t="s">
        <v>355</v>
      </c>
      <c r="C5128" t="s">
        <v>223</v>
      </c>
      <c r="D5128" t="s">
        <v>30</v>
      </c>
      <c r="E5128" s="1">
        <f>DATEVALUE(IFERROR(RIGHT(LEFT(A5128,FIND("-",A5128,4)-1),2)&amp;"/"&amp;LEFT(A5128,FIND("-",A5128)-1)&amp;"/"&amp;RIGHT(LEFT(A5128,IFERROR(FIND(" ",A5128),LEN(A5128)+1)-1),4),TEXT(A5128,"dd")&amp;"/"&amp;TEXT(A5128,"mm")&amp;"/"&amp;TEXT(A5128,"yyyy")))</f>
        <v>45353</v>
      </c>
      <c r="F5128" t="s">
        <v>1826</v>
      </c>
      <c r="G5128" s="1" t="e">
        <f>VLOOKUP(B5128,Results!A:D,3,FALSE)</f>
        <v>#N/A</v>
      </c>
    </row>
    <row r="5129" spans="1:7" hidden="1" x14ac:dyDescent="0.25">
      <c r="A5129" s="1">
        <v>45325</v>
      </c>
      <c r="B5129" t="s">
        <v>355</v>
      </c>
      <c r="C5129" t="s">
        <v>223</v>
      </c>
      <c r="D5129" t="s">
        <v>30</v>
      </c>
      <c r="E5129" s="1">
        <f>DATEVALUE(IFERROR(RIGHT(LEFT(A5129,FIND("-",A5129,4)-1),2)&amp;"/"&amp;LEFT(A5129,FIND("-",A5129)-1)&amp;"/"&amp;RIGHT(LEFT(A5129,IFERROR(FIND(" ",A5129),LEN(A5129)+1)-1),4),TEXT(A5129,"dd")&amp;"/"&amp;TEXT(A5129,"mm")&amp;"/"&amp;TEXT(A5129,"yyyy")))</f>
        <v>45353</v>
      </c>
      <c r="F5129" t="s">
        <v>996</v>
      </c>
      <c r="G5129" s="1" t="e">
        <f>VLOOKUP(B5129,Results!A:D,3,FALSE)</f>
        <v>#N/A</v>
      </c>
    </row>
    <row r="5130" spans="1:7" hidden="1" x14ac:dyDescent="0.25">
      <c r="A5130" s="1">
        <v>45325</v>
      </c>
      <c r="B5130" t="s">
        <v>773</v>
      </c>
      <c r="C5130" t="s">
        <v>223</v>
      </c>
      <c r="D5130" t="s">
        <v>10</v>
      </c>
      <c r="E5130" s="1">
        <f>DATEVALUE(IFERROR(RIGHT(LEFT(A5130,FIND("-",A5130,4)-1),2)&amp;"/"&amp;LEFT(A5130,FIND("-",A5130)-1)&amp;"/"&amp;RIGHT(LEFT(A5130,IFERROR(FIND(" ",A5130),LEN(A5130)+1)-1),4),TEXT(A5130,"dd")&amp;"/"&amp;TEXT(A5130,"mm")&amp;"/"&amp;TEXT(A5130,"yyyy")))</f>
        <v>45353</v>
      </c>
      <c r="F5130" t="s">
        <v>1806</v>
      </c>
      <c r="G5130" s="1" t="e">
        <f>VLOOKUP(B5130,Results!A:D,3,FALSE)</f>
        <v>#N/A</v>
      </c>
    </row>
    <row r="5131" spans="1:7" x14ac:dyDescent="0.25">
      <c r="A5131" s="1">
        <v>45325</v>
      </c>
      <c r="B5131" t="s">
        <v>629</v>
      </c>
      <c r="C5131" t="s">
        <v>20</v>
      </c>
      <c r="D5131" t="s">
        <v>10</v>
      </c>
      <c r="E5131" s="1">
        <f>DATEVALUE(IFERROR(RIGHT(LEFT(A5131,FIND("-",A5131,4)-1),2)&amp;"/"&amp;LEFT(A5131,FIND("-",A5131)-1)&amp;"/"&amp;RIGHT(LEFT(A5131,IFERROR(FIND(" ",A5131),LEN(A5131)+1)-1),4),TEXT(A5131,"dd")&amp;"/"&amp;TEXT(A5131,"mm")&amp;"/"&amp;TEXT(A5131,"yyyy")))</f>
        <v>45353</v>
      </c>
      <c r="F5131" t="s">
        <v>1826</v>
      </c>
      <c r="G5131" s="1" t="e">
        <f>VLOOKUP(B5131,Results!A:D,3,FALSE)</f>
        <v>#N/A</v>
      </c>
    </row>
    <row r="5132" spans="1:7" x14ac:dyDescent="0.25">
      <c r="A5132" s="1">
        <v>45325</v>
      </c>
      <c r="B5132" t="s">
        <v>631</v>
      </c>
      <c r="C5132" t="s">
        <v>20</v>
      </c>
      <c r="D5132" t="s">
        <v>10</v>
      </c>
      <c r="E5132" s="1">
        <f>DATEVALUE(IFERROR(RIGHT(LEFT(A5132,FIND("-",A5132,4)-1),2)&amp;"/"&amp;LEFT(A5132,FIND("-",A5132)-1)&amp;"/"&amp;RIGHT(LEFT(A5132,IFERROR(FIND(" ",A5132),LEN(A5132)+1)-1),4),TEXT(A5132,"dd")&amp;"/"&amp;TEXT(A5132,"mm")&amp;"/"&amp;TEXT(A5132,"yyyy")))</f>
        <v>45353</v>
      </c>
      <c r="F5132" t="s">
        <v>1826</v>
      </c>
      <c r="G5132" s="1" t="e">
        <f>VLOOKUP(B5132,Results!A:D,3,FALSE)</f>
        <v>#N/A</v>
      </c>
    </row>
    <row r="5133" spans="1:7" x14ac:dyDescent="0.25">
      <c r="A5133" s="1">
        <v>45325</v>
      </c>
      <c r="B5133" t="s">
        <v>900</v>
      </c>
      <c r="C5133" t="s">
        <v>223</v>
      </c>
      <c r="D5133" t="s">
        <v>10</v>
      </c>
      <c r="E5133" s="1">
        <f>DATEVALUE(IFERROR(RIGHT(LEFT(A5133,FIND("-",A5133,4)-1),2)&amp;"/"&amp;LEFT(A5133,FIND("-",A5133)-1)&amp;"/"&amp;RIGHT(LEFT(A5133,IFERROR(FIND(" ",A5133),LEN(A5133)+1)-1),4),TEXT(A5133,"dd")&amp;"/"&amp;TEXT(A5133,"mm")&amp;"/"&amp;TEXT(A5133,"yyyy")))</f>
        <v>45353</v>
      </c>
      <c r="F5133" t="s">
        <v>1826</v>
      </c>
      <c r="G5133" s="1" t="e">
        <f>VLOOKUP(B5133,Results!A:D,3,FALSE)</f>
        <v>#N/A</v>
      </c>
    </row>
    <row r="5134" spans="1:7" x14ac:dyDescent="0.25">
      <c r="A5134" s="1">
        <v>45325</v>
      </c>
      <c r="B5134" t="s">
        <v>710</v>
      </c>
      <c r="C5134" t="s">
        <v>20</v>
      </c>
      <c r="D5134" t="s">
        <v>10</v>
      </c>
      <c r="E5134" s="1">
        <f>DATEVALUE(IFERROR(RIGHT(LEFT(A5134,FIND("-",A5134,4)-1),2)&amp;"/"&amp;LEFT(A5134,FIND("-",A5134)-1)&amp;"/"&amp;RIGHT(LEFT(A5134,IFERROR(FIND(" ",A5134),LEN(A5134)+1)-1),4),TEXT(A5134,"dd")&amp;"/"&amp;TEXT(A5134,"mm")&amp;"/"&amp;TEXT(A5134,"yyyy")))</f>
        <v>45353</v>
      </c>
      <c r="F5134" t="s">
        <v>1826</v>
      </c>
      <c r="G5134" s="1" t="e">
        <f>VLOOKUP(B5134,Results!A:D,3,FALSE)</f>
        <v>#N/A</v>
      </c>
    </row>
    <row r="5135" spans="1:7" x14ac:dyDescent="0.25">
      <c r="A5135" s="1">
        <v>45325</v>
      </c>
      <c r="B5135" t="s">
        <v>859</v>
      </c>
      <c r="C5135" t="s">
        <v>20</v>
      </c>
      <c r="D5135" t="s">
        <v>10</v>
      </c>
      <c r="E5135" s="1">
        <f>DATEVALUE(IFERROR(RIGHT(LEFT(A5135,FIND("-",A5135,4)-1),2)&amp;"/"&amp;LEFT(A5135,FIND("-",A5135)-1)&amp;"/"&amp;RIGHT(LEFT(A5135,IFERROR(FIND(" ",A5135),LEN(A5135)+1)-1),4),TEXT(A5135,"dd")&amp;"/"&amp;TEXT(A5135,"mm")&amp;"/"&amp;TEXT(A5135,"yyyy")))</f>
        <v>45353</v>
      </c>
      <c r="F5135" t="s">
        <v>1826</v>
      </c>
      <c r="G5135" s="1" t="e">
        <f>VLOOKUP(B5135,Results!A:D,3,FALSE)</f>
        <v>#N/A</v>
      </c>
    </row>
    <row r="5136" spans="1:7" x14ac:dyDescent="0.25">
      <c r="A5136" s="1">
        <v>45325</v>
      </c>
      <c r="B5136" t="s">
        <v>377</v>
      </c>
      <c r="C5136" t="s">
        <v>20</v>
      </c>
      <c r="D5136" t="s">
        <v>10</v>
      </c>
      <c r="E5136" s="1">
        <f>DATEVALUE(IFERROR(RIGHT(LEFT(A5136,FIND("-",A5136,4)-1),2)&amp;"/"&amp;LEFT(A5136,FIND("-",A5136)-1)&amp;"/"&amp;RIGHT(LEFT(A5136,IFERROR(FIND(" ",A5136),LEN(A5136)+1)-1),4),TEXT(A5136,"dd")&amp;"/"&amp;TEXT(A5136,"mm")&amp;"/"&amp;TEXT(A5136,"yyyy")))</f>
        <v>45353</v>
      </c>
      <c r="F5136" t="s">
        <v>1826</v>
      </c>
      <c r="G5136" s="1" t="e">
        <f>VLOOKUP(B5136,Results!A:D,3,FALSE)</f>
        <v>#N/A</v>
      </c>
    </row>
    <row r="5137" spans="1:7" x14ac:dyDescent="0.25">
      <c r="A5137" s="1">
        <v>45325</v>
      </c>
      <c r="B5137" t="s">
        <v>696</v>
      </c>
      <c r="C5137" t="s">
        <v>20</v>
      </c>
      <c r="D5137" t="s">
        <v>10</v>
      </c>
      <c r="E5137" s="1">
        <f>DATEVALUE(IFERROR(RIGHT(LEFT(A5137,FIND("-",A5137,4)-1),2)&amp;"/"&amp;LEFT(A5137,FIND("-",A5137)-1)&amp;"/"&amp;RIGHT(LEFT(A5137,IFERROR(FIND(" ",A5137),LEN(A5137)+1)-1),4),TEXT(A5137,"dd")&amp;"/"&amp;TEXT(A5137,"mm")&amp;"/"&amp;TEXT(A5137,"yyyy")))</f>
        <v>45353</v>
      </c>
      <c r="F5137" t="s">
        <v>1826</v>
      </c>
      <c r="G5137" s="1" t="e">
        <f>VLOOKUP(B5137,Results!A:D,3,FALSE)</f>
        <v>#N/A</v>
      </c>
    </row>
    <row r="5138" spans="1:7" hidden="1" x14ac:dyDescent="0.25">
      <c r="A5138" s="1">
        <v>45325</v>
      </c>
      <c r="B5138" t="s">
        <v>629</v>
      </c>
      <c r="C5138" t="s">
        <v>20</v>
      </c>
      <c r="D5138" t="s">
        <v>10</v>
      </c>
      <c r="E5138" s="1">
        <f>DATEVALUE(IFERROR(RIGHT(LEFT(A5138,FIND("-",A5138,4)-1),2)&amp;"/"&amp;LEFT(A5138,FIND("-",A5138)-1)&amp;"/"&amp;RIGHT(LEFT(A5138,IFERROR(FIND(" ",A5138),LEN(A5138)+1)-1),4),TEXT(A5138,"dd")&amp;"/"&amp;TEXT(A5138,"mm")&amp;"/"&amp;TEXT(A5138,"yyyy")))</f>
        <v>45353</v>
      </c>
      <c r="F5138" t="s">
        <v>996</v>
      </c>
      <c r="G5138" s="1" t="e">
        <f>VLOOKUP(B5138,Results!A:D,3,FALSE)</f>
        <v>#N/A</v>
      </c>
    </row>
    <row r="5139" spans="1:7" hidden="1" x14ac:dyDescent="0.25">
      <c r="A5139" s="1">
        <v>45325</v>
      </c>
      <c r="B5139" t="s">
        <v>631</v>
      </c>
      <c r="C5139" t="s">
        <v>20</v>
      </c>
      <c r="D5139" t="s">
        <v>10</v>
      </c>
      <c r="E5139" s="1">
        <f>DATEVALUE(IFERROR(RIGHT(LEFT(A5139,FIND("-",A5139,4)-1),2)&amp;"/"&amp;LEFT(A5139,FIND("-",A5139)-1)&amp;"/"&amp;RIGHT(LEFT(A5139,IFERROR(FIND(" ",A5139),LEN(A5139)+1)-1),4),TEXT(A5139,"dd")&amp;"/"&amp;TEXT(A5139,"mm")&amp;"/"&amp;TEXT(A5139,"yyyy")))</f>
        <v>45353</v>
      </c>
      <c r="F5139" t="s">
        <v>996</v>
      </c>
      <c r="G5139" s="1" t="e">
        <f>VLOOKUP(B5139,Results!A:D,3,FALSE)</f>
        <v>#N/A</v>
      </c>
    </row>
    <row r="5140" spans="1:7" hidden="1" x14ac:dyDescent="0.25">
      <c r="A5140" s="1">
        <v>45325</v>
      </c>
      <c r="B5140" t="s">
        <v>900</v>
      </c>
      <c r="C5140" t="s">
        <v>223</v>
      </c>
      <c r="D5140" t="s">
        <v>10</v>
      </c>
      <c r="E5140" s="1">
        <f>DATEVALUE(IFERROR(RIGHT(LEFT(A5140,FIND("-",A5140,4)-1),2)&amp;"/"&amp;LEFT(A5140,FIND("-",A5140)-1)&amp;"/"&amp;RIGHT(LEFT(A5140,IFERROR(FIND(" ",A5140),LEN(A5140)+1)-1),4),TEXT(A5140,"dd")&amp;"/"&amp;TEXT(A5140,"mm")&amp;"/"&amp;TEXT(A5140,"yyyy")))</f>
        <v>45353</v>
      </c>
      <c r="F5140" t="s">
        <v>996</v>
      </c>
      <c r="G5140" s="1" t="e">
        <f>VLOOKUP(B5140,Results!A:D,3,FALSE)</f>
        <v>#N/A</v>
      </c>
    </row>
    <row r="5141" spans="1:7" hidden="1" x14ac:dyDescent="0.25">
      <c r="A5141" s="1">
        <v>45325</v>
      </c>
      <c r="B5141" t="s">
        <v>710</v>
      </c>
      <c r="C5141" t="s">
        <v>20</v>
      </c>
      <c r="D5141" t="s">
        <v>10</v>
      </c>
      <c r="E5141" s="1">
        <f>DATEVALUE(IFERROR(RIGHT(LEFT(A5141,FIND("-",A5141,4)-1),2)&amp;"/"&amp;LEFT(A5141,FIND("-",A5141)-1)&amp;"/"&amp;RIGHT(LEFT(A5141,IFERROR(FIND(" ",A5141),LEN(A5141)+1)-1),4),TEXT(A5141,"dd")&amp;"/"&amp;TEXT(A5141,"mm")&amp;"/"&amp;TEXT(A5141,"yyyy")))</f>
        <v>45353</v>
      </c>
      <c r="F5141" t="s">
        <v>996</v>
      </c>
      <c r="G5141" s="1" t="e">
        <f>VLOOKUP(B5141,Results!A:D,3,FALSE)</f>
        <v>#N/A</v>
      </c>
    </row>
    <row r="5142" spans="1:7" hidden="1" x14ac:dyDescent="0.25">
      <c r="A5142" s="1">
        <v>45325</v>
      </c>
      <c r="B5142" t="s">
        <v>859</v>
      </c>
      <c r="C5142" t="s">
        <v>20</v>
      </c>
      <c r="D5142" t="s">
        <v>10</v>
      </c>
      <c r="E5142" s="1">
        <f>DATEVALUE(IFERROR(RIGHT(LEFT(A5142,FIND("-",A5142,4)-1),2)&amp;"/"&amp;LEFT(A5142,FIND("-",A5142)-1)&amp;"/"&amp;RIGHT(LEFT(A5142,IFERROR(FIND(" ",A5142),LEN(A5142)+1)-1),4),TEXT(A5142,"dd")&amp;"/"&amp;TEXT(A5142,"mm")&amp;"/"&amp;TEXT(A5142,"yyyy")))</f>
        <v>45353</v>
      </c>
      <c r="F5142" t="s">
        <v>996</v>
      </c>
      <c r="G5142" s="1" t="e">
        <f>VLOOKUP(B5142,Results!A:D,3,FALSE)</f>
        <v>#N/A</v>
      </c>
    </row>
    <row r="5143" spans="1:7" hidden="1" x14ac:dyDescent="0.25">
      <c r="A5143" s="1">
        <v>45325</v>
      </c>
      <c r="B5143" t="s">
        <v>377</v>
      </c>
      <c r="C5143" t="s">
        <v>20</v>
      </c>
      <c r="D5143" t="s">
        <v>10</v>
      </c>
      <c r="E5143" s="1">
        <f>DATEVALUE(IFERROR(RIGHT(LEFT(A5143,FIND("-",A5143,4)-1),2)&amp;"/"&amp;LEFT(A5143,FIND("-",A5143)-1)&amp;"/"&amp;RIGHT(LEFT(A5143,IFERROR(FIND(" ",A5143),LEN(A5143)+1)-1),4),TEXT(A5143,"dd")&amp;"/"&amp;TEXT(A5143,"mm")&amp;"/"&amp;TEXT(A5143,"yyyy")))</f>
        <v>45353</v>
      </c>
      <c r="F5143" t="s">
        <v>996</v>
      </c>
      <c r="G5143" s="1" t="e">
        <f>VLOOKUP(B5143,Results!A:D,3,FALSE)</f>
        <v>#N/A</v>
      </c>
    </row>
    <row r="5144" spans="1:7" hidden="1" x14ac:dyDescent="0.25">
      <c r="A5144" s="1">
        <v>45325</v>
      </c>
      <c r="B5144" t="s">
        <v>696</v>
      </c>
      <c r="C5144" t="s">
        <v>20</v>
      </c>
      <c r="D5144" t="s">
        <v>10</v>
      </c>
      <c r="E5144" s="1">
        <f>DATEVALUE(IFERROR(RIGHT(LEFT(A5144,FIND("-",A5144,4)-1),2)&amp;"/"&amp;LEFT(A5144,FIND("-",A5144)-1)&amp;"/"&amp;RIGHT(LEFT(A5144,IFERROR(FIND(" ",A5144),LEN(A5144)+1)-1),4),TEXT(A5144,"dd")&amp;"/"&amp;TEXT(A5144,"mm")&amp;"/"&amp;TEXT(A5144,"yyyy")))</f>
        <v>45353</v>
      </c>
      <c r="F5144" t="s">
        <v>996</v>
      </c>
      <c r="G5144" s="1" t="e">
        <f>VLOOKUP(B5144,Results!A:D,3,FALSE)</f>
        <v>#N/A</v>
      </c>
    </row>
    <row r="5145" spans="1:7" hidden="1" x14ac:dyDescent="0.25">
      <c r="A5145" s="1">
        <v>45325</v>
      </c>
      <c r="B5145" t="s">
        <v>773</v>
      </c>
      <c r="C5145" t="s">
        <v>223</v>
      </c>
      <c r="D5145" t="s">
        <v>10</v>
      </c>
      <c r="E5145" s="1">
        <f>DATEVALUE(IFERROR(RIGHT(LEFT(A5145,FIND("-",A5145,4)-1),2)&amp;"/"&amp;LEFT(A5145,FIND("-",A5145)-1)&amp;"/"&amp;RIGHT(LEFT(A5145,IFERROR(FIND(" ",A5145),LEN(A5145)+1)-1),4),TEXT(A5145,"dd")&amp;"/"&amp;TEXT(A5145,"mm")&amp;"/"&amp;TEXT(A5145,"yyyy")))</f>
        <v>45353</v>
      </c>
      <c r="F5145" t="s">
        <v>786</v>
      </c>
      <c r="G5145" s="1" t="e">
        <f>VLOOKUP(B5145,Results!A:D,3,FALSE)</f>
        <v>#N/A</v>
      </c>
    </row>
    <row r="5146" spans="1:7" x14ac:dyDescent="0.25">
      <c r="A5146" s="1">
        <v>45325</v>
      </c>
      <c r="B5146" t="s">
        <v>764</v>
      </c>
      <c r="C5146" t="s">
        <v>223</v>
      </c>
      <c r="D5146" t="s">
        <v>23</v>
      </c>
      <c r="E5146" s="1">
        <f>DATEVALUE(IFERROR(RIGHT(LEFT(A5146,FIND("-",A5146,4)-1),2)&amp;"/"&amp;LEFT(A5146,FIND("-",A5146)-1)&amp;"/"&amp;RIGHT(LEFT(A5146,IFERROR(FIND(" ",A5146),LEN(A5146)+1)-1),4),TEXT(A5146,"dd")&amp;"/"&amp;TEXT(A5146,"mm")&amp;"/"&amp;TEXT(A5146,"yyyy")))</f>
        <v>45353</v>
      </c>
      <c r="F5146" t="s">
        <v>1826</v>
      </c>
      <c r="G5146" s="1" t="e">
        <f>VLOOKUP(B5146,Results!A:D,3,FALSE)</f>
        <v>#N/A</v>
      </c>
    </row>
    <row r="5147" spans="1:7" hidden="1" x14ac:dyDescent="0.25">
      <c r="A5147" s="1">
        <v>45325</v>
      </c>
      <c r="B5147" t="s">
        <v>764</v>
      </c>
      <c r="C5147" t="s">
        <v>223</v>
      </c>
      <c r="D5147" t="s">
        <v>23</v>
      </c>
      <c r="E5147" s="1">
        <f>DATEVALUE(IFERROR(RIGHT(LEFT(A5147,FIND("-",A5147,4)-1),2)&amp;"/"&amp;LEFT(A5147,FIND("-",A5147)-1)&amp;"/"&amp;RIGHT(LEFT(A5147,IFERROR(FIND(" ",A5147),LEN(A5147)+1)-1),4),TEXT(A5147,"dd")&amp;"/"&amp;TEXT(A5147,"mm")&amp;"/"&amp;TEXT(A5147,"yyyy")))</f>
        <v>45353</v>
      </c>
      <c r="F5147" t="s">
        <v>996</v>
      </c>
      <c r="G5147" s="1" t="e">
        <f>VLOOKUP(B5147,Results!A:D,3,FALSE)</f>
        <v>#N/A</v>
      </c>
    </row>
    <row r="5148" spans="1:7" x14ac:dyDescent="0.25">
      <c r="A5148" s="1">
        <v>45325</v>
      </c>
      <c r="B5148" t="s">
        <v>639</v>
      </c>
      <c r="C5148" t="s">
        <v>20</v>
      </c>
      <c r="D5148" t="s">
        <v>13</v>
      </c>
      <c r="E5148" s="1">
        <f>DATEVALUE(IFERROR(RIGHT(LEFT(A5148,FIND("-",A5148,4)-1),2)&amp;"/"&amp;LEFT(A5148,FIND("-",A5148)-1)&amp;"/"&amp;RIGHT(LEFT(A5148,IFERROR(FIND(" ",A5148),LEN(A5148)+1)-1),4),TEXT(A5148,"dd")&amp;"/"&amp;TEXT(A5148,"mm")&amp;"/"&amp;TEXT(A5148,"yyyy")))</f>
        <v>45353</v>
      </c>
      <c r="F5148" t="s">
        <v>1826</v>
      </c>
      <c r="G5148" s="1" t="e">
        <f>VLOOKUP(B5148,Results!A:D,3,FALSE)</f>
        <v>#N/A</v>
      </c>
    </row>
    <row r="5149" spans="1:7" x14ac:dyDescent="0.25">
      <c r="A5149" s="1">
        <v>45325</v>
      </c>
      <c r="B5149" t="s">
        <v>591</v>
      </c>
      <c r="C5149" t="s">
        <v>20</v>
      </c>
      <c r="D5149" t="s">
        <v>13</v>
      </c>
      <c r="E5149" s="1">
        <f>DATEVALUE(IFERROR(RIGHT(LEFT(A5149,FIND("-",A5149,4)-1),2)&amp;"/"&amp;LEFT(A5149,FIND("-",A5149)-1)&amp;"/"&amp;RIGHT(LEFT(A5149,IFERROR(FIND(" ",A5149),LEN(A5149)+1)-1),4),TEXT(A5149,"dd")&amp;"/"&amp;TEXT(A5149,"mm")&amp;"/"&amp;TEXT(A5149,"yyyy")))</f>
        <v>45353</v>
      </c>
      <c r="F5149" t="s">
        <v>1826</v>
      </c>
      <c r="G5149" s="1" t="e">
        <f>VLOOKUP(B5149,Results!A:D,3,FALSE)</f>
        <v>#N/A</v>
      </c>
    </row>
    <row r="5150" spans="1:7" hidden="1" x14ac:dyDescent="0.25">
      <c r="A5150" s="1">
        <v>45325</v>
      </c>
      <c r="B5150" t="s">
        <v>639</v>
      </c>
      <c r="C5150" t="s">
        <v>20</v>
      </c>
      <c r="D5150" t="s">
        <v>13</v>
      </c>
      <c r="E5150" s="1">
        <f>DATEVALUE(IFERROR(RIGHT(LEFT(A5150,FIND("-",A5150,4)-1),2)&amp;"/"&amp;LEFT(A5150,FIND("-",A5150)-1)&amp;"/"&amp;RIGHT(LEFT(A5150,IFERROR(FIND(" ",A5150),LEN(A5150)+1)-1),4),TEXT(A5150,"dd")&amp;"/"&amp;TEXT(A5150,"mm")&amp;"/"&amp;TEXT(A5150,"yyyy")))</f>
        <v>45353</v>
      </c>
      <c r="F5150" t="s">
        <v>996</v>
      </c>
      <c r="G5150" s="1" t="e">
        <f>VLOOKUP(B5150,Results!A:D,3,FALSE)</f>
        <v>#N/A</v>
      </c>
    </row>
    <row r="5151" spans="1:7" hidden="1" x14ac:dyDescent="0.25">
      <c r="A5151" s="1">
        <v>45325</v>
      </c>
      <c r="B5151" t="s">
        <v>591</v>
      </c>
      <c r="C5151" t="s">
        <v>20</v>
      </c>
      <c r="D5151" t="s">
        <v>13</v>
      </c>
      <c r="E5151" s="1">
        <f>DATEVALUE(IFERROR(RIGHT(LEFT(A5151,FIND("-",A5151,4)-1),2)&amp;"/"&amp;LEFT(A5151,FIND("-",A5151)-1)&amp;"/"&amp;RIGHT(LEFT(A5151,IFERROR(FIND(" ",A5151),LEN(A5151)+1)-1),4),TEXT(A5151,"dd")&amp;"/"&amp;TEXT(A5151,"mm")&amp;"/"&amp;TEXT(A5151,"yyyy")))</f>
        <v>45353</v>
      </c>
      <c r="F5151" t="s">
        <v>996</v>
      </c>
      <c r="G5151" s="1" t="e">
        <f>VLOOKUP(B5151,Results!A:D,3,FALSE)</f>
        <v>#N/A</v>
      </c>
    </row>
    <row r="5152" spans="1:7" x14ac:dyDescent="0.25">
      <c r="A5152" s="1">
        <v>45325</v>
      </c>
      <c r="B5152" t="s">
        <v>939</v>
      </c>
      <c r="C5152" t="s">
        <v>20</v>
      </c>
      <c r="D5152" t="s">
        <v>7</v>
      </c>
      <c r="E5152" s="1">
        <f>DATEVALUE(IFERROR(RIGHT(LEFT(A5152,FIND("-",A5152,4)-1),2)&amp;"/"&amp;LEFT(A5152,FIND("-",A5152)-1)&amp;"/"&amp;RIGHT(LEFT(A5152,IFERROR(FIND(" ",A5152),LEN(A5152)+1)-1),4),TEXT(A5152,"dd")&amp;"/"&amp;TEXT(A5152,"mm")&amp;"/"&amp;TEXT(A5152,"yyyy")))</f>
        <v>45353</v>
      </c>
      <c r="F5152" t="s">
        <v>1826</v>
      </c>
      <c r="G5152" s="1" t="e">
        <f>VLOOKUP(B5152,Results!A:D,3,FALSE)</f>
        <v>#N/A</v>
      </c>
    </row>
    <row r="5153" spans="1:7" x14ac:dyDescent="0.25">
      <c r="A5153" s="1">
        <v>45325</v>
      </c>
      <c r="B5153" t="s">
        <v>923</v>
      </c>
      <c r="C5153" t="s">
        <v>223</v>
      </c>
      <c r="D5153" t="s">
        <v>7</v>
      </c>
      <c r="E5153" s="1">
        <f>DATEVALUE(IFERROR(RIGHT(LEFT(A5153,FIND("-",A5153,4)-1),2)&amp;"/"&amp;LEFT(A5153,FIND("-",A5153)-1)&amp;"/"&amp;RIGHT(LEFT(A5153,IFERROR(FIND(" ",A5153),LEN(A5153)+1)-1),4),TEXT(A5153,"dd")&amp;"/"&amp;TEXT(A5153,"mm")&amp;"/"&amp;TEXT(A5153,"yyyy")))</f>
        <v>45353</v>
      </c>
      <c r="F5153" t="s">
        <v>1826</v>
      </c>
      <c r="G5153" s="1" t="e">
        <f>VLOOKUP(B5153,Results!A:D,3,FALSE)</f>
        <v>#N/A</v>
      </c>
    </row>
    <row r="5154" spans="1:7" hidden="1" x14ac:dyDescent="0.25">
      <c r="A5154" s="1">
        <v>45325</v>
      </c>
      <c r="B5154" t="s">
        <v>939</v>
      </c>
      <c r="C5154" t="s">
        <v>20</v>
      </c>
      <c r="D5154" t="s">
        <v>7</v>
      </c>
      <c r="E5154" s="1">
        <f>DATEVALUE(IFERROR(RIGHT(LEFT(A5154,FIND("-",A5154,4)-1),2)&amp;"/"&amp;LEFT(A5154,FIND("-",A5154)-1)&amp;"/"&amp;RIGHT(LEFT(A5154,IFERROR(FIND(" ",A5154),LEN(A5154)+1)-1),4),TEXT(A5154,"dd")&amp;"/"&amp;TEXT(A5154,"mm")&amp;"/"&amp;TEXT(A5154,"yyyy")))</f>
        <v>45353</v>
      </c>
      <c r="F5154" t="s">
        <v>996</v>
      </c>
      <c r="G5154" s="1" t="e">
        <f>VLOOKUP(B5154,Results!A:D,3,FALSE)</f>
        <v>#N/A</v>
      </c>
    </row>
    <row r="5155" spans="1:7" hidden="1" x14ac:dyDescent="0.25">
      <c r="A5155" s="1">
        <v>45325</v>
      </c>
      <c r="B5155" t="s">
        <v>923</v>
      </c>
      <c r="C5155" t="s">
        <v>223</v>
      </c>
      <c r="D5155" t="s">
        <v>7</v>
      </c>
      <c r="E5155" s="1">
        <f>DATEVALUE(IFERROR(RIGHT(LEFT(A5155,FIND("-",A5155,4)-1),2)&amp;"/"&amp;LEFT(A5155,FIND("-",A5155)-1)&amp;"/"&amp;RIGHT(LEFT(A5155,IFERROR(FIND(" ",A5155),LEN(A5155)+1)-1),4),TEXT(A5155,"dd")&amp;"/"&amp;TEXT(A5155,"mm")&amp;"/"&amp;TEXT(A5155,"yyyy")))</f>
        <v>45353</v>
      </c>
      <c r="F5155" t="s">
        <v>996</v>
      </c>
      <c r="G5155" s="1" t="e">
        <f>VLOOKUP(B5155,Results!A:D,3,FALSE)</f>
        <v>#N/A</v>
      </c>
    </row>
    <row r="5156" spans="1:7" x14ac:dyDescent="0.25">
      <c r="A5156" s="1">
        <v>45325</v>
      </c>
      <c r="B5156" t="s">
        <v>747</v>
      </c>
      <c r="C5156" t="s">
        <v>20</v>
      </c>
      <c r="D5156" t="s">
        <v>40</v>
      </c>
      <c r="E5156" s="1">
        <f>DATEVALUE(IFERROR(RIGHT(LEFT(A5156,FIND("-",A5156,4)-1),2)&amp;"/"&amp;LEFT(A5156,FIND("-",A5156)-1)&amp;"/"&amp;RIGHT(LEFT(A5156,IFERROR(FIND(" ",A5156),LEN(A5156)+1)-1),4),TEXT(A5156,"dd")&amp;"/"&amp;TEXT(A5156,"mm")&amp;"/"&amp;TEXT(A5156,"yyyy")))</f>
        <v>45353</v>
      </c>
      <c r="F5156" t="s">
        <v>1826</v>
      </c>
      <c r="G5156" s="1" t="e">
        <f>VLOOKUP(B5156,Results!A:D,3,FALSE)</f>
        <v>#N/A</v>
      </c>
    </row>
    <row r="5157" spans="1:7" x14ac:dyDescent="0.25">
      <c r="A5157" s="1">
        <v>45325</v>
      </c>
      <c r="B5157" t="s">
        <v>706</v>
      </c>
      <c r="C5157" t="s">
        <v>20</v>
      </c>
      <c r="D5157" t="s">
        <v>40</v>
      </c>
      <c r="E5157" s="1">
        <f>DATEVALUE(IFERROR(RIGHT(LEFT(A5157,FIND("-",A5157,4)-1),2)&amp;"/"&amp;LEFT(A5157,FIND("-",A5157)-1)&amp;"/"&amp;RIGHT(LEFT(A5157,IFERROR(FIND(" ",A5157),LEN(A5157)+1)-1),4),TEXT(A5157,"dd")&amp;"/"&amp;TEXT(A5157,"mm")&amp;"/"&amp;TEXT(A5157,"yyyy")))</f>
        <v>45353</v>
      </c>
      <c r="F5157" t="s">
        <v>1826</v>
      </c>
      <c r="G5157" s="1" t="e">
        <f>VLOOKUP(B5157,Results!A:D,3,FALSE)</f>
        <v>#N/A</v>
      </c>
    </row>
    <row r="5158" spans="1:7" hidden="1" x14ac:dyDescent="0.25">
      <c r="A5158" s="1">
        <v>45325</v>
      </c>
      <c r="B5158" t="s">
        <v>747</v>
      </c>
      <c r="C5158" t="s">
        <v>20</v>
      </c>
      <c r="D5158" t="s">
        <v>40</v>
      </c>
      <c r="E5158" s="1">
        <f>DATEVALUE(IFERROR(RIGHT(LEFT(A5158,FIND("-",A5158,4)-1),2)&amp;"/"&amp;LEFT(A5158,FIND("-",A5158)-1)&amp;"/"&amp;RIGHT(LEFT(A5158,IFERROR(FIND(" ",A5158),LEN(A5158)+1)-1),4),TEXT(A5158,"dd")&amp;"/"&amp;TEXT(A5158,"mm")&amp;"/"&amp;TEXT(A5158,"yyyy")))</f>
        <v>45353</v>
      </c>
      <c r="F5158" t="s">
        <v>996</v>
      </c>
      <c r="G5158" s="1" t="e">
        <f>VLOOKUP(B5158,Results!A:D,3,FALSE)</f>
        <v>#N/A</v>
      </c>
    </row>
    <row r="5159" spans="1:7" hidden="1" x14ac:dyDescent="0.25">
      <c r="A5159" s="1">
        <v>45325</v>
      </c>
      <c r="B5159" t="s">
        <v>706</v>
      </c>
      <c r="C5159" t="s">
        <v>20</v>
      </c>
      <c r="D5159" t="s">
        <v>40</v>
      </c>
      <c r="E5159" s="1">
        <f>DATEVALUE(IFERROR(RIGHT(LEFT(A5159,FIND("-",A5159,4)-1),2)&amp;"/"&amp;LEFT(A5159,FIND("-",A5159)-1)&amp;"/"&amp;RIGHT(LEFT(A5159,IFERROR(FIND(" ",A5159),LEN(A5159)+1)-1),4),TEXT(A5159,"dd")&amp;"/"&amp;TEXT(A5159,"mm")&amp;"/"&amp;TEXT(A5159,"yyyy")))</f>
        <v>45353</v>
      </c>
      <c r="F5159" t="s">
        <v>996</v>
      </c>
      <c r="G5159" s="1" t="e">
        <f>VLOOKUP(B5159,Results!A:D,3,FALSE)</f>
        <v>#N/A</v>
      </c>
    </row>
    <row r="5160" spans="1:7" x14ac:dyDescent="0.25">
      <c r="A5160" s="1">
        <v>45325</v>
      </c>
      <c r="B5160" t="s">
        <v>56</v>
      </c>
      <c r="C5160" t="s">
        <v>20</v>
      </c>
      <c r="D5160" t="s">
        <v>33</v>
      </c>
      <c r="E5160" s="1">
        <f>DATEVALUE(IFERROR(RIGHT(LEFT(A5160,FIND("-",A5160,4)-1),2)&amp;"/"&amp;LEFT(A5160,FIND("-",A5160)-1)&amp;"/"&amp;RIGHT(LEFT(A5160,IFERROR(FIND(" ",A5160),LEN(A5160)+1)-1),4),TEXT(A5160,"dd")&amp;"/"&amp;TEXT(A5160,"mm")&amp;"/"&amp;TEXT(A5160,"yyyy")))</f>
        <v>45353</v>
      </c>
      <c r="F5160" t="s">
        <v>1826</v>
      </c>
      <c r="G5160" s="1" t="e">
        <f>VLOOKUP(B5160,Results!A:D,3,FALSE)</f>
        <v>#N/A</v>
      </c>
    </row>
    <row r="5161" spans="1:7" hidden="1" x14ac:dyDescent="0.25">
      <c r="A5161" s="1">
        <v>45325</v>
      </c>
      <c r="B5161" t="s">
        <v>56</v>
      </c>
      <c r="C5161" t="s">
        <v>20</v>
      </c>
      <c r="D5161" t="s">
        <v>33</v>
      </c>
      <c r="E5161" s="1">
        <f>DATEVALUE(IFERROR(RIGHT(LEFT(A5161,FIND("-",A5161,4)-1),2)&amp;"/"&amp;LEFT(A5161,FIND("-",A5161)-1)&amp;"/"&amp;RIGHT(LEFT(A5161,IFERROR(FIND(" ",A5161),LEN(A5161)+1)-1),4),TEXT(A5161,"dd")&amp;"/"&amp;TEXT(A5161,"mm")&amp;"/"&amp;TEXT(A5161,"yyyy")))</f>
        <v>45353</v>
      </c>
      <c r="F5161" t="s">
        <v>996</v>
      </c>
      <c r="G5161" s="1" t="e">
        <f>VLOOKUP(B5161,Results!A:D,3,FALSE)</f>
        <v>#N/A</v>
      </c>
    </row>
    <row r="5162" spans="1:7" x14ac:dyDescent="0.25">
      <c r="A5162" s="1">
        <v>45325</v>
      </c>
      <c r="B5162" t="s">
        <v>629</v>
      </c>
      <c r="C5162" t="s">
        <v>20</v>
      </c>
      <c r="D5162" t="s">
        <v>10</v>
      </c>
      <c r="E5162" s="1">
        <f>DATEVALUE(IFERROR(RIGHT(LEFT(A5162,FIND("-",A5162,4)-1),2)&amp;"/"&amp;LEFT(A5162,FIND("-",A5162)-1)&amp;"/"&amp;RIGHT(LEFT(A5162,IFERROR(FIND(" ",A5162),LEN(A5162)+1)-1),4),TEXT(A5162,"dd")&amp;"/"&amp;TEXT(A5162,"mm")&amp;"/"&amp;TEXT(A5162,"yyyy")))</f>
        <v>45353</v>
      </c>
      <c r="F5162" t="s">
        <v>1826</v>
      </c>
      <c r="G5162" s="1" t="e">
        <f>VLOOKUP(B5162,Results!A:D,3,FALSE)</f>
        <v>#N/A</v>
      </c>
    </row>
    <row r="5163" spans="1:7" x14ac:dyDescent="0.25">
      <c r="A5163" s="1">
        <v>45325</v>
      </c>
      <c r="B5163" t="s">
        <v>631</v>
      </c>
      <c r="C5163" t="s">
        <v>20</v>
      </c>
      <c r="D5163" t="s">
        <v>10</v>
      </c>
      <c r="E5163" s="1">
        <f>DATEVALUE(IFERROR(RIGHT(LEFT(A5163,FIND("-",A5163,4)-1),2)&amp;"/"&amp;LEFT(A5163,FIND("-",A5163)-1)&amp;"/"&amp;RIGHT(LEFT(A5163,IFERROR(FIND(" ",A5163),LEN(A5163)+1)-1),4),TEXT(A5163,"dd")&amp;"/"&amp;TEXT(A5163,"mm")&amp;"/"&amp;TEXT(A5163,"yyyy")))</f>
        <v>45353</v>
      </c>
      <c r="F5163" t="s">
        <v>1826</v>
      </c>
      <c r="G5163" s="1" t="e">
        <f>VLOOKUP(B5163,Results!A:D,3,FALSE)</f>
        <v>#N/A</v>
      </c>
    </row>
    <row r="5164" spans="1:7" x14ac:dyDescent="0.25">
      <c r="A5164" s="1">
        <v>45325</v>
      </c>
      <c r="B5164" t="s">
        <v>639</v>
      </c>
      <c r="C5164" t="s">
        <v>20</v>
      </c>
      <c r="D5164" t="s">
        <v>13</v>
      </c>
      <c r="E5164" s="1">
        <f>DATEVALUE(IFERROR(RIGHT(LEFT(A5164,FIND("-",A5164,4)-1),2)&amp;"/"&amp;LEFT(A5164,FIND("-",A5164)-1)&amp;"/"&amp;RIGHT(LEFT(A5164,IFERROR(FIND(" ",A5164),LEN(A5164)+1)-1),4),TEXT(A5164,"dd")&amp;"/"&amp;TEXT(A5164,"mm")&amp;"/"&amp;TEXT(A5164,"yyyy")))</f>
        <v>45353</v>
      </c>
      <c r="F5164" t="s">
        <v>1826</v>
      </c>
      <c r="G5164" s="1" t="e">
        <f>VLOOKUP(B5164,Results!A:D,3,FALSE)</f>
        <v>#N/A</v>
      </c>
    </row>
    <row r="5165" spans="1:7" x14ac:dyDescent="0.25">
      <c r="A5165" s="1">
        <v>45325</v>
      </c>
      <c r="B5165" t="s">
        <v>591</v>
      </c>
      <c r="C5165" t="s">
        <v>20</v>
      </c>
      <c r="D5165" t="s">
        <v>13</v>
      </c>
      <c r="E5165" s="1">
        <f>DATEVALUE(IFERROR(RIGHT(LEFT(A5165,FIND("-",A5165,4)-1),2)&amp;"/"&amp;LEFT(A5165,FIND("-",A5165)-1)&amp;"/"&amp;RIGHT(LEFT(A5165,IFERROR(FIND(" ",A5165),LEN(A5165)+1)-1),4),TEXT(A5165,"dd")&amp;"/"&amp;TEXT(A5165,"mm")&amp;"/"&amp;TEXT(A5165,"yyyy")))</f>
        <v>45353</v>
      </c>
      <c r="F5165" t="s">
        <v>1826</v>
      </c>
      <c r="G5165" s="1" t="e">
        <f>VLOOKUP(B5165,Results!A:D,3,FALSE)</f>
        <v>#N/A</v>
      </c>
    </row>
    <row r="5166" spans="1:7" x14ac:dyDescent="0.25">
      <c r="A5166" s="1">
        <v>45325</v>
      </c>
      <c r="B5166" t="s">
        <v>939</v>
      </c>
      <c r="C5166" t="s">
        <v>20</v>
      </c>
      <c r="D5166" t="s">
        <v>7</v>
      </c>
      <c r="E5166" s="1">
        <f>DATEVALUE(IFERROR(RIGHT(LEFT(A5166,FIND("-",A5166,4)-1),2)&amp;"/"&amp;LEFT(A5166,FIND("-",A5166)-1)&amp;"/"&amp;RIGHT(LEFT(A5166,IFERROR(FIND(" ",A5166),LEN(A5166)+1)-1),4),TEXT(A5166,"dd")&amp;"/"&amp;TEXT(A5166,"mm")&amp;"/"&amp;TEXT(A5166,"yyyy")))</f>
        <v>45353</v>
      </c>
      <c r="F5166" t="s">
        <v>1826</v>
      </c>
      <c r="G5166" s="1" t="e">
        <f>VLOOKUP(B5166,Results!A:D,3,FALSE)</f>
        <v>#N/A</v>
      </c>
    </row>
    <row r="5167" spans="1:7" x14ac:dyDescent="0.25">
      <c r="A5167" s="1">
        <v>45325</v>
      </c>
      <c r="B5167" t="s">
        <v>654</v>
      </c>
      <c r="C5167" t="s">
        <v>20</v>
      </c>
      <c r="D5167" t="s">
        <v>44</v>
      </c>
      <c r="E5167" s="1">
        <f>DATEVALUE(IFERROR(RIGHT(LEFT(A5167,FIND("-",A5167,4)-1),2)&amp;"/"&amp;LEFT(A5167,FIND("-",A5167)-1)&amp;"/"&amp;RIGHT(LEFT(A5167,IFERROR(FIND(" ",A5167),LEN(A5167)+1)-1),4),TEXT(A5167,"dd")&amp;"/"&amp;TEXT(A5167,"mm")&amp;"/"&amp;TEXT(A5167,"yyyy")))</f>
        <v>45353</v>
      </c>
      <c r="F5167" t="s">
        <v>1826</v>
      </c>
      <c r="G5167" s="1" t="e">
        <f>VLOOKUP(B5167,Results!A:D,3,FALSE)</f>
        <v>#N/A</v>
      </c>
    </row>
    <row r="5168" spans="1:7" x14ac:dyDescent="0.25">
      <c r="A5168" s="1">
        <v>45325</v>
      </c>
      <c r="B5168" t="s">
        <v>900</v>
      </c>
      <c r="C5168" t="s">
        <v>223</v>
      </c>
      <c r="D5168" t="s">
        <v>10</v>
      </c>
      <c r="E5168" s="1">
        <f>DATEVALUE(IFERROR(RIGHT(LEFT(A5168,FIND("-",A5168,4)-1),2)&amp;"/"&amp;LEFT(A5168,FIND("-",A5168)-1)&amp;"/"&amp;RIGHT(LEFT(A5168,IFERROR(FIND(" ",A5168),LEN(A5168)+1)-1),4),TEXT(A5168,"dd")&amp;"/"&amp;TEXT(A5168,"mm")&amp;"/"&amp;TEXT(A5168,"yyyy")))</f>
        <v>45353</v>
      </c>
      <c r="F5168" t="s">
        <v>1826</v>
      </c>
      <c r="G5168" s="1" t="e">
        <f>VLOOKUP(B5168,Results!A:D,3,FALSE)</f>
        <v>#N/A</v>
      </c>
    </row>
    <row r="5169" spans="1:7" x14ac:dyDescent="0.25">
      <c r="A5169" s="1">
        <v>45325</v>
      </c>
      <c r="B5169" t="s">
        <v>646</v>
      </c>
      <c r="C5169" t="s">
        <v>20</v>
      </c>
      <c r="D5169" t="s">
        <v>297</v>
      </c>
      <c r="E5169" s="1">
        <f>DATEVALUE(IFERROR(RIGHT(LEFT(A5169,FIND("-",A5169,4)-1),2)&amp;"/"&amp;LEFT(A5169,FIND("-",A5169)-1)&amp;"/"&amp;RIGHT(LEFT(A5169,IFERROR(FIND(" ",A5169),LEN(A5169)+1)-1),4),TEXT(A5169,"dd")&amp;"/"&amp;TEXT(A5169,"mm")&amp;"/"&amp;TEXT(A5169,"yyyy")))</f>
        <v>45353</v>
      </c>
      <c r="F5169" t="s">
        <v>1826</v>
      </c>
      <c r="G5169" s="1" t="e">
        <f>VLOOKUP(B5169,Results!A:D,3,FALSE)</f>
        <v>#N/A</v>
      </c>
    </row>
    <row r="5170" spans="1:7" x14ac:dyDescent="0.25">
      <c r="A5170" s="1">
        <v>45325</v>
      </c>
      <c r="B5170" t="s">
        <v>56</v>
      </c>
      <c r="C5170" t="s">
        <v>20</v>
      </c>
      <c r="D5170" t="s">
        <v>33</v>
      </c>
      <c r="E5170" s="1">
        <f>DATEVALUE(IFERROR(RIGHT(LEFT(A5170,FIND("-",A5170,4)-1),2)&amp;"/"&amp;LEFT(A5170,FIND("-",A5170)-1)&amp;"/"&amp;RIGHT(LEFT(A5170,IFERROR(FIND(" ",A5170),LEN(A5170)+1)-1),4),TEXT(A5170,"dd")&amp;"/"&amp;TEXT(A5170,"mm")&amp;"/"&amp;TEXT(A5170,"yyyy")))</f>
        <v>45353</v>
      </c>
      <c r="F5170" t="s">
        <v>1826</v>
      </c>
      <c r="G5170" s="1" t="e">
        <f>VLOOKUP(B5170,Results!A:D,3,FALSE)</f>
        <v>#N/A</v>
      </c>
    </row>
    <row r="5171" spans="1:7" x14ac:dyDescent="0.25">
      <c r="A5171" s="1">
        <v>45325</v>
      </c>
      <c r="B5171" t="s">
        <v>710</v>
      </c>
      <c r="C5171" t="s">
        <v>20</v>
      </c>
      <c r="D5171" t="s">
        <v>10</v>
      </c>
      <c r="E5171" s="1">
        <f>DATEVALUE(IFERROR(RIGHT(LEFT(A5171,FIND("-",A5171,4)-1),2)&amp;"/"&amp;LEFT(A5171,FIND("-",A5171)-1)&amp;"/"&amp;RIGHT(LEFT(A5171,IFERROR(FIND(" ",A5171),LEN(A5171)+1)-1),4),TEXT(A5171,"dd")&amp;"/"&amp;TEXT(A5171,"mm")&amp;"/"&amp;TEXT(A5171,"yyyy")))</f>
        <v>45353</v>
      </c>
      <c r="F5171" t="s">
        <v>1826</v>
      </c>
      <c r="G5171" s="1" t="e">
        <f>VLOOKUP(B5171,Results!A:D,3,FALSE)</f>
        <v>#N/A</v>
      </c>
    </row>
    <row r="5172" spans="1:7" x14ac:dyDescent="0.25">
      <c r="A5172" s="1">
        <v>45325</v>
      </c>
      <c r="B5172" t="s">
        <v>355</v>
      </c>
      <c r="C5172" t="s">
        <v>223</v>
      </c>
      <c r="D5172" t="s">
        <v>30</v>
      </c>
      <c r="E5172" s="1">
        <f>DATEVALUE(IFERROR(RIGHT(LEFT(A5172,FIND("-",A5172,4)-1),2)&amp;"/"&amp;LEFT(A5172,FIND("-",A5172)-1)&amp;"/"&amp;RIGHT(LEFT(A5172,IFERROR(FIND(" ",A5172),LEN(A5172)+1)-1),4),TEXT(A5172,"dd")&amp;"/"&amp;TEXT(A5172,"mm")&amp;"/"&amp;TEXT(A5172,"yyyy")))</f>
        <v>45353</v>
      </c>
      <c r="F5172" t="s">
        <v>1826</v>
      </c>
      <c r="G5172" s="1" t="e">
        <f>VLOOKUP(B5172,Results!A:D,3,FALSE)</f>
        <v>#N/A</v>
      </c>
    </row>
    <row r="5173" spans="1:7" x14ac:dyDescent="0.25">
      <c r="A5173" s="1">
        <v>45325</v>
      </c>
      <c r="B5173" t="s">
        <v>859</v>
      </c>
      <c r="C5173" t="s">
        <v>20</v>
      </c>
      <c r="D5173" t="s">
        <v>10</v>
      </c>
      <c r="E5173" s="1">
        <f>DATEVALUE(IFERROR(RIGHT(LEFT(A5173,FIND("-",A5173,4)-1),2)&amp;"/"&amp;LEFT(A5173,FIND("-",A5173)-1)&amp;"/"&amp;RIGHT(LEFT(A5173,IFERROR(FIND(" ",A5173),LEN(A5173)+1)-1),4),TEXT(A5173,"dd")&amp;"/"&amp;TEXT(A5173,"mm")&amp;"/"&amp;TEXT(A5173,"yyyy")))</f>
        <v>45353</v>
      </c>
      <c r="F5173" t="s">
        <v>1826</v>
      </c>
      <c r="G5173" s="1" t="e">
        <f>VLOOKUP(B5173,Results!A:D,3,FALSE)</f>
        <v>#N/A</v>
      </c>
    </row>
    <row r="5174" spans="1:7" x14ac:dyDescent="0.25">
      <c r="A5174" s="1">
        <v>45325</v>
      </c>
      <c r="B5174" t="s">
        <v>923</v>
      </c>
      <c r="C5174" t="s">
        <v>223</v>
      </c>
      <c r="D5174" t="s">
        <v>7</v>
      </c>
      <c r="E5174" s="1">
        <f>DATEVALUE(IFERROR(RIGHT(LEFT(A5174,FIND("-",A5174,4)-1),2)&amp;"/"&amp;LEFT(A5174,FIND("-",A5174)-1)&amp;"/"&amp;RIGHT(LEFT(A5174,IFERROR(FIND(" ",A5174),LEN(A5174)+1)-1),4),TEXT(A5174,"dd")&amp;"/"&amp;TEXT(A5174,"mm")&amp;"/"&amp;TEXT(A5174,"yyyy")))</f>
        <v>45353</v>
      </c>
      <c r="F5174" t="s">
        <v>1826</v>
      </c>
      <c r="G5174" s="1" t="e">
        <f>VLOOKUP(B5174,Results!A:D,3,FALSE)</f>
        <v>#N/A</v>
      </c>
    </row>
    <row r="5175" spans="1:7" x14ac:dyDescent="0.25">
      <c r="A5175" s="1">
        <v>45325</v>
      </c>
      <c r="B5175" t="s">
        <v>377</v>
      </c>
      <c r="C5175" t="s">
        <v>20</v>
      </c>
      <c r="D5175" t="s">
        <v>10</v>
      </c>
      <c r="E5175" s="1">
        <f>DATEVALUE(IFERROR(RIGHT(LEFT(A5175,FIND("-",A5175,4)-1),2)&amp;"/"&amp;LEFT(A5175,FIND("-",A5175)-1)&amp;"/"&amp;RIGHT(LEFT(A5175,IFERROR(FIND(" ",A5175),LEN(A5175)+1)-1),4),TEXT(A5175,"dd")&amp;"/"&amp;TEXT(A5175,"mm")&amp;"/"&amp;TEXT(A5175,"yyyy")))</f>
        <v>45353</v>
      </c>
      <c r="F5175" t="s">
        <v>1826</v>
      </c>
      <c r="G5175" s="1" t="e">
        <f>VLOOKUP(B5175,Results!A:D,3,FALSE)</f>
        <v>#N/A</v>
      </c>
    </row>
    <row r="5176" spans="1:7" x14ac:dyDescent="0.25">
      <c r="A5176" s="1">
        <v>45325</v>
      </c>
      <c r="B5176" t="s">
        <v>696</v>
      </c>
      <c r="C5176" t="s">
        <v>20</v>
      </c>
      <c r="D5176" t="s">
        <v>10</v>
      </c>
      <c r="E5176" s="1">
        <f>DATEVALUE(IFERROR(RIGHT(LEFT(A5176,FIND("-",A5176,4)-1),2)&amp;"/"&amp;LEFT(A5176,FIND("-",A5176)-1)&amp;"/"&amp;RIGHT(LEFT(A5176,IFERROR(FIND(" ",A5176),LEN(A5176)+1)-1),4),TEXT(A5176,"dd")&amp;"/"&amp;TEXT(A5176,"mm")&amp;"/"&amp;TEXT(A5176,"yyyy")))</f>
        <v>45353</v>
      </c>
      <c r="F5176" t="s">
        <v>1826</v>
      </c>
      <c r="G5176" s="1" t="e">
        <f>VLOOKUP(B5176,Results!A:D,3,FALSE)</f>
        <v>#N/A</v>
      </c>
    </row>
    <row r="5177" spans="1:7" x14ac:dyDescent="0.25">
      <c r="A5177" s="1">
        <v>45325</v>
      </c>
      <c r="B5177" t="s">
        <v>747</v>
      </c>
      <c r="C5177" t="s">
        <v>20</v>
      </c>
      <c r="D5177" t="s">
        <v>40</v>
      </c>
      <c r="E5177" s="1">
        <f>DATEVALUE(IFERROR(RIGHT(LEFT(A5177,FIND("-",A5177,4)-1),2)&amp;"/"&amp;LEFT(A5177,FIND("-",A5177)-1)&amp;"/"&amp;RIGHT(LEFT(A5177,IFERROR(FIND(" ",A5177),LEN(A5177)+1)-1),4),TEXT(A5177,"dd")&amp;"/"&amp;TEXT(A5177,"mm")&amp;"/"&amp;TEXT(A5177,"yyyy")))</f>
        <v>45353</v>
      </c>
      <c r="F5177" t="s">
        <v>1826</v>
      </c>
      <c r="G5177" s="1" t="e">
        <f>VLOOKUP(B5177,Results!A:D,3,FALSE)</f>
        <v>#N/A</v>
      </c>
    </row>
    <row r="5178" spans="1:7" x14ac:dyDescent="0.25">
      <c r="A5178" s="1">
        <v>45325</v>
      </c>
      <c r="B5178" t="s">
        <v>706</v>
      </c>
      <c r="C5178" t="s">
        <v>20</v>
      </c>
      <c r="D5178" t="s">
        <v>40</v>
      </c>
      <c r="E5178" s="1">
        <f>DATEVALUE(IFERROR(RIGHT(LEFT(A5178,FIND("-",A5178,4)-1),2)&amp;"/"&amp;LEFT(A5178,FIND("-",A5178)-1)&amp;"/"&amp;RIGHT(LEFT(A5178,IFERROR(FIND(" ",A5178),LEN(A5178)+1)-1),4),TEXT(A5178,"dd")&amp;"/"&amp;TEXT(A5178,"mm")&amp;"/"&amp;TEXT(A5178,"yyyy")))</f>
        <v>45353</v>
      </c>
      <c r="F5178" t="s">
        <v>1826</v>
      </c>
      <c r="G5178" s="1" t="e">
        <f>VLOOKUP(B5178,Results!A:D,3,FALSE)</f>
        <v>#N/A</v>
      </c>
    </row>
    <row r="5179" spans="1:7" x14ac:dyDescent="0.25">
      <c r="A5179" s="1">
        <v>45325</v>
      </c>
      <c r="B5179" t="s">
        <v>764</v>
      </c>
      <c r="C5179" t="s">
        <v>223</v>
      </c>
      <c r="D5179" t="s">
        <v>23</v>
      </c>
      <c r="E5179" s="1">
        <f>DATEVALUE(IFERROR(RIGHT(LEFT(A5179,FIND("-",A5179,4)-1),2)&amp;"/"&amp;LEFT(A5179,FIND("-",A5179)-1)&amp;"/"&amp;RIGHT(LEFT(A5179,IFERROR(FIND(" ",A5179),LEN(A5179)+1)-1),4),TEXT(A5179,"dd")&amp;"/"&amp;TEXT(A5179,"mm")&amp;"/"&amp;TEXT(A5179,"yyyy")))</f>
        <v>45353</v>
      </c>
      <c r="F5179" t="s">
        <v>1826</v>
      </c>
      <c r="G5179" s="1" t="e">
        <f>VLOOKUP(B5179,Results!A:D,3,FALSE)</f>
        <v>#N/A</v>
      </c>
    </row>
    <row r="5180" spans="1:7" x14ac:dyDescent="0.25">
      <c r="A5180" s="1">
        <v>45325</v>
      </c>
      <c r="B5180" t="s">
        <v>629</v>
      </c>
      <c r="C5180" t="s">
        <v>20</v>
      </c>
      <c r="D5180" t="s">
        <v>10</v>
      </c>
      <c r="E5180" s="1">
        <f>DATEVALUE(IFERROR(RIGHT(LEFT(A5180,FIND("-",A5180,4)-1),2)&amp;"/"&amp;LEFT(A5180,FIND("-",A5180)-1)&amp;"/"&amp;RIGHT(LEFT(A5180,IFERROR(FIND(" ",A5180),LEN(A5180)+1)-1),4),TEXT(A5180,"dd")&amp;"/"&amp;TEXT(A5180,"mm")&amp;"/"&amp;TEXT(A5180,"yyyy")))</f>
        <v>45353</v>
      </c>
      <c r="F5180" t="s">
        <v>1826</v>
      </c>
      <c r="G5180" s="1" t="e">
        <f>VLOOKUP(B5180,Results!A:D,3,FALSE)</f>
        <v>#N/A</v>
      </c>
    </row>
    <row r="5181" spans="1:7" x14ac:dyDescent="0.25">
      <c r="A5181" s="1">
        <v>45325</v>
      </c>
      <c r="B5181" t="s">
        <v>631</v>
      </c>
      <c r="C5181" t="s">
        <v>20</v>
      </c>
      <c r="D5181" t="s">
        <v>10</v>
      </c>
      <c r="E5181" s="1">
        <f>DATEVALUE(IFERROR(RIGHT(LEFT(A5181,FIND("-",A5181,4)-1),2)&amp;"/"&amp;LEFT(A5181,FIND("-",A5181)-1)&amp;"/"&amp;RIGHT(LEFT(A5181,IFERROR(FIND(" ",A5181),LEN(A5181)+1)-1),4),TEXT(A5181,"dd")&amp;"/"&amp;TEXT(A5181,"mm")&amp;"/"&amp;TEXT(A5181,"yyyy")))</f>
        <v>45353</v>
      </c>
      <c r="F5181" t="s">
        <v>1826</v>
      </c>
      <c r="G5181" s="1" t="e">
        <f>VLOOKUP(B5181,Results!A:D,3,FALSE)</f>
        <v>#N/A</v>
      </c>
    </row>
    <row r="5182" spans="1:7" x14ac:dyDescent="0.25">
      <c r="A5182" s="1">
        <v>45325</v>
      </c>
      <c r="B5182" t="s">
        <v>639</v>
      </c>
      <c r="C5182" t="s">
        <v>20</v>
      </c>
      <c r="D5182" t="s">
        <v>13</v>
      </c>
      <c r="E5182" s="1">
        <f>DATEVALUE(IFERROR(RIGHT(LEFT(A5182,FIND("-",A5182,4)-1),2)&amp;"/"&amp;LEFT(A5182,FIND("-",A5182)-1)&amp;"/"&amp;RIGHT(LEFT(A5182,IFERROR(FIND(" ",A5182),LEN(A5182)+1)-1),4),TEXT(A5182,"dd")&amp;"/"&amp;TEXT(A5182,"mm")&amp;"/"&amp;TEXT(A5182,"yyyy")))</f>
        <v>45353</v>
      </c>
      <c r="F5182" t="s">
        <v>1826</v>
      </c>
      <c r="G5182" s="1" t="e">
        <f>VLOOKUP(B5182,Results!A:D,3,FALSE)</f>
        <v>#N/A</v>
      </c>
    </row>
    <row r="5183" spans="1:7" x14ac:dyDescent="0.25">
      <c r="A5183" s="1">
        <v>45325</v>
      </c>
      <c r="B5183" t="s">
        <v>591</v>
      </c>
      <c r="C5183" t="s">
        <v>20</v>
      </c>
      <c r="D5183" t="s">
        <v>13</v>
      </c>
      <c r="E5183" s="1">
        <f>DATEVALUE(IFERROR(RIGHT(LEFT(A5183,FIND("-",A5183,4)-1),2)&amp;"/"&amp;LEFT(A5183,FIND("-",A5183)-1)&amp;"/"&amp;RIGHT(LEFT(A5183,IFERROR(FIND(" ",A5183),LEN(A5183)+1)-1),4),TEXT(A5183,"dd")&amp;"/"&amp;TEXT(A5183,"mm")&amp;"/"&amp;TEXT(A5183,"yyyy")))</f>
        <v>45353</v>
      </c>
      <c r="F5183" t="s">
        <v>1826</v>
      </c>
      <c r="G5183" s="1" t="e">
        <f>VLOOKUP(B5183,Results!A:D,3,FALSE)</f>
        <v>#N/A</v>
      </c>
    </row>
    <row r="5184" spans="1:7" x14ac:dyDescent="0.25">
      <c r="A5184" s="1">
        <v>45325</v>
      </c>
      <c r="B5184" t="s">
        <v>939</v>
      </c>
      <c r="C5184" t="s">
        <v>20</v>
      </c>
      <c r="D5184" t="s">
        <v>7</v>
      </c>
      <c r="E5184" s="1">
        <f>DATEVALUE(IFERROR(RIGHT(LEFT(A5184,FIND("-",A5184,4)-1),2)&amp;"/"&amp;LEFT(A5184,FIND("-",A5184)-1)&amp;"/"&amp;RIGHT(LEFT(A5184,IFERROR(FIND(" ",A5184),LEN(A5184)+1)-1),4),TEXT(A5184,"dd")&amp;"/"&amp;TEXT(A5184,"mm")&amp;"/"&amp;TEXT(A5184,"yyyy")))</f>
        <v>45353</v>
      </c>
      <c r="F5184" t="s">
        <v>1826</v>
      </c>
      <c r="G5184" s="1" t="e">
        <f>VLOOKUP(B5184,Results!A:D,3,FALSE)</f>
        <v>#N/A</v>
      </c>
    </row>
    <row r="5185" spans="1:7" x14ac:dyDescent="0.25">
      <c r="A5185" s="1">
        <v>45325</v>
      </c>
      <c r="B5185" t="s">
        <v>654</v>
      </c>
      <c r="C5185" t="s">
        <v>20</v>
      </c>
      <c r="D5185" t="s">
        <v>44</v>
      </c>
      <c r="E5185" s="1">
        <f>DATEVALUE(IFERROR(RIGHT(LEFT(A5185,FIND("-",A5185,4)-1),2)&amp;"/"&amp;LEFT(A5185,FIND("-",A5185)-1)&amp;"/"&amp;RIGHT(LEFT(A5185,IFERROR(FIND(" ",A5185),LEN(A5185)+1)-1),4),TEXT(A5185,"dd")&amp;"/"&amp;TEXT(A5185,"mm")&amp;"/"&amp;TEXT(A5185,"yyyy")))</f>
        <v>45353</v>
      </c>
      <c r="F5185" t="s">
        <v>1826</v>
      </c>
      <c r="G5185" s="1" t="e">
        <f>VLOOKUP(B5185,Results!A:D,3,FALSE)</f>
        <v>#N/A</v>
      </c>
    </row>
    <row r="5186" spans="1:7" x14ac:dyDescent="0.25">
      <c r="A5186" s="1">
        <v>45325</v>
      </c>
      <c r="B5186" t="s">
        <v>900</v>
      </c>
      <c r="C5186" t="s">
        <v>223</v>
      </c>
      <c r="D5186" t="s">
        <v>10</v>
      </c>
      <c r="E5186" s="1">
        <f>DATEVALUE(IFERROR(RIGHT(LEFT(A5186,FIND("-",A5186,4)-1),2)&amp;"/"&amp;LEFT(A5186,FIND("-",A5186)-1)&amp;"/"&amp;RIGHT(LEFT(A5186,IFERROR(FIND(" ",A5186),LEN(A5186)+1)-1),4),TEXT(A5186,"dd")&amp;"/"&amp;TEXT(A5186,"mm")&amp;"/"&amp;TEXT(A5186,"yyyy")))</f>
        <v>45353</v>
      </c>
      <c r="F5186" t="s">
        <v>1826</v>
      </c>
      <c r="G5186" s="1" t="e">
        <f>VLOOKUP(B5186,Results!A:D,3,FALSE)</f>
        <v>#N/A</v>
      </c>
    </row>
    <row r="5187" spans="1:7" x14ac:dyDescent="0.25">
      <c r="A5187" s="1">
        <v>45325</v>
      </c>
      <c r="B5187" t="s">
        <v>646</v>
      </c>
      <c r="C5187" t="s">
        <v>20</v>
      </c>
      <c r="D5187" t="s">
        <v>297</v>
      </c>
      <c r="E5187" s="1">
        <f>DATEVALUE(IFERROR(RIGHT(LEFT(A5187,FIND("-",A5187,4)-1),2)&amp;"/"&amp;LEFT(A5187,FIND("-",A5187)-1)&amp;"/"&amp;RIGHT(LEFT(A5187,IFERROR(FIND(" ",A5187),LEN(A5187)+1)-1),4),TEXT(A5187,"dd")&amp;"/"&amp;TEXT(A5187,"mm")&amp;"/"&amp;TEXT(A5187,"yyyy")))</f>
        <v>45353</v>
      </c>
      <c r="F5187" t="s">
        <v>1826</v>
      </c>
      <c r="G5187" s="1" t="e">
        <f>VLOOKUP(B5187,Results!A:D,3,FALSE)</f>
        <v>#N/A</v>
      </c>
    </row>
    <row r="5188" spans="1:7" x14ac:dyDescent="0.25">
      <c r="A5188" s="1">
        <v>45325</v>
      </c>
      <c r="B5188" t="s">
        <v>56</v>
      </c>
      <c r="C5188" t="s">
        <v>20</v>
      </c>
      <c r="D5188" t="s">
        <v>33</v>
      </c>
      <c r="E5188" s="1">
        <f>DATEVALUE(IFERROR(RIGHT(LEFT(A5188,FIND("-",A5188,4)-1),2)&amp;"/"&amp;LEFT(A5188,FIND("-",A5188)-1)&amp;"/"&amp;RIGHT(LEFT(A5188,IFERROR(FIND(" ",A5188),LEN(A5188)+1)-1),4),TEXT(A5188,"dd")&amp;"/"&amp;TEXT(A5188,"mm")&amp;"/"&amp;TEXT(A5188,"yyyy")))</f>
        <v>45353</v>
      </c>
      <c r="F5188" t="s">
        <v>1826</v>
      </c>
      <c r="G5188" s="1" t="e">
        <f>VLOOKUP(B5188,Results!A:D,3,FALSE)</f>
        <v>#N/A</v>
      </c>
    </row>
    <row r="5189" spans="1:7" x14ac:dyDescent="0.25">
      <c r="A5189" s="1">
        <v>45325</v>
      </c>
      <c r="B5189" t="s">
        <v>710</v>
      </c>
      <c r="C5189" t="s">
        <v>20</v>
      </c>
      <c r="D5189" t="s">
        <v>10</v>
      </c>
      <c r="E5189" s="1">
        <f>DATEVALUE(IFERROR(RIGHT(LEFT(A5189,FIND("-",A5189,4)-1),2)&amp;"/"&amp;LEFT(A5189,FIND("-",A5189)-1)&amp;"/"&amp;RIGHT(LEFT(A5189,IFERROR(FIND(" ",A5189),LEN(A5189)+1)-1),4),TEXT(A5189,"dd")&amp;"/"&amp;TEXT(A5189,"mm")&amp;"/"&amp;TEXT(A5189,"yyyy")))</f>
        <v>45353</v>
      </c>
      <c r="F5189" t="s">
        <v>1826</v>
      </c>
      <c r="G5189" s="1" t="e">
        <f>VLOOKUP(B5189,Results!A:D,3,FALSE)</f>
        <v>#N/A</v>
      </c>
    </row>
    <row r="5190" spans="1:7" x14ac:dyDescent="0.25">
      <c r="A5190" s="1">
        <v>45325</v>
      </c>
      <c r="B5190" t="s">
        <v>355</v>
      </c>
      <c r="C5190" t="s">
        <v>223</v>
      </c>
      <c r="D5190" t="s">
        <v>30</v>
      </c>
      <c r="E5190" s="1">
        <f>DATEVALUE(IFERROR(RIGHT(LEFT(A5190,FIND("-",A5190,4)-1),2)&amp;"/"&amp;LEFT(A5190,FIND("-",A5190)-1)&amp;"/"&amp;RIGHT(LEFT(A5190,IFERROR(FIND(" ",A5190),LEN(A5190)+1)-1),4),TEXT(A5190,"dd")&amp;"/"&amp;TEXT(A5190,"mm")&amp;"/"&amp;TEXT(A5190,"yyyy")))</f>
        <v>45353</v>
      </c>
      <c r="F5190" t="s">
        <v>1826</v>
      </c>
      <c r="G5190" s="1" t="e">
        <f>VLOOKUP(B5190,Results!A:D,3,FALSE)</f>
        <v>#N/A</v>
      </c>
    </row>
    <row r="5191" spans="1:7" x14ac:dyDescent="0.25">
      <c r="A5191" s="1">
        <v>45325</v>
      </c>
      <c r="B5191" t="s">
        <v>859</v>
      </c>
      <c r="C5191" t="s">
        <v>20</v>
      </c>
      <c r="D5191" t="s">
        <v>10</v>
      </c>
      <c r="E5191" s="1">
        <f>DATEVALUE(IFERROR(RIGHT(LEFT(A5191,FIND("-",A5191,4)-1),2)&amp;"/"&amp;LEFT(A5191,FIND("-",A5191)-1)&amp;"/"&amp;RIGHT(LEFT(A5191,IFERROR(FIND(" ",A5191),LEN(A5191)+1)-1),4),TEXT(A5191,"dd")&amp;"/"&amp;TEXT(A5191,"mm")&amp;"/"&amp;TEXT(A5191,"yyyy")))</f>
        <v>45353</v>
      </c>
      <c r="F5191" t="s">
        <v>1826</v>
      </c>
      <c r="G5191" s="1" t="e">
        <f>VLOOKUP(B5191,Results!A:D,3,FALSE)</f>
        <v>#N/A</v>
      </c>
    </row>
    <row r="5192" spans="1:7" x14ac:dyDescent="0.25">
      <c r="A5192" s="1">
        <v>45325</v>
      </c>
      <c r="B5192" t="s">
        <v>923</v>
      </c>
      <c r="C5192" t="s">
        <v>223</v>
      </c>
      <c r="D5192" t="s">
        <v>7</v>
      </c>
      <c r="E5192" s="1">
        <f>DATEVALUE(IFERROR(RIGHT(LEFT(A5192,FIND("-",A5192,4)-1),2)&amp;"/"&amp;LEFT(A5192,FIND("-",A5192)-1)&amp;"/"&amp;RIGHT(LEFT(A5192,IFERROR(FIND(" ",A5192),LEN(A5192)+1)-1),4),TEXT(A5192,"dd")&amp;"/"&amp;TEXT(A5192,"mm")&amp;"/"&amp;TEXT(A5192,"yyyy")))</f>
        <v>45353</v>
      </c>
      <c r="F5192" t="s">
        <v>1826</v>
      </c>
      <c r="G5192" s="1" t="e">
        <f>VLOOKUP(B5192,Results!A:D,3,FALSE)</f>
        <v>#N/A</v>
      </c>
    </row>
    <row r="5193" spans="1:7" x14ac:dyDescent="0.25">
      <c r="A5193" s="1">
        <v>45325</v>
      </c>
      <c r="B5193" t="s">
        <v>377</v>
      </c>
      <c r="C5193" t="s">
        <v>20</v>
      </c>
      <c r="D5193" t="s">
        <v>10</v>
      </c>
      <c r="E5193" s="1">
        <f>DATEVALUE(IFERROR(RIGHT(LEFT(A5193,FIND("-",A5193,4)-1),2)&amp;"/"&amp;LEFT(A5193,FIND("-",A5193)-1)&amp;"/"&amp;RIGHT(LEFT(A5193,IFERROR(FIND(" ",A5193),LEN(A5193)+1)-1),4),TEXT(A5193,"dd")&amp;"/"&amp;TEXT(A5193,"mm")&amp;"/"&amp;TEXT(A5193,"yyyy")))</f>
        <v>45353</v>
      </c>
      <c r="F5193" t="s">
        <v>1826</v>
      </c>
      <c r="G5193" s="1" t="e">
        <f>VLOOKUP(B5193,Results!A:D,3,FALSE)</f>
        <v>#N/A</v>
      </c>
    </row>
    <row r="5194" spans="1:7" x14ac:dyDescent="0.25">
      <c r="A5194" s="1">
        <v>45325</v>
      </c>
      <c r="B5194" t="s">
        <v>696</v>
      </c>
      <c r="C5194" t="s">
        <v>20</v>
      </c>
      <c r="D5194" t="s">
        <v>10</v>
      </c>
      <c r="E5194" s="1">
        <f>DATEVALUE(IFERROR(RIGHT(LEFT(A5194,FIND("-",A5194,4)-1),2)&amp;"/"&amp;LEFT(A5194,FIND("-",A5194)-1)&amp;"/"&amp;RIGHT(LEFT(A5194,IFERROR(FIND(" ",A5194),LEN(A5194)+1)-1),4),TEXT(A5194,"dd")&amp;"/"&amp;TEXT(A5194,"mm")&amp;"/"&amp;TEXT(A5194,"yyyy")))</f>
        <v>45353</v>
      </c>
      <c r="F5194" t="s">
        <v>1826</v>
      </c>
      <c r="G5194" s="1" t="e">
        <f>VLOOKUP(B5194,Results!A:D,3,FALSE)</f>
        <v>#N/A</v>
      </c>
    </row>
    <row r="5195" spans="1:7" x14ac:dyDescent="0.25">
      <c r="A5195" s="1">
        <v>45325</v>
      </c>
      <c r="B5195" t="s">
        <v>747</v>
      </c>
      <c r="C5195" t="s">
        <v>20</v>
      </c>
      <c r="D5195" t="s">
        <v>40</v>
      </c>
      <c r="E5195" s="1">
        <f>DATEVALUE(IFERROR(RIGHT(LEFT(A5195,FIND("-",A5195,4)-1),2)&amp;"/"&amp;LEFT(A5195,FIND("-",A5195)-1)&amp;"/"&amp;RIGHT(LEFT(A5195,IFERROR(FIND(" ",A5195),LEN(A5195)+1)-1),4),TEXT(A5195,"dd")&amp;"/"&amp;TEXT(A5195,"mm")&amp;"/"&amp;TEXT(A5195,"yyyy")))</f>
        <v>45353</v>
      </c>
      <c r="F5195" t="s">
        <v>1826</v>
      </c>
      <c r="G5195" s="1" t="e">
        <f>VLOOKUP(B5195,Results!A:D,3,FALSE)</f>
        <v>#N/A</v>
      </c>
    </row>
    <row r="5196" spans="1:7" x14ac:dyDescent="0.25">
      <c r="A5196" s="1">
        <v>45325</v>
      </c>
      <c r="B5196" t="s">
        <v>706</v>
      </c>
      <c r="C5196" t="s">
        <v>20</v>
      </c>
      <c r="D5196" t="s">
        <v>40</v>
      </c>
      <c r="E5196" s="1">
        <f>DATEVALUE(IFERROR(RIGHT(LEFT(A5196,FIND("-",A5196,4)-1),2)&amp;"/"&amp;LEFT(A5196,FIND("-",A5196)-1)&amp;"/"&amp;RIGHT(LEFT(A5196,IFERROR(FIND(" ",A5196),LEN(A5196)+1)-1),4),TEXT(A5196,"dd")&amp;"/"&amp;TEXT(A5196,"mm")&amp;"/"&amp;TEXT(A5196,"yyyy")))</f>
        <v>45353</v>
      </c>
      <c r="F5196" t="s">
        <v>1826</v>
      </c>
      <c r="G5196" s="1" t="e">
        <f>VLOOKUP(B5196,Results!A:D,3,FALSE)</f>
        <v>#N/A</v>
      </c>
    </row>
    <row r="5197" spans="1:7" x14ac:dyDescent="0.25">
      <c r="A5197" s="1">
        <v>45325</v>
      </c>
      <c r="B5197" t="s">
        <v>764</v>
      </c>
      <c r="C5197" t="s">
        <v>223</v>
      </c>
      <c r="D5197" t="s">
        <v>23</v>
      </c>
      <c r="E5197" s="1">
        <f>DATEVALUE(IFERROR(RIGHT(LEFT(A5197,FIND("-",A5197,4)-1),2)&amp;"/"&amp;LEFT(A5197,FIND("-",A5197)-1)&amp;"/"&amp;RIGHT(LEFT(A5197,IFERROR(FIND(" ",A5197),LEN(A5197)+1)-1),4),TEXT(A5197,"dd")&amp;"/"&amp;TEXT(A5197,"mm")&amp;"/"&amp;TEXT(A5197,"yyyy")))</f>
        <v>45353</v>
      </c>
      <c r="F5197" t="s">
        <v>1826</v>
      </c>
      <c r="G5197" s="1" t="e">
        <f>VLOOKUP(B5197,Results!A:D,3,FALSE)</f>
        <v>#N/A</v>
      </c>
    </row>
    <row r="5198" spans="1:7" x14ac:dyDescent="0.25">
      <c r="A5198" s="1">
        <v>45294</v>
      </c>
      <c r="B5198" t="s">
        <v>826</v>
      </c>
      <c r="C5198" t="s">
        <v>223</v>
      </c>
      <c r="D5198" t="s">
        <v>13</v>
      </c>
      <c r="E5198" s="1">
        <f>DATEVALUE(IFERROR(RIGHT(LEFT(A5198,FIND("-",A5198,4)-1),2)&amp;"/"&amp;LEFT(A5198,FIND("-",A5198)-1)&amp;"/"&amp;RIGHT(LEFT(A5198,IFERROR(FIND(" ",A5198),LEN(A5198)+1)-1),4),TEXT(A5198,"dd")&amp;"/"&amp;TEXT(A5198,"mm")&amp;"/"&amp;TEXT(A5198,"yyyy")))</f>
        <v>45352</v>
      </c>
      <c r="F5198" t="s">
        <v>1826</v>
      </c>
      <c r="G5198" s="1">
        <f>VLOOKUP(B5198,Results!A:D,3,FALSE)</f>
        <v>45416</v>
      </c>
    </row>
    <row r="5199" spans="1:7" hidden="1" x14ac:dyDescent="0.25">
      <c r="A5199" s="1">
        <v>45294</v>
      </c>
      <c r="B5199" t="s">
        <v>826</v>
      </c>
      <c r="C5199" t="s">
        <v>223</v>
      </c>
      <c r="D5199" t="s">
        <v>13</v>
      </c>
      <c r="E5199" s="1">
        <f>DATEVALUE(IFERROR(RIGHT(LEFT(A5199,FIND("-",A5199,4)-1),2)&amp;"/"&amp;LEFT(A5199,FIND("-",A5199)-1)&amp;"/"&amp;RIGHT(LEFT(A5199,IFERROR(FIND(" ",A5199),LEN(A5199)+1)-1),4),TEXT(A5199,"dd")&amp;"/"&amp;TEXT(A5199,"mm")&amp;"/"&amp;TEXT(A5199,"yyyy")))</f>
        <v>45352</v>
      </c>
      <c r="F5199" t="s">
        <v>996</v>
      </c>
      <c r="G5199" s="1">
        <f>VLOOKUP(B5199,Results!A:D,3,FALSE)</f>
        <v>45416</v>
      </c>
    </row>
    <row r="5200" spans="1:7" x14ac:dyDescent="0.25">
      <c r="A5200" s="1">
        <v>45294</v>
      </c>
      <c r="B5200" t="s">
        <v>826</v>
      </c>
      <c r="C5200" t="s">
        <v>223</v>
      </c>
      <c r="D5200" t="s">
        <v>13</v>
      </c>
      <c r="E5200" s="1">
        <f>DATEVALUE(IFERROR(RIGHT(LEFT(A5200,FIND("-",A5200,4)-1),2)&amp;"/"&amp;LEFT(A5200,FIND("-",A5200)-1)&amp;"/"&amp;RIGHT(LEFT(A5200,IFERROR(FIND(" ",A5200),LEN(A5200)+1)-1),4),TEXT(A5200,"dd")&amp;"/"&amp;TEXT(A5200,"mm")&amp;"/"&amp;TEXT(A5200,"yyyy")))</f>
        <v>45352</v>
      </c>
      <c r="F5200" t="s">
        <v>1826</v>
      </c>
      <c r="G5200" s="1">
        <f>VLOOKUP(B5200,Results!A:D,3,FALSE)</f>
        <v>45416</v>
      </c>
    </row>
    <row r="5201" spans="1:7" x14ac:dyDescent="0.25">
      <c r="A5201" s="1">
        <v>45294</v>
      </c>
      <c r="B5201" t="s">
        <v>826</v>
      </c>
      <c r="C5201" t="s">
        <v>223</v>
      </c>
      <c r="D5201" t="s">
        <v>13</v>
      </c>
      <c r="E5201" s="1">
        <f>DATEVALUE(IFERROR(RIGHT(LEFT(A5201,FIND("-",A5201,4)-1),2)&amp;"/"&amp;LEFT(A5201,FIND("-",A5201)-1)&amp;"/"&amp;RIGHT(LEFT(A5201,IFERROR(FIND(" ",A5201),LEN(A5201)+1)-1),4),TEXT(A5201,"dd")&amp;"/"&amp;TEXT(A5201,"mm")&amp;"/"&amp;TEXT(A5201,"yyyy")))</f>
        <v>45352</v>
      </c>
      <c r="F5201" t="s">
        <v>1826</v>
      </c>
      <c r="G5201" s="1">
        <f>VLOOKUP(B5201,Results!A:D,3,FALSE)</f>
        <v>45416</v>
      </c>
    </row>
    <row r="5202" spans="1:7" x14ac:dyDescent="0.25">
      <c r="A5202" s="1">
        <v>45294</v>
      </c>
      <c r="B5202" t="s">
        <v>576</v>
      </c>
      <c r="C5202" t="s">
        <v>20</v>
      </c>
      <c r="D5202" t="s">
        <v>30</v>
      </c>
      <c r="E5202" s="1">
        <f>DATEVALUE(IFERROR(RIGHT(LEFT(A5202,FIND("-",A5202,4)-1),2)&amp;"/"&amp;LEFT(A5202,FIND("-",A5202)-1)&amp;"/"&amp;RIGHT(LEFT(A5202,IFERROR(FIND(" ",A5202),LEN(A5202)+1)-1),4),TEXT(A5202,"dd")&amp;"/"&amp;TEXT(A5202,"mm")&amp;"/"&amp;TEXT(A5202,"yyyy")))</f>
        <v>45352</v>
      </c>
      <c r="F5202" t="s">
        <v>1826</v>
      </c>
      <c r="G5202" s="1">
        <f>VLOOKUP(B5202,Results!A:D,3,FALSE)</f>
        <v>45420</v>
      </c>
    </row>
    <row r="5203" spans="1:7" hidden="1" x14ac:dyDescent="0.25">
      <c r="A5203" s="1">
        <v>45294</v>
      </c>
      <c r="B5203" t="s">
        <v>576</v>
      </c>
      <c r="C5203" t="s">
        <v>20</v>
      </c>
      <c r="D5203" t="s">
        <v>30</v>
      </c>
      <c r="E5203" s="1">
        <f>DATEVALUE(IFERROR(RIGHT(LEFT(A5203,FIND("-",A5203,4)-1),2)&amp;"/"&amp;LEFT(A5203,FIND("-",A5203)-1)&amp;"/"&amp;RIGHT(LEFT(A5203,IFERROR(FIND(" ",A5203),LEN(A5203)+1)-1),4),TEXT(A5203,"dd")&amp;"/"&amp;TEXT(A5203,"mm")&amp;"/"&amp;TEXT(A5203,"yyyy")))</f>
        <v>45352</v>
      </c>
      <c r="F5203" t="s">
        <v>996</v>
      </c>
      <c r="G5203" s="1">
        <f>VLOOKUP(B5203,Results!A:D,3,FALSE)</f>
        <v>45420</v>
      </c>
    </row>
    <row r="5204" spans="1:7" x14ac:dyDescent="0.25">
      <c r="A5204" s="1">
        <v>45294</v>
      </c>
      <c r="B5204" t="s">
        <v>576</v>
      </c>
      <c r="C5204" t="s">
        <v>20</v>
      </c>
      <c r="D5204" t="s">
        <v>30</v>
      </c>
      <c r="E5204" s="1">
        <f>DATEVALUE(IFERROR(RIGHT(LEFT(A5204,FIND("-",A5204,4)-1),2)&amp;"/"&amp;LEFT(A5204,FIND("-",A5204)-1)&amp;"/"&amp;RIGHT(LEFT(A5204,IFERROR(FIND(" ",A5204),LEN(A5204)+1)-1),4),TEXT(A5204,"dd")&amp;"/"&amp;TEXT(A5204,"mm")&amp;"/"&amp;TEXT(A5204,"yyyy")))</f>
        <v>45352</v>
      </c>
      <c r="F5204" t="s">
        <v>1826</v>
      </c>
      <c r="G5204" s="1">
        <f>VLOOKUP(B5204,Results!A:D,3,FALSE)</f>
        <v>45420</v>
      </c>
    </row>
    <row r="5205" spans="1:7" x14ac:dyDescent="0.25">
      <c r="A5205" s="1">
        <v>45294</v>
      </c>
      <c r="B5205" t="s">
        <v>576</v>
      </c>
      <c r="C5205" t="s">
        <v>20</v>
      </c>
      <c r="D5205" t="s">
        <v>30</v>
      </c>
      <c r="E5205" s="1">
        <f>DATEVALUE(IFERROR(RIGHT(LEFT(A5205,FIND("-",A5205,4)-1),2)&amp;"/"&amp;LEFT(A5205,FIND("-",A5205)-1)&amp;"/"&amp;RIGHT(LEFT(A5205,IFERROR(FIND(" ",A5205),LEN(A5205)+1)-1),4),TEXT(A5205,"dd")&amp;"/"&amp;TEXT(A5205,"mm")&amp;"/"&amp;TEXT(A5205,"yyyy")))</f>
        <v>45352</v>
      </c>
      <c r="F5205" t="s">
        <v>1826</v>
      </c>
      <c r="G5205" s="1">
        <f>VLOOKUP(B5205,Results!A:D,3,FALSE)</f>
        <v>45420</v>
      </c>
    </row>
    <row r="5206" spans="1:7" x14ac:dyDescent="0.25">
      <c r="A5206" s="1">
        <v>45294</v>
      </c>
      <c r="B5206" t="s">
        <v>914</v>
      </c>
      <c r="C5206" t="s">
        <v>223</v>
      </c>
      <c r="D5206" t="s">
        <v>10</v>
      </c>
      <c r="E5206" s="1">
        <f>DATEVALUE(IFERROR(RIGHT(LEFT(A5206,FIND("-",A5206,4)-1),2)&amp;"/"&amp;LEFT(A5206,FIND("-",A5206)-1)&amp;"/"&amp;RIGHT(LEFT(A5206,IFERROR(FIND(" ",A5206),LEN(A5206)+1)-1),4),TEXT(A5206,"dd")&amp;"/"&amp;TEXT(A5206,"mm")&amp;"/"&amp;TEXT(A5206,"yyyy")))</f>
        <v>45352</v>
      </c>
      <c r="F5206" t="s">
        <v>1826</v>
      </c>
      <c r="G5206" s="1">
        <f>VLOOKUP(B5206,Results!A:D,3,FALSE)</f>
        <v>45421</v>
      </c>
    </row>
    <row r="5207" spans="1:7" hidden="1" x14ac:dyDescent="0.25">
      <c r="A5207" s="1">
        <v>45294</v>
      </c>
      <c r="B5207" t="s">
        <v>914</v>
      </c>
      <c r="C5207" t="s">
        <v>223</v>
      </c>
      <c r="D5207" t="s">
        <v>10</v>
      </c>
      <c r="E5207" s="1">
        <f>DATEVALUE(IFERROR(RIGHT(LEFT(A5207,FIND("-",A5207,4)-1),2)&amp;"/"&amp;LEFT(A5207,FIND("-",A5207)-1)&amp;"/"&amp;RIGHT(LEFT(A5207,IFERROR(FIND(" ",A5207),LEN(A5207)+1)-1),4),TEXT(A5207,"dd")&amp;"/"&amp;TEXT(A5207,"mm")&amp;"/"&amp;TEXT(A5207,"yyyy")))</f>
        <v>45352</v>
      </c>
      <c r="F5207" t="s">
        <v>996</v>
      </c>
      <c r="G5207" s="1">
        <f>VLOOKUP(B5207,Results!A:D,3,FALSE)</f>
        <v>45421</v>
      </c>
    </row>
    <row r="5208" spans="1:7" x14ac:dyDescent="0.25">
      <c r="A5208" s="1">
        <v>45294</v>
      </c>
      <c r="B5208" t="s">
        <v>914</v>
      </c>
      <c r="C5208" t="s">
        <v>223</v>
      </c>
      <c r="D5208" t="s">
        <v>10</v>
      </c>
      <c r="E5208" s="1">
        <f>DATEVALUE(IFERROR(RIGHT(LEFT(A5208,FIND("-",A5208,4)-1),2)&amp;"/"&amp;LEFT(A5208,FIND("-",A5208)-1)&amp;"/"&amp;RIGHT(LEFT(A5208,IFERROR(FIND(" ",A5208),LEN(A5208)+1)-1),4),TEXT(A5208,"dd")&amp;"/"&amp;TEXT(A5208,"mm")&amp;"/"&amp;TEXT(A5208,"yyyy")))</f>
        <v>45352</v>
      </c>
      <c r="F5208" t="s">
        <v>1826</v>
      </c>
      <c r="G5208" s="1">
        <f>VLOOKUP(B5208,Results!A:D,3,FALSE)</f>
        <v>45421</v>
      </c>
    </row>
    <row r="5209" spans="1:7" x14ac:dyDescent="0.25">
      <c r="A5209" s="1">
        <v>45294</v>
      </c>
      <c r="B5209" t="s">
        <v>914</v>
      </c>
      <c r="C5209" t="s">
        <v>223</v>
      </c>
      <c r="D5209" t="s">
        <v>10</v>
      </c>
      <c r="E5209" s="1">
        <f>DATEVALUE(IFERROR(RIGHT(LEFT(A5209,FIND("-",A5209,4)-1),2)&amp;"/"&amp;LEFT(A5209,FIND("-",A5209)-1)&amp;"/"&amp;RIGHT(LEFT(A5209,IFERROR(FIND(" ",A5209),LEN(A5209)+1)-1),4),TEXT(A5209,"dd")&amp;"/"&amp;TEXT(A5209,"mm")&amp;"/"&amp;TEXT(A5209,"yyyy")))</f>
        <v>45352</v>
      </c>
      <c r="F5209" t="s">
        <v>1826</v>
      </c>
      <c r="G5209" s="1">
        <f>VLOOKUP(B5209,Results!A:D,3,FALSE)</f>
        <v>45421</v>
      </c>
    </row>
    <row r="5210" spans="1:7" x14ac:dyDescent="0.25">
      <c r="A5210" s="1">
        <v>45294</v>
      </c>
      <c r="B5210" t="s">
        <v>902</v>
      </c>
      <c r="C5210" t="s">
        <v>223</v>
      </c>
      <c r="D5210" t="s">
        <v>13</v>
      </c>
      <c r="E5210" s="1">
        <f>DATEVALUE(IFERROR(RIGHT(LEFT(A5210,FIND("-",A5210,4)-1),2)&amp;"/"&amp;LEFT(A5210,FIND("-",A5210)-1)&amp;"/"&amp;RIGHT(LEFT(A5210,IFERROR(FIND(" ",A5210),LEN(A5210)+1)-1),4),TEXT(A5210,"dd")&amp;"/"&amp;TEXT(A5210,"mm")&amp;"/"&amp;TEXT(A5210,"yyyy")))</f>
        <v>45352</v>
      </c>
      <c r="F5210" t="s">
        <v>1826</v>
      </c>
      <c r="G5210" s="1">
        <f>VLOOKUP(B5210,Results!A:D,3,FALSE)</f>
        <v>45426</v>
      </c>
    </row>
    <row r="5211" spans="1:7" hidden="1" x14ac:dyDescent="0.25">
      <c r="A5211" s="1">
        <v>45294</v>
      </c>
      <c r="B5211" t="s">
        <v>902</v>
      </c>
      <c r="C5211" t="s">
        <v>223</v>
      </c>
      <c r="D5211" t="s">
        <v>13</v>
      </c>
      <c r="E5211" s="1">
        <f>DATEVALUE(IFERROR(RIGHT(LEFT(A5211,FIND("-",A5211,4)-1),2)&amp;"/"&amp;LEFT(A5211,FIND("-",A5211)-1)&amp;"/"&amp;RIGHT(LEFT(A5211,IFERROR(FIND(" ",A5211),LEN(A5211)+1)-1),4),TEXT(A5211,"dd")&amp;"/"&amp;TEXT(A5211,"mm")&amp;"/"&amp;TEXT(A5211,"yyyy")))</f>
        <v>45352</v>
      </c>
      <c r="F5211" t="s">
        <v>996</v>
      </c>
      <c r="G5211" s="1">
        <f>VLOOKUP(B5211,Results!A:D,3,FALSE)</f>
        <v>45426</v>
      </c>
    </row>
    <row r="5212" spans="1:7" x14ac:dyDescent="0.25">
      <c r="A5212" s="1">
        <v>45294</v>
      </c>
      <c r="B5212" t="s">
        <v>902</v>
      </c>
      <c r="C5212" t="s">
        <v>223</v>
      </c>
      <c r="D5212" t="s">
        <v>13</v>
      </c>
      <c r="E5212" s="1">
        <f>DATEVALUE(IFERROR(RIGHT(LEFT(A5212,FIND("-",A5212,4)-1),2)&amp;"/"&amp;LEFT(A5212,FIND("-",A5212)-1)&amp;"/"&amp;RIGHT(LEFT(A5212,IFERROR(FIND(" ",A5212),LEN(A5212)+1)-1),4),TEXT(A5212,"dd")&amp;"/"&amp;TEXT(A5212,"mm")&amp;"/"&amp;TEXT(A5212,"yyyy")))</f>
        <v>45352</v>
      </c>
      <c r="F5212" t="s">
        <v>1826</v>
      </c>
      <c r="G5212" s="1">
        <f>VLOOKUP(B5212,Results!A:D,3,FALSE)</f>
        <v>45426</v>
      </c>
    </row>
    <row r="5213" spans="1:7" x14ac:dyDescent="0.25">
      <c r="A5213" s="1">
        <v>45294</v>
      </c>
      <c r="B5213" t="s">
        <v>902</v>
      </c>
      <c r="C5213" t="s">
        <v>223</v>
      </c>
      <c r="D5213" t="s">
        <v>13</v>
      </c>
      <c r="E5213" s="1">
        <f>DATEVALUE(IFERROR(RIGHT(LEFT(A5213,FIND("-",A5213,4)-1),2)&amp;"/"&amp;LEFT(A5213,FIND("-",A5213)-1)&amp;"/"&amp;RIGHT(LEFT(A5213,IFERROR(FIND(" ",A5213),LEN(A5213)+1)-1),4),TEXT(A5213,"dd")&amp;"/"&amp;TEXT(A5213,"mm")&amp;"/"&amp;TEXT(A5213,"yyyy")))</f>
        <v>45352</v>
      </c>
      <c r="F5213" t="s">
        <v>1826</v>
      </c>
      <c r="G5213" s="1">
        <f>VLOOKUP(B5213,Results!A:D,3,FALSE)</f>
        <v>45426</v>
      </c>
    </row>
    <row r="5214" spans="1:7" x14ac:dyDescent="0.25">
      <c r="A5214" s="1">
        <v>45294</v>
      </c>
      <c r="B5214" t="s">
        <v>75</v>
      </c>
      <c r="C5214" t="s">
        <v>20</v>
      </c>
      <c r="D5214" t="s">
        <v>13</v>
      </c>
      <c r="E5214" s="1">
        <f>DATEVALUE(IFERROR(RIGHT(LEFT(A5214,FIND("-",A5214,4)-1),2)&amp;"/"&amp;LEFT(A5214,FIND("-",A5214)-1)&amp;"/"&amp;RIGHT(LEFT(A5214,IFERROR(FIND(" ",A5214),LEN(A5214)+1)-1),4),TEXT(A5214,"dd")&amp;"/"&amp;TEXT(A5214,"mm")&amp;"/"&amp;TEXT(A5214,"yyyy")))</f>
        <v>45352</v>
      </c>
      <c r="F5214" t="s">
        <v>1826</v>
      </c>
      <c r="G5214" s="1">
        <f>VLOOKUP(B5214,Results!A:D,3,FALSE)</f>
        <v>45432</v>
      </c>
    </row>
    <row r="5215" spans="1:7" hidden="1" x14ac:dyDescent="0.25">
      <c r="A5215" s="1">
        <v>45294</v>
      </c>
      <c r="B5215" t="s">
        <v>75</v>
      </c>
      <c r="C5215" t="s">
        <v>20</v>
      </c>
      <c r="D5215" t="s">
        <v>13</v>
      </c>
      <c r="E5215" s="1">
        <f>DATEVALUE(IFERROR(RIGHT(LEFT(A5215,FIND("-",A5215,4)-1),2)&amp;"/"&amp;LEFT(A5215,FIND("-",A5215)-1)&amp;"/"&amp;RIGHT(LEFT(A5215,IFERROR(FIND(" ",A5215),LEN(A5215)+1)-1),4),TEXT(A5215,"dd")&amp;"/"&amp;TEXT(A5215,"mm")&amp;"/"&amp;TEXT(A5215,"yyyy")))</f>
        <v>45352</v>
      </c>
      <c r="F5215" t="s">
        <v>996</v>
      </c>
      <c r="G5215" s="1">
        <f>VLOOKUP(B5215,Results!A:D,3,FALSE)</f>
        <v>45432</v>
      </c>
    </row>
    <row r="5216" spans="1:7" x14ac:dyDescent="0.25">
      <c r="A5216" s="1">
        <v>45294</v>
      </c>
      <c r="B5216" t="s">
        <v>75</v>
      </c>
      <c r="C5216" t="s">
        <v>20</v>
      </c>
      <c r="D5216" t="s">
        <v>13</v>
      </c>
      <c r="E5216" s="1">
        <f>DATEVALUE(IFERROR(RIGHT(LEFT(A5216,FIND("-",A5216,4)-1),2)&amp;"/"&amp;LEFT(A5216,FIND("-",A5216)-1)&amp;"/"&amp;RIGHT(LEFT(A5216,IFERROR(FIND(" ",A5216),LEN(A5216)+1)-1),4),TEXT(A5216,"dd")&amp;"/"&amp;TEXT(A5216,"mm")&amp;"/"&amp;TEXT(A5216,"yyyy")))</f>
        <v>45352</v>
      </c>
      <c r="F5216" t="s">
        <v>1826</v>
      </c>
      <c r="G5216" s="1">
        <f>VLOOKUP(B5216,Results!A:D,3,FALSE)</f>
        <v>45432</v>
      </c>
    </row>
    <row r="5217" spans="1:7" x14ac:dyDescent="0.25">
      <c r="A5217" s="1">
        <v>45294</v>
      </c>
      <c r="B5217" t="s">
        <v>75</v>
      </c>
      <c r="C5217" t="s">
        <v>20</v>
      </c>
      <c r="D5217" t="s">
        <v>13</v>
      </c>
      <c r="E5217" s="1">
        <f>DATEVALUE(IFERROR(RIGHT(LEFT(A5217,FIND("-",A5217,4)-1),2)&amp;"/"&amp;LEFT(A5217,FIND("-",A5217)-1)&amp;"/"&amp;RIGHT(LEFT(A5217,IFERROR(FIND(" ",A5217),LEN(A5217)+1)-1),4),TEXT(A5217,"dd")&amp;"/"&amp;TEXT(A5217,"mm")&amp;"/"&amp;TEXT(A5217,"yyyy")))</f>
        <v>45352</v>
      </c>
      <c r="F5217" t="s">
        <v>1826</v>
      </c>
      <c r="G5217" s="1">
        <f>VLOOKUP(B5217,Results!A:D,3,FALSE)</f>
        <v>45432</v>
      </c>
    </row>
    <row r="5218" spans="1:7" x14ac:dyDescent="0.25">
      <c r="A5218" s="1">
        <v>45294</v>
      </c>
      <c r="B5218" t="s">
        <v>534</v>
      </c>
      <c r="C5218" t="s">
        <v>223</v>
      </c>
      <c r="D5218" t="s">
        <v>80</v>
      </c>
      <c r="E5218" s="1">
        <f>DATEVALUE(IFERROR(RIGHT(LEFT(A5218,FIND("-",A5218,4)-1),2)&amp;"/"&amp;LEFT(A5218,FIND("-",A5218)-1)&amp;"/"&amp;RIGHT(LEFT(A5218,IFERROR(FIND(" ",A5218),LEN(A5218)+1)-1),4),TEXT(A5218,"dd")&amp;"/"&amp;TEXT(A5218,"mm")&amp;"/"&amp;TEXT(A5218,"yyyy")))</f>
        <v>45352</v>
      </c>
      <c r="F5218" t="s">
        <v>1826</v>
      </c>
      <c r="G5218" s="1">
        <f>VLOOKUP(B5218,Results!A:D,3,FALSE)</f>
        <v>45436</v>
      </c>
    </row>
    <row r="5219" spans="1:7" hidden="1" x14ac:dyDescent="0.25">
      <c r="A5219" s="1">
        <v>45294</v>
      </c>
      <c r="B5219" t="s">
        <v>534</v>
      </c>
      <c r="C5219" t="s">
        <v>223</v>
      </c>
      <c r="D5219" t="s">
        <v>80</v>
      </c>
      <c r="E5219" s="1">
        <f>DATEVALUE(IFERROR(RIGHT(LEFT(A5219,FIND("-",A5219,4)-1),2)&amp;"/"&amp;LEFT(A5219,FIND("-",A5219)-1)&amp;"/"&amp;RIGHT(LEFT(A5219,IFERROR(FIND(" ",A5219),LEN(A5219)+1)-1),4),TEXT(A5219,"dd")&amp;"/"&amp;TEXT(A5219,"mm")&amp;"/"&amp;TEXT(A5219,"yyyy")))</f>
        <v>45352</v>
      </c>
      <c r="F5219" t="s">
        <v>996</v>
      </c>
      <c r="G5219" s="1">
        <f>VLOOKUP(B5219,Results!A:D,3,FALSE)</f>
        <v>45436</v>
      </c>
    </row>
    <row r="5220" spans="1:7" x14ac:dyDescent="0.25">
      <c r="A5220" s="1">
        <v>45294</v>
      </c>
      <c r="B5220" t="s">
        <v>534</v>
      </c>
      <c r="C5220" t="s">
        <v>223</v>
      </c>
      <c r="D5220" t="s">
        <v>80</v>
      </c>
      <c r="E5220" s="1">
        <f>DATEVALUE(IFERROR(RIGHT(LEFT(A5220,FIND("-",A5220,4)-1),2)&amp;"/"&amp;LEFT(A5220,FIND("-",A5220)-1)&amp;"/"&amp;RIGHT(LEFT(A5220,IFERROR(FIND(" ",A5220),LEN(A5220)+1)-1),4),TEXT(A5220,"dd")&amp;"/"&amp;TEXT(A5220,"mm")&amp;"/"&amp;TEXT(A5220,"yyyy")))</f>
        <v>45352</v>
      </c>
      <c r="F5220" t="s">
        <v>1826</v>
      </c>
      <c r="G5220" s="1">
        <f>VLOOKUP(B5220,Results!A:D,3,FALSE)</f>
        <v>45436</v>
      </c>
    </row>
    <row r="5221" spans="1:7" x14ac:dyDescent="0.25">
      <c r="A5221" s="1">
        <v>45294</v>
      </c>
      <c r="B5221" t="s">
        <v>534</v>
      </c>
      <c r="C5221" t="s">
        <v>223</v>
      </c>
      <c r="D5221" t="s">
        <v>80</v>
      </c>
      <c r="E5221" s="1">
        <f>DATEVALUE(IFERROR(RIGHT(LEFT(A5221,FIND("-",A5221,4)-1),2)&amp;"/"&amp;LEFT(A5221,FIND("-",A5221)-1)&amp;"/"&amp;RIGHT(LEFT(A5221,IFERROR(FIND(" ",A5221),LEN(A5221)+1)-1),4),TEXT(A5221,"dd")&amp;"/"&amp;TEXT(A5221,"mm")&amp;"/"&amp;TEXT(A5221,"yyyy")))</f>
        <v>45352</v>
      </c>
      <c r="F5221" t="s">
        <v>1826</v>
      </c>
      <c r="G5221" s="1">
        <f>VLOOKUP(B5221,Results!A:D,3,FALSE)</f>
        <v>45436</v>
      </c>
    </row>
    <row r="5222" spans="1:7" x14ac:dyDescent="0.25">
      <c r="A5222" s="1">
        <v>45294</v>
      </c>
      <c r="B5222" t="s">
        <v>732</v>
      </c>
      <c r="C5222" t="s">
        <v>223</v>
      </c>
      <c r="D5222" t="s">
        <v>44</v>
      </c>
      <c r="E5222" s="1">
        <f>DATEVALUE(IFERROR(RIGHT(LEFT(A5222,FIND("-",A5222,4)-1),2)&amp;"/"&amp;LEFT(A5222,FIND("-",A5222)-1)&amp;"/"&amp;RIGHT(LEFT(A5222,IFERROR(FIND(" ",A5222),LEN(A5222)+1)-1),4),TEXT(A5222,"dd")&amp;"/"&amp;TEXT(A5222,"mm")&amp;"/"&amp;TEXT(A5222,"yyyy")))</f>
        <v>45352</v>
      </c>
      <c r="F5222" t="s">
        <v>1826</v>
      </c>
      <c r="G5222" s="1" t="e">
        <f>VLOOKUP(B5222,Results!A:D,3,FALSE)</f>
        <v>#N/A</v>
      </c>
    </row>
    <row r="5223" spans="1:7" x14ac:dyDescent="0.25">
      <c r="A5223" s="1">
        <v>45294</v>
      </c>
      <c r="B5223" t="s">
        <v>677</v>
      </c>
      <c r="C5223" t="s">
        <v>223</v>
      </c>
      <c r="D5223" t="s">
        <v>44</v>
      </c>
      <c r="E5223" s="1">
        <f>DATEVALUE(IFERROR(RIGHT(LEFT(A5223,FIND("-",A5223,4)-1),2)&amp;"/"&amp;LEFT(A5223,FIND("-",A5223)-1)&amp;"/"&amp;RIGHT(LEFT(A5223,IFERROR(FIND(" ",A5223),LEN(A5223)+1)-1),4),TEXT(A5223,"dd")&amp;"/"&amp;TEXT(A5223,"mm")&amp;"/"&amp;TEXT(A5223,"yyyy")))</f>
        <v>45352</v>
      </c>
      <c r="F5223" t="s">
        <v>1826</v>
      </c>
      <c r="G5223" s="1" t="e">
        <f>VLOOKUP(B5223,Results!A:D,3,FALSE)</f>
        <v>#N/A</v>
      </c>
    </row>
    <row r="5224" spans="1:7" x14ac:dyDescent="0.25">
      <c r="A5224" s="1">
        <v>45294</v>
      </c>
      <c r="B5224" t="s">
        <v>446</v>
      </c>
      <c r="C5224" t="s">
        <v>20</v>
      </c>
      <c r="D5224" t="s">
        <v>44</v>
      </c>
      <c r="E5224" s="1">
        <f>DATEVALUE(IFERROR(RIGHT(LEFT(A5224,FIND("-",A5224,4)-1),2)&amp;"/"&amp;LEFT(A5224,FIND("-",A5224)-1)&amp;"/"&amp;RIGHT(LEFT(A5224,IFERROR(FIND(" ",A5224),LEN(A5224)+1)-1),4),TEXT(A5224,"dd")&amp;"/"&amp;TEXT(A5224,"mm")&amp;"/"&amp;TEXT(A5224,"yyyy")))</f>
        <v>45352</v>
      </c>
      <c r="F5224" t="s">
        <v>1826</v>
      </c>
      <c r="G5224" s="1" t="e">
        <f>VLOOKUP(B5224,Results!A:D,3,FALSE)</f>
        <v>#N/A</v>
      </c>
    </row>
    <row r="5225" spans="1:7" hidden="1" x14ac:dyDescent="0.25">
      <c r="A5225" s="1">
        <v>45294</v>
      </c>
      <c r="B5225" t="s">
        <v>732</v>
      </c>
      <c r="C5225" t="s">
        <v>223</v>
      </c>
      <c r="D5225" t="s">
        <v>44</v>
      </c>
      <c r="E5225" s="1">
        <f>DATEVALUE(IFERROR(RIGHT(LEFT(A5225,FIND("-",A5225,4)-1),2)&amp;"/"&amp;LEFT(A5225,FIND("-",A5225)-1)&amp;"/"&amp;RIGHT(LEFT(A5225,IFERROR(FIND(" ",A5225),LEN(A5225)+1)-1),4),TEXT(A5225,"dd")&amp;"/"&amp;TEXT(A5225,"mm")&amp;"/"&amp;TEXT(A5225,"yyyy")))</f>
        <v>45352</v>
      </c>
      <c r="F5225" t="s">
        <v>996</v>
      </c>
      <c r="G5225" s="1" t="e">
        <f>VLOOKUP(B5225,Results!A:D,3,FALSE)</f>
        <v>#N/A</v>
      </c>
    </row>
    <row r="5226" spans="1:7" hidden="1" x14ac:dyDescent="0.25">
      <c r="A5226" s="1">
        <v>45294</v>
      </c>
      <c r="B5226" t="s">
        <v>677</v>
      </c>
      <c r="C5226" t="s">
        <v>223</v>
      </c>
      <c r="D5226" t="s">
        <v>44</v>
      </c>
      <c r="E5226" s="1">
        <f>DATEVALUE(IFERROR(RIGHT(LEFT(A5226,FIND("-",A5226,4)-1),2)&amp;"/"&amp;LEFT(A5226,FIND("-",A5226)-1)&amp;"/"&amp;RIGHT(LEFT(A5226,IFERROR(FIND(" ",A5226),LEN(A5226)+1)-1),4),TEXT(A5226,"dd")&amp;"/"&amp;TEXT(A5226,"mm")&amp;"/"&amp;TEXT(A5226,"yyyy")))</f>
        <v>45352</v>
      </c>
      <c r="F5226" t="s">
        <v>996</v>
      </c>
      <c r="G5226" s="1" t="e">
        <f>VLOOKUP(B5226,Results!A:D,3,FALSE)</f>
        <v>#N/A</v>
      </c>
    </row>
    <row r="5227" spans="1:7" hidden="1" x14ac:dyDescent="0.25">
      <c r="A5227" s="1">
        <v>45294</v>
      </c>
      <c r="B5227" t="s">
        <v>446</v>
      </c>
      <c r="C5227" t="s">
        <v>20</v>
      </c>
      <c r="D5227" t="s">
        <v>44</v>
      </c>
      <c r="E5227" s="1">
        <f>DATEVALUE(IFERROR(RIGHT(LEFT(A5227,FIND("-",A5227,4)-1),2)&amp;"/"&amp;LEFT(A5227,FIND("-",A5227)-1)&amp;"/"&amp;RIGHT(LEFT(A5227,IFERROR(FIND(" ",A5227),LEN(A5227)+1)-1),4),TEXT(A5227,"dd")&amp;"/"&amp;TEXT(A5227,"mm")&amp;"/"&amp;TEXT(A5227,"yyyy")))</f>
        <v>45352</v>
      </c>
      <c r="F5227" t="s">
        <v>996</v>
      </c>
      <c r="G5227" s="1" t="e">
        <f>VLOOKUP(B5227,Results!A:D,3,FALSE)</f>
        <v>#N/A</v>
      </c>
    </row>
    <row r="5228" spans="1:7" x14ac:dyDescent="0.25">
      <c r="A5228" s="1">
        <v>45294</v>
      </c>
      <c r="B5228" t="s">
        <v>409</v>
      </c>
      <c r="C5228" t="s">
        <v>223</v>
      </c>
      <c r="D5228" t="s">
        <v>297</v>
      </c>
      <c r="E5228" s="1">
        <f>DATEVALUE(IFERROR(RIGHT(LEFT(A5228,FIND("-",A5228,4)-1),2)&amp;"/"&amp;LEFT(A5228,FIND("-",A5228)-1)&amp;"/"&amp;RIGHT(LEFT(A5228,IFERROR(FIND(" ",A5228),LEN(A5228)+1)-1),4),TEXT(A5228,"dd")&amp;"/"&amp;TEXT(A5228,"mm")&amp;"/"&amp;TEXT(A5228,"yyyy")))</f>
        <v>45352</v>
      </c>
      <c r="F5228" t="s">
        <v>1826</v>
      </c>
      <c r="G5228" s="1" t="e">
        <f>VLOOKUP(B5228,Results!A:D,3,FALSE)</f>
        <v>#N/A</v>
      </c>
    </row>
    <row r="5229" spans="1:7" x14ac:dyDescent="0.25">
      <c r="A5229" s="1">
        <v>45294</v>
      </c>
      <c r="B5229" t="s">
        <v>663</v>
      </c>
      <c r="C5229" t="s">
        <v>223</v>
      </c>
      <c r="D5229" t="s">
        <v>297</v>
      </c>
      <c r="E5229" s="1">
        <f>DATEVALUE(IFERROR(RIGHT(LEFT(A5229,FIND("-",A5229,4)-1),2)&amp;"/"&amp;LEFT(A5229,FIND("-",A5229)-1)&amp;"/"&amp;RIGHT(LEFT(A5229,IFERROR(FIND(" ",A5229),LEN(A5229)+1)-1),4),TEXT(A5229,"dd")&amp;"/"&amp;TEXT(A5229,"mm")&amp;"/"&amp;TEXT(A5229,"yyyy")))</f>
        <v>45352</v>
      </c>
      <c r="F5229" t="s">
        <v>1826</v>
      </c>
      <c r="G5229" s="1" t="e">
        <f>VLOOKUP(B5229,Results!A:D,3,FALSE)</f>
        <v>#N/A</v>
      </c>
    </row>
    <row r="5230" spans="1:7" x14ac:dyDescent="0.25">
      <c r="A5230" s="1">
        <v>45294</v>
      </c>
      <c r="B5230" t="s">
        <v>874</v>
      </c>
      <c r="C5230" t="s">
        <v>223</v>
      </c>
      <c r="D5230" t="s">
        <v>297</v>
      </c>
      <c r="E5230" s="1">
        <f>DATEVALUE(IFERROR(RIGHT(LEFT(A5230,FIND("-",A5230,4)-1),2)&amp;"/"&amp;LEFT(A5230,FIND("-",A5230)-1)&amp;"/"&amp;RIGHT(LEFT(A5230,IFERROR(FIND(" ",A5230),LEN(A5230)+1)-1),4),TEXT(A5230,"dd")&amp;"/"&amp;TEXT(A5230,"mm")&amp;"/"&amp;TEXT(A5230,"yyyy")))</f>
        <v>45352</v>
      </c>
      <c r="F5230" t="s">
        <v>1826</v>
      </c>
      <c r="G5230" s="1" t="e">
        <f>VLOOKUP(B5230,Results!A:D,3,FALSE)</f>
        <v>#N/A</v>
      </c>
    </row>
    <row r="5231" spans="1:7" x14ac:dyDescent="0.25">
      <c r="A5231" s="1">
        <v>45294</v>
      </c>
      <c r="B5231" t="s">
        <v>579</v>
      </c>
      <c r="C5231" t="s">
        <v>20</v>
      </c>
      <c r="D5231" t="s">
        <v>297</v>
      </c>
      <c r="E5231" s="1">
        <f>DATEVALUE(IFERROR(RIGHT(LEFT(A5231,FIND("-",A5231,4)-1),2)&amp;"/"&amp;LEFT(A5231,FIND("-",A5231)-1)&amp;"/"&amp;RIGHT(LEFT(A5231,IFERROR(FIND(" ",A5231),LEN(A5231)+1)-1),4),TEXT(A5231,"dd")&amp;"/"&amp;TEXT(A5231,"mm")&amp;"/"&amp;TEXT(A5231,"yyyy")))</f>
        <v>45352</v>
      </c>
      <c r="F5231" t="s">
        <v>1826</v>
      </c>
      <c r="G5231" s="1" t="e">
        <f>VLOOKUP(B5231,Results!A:D,3,FALSE)</f>
        <v>#N/A</v>
      </c>
    </row>
    <row r="5232" spans="1:7" hidden="1" x14ac:dyDescent="0.25">
      <c r="A5232" s="1">
        <v>45294</v>
      </c>
      <c r="B5232" t="s">
        <v>409</v>
      </c>
      <c r="C5232" t="s">
        <v>223</v>
      </c>
      <c r="D5232" t="s">
        <v>297</v>
      </c>
      <c r="E5232" s="1">
        <f>DATEVALUE(IFERROR(RIGHT(LEFT(A5232,FIND("-",A5232,4)-1),2)&amp;"/"&amp;LEFT(A5232,FIND("-",A5232)-1)&amp;"/"&amp;RIGHT(LEFT(A5232,IFERROR(FIND(" ",A5232),LEN(A5232)+1)-1),4),TEXT(A5232,"dd")&amp;"/"&amp;TEXT(A5232,"mm")&amp;"/"&amp;TEXT(A5232,"yyyy")))</f>
        <v>45352</v>
      </c>
      <c r="F5232" t="s">
        <v>996</v>
      </c>
      <c r="G5232" s="1" t="e">
        <f>VLOOKUP(B5232,Results!A:D,3,FALSE)</f>
        <v>#N/A</v>
      </c>
    </row>
    <row r="5233" spans="1:7" hidden="1" x14ac:dyDescent="0.25">
      <c r="A5233" s="1">
        <v>45294</v>
      </c>
      <c r="B5233" t="s">
        <v>663</v>
      </c>
      <c r="C5233" t="s">
        <v>223</v>
      </c>
      <c r="D5233" t="s">
        <v>297</v>
      </c>
      <c r="E5233" s="1">
        <f>DATEVALUE(IFERROR(RIGHT(LEFT(A5233,FIND("-",A5233,4)-1),2)&amp;"/"&amp;LEFT(A5233,FIND("-",A5233)-1)&amp;"/"&amp;RIGHT(LEFT(A5233,IFERROR(FIND(" ",A5233),LEN(A5233)+1)-1),4),TEXT(A5233,"dd")&amp;"/"&amp;TEXT(A5233,"mm")&amp;"/"&amp;TEXT(A5233,"yyyy")))</f>
        <v>45352</v>
      </c>
      <c r="F5233" t="s">
        <v>996</v>
      </c>
      <c r="G5233" s="1" t="e">
        <f>VLOOKUP(B5233,Results!A:D,3,FALSE)</f>
        <v>#N/A</v>
      </c>
    </row>
    <row r="5234" spans="1:7" hidden="1" x14ac:dyDescent="0.25">
      <c r="A5234" s="1">
        <v>45294</v>
      </c>
      <c r="B5234" t="s">
        <v>874</v>
      </c>
      <c r="C5234" t="s">
        <v>223</v>
      </c>
      <c r="D5234" t="s">
        <v>297</v>
      </c>
      <c r="E5234" s="1">
        <f>DATEVALUE(IFERROR(RIGHT(LEFT(A5234,FIND("-",A5234,4)-1),2)&amp;"/"&amp;LEFT(A5234,FIND("-",A5234)-1)&amp;"/"&amp;RIGHT(LEFT(A5234,IFERROR(FIND(" ",A5234),LEN(A5234)+1)-1),4),TEXT(A5234,"dd")&amp;"/"&amp;TEXT(A5234,"mm")&amp;"/"&amp;TEXT(A5234,"yyyy")))</f>
        <v>45352</v>
      </c>
      <c r="F5234" t="s">
        <v>996</v>
      </c>
      <c r="G5234" s="1" t="e">
        <f>VLOOKUP(B5234,Results!A:D,3,FALSE)</f>
        <v>#N/A</v>
      </c>
    </row>
    <row r="5235" spans="1:7" hidden="1" x14ac:dyDescent="0.25">
      <c r="A5235" s="1">
        <v>45294</v>
      </c>
      <c r="B5235" t="s">
        <v>579</v>
      </c>
      <c r="C5235" t="s">
        <v>20</v>
      </c>
      <c r="D5235" t="s">
        <v>297</v>
      </c>
      <c r="E5235" s="1">
        <f>DATEVALUE(IFERROR(RIGHT(LEFT(A5235,FIND("-",A5235,4)-1),2)&amp;"/"&amp;LEFT(A5235,FIND("-",A5235)-1)&amp;"/"&amp;RIGHT(LEFT(A5235,IFERROR(FIND(" ",A5235),LEN(A5235)+1)-1),4),TEXT(A5235,"dd")&amp;"/"&amp;TEXT(A5235,"mm")&amp;"/"&amp;TEXT(A5235,"yyyy")))</f>
        <v>45352</v>
      </c>
      <c r="F5235" t="s">
        <v>996</v>
      </c>
      <c r="G5235" s="1" t="e">
        <f>VLOOKUP(B5235,Results!A:D,3,FALSE)</f>
        <v>#N/A</v>
      </c>
    </row>
    <row r="5236" spans="1:7" x14ac:dyDescent="0.25">
      <c r="A5236" s="1">
        <v>45294</v>
      </c>
      <c r="B5236" t="s">
        <v>518</v>
      </c>
      <c r="C5236" t="s">
        <v>223</v>
      </c>
      <c r="D5236" t="s">
        <v>30</v>
      </c>
      <c r="E5236" s="1">
        <f>DATEVALUE(IFERROR(RIGHT(LEFT(A5236,FIND("-",A5236,4)-1),2)&amp;"/"&amp;LEFT(A5236,FIND("-",A5236)-1)&amp;"/"&amp;RIGHT(LEFT(A5236,IFERROR(FIND(" ",A5236),LEN(A5236)+1)-1),4),TEXT(A5236,"dd")&amp;"/"&amp;TEXT(A5236,"mm")&amp;"/"&amp;TEXT(A5236,"yyyy")))</f>
        <v>45352</v>
      </c>
      <c r="F5236" t="s">
        <v>1826</v>
      </c>
      <c r="G5236" s="1" t="e">
        <f>VLOOKUP(B5236,Results!A:D,3,FALSE)</f>
        <v>#N/A</v>
      </c>
    </row>
    <row r="5237" spans="1:7" x14ac:dyDescent="0.25">
      <c r="A5237" s="1">
        <v>45294</v>
      </c>
      <c r="B5237" t="s">
        <v>679</v>
      </c>
      <c r="C5237" t="s">
        <v>223</v>
      </c>
      <c r="D5237" t="s">
        <v>30</v>
      </c>
      <c r="E5237" s="1">
        <f>DATEVALUE(IFERROR(RIGHT(LEFT(A5237,FIND("-",A5237,4)-1),2)&amp;"/"&amp;LEFT(A5237,FIND("-",A5237)-1)&amp;"/"&amp;RIGHT(LEFT(A5237,IFERROR(FIND(" ",A5237),LEN(A5237)+1)-1),4),TEXT(A5237,"dd")&amp;"/"&amp;TEXT(A5237,"mm")&amp;"/"&amp;TEXT(A5237,"yyyy")))</f>
        <v>45352</v>
      </c>
      <c r="F5237" t="s">
        <v>1826</v>
      </c>
      <c r="G5237" s="1" t="e">
        <f>VLOOKUP(B5237,Results!A:D,3,FALSE)</f>
        <v>#N/A</v>
      </c>
    </row>
    <row r="5238" spans="1:7" hidden="1" x14ac:dyDescent="0.25">
      <c r="A5238" s="1">
        <v>45294</v>
      </c>
      <c r="B5238" t="s">
        <v>518</v>
      </c>
      <c r="C5238" t="s">
        <v>223</v>
      </c>
      <c r="D5238" t="s">
        <v>30</v>
      </c>
      <c r="E5238" s="1">
        <f>DATEVALUE(IFERROR(RIGHT(LEFT(A5238,FIND("-",A5238,4)-1),2)&amp;"/"&amp;LEFT(A5238,FIND("-",A5238)-1)&amp;"/"&amp;RIGHT(LEFT(A5238,IFERROR(FIND(" ",A5238),LEN(A5238)+1)-1),4),TEXT(A5238,"dd")&amp;"/"&amp;TEXT(A5238,"mm")&amp;"/"&amp;TEXT(A5238,"yyyy")))</f>
        <v>45352</v>
      </c>
      <c r="F5238" t="s">
        <v>996</v>
      </c>
      <c r="G5238" s="1" t="e">
        <f>VLOOKUP(B5238,Results!A:D,3,FALSE)</f>
        <v>#N/A</v>
      </c>
    </row>
    <row r="5239" spans="1:7" hidden="1" x14ac:dyDescent="0.25">
      <c r="A5239" s="1">
        <v>45294</v>
      </c>
      <c r="B5239" t="s">
        <v>679</v>
      </c>
      <c r="C5239" t="s">
        <v>223</v>
      </c>
      <c r="D5239" t="s">
        <v>30</v>
      </c>
      <c r="E5239" s="1">
        <f>DATEVALUE(IFERROR(RIGHT(LEFT(A5239,FIND("-",A5239,4)-1),2)&amp;"/"&amp;LEFT(A5239,FIND("-",A5239)-1)&amp;"/"&amp;RIGHT(LEFT(A5239,IFERROR(FIND(" ",A5239),LEN(A5239)+1)-1),4),TEXT(A5239,"dd")&amp;"/"&amp;TEXT(A5239,"mm")&amp;"/"&amp;TEXT(A5239,"yyyy")))</f>
        <v>45352</v>
      </c>
      <c r="F5239" t="s">
        <v>996</v>
      </c>
      <c r="G5239" s="1" t="e">
        <f>VLOOKUP(B5239,Results!A:D,3,FALSE)</f>
        <v>#N/A</v>
      </c>
    </row>
    <row r="5240" spans="1:7" hidden="1" x14ac:dyDescent="0.25">
      <c r="A5240" s="1">
        <v>45294</v>
      </c>
      <c r="B5240" t="s">
        <v>773</v>
      </c>
      <c r="C5240" t="s">
        <v>223</v>
      </c>
      <c r="D5240" t="s">
        <v>10</v>
      </c>
      <c r="E5240" s="1">
        <f>DATEVALUE(IFERROR(RIGHT(LEFT(A5240,FIND("-",A5240,4)-1),2)&amp;"/"&amp;LEFT(A5240,FIND("-",A5240)-1)&amp;"/"&amp;RIGHT(LEFT(A5240,IFERROR(FIND(" ",A5240),LEN(A5240)+1)-1),4),TEXT(A5240,"dd")&amp;"/"&amp;TEXT(A5240,"mm")&amp;"/"&amp;TEXT(A5240,"yyyy")))</f>
        <v>45352</v>
      </c>
      <c r="F5240" t="s">
        <v>1806</v>
      </c>
      <c r="G5240" s="1" t="e">
        <f>VLOOKUP(B5240,Results!A:D,3,FALSE)</f>
        <v>#N/A</v>
      </c>
    </row>
    <row r="5241" spans="1:7" x14ac:dyDescent="0.25">
      <c r="A5241" s="1">
        <v>45294</v>
      </c>
      <c r="B5241" t="s">
        <v>552</v>
      </c>
      <c r="C5241" t="s">
        <v>223</v>
      </c>
      <c r="D5241" t="s">
        <v>10</v>
      </c>
      <c r="E5241" s="1">
        <f>DATEVALUE(IFERROR(RIGHT(LEFT(A5241,FIND("-",A5241,4)-1),2)&amp;"/"&amp;LEFT(A5241,FIND("-",A5241)-1)&amp;"/"&amp;RIGHT(LEFT(A5241,IFERROR(FIND(" ",A5241),LEN(A5241)+1)-1),4),TEXT(A5241,"dd")&amp;"/"&amp;TEXT(A5241,"mm")&amp;"/"&amp;TEXT(A5241,"yyyy")))</f>
        <v>45352</v>
      </c>
      <c r="F5241" t="s">
        <v>1826</v>
      </c>
      <c r="G5241" s="1" t="e">
        <f>VLOOKUP(B5241,Results!A:D,3,FALSE)</f>
        <v>#N/A</v>
      </c>
    </row>
    <row r="5242" spans="1:7" hidden="1" x14ac:dyDescent="0.25">
      <c r="A5242" s="1">
        <v>45294</v>
      </c>
      <c r="B5242" t="s">
        <v>552</v>
      </c>
      <c r="C5242" t="s">
        <v>223</v>
      </c>
      <c r="D5242" t="s">
        <v>10</v>
      </c>
      <c r="E5242" s="1">
        <f>DATEVALUE(IFERROR(RIGHT(LEFT(A5242,FIND("-",A5242,4)-1),2)&amp;"/"&amp;LEFT(A5242,FIND("-",A5242)-1)&amp;"/"&amp;RIGHT(LEFT(A5242,IFERROR(FIND(" ",A5242),LEN(A5242)+1)-1),4),TEXT(A5242,"dd")&amp;"/"&amp;TEXT(A5242,"mm")&amp;"/"&amp;TEXT(A5242,"yyyy")))</f>
        <v>45352</v>
      </c>
      <c r="F5242" t="s">
        <v>996</v>
      </c>
      <c r="G5242" s="1" t="e">
        <f>VLOOKUP(B5242,Results!A:D,3,FALSE)</f>
        <v>#N/A</v>
      </c>
    </row>
    <row r="5243" spans="1:7" hidden="1" x14ac:dyDescent="0.25">
      <c r="A5243" s="1">
        <v>45294</v>
      </c>
      <c r="B5243" t="s">
        <v>773</v>
      </c>
      <c r="C5243" t="s">
        <v>223</v>
      </c>
      <c r="D5243" t="s">
        <v>10</v>
      </c>
      <c r="E5243" s="1">
        <f>DATEVALUE(IFERROR(RIGHT(LEFT(A5243,FIND("-",A5243,4)-1),2)&amp;"/"&amp;LEFT(A5243,FIND("-",A5243)-1)&amp;"/"&amp;RIGHT(LEFT(A5243,IFERROR(FIND(" ",A5243),LEN(A5243)+1)-1),4),TEXT(A5243,"dd")&amp;"/"&amp;TEXT(A5243,"mm")&amp;"/"&amp;TEXT(A5243,"yyyy")))</f>
        <v>45352</v>
      </c>
      <c r="F5243" t="s">
        <v>786</v>
      </c>
      <c r="G5243" s="1" t="e">
        <f>VLOOKUP(B5243,Results!A:D,3,FALSE)</f>
        <v>#N/A</v>
      </c>
    </row>
    <row r="5244" spans="1:7" x14ac:dyDescent="0.25">
      <c r="A5244" s="1">
        <v>45294</v>
      </c>
      <c r="B5244" t="s">
        <v>916</v>
      </c>
      <c r="C5244" t="s">
        <v>223</v>
      </c>
      <c r="D5244" t="s">
        <v>23</v>
      </c>
      <c r="E5244" s="1">
        <f>DATEVALUE(IFERROR(RIGHT(LEFT(A5244,FIND("-",A5244,4)-1),2)&amp;"/"&amp;LEFT(A5244,FIND("-",A5244)-1)&amp;"/"&amp;RIGHT(LEFT(A5244,IFERROR(FIND(" ",A5244),LEN(A5244)+1)-1),4),TEXT(A5244,"dd")&amp;"/"&amp;TEXT(A5244,"mm")&amp;"/"&amp;TEXT(A5244,"yyyy")))</f>
        <v>45352</v>
      </c>
      <c r="F5244" t="s">
        <v>1826</v>
      </c>
      <c r="G5244" s="1" t="e">
        <f>VLOOKUP(B5244,Results!A:D,3,FALSE)</f>
        <v>#N/A</v>
      </c>
    </row>
    <row r="5245" spans="1:7" hidden="1" x14ac:dyDescent="0.25">
      <c r="A5245" s="1">
        <v>45294</v>
      </c>
      <c r="B5245" t="s">
        <v>916</v>
      </c>
      <c r="C5245" t="s">
        <v>223</v>
      </c>
      <c r="D5245" t="s">
        <v>23</v>
      </c>
      <c r="E5245" s="1">
        <f>DATEVALUE(IFERROR(RIGHT(LEFT(A5245,FIND("-",A5245,4)-1),2)&amp;"/"&amp;LEFT(A5245,FIND("-",A5245)-1)&amp;"/"&amp;RIGHT(LEFT(A5245,IFERROR(FIND(" ",A5245),LEN(A5245)+1)-1),4),TEXT(A5245,"dd")&amp;"/"&amp;TEXT(A5245,"mm")&amp;"/"&amp;TEXT(A5245,"yyyy")))</f>
        <v>45352</v>
      </c>
      <c r="F5245" t="s">
        <v>996</v>
      </c>
      <c r="G5245" s="1" t="e">
        <f>VLOOKUP(B5245,Results!A:D,3,FALSE)</f>
        <v>#N/A</v>
      </c>
    </row>
    <row r="5246" spans="1:7" hidden="1" x14ac:dyDescent="0.25">
      <c r="A5246" s="1">
        <v>45294</v>
      </c>
      <c r="B5246" t="s">
        <v>570</v>
      </c>
      <c r="C5246" t="s">
        <v>223</v>
      </c>
      <c r="D5246" t="s">
        <v>13</v>
      </c>
      <c r="E5246" s="1">
        <f>DATEVALUE(IFERROR(RIGHT(LEFT(A5246,FIND("-",A5246,4)-1),2)&amp;"/"&amp;LEFT(A5246,FIND("-",A5246)-1)&amp;"/"&amp;RIGHT(LEFT(A5246,IFERROR(FIND(" ",A5246),LEN(A5246)+1)-1),4),TEXT(A5246,"dd")&amp;"/"&amp;TEXT(A5246,"mm")&amp;"/"&amp;TEXT(A5246,"yyyy")))</f>
        <v>45352</v>
      </c>
      <c r="F5246" t="s">
        <v>1806</v>
      </c>
      <c r="G5246" s="1" t="e">
        <f>VLOOKUP(B5246,Results!A:D,3,FALSE)</f>
        <v>#N/A</v>
      </c>
    </row>
    <row r="5247" spans="1:7" x14ac:dyDescent="0.25">
      <c r="A5247" s="1">
        <v>45294</v>
      </c>
      <c r="B5247" t="s">
        <v>938</v>
      </c>
      <c r="C5247" t="s">
        <v>223</v>
      </c>
      <c r="D5247" t="s">
        <v>13</v>
      </c>
      <c r="E5247" s="1">
        <f>DATEVALUE(IFERROR(RIGHT(LEFT(A5247,FIND("-",A5247,4)-1),2)&amp;"/"&amp;LEFT(A5247,FIND("-",A5247)-1)&amp;"/"&amp;RIGHT(LEFT(A5247,IFERROR(FIND(" ",A5247),LEN(A5247)+1)-1),4),TEXT(A5247,"dd")&amp;"/"&amp;TEXT(A5247,"mm")&amp;"/"&amp;TEXT(A5247,"yyyy")))</f>
        <v>45352</v>
      </c>
      <c r="F5247" t="s">
        <v>1826</v>
      </c>
      <c r="G5247" s="1" t="e">
        <f>VLOOKUP(B5247,Results!A:D,3,FALSE)</f>
        <v>#N/A</v>
      </c>
    </row>
    <row r="5248" spans="1:7" x14ac:dyDescent="0.25">
      <c r="A5248" s="1">
        <v>45294</v>
      </c>
      <c r="B5248" t="s">
        <v>725</v>
      </c>
      <c r="C5248" t="s">
        <v>223</v>
      </c>
      <c r="D5248" t="s">
        <v>13</v>
      </c>
      <c r="E5248" s="1">
        <f>DATEVALUE(IFERROR(RIGHT(LEFT(A5248,FIND("-",A5248,4)-1),2)&amp;"/"&amp;LEFT(A5248,FIND("-",A5248)-1)&amp;"/"&amp;RIGHT(LEFT(A5248,IFERROR(FIND(" ",A5248),LEN(A5248)+1)-1),4),TEXT(A5248,"dd")&amp;"/"&amp;TEXT(A5248,"mm")&amp;"/"&amp;TEXT(A5248,"yyyy")))</f>
        <v>45352</v>
      </c>
      <c r="F5248" t="s">
        <v>1826</v>
      </c>
      <c r="G5248" s="1" t="e">
        <f>VLOOKUP(B5248,Results!A:D,3,FALSE)</f>
        <v>#N/A</v>
      </c>
    </row>
    <row r="5249" spans="1:7" x14ac:dyDescent="0.25">
      <c r="A5249" s="1">
        <v>45294</v>
      </c>
      <c r="B5249" t="s">
        <v>738</v>
      </c>
      <c r="C5249" t="s">
        <v>223</v>
      </c>
      <c r="D5249" t="s">
        <v>13</v>
      </c>
      <c r="E5249" s="1">
        <f>DATEVALUE(IFERROR(RIGHT(LEFT(A5249,FIND("-",A5249,4)-1),2)&amp;"/"&amp;LEFT(A5249,FIND("-",A5249)-1)&amp;"/"&amp;RIGHT(LEFT(A5249,IFERROR(FIND(" ",A5249),LEN(A5249)+1)-1),4),TEXT(A5249,"dd")&amp;"/"&amp;TEXT(A5249,"mm")&amp;"/"&amp;TEXT(A5249,"yyyy")))</f>
        <v>45352</v>
      </c>
      <c r="F5249" t="s">
        <v>1826</v>
      </c>
      <c r="G5249" s="1" t="e">
        <f>VLOOKUP(B5249,Results!A:D,3,FALSE)</f>
        <v>#N/A</v>
      </c>
    </row>
    <row r="5250" spans="1:7" x14ac:dyDescent="0.25">
      <c r="A5250" s="1">
        <v>45294</v>
      </c>
      <c r="B5250" t="s">
        <v>742</v>
      </c>
      <c r="C5250" t="s">
        <v>20</v>
      </c>
      <c r="D5250" t="s">
        <v>13</v>
      </c>
      <c r="E5250" s="1">
        <f>DATEVALUE(IFERROR(RIGHT(LEFT(A5250,FIND("-",A5250,4)-1),2)&amp;"/"&amp;LEFT(A5250,FIND("-",A5250)-1)&amp;"/"&amp;RIGHT(LEFT(A5250,IFERROR(FIND(" ",A5250),LEN(A5250)+1)-1),4),TEXT(A5250,"dd")&amp;"/"&amp;TEXT(A5250,"mm")&amp;"/"&amp;TEXT(A5250,"yyyy")))</f>
        <v>45352</v>
      </c>
      <c r="F5250" t="s">
        <v>1826</v>
      </c>
      <c r="G5250" s="1" t="e">
        <f>VLOOKUP(B5250,Results!A:D,3,FALSE)</f>
        <v>#N/A</v>
      </c>
    </row>
    <row r="5251" spans="1:7" x14ac:dyDescent="0.25">
      <c r="A5251" s="1">
        <v>45294</v>
      </c>
      <c r="B5251" t="s">
        <v>267</v>
      </c>
      <c r="C5251" t="s">
        <v>20</v>
      </c>
      <c r="D5251" t="s">
        <v>13</v>
      </c>
      <c r="E5251" s="1">
        <f>DATEVALUE(IFERROR(RIGHT(LEFT(A5251,FIND("-",A5251,4)-1),2)&amp;"/"&amp;LEFT(A5251,FIND("-",A5251)-1)&amp;"/"&amp;RIGHT(LEFT(A5251,IFERROR(FIND(" ",A5251),LEN(A5251)+1)-1),4),TEXT(A5251,"dd")&amp;"/"&amp;TEXT(A5251,"mm")&amp;"/"&amp;TEXT(A5251,"yyyy")))</f>
        <v>45352</v>
      </c>
      <c r="F5251" t="s">
        <v>1826</v>
      </c>
      <c r="G5251" s="1" t="e">
        <f>VLOOKUP(B5251,Results!A:D,3,FALSE)</f>
        <v>#N/A</v>
      </c>
    </row>
    <row r="5252" spans="1:7" hidden="1" x14ac:dyDescent="0.25">
      <c r="A5252" s="1">
        <v>45294</v>
      </c>
      <c r="B5252" t="s">
        <v>938</v>
      </c>
      <c r="C5252" t="s">
        <v>223</v>
      </c>
      <c r="D5252" t="s">
        <v>13</v>
      </c>
      <c r="E5252" s="1">
        <f>DATEVALUE(IFERROR(RIGHT(LEFT(A5252,FIND("-",A5252,4)-1),2)&amp;"/"&amp;LEFT(A5252,FIND("-",A5252)-1)&amp;"/"&amp;RIGHT(LEFT(A5252,IFERROR(FIND(" ",A5252),LEN(A5252)+1)-1),4),TEXT(A5252,"dd")&amp;"/"&amp;TEXT(A5252,"mm")&amp;"/"&amp;TEXT(A5252,"yyyy")))</f>
        <v>45352</v>
      </c>
      <c r="F5252" t="s">
        <v>996</v>
      </c>
      <c r="G5252" s="1" t="e">
        <f>VLOOKUP(B5252,Results!A:D,3,FALSE)</f>
        <v>#N/A</v>
      </c>
    </row>
    <row r="5253" spans="1:7" hidden="1" x14ac:dyDescent="0.25">
      <c r="A5253" s="1">
        <v>45294</v>
      </c>
      <c r="B5253" t="s">
        <v>725</v>
      </c>
      <c r="C5253" t="s">
        <v>223</v>
      </c>
      <c r="D5253" t="s">
        <v>13</v>
      </c>
      <c r="E5253" s="1">
        <f>DATEVALUE(IFERROR(RIGHT(LEFT(A5253,FIND("-",A5253,4)-1),2)&amp;"/"&amp;LEFT(A5253,FIND("-",A5253)-1)&amp;"/"&amp;RIGHT(LEFT(A5253,IFERROR(FIND(" ",A5253),LEN(A5253)+1)-1),4),TEXT(A5253,"dd")&amp;"/"&amp;TEXT(A5253,"mm")&amp;"/"&amp;TEXT(A5253,"yyyy")))</f>
        <v>45352</v>
      </c>
      <c r="F5253" t="s">
        <v>996</v>
      </c>
      <c r="G5253" s="1" t="e">
        <f>VLOOKUP(B5253,Results!A:D,3,FALSE)</f>
        <v>#N/A</v>
      </c>
    </row>
    <row r="5254" spans="1:7" hidden="1" x14ac:dyDescent="0.25">
      <c r="A5254" s="1">
        <v>45294</v>
      </c>
      <c r="B5254" t="s">
        <v>738</v>
      </c>
      <c r="C5254" t="s">
        <v>223</v>
      </c>
      <c r="D5254" t="s">
        <v>13</v>
      </c>
      <c r="E5254" s="1">
        <f>DATEVALUE(IFERROR(RIGHT(LEFT(A5254,FIND("-",A5254,4)-1),2)&amp;"/"&amp;LEFT(A5254,FIND("-",A5254)-1)&amp;"/"&amp;RIGHT(LEFT(A5254,IFERROR(FIND(" ",A5254),LEN(A5254)+1)-1),4),TEXT(A5254,"dd")&amp;"/"&amp;TEXT(A5254,"mm")&amp;"/"&amp;TEXT(A5254,"yyyy")))</f>
        <v>45352</v>
      </c>
      <c r="F5254" t="s">
        <v>996</v>
      </c>
      <c r="G5254" s="1" t="e">
        <f>VLOOKUP(B5254,Results!A:D,3,FALSE)</f>
        <v>#N/A</v>
      </c>
    </row>
    <row r="5255" spans="1:7" hidden="1" x14ac:dyDescent="0.25">
      <c r="A5255" s="1">
        <v>45294</v>
      </c>
      <c r="B5255" t="s">
        <v>742</v>
      </c>
      <c r="C5255" t="s">
        <v>20</v>
      </c>
      <c r="D5255" t="s">
        <v>13</v>
      </c>
      <c r="E5255" s="1">
        <f>DATEVALUE(IFERROR(RIGHT(LEFT(A5255,FIND("-",A5255,4)-1),2)&amp;"/"&amp;LEFT(A5255,FIND("-",A5255)-1)&amp;"/"&amp;RIGHT(LEFT(A5255,IFERROR(FIND(" ",A5255),LEN(A5255)+1)-1),4),TEXT(A5255,"dd")&amp;"/"&amp;TEXT(A5255,"mm")&amp;"/"&amp;TEXT(A5255,"yyyy")))</f>
        <v>45352</v>
      </c>
      <c r="F5255" t="s">
        <v>996</v>
      </c>
      <c r="G5255" s="1" t="e">
        <f>VLOOKUP(B5255,Results!A:D,3,FALSE)</f>
        <v>#N/A</v>
      </c>
    </row>
    <row r="5256" spans="1:7" hidden="1" x14ac:dyDescent="0.25">
      <c r="A5256" s="1">
        <v>45294</v>
      </c>
      <c r="B5256" t="s">
        <v>267</v>
      </c>
      <c r="C5256" t="s">
        <v>20</v>
      </c>
      <c r="D5256" t="s">
        <v>13</v>
      </c>
      <c r="E5256" s="1">
        <f>DATEVALUE(IFERROR(RIGHT(LEFT(A5256,FIND("-",A5256,4)-1),2)&amp;"/"&amp;LEFT(A5256,FIND("-",A5256)-1)&amp;"/"&amp;RIGHT(LEFT(A5256,IFERROR(FIND(" ",A5256),LEN(A5256)+1)-1),4),TEXT(A5256,"dd")&amp;"/"&amp;TEXT(A5256,"mm")&amp;"/"&amp;TEXT(A5256,"yyyy")))</f>
        <v>45352</v>
      </c>
      <c r="F5256" t="s">
        <v>996</v>
      </c>
      <c r="G5256" s="1" t="e">
        <f>VLOOKUP(B5256,Results!A:D,3,FALSE)</f>
        <v>#N/A</v>
      </c>
    </row>
    <row r="5257" spans="1:7" hidden="1" x14ac:dyDescent="0.25">
      <c r="A5257" s="1">
        <v>45294</v>
      </c>
      <c r="B5257" t="s">
        <v>570</v>
      </c>
      <c r="C5257" t="s">
        <v>223</v>
      </c>
      <c r="D5257" t="s">
        <v>13</v>
      </c>
      <c r="E5257" s="1">
        <f>DATEVALUE(IFERROR(RIGHT(LEFT(A5257,FIND("-",A5257,4)-1),2)&amp;"/"&amp;LEFT(A5257,FIND("-",A5257)-1)&amp;"/"&amp;RIGHT(LEFT(A5257,IFERROR(FIND(" ",A5257),LEN(A5257)+1)-1),4),TEXT(A5257,"dd")&amp;"/"&amp;TEXT(A5257,"mm")&amp;"/"&amp;TEXT(A5257,"yyyy")))</f>
        <v>45352</v>
      </c>
      <c r="F5257" t="s">
        <v>786</v>
      </c>
      <c r="G5257" s="1" t="e">
        <f>VLOOKUP(B5257,Results!A:D,3,FALSE)</f>
        <v>#N/A</v>
      </c>
    </row>
    <row r="5258" spans="1:7" x14ac:dyDescent="0.25">
      <c r="A5258" s="1">
        <v>45294</v>
      </c>
      <c r="B5258" t="s">
        <v>518</v>
      </c>
      <c r="C5258" t="s">
        <v>223</v>
      </c>
      <c r="D5258" t="s">
        <v>30</v>
      </c>
      <c r="E5258" s="1">
        <f>DATEVALUE(IFERROR(RIGHT(LEFT(A5258,FIND("-",A5258,4)-1),2)&amp;"/"&amp;LEFT(A5258,FIND("-",A5258)-1)&amp;"/"&amp;RIGHT(LEFT(A5258,IFERROR(FIND(" ",A5258),LEN(A5258)+1)-1),4),TEXT(A5258,"dd")&amp;"/"&amp;TEXT(A5258,"mm")&amp;"/"&amp;TEXT(A5258,"yyyy")))</f>
        <v>45352</v>
      </c>
      <c r="F5258" t="s">
        <v>1826</v>
      </c>
      <c r="G5258" s="1" t="e">
        <f>VLOOKUP(B5258,Results!A:D,3,FALSE)</f>
        <v>#N/A</v>
      </c>
    </row>
    <row r="5259" spans="1:7" x14ac:dyDescent="0.25">
      <c r="A5259" s="1">
        <v>45294</v>
      </c>
      <c r="B5259" t="s">
        <v>409</v>
      </c>
      <c r="C5259" t="s">
        <v>223</v>
      </c>
      <c r="D5259" t="s">
        <v>297</v>
      </c>
      <c r="E5259" s="1">
        <f>DATEVALUE(IFERROR(RIGHT(LEFT(A5259,FIND("-",A5259,4)-1),2)&amp;"/"&amp;LEFT(A5259,FIND("-",A5259)-1)&amp;"/"&amp;RIGHT(LEFT(A5259,IFERROR(FIND(" ",A5259),LEN(A5259)+1)-1),4),TEXT(A5259,"dd")&amp;"/"&amp;TEXT(A5259,"mm")&amp;"/"&amp;TEXT(A5259,"yyyy")))</f>
        <v>45352</v>
      </c>
      <c r="F5259" t="s">
        <v>1826</v>
      </c>
      <c r="G5259" s="1" t="e">
        <f>VLOOKUP(B5259,Results!A:D,3,FALSE)</f>
        <v>#N/A</v>
      </c>
    </row>
    <row r="5260" spans="1:7" x14ac:dyDescent="0.25">
      <c r="A5260" s="1">
        <v>45294</v>
      </c>
      <c r="B5260" t="s">
        <v>732</v>
      </c>
      <c r="C5260" t="s">
        <v>223</v>
      </c>
      <c r="D5260" t="s">
        <v>44</v>
      </c>
      <c r="E5260" s="1">
        <f>DATEVALUE(IFERROR(RIGHT(LEFT(A5260,FIND("-",A5260,4)-1),2)&amp;"/"&amp;LEFT(A5260,FIND("-",A5260)-1)&amp;"/"&amp;RIGHT(LEFT(A5260,IFERROR(FIND(" ",A5260),LEN(A5260)+1)-1),4),TEXT(A5260,"dd")&amp;"/"&amp;TEXT(A5260,"mm")&amp;"/"&amp;TEXT(A5260,"yyyy")))</f>
        <v>45352</v>
      </c>
      <c r="F5260" t="s">
        <v>1826</v>
      </c>
      <c r="G5260" s="1" t="e">
        <f>VLOOKUP(B5260,Results!A:D,3,FALSE)</f>
        <v>#N/A</v>
      </c>
    </row>
    <row r="5261" spans="1:7" x14ac:dyDescent="0.25">
      <c r="A5261" s="1">
        <v>45294</v>
      </c>
      <c r="B5261" t="s">
        <v>938</v>
      </c>
      <c r="C5261" t="s">
        <v>223</v>
      </c>
      <c r="D5261" t="s">
        <v>13</v>
      </c>
      <c r="E5261" s="1">
        <f>DATEVALUE(IFERROR(RIGHT(LEFT(A5261,FIND("-",A5261,4)-1),2)&amp;"/"&amp;LEFT(A5261,FIND("-",A5261)-1)&amp;"/"&amp;RIGHT(LEFT(A5261,IFERROR(FIND(" ",A5261),LEN(A5261)+1)-1),4),TEXT(A5261,"dd")&amp;"/"&amp;TEXT(A5261,"mm")&amp;"/"&amp;TEXT(A5261,"yyyy")))</f>
        <v>45352</v>
      </c>
      <c r="F5261" t="s">
        <v>1826</v>
      </c>
      <c r="G5261" s="1" t="e">
        <f>VLOOKUP(B5261,Results!A:D,3,FALSE)</f>
        <v>#N/A</v>
      </c>
    </row>
    <row r="5262" spans="1:7" x14ac:dyDescent="0.25">
      <c r="A5262" s="1">
        <v>45294</v>
      </c>
      <c r="B5262" t="s">
        <v>552</v>
      </c>
      <c r="C5262" t="s">
        <v>223</v>
      </c>
      <c r="D5262" t="s">
        <v>10</v>
      </c>
      <c r="E5262" s="1">
        <f>DATEVALUE(IFERROR(RIGHT(LEFT(A5262,FIND("-",A5262,4)-1),2)&amp;"/"&amp;LEFT(A5262,FIND("-",A5262)-1)&amp;"/"&amp;RIGHT(LEFT(A5262,IFERROR(FIND(" ",A5262),LEN(A5262)+1)-1),4),TEXT(A5262,"dd")&amp;"/"&amp;TEXT(A5262,"mm")&amp;"/"&amp;TEXT(A5262,"yyyy")))</f>
        <v>45352</v>
      </c>
      <c r="F5262" t="s">
        <v>1826</v>
      </c>
      <c r="G5262" s="1" t="e">
        <f>VLOOKUP(B5262,Results!A:D,3,FALSE)</f>
        <v>#N/A</v>
      </c>
    </row>
    <row r="5263" spans="1:7" x14ac:dyDescent="0.25">
      <c r="A5263" s="1">
        <v>45294</v>
      </c>
      <c r="B5263" t="s">
        <v>677</v>
      </c>
      <c r="C5263" t="s">
        <v>223</v>
      </c>
      <c r="D5263" t="s">
        <v>44</v>
      </c>
      <c r="E5263" s="1">
        <f>DATEVALUE(IFERROR(RIGHT(LEFT(A5263,FIND("-",A5263,4)-1),2)&amp;"/"&amp;LEFT(A5263,FIND("-",A5263)-1)&amp;"/"&amp;RIGHT(LEFT(A5263,IFERROR(FIND(" ",A5263),LEN(A5263)+1)-1),4),TEXT(A5263,"dd")&amp;"/"&amp;TEXT(A5263,"mm")&amp;"/"&amp;TEXT(A5263,"yyyy")))</f>
        <v>45352</v>
      </c>
      <c r="F5263" t="s">
        <v>1826</v>
      </c>
      <c r="G5263" s="1" t="e">
        <f>VLOOKUP(B5263,Results!A:D,3,FALSE)</f>
        <v>#N/A</v>
      </c>
    </row>
    <row r="5264" spans="1:7" x14ac:dyDescent="0.25">
      <c r="A5264" s="1">
        <v>45294</v>
      </c>
      <c r="B5264" t="s">
        <v>725</v>
      </c>
      <c r="C5264" t="s">
        <v>223</v>
      </c>
      <c r="D5264" t="s">
        <v>13</v>
      </c>
      <c r="E5264" s="1">
        <f>DATEVALUE(IFERROR(RIGHT(LEFT(A5264,FIND("-",A5264,4)-1),2)&amp;"/"&amp;LEFT(A5264,FIND("-",A5264)-1)&amp;"/"&amp;RIGHT(LEFT(A5264,IFERROR(FIND(" ",A5264),LEN(A5264)+1)-1),4),TEXT(A5264,"dd")&amp;"/"&amp;TEXT(A5264,"mm")&amp;"/"&amp;TEXT(A5264,"yyyy")))</f>
        <v>45352</v>
      </c>
      <c r="F5264" t="s">
        <v>1826</v>
      </c>
      <c r="G5264" s="1" t="e">
        <f>VLOOKUP(B5264,Results!A:D,3,FALSE)</f>
        <v>#N/A</v>
      </c>
    </row>
    <row r="5265" spans="1:7" x14ac:dyDescent="0.25">
      <c r="A5265" s="1">
        <v>45294</v>
      </c>
      <c r="B5265" t="s">
        <v>738</v>
      </c>
      <c r="C5265" t="s">
        <v>223</v>
      </c>
      <c r="D5265" t="s">
        <v>13</v>
      </c>
      <c r="E5265" s="1">
        <f>DATEVALUE(IFERROR(RIGHT(LEFT(A5265,FIND("-",A5265,4)-1),2)&amp;"/"&amp;LEFT(A5265,FIND("-",A5265)-1)&amp;"/"&amp;RIGHT(LEFT(A5265,IFERROR(FIND(" ",A5265),LEN(A5265)+1)-1),4),TEXT(A5265,"dd")&amp;"/"&amp;TEXT(A5265,"mm")&amp;"/"&amp;TEXT(A5265,"yyyy")))</f>
        <v>45352</v>
      </c>
      <c r="F5265" t="s">
        <v>1826</v>
      </c>
      <c r="G5265" s="1" t="e">
        <f>VLOOKUP(B5265,Results!A:D,3,FALSE)</f>
        <v>#N/A</v>
      </c>
    </row>
    <row r="5266" spans="1:7" x14ac:dyDescent="0.25">
      <c r="A5266" s="1">
        <v>45294</v>
      </c>
      <c r="B5266" t="s">
        <v>663</v>
      </c>
      <c r="C5266" t="s">
        <v>223</v>
      </c>
      <c r="D5266" t="s">
        <v>297</v>
      </c>
      <c r="E5266" s="1">
        <f>DATEVALUE(IFERROR(RIGHT(LEFT(A5266,FIND("-",A5266,4)-1),2)&amp;"/"&amp;LEFT(A5266,FIND("-",A5266)-1)&amp;"/"&amp;RIGHT(LEFT(A5266,IFERROR(FIND(" ",A5266),LEN(A5266)+1)-1),4),TEXT(A5266,"dd")&amp;"/"&amp;TEXT(A5266,"mm")&amp;"/"&amp;TEXT(A5266,"yyyy")))</f>
        <v>45352</v>
      </c>
      <c r="F5266" t="s">
        <v>1826</v>
      </c>
      <c r="G5266" s="1" t="e">
        <f>VLOOKUP(B5266,Results!A:D,3,FALSE)</f>
        <v>#N/A</v>
      </c>
    </row>
    <row r="5267" spans="1:7" x14ac:dyDescent="0.25">
      <c r="A5267" s="1">
        <v>45294</v>
      </c>
      <c r="B5267" t="s">
        <v>874</v>
      </c>
      <c r="C5267" t="s">
        <v>223</v>
      </c>
      <c r="D5267" t="s">
        <v>297</v>
      </c>
      <c r="E5267" s="1">
        <f>DATEVALUE(IFERROR(RIGHT(LEFT(A5267,FIND("-",A5267,4)-1),2)&amp;"/"&amp;LEFT(A5267,FIND("-",A5267)-1)&amp;"/"&amp;RIGHT(LEFT(A5267,IFERROR(FIND(" ",A5267),LEN(A5267)+1)-1),4),TEXT(A5267,"dd")&amp;"/"&amp;TEXT(A5267,"mm")&amp;"/"&amp;TEXT(A5267,"yyyy")))</f>
        <v>45352</v>
      </c>
      <c r="F5267" t="s">
        <v>1826</v>
      </c>
      <c r="G5267" s="1" t="e">
        <f>VLOOKUP(B5267,Results!A:D,3,FALSE)</f>
        <v>#N/A</v>
      </c>
    </row>
    <row r="5268" spans="1:7" x14ac:dyDescent="0.25">
      <c r="A5268" s="1">
        <v>45294</v>
      </c>
      <c r="B5268" t="s">
        <v>446</v>
      </c>
      <c r="C5268" t="s">
        <v>20</v>
      </c>
      <c r="D5268" t="s">
        <v>44</v>
      </c>
      <c r="E5268" s="1">
        <f>DATEVALUE(IFERROR(RIGHT(LEFT(A5268,FIND("-",A5268,4)-1),2)&amp;"/"&amp;LEFT(A5268,FIND("-",A5268)-1)&amp;"/"&amp;RIGHT(LEFT(A5268,IFERROR(FIND(" ",A5268),LEN(A5268)+1)-1),4),TEXT(A5268,"dd")&amp;"/"&amp;TEXT(A5268,"mm")&amp;"/"&amp;TEXT(A5268,"yyyy")))</f>
        <v>45352</v>
      </c>
      <c r="F5268" t="s">
        <v>1826</v>
      </c>
      <c r="G5268" s="1" t="e">
        <f>VLOOKUP(B5268,Results!A:D,3,FALSE)</f>
        <v>#N/A</v>
      </c>
    </row>
    <row r="5269" spans="1:7" x14ac:dyDescent="0.25">
      <c r="A5269" s="1">
        <v>45294</v>
      </c>
      <c r="B5269" t="s">
        <v>579</v>
      </c>
      <c r="C5269" t="s">
        <v>20</v>
      </c>
      <c r="D5269" t="s">
        <v>297</v>
      </c>
      <c r="E5269" s="1">
        <f>DATEVALUE(IFERROR(RIGHT(LEFT(A5269,FIND("-",A5269,4)-1),2)&amp;"/"&amp;LEFT(A5269,FIND("-",A5269)-1)&amp;"/"&amp;RIGHT(LEFT(A5269,IFERROR(FIND(" ",A5269),LEN(A5269)+1)-1),4),TEXT(A5269,"dd")&amp;"/"&amp;TEXT(A5269,"mm")&amp;"/"&amp;TEXT(A5269,"yyyy")))</f>
        <v>45352</v>
      </c>
      <c r="F5269" t="s">
        <v>1826</v>
      </c>
      <c r="G5269" s="1" t="e">
        <f>VLOOKUP(B5269,Results!A:D,3,FALSE)</f>
        <v>#N/A</v>
      </c>
    </row>
    <row r="5270" spans="1:7" x14ac:dyDescent="0.25">
      <c r="A5270" s="1">
        <v>45294</v>
      </c>
      <c r="B5270" t="s">
        <v>742</v>
      </c>
      <c r="C5270" t="s">
        <v>20</v>
      </c>
      <c r="D5270" t="s">
        <v>13</v>
      </c>
      <c r="E5270" s="1">
        <f>DATEVALUE(IFERROR(RIGHT(LEFT(A5270,FIND("-",A5270,4)-1),2)&amp;"/"&amp;LEFT(A5270,FIND("-",A5270)-1)&amp;"/"&amp;RIGHT(LEFT(A5270,IFERROR(FIND(" ",A5270),LEN(A5270)+1)-1),4),TEXT(A5270,"dd")&amp;"/"&amp;TEXT(A5270,"mm")&amp;"/"&amp;TEXT(A5270,"yyyy")))</f>
        <v>45352</v>
      </c>
      <c r="F5270" t="s">
        <v>1826</v>
      </c>
      <c r="G5270" s="1" t="e">
        <f>VLOOKUP(B5270,Results!A:D,3,FALSE)</f>
        <v>#N/A</v>
      </c>
    </row>
    <row r="5271" spans="1:7" x14ac:dyDescent="0.25">
      <c r="A5271" s="1">
        <v>45294</v>
      </c>
      <c r="B5271" t="s">
        <v>267</v>
      </c>
      <c r="C5271" t="s">
        <v>20</v>
      </c>
      <c r="D5271" t="s">
        <v>13</v>
      </c>
      <c r="E5271" s="1">
        <f>DATEVALUE(IFERROR(RIGHT(LEFT(A5271,FIND("-",A5271,4)-1),2)&amp;"/"&amp;LEFT(A5271,FIND("-",A5271)-1)&amp;"/"&amp;RIGHT(LEFT(A5271,IFERROR(FIND(" ",A5271),LEN(A5271)+1)-1),4),TEXT(A5271,"dd")&amp;"/"&amp;TEXT(A5271,"mm")&amp;"/"&amp;TEXT(A5271,"yyyy")))</f>
        <v>45352</v>
      </c>
      <c r="F5271" t="s">
        <v>1826</v>
      </c>
      <c r="G5271" s="1" t="e">
        <f>VLOOKUP(B5271,Results!A:D,3,FALSE)</f>
        <v>#N/A</v>
      </c>
    </row>
    <row r="5272" spans="1:7" x14ac:dyDescent="0.25">
      <c r="A5272" s="1">
        <v>45294</v>
      </c>
      <c r="B5272" t="s">
        <v>916</v>
      </c>
      <c r="C5272" t="s">
        <v>223</v>
      </c>
      <c r="D5272" t="s">
        <v>23</v>
      </c>
      <c r="E5272" s="1">
        <f>DATEVALUE(IFERROR(RIGHT(LEFT(A5272,FIND("-",A5272,4)-1),2)&amp;"/"&amp;LEFT(A5272,FIND("-",A5272)-1)&amp;"/"&amp;RIGHT(LEFT(A5272,IFERROR(FIND(" ",A5272),LEN(A5272)+1)-1),4),TEXT(A5272,"dd")&amp;"/"&amp;TEXT(A5272,"mm")&amp;"/"&amp;TEXT(A5272,"yyyy")))</f>
        <v>45352</v>
      </c>
      <c r="F5272" t="s">
        <v>1826</v>
      </c>
      <c r="G5272" s="1" t="e">
        <f>VLOOKUP(B5272,Results!A:D,3,FALSE)</f>
        <v>#N/A</v>
      </c>
    </row>
    <row r="5273" spans="1:7" x14ac:dyDescent="0.25">
      <c r="A5273" s="1">
        <v>45294</v>
      </c>
      <c r="B5273" t="s">
        <v>679</v>
      </c>
      <c r="C5273" t="s">
        <v>223</v>
      </c>
      <c r="D5273" t="s">
        <v>30</v>
      </c>
      <c r="E5273" s="1">
        <f>DATEVALUE(IFERROR(RIGHT(LEFT(A5273,FIND("-",A5273,4)-1),2)&amp;"/"&amp;LEFT(A5273,FIND("-",A5273)-1)&amp;"/"&amp;RIGHT(LEFT(A5273,IFERROR(FIND(" ",A5273),LEN(A5273)+1)-1),4),TEXT(A5273,"dd")&amp;"/"&amp;TEXT(A5273,"mm")&amp;"/"&amp;TEXT(A5273,"yyyy")))</f>
        <v>45352</v>
      </c>
      <c r="F5273" t="s">
        <v>1826</v>
      </c>
      <c r="G5273" s="1" t="e">
        <f>VLOOKUP(B5273,Results!A:D,3,FALSE)</f>
        <v>#N/A</v>
      </c>
    </row>
    <row r="5274" spans="1:7" x14ac:dyDescent="0.25">
      <c r="A5274" s="1">
        <v>45294</v>
      </c>
      <c r="B5274" t="s">
        <v>518</v>
      </c>
      <c r="C5274" t="s">
        <v>223</v>
      </c>
      <c r="D5274" t="s">
        <v>30</v>
      </c>
      <c r="E5274" s="1">
        <f>DATEVALUE(IFERROR(RIGHT(LEFT(A5274,FIND("-",A5274,4)-1),2)&amp;"/"&amp;LEFT(A5274,FIND("-",A5274)-1)&amp;"/"&amp;RIGHT(LEFT(A5274,IFERROR(FIND(" ",A5274),LEN(A5274)+1)-1),4),TEXT(A5274,"dd")&amp;"/"&amp;TEXT(A5274,"mm")&amp;"/"&amp;TEXT(A5274,"yyyy")))</f>
        <v>45352</v>
      </c>
      <c r="F5274" t="s">
        <v>1826</v>
      </c>
      <c r="G5274" s="1" t="e">
        <f>VLOOKUP(B5274,Results!A:D,3,FALSE)</f>
        <v>#N/A</v>
      </c>
    </row>
    <row r="5275" spans="1:7" x14ac:dyDescent="0.25">
      <c r="A5275" s="1">
        <v>45294</v>
      </c>
      <c r="B5275" t="s">
        <v>409</v>
      </c>
      <c r="C5275" t="s">
        <v>223</v>
      </c>
      <c r="D5275" t="s">
        <v>297</v>
      </c>
      <c r="E5275" s="1">
        <f>DATEVALUE(IFERROR(RIGHT(LEFT(A5275,FIND("-",A5275,4)-1),2)&amp;"/"&amp;LEFT(A5275,FIND("-",A5275)-1)&amp;"/"&amp;RIGHT(LEFT(A5275,IFERROR(FIND(" ",A5275),LEN(A5275)+1)-1),4),TEXT(A5275,"dd")&amp;"/"&amp;TEXT(A5275,"mm")&amp;"/"&amp;TEXT(A5275,"yyyy")))</f>
        <v>45352</v>
      </c>
      <c r="F5275" t="s">
        <v>1826</v>
      </c>
      <c r="G5275" s="1" t="e">
        <f>VLOOKUP(B5275,Results!A:D,3,FALSE)</f>
        <v>#N/A</v>
      </c>
    </row>
    <row r="5276" spans="1:7" x14ac:dyDescent="0.25">
      <c r="A5276" s="1">
        <v>45294</v>
      </c>
      <c r="B5276" t="s">
        <v>732</v>
      </c>
      <c r="C5276" t="s">
        <v>223</v>
      </c>
      <c r="D5276" t="s">
        <v>44</v>
      </c>
      <c r="E5276" s="1">
        <f>DATEVALUE(IFERROR(RIGHT(LEFT(A5276,FIND("-",A5276,4)-1),2)&amp;"/"&amp;LEFT(A5276,FIND("-",A5276)-1)&amp;"/"&amp;RIGHT(LEFT(A5276,IFERROR(FIND(" ",A5276),LEN(A5276)+1)-1),4),TEXT(A5276,"dd")&amp;"/"&amp;TEXT(A5276,"mm")&amp;"/"&amp;TEXT(A5276,"yyyy")))</f>
        <v>45352</v>
      </c>
      <c r="F5276" t="s">
        <v>1826</v>
      </c>
      <c r="G5276" s="1" t="e">
        <f>VLOOKUP(B5276,Results!A:D,3,FALSE)</f>
        <v>#N/A</v>
      </c>
    </row>
    <row r="5277" spans="1:7" x14ac:dyDescent="0.25">
      <c r="A5277" s="1">
        <v>45294</v>
      </c>
      <c r="B5277" t="s">
        <v>938</v>
      </c>
      <c r="C5277" t="s">
        <v>223</v>
      </c>
      <c r="D5277" t="s">
        <v>13</v>
      </c>
      <c r="E5277" s="1">
        <f>DATEVALUE(IFERROR(RIGHT(LEFT(A5277,FIND("-",A5277,4)-1),2)&amp;"/"&amp;LEFT(A5277,FIND("-",A5277)-1)&amp;"/"&amp;RIGHT(LEFT(A5277,IFERROR(FIND(" ",A5277),LEN(A5277)+1)-1),4),TEXT(A5277,"dd")&amp;"/"&amp;TEXT(A5277,"mm")&amp;"/"&amp;TEXT(A5277,"yyyy")))</f>
        <v>45352</v>
      </c>
      <c r="F5277" t="s">
        <v>1826</v>
      </c>
      <c r="G5277" s="1" t="e">
        <f>VLOOKUP(B5277,Results!A:D,3,FALSE)</f>
        <v>#N/A</v>
      </c>
    </row>
    <row r="5278" spans="1:7" x14ac:dyDescent="0.25">
      <c r="A5278" s="1">
        <v>45294</v>
      </c>
      <c r="B5278" t="s">
        <v>552</v>
      </c>
      <c r="C5278" t="s">
        <v>223</v>
      </c>
      <c r="D5278" t="s">
        <v>10</v>
      </c>
      <c r="E5278" s="1">
        <f>DATEVALUE(IFERROR(RIGHT(LEFT(A5278,FIND("-",A5278,4)-1),2)&amp;"/"&amp;LEFT(A5278,FIND("-",A5278)-1)&amp;"/"&amp;RIGHT(LEFT(A5278,IFERROR(FIND(" ",A5278),LEN(A5278)+1)-1),4),TEXT(A5278,"dd")&amp;"/"&amp;TEXT(A5278,"mm")&amp;"/"&amp;TEXT(A5278,"yyyy")))</f>
        <v>45352</v>
      </c>
      <c r="F5278" t="s">
        <v>1826</v>
      </c>
      <c r="G5278" s="1" t="e">
        <f>VLOOKUP(B5278,Results!A:D,3,FALSE)</f>
        <v>#N/A</v>
      </c>
    </row>
    <row r="5279" spans="1:7" x14ac:dyDescent="0.25">
      <c r="A5279" s="1">
        <v>45294</v>
      </c>
      <c r="B5279" t="s">
        <v>677</v>
      </c>
      <c r="C5279" t="s">
        <v>223</v>
      </c>
      <c r="D5279" t="s">
        <v>44</v>
      </c>
      <c r="E5279" s="1">
        <f>DATEVALUE(IFERROR(RIGHT(LEFT(A5279,FIND("-",A5279,4)-1),2)&amp;"/"&amp;LEFT(A5279,FIND("-",A5279)-1)&amp;"/"&amp;RIGHT(LEFT(A5279,IFERROR(FIND(" ",A5279),LEN(A5279)+1)-1),4),TEXT(A5279,"dd")&amp;"/"&amp;TEXT(A5279,"mm")&amp;"/"&amp;TEXT(A5279,"yyyy")))</f>
        <v>45352</v>
      </c>
      <c r="F5279" t="s">
        <v>1826</v>
      </c>
      <c r="G5279" s="1" t="e">
        <f>VLOOKUP(B5279,Results!A:D,3,FALSE)</f>
        <v>#N/A</v>
      </c>
    </row>
    <row r="5280" spans="1:7" x14ac:dyDescent="0.25">
      <c r="A5280" s="1">
        <v>45294</v>
      </c>
      <c r="B5280" t="s">
        <v>725</v>
      </c>
      <c r="C5280" t="s">
        <v>223</v>
      </c>
      <c r="D5280" t="s">
        <v>13</v>
      </c>
      <c r="E5280" s="1">
        <f>DATEVALUE(IFERROR(RIGHT(LEFT(A5280,FIND("-",A5280,4)-1),2)&amp;"/"&amp;LEFT(A5280,FIND("-",A5280)-1)&amp;"/"&amp;RIGHT(LEFT(A5280,IFERROR(FIND(" ",A5280),LEN(A5280)+1)-1),4),TEXT(A5280,"dd")&amp;"/"&amp;TEXT(A5280,"mm")&amp;"/"&amp;TEXT(A5280,"yyyy")))</f>
        <v>45352</v>
      </c>
      <c r="F5280" t="s">
        <v>1826</v>
      </c>
      <c r="G5280" s="1" t="e">
        <f>VLOOKUP(B5280,Results!A:D,3,FALSE)</f>
        <v>#N/A</v>
      </c>
    </row>
    <row r="5281" spans="1:7" x14ac:dyDescent="0.25">
      <c r="A5281" s="1">
        <v>45294</v>
      </c>
      <c r="B5281" t="s">
        <v>738</v>
      </c>
      <c r="C5281" t="s">
        <v>223</v>
      </c>
      <c r="D5281" t="s">
        <v>13</v>
      </c>
      <c r="E5281" s="1">
        <f>DATEVALUE(IFERROR(RIGHT(LEFT(A5281,FIND("-",A5281,4)-1),2)&amp;"/"&amp;LEFT(A5281,FIND("-",A5281)-1)&amp;"/"&amp;RIGHT(LEFT(A5281,IFERROR(FIND(" ",A5281),LEN(A5281)+1)-1),4),TEXT(A5281,"dd")&amp;"/"&amp;TEXT(A5281,"mm")&amp;"/"&amp;TEXT(A5281,"yyyy")))</f>
        <v>45352</v>
      </c>
      <c r="F5281" t="s">
        <v>1826</v>
      </c>
      <c r="G5281" s="1" t="e">
        <f>VLOOKUP(B5281,Results!A:D,3,FALSE)</f>
        <v>#N/A</v>
      </c>
    </row>
    <row r="5282" spans="1:7" x14ac:dyDescent="0.25">
      <c r="A5282" s="1">
        <v>45294</v>
      </c>
      <c r="B5282" t="s">
        <v>663</v>
      </c>
      <c r="C5282" t="s">
        <v>223</v>
      </c>
      <c r="D5282" t="s">
        <v>297</v>
      </c>
      <c r="E5282" s="1">
        <f>DATEVALUE(IFERROR(RIGHT(LEFT(A5282,FIND("-",A5282,4)-1),2)&amp;"/"&amp;LEFT(A5282,FIND("-",A5282)-1)&amp;"/"&amp;RIGHT(LEFT(A5282,IFERROR(FIND(" ",A5282),LEN(A5282)+1)-1),4),TEXT(A5282,"dd")&amp;"/"&amp;TEXT(A5282,"mm")&amp;"/"&amp;TEXT(A5282,"yyyy")))</f>
        <v>45352</v>
      </c>
      <c r="F5282" t="s">
        <v>1826</v>
      </c>
      <c r="G5282" s="1" t="e">
        <f>VLOOKUP(B5282,Results!A:D,3,FALSE)</f>
        <v>#N/A</v>
      </c>
    </row>
    <row r="5283" spans="1:7" x14ac:dyDescent="0.25">
      <c r="A5283" s="1">
        <v>45294</v>
      </c>
      <c r="B5283" t="s">
        <v>874</v>
      </c>
      <c r="C5283" t="s">
        <v>223</v>
      </c>
      <c r="D5283" t="s">
        <v>297</v>
      </c>
      <c r="E5283" s="1">
        <f>DATEVALUE(IFERROR(RIGHT(LEFT(A5283,FIND("-",A5283,4)-1),2)&amp;"/"&amp;LEFT(A5283,FIND("-",A5283)-1)&amp;"/"&amp;RIGHT(LEFT(A5283,IFERROR(FIND(" ",A5283),LEN(A5283)+1)-1),4),TEXT(A5283,"dd")&amp;"/"&amp;TEXT(A5283,"mm")&amp;"/"&amp;TEXT(A5283,"yyyy")))</f>
        <v>45352</v>
      </c>
      <c r="F5283" t="s">
        <v>1826</v>
      </c>
      <c r="G5283" s="1" t="e">
        <f>VLOOKUP(B5283,Results!A:D,3,FALSE)</f>
        <v>#N/A</v>
      </c>
    </row>
    <row r="5284" spans="1:7" x14ac:dyDescent="0.25">
      <c r="A5284" s="1">
        <v>45294</v>
      </c>
      <c r="B5284" t="s">
        <v>446</v>
      </c>
      <c r="C5284" t="s">
        <v>20</v>
      </c>
      <c r="D5284" t="s">
        <v>44</v>
      </c>
      <c r="E5284" s="1">
        <f>DATEVALUE(IFERROR(RIGHT(LEFT(A5284,FIND("-",A5284,4)-1),2)&amp;"/"&amp;LEFT(A5284,FIND("-",A5284)-1)&amp;"/"&amp;RIGHT(LEFT(A5284,IFERROR(FIND(" ",A5284),LEN(A5284)+1)-1),4),TEXT(A5284,"dd")&amp;"/"&amp;TEXT(A5284,"mm")&amp;"/"&amp;TEXT(A5284,"yyyy")))</f>
        <v>45352</v>
      </c>
      <c r="F5284" t="s">
        <v>1826</v>
      </c>
      <c r="G5284" s="1" t="e">
        <f>VLOOKUP(B5284,Results!A:D,3,FALSE)</f>
        <v>#N/A</v>
      </c>
    </row>
    <row r="5285" spans="1:7" x14ac:dyDescent="0.25">
      <c r="A5285" s="1">
        <v>45294</v>
      </c>
      <c r="B5285" t="s">
        <v>579</v>
      </c>
      <c r="C5285" t="s">
        <v>20</v>
      </c>
      <c r="D5285" t="s">
        <v>297</v>
      </c>
      <c r="E5285" s="1">
        <f>DATEVALUE(IFERROR(RIGHT(LEFT(A5285,FIND("-",A5285,4)-1),2)&amp;"/"&amp;LEFT(A5285,FIND("-",A5285)-1)&amp;"/"&amp;RIGHT(LEFT(A5285,IFERROR(FIND(" ",A5285),LEN(A5285)+1)-1),4),TEXT(A5285,"dd")&amp;"/"&amp;TEXT(A5285,"mm")&amp;"/"&amp;TEXT(A5285,"yyyy")))</f>
        <v>45352</v>
      </c>
      <c r="F5285" t="s">
        <v>1826</v>
      </c>
      <c r="G5285" s="1" t="e">
        <f>VLOOKUP(B5285,Results!A:D,3,FALSE)</f>
        <v>#N/A</v>
      </c>
    </row>
    <row r="5286" spans="1:7" x14ac:dyDescent="0.25">
      <c r="A5286" s="1">
        <v>45294</v>
      </c>
      <c r="B5286" t="s">
        <v>742</v>
      </c>
      <c r="C5286" t="s">
        <v>20</v>
      </c>
      <c r="D5286" t="s">
        <v>13</v>
      </c>
      <c r="E5286" s="1">
        <f>DATEVALUE(IFERROR(RIGHT(LEFT(A5286,FIND("-",A5286,4)-1),2)&amp;"/"&amp;LEFT(A5286,FIND("-",A5286)-1)&amp;"/"&amp;RIGHT(LEFT(A5286,IFERROR(FIND(" ",A5286),LEN(A5286)+1)-1),4),TEXT(A5286,"dd")&amp;"/"&amp;TEXT(A5286,"mm")&amp;"/"&amp;TEXT(A5286,"yyyy")))</f>
        <v>45352</v>
      </c>
      <c r="F5286" t="s">
        <v>1826</v>
      </c>
      <c r="G5286" s="1" t="e">
        <f>VLOOKUP(B5286,Results!A:D,3,FALSE)</f>
        <v>#N/A</v>
      </c>
    </row>
    <row r="5287" spans="1:7" x14ac:dyDescent="0.25">
      <c r="A5287" s="1">
        <v>45294</v>
      </c>
      <c r="B5287" t="s">
        <v>267</v>
      </c>
      <c r="C5287" t="s">
        <v>20</v>
      </c>
      <c r="D5287" t="s">
        <v>13</v>
      </c>
      <c r="E5287" s="1">
        <f>DATEVALUE(IFERROR(RIGHT(LEFT(A5287,FIND("-",A5287,4)-1),2)&amp;"/"&amp;LEFT(A5287,FIND("-",A5287)-1)&amp;"/"&amp;RIGHT(LEFT(A5287,IFERROR(FIND(" ",A5287),LEN(A5287)+1)-1),4),TEXT(A5287,"dd")&amp;"/"&amp;TEXT(A5287,"mm")&amp;"/"&amp;TEXT(A5287,"yyyy")))</f>
        <v>45352</v>
      </c>
      <c r="F5287" t="s">
        <v>1826</v>
      </c>
      <c r="G5287" s="1" t="e">
        <f>VLOOKUP(B5287,Results!A:D,3,FALSE)</f>
        <v>#N/A</v>
      </c>
    </row>
    <row r="5288" spans="1:7" x14ac:dyDescent="0.25">
      <c r="A5288" s="1">
        <v>45294</v>
      </c>
      <c r="B5288" t="s">
        <v>916</v>
      </c>
      <c r="C5288" t="s">
        <v>223</v>
      </c>
      <c r="D5288" t="s">
        <v>23</v>
      </c>
      <c r="E5288" s="1">
        <f>DATEVALUE(IFERROR(RIGHT(LEFT(A5288,FIND("-",A5288,4)-1),2)&amp;"/"&amp;LEFT(A5288,FIND("-",A5288)-1)&amp;"/"&amp;RIGHT(LEFT(A5288,IFERROR(FIND(" ",A5288),LEN(A5288)+1)-1),4),TEXT(A5288,"dd")&amp;"/"&amp;TEXT(A5288,"mm")&amp;"/"&amp;TEXT(A5288,"yyyy")))</f>
        <v>45352</v>
      </c>
      <c r="F5288" t="s">
        <v>1826</v>
      </c>
      <c r="G5288" s="1" t="e">
        <f>VLOOKUP(B5288,Results!A:D,3,FALSE)</f>
        <v>#N/A</v>
      </c>
    </row>
    <row r="5289" spans="1:7" x14ac:dyDescent="0.25">
      <c r="A5289" s="1">
        <v>45294</v>
      </c>
      <c r="B5289" t="s">
        <v>679</v>
      </c>
      <c r="C5289" t="s">
        <v>223</v>
      </c>
      <c r="D5289" t="s">
        <v>30</v>
      </c>
      <c r="E5289" s="1">
        <f>DATEVALUE(IFERROR(RIGHT(LEFT(A5289,FIND("-",A5289,4)-1),2)&amp;"/"&amp;LEFT(A5289,FIND("-",A5289)-1)&amp;"/"&amp;RIGHT(LEFT(A5289,IFERROR(FIND(" ",A5289),LEN(A5289)+1)-1),4),TEXT(A5289,"dd")&amp;"/"&amp;TEXT(A5289,"mm")&amp;"/"&amp;TEXT(A5289,"yyyy")))</f>
        <v>45352</v>
      </c>
      <c r="F5289" t="s">
        <v>1826</v>
      </c>
      <c r="G5289" s="1" t="e">
        <f>VLOOKUP(B5289,Results!A:D,3,FALSE)</f>
        <v>#N/A</v>
      </c>
    </row>
    <row r="5290" spans="1:7" hidden="1" x14ac:dyDescent="0.25">
      <c r="A5290" t="s">
        <v>776</v>
      </c>
      <c r="B5290" t="s">
        <v>713</v>
      </c>
      <c r="C5290" t="s">
        <v>20</v>
      </c>
      <c r="D5290" t="s">
        <v>33</v>
      </c>
      <c r="E5290" s="1">
        <f>DATEVALUE(IFERROR(RIGHT(LEFT(A5290,FIND("-",A5290,4)-1),2)&amp;"/"&amp;LEFT(A5290,FIND("-",A5290)-1)&amp;"/"&amp;RIGHT(LEFT(A5290,IFERROR(FIND(" ",A5290),LEN(A5290)+1)-1),4),TEXT(A5290,"dd")&amp;"/"&amp;TEXT(A5290,"mm")&amp;"/"&amp;TEXT(A5290,"yyyy")))</f>
        <v>45351</v>
      </c>
      <c r="F5290" t="s">
        <v>996</v>
      </c>
      <c r="G5290" s="1">
        <f>VLOOKUP(B5290,Results!A:D,3,FALSE)</f>
        <v>45414</v>
      </c>
    </row>
    <row r="5291" spans="1:7" x14ac:dyDescent="0.25">
      <c r="A5291" t="s">
        <v>776</v>
      </c>
      <c r="B5291" t="s">
        <v>713</v>
      </c>
      <c r="C5291" t="s">
        <v>20</v>
      </c>
      <c r="D5291" t="s">
        <v>33</v>
      </c>
      <c r="E5291" s="1">
        <f>DATEVALUE(IFERROR(RIGHT(LEFT(A5291,FIND("-",A5291,4)-1),2)&amp;"/"&amp;LEFT(A5291,FIND("-",A5291)-1)&amp;"/"&amp;RIGHT(LEFT(A5291,IFERROR(FIND(" ",A5291),LEN(A5291)+1)-1),4),TEXT(A5291,"dd")&amp;"/"&amp;TEXT(A5291,"mm")&amp;"/"&amp;TEXT(A5291,"yyyy")))</f>
        <v>45351</v>
      </c>
      <c r="F5291" t="s">
        <v>1826</v>
      </c>
      <c r="G5291" s="1">
        <f>VLOOKUP(B5291,Results!A:D,3,FALSE)</f>
        <v>45414</v>
      </c>
    </row>
    <row r="5292" spans="1:7" hidden="1" x14ac:dyDescent="0.25">
      <c r="A5292" t="s">
        <v>776</v>
      </c>
      <c r="B5292" t="s">
        <v>332</v>
      </c>
      <c r="C5292" t="s">
        <v>223</v>
      </c>
      <c r="D5292" t="s">
        <v>297</v>
      </c>
      <c r="E5292" s="1">
        <f>DATEVALUE(IFERROR(RIGHT(LEFT(A5292,FIND("-",A5292,4)-1),2)&amp;"/"&amp;LEFT(A5292,FIND("-",A5292)-1)&amp;"/"&amp;RIGHT(LEFT(A5292,IFERROR(FIND(" ",A5292),LEN(A5292)+1)-1),4),TEXT(A5292,"dd")&amp;"/"&amp;TEXT(A5292,"mm")&amp;"/"&amp;TEXT(A5292,"yyyy")))</f>
        <v>45351</v>
      </c>
      <c r="F5292" t="s">
        <v>996</v>
      </c>
      <c r="G5292" s="1">
        <f>VLOOKUP(B5292,Results!A:D,3,FALSE)</f>
        <v>45416</v>
      </c>
    </row>
    <row r="5293" spans="1:7" x14ac:dyDescent="0.25">
      <c r="A5293" t="s">
        <v>776</v>
      </c>
      <c r="B5293" t="s">
        <v>332</v>
      </c>
      <c r="C5293" t="s">
        <v>223</v>
      </c>
      <c r="D5293" t="s">
        <v>297</v>
      </c>
      <c r="E5293" s="1">
        <f>DATEVALUE(IFERROR(RIGHT(LEFT(A5293,FIND("-",A5293,4)-1),2)&amp;"/"&amp;LEFT(A5293,FIND("-",A5293)-1)&amp;"/"&amp;RIGHT(LEFT(A5293,IFERROR(FIND(" ",A5293),LEN(A5293)+1)-1),4),TEXT(A5293,"dd")&amp;"/"&amp;TEXT(A5293,"mm")&amp;"/"&amp;TEXT(A5293,"yyyy")))</f>
        <v>45351</v>
      </c>
      <c r="F5293" t="s">
        <v>1826</v>
      </c>
      <c r="G5293" s="1">
        <f>VLOOKUP(B5293,Results!A:D,3,FALSE)</f>
        <v>45416</v>
      </c>
    </row>
    <row r="5294" spans="1:7" x14ac:dyDescent="0.25">
      <c r="A5294" t="s">
        <v>776</v>
      </c>
      <c r="B5294" t="s">
        <v>332</v>
      </c>
      <c r="C5294" t="s">
        <v>223</v>
      </c>
      <c r="D5294" t="s">
        <v>297</v>
      </c>
      <c r="E5294" s="1">
        <f>DATEVALUE(IFERROR(RIGHT(LEFT(A5294,FIND("-",A5294,4)-1),2)&amp;"/"&amp;LEFT(A5294,FIND("-",A5294)-1)&amp;"/"&amp;RIGHT(LEFT(A5294,IFERROR(FIND(" ",A5294),LEN(A5294)+1)-1),4),TEXT(A5294,"dd")&amp;"/"&amp;TEXT(A5294,"mm")&amp;"/"&amp;TEXT(A5294,"yyyy")))</f>
        <v>45351</v>
      </c>
      <c r="F5294" t="s">
        <v>1826</v>
      </c>
      <c r="G5294" s="1">
        <f>VLOOKUP(B5294,Results!A:D,3,FALSE)</f>
        <v>45416</v>
      </c>
    </row>
    <row r="5295" spans="1:7" x14ac:dyDescent="0.25">
      <c r="A5295" t="s">
        <v>776</v>
      </c>
      <c r="B5295" t="s">
        <v>332</v>
      </c>
      <c r="C5295" t="s">
        <v>223</v>
      </c>
      <c r="D5295" t="s">
        <v>297</v>
      </c>
      <c r="E5295" s="1">
        <f>DATEVALUE(IFERROR(RIGHT(LEFT(A5295,FIND("-",A5295,4)-1),2)&amp;"/"&amp;LEFT(A5295,FIND("-",A5295)-1)&amp;"/"&amp;RIGHT(LEFT(A5295,IFERROR(FIND(" ",A5295),LEN(A5295)+1)-1),4),TEXT(A5295,"dd")&amp;"/"&amp;TEXT(A5295,"mm")&amp;"/"&amp;TEXT(A5295,"yyyy")))</f>
        <v>45351</v>
      </c>
      <c r="F5295" t="s">
        <v>1826</v>
      </c>
      <c r="G5295" s="1">
        <f>VLOOKUP(B5295,Results!A:D,3,FALSE)</f>
        <v>45416</v>
      </c>
    </row>
    <row r="5296" spans="1:7" x14ac:dyDescent="0.25">
      <c r="A5296" t="s">
        <v>776</v>
      </c>
      <c r="B5296" t="s">
        <v>1228</v>
      </c>
      <c r="C5296" t="s">
        <v>20</v>
      </c>
      <c r="D5296" t="s">
        <v>30</v>
      </c>
      <c r="E5296" s="1">
        <f>DATEVALUE(IFERROR(RIGHT(LEFT(A5296,FIND("-",A5296,4)-1),2)&amp;"/"&amp;LEFT(A5296,FIND("-",A5296)-1)&amp;"/"&amp;RIGHT(LEFT(A5296,IFERROR(FIND(" ",A5296),LEN(A5296)+1)-1),4),TEXT(A5296,"dd")&amp;"/"&amp;TEXT(A5296,"mm")&amp;"/"&amp;TEXT(A5296,"yyyy")))</f>
        <v>45351</v>
      </c>
      <c r="F5296" t="s">
        <v>1826</v>
      </c>
      <c r="G5296" s="1">
        <f>VLOOKUP(B5296,Results!A:D,3,FALSE)</f>
        <v>45418</v>
      </c>
    </row>
    <row r="5297" spans="1:7" x14ac:dyDescent="0.25">
      <c r="A5297" t="s">
        <v>776</v>
      </c>
      <c r="B5297" t="s">
        <v>1228</v>
      </c>
      <c r="C5297" t="s">
        <v>20</v>
      </c>
      <c r="D5297" t="s">
        <v>30</v>
      </c>
      <c r="E5297" s="1">
        <f>DATEVALUE(IFERROR(RIGHT(LEFT(A5297,FIND("-",A5297,4)-1),2)&amp;"/"&amp;LEFT(A5297,FIND("-",A5297)-1)&amp;"/"&amp;RIGHT(LEFT(A5297,IFERROR(FIND(" ",A5297),LEN(A5297)+1)-1),4),TEXT(A5297,"dd")&amp;"/"&amp;TEXT(A5297,"mm")&amp;"/"&amp;TEXT(A5297,"yyyy")))</f>
        <v>45351</v>
      </c>
      <c r="F5297" t="s">
        <v>1826</v>
      </c>
      <c r="G5297" s="1">
        <f>VLOOKUP(B5297,Results!A:D,3,FALSE)</f>
        <v>45418</v>
      </c>
    </row>
    <row r="5298" spans="1:7" x14ac:dyDescent="0.25">
      <c r="A5298" t="s">
        <v>776</v>
      </c>
      <c r="B5298" t="s">
        <v>1228</v>
      </c>
      <c r="C5298" t="s">
        <v>20</v>
      </c>
      <c r="D5298" t="s">
        <v>30</v>
      </c>
      <c r="E5298" s="1">
        <f>DATEVALUE(IFERROR(RIGHT(LEFT(A5298,FIND("-",A5298,4)-1),2)&amp;"/"&amp;LEFT(A5298,FIND("-",A5298)-1)&amp;"/"&amp;RIGHT(LEFT(A5298,IFERROR(FIND(" ",A5298),LEN(A5298)+1)-1),4),TEXT(A5298,"dd")&amp;"/"&amp;TEXT(A5298,"mm")&amp;"/"&amp;TEXT(A5298,"yyyy")))</f>
        <v>45351</v>
      </c>
      <c r="F5298" t="s">
        <v>1826</v>
      </c>
      <c r="G5298" s="1">
        <f>VLOOKUP(B5298,Results!A:D,3,FALSE)</f>
        <v>45418</v>
      </c>
    </row>
    <row r="5299" spans="1:7" hidden="1" x14ac:dyDescent="0.25">
      <c r="A5299" t="s">
        <v>776</v>
      </c>
      <c r="B5299" t="s">
        <v>287</v>
      </c>
      <c r="C5299" t="s">
        <v>20</v>
      </c>
      <c r="D5299" t="s">
        <v>13</v>
      </c>
      <c r="E5299" s="1">
        <f>DATEVALUE(IFERROR(RIGHT(LEFT(A5299,FIND("-",A5299,4)-1),2)&amp;"/"&amp;LEFT(A5299,FIND("-",A5299)-1)&amp;"/"&amp;RIGHT(LEFT(A5299,IFERROR(FIND(" ",A5299),LEN(A5299)+1)-1),4),TEXT(A5299,"dd")&amp;"/"&amp;TEXT(A5299,"mm")&amp;"/"&amp;TEXT(A5299,"yyyy")))</f>
        <v>45351</v>
      </c>
      <c r="F5299" t="s">
        <v>996</v>
      </c>
      <c r="G5299" s="1">
        <f>VLOOKUP(B5299,Results!A:D,3,FALSE)</f>
        <v>45419</v>
      </c>
    </row>
    <row r="5300" spans="1:7" x14ac:dyDescent="0.25">
      <c r="A5300" t="s">
        <v>776</v>
      </c>
      <c r="B5300" t="s">
        <v>287</v>
      </c>
      <c r="C5300" t="s">
        <v>20</v>
      </c>
      <c r="D5300" t="s">
        <v>13</v>
      </c>
      <c r="E5300" s="1">
        <f>DATEVALUE(IFERROR(RIGHT(LEFT(A5300,FIND("-",A5300,4)-1),2)&amp;"/"&amp;LEFT(A5300,FIND("-",A5300)-1)&amp;"/"&amp;RIGHT(LEFT(A5300,IFERROR(FIND(" ",A5300),LEN(A5300)+1)-1),4),TEXT(A5300,"dd")&amp;"/"&amp;TEXT(A5300,"mm")&amp;"/"&amp;TEXT(A5300,"yyyy")))</f>
        <v>45351</v>
      </c>
      <c r="F5300" t="s">
        <v>1826</v>
      </c>
      <c r="G5300" s="1">
        <f>VLOOKUP(B5300,Results!A:D,3,FALSE)</f>
        <v>45419</v>
      </c>
    </row>
    <row r="5301" spans="1:7" x14ac:dyDescent="0.25">
      <c r="A5301" t="s">
        <v>776</v>
      </c>
      <c r="B5301" t="s">
        <v>287</v>
      </c>
      <c r="C5301" t="s">
        <v>20</v>
      </c>
      <c r="D5301" t="s">
        <v>13</v>
      </c>
      <c r="E5301" s="1">
        <f>DATEVALUE(IFERROR(RIGHT(LEFT(A5301,FIND("-",A5301,4)-1),2)&amp;"/"&amp;LEFT(A5301,FIND("-",A5301)-1)&amp;"/"&amp;RIGHT(LEFT(A5301,IFERROR(FIND(" ",A5301),LEN(A5301)+1)-1),4),TEXT(A5301,"dd")&amp;"/"&amp;TEXT(A5301,"mm")&amp;"/"&amp;TEXT(A5301,"yyyy")))</f>
        <v>45351</v>
      </c>
      <c r="F5301" t="s">
        <v>1826</v>
      </c>
      <c r="G5301" s="1">
        <f>VLOOKUP(B5301,Results!A:D,3,FALSE)</f>
        <v>45419</v>
      </c>
    </row>
    <row r="5302" spans="1:7" x14ac:dyDescent="0.25">
      <c r="A5302" t="s">
        <v>776</v>
      </c>
      <c r="B5302" t="s">
        <v>287</v>
      </c>
      <c r="C5302" t="s">
        <v>20</v>
      </c>
      <c r="D5302" t="s">
        <v>13</v>
      </c>
      <c r="E5302" s="1">
        <f>DATEVALUE(IFERROR(RIGHT(LEFT(A5302,FIND("-",A5302,4)-1),2)&amp;"/"&amp;LEFT(A5302,FIND("-",A5302)-1)&amp;"/"&amp;RIGHT(LEFT(A5302,IFERROR(FIND(" ",A5302),LEN(A5302)+1)-1),4),TEXT(A5302,"dd")&amp;"/"&amp;TEXT(A5302,"mm")&amp;"/"&amp;TEXT(A5302,"yyyy")))</f>
        <v>45351</v>
      </c>
      <c r="F5302" t="s">
        <v>1826</v>
      </c>
      <c r="G5302" s="1">
        <f>VLOOKUP(B5302,Results!A:D,3,FALSE)</f>
        <v>45419</v>
      </c>
    </row>
    <row r="5303" spans="1:7" hidden="1" x14ac:dyDescent="0.25">
      <c r="A5303" t="s">
        <v>776</v>
      </c>
      <c r="B5303" t="s">
        <v>829</v>
      </c>
      <c r="C5303" t="s">
        <v>223</v>
      </c>
      <c r="D5303" t="s">
        <v>13</v>
      </c>
      <c r="E5303" s="1">
        <f>DATEVALUE(IFERROR(RIGHT(LEFT(A5303,FIND("-",A5303,4)-1),2)&amp;"/"&amp;LEFT(A5303,FIND("-",A5303)-1)&amp;"/"&amp;RIGHT(LEFT(A5303,IFERROR(FIND(" ",A5303),LEN(A5303)+1)-1),4),TEXT(A5303,"dd")&amp;"/"&amp;TEXT(A5303,"mm")&amp;"/"&amp;TEXT(A5303,"yyyy")))</f>
        <v>45351</v>
      </c>
      <c r="F5303" t="s">
        <v>996</v>
      </c>
      <c r="G5303" s="1">
        <f>VLOOKUP(B5303,Results!A:D,3,FALSE)</f>
        <v>45421</v>
      </c>
    </row>
    <row r="5304" spans="1:7" x14ac:dyDescent="0.25">
      <c r="A5304" t="s">
        <v>776</v>
      </c>
      <c r="B5304" t="s">
        <v>829</v>
      </c>
      <c r="C5304" t="s">
        <v>223</v>
      </c>
      <c r="D5304" t="s">
        <v>13</v>
      </c>
      <c r="E5304" s="1">
        <f>DATEVALUE(IFERROR(RIGHT(LEFT(A5304,FIND("-",A5304,4)-1),2)&amp;"/"&amp;LEFT(A5304,FIND("-",A5304)-1)&amp;"/"&amp;RIGHT(LEFT(A5304,IFERROR(FIND(" ",A5304),LEN(A5304)+1)-1),4),TEXT(A5304,"dd")&amp;"/"&amp;TEXT(A5304,"mm")&amp;"/"&amp;TEXT(A5304,"yyyy")))</f>
        <v>45351</v>
      </c>
      <c r="F5304" t="s">
        <v>1826</v>
      </c>
      <c r="G5304" s="1">
        <f>VLOOKUP(B5304,Results!A:D,3,FALSE)</f>
        <v>45421</v>
      </c>
    </row>
    <row r="5305" spans="1:7" x14ac:dyDescent="0.25">
      <c r="A5305" t="s">
        <v>776</v>
      </c>
      <c r="B5305" t="s">
        <v>829</v>
      </c>
      <c r="C5305" t="s">
        <v>223</v>
      </c>
      <c r="D5305" t="s">
        <v>13</v>
      </c>
      <c r="E5305" s="1">
        <f>DATEVALUE(IFERROR(RIGHT(LEFT(A5305,FIND("-",A5305,4)-1),2)&amp;"/"&amp;LEFT(A5305,FIND("-",A5305)-1)&amp;"/"&amp;RIGHT(LEFT(A5305,IFERROR(FIND(" ",A5305),LEN(A5305)+1)-1),4),TEXT(A5305,"dd")&amp;"/"&amp;TEXT(A5305,"mm")&amp;"/"&amp;TEXT(A5305,"yyyy")))</f>
        <v>45351</v>
      </c>
      <c r="F5305" t="s">
        <v>1826</v>
      </c>
      <c r="G5305" s="1">
        <f>VLOOKUP(B5305,Results!A:D,3,FALSE)</f>
        <v>45421</v>
      </c>
    </row>
    <row r="5306" spans="1:7" x14ac:dyDescent="0.25">
      <c r="A5306" t="s">
        <v>776</v>
      </c>
      <c r="B5306" t="s">
        <v>829</v>
      </c>
      <c r="C5306" t="s">
        <v>223</v>
      </c>
      <c r="D5306" t="s">
        <v>13</v>
      </c>
      <c r="E5306" s="1">
        <f>DATEVALUE(IFERROR(RIGHT(LEFT(A5306,FIND("-",A5306,4)-1),2)&amp;"/"&amp;LEFT(A5306,FIND("-",A5306)-1)&amp;"/"&amp;RIGHT(LEFT(A5306,IFERROR(FIND(" ",A5306),LEN(A5306)+1)-1),4),TEXT(A5306,"dd")&amp;"/"&amp;TEXT(A5306,"mm")&amp;"/"&amp;TEXT(A5306,"yyyy")))</f>
        <v>45351</v>
      </c>
      <c r="F5306" t="s">
        <v>1826</v>
      </c>
      <c r="G5306" s="1">
        <f>VLOOKUP(B5306,Results!A:D,3,FALSE)</f>
        <v>45421</v>
      </c>
    </row>
    <row r="5307" spans="1:7" hidden="1" x14ac:dyDescent="0.25">
      <c r="A5307" t="s">
        <v>776</v>
      </c>
      <c r="B5307" t="s">
        <v>701</v>
      </c>
      <c r="C5307" t="s">
        <v>20</v>
      </c>
      <c r="D5307" t="s">
        <v>10</v>
      </c>
      <c r="E5307" s="1">
        <f>DATEVALUE(IFERROR(RIGHT(LEFT(A5307,FIND("-",A5307,4)-1),2)&amp;"/"&amp;LEFT(A5307,FIND("-",A5307)-1)&amp;"/"&amp;RIGHT(LEFT(A5307,IFERROR(FIND(" ",A5307),LEN(A5307)+1)-1),4),TEXT(A5307,"dd")&amp;"/"&amp;TEXT(A5307,"mm")&amp;"/"&amp;TEXT(A5307,"yyyy")))</f>
        <v>45351</v>
      </c>
      <c r="F5307" t="s">
        <v>996</v>
      </c>
      <c r="G5307" s="1">
        <f>VLOOKUP(B5307,Results!A:D,3,FALSE)</f>
        <v>45435</v>
      </c>
    </row>
    <row r="5308" spans="1:7" x14ac:dyDescent="0.25">
      <c r="A5308" t="s">
        <v>776</v>
      </c>
      <c r="B5308" t="s">
        <v>701</v>
      </c>
      <c r="C5308" t="s">
        <v>20</v>
      </c>
      <c r="D5308" t="s">
        <v>10</v>
      </c>
      <c r="E5308" s="1">
        <f>DATEVALUE(IFERROR(RIGHT(LEFT(A5308,FIND("-",A5308,4)-1),2)&amp;"/"&amp;LEFT(A5308,FIND("-",A5308)-1)&amp;"/"&amp;RIGHT(LEFT(A5308,IFERROR(FIND(" ",A5308),LEN(A5308)+1)-1),4),TEXT(A5308,"dd")&amp;"/"&amp;TEXT(A5308,"mm")&amp;"/"&amp;TEXT(A5308,"yyyy")))</f>
        <v>45351</v>
      </c>
      <c r="F5308" t="s">
        <v>1826</v>
      </c>
      <c r="G5308" s="1">
        <f>VLOOKUP(B5308,Results!A:D,3,FALSE)</f>
        <v>45435</v>
      </c>
    </row>
    <row r="5309" spans="1:7" x14ac:dyDescent="0.25">
      <c r="A5309" t="s">
        <v>776</v>
      </c>
      <c r="B5309" t="s">
        <v>701</v>
      </c>
      <c r="C5309" t="s">
        <v>20</v>
      </c>
      <c r="D5309" t="s">
        <v>10</v>
      </c>
      <c r="E5309" s="1">
        <f>DATEVALUE(IFERROR(RIGHT(LEFT(A5309,FIND("-",A5309,4)-1),2)&amp;"/"&amp;LEFT(A5309,FIND("-",A5309)-1)&amp;"/"&amp;RIGHT(LEFT(A5309,IFERROR(FIND(" ",A5309),LEN(A5309)+1)-1),4),TEXT(A5309,"dd")&amp;"/"&amp;TEXT(A5309,"mm")&amp;"/"&amp;TEXT(A5309,"yyyy")))</f>
        <v>45351</v>
      </c>
      <c r="F5309" t="s">
        <v>1826</v>
      </c>
      <c r="G5309" s="1">
        <f>VLOOKUP(B5309,Results!A:D,3,FALSE)</f>
        <v>45435</v>
      </c>
    </row>
    <row r="5310" spans="1:7" x14ac:dyDescent="0.25">
      <c r="A5310" t="s">
        <v>776</v>
      </c>
      <c r="B5310" t="s">
        <v>701</v>
      </c>
      <c r="C5310" t="s">
        <v>20</v>
      </c>
      <c r="D5310" t="s">
        <v>10</v>
      </c>
      <c r="E5310" s="1">
        <f>DATEVALUE(IFERROR(RIGHT(LEFT(A5310,FIND("-",A5310,4)-1),2)&amp;"/"&amp;LEFT(A5310,FIND("-",A5310)-1)&amp;"/"&amp;RIGHT(LEFT(A5310,IFERROR(FIND(" ",A5310),LEN(A5310)+1)-1),4),TEXT(A5310,"dd")&amp;"/"&amp;TEXT(A5310,"mm")&amp;"/"&amp;TEXT(A5310,"yyyy")))</f>
        <v>45351</v>
      </c>
      <c r="F5310" t="s">
        <v>1826</v>
      </c>
      <c r="G5310" s="1">
        <f>VLOOKUP(B5310,Results!A:D,3,FALSE)</f>
        <v>45435</v>
      </c>
    </row>
    <row r="5311" spans="1:7" hidden="1" x14ac:dyDescent="0.25">
      <c r="A5311" t="s">
        <v>776</v>
      </c>
      <c r="B5311" t="s">
        <v>879</v>
      </c>
      <c r="C5311" t="s">
        <v>20</v>
      </c>
      <c r="D5311" t="s">
        <v>10</v>
      </c>
      <c r="E5311" s="1">
        <f>DATEVALUE(IFERROR(RIGHT(LEFT(A5311,FIND("-",A5311,4)-1),2)&amp;"/"&amp;LEFT(A5311,FIND("-",A5311)-1)&amp;"/"&amp;RIGHT(LEFT(A5311,IFERROR(FIND(" ",A5311),LEN(A5311)+1)-1),4),TEXT(A5311,"dd")&amp;"/"&amp;TEXT(A5311,"mm")&amp;"/"&amp;TEXT(A5311,"yyyy")))</f>
        <v>45351</v>
      </c>
      <c r="F5311" t="s">
        <v>996</v>
      </c>
      <c r="G5311" s="1">
        <f>VLOOKUP(B5311,Results!A:D,3,FALSE)</f>
        <v>45440</v>
      </c>
    </row>
    <row r="5312" spans="1:7" x14ac:dyDescent="0.25">
      <c r="A5312" t="s">
        <v>776</v>
      </c>
      <c r="B5312" t="s">
        <v>879</v>
      </c>
      <c r="C5312" t="s">
        <v>20</v>
      </c>
      <c r="D5312" t="s">
        <v>10</v>
      </c>
      <c r="E5312" s="1">
        <f>DATEVALUE(IFERROR(RIGHT(LEFT(A5312,FIND("-",A5312,4)-1),2)&amp;"/"&amp;LEFT(A5312,FIND("-",A5312)-1)&amp;"/"&amp;RIGHT(LEFT(A5312,IFERROR(FIND(" ",A5312),LEN(A5312)+1)-1),4),TEXT(A5312,"dd")&amp;"/"&amp;TEXT(A5312,"mm")&amp;"/"&amp;TEXT(A5312,"yyyy")))</f>
        <v>45351</v>
      </c>
      <c r="F5312" t="s">
        <v>1826</v>
      </c>
      <c r="G5312" s="1">
        <f>VLOOKUP(B5312,Results!A:D,3,FALSE)</f>
        <v>45440</v>
      </c>
    </row>
    <row r="5313" spans="1:7" x14ac:dyDescent="0.25">
      <c r="A5313" t="s">
        <v>776</v>
      </c>
      <c r="B5313" t="s">
        <v>879</v>
      </c>
      <c r="C5313" t="s">
        <v>20</v>
      </c>
      <c r="D5313" t="s">
        <v>10</v>
      </c>
      <c r="E5313" s="1">
        <f>DATEVALUE(IFERROR(RIGHT(LEFT(A5313,FIND("-",A5313,4)-1),2)&amp;"/"&amp;LEFT(A5313,FIND("-",A5313)-1)&amp;"/"&amp;RIGHT(LEFT(A5313,IFERROR(FIND(" ",A5313),LEN(A5313)+1)-1),4),TEXT(A5313,"dd")&amp;"/"&amp;TEXT(A5313,"mm")&amp;"/"&amp;TEXT(A5313,"yyyy")))</f>
        <v>45351</v>
      </c>
      <c r="F5313" t="s">
        <v>1826</v>
      </c>
      <c r="G5313" s="1">
        <f>VLOOKUP(B5313,Results!A:D,3,FALSE)</f>
        <v>45440</v>
      </c>
    </row>
    <row r="5314" spans="1:7" x14ac:dyDescent="0.25">
      <c r="A5314" t="s">
        <v>776</v>
      </c>
      <c r="B5314" t="s">
        <v>879</v>
      </c>
      <c r="C5314" t="s">
        <v>20</v>
      </c>
      <c r="D5314" t="s">
        <v>10</v>
      </c>
      <c r="E5314" s="1">
        <f>DATEVALUE(IFERROR(RIGHT(LEFT(A5314,FIND("-",A5314,4)-1),2)&amp;"/"&amp;LEFT(A5314,FIND("-",A5314)-1)&amp;"/"&amp;RIGHT(LEFT(A5314,IFERROR(FIND(" ",A5314),LEN(A5314)+1)-1),4),TEXT(A5314,"dd")&amp;"/"&amp;TEXT(A5314,"mm")&amp;"/"&amp;TEXT(A5314,"yyyy")))</f>
        <v>45351</v>
      </c>
      <c r="F5314" t="s">
        <v>1826</v>
      </c>
      <c r="G5314" s="1">
        <f>VLOOKUP(B5314,Results!A:D,3,FALSE)</f>
        <v>45440</v>
      </c>
    </row>
    <row r="5315" spans="1:7" hidden="1" x14ac:dyDescent="0.25">
      <c r="A5315" t="s">
        <v>776</v>
      </c>
      <c r="B5315" t="s">
        <v>646</v>
      </c>
      <c r="C5315" t="s">
        <v>20</v>
      </c>
      <c r="D5315" t="s">
        <v>297</v>
      </c>
      <c r="E5315" s="1">
        <f>DATEVALUE(IFERROR(RIGHT(LEFT(A5315,FIND("-",A5315,4)-1),2)&amp;"/"&amp;LEFT(A5315,FIND("-",A5315)-1)&amp;"/"&amp;RIGHT(LEFT(A5315,IFERROR(FIND(" ",A5315),LEN(A5315)+1)-1),4),TEXT(A5315,"dd")&amp;"/"&amp;TEXT(A5315,"mm")&amp;"/"&amp;TEXT(A5315,"yyyy")))</f>
        <v>45351</v>
      </c>
      <c r="F5315" t="s">
        <v>996</v>
      </c>
      <c r="G5315" s="1" t="e">
        <f>VLOOKUP(B5315,Results!A:D,3,FALSE)</f>
        <v>#N/A</v>
      </c>
    </row>
    <row r="5316" spans="1:7" hidden="1" x14ac:dyDescent="0.25">
      <c r="A5316" t="s">
        <v>776</v>
      </c>
      <c r="B5316" t="s">
        <v>601</v>
      </c>
      <c r="C5316" t="s">
        <v>20</v>
      </c>
      <c r="D5316" t="s">
        <v>297</v>
      </c>
      <c r="E5316" s="1">
        <f>DATEVALUE(IFERROR(RIGHT(LEFT(A5316,FIND("-",A5316,4)-1),2)&amp;"/"&amp;LEFT(A5316,FIND("-",A5316)-1)&amp;"/"&amp;RIGHT(LEFT(A5316,IFERROR(FIND(" ",A5316),LEN(A5316)+1)-1),4),TEXT(A5316,"dd")&amp;"/"&amp;TEXT(A5316,"mm")&amp;"/"&amp;TEXT(A5316,"yyyy")))</f>
        <v>45351</v>
      </c>
      <c r="F5316" t="s">
        <v>996</v>
      </c>
      <c r="G5316" s="1" t="e">
        <f>VLOOKUP(B5316,Results!A:D,3,FALSE)</f>
        <v>#N/A</v>
      </c>
    </row>
    <row r="5317" spans="1:7" x14ac:dyDescent="0.25">
      <c r="A5317" t="s">
        <v>776</v>
      </c>
      <c r="B5317" t="s">
        <v>646</v>
      </c>
      <c r="C5317" t="s">
        <v>20</v>
      </c>
      <c r="D5317" t="s">
        <v>297</v>
      </c>
      <c r="E5317" s="1">
        <f>DATEVALUE(IFERROR(RIGHT(LEFT(A5317,FIND("-",A5317,4)-1),2)&amp;"/"&amp;LEFT(A5317,FIND("-",A5317)-1)&amp;"/"&amp;RIGHT(LEFT(A5317,IFERROR(FIND(" ",A5317),LEN(A5317)+1)-1),4),TEXT(A5317,"dd")&amp;"/"&amp;TEXT(A5317,"mm")&amp;"/"&amp;TEXT(A5317,"yyyy")))</f>
        <v>45351</v>
      </c>
      <c r="F5317" t="s">
        <v>1826</v>
      </c>
      <c r="G5317" s="1" t="e">
        <f>VLOOKUP(B5317,Results!A:D,3,FALSE)</f>
        <v>#N/A</v>
      </c>
    </row>
    <row r="5318" spans="1:7" x14ac:dyDescent="0.25">
      <c r="A5318" t="s">
        <v>776</v>
      </c>
      <c r="B5318" t="s">
        <v>601</v>
      </c>
      <c r="C5318" t="s">
        <v>20</v>
      </c>
      <c r="D5318" t="s">
        <v>297</v>
      </c>
      <c r="E5318" s="1">
        <f>DATEVALUE(IFERROR(RIGHT(LEFT(A5318,FIND("-",A5318,4)-1),2)&amp;"/"&amp;LEFT(A5318,FIND("-",A5318)-1)&amp;"/"&amp;RIGHT(LEFT(A5318,IFERROR(FIND(" ",A5318),LEN(A5318)+1)-1),4),TEXT(A5318,"dd")&amp;"/"&amp;TEXT(A5318,"mm")&amp;"/"&amp;TEXT(A5318,"yyyy")))</f>
        <v>45351</v>
      </c>
      <c r="F5318" t="s">
        <v>1826</v>
      </c>
      <c r="G5318" s="1" t="e">
        <f>VLOOKUP(B5318,Results!A:D,3,FALSE)</f>
        <v>#N/A</v>
      </c>
    </row>
    <row r="5319" spans="1:7" hidden="1" x14ac:dyDescent="0.25">
      <c r="A5319" t="s">
        <v>776</v>
      </c>
      <c r="B5319" t="s">
        <v>418</v>
      </c>
      <c r="C5319" t="s">
        <v>223</v>
      </c>
      <c r="D5319" t="s">
        <v>30</v>
      </c>
      <c r="E5319" s="1">
        <f>DATEVALUE(IFERROR(RIGHT(LEFT(A5319,FIND("-",A5319,4)-1),2)&amp;"/"&amp;LEFT(A5319,FIND("-",A5319)-1)&amp;"/"&amp;RIGHT(LEFT(A5319,IFERROR(FIND(" ",A5319),LEN(A5319)+1)-1),4),TEXT(A5319,"dd")&amp;"/"&amp;TEXT(A5319,"mm")&amp;"/"&amp;TEXT(A5319,"yyyy")))</f>
        <v>45351</v>
      </c>
      <c r="F5319" t="s">
        <v>996</v>
      </c>
      <c r="G5319" s="1" t="e">
        <f>VLOOKUP(B5319,Results!A:D,3,FALSE)</f>
        <v>#N/A</v>
      </c>
    </row>
    <row r="5320" spans="1:7" x14ac:dyDescent="0.25">
      <c r="A5320" t="s">
        <v>776</v>
      </c>
      <c r="B5320" t="s">
        <v>418</v>
      </c>
      <c r="C5320" t="s">
        <v>223</v>
      </c>
      <c r="D5320" t="s">
        <v>30</v>
      </c>
      <c r="E5320" s="1">
        <f>DATEVALUE(IFERROR(RIGHT(LEFT(A5320,FIND("-",A5320,4)-1),2)&amp;"/"&amp;LEFT(A5320,FIND("-",A5320)-1)&amp;"/"&amp;RIGHT(LEFT(A5320,IFERROR(FIND(" ",A5320),LEN(A5320)+1)-1),4),TEXT(A5320,"dd")&amp;"/"&amp;TEXT(A5320,"mm")&amp;"/"&amp;TEXT(A5320,"yyyy")))</f>
        <v>45351</v>
      </c>
      <c r="F5320" t="s">
        <v>1826</v>
      </c>
      <c r="G5320" s="1" t="e">
        <f>VLOOKUP(B5320,Results!A:D,3,FALSE)</f>
        <v>#N/A</v>
      </c>
    </row>
    <row r="5321" spans="1:7" hidden="1" x14ac:dyDescent="0.25">
      <c r="A5321" t="s">
        <v>776</v>
      </c>
      <c r="B5321" t="s">
        <v>629</v>
      </c>
      <c r="C5321" t="s">
        <v>20</v>
      </c>
      <c r="D5321" t="s">
        <v>10</v>
      </c>
      <c r="E5321" s="1">
        <f>DATEVALUE(IFERROR(RIGHT(LEFT(A5321,FIND("-",A5321,4)-1),2)&amp;"/"&amp;LEFT(A5321,FIND("-",A5321)-1)&amp;"/"&amp;RIGHT(LEFT(A5321,IFERROR(FIND(" ",A5321),LEN(A5321)+1)-1),4),TEXT(A5321,"dd")&amp;"/"&amp;TEXT(A5321,"mm")&amp;"/"&amp;TEXT(A5321,"yyyy")))</f>
        <v>45351</v>
      </c>
      <c r="F5321" t="s">
        <v>996</v>
      </c>
      <c r="G5321" s="1" t="e">
        <f>VLOOKUP(B5321,Results!A:D,3,FALSE)</f>
        <v>#N/A</v>
      </c>
    </row>
    <row r="5322" spans="1:7" hidden="1" x14ac:dyDescent="0.25">
      <c r="A5322" t="s">
        <v>776</v>
      </c>
      <c r="B5322" t="s">
        <v>273</v>
      </c>
      <c r="C5322" t="s">
        <v>20</v>
      </c>
      <c r="D5322" t="s">
        <v>10</v>
      </c>
      <c r="E5322" s="1">
        <f>DATEVALUE(IFERROR(RIGHT(LEFT(A5322,FIND("-",A5322,4)-1),2)&amp;"/"&amp;LEFT(A5322,FIND("-",A5322)-1)&amp;"/"&amp;RIGHT(LEFT(A5322,IFERROR(FIND(" ",A5322),LEN(A5322)+1)-1),4),TEXT(A5322,"dd")&amp;"/"&amp;TEXT(A5322,"mm")&amp;"/"&amp;TEXT(A5322,"yyyy")))</f>
        <v>45351</v>
      </c>
      <c r="F5322" t="s">
        <v>996</v>
      </c>
      <c r="G5322" s="1" t="e">
        <f>VLOOKUP(B5322,Results!A:D,3,FALSE)</f>
        <v>#N/A</v>
      </c>
    </row>
    <row r="5323" spans="1:7" hidden="1" x14ac:dyDescent="0.25">
      <c r="A5323" t="s">
        <v>776</v>
      </c>
      <c r="B5323" t="s">
        <v>456</v>
      </c>
      <c r="C5323" t="s">
        <v>20</v>
      </c>
      <c r="D5323" t="s">
        <v>10</v>
      </c>
      <c r="E5323" s="1">
        <f>DATEVALUE(IFERROR(RIGHT(LEFT(A5323,FIND("-",A5323,4)-1),2)&amp;"/"&amp;LEFT(A5323,FIND("-",A5323)-1)&amp;"/"&amp;RIGHT(LEFT(A5323,IFERROR(FIND(" ",A5323),LEN(A5323)+1)-1),4),TEXT(A5323,"dd")&amp;"/"&amp;TEXT(A5323,"mm")&amp;"/"&amp;TEXT(A5323,"yyyy")))</f>
        <v>45351</v>
      </c>
      <c r="F5323" t="s">
        <v>996</v>
      </c>
      <c r="G5323" s="1" t="e">
        <f>VLOOKUP(B5323,Results!A:D,3,FALSE)</f>
        <v>#N/A</v>
      </c>
    </row>
    <row r="5324" spans="1:7" hidden="1" x14ac:dyDescent="0.25">
      <c r="A5324" t="s">
        <v>776</v>
      </c>
      <c r="B5324" t="s">
        <v>936</v>
      </c>
      <c r="C5324" t="s">
        <v>20</v>
      </c>
      <c r="D5324" t="s">
        <v>10</v>
      </c>
      <c r="E5324" s="1">
        <f>DATEVALUE(IFERROR(RIGHT(LEFT(A5324,FIND("-",A5324,4)-1),2)&amp;"/"&amp;LEFT(A5324,FIND("-",A5324)-1)&amp;"/"&amp;RIGHT(LEFT(A5324,IFERROR(FIND(" ",A5324),LEN(A5324)+1)-1),4),TEXT(A5324,"dd")&amp;"/"&amp;TEXT(A5324,"mm")&amp;"/"&amp;TEXT(A5324,"yyyy")))</f>
        <v>45351</v>
      </c>
      <c r="F5324" t="s">
        <v>996</v>
      </c>
      <c r="G5324" s="1" t="e">
        <f>VLOOKUP(B5324,Results!A:D,3,FALSE)</f>
        <v>#N/A</v>
      </c>
    </row>
    <row r="5325" spans="1:7" hidden="1" x14ac:dyDescent="0.25">
      <c r="A5325" t="s">
        <v>776</v>
      </c>
      <c r="B5325" t="s">
        <v>377</v>
      </c>
      <c r="C5325" t="s">
        <v>20</v>
      </c>
      <c r="D5325" t="s">
        <v>10</v>
      </c>
      <c r="E5325" s="1">
        <f>DATEVALUE(IFERROR(RIGHT(LEFT(A5325,FIND("-",A5325,4)-1),2)&amp;"/"&amp;LEFT(A5325,FIND("-",A5325)-1)&amp;"/"&amp;RIGHT(LEFT(A5325,IFERROR(FIND(" ",A5325),LEN(A5325)+1)-1),4),TEXT(A5325,"dd")&amp;"/"&amp;TEXT(A5325,"mm")&amp;"/"&amp;TEXT(A5325,"yyyy")))</f>
        <v>45351</v>
      </c>
      <c r="F5325" t="s">
        <v>996</v>
      </c>
      <c r="G5325" s="1" t="e">
        <f>VLOOKUP(B5325,Results!A:D,3,FALSE)</f>
        <v>#N/A</v>
      </c>
    </row>
    <row r="5326" spans="1:7" hidden="1" x14ac:dyDescent="0.25">
      <c r="A5326" t="s">
        <v>776</v>
      </c>
      <c r="B5326" t="s">
        <v>773</v>
      </c>
      <c r="C5326" t="s">
        <v>223</v>
      </c>
      <c r="D5326" t="s">
        <v>10</v>
      </c>
      <c r="E5326" s="1">
        <f>DATEVALUE(IFERROR(RIGHT(LEFT(A5326,FIND("-",A5326,4)-1),2)&amp;"/"&amp;LEFT(A5326,FIND("-",A5326)-1)&amp;"/"&amp;RIGHT(LEFT(A5326,IFERROR(FIND(" ",A5326),LEN(A5326)+1)-1),4),TEXT(A5326,"dd")&amp;"/"&amp;TEXT(A5326,"mm")&amp;"/"&amp;TEXT(A5326,"yyyy")))</f>
        <v>45351</v>
      </c>
      <c r="F5326" t="s">
        <v>786</v>
      </c>
      <c r="G5326" s="1" t="e">
        <f>VLOOKUP(B5326,Results!A:D,3,FALSE)</f>
        <v>#N/A</v>
      </c>
    </row>
    <row r="5327" spans="1:7" hidden="1" x14ac:dyDescent="0.25">
      <c r="A5327" t="s">
        <v>776</v>
      </c>
      <c r="B5327" t="s">
        <v>773</v>
      </c>
      <c r="C5327" t="s">
        <v>223</v>
      </c>
      <c r="D5327" t="s">
        <v>10</v>
      </c>
      <c r="E5327" s="1">
        <f>DATEVALUE(IFERROR(RIGHT(LEFT(A5327,FIND("-",A5327,4)-1),2)&amp;"/"&amp;LEFT(A5327,FIND("-",A5327)-1)&amp;"/"&amp;RIGHT(LEFT(A5327,IFERROR(FIND(" ",A5327),LEN(A5327)+1)-1),4),TEXT(A5327,"dd")&amp;"/"&amp;TEXT(A5327,"mm")&amp;"/"&amp;TEXT(A5327,"yyyy")))</f>
        <v>45351</v>
      </c>
      <c r="F5327" t="s">
        <v>1806</v>
      </c>
      <c r="G5327" s="1" t="e">
        <f>VLOOKUP(B5327,Results!A:D,3,FALSE)</f>
        <v>#N/A</v>
      </c>
    </row>
    <row r="5328" spans="1:7" x14ac:dyDescent="0.25">
      <c r="A5328" t="s">
        <v>776</v>
      </c>
      <c r="B5328" t="s">
        <v>629</v>
      </c>
      <c r="C5328" t="s">
        <v>20</v>
      </c>
      <c r="D5328" t="s">
        <v>10</v>
      </c>
      <c r="E5328" s="1">
        <f>DATEVALUE(IFERROR(RIGHT(LEFT(A5328,FIND("-",A5328,4)-1),2)&amp;"/"&amp;LEFT(A5328,FIND("-",A5328)-1)&amp;"/"&amp;RIGHT(LEFT(A5328,IFERROR(FIND(" ",A5328),LEN(A5328)+1)-1),4),TEXT(A5328,"dd")&amp;"/"&amp;TEXT(A5328,"mm")&amp;"/"&amp;TEXT(A5328,"yyyy")))</f>
        <v>45351</v>
      </c>
      <c r="F5328" t="s">
        <v>1826</v>
      </c>
      <c r="G5328" s="1" t="e">
        <f>VLOOKUP(B5328,Results!A:D,3,FALSE)</f>
        <v>#N/A</v>
      </c>
    </row>
    <row r="5329" spans="1:7" x14ac:dyDescent="0.25">
      <c r="A5329" t="s">
        <v>776</v>
      </c>
      <c r="B5329" t="s">
        <v>273</v>
      </c>
      <c r="C5329" t="s">
        <v>20</v>
      </c>
      <c r="D5329" t="s">
        <v>10</v>
      </c>
      <c r="E5329" s="1">
        <f>DATEVALUE(IFERROR(RIGHT(LEFT(A5329,FIND("-",A5329,4)-1),2)&amp;"/"&amp;LEFT(A5329,FIND("-",A5329)-1)&amp;"/"&amp;RIGHT(LEFT(A5329,IFERROR(FIND(" ",A5329),LEN(A5329)+1)-1),4),TEXT(A5329,"dd")&amp;"/"&amp;TEXT(A5329,"mm")&amp;"/"&amp;TEXT(A5329,"yyyy")))</f>
        <v>45351</v>
      </c>
      <c r="F5329" t="s">
        <v>1826</v>
      </c>
      <c r="G5329" s="1" t="e">
        <f>VLOOKUP(B5329,Results!A:D,3,FALSE)</f>
        <v>#N/A</v>
      </c>
    </row>
    <row r="5330" spans="1:7" x14ac:dyDescent="0.25">
      <c r="A5330" t="s">
        <v>776</v>
      </c>
      <c r="B5330" t="s">
        <v>456</v>
      </c>
      <c r="C5330" t="s">
        <v>20</v>
      </c>
      <c r="D5330" t="s">
        <v>10</v>
      </c>
      <c r="E5330" s="1">
        <f>DATEVALUE(IFERROR(RIGHT(LEFT(A5330,FIND("-",A5330,4)-1),2)&amp;"/"&amp;LEFT(A5330,FIND("-",A5330)-1)&amp;"/"&amp;RIGHT(LEFT(A5330,IFERROR(FIND(" ",A5330),LEN(A5330)+1)-1),4),TEXT(A5330,"dd")&amp;"/"&amp;TEXT(A5330,"mm")&amp;"/"&amp;TEXT(A5330,"yyyy")))</f>
        <v>45351</v>
      </c>
      <c r="F5330" t="s">
        <v>1826</v>
      </c>
      <c r="G5330" s="1" t="e">
        <f>VLOOKUP(B5330,Results!A:D,3,FALSE)</f>
        <v>#N/A</v>
      </c>
    </row>
    <row r="5331" spans="1:7" x14ac:dyDescent="0.25">
      <c r="A5331" t="s">
        <v>776</v>
      </c>
      <c r="B5331" t="s">
        <v>936</v>
      </c>
      <c r="C5331" t="s">
        <v>20</v>
      </c>
      <c r="D5331" t="s">
        <v>10</v>
      </c>
      <c r="E5331" s="1">
        <f>DATEVALUE(IFERROR(RIGHT(LEFT(A5331,FIND("-",A5331,4)-1),2)&amp;"/"&amp;LEFT(A5331,FIND("-",A5331)-1)&amp;"/"&amp;RIGHT(LEFT(A5331,IFERROR(FIND(" ",A5331),LEN(A5331)+1)-1),4),TEXT(A5331,"dd")&amp;"/"&amp;TEXT(A5331,"mm")&amp;"/"&amp;TEXT(A5331,"yyyy")))</f>
        <v>45351</v>
      </c>
      <c r="F5331" t="s">
        <v>1826</v>
      </c>
      <c r="G5331" s="1" t="e">
        <f>VLOOKUP(B5331,Results!A:D,3,FALSE)</f>
        <v>#N/A</v>
      </c>
    </row>
    <row r="5332" spans="1:7" x14ac:dyDescent="0.25">
      <c r="A5332" t="s">
        <v>776</v>
      </c>
      <c r="B5332" t="s">
        <v>377</v>
      </c>
      <c r="C5332" t="s">
        <v>20</v>
      </c>
      <c r="D5332" t="s">
        <v>10</v>
      </c>
      <c r="E5332" s="1">
        <f>DATEVALUE(IFERROR(RIGHT(LEFT(A5332,FIND("-",A5332,4)-1),2)&amp;"/"&amp;LEFT(A5332,FIND("-",A5332)-1)&amp;"/"&amp;RIGHT(LEFT(A5332,IFERROR(FIND(" ",A5332),LEN(A5332)+1)-1),4),TEXT(A5332,"dd")&amp;"/"&amp;TEXT(A5332,"mm")&amp;"/"&amp;TEXT(A5332,"yyyy")))</f>
        <v>45351</v>
      </c>
      <c r="F5332" t="s">
        <v>1826</v>
      </c>
      <c r="G5332" s="1" t="e">
        <f>VLOOKUP(B5332,Results!A:D,3,FALSE)</f>
        <v>#N/A</v>
      </c>
    </row>
    <row r="5333" spans="1:7" x14ac:dyDescent="0.25">
      <c r="A5333" t="s">
        <v>776</v>
      </c>
      <c r="B5333" t="s">
        <v>1821</v>
      </c>
      <c r="C5333" t="s">
        <v>20</v>
      </c>
      <c r="D5333" t="s">
        <v>10</v>
      </c>
      <c r="E5333" s="1">
        <f>DATEVALUE(IFERROR(RIGHT(LEFT(A5333,FIND("-",A5333,4)-1),2)&amp;"/"&amp;LEFT(A5333,FIND("-",A5333)-1)&amp;"/"&amp;RIGHT(LEFT(A5333,IFERROR(FIND(" ",A5333),LEN(A5333)+1)-1),4),TEXT(A5333,"dd")&amp;"/"&amp;TEXT(A5333,"mm")&amp;"/"&amp;TEXT(A5333,"yyyy")))</f>
        <v>45351</v>
      </c>
      <c r="F5333" t="s">
        <v>1826</v>
      </c>
      <c r="G5333" s="1" t="e">
        <f>VLOOKUP(B5333,Results!A:D,3,FALSE)</f>
        <v>#N/A</v>
      </c>
    </row>
    <row r="5334" spans="1:7" hidden="1" x14ac:dyDescent="0.25">
      <c r="A5334" t="s">
        <v>776</v>
      </c>
      <c r="B5334" t="s">
        <v>423</v>
      </c>
      <c r="C5334" t="s">
        <v>223</v>
      </c>
      <c r="D5334" t="s">
        <v>23</v>
      </c>
      <c r="E5334" s="1">
        <f>DATEVALUE(IFERROR(RIGHT(LEFT(A5334,FIND("-",A5334,4)-1),2)&amp;"/"&amp;LEFT(A5334,FIND("-",A5334)-1)&amp;"/"&amp;RIGHT(LEFT(A5334,IFERROR(FIND(" ",A5334),LEN(A5334)+1)-1),4),TEXT(A5334,"dd")&amp;"/"&amp;TEXT(A5334,"mm")&amp;"/"&amp;TEXT(A5334,"yyyy")))</f>
        <v>45351</v>
      </c>
      <c r="F5334" t="s">
        <v>996</v>
      </c>
      <c r="G5334" s="1" t="e">
        <f>VLOOKUP(B5334,Results!A:D,3,FALSE)</f>
        <v>#N/A</v>
      </c>
    </row>
    <row r="5335" spans="1:7" hidden="1" x14ac:dyDescent="0.25">
      <c r="A5335" t="s">
        <v>776</v>
      </c>
      <c r="B5335" t="s">
        <v>401</v>
      </c>
      <c r="C5335" t="s">
        <v>20</v>
      </c>
      <c r="D5335" t="s">
        <v>23</v>
      </c>
      <c r="E5335" s="1">
        <f>DATEVALUE(IFERROR(RIGHT(LEFT(A5335,FIND("-",A5335,4)-1),2)&amp;"/"&amp;LEFT(A5335,FIND("-",A5335)-1)&amp;"/"&amp;RIGHT(LEFT(A5335,IFERROR(FIND(" ",A5335),LEN(A5335)+1)-1),4),TEXT(A5335,"dd")&amp;"/"&amp;TEXT(A5335,"mm")&amp;"/"&amp;TEXT(A5335,"yyyy")))</f>
        <v>45351</v>
      </c>
      <c r="F5335" t="s">
        <v>996</v>
      </c>
      <c r="G5335" s="1" t="e">
        <f>VLOOKUP(B5335,Results!A:D,3,FALSE)</f>
        <v>#N/A</v>
      </c>
    </row>
    <row r="5336" spans="1:7" x14ac:dyDescent="0.25">
      <c r="A5336" t="s">
        <v>776</v>
      </c>
      <c r="B5336" t="s">
        <v>423</v>
      </c>
      <c r="C5336" t="s">
        <v>223</v>
      </c>
      <c r="D5336" t="s">
        <v>23</v>
      </c>
      <c r="E5336" s="1">
        <f>DATEVALUE(IFERROR(RIGHT(LEFT(A5336,FIND("-",A5336,4)-1),2)&amp;"/"&amp;LEFT(A5336,FIND("-",A5336)-1)&amp;"/"&amp;RIGHT(LEFT(A5336,IFERROR(FIND(" ",A5336),LEN(A5336)+1)-1),4),TEXT(A5336,"dd")&amp;"/"&amp;TEXT(A5336,"mm")&amp;"/"&amp;TEXT(A5336,"yyyy")))</f>
        <v>45351</v>
      </c>
      <c r="F5336" t="s">
        <v>1826</v>
      </c>
      <c r="G5336" s="1" t="e">
        <f>VLOOKUP(B5336,Results!A:D,3,FALSE)</f>
        <v>#N/A</v>
      </c>
    </row>
    <row r="5337" spans="1:7" x14ac:dyDescent="0.25">
      <c r="A5337" t="s">
        <v>776</v>
      </c>
      <c r="B5337" t="s">
        <v>401</v>
      </c>
      <c r="C5337" t="s">
        <v>20</v>
      </c>
      <c r="D5337" t="s">
        <v>23</v>
      </c>
      <c r="E5337" s="1">
        <f>DATEVALUE(IFERROR(RIGHT(LEFT(A5337,FIND("-",A5337,4)-1),2)&amp;"/"&amp;LEFT(A5337,FIND("-",A5337)-1)&amp;"/"&amp;RIGHT(LEFT(A5337,IFERROR(FIND(" ",A5337),LEN(A5337)+1)-1),4),TEXT(A5337,"dd")&amp;"/"&amp;TEXT(A5337,"mm")&amp;"/"&amp;TEXT(A5337,"yyyy")))</f>
        <v>45351</v>
      </c>
      <c r="F5337" t="s">
        <v>1826</v>
      </c>
      <c r="G5337" s="1" t="e">
        <f>VLOOKUP(B5337,Results!A:D,3,FALSE)</f>
        <v>#N/A</v>
      </c>
    </row>
    <row r="5338" spans="1:7" hidden="1" x14ac:dyDescent="0.25">
      <c r="A5338" t="s">
        <v>776</v>
      </c>
      <c r="B5338" t="s">
        <v>935</v>
      </c>
      <c r="C5338" t="s">
        <v>20</v>
      </c>
      <c r="D5338" t="s">
        <v>13</v>
      </c>
      <c r="E5338" s="1">
        <f>DATEVALUE(IFERROR(RIGHT(LEFT(A5338,FIND("-",A5338,4)-1),2)&amp;"/"&amp;LEFT(A5338,FIND("-",A5338)-1)&amp;"/"&amp;RIGHT(LEFT(A5338,IFERROR(FIND(" ",A5338),LEN(A5338)+1)-1),4),TEXT(A5338,"dd")&amp;"/"&amp;TEXT(A5338,"mm")&amp;"/"&amp;TEXT(A5338,"yyyy")))</f>
        <v>45351</v>
      </c>
      <c r="F5338" t="s">
        <v>996</v>
      </c>
      <c r="G5338" s="1" t="e">
        <f>VLOOKUP(B5338,Results!A:D,3,FALSE)</f>
        <v>#N/A</v>
      </c>
    </row>
    <row r="5339" spans="1:7" x14ac:dyDescent="0.25">
      <c r="A5339" t="s">
        <v>776</v>
      </c>
      <c r="B5339" t="s">
        <v>935</v>
      </c>
      <c r="C5339" t="s">
        <v>20</v>
      </c>
      <c r="D5339" t="s">
        <v>13</v>
      </c>
      <c r="E5339" s="1">
        <f>DATEVALUE(IFERROR(RIGHT(LEFT(A5339,FIND("-",A5339,4)-1),2)&amp;"/"&amp;LEFT(A5339,FIND("-",A5339)-1)&amp;"/"&amp;RIGHT(LEFT(A5339,IFERROR(FIND(" ",A5339),LEN(A5339)+1)-1),4),TEXT(A5339,"dd")&amp;"/"&amp;TEXT(A5339,"mm")&amp;"/"&amp;TEXT(A5339,"yyyy")))</f>
        <v>45351</v>
      </c>
      <c r="F5339" t="s">
        <v>1826</v>
      </c>
      <c r="G5339" s="1" t="e">
        <f>VLOOKUP(B5339,Results!A:D,3,FALSE)</f>
        <v>#N/A</v>
      </c>
    </row>
    <row r="5340" spans="1:7" hidden="1" x14ac:dyDescent="0.25">
      <c r="A5340" t="s">
        <v>776</v>
      </c>
      <c r="B5340" t="s">
        <v>748</v>
      </c>
      <c r="C5340" t="s">
        <v>20</v>
      </c>
      <c r="D5340" t="s">
        <v>7</v>
      </c>
      <c r="E5340" s="1">
        <f>DATEVALUE(IFERROR(RIGHT(LEFT(A5340,FIND("-",A5340,4)-1),2)&amp;"/"&amp;LEFT(A5340,FIND("-",A5340)-1)&amp;"/"&amp;RIGHT(LEFT(A5340,IFERROR(FIND(" ",A5340),LEN(A5340)+1)-1),4),TEXT(A5340,"dd")&amp;"/"&amp;TEXT(A5340,"mm")&amp;"/"&amp;TEXT(A5340,"yyyy")))</f>
        <v>45351</v>
      </c>
      <c r="F5340" t="s">
        <v>996</v>
      </c>
      <c r="G5340" s="1" t="e">
        <f>VLOOKUP(B5340,Results!A:D,3,FALSE)</f>
        <v>#N/A</v>
      </c>
    </row>
    <row r="5341" spans="1:7" hidden="1" x14ac:dyDescent="0.25">
      <c r="A5341" t="s">
        <v>776</v>
      </c>
      <c r="B5341" t="s">
        <v>923</v>
      </c>
      <c r="C5341" t="s">
        <v>223</v>
      </c>
      <c r="D5341" t="s">
        <v>7</v>
      </c>
      <c r="E5341" s="1">
        <f>DATEVALUE(IFERROR(RIGHT(LEFT(A5341,FIND("-",A5341,4)-1),2)&amp;"/"&amp;LEFT(A5341,FIND("-",A5341)-1)&amp;"/"&amp;RIGHT(LEFT(A5341,IFERROR(FIND(" ",A5341),LEN(A5341)+1)-1),4),TEXT(A5341,"dd")&amp;"/"&amp;TEXT(A5341,"mm")&amp;"/"&amp;TEXT(A5341,"yyyy")))</f>
        <v>45351</v>
      </c>
      <c r="F5341" t="s">
        <v>996</v>
      </c>
      <c r="G5341" s="1" t="e">
        <f>VLOOKUP(B5341,Results!A:D,3,FALSE)</f>
        <v>#N/A</v>
      </c>
    </row>
    <row r="5342" spans="1:7" x14ac:dyDescent="0.25">
      <c r="A5342" t="s">
        <v>776</v>
      </c>
      <c r="B5342" t="s">
        <v>748</v>
      </c>
      <c r="C5342" t="s">
        <v>20</v>
      </c>
      <c r="D5342" t="s">
        <v>7</v>
      </c>
      <c r="E5342" s="1">
        <f>DATEVALUE(IFERROR(RIGHT(LEFT(A5342,FIND("-",A5342,4)-1),2)&amp;"/"&amp;LEFT(A5342,FIND("-",A5342)-1)&amp;"/"&amp;RIGHT(LEFT(A5342,IFERROR(FIND(" ",A5342),LEN(A5342)+1)-1),4),TEXT(A5342,"dd")&amp;"/"&amp;TEXT(A5342,"mm")&amp;"/"&amp;TEXT(A5342,"yyyy")))</f>
        <v>45351</v>
      </c>
      <c r="F5342" t="s">
        <v>1826</v>
      </c>
      <c r="G5342" s="1" t="e">
        <f>VLOOKUP(B5342,Results!A:D,3,FALSE)</f>
        <v>#N/A</v>
      </c>
    </row>
    <row r="5343" spans="1:7" x14ac:dyDescent="0.25">
      <c r="A5343" t="s">
        <v>776</v>
      </c>
      <c r="B5343" t="s">
        <v>923</v>
      </c>
      <c r="C5343" t="s">
        <v>223</v>
      </c>
      <c r="D5343" t="s">
        <v>7</v>
      </c>
      <c r="E5343" s="1">
        <f>DATEVALUE(IFERROR(RIGHT(LEFT(A5343,FIND("-",A5343,4)-1),2)&amp;"/"&amp;LEFT(A5343,FIND("-",A5343)-1)&amp;"/"&amp;RIGHT(LEFT(A5343,IFERROR(FIND(" ",A5343),LEN(A5343)+1)-1),4),TEXT(A5343,"dd")&amp;"/"&amp;TEXT(A5343,"mm")&amp;"/"&amp;TEXT(A5343,"yyyy")))</f>
        <v>45351</v>
      </c>
      <c r="F5343" t="s">
        <v>1826</v>
      </c>
      <c r="G5343" s="1" t="e">
        <f>VLOOKUP(B5343,Results!A:D,3,FALSE)</f>
        <v>#N/A</v>
      </c>
    </row>
    <row r="5344" spans="1:7" hidden="1" x14ac:dyDescent="0.25">
      <c r="A5344" t="s">
        <v>776</v>
      </c>
      <c r="B5344" t="s">
        <v>694</v>
      </c>
      <c r="C5344" t="s">
        <v>20</v>
      </c>
      <c r="D5344" t="s">
        <v>80</v>
      </c>
      <c r="E5344" s="1">
        <f>DATEVALUE(IFERROR(RIGHT(LEFT(A5344,FIND("-",A5344,4)-1),2)&amp;"/"&amp;LEFT(A5344,FIND("-",A5344)-1)&amp;"/"&amp;RIGHT(LEFT(A5344,IFERROR(FIND(" ",A5344),LEN(A5344)+1)-1),4),TEXT(A5344,"dd")&amp;"/"&amp;TEXT(A5344,"mm")&amp;"/"&amp;TEXT(A5344,"yyyy")))</f>
        <v>45351</v>
      </c>
      <c r="F5344" t="s">
        <v>996</v>
      </c>
      <c r="G5344" s="1" t="e">
        <f>VLOOKUP(B5344,Results!A:D,3,FALSE)</f>
        <v>#N/A</v>
      </c>
    </row>
    <row r="5345" spans="1:7" x14ac:dyDescent="0.25">
      <c r="A5345" t="s">
        <v>776</v>
      </c>
      <c r="B5345" t="s">
        <v>694</v>
      </c>
      <c r="C5345" t="s">
        <v>20</v>
      </c>
      <c r="D5345" t="s">
        <v>80</v>
      </c>
      <c r="E5345" s="1">
        <f>DATEVALUE(IFERROR(RIGHT(LEFT(A5345,FIND("-",A5345,4)-1),2)&amp;"/"&amp;LEFT(A5345,FIND("-",A5345)-1)&amp;"/"&amp;RIGHT(LEFT(A5345,IFERROR(FIND(" ",A5345),LEN(A5345)+1)-1),4),TEXT(A5345,"dd")&amp;"/"&amp;TEXT(A5345,"mm")&amp;"/"&amp;TEXT(A5345,"yyyy")))</f>
        <v>45351</v>
      </c>
      <c r="F5345" t="s">
        <v>1826</v>
      </c>
      <c r="G5345" s="1" t="e">
        <f>VLOOKUP(B5345,Results!A:D,3,FALSE)</f>
        <v>#N/A</v>
      </c>
    </row>
    <row r="5346" spans="1:7" hidden="1" x14ac:dyDescent="0.25">
      <c r="A5346" t="s">
        <v>776</v>
      </c>
      <c r="B5346" t="s">
        <v>747</v>
      </c>
      <c r="C5346" t="s">
        <v>20</v>
      </c>
      <c r="D5346" t="s">
        <v>40</v>
      </c>
      <c r="E5346" s="1">
        <f>DATEVALUE(IFERROR(RIGHT(LEFT(A5346,FIND("-",A5346,4)-1),2)&amp;"/"&amp;LEFT(A5346,FIND("-",A5346)-1)&amp;"/"&amp;RIGHT(LEFT(A5346,IFERROR(FIND(" ",A5346),LEN(A5346)+1)-1),4),TEXT(A5346,"dd")&amp;"/"&amp;TEXT(A5346,"mm")&amp;"/"&amp;TEXT(A5346,"yyyy")))</f>
        <v>45351</v>
      </c>
      <c r="F5346" t="s">
        <v>996</v>
      </c>
      <c r="G5346" s="1" t="e">
        <f>VLOOKUP(B5346,Results!A:D,3,FALSE)</f>
        <v>#N/A</v>
      </c>
    </row>
    <row r="5347" spans="1:7" x14ac:dyDescent="0.25">
      <c r="A5347" t="s">
        <v>776</v>
      </c>
      <c r="B5347" t="s">
        <v>747</v>
      </c>
      <c r="C5347" t="s">
        <v>20</v>
      </c>
      <c r="D5347" t="s">
        <v>40</v>
      </c>
      <c r="E5347" s="1">
        <f>DATEVALUE(IFERROR(RIGHT(LEFT(A5347,FIND("-",A5347,4)-1),2)&amp;"/"&amp;LEFT(A5347,FIND("-",A5347)-1)&amp;"/"&amp;RIGHT(LEFT(A5347,IFERROR(FIND(" ",A5347),LEN(A5347)+1)-1),4),TEXT(A5347,"dd")&amp;"/"&amp;TEXT(A5347,"mm")&amp;"/"&amp;TEXT(A5347,"yyyy")))</f>
        <v>45351</v>
      </c>
      <c r="F5347" t="s">
        <v>1826</v>
      </c>
      <c r="G5347" s="1" t="e">
        <f>VLOOKUP(B5347,Results!A:D,3,FALSE)</f>
        <v>#N/A</v>
      </c>
    </row>
    <row r="5348" spans="1:7" hidden="1" x14ac:dyDescent="0.25">
      <c r="A5348" t="s">
        <v>776</v>
      </c>
      <c r="B5348" t="s">
        <v>56</v>
      </c>
      <c r="C5348" t="s">
        <v>20</v>
      </c>
      <c r="D5348" t="s">
        <v>33</v>
      </c>
      <c r="E5348" s="1">
        <f>DATEVALUE(IFERROR(RIGHT(LEFT(A5348,FIND("-",A5348,4)-1),2)&amp;"/"&amp;LEFT(A5348,FIND("-",A5348)-1)&amp;"/"&amp;RIGHT(LEFT(A5348,IFERROR(FIND(" ",A5348),LEN(A5348)+1)-1),4),TEXT(A5348,"dd")&amp;"/"&amp;TEXT(A5348,"mm")&amp;"/"&amp;TEXT(A5348,"yyyy")))</f>
        <v>45351</v>
      </c>
      <c r="F5348" t="s">
        <v>996</v>
      </c>
      <c r="G5348" s="1" t="e">
        <f>VLOOKUP(B5348,Results!A:D,3,FALSE)</f>
        <v>#N/A</v>
      </c>
    </row>
    <row r="5349" spans="1:7" hidden="1" x14ac:dyDescent="0.25">
      <c r="A5349" t="s">
        <v>776</v>
      </c>
      <c r="B5349" t="s">
        <v>656</v>
      </c>
      <c r="C5349" t="s">
        <v>20</v>
      </c>
      <c r="D5349" t="s">
        <v>33</v>
      </c>
      <c r="E5349" s="1">
        <f>DATEVALUE(IFERROR(RIGHT(LEFT(A5349,FIND("-",A5349,4)-1),2)&amp;"/"&amp;LEFT(A5349,FIND("-",A5349)-1)&amp;"/"&amp;RIGHT(LEFT(A5349,IFERROR(FIND(" ",A5349),LEN(A5349)+1)-1),4),TEXT(A5349,"dd")&amp;"/"&amp;TEXT(A5349,"mm")&amp;"/"&amp;TEXT(A5349,"yyyy")))</f>
        <v>45351</v>
      </c>
      <c r="F5349" t="s">
        <v>996</v>
      </c>
      <c r="G5349" s="1" t="e">
        <f>VLOOKUP(B5349,Results!A:D,3,FALSE)</f>
        <v>#N/A</v>
      </c>
    </row>
    <row r="5350" spans="1:7" x14ac:dyDescent="0.25">
      <c r="A5350" t="s">
        <v>776</v>
      </c>
      <c r="B5350" t="s">
        <v>56</v>
      </c>
      <c r="C5350" t="s">
        <v>20</v>
      </c>
      <c r="D5350" t="s">
        <v>33</v>
      </c>
      <c r="E5350" s="1">
        <f>DATEVALUE(IFERROR(RIGHT(LEFT(A5350,FIND("-",A5350,4)-1),2)&amp;"/"&amp;LEFT(A5350,FIND("-",A5350)-1)&amp;"/"&amp;RIGHT(LEFT(A5350,IFERROR(FIND(" ",A5350),LEN(A5350)+1)-1),4),TEXT(A5350,"dd")&amp;"/"&amp;TEXT(A5350,"mm")&amp;"/"&amp;TEXT(A5350,"yyyy")))</f>
        <v>45351</v>
      </c>
      <c r="F5350" t="s">
        <v>1826</v>
      </c>
      <c r="G5350" s="1" t="e">
        <f>VLOOKUP(B5350,Results!A:D,3,FALSE)</f>
        <v>#N/A</v>
      </c>
    </row>
    <row r="5351" spans="1:7" x14ac:dyDescent="0.25">
      <c r="A5351" t="s">
        <v>776</v>
      </c>
      <c r="B5351" t="s">
        <v>656</v>
      </c>
      <c r="C5351" t="s">
        <v>20</v>
      </c>
      <c r="D5351" t="s">
        <v>33</v>
      </c>
      <c r="E5351" s="1">
        <f>DATEVALUE(IFERROR(RIGHT(LEFT(A5351,FIND("-",A5351,4)-1),2)&amp;"/"&amp;LEFT(A5351,FIND("-",A5351)-1)&amp;"/"&amp;RIGHT(LEFT(A5351,IFERROR(FIND(" ",A5351),LEN(A5351)+1)-1),4),TEXT(A5351,"dd")&amp;"/"&amp;TEXT(A5351,"mm")&amp;"/"&amp;TEXT(A5351,"yyyy")))</f>
        <v>45351</v>
      </c>
      <c r="F5351" t="s">
        <v>1826</v>
      </c>
      <c r="G5351" s="1" t="e">
        <f>VLOOKUP(B5351,Results!A:D,3,FALSE)</f>
        <v>#N/A</v>
      </c>
    </row>
    <row r="5352" spans="1:7" hidden="1" x14ac:dyDescent="0.25">
      <c r="A5352" t="s">
        <v>776</v>
      </c>
      <c r="B5352" t="s">
        <v>937</v>
      </c>
      <c r="C5352" t="s">
        <v>223</v>
      </c>
      <c r="D5352" t="s">
        <v>84</v>
      </c>
      <c r="E5352" s="1">
        <f>DATEVALUE(IFERROR(RIGHT(LEFT(A5352,FIND("-",A5352,4)-1),2)&amp;"/"&amp;LEFT(A5352,FIND("-",A5352)-1)&amp;"/"&amp;RIGHT(LEFT(A5352,IFERROR(FIND(" ",A5352),LEN(A5352)+1)-1),4),TEXT(A5352,"dd")&amp;"/"&amp;TEXT(A5352,"mm")&amp;"/"&amp;TEXT(A5352,"yyyy")))</f>
        <v>45351</v>
      </c>
      <c r="F5352" t="s">
        <v>996</v>
      </c>
      <c r="G5352" s="1" t="e">
        <f>VLOOKUP(B5352,Results!A:D,3,FALSE)</f>
        <v>#N/A</v>
      </c>
    </row>
    <row r="5353" spans="1:7" x14ac:dyDescent="0.25">
      <c r="A5353" t="s">
        <v>776</v>
      </c>
      <c r="B5353" t="s">
        <v>937</v>
      </c>
      <c r="C5353" t="s">
        <v>223</v>
      </c>
      <c r="D5353" t="s">
        <v>84</v>
      </c>
      <c r="E5353" s="1">
        <f>DATEVALUE(IFERROR(RIGHT(LEFT(A5353,FIND("-",A5353,4)-1),2)&amp;"/"&amp;LEFT(A5353,FIND("-",A5353)-1)&amp;"/"&amp;RIGHT(LEFT(A5353,IFERROR(FIND(" ",A5353),LEN(A5353)+1)-1),4),TEXT(A5353,"dd")&amp;"/"&amp;TEXT(A5353,"mm")&amp;"/"&amp;TEXT(A5353,"yyyy")))</f>
        <v>45351</v>
      </c>
      <c r="F5353" t="s">
        <v>1826</v>
      </c>
      <c r="G5353" s="1" t="e">
        <f>VLOOKUP(B5353,Results!A:D,3,FALSE)</f>
        <v>#N/A</v>
      </c>
    </row>
    <row r="5354" spans="1:7" x14ac:dyDescent="0.25">
      <c r="A5354" t="s">
        <v>776</v>
      </c>
      <c r="B5354" t="s">
        <v>935</v>
      </c>
      <c r="C5354" t="s">
        <v>20</v>
      </c>
      <c r="D5354" t="s">
        <v>13</v>
      </c>
      <c r="E5354" s="1">
        <f>DATEVALUE(IFERROR(RIGHT(LEFT(A5354,FIND("-",A5354,4)-1),2)&amp;"/"&amp;LEFT(A5354,FIND("-",A5354)-1)&amp;"/"&amp;RIGHT(LEFT(A5354,IFERROR(FIND(" ",A5354),LEN(A5354)+1)-1),4),TEXT(A5354,"dd")&amp;"/"&amp;TEXT(A5354,"mm")&amp;"/"&amp;TEXT(A5354,"yyyy")))</f>
        <v>45351</v>
      </c>
      <c r="F5354" t="s">
        <v>1826</v>
      </c>
      <c r="G5354" s="1" t="e">
        <f>VLOOKUP(B5354,Results!A:D,3,FALSE)</f>
        <v>#N/A</v>
      </c>
    </row>
    <row r="5355" spans="1:7" x14ac:dyDescent="0.25">
      <c r="A5355" t="s">
        <v>776</v>
      </c>
      <c r="B5355" t="s">
        <v>629</v>
      </c>
      <c r="C5355" t="s">
        <v>20</v>
      </c>
      <c r="D5355" t="s">
        <v>10</v>
      </c>
      <c r="E5355" s="1">
        <f>DATEVALUE(IFERROR(RIGHT(LEFT(A5355,FIND("-",A5355,4)-1),2)&amp;"/"&amp;LEFT(A5355,FIND("-",A5355)-1)&amp;"/"&amp;RIGHT(LEFT(A5355,IFERROR(FIND(" ",A5355),LEN(A5355)+1)-1),4),TEXT(A5355,"dd")&amp;"/"&amp;TEXT(A5355,"mm")&amp;"/"&amp;TEXT(A5355,"yyyy")))</f>
        <v>45351</v>
      </c>
      <c r="F5355" t="s">
        <v>1826</v>
      </c>
      <c r="G5355" s="1" t="e">
        <f>VLOOKUP(B5355,Results!A:D,3,FALSE)</f>
        <v>#N/A</v>
      </c>
    </row>
    <row r="5356" spans="1:7" x14ac:dyDescent="0.25">
      <c r="A5356" t="s">
        <v>776</v>
      </c>
      <c r="B5356" t="s">
        <v>273</v>
      </c>
      <c r="C5356" t="s">
        <v>20</v>
      </c>
      <c r="D5356" t="s">
        <v>10</v>
      </c>
      <c r="E5356" s="1">
        <f>DATEVALUE(IFERROR(RIGHT(LEFT(A5356,FIND("-",A5356,4)-1),2)&amp;"/"&amp;LEFT(A5356,FIND("-",A5356)-1)&amp;"/"&amp;RIGHT(LEFT(A5356,IFERROR(FIND(" ",A5356),LEN(A5356)+1)-1),4),TEXT(A5356,"dd")&amp;"/"&amp;TEXT(A5356,"mm")&amp;"/"&amp;TEXT(A5356,"yyyy")))</f>
        <v>45351</v>
      </c>
      <c r="F5356" t="s">
        <v>1826</v>
      </c>
      <c r="G5356" s="1" t="e">
        <f>VLOOKUP(B5356,Results!A:D,3,FALSE)</f>
        <v>#N/A</v>
      </c>
    </row>
    <row r="5357" spans="1:7" x14ac:dyDescent="0.25">
      <c r="A5357" t="s">
        <v>776</v>
      </c>
      <c r="B5357" t="s">
        <v>456</v>
      </c>
      <c r="C5357" t="s">
        <v>20</v>
      </c>
      <c r="D5357" t="s">
        <v>10</v>
      </c>
      <c r="E5357" s="1">
        <f>DATEVALUE(IFERROR(RIGHT(LEFT(A5357,FIND("-",A5357,4)-1),2)&amp;"/"&amp;LEFT(A5357,FIND("-",A5357)-1)&amp;"/"&amp;RIGHT(LEFT(A5357,IFERROR(FIND(" ",A5357),LEN(A5357)+1)-1),4),TEXT(A5357,"dd")&amp;"/"&amp;TEXT(A5357,"mm")&amp;"/"&amp;TEXT(A5357,"yyyy")))</f>
        <v>45351</v>
      </c>
      <c r="F5357" t="s">
        <v>1826</v>
      </c>
      <c r="G5357" s="1" t="e">
        <f>VLOOKUP(B5357,Results!A:D,3,FALSE)</f>
        <v>#N/A</v>
      </c>
    </row>
    <row r="5358" spans="1:7" x14ac:dyDescent="0.25">
      <c r="A5358" t="s">
        <v>776</v>
      </c>
      <c r="B5358" t="s">
        <v>423</v>
      </c>
      <c r="C5358" t="s">
        <v>223</v>
      </c>
      <c r="D5358" t="s">
        <v>23</v>
      </c>
      <c r="E5358" s="1">
        <f>DATEVALUE(IFERROR(RIGHT(LEFT(A5358,FIND("-",A5358,4)-1),2)&amp;"/"&amp;LEFT(A5358,FIND("-",A5358)-1)&amp;"/"&amp;RIGHT(LEFT(A5358,IFERROR(FIND(" ",A5358),LEN(A5358)+1)-1),4),TEXT(A5358,"dd")&amp;"/"&amp;TEXT(A5358,"mm")&amp;"/"&amp;TEXT(A5358,"yyyy")))</f>
        <v>45351</v>
      </c>
      <c r="F5358" t="s">
        <v>1826</v>
      </c>
      <c r="G5358" s="1" t="e">
        <f>VLOOKUP(B5358,Results!A:D,3,FALSE)</f>
        <v>#N/A</v>
      </c>
    </row>
    <row r="5359" spans="1:7" x14ac:dyDescent="0.25">
      <c r="A5359" t="s">
        <v>776</v>
      </c>
      <c r="B5359" t="s">
        <v>694</v>
      </c>
      <c r="C5359" t="s">
        <v>20</v>
      </c>
      <c r="D5359" t="s">
        <v>80</v>
      </c>
      <c r="E5359" s="1">
        <f>DATEVALUE(IFERROR(RIGHT(LEFT(A5359,FIND("-",A5359,4)-1),2)&amp;"/"&amp;LEFT(A5359,FIND("-",A5359)-1)&amp;"/"&amp;RIGHT(LEFT(A5359,IFERROR(FIND(" ",A5359),LEN(A5359)+1)-1),4),TEXT(A5359,"dd")&amp;"/"&amp;TEXT(A5359,"mm")&amp;"/"&amp;TEXT(A5359,"yyyy")))</f>
        <v>45351</v>
      </c>
      <c r="F5359" t="s">
        <v>1826</v>
      </c>
      <c r="G5359" s="1" t="e">
        <f>VLOOKUP(B5359,Results!A:D,3,FALSE)</f>
        <v>#N/A</v>
      </c>
    </row>
    <row r="5360" spans="1:7" x14ac:dyDescent="0.25">
      <c r="A5360" t="s">
        <v>776</v>
      </c>
      <c r="B5360" t="s">
        <v>418</v>
      </c>
      <c r="C5360" t="s">
        <v>223</v>
      </c>
      <c r="D5360" t="s">
        <v>30</v>
      </c>
      <c r="E5360" s="1">
        <f>DATEVALUE(IFERROR(RIGHT(LEFT(A5360,FIND("-",A5360,4)-1),2)&amp;"/"&amp;LEFT(A5360,FIND("-",A5360)-1)&amp;"/"&amp;RIGHT(LEFT(A5360,IFERROR(FIND(" ",A5360),LEN(A5360)+1)-1),4),TEXT(A5360,"dd")&amp;"/"&amp;TEXT(A5360,"mm")&amp;"/"&amp;TEXT(A5360,"yyyy")))</f>
        <v>45351</v>
      </c>
      <c r="F5360" t="s">
        <v>1826</v>
      </c>
      <c r="G5360" s="1" t="e">
        <f>VLOOKUP(B5360,Results!A:D,3,FALSE)</f>
        <v>#N/A</v>
      </c>
    </row>
    <row r="5361" spans="1:7" x14ac:dyDescent="0.25">
      <c r="A5361" t="s">
        <v>776</v>
      </c>
      <c r="B5361" t="s">
        <v>936</v>
      </c>
      <c r="C5361" t="s">
        <v>20</v>
      </c>
      <c r="D5361" t="s">
        <v>10</v>
      </c>
      <c r="E5361" s="1">
        <f>DATEVALUE(IFERROR(RIGHT(LEFT(A5361,FIND("-",A5361,4)-1),2)&amp;"/"&amp;LEFT(A5361,FIND("-",A5361)-1)&amp;"/"&amp;RIGHT(LEFT(A5361,IFERROR(FIND(" ",A5361),LEN(A5361)+1)-1),4),TEXT(A5361,"dd")&amp;"/"&amp;TEXT(A5361,"mm")&amp;"/"&amp;TEXT(A5361,"yyyy")))</f>
        <v>45351</v>
      </c>
      <c r="F5361" t="s">
        <v>1826</v>
      </c>
      <c r="G5361" s="1" t="e">
        <f>VLOOKUP(B5361,Results!A:D,3,FALSE)</f>
        <v>#N/A</v>
      </c>
    </row>
    <row r="5362" spans="1:7" x14ac:dyDescent="0.25">
      <c r="A5362" t="s">
        <v>776</v>
      </c>
      <c r="B5362" t="s">
        <v>646</v>
      </c>
      <c r="C5362" t="s">
        <v>20</v>
      </c>
      <c r="D5362" t="s">
        <v>297</v>
      </c>
      <c r="E5362" s="1">
        <f>DATEVALUE(IFERROR(RIGHT(LEFT(A5362,FIND("-",A5362,4)-1),2)&amp;"/"&amp;LEFT(A5362,FIND("-",A5362)-1)&amp;"/"&amp;RIGHT(LEFT(A5362,IFERROR(FIND(" ",A5362),LEN(A5362)+1)-1),4),TEXT(A5362,"dd")&amp;"/"&amp;TEXT(A5362,"mm")&amp;"/"&amp;TEXT(A5362,"yyyy")))</f>
        <v>45351</v>
      </c>
      <c r="F5362" t="s">
        <v>1826</v>
      </c>
      <c r="G5362" s="1" t="e">
        <f>VLOOKUP(B5362,Results!A:D,3,FALSE)</f>
        <v>#N/A</v>
      </c>
    </row>
    <row r="5363" spans="1:7" x14ac:dyDescent="0.25">
      <c r="A5363" t="s">
        <v>776</v>
      </c>
      <c r="B5363" t="s">
        <v>56</v>
      </c>
      <c r="C5363" t="s">
        <v>20</v>
      </c>
      <c r="D5363" t="s">
        <v>33</v>
      </c>
      <c r="E5363" s="1">
        <f>DATEVALUE(IFERROR(RIGHT(LEFT(A5363,FIND("-",A5363,4)-1),2)&amp;"/"&amp;LEFT(A5363,FIND("-",A5363)-1)&amp;"/"&amp;RIGHT(LEFT(A5363,IFERROR(FIND(" ",A5363),LEN(A5363)+1)-1),4),TEXT(A5363,"dd")&amp;"/"&amp;TEXT(A5363,"mm")&amp;"/"&amp;TEXT(A5363,"yyyy")))</f>
        <v>45351</v>
      </c>
      <c r="F5363" t="s">
        <v>1826</v>
      </c>
      <c r="G5363" s="1" t="e">
        <f>VLOOKUP(B5363,Results!A:D,3,FALSE)</f>
        <v>#N/A</v>
      </c>
    </row>
    <row r="5364" spans="1:7" x14ac:dyDescent="0.25">
      <c r="A5364" t="s">
        <v>776</v>
      </c>
      <c r="B5364" t="s">
        <v>656</v>
      </c>
      <c r="C5364" t="s">
        <v>20</v>
      </c>
      <c r="D5364" t="s">
        <v>33</v>
      </c>
      <c r="E5364" s="1">
        <f>DATEVALUE(IFERROR(RIGHT(LEFT(A5364,FIND("-",A5364,4)-1),2)&amp;"/"&amp;LEFT(A5364,FIND("-",A5364)-1)&amp;"/"&amp;RIGHT(LEFT(A5364,IFERROR(FIND(" ",A5364),LEN(A5364)+1)-1),4),TEXT(A5364,"dd")&amp;"/"&amp;TEXT(A5364,"mm")&amp;"/"&amp;TEXT(A5364,"yyyy")))</f>
        <v>45351</v>
      </c>
      <c r="F5364" t="s">
        <v>1826</v>
      </c>
      <c r="G5364" s="1" t="e">
        <f>VLOOKUP(B5364,Results!A:D,3,FALSE)</f>
        <v>#N/A</v>
      </c>
    </row>
    <row r="5365" spans="1:7" x14ac:dyDescent="0.25">
      <c r="A5365" t="s">
        <v>776</v>
      </c>
      <c r="B5365" t="s">
        <v>748</v>
      </c>
      <c r="C5365" t="s">
        <v>20</v>
      </c>
      <c r="D5365" t="s">
        <v>7</v>
      </c>
      <c r="E5365" s="1">
        <f>DATEVALUE(IFERROR(RIGHT(LEFT(A5365,FIND("-",A5365,4)-1),2)&amp;"/"&amp;LEFT(A5365,FIND("-",A5365)-1)&amp;"/"&amp;RIGHT(LEFT(A5365,IFERROR(FIND(" ",A5365),LEN(A5365)+1)-1),4),TEXT(A5365,"dd")&amp;"/"&amp;TEXT(A5365,"mm")&amp;"/"&amp;TEXT(A5365,"yyyy")))</f>
        <v>45351</v>
      </c>
      <c r="F5365" t="s">
        <v>1826</v>
      </c>
      <c r="G5365" s="1" t="e">
        <f>VLOOKUP(B5365,Results!A:D,3,FALSE)</f>
        <v>#N/A</v>
      </c>
    </row>
    <row r="5366" spans="1:7" x14ac:dyDescent="0.25">
      <c r="A5366" t="s">
        <v>776</v>
      </c>
      <c r="B5366" t="s">
        <v>923</v>
      </c>
      <c r="C5366" t="s">
        <v>223</v>
      </c>
      <c r="D5366" t="s">
        <v>7</v>
      </c>
      <c r="E5366" s="1">
        <f>DATEVALUE(IFERROR(RIGHT(LEFT(A5366,FIND("-",A5366,4)-1),2)&amp;"/"&amp;LEFT(A5366,FIND("-",A5366)-1)&amp;"/"&amp;RIGHT(LEFT(A5366,IFERROR(FIND(" ",A5366),LEN(A5366)+1)-1),4),TEXT(A5366,"dd")&amp;"/"&amp;TEXT(A5366,"mm")&amp;"/"&amp;TEXT(A5366,"yyyy")))</f>
        <v>45351</v>
      </c>
      <c r="F5366" t="s">
        <v>1826</v>
      </c>
      <c r="G5366" s="1" t="e">
        <f>VLOOKUP(B5366,Results!A:D,3,FALSE)</f>
        <v>#N/A</v>
      </c>
    </row>
    <row r="5367" spans="1:7" x14ac:dyDescent="0.25">
      <c r="A5367" t="s">
        <v>776</v>
      </c>
      <c r="B5367" t="s">
        <v>377</v>
      </c>
      <c r="C5367" t="s">
        <v>20</v>
      </c>
      <c r="D5367" t="s">
        <v>10</v>
      </c>
      <c r="E5367" s="1">
        <f>DATEVALUE(IFERROR(RIGHT(LEFT(A5367,FIND("-",A5367,4)-1),2)&amp;"/"&amp;LEFT(A5367,FIND("-",A5367)-1)&amp;"/"&amp;RIGHT(LEFT(A5367,IFERROR(FIND(" ",A5367),LEN(A5367)+1)-1),4),TEXT(A5367,"dd")&amp;"/"&amp;TEXT(A5367,"mm")&amp;"/"&amp;TEXT(A5367,"yyyy")))</f>
        <v>45351</v>
      </c>
      <c r="F5367" t="s">
        <v>1826</v>
      </c>
      <c r="G5367" s="1" t="e">
        <f>VLOOKUP(B5367,Results!A:D,3,FALSE)</f>
        <v>#N/A</v>
      </c>
    </row>
    <row r="5368" spans="1:7" x14ac:dyDescent="0.25">
      <c r="A5368" t="s">
        <v>776</v>
      </c>
      <c r="B5368" t="s">
        <v>937</v>
      </c>
      <c r="C5368" t="s">
        <v>223</v>
      </c>
      <c r="D5368" t="s">
        <v>84</v>
      </c>
      <c r="E5368" s="1">
        <f>DATEVALUE(IFERROR(RIGHT(LEFT(A5368,FIND("-",A5368,4)-1),2)&amp;"/"&amp;LEFT(A5368,FIND("-",A5368)-1)&amp;"/"&amp;RIGHT(LEFT(A5368,IFERROR(FIND(" ",A5368),LEN(A5368)+1)-1),4),TEXT(A5368,"dd")&amp;"/"&amp;TEXT(A5368,"mm")&amp;"/"&amp;TEXT(A5368,"yyyy")))</f>
        <v>45351</v>
      </c>
      <c r="F5368" t="s">
        <v>1826</v>
      </c>
      <c r="G5368" s="1" t="e">
        <f>VLOOKUP(B5368,Results!A:D,3,FALSE)</f>
        <v>#N/A</v>
      </c>
    </row>
    <row r="5369" spans="1:7" x14ac:dyDescent="0.25">
      <c r="A5369" t="s">
        <v>776</v>
      </c>
      <c r="B5369" t="s">
        <v>1821</v>
      </c>
      <c r="C5369" t="s">
        <v>20</v>
      </c>
      <c r="D5369" t="s">
        <v>10</v>
      </c>
      <c r="E5369" s="1">
        <f>DATEVALUE(IFERROR(RIGHT(LEFT(A5369,FIND("-",A5369,4)-1),2)&amp;"/"&amp;LEFT(A5369,FIND("-",A5369)-1)&amp;"/"&amp;RIGHT(LEFT(A5369,IFERROR(FIND(" ",A5369),LEN(A5369)+1)-1),4),TEXT(A5369,"dd")&amp;"/"&amp;TEXT(A5369,"mm")&amp;"/"&amp;TEXT(A5369,"yyyy")))</f>
        <v>45351</v>
      </c>
      <c r="F5369" t="s">
        <v>1826</v>
      </c>
      <c r="G5369" s="1" t="e">
        <f>VLOOKUP(B5369,Results!A:D,3,FALSE)</f>
        <v>#N/A</v>
      </c>
    </row>
    <row r="5370" spans="1:7" x14ac:dyDescent="0.25">
      <c r="A5370" t="s">
        <v>776</v>
      </c>
      <c r="B5370" t="s">
        <v>601</v>
      </c>
      <c r="C5370" t="s">
        <v>20</v>
      </c>
      <c r="D5370" t="s">
        <v>297</v>
      </c>
      <c r="E5370" s="1">
        <f>DATEVALUE(IFERROR(RIGHT(LEFT(A5370,FIND("-",A5370,4)-1),2)&amp;"/"&amp;LEFT(A5370,FIND("-",A5370)-1)&amp;"/"&amp;RIGHT(LEFT(A5370,IFERROR(FIND(" ",A5370),LEN(A5370)+1)-1),4),TEXT(A5370,"dd")&amp;"/"&amp;TEXT(A5370,"mm")&amp;"/"&amp;TEXT(A5370,"yyyy")))</f>
        <v>45351</v>
      </c>
      <c r="F5370" t="s">
        <v>1826</v>
      </c>
      <c r="G5370" s="1" t="e">
        <f>VLOOKUP(B5370,Results!A:D,3,FALSE)</f>
        <v>#N/A</v>
      </c>
    </row>
    <row r="5371" spans="1:7" x14ac:dyDescent="0.25">
      <c r="A5371" t="s">
        <v>776</v>
      </c>
      <c r="B5371" t="s">
        <v>401</v>
      </c>
      <c r="C5371" t="s">
        <v>20</v>
      </c>
      <c r="D5371" t="s">
        <v>23</v>
      </c>
      <c r="E5371" s="1">
        <f>DATEVALUE(IFERROR(RIGHT(LEFT(A5371,FIND("-",A5371,4)-1),2)&amp;"/"&amp;LEFT(A5371,FIND("-",A5371)-1)&amp;"/"&amp;RIGHT(LEFT(A5371,IFERROR(FIND(" ",A5371),LEN(A5371)+1)-1),4),TEXT(A5371,"dd")&amp;"/"&amp;TEXT(A5371,"mm")&amp;"/"&amp;TEXT(A5371,"yyyy")))</f>
        <v>45351</v>
      </c>
      <c r="F5371" t="s">
        <v>1826</v>
      </c>
      <c r="G5371" s="1" t="e">
        <f>VLOOKUP(B5371,Results!A:D,3,FALSE)</f>
        <v>#N/A</v>
      </c>
    </row>
    <row r="5372" spans="1:7" x14ac:dyDescent="0.25">
      <c r="A5372" t="s">
        <v>776</v>
      </c>
      <c r="B5372" t="s">
        <v>747</v>
      </c>
      <c r="C5372" t="s">
        <v>20</v>
      </c>
      <c r="D5372" t="s">
        <v>40</v>
      </c>
      <c r="E5372" s="1">
        <f>DATEVALUE(IFERROR(RIGHT(LEFT(A5372,FIND("-",A5372,4)-1),2)&amp;"/"&amp;LEFT(A5372,FIND("-",A5372)-1)&amp;"/"&amp;RIGHT(LEFT(A5372,IFERROR(FIND(" ",A5372),LEN(A5372)+1)-1),4),TEXT(A5372,"dd")&amp;"/"&amp;TEXT(A5372,"mm")&amp;"/"&amp;TEXT(A5372,"yyyy")))</f>
        <v>45351</v>
      </c>
      <c r="F5372" t="s">
        <v>1826</v>
      </c>
      <c r="G5372" s="1" t="e">
        <f>VLOOKUP(B5372,Results!A:D,3,FALSE)</f>
        <v>#N/A</v>
      </c>
    </row>
    <row r="5373" spans="1:7" x14ac:dyDescent="0.25">
      <c r="A5373" t="s">
        <v>776</v>
      </c>
      <c r="B5373" t="s">
        <v>935</v>
      </c>
      <c r="C5373" t="s">
        <v>20</v>
      </c>
      <c r="D5373" t="s">
        <v>13</v>
      </c>
      <c r="E5373" s="1">
        <f>DATEVALUE(IFERROR(RIGHT(LEFT(A5373,FIND("-",A5373,4)-1),2)&amp;"/"&amp;LEFT(A5373,FIND("-",A5373)-1)&amp;"/"&amp;RIGHT(LEFT(A5373,IFERROR(FIND(" ",A5373),LEN(A5373)+1)-1),4),TEXT(A5373,"dd")&amp;"/"&amp;TEXT(A5373,"mm")&amp;"/"&amp;TEXT(A5373,"yyyy")))</f>
        <v>45351</v>
      </c>
      <c r="F5373" t="s">
        <v>1826</v>
      </c>
      <c r="G5373" s="1" t="e">
        <f>VLOOKUP(B5373,Results!A:D,3,FALSE)</f>
        <v>#N/A</v>
      </c>
    </row>
    <row r="5374" spans="1:7" x14ac:dyDescent="0.25">
      <c r="A5374" t="s">
        <v>776</v>
      </c>
      <c r="B5374" t="s">
        <v>629</v>
      </c>
      <c r="C5374" t="s">
        <v>20</v>
      </c>
      <c r="D5374" t="s">
        <v>10</v>
      </c>
      <c r="E5374" s="1">
        <f>DATEVALUE(IFERROR(RIGHT(LEFT(A5374,FIND("-",A5374,4)-1),2)&amp;"/"&amp;LEFT(A5374,FIND("-",A5374)-1)&amp;"/"&amp;RIGHT(LEFT(A5374,IFERROR(FIND(" ",A5374),LEN(A5374)+1)-1),4),TEXT(A5374,"dd")&amp;"/"&amp;TEXT(A5374,"mm")&amp;"/"&amp;TEXT(A5374,"yyyy")))</f>
        <v>45351</v>
      </c>
      <c r="F5374" t="s">
        <v>1826</v>
      </c>
      <c r="G5374" s="1" t="e">
        <f>VLOOKUP(B5374,Results!A:D,3,FALSE)</f>
        <v>#N/A</v>
      </c>
    </row>
    <row r="5375" spans="1:7" x14ac:dyDescent="0.25">
      <c r="A5375" t="s">
        <v>776</v>
      </c>
      <c r="B5375" t="s">
        <v>273</v>
      </c>
      <c r="C5375" t="s">
        <v>20</v>
      </c>
      <c r="D5375" t="s">
        <v>10</v>
      </c>
      <c r="E5375" s="1">
        <f>DATEVALUE(IFERROR(RIGHT(LEFT(A5375,FIND("-",A5375,4)-1),2)&amp;"/"&amp;LEFT(A5375,FIND("-",A5375)-1)&amp;"/"&amp;RIGHT(LEFT(A5375,IFERROR(FIND(" ",A5375),LEN(A5375)+1)-1),4),TEXT(A5375,"dd")&amp;"/"&amp;TEXT(A5375,"mm")&amp;"/"&amp;TEXT(A5375,"yyyy")))</f>
        <v>45351</v>
      </c>
      <c r="F5375" t="s">
        <v>1826</v>
      </c>
      <c r="G5375" s="1" t="e">
        <f>VLOOKUP(B5375,Results!A:D,3,FALSE)</f>
        <v>#N/A</v>
      </c>
    </row>
    <row r="5376" spans="1:7" x14ac:dyDescent="0.25">
      <c r="A5376" t="s">
        <v>776</v>
      </c>
      <c r="B5376" t="s">
        <v>456</v>
      </c>
      <c r="C5376" t="s">
        <v>20</v>
      </c>
      <c r="D5376" t="s">
        <v>10</v>
      </c>
      <c r="E5376" s="1">
        <f>DATEVALUE(IFERROR(RIGHT(LEFT(A5376,FIND("-",A5376,4)-1),2)&amp;"/"&amp;LEFT(A5376,FIND("-",A5376)-1)&amp;"/"&amp;RIGHT(LEFT(A5376,IFERROR(FIND(" ",A5376),LEN(A5376)+1)-1),4),TEXT(A5376,"dd")&amp;"/"&amp;TEXT(A5376,"mm")&amp;"/"&amp;TEXT(A5376,"yyyy")))</f>
        <v>45351</v>
      </c>
      <c r="F5376" t="s">
        <v>1826</v>
      </c>
      <c r="G5376" s="1" t="e">
        <f>VLOOKUP(B5376,Results!A:D,3,FALSE)</f>
        <v>#N/A</v>
      </c>
    </row>
    <row r="5377" spans="1:7" x14ac:dyDescent="0.25">
      <c r="A5377" t="s">
        <v>776</v>
      </c>
      <c r="B5377" t="s">
        <v>423</v>
      </c>
      <c r="C5377" t="s">
        <v>223</v>
      </c>
      <c r="D5377" t="s">
        <v>23</v>
      </c>
      <c r="E5377" s="1">
        <f>DATEVALUE(IFERROR(RIGHT(LEFT(A5377,FIND("-",A5377,4)-1),2)&amp;"/"&amp;LEFT(A5377,FIND("-",A5377)-1)&amp;"/"&amp;RIGHT(LEFT(A5377,IFERROR(FIND(" ",A5377),LEN(A5377)+1)-1),4),TEXT(A5377,"dd")&amp;"/"&amp;TEXT(A5377,"mm")&amp;"/"&amp;TEXT(A5377,"yyyy")))</f>
        <v>45351</v>
      </c>
      <c r="F5377" t="s">
        <v>1826</v>
      </c>
      <c r="G5377" s="1" t="e">
        <f>VLOOKUP(B5377,Results!A:D,3,FALSE)</f>
        <v>#N/A</v>
      </c>
    </row>
    <row r="5378" spans="1:7" x14ac:dyDescent="0.25">
      <c r="A5378" t="s">
        <v>776</v>
      </c>
      <c r="B5378" t="s">
        <v>694</v>
      </c>
      <c r="C5378" t="s">
        <v>20</v>
      </c>
      <c r="D5378" t="s">
        <v>80</v>
      </c>
      <c r="E5378" s="1">
        <f>DATEVALUE(IFERROR(RIGHT(LEFT(A5378,FIND("-",A5378,4)-1),2)&amp;"/"&amp;LEFT(A5378,FIND("-",A5378)-1)&amp;"/"&amp;RIGHT(LEFT(A5378,IFERROR(FIND(" ",A5378),LEN(A5378)+1)-1),4),TEXT(A5378,"dd")&amp;"/"&amp;TEXT(A5378,"mm")&amp;"/"&amp;TEXT(A5378,"yyyy")))</f>
        <v>45351</v>
      </c>
      <c r="F5378" t="s">
        <v>1826</v>
      </c>
      <c r="G5378" s="1" t="e">
        <f>VLOOKUP(B5378,Results!A:D,3,FALSE)</f>
        <v>#N/A</v>
      </c>
    </row>
    <row r="5379" spans="1:7" x14ac:dyDescent="0.25">
      <c r="A5379" t="s">
        <v>776</v>
      </c>
      <c r="B5379" t="s">
        <v>418</v>
      </c>
      <c r="C5379" t="s">
        <v>223</v>
      </c>
      <c r="D5379" t="s">
        <v>30</v>
      </c>
      <c r="E5379" s="1">
        <f>DATEVALUE(IFERROR(RIGHT(LEFT(A5379,FIND("-",A5379,4)-1),2)&amp;"/"&amp;LEFT(A5379,FIND("-",A5379)-1)&amp;"/"&amp;RIGHT(LEFT(A5379,IFERROR(FIND(" ",A5379),LEN(A5379)+1)-1),4),TEXT(A5379,"dd")&amp;"/"&amp;TEXT(A5379,"mm")&amp;"/"&amp;TEXT(A5379,"yyyy")))</f>
        <v>45351</v>
      </c>
      <c r="F5379" t="s">
        <v>1826</v>
      </c>
      <c r="G5379" s="1" t="e">
        <f>VLOOKUP(B5379,Results!A:D,3,FALSE)</f>
        <v>#N/A</v>
      </c>
    </row>
    <row r="5380" spans="1:7" x14ac:dyDescent="0.25">
      <c r="A5380" t="s">
        <v>776</v>
      </c>
      <c r="B5380" t="s">
        <v>936</v>
      </c>
      <c r="C5380" t="s">
        <v>20</v>
      </c>
      <c r="D5380" t="s">
        <v>10</v>
      </c>
      <c r="E5380" s="1">
        <f>DATEVALUE(IFERROR(RIGHT(LEFT(A5380,FIND("-",A5380,4)-1),2)&amp;"/"&amp;LEFT(A5380,FIND("-",A5380)-1)&amp;"/"&amp;RIGHT(LEFT(A5380,IFERROR(FIND(" ",A5380),LEN(A5380)+1)-1),4),TEXT(A5380,"dd")&amp;"/"&amp;TEXT(A5380,"mm")&amp;"/"&amp;TEXT(A5380,"yyyy")))</f>
        <v>45351</v>
      </c>
      <c r="F5380" t="s">
        <v>1826</v>
      </c>
      <c r="G5380" s="1" t="e">
        <f>VLOOKUP(B5380,Results!A:D,3,FALSE)</f>
        <v>#N/A</v>
      </c>
    </row>
    <row r="5381" spans="1:7" x14ac:dyDescent="0.25">
      <c r="A5381" t="s">
        <v>776</v>
      </c>
      <c r="B5381" t="s">
        <v>646</v>
      </c>
      <c r="C5381" t="s">
        <v>20</v>
      </c>
      <c r="D5381" t="s">
        <v>297</v>
      </c>
      <c r="E5381" s="1">
        <f>DATEVALUE(IFERROR(RIGHT(LEFT(A5381,FIND("-",A5381,4)-1),2)&amp;"/"&amp;LEFT(A5381,FIND("-",A5381)-1)&amp;"/"&amp;RIGHT(LEFT(A5381,IFERROR(FIND(" ",A5381),LEN(A5381)+1)-1),4),TEXT(A5381,"dd")&amp;"/"&amp;TEXT(A5381,"mm")&amp;"/"&amp;TEXT(A5381,"yyyy")))</f>
        <v>45351</v>
      </c>
      <c r="F5381" t="s">
        <v>1826</v>
      </c>
      <c r="G5381" s="1" t="e">
        <f>VLOOKUP(B5381,Results!A:D,3,FALSE)</f>
        <v>#N/A</v>
      </c>
    </row>
    <row r="5382" spans="1:7" x14ac:dyDescent="0.25">
      <c r="A5382" t="s">
        <v>776</v>
      </c>
      <c r="B5382" t="s">
        <v>56</v>
      </c>
      <c r="C5382" t="s">
        <v>20</v>
      </c>
      <c r="D5382" t="s">
        <v>33</v>
      </c>
      <c r="E5382" s="1">
        <f>DATEVALUE(IFERROR(RIGHT(LEFT(A5382,FIND("-",A5382,4)-1),2)&amp;"/"&amp;LEFT(A5382,FIND("-",A5382)-1)&amp;"/"&amp;RIGHT(LEFT(A5382,IFERROR(FIND(" ",A5382),LEN(A5382)+1)-1),4),TEXT(A5382,"dd")&amp;"/"&amp;TEXT(A5382,"mm")&amp;"/"&amp;TEXT(A5382,"yyyy")))</f>
        <v>45351</v>
      </c>
      <c r="F5382" t="s">
        <v>1826</v>
      </c>
      <c r="G5382" s="1" t="e">
        <f>VLOOKUP(B5382,Results!A:D,3,FALSE)</f>
        <v>#N/A</v>
      </c>
    </row>
    <row r="5383" spans="1:7" x14ac:dyDescent="0.25">
      <c r="A5383" t="s">
        <v>776</v>
      </c>
      <c r="B5383" t="s">
        <v>656</v>
      </c>
      <c r="C5383" t="s">
        <v>20</v>
      </c>
      <c r="D5383" t="s">
        <v>33</v>
      </c>
      <c r="E5383" s="1">
        <f>DATEVALUE(IFERROR(RIGHT(LEFT(A5383,FIND("-",A5383,4)-1),2)&amp;"/"&amp;LEFT(A5383,FIND("-",A5383)-1)&amp;"/"&amp;RIGHT(LEFT(A5383,IFERROR(FIND(" ",A5383),LEN(A5383)+1)-1),4),TEXT(A5383,"dd")&amp;"/"&amp;TEXT(A5383,"mm")&amp;"/"&amp;TEXT(A5383,"yyyy")))</f>
        <v>45351</v>
      </c>
      <c r="F5383" t="s">
        <v>1826</v>
      </c>
      <c r="G5383" s="1" t="e">
        <f>VLOOKUP(B5383,Results!A:D,3,FALSE)</f>
        <v>#N/A</v>
      </c>
    </row>
    <row r="5384" spans="1:7" x14ac:dyDescent="0.25">
      <c r="A5384" t="s">
        <v>776</v>
      </c>
      <c r="B5384" t="s">
        <v>748</v>
      </c>
      <c r="C5384" t="s">
        <v>20</v>
      </c>
      <c r="D5384" t="s">
        <v>7</v>
      </c>
      <c r="E5384" s="1">
        <f>DATEVALUE(IFERROR(RIGHT(LEFT(A5384,FIND("-",A5384,4)-1),2)&amp;"/"&amp;LEFT(A5384,FIND("-",A5384)-1)&amp;"/"&amp;RIGHT(LEFT(A5384,IFERROR(FIND(" ",A5384),LEN(A5384)+1)-1),4),TEXT(A5384,"dd")&amp;"/"&amp;TEXT(A5384,"mm")&amp;"/"&amp;TEXT(A5384,"yyyy")))</f>
        <v>45351</v>
      </c>
      <c r="F5384" t="s">
        <v>1826</v>
      </c>
      <c r="G5384" s="1" t="e">
        <f>VLOOKUP(B5384,Results!A:D,3,FALSE)</f>
        <v>#N/A</v>
      </c>
    </row>
    <row r="5385" spans="1:7" x14ac:dyDescent="0.25">
      <c r="A5385" t="s">
        <v>776</v>
      </c>
      <c r="B5385" t="s">
        <v>923</v>
      </c>
      <c r="C5385" t="s">
        <v>223</v>
      </c>
      <c r="D5385" t="s">
        <v>7</v>
      </c>
      <c r="E5385" s="1">
        <f>DATEVALUE(IFERROR(RIGHT(LEFT(A5385,FIND("-",A5385,4)-1),2)&amp;"/"&amp;LEFT(A5385,FIND("-",A5385)-1)&amp;"/"&amp;RIGHT(LEFT(A5385,IFERROR(FIND(" ",A5385),LEN(A5385)+1)-1),4),TEXT(A5385,"dd")&amp;"/"&amp;TEXT(A5385,"mm")&amp;"/"&amp;TEXT(A5385,"yyyy")))</f>
        <v>45351</v>
      </c>
      <c r="F5385" t="s">
        <v>1826</v>
      </c>
      <c r="G5385" s="1" t="e">
        <f>VLOOKUP(B5385,Results!A:D,3,FALSE)</f>
        <v>#N/A</v>
      </c>
    </row>
    <row r="5386" spans="1:7" x14ac:dyDescent="0.25">
      <c r="A5386" t="s">
        <v>776</v>
      </c>
      <c r="B5386" t="s">
        <v>377</v>
      </c>
      <c r="C5386" t="s">
        <v>20</v>
      </c>
      <c r="D5386" t="s">
        <v>10</v>
      </c>
      <c r="E5386" s="1">
        <f>DATEVALUE(IFERROR(RIGHT(LEFT(A5386,FIND("-",A5386,4)-1),2)&amp;"/"&amp;LEFT(A5386,FIND("-",A5386)-1)&amp;"/"&amp;RIGHT(LEFT(A5386,IFERROR(FIND(" ",A5386),LEN(A5386)+1)-1),4),TEXT(A5386,"dd")&amp;"/"&amp;TEXT(A5386,"mm")&amp;"/"&amp;TEXT(A5386,"yyyy")))</f>
        <v>45351</v>
      </c>
      <c r="F5386" t="s">
        <v>1826</v>
      </c>
      <c r="G5386" s="1" t="e">
        <f>VLOOKUP(B5386,Results!A:D,3,FALSE)</f>
        <v>#N/A</v>
      </c>
    </row>
    <row r="5387" spans="1:7" x14ac:dyDescent="0.25">
      <c r="A5387" t="s">
        <v>776</v>
      </c>
      <c r="B5387" t="s">
        <v>937</v>
      </c>
      <c r="C5387" t="s">
        <v>223</v>
      </c>
      <c r="D5387" t="s">
        <v>84</v>
      </c>
      <c r="E5387" s="1">
        <f>DATEVALUE(IFERROR(RIGHT(LEFT(A5387,FIND("-",A5387,4)-1),2)&amp;"/"&amp;LEFT(A5387,FIND("-",A5387)-1)&amp;"/"&amp;RIGHT(LEFT(A5387,IFERROR(FIND(" ",A5387),LEN(A5387)+1)-1),4),TEXT(A5387,"dd")&amp;"/"&amp;TEXT(A5387,"mm")&amp;"/"&amp;TEXT(A5387,"yyyy")))</f>
        <v>45351</v>
      </c>
      <c r="F5387" t="s">
        <v>1826</v>
      </c>
      <c r="G5387" s="1" t="e">
        <f>VLOOKUP(B5387,Results!A:D,3,FALSE)</f>
        <v>#N/A</v>
      </c>
    </row>
    <row r="5388" spans="1:7" x14ac:dyDescent="0.25">
      <c r="A5388" t="s">
        <v>776</v>
      </c>
      <c r="B5388" t="s">
        <v>1821</v>
      </c>
      <c r="C5388" t="s">
        <v>20</v>
      </c>
      <c r="D5388" t="s">
        <v>10</v>
      </c>
      <c r="E5388" s="1">
        <f>DATEVALUE(IFERROR(RIGHT(LEFT(A5388,FIND("-",A5388,4)-1),2)&amp;"/"&amp;LEFT(A5388,FIND("-",A5388)-1)&amp;"/"&amp;RIGHT(LEFT(A5388,IFERROR(FIND(" ",A5388),LEN(A5388)+1)-1),4),TEXT(A5388,"dd")&amp;"/"&amp;TEXT(A5388,"mm")&amp;"/"&amp;TEXT(A5388,"yyyy")))</f>
        <v>45351</v>
      </c>
      <c r="F5388" t="s">
        <v>1826</v>
      </c>
      <c r="G5388" s="1" t="e">
        <f>VLOOKUP(B5388,Results!A:D,3,FALSE)</f>
        <v>#N/A</v>
      </c>
    </row>
    <row r="5389" spans="1:7" x14ac:dyDescent="0.25">
      <c r="A5389" t="s">
        <v>776</v>
      </c>
      <c r="B5389" t="s">
        <v>601</v>
      </c>
      <c r="C5389" t="s">
        <v>20</v>
      </c>
      <c r="D5389" t="s">
        <v>297</v>
      </c>
      <c r="E5389" s="1">
        <f>DATEVALUE(IFERROR(RIGHT(LEFT(A5389,FIND("-",A5389,4)-1),2)&amp;"/"&amp;LEFT(A5389,FIND("-",A5389)-1)&amp;"/"&amp;RIGHT(LEFT(A5389,IFERROR(FIND(" ",A5389),LEN(A5389)+1)-1),4),TEXT(A5389,"dd")&amp;"/"&amp;TEXT(A5389,"mm")&amp;"/"&amp;TEXT(A5389,"yyyy")))</f>
        <v>45351</v>
      </c>
      <c r="F5389" t="s">
        <v>1826</v>
      </c>
      <c r="G5389" s="1" t="e">
        <f>VLOOKUP(B5389,Results!A:D,3,FALSE)</f>
        <v>#N/A</v>
      </c>
    </row>
    <row r="5390" spans="1:7" x14ac:dyDescent="0.25">
      <c r="A5390" t="s">
        <v>776</v>
      </c>
      <c r="B5390" t="s">
        <v>401</v>
      </c>
      <c r="C5390" t="s">
        <v>20</v>
      </c>
      <c r="D5390" t="s">
        <v>23</v>
      </c>
      <c r="E5390" s="1">
        <f>DATEVALUE(IFERROR(RIGHT(LEFT(A5390,FIND("-",A5390,4)-1),2)&amp;"/"&amp;LEFT(A5390,FIND("-",A5390)-1)&amp;"/"&amp;RIGHT(LEFT(A5390,IFERROR(FIND(" ",A5390),LEN(A5390)+1)-1),4),TEXT(A5390,"dd")&amp;"/"&amp;TEXT(A5390,"mm")&amp;"/"&amp;TEXT(A5390,"yyyy")))</f>
        <v>45351</v>
      </c>
      <c r="F5390" t="s">
        <v>1826</v>
      </c>
      <c r="G5390" s="1" t="e">
        <f>VLOOKUP(B5390,Results!A:D,3,FALSE)</f>
        <v>#N/A</v>
      </c>
    </row>
    <row r="5391" spans="1:7" x14ac:dyDescent="0.25">
      <c r="A5391" t="s">
        <v>776</v>
      </c>
      <c r="B5391" t="s">
        <v>747</v>
      </c>
      <c r="C5391" t="s">
        <v>20</v>
      </c>
      <c r="D5391" t="s">
        <v>40</v>
      </c>
      <c r="E5391" s="1">
        <f>DATEVALUE(IFERROR(RIGHT(LEFT(A5391,FIND("-",A5391,4)-1),2)&amp;"/"&amp;LEFT(A5391,FIND("-",A5391)-1)&amp;"/"&amp;RIGHT(LEFT(A5391,IFERROR(FIND(" ",A5391),LEN(A5391)+1)-1),4),TEXT(A5391,"dd")&amp;"/"&amp;TEXT(A5391,"mm")&amp;"/"&amp;TEXT(A5391,"yyyy")))</f>
        <v>45351</v>
      </c>
      <c r="F5391" t="s">
        <v>1826</v>
      </c>
      <c r="G5391" s="1" t="e">
        <f>VLOOKUP(B5391,Results!A:D,3,FALSE)</f>
        <v>#N/A</v>
      </c>
    </row>
    <row r="5392" spans="1:7" hidden="1" x14ac:dyDescent="0.25">
      <c r="A5392" t="s">
        <v>775</v>
      </c>
      <c r="B5392" t="s">
        <v>101</v>
      </c>
      <c r="C5392" t="s">
        <v>20</v>
      </c>
      <c r="D5392" t="s">
        <v>23</v>
      </c>
      <c r="E5392" s="1">
        <f>DATEVALUE(IFERROR(RIGHT(LEFT(A5392,FIND("-",A5392,4)-1),2)&amp;"/"&amp;LEFT(A5392,FIND("-",A5392)-1)&amp;"/"&amp;RIGHT(LEFT(A5392,IFERROR(FIND(" ",A5392),LEN(A5392)+1)-1),4),TEXT(A5392,"dd")&amp;"/"&amp;TEXT(A5392,"mm")&amp;"/"&amp;TEXT(A5392,"yyyy")))</f>
        <v>45350</v>
      </c>
      <c r="F5392" t="s">
        <v>996</v>
      </c>
      <c r="G5392" s="1">
        <f>VLOOKUP(B5392,Results!A:D,3,FALSE)</f>
        <v>45414</v>
      </c>
    </row>
    <row r="5393" spans="1:7" x14ac:dyDescent="0.25">
      <c r="A5393" t="s">
        <v>775</v>
      </c>
      <c r="B5393" t="s">
        <v>101</v>
      </c>
      <c r="C5393" t="s">
        <v>20</v>
      </c>
      <c r="D5393" t="s">
        <v>23</v>
      </c>
      <c r="E5393" s="1">
        <f>DATEVALUE(IFERROR(RIGHT(LEFT(A5393,FIND("-",A5393,4)-1),2)&amp;"/"&amp;LEFT(A5393,FIND("-",A5393)-1)&amp;"/"&amp;RIGHT(LEFT(A5393,IFERROR(FIND(" ",A5393),LEN(A5393)+1)-1),4),TEXT(A5393,"dd")&amp;"/"&amp;TEXT(A5393,"mm")&amp;"/"&amp;TEXT(A5393,"yyyy")))</f>
        <v>45350</v>
      </c>
      <c r="F5393" t="s">
        <v>1826</v>
      </c>
      <c r="G5393" s="1">
        <f>VLOOKUP(B5393,Results!A:D,3,FALSE)</f>
        <v>45414</v>
      </c>
    </row>
    <row r="5394" spans="1:7" x14ac:dyDescent="0.25">
      <c r="A5394" t="s">
        <v>775</v>
      </c>
      <c r="B5394" t="s">
        <v>101</v>
      </c>
      <c r="C5394" t="s">
        <v>20</v>
      </c>
      <c r="D5394" t="s">
        <v>23</v>
      </c>
      <c r="E5394" s="1">
        <f>DATEVALUE(IFERROR(RIGHT(LEFT(A5394,FIND("-",A5394,4)-1),2)&amp;"/"&amp;LEFT(A5394,FIND("-",A5394)-1)&amp;"/"&amp;RIGHT(LEFT(A5394,IFERROR(FIND(" ",A5394),LEN(A5394)+1)-1),4),TEXT(A5394,"dd")&amp;"/"&amp;TEXT(A5394,"mm")&amp;"/"&amp;TEXT(A5394,"yyyy")))</f>
        <v>45350</v>
      </c>
      <c r="F5394" t="s">
        <v>1826</v>
      </c>
      <c r="G5394" s="1">
        <f>VLOOKUP(B5394,Results!A:D,3,FALSE)</f>
        <v>45414</v>
      </c>
    </row>
    <row r="5395" spans="1:7" x14ac:dyDescent="0.25">
      <c r="A5395" t="s">
        <v>775</v>
      </c>
      <c r="B5395" t="s">
        <v>101</v>
      </c>
      <c r="C5395" t="s">
        <v>20</v>
      </c>
      <c r="D5395" t="s">
        <v>23</v>
      </c>
      <c r="E5395" s="1">
        <f>DATEVALUE(IFERROR(RIGHT(LEFT(A5395,FIND("-",A5395,4)-1),2)&amp;"/"&amp;LEFT(A5395,FIND("-",A5395)-1)&amp;"/"&amp;RIGHT(LEFT(A5395,IFERROR(FIND(" ",A5395),LEN(A5395)+1)-1),4),TEXT(A5395,"dd")&amp;"/"&amp;TEXT(A5395,"mm")&amp;"/"&amp;TEXT(A5395,"yyyy")))</f>
        <v>45350</v>
      </c>
      <c r="F5395" t="s">
        <v>1826</v>
      </c>
      <c r="G5395" s="1">
        <f>VLOOKUP(B5395,Results!A:D,3,FALSE)</f>
        <v>45414</v>
      </c>
    </row>
    <row r="5396" spans="1:7" hidden="1" x14ac:dyDescent="0.25">
      <c r="A5396" t="s">
        <v>775</v>
      </c>
      <c r="B5396" t="s">
        <v>500</v>
      </c>
      <c r="C5396" t="s">
        <v>223</v>
      </c>
      <c r="D5396" t="s">
        <v>10</v>
      </c>
      <c r="E5396" s="1">
        <f>DATEVALUE(IFERROR(RIGHT(LEFT(A5396,FIND("-",A5396,4)-1),2)&amp;"/"&amp;LEFT(A5396,FIND("-",A5396)-1)&amp;"/"&amp;RIGHT(LEFT(A5396,IFERROR(FIND(" ",A5396),LEN(A5396)+1)-1),4),TEXT(A5396,"dd")&amp;"/"&amp;TEXT(A5396,"mm")&amp;"/"&amp;TEXT(A5396,"yyyy")))</f>
        <v>45350</v>
      </c>
      <c r="F5396" t="s">
        <v>996</v>
      </c>
      <c r="G5396" s="1">
        <f>VLOOKUP(B5396,Results!A:D,3,FALSE)</f>
        <v>45415</v>
      </c>
    </row>
    <row r="5397" spans="1:7" x14ac:dyDescent="0.25">
      <c r="A5397" t="s">
        <v>775</v>
      </c>
      <c r="B5397" t="s">
        <v>500</v>
      </c>
      <c r="C5397" t="s">
        <v>223</v>
      </c>
      <c r="D5397" t="s">
        <v>10</v>
      </c>
      <c r="E5397" s="1">
        <f>DATEVALUE(IFERROR(RIGHT(LEFT(A5397,FIND("-",A5397,4)-1),2)&amp;"/"&amp;LEFT(A5397,FIND("-",A5397)-1)&amp;"/"&amp;RIGHT(LEFT(A5397,IFERROR(FIND(" ",A5397),LEN(A5397)+1)-1),4),TEXT(A5397,"dd")&amp;"/"&amp;TEXT(A5397,"mm")&amp;"/"&amp;TEXT(A5397,"yyyy")))</f>
        <v>45350</v>
      </c>
      <c r="F5397" t="s">
        <v>1826</v>
      </c>
      <c r="G5397" s="1">
        <f>VLOOKUP(B5397,Results!A:D,3,FALSE)</f>
        <v>45415</v>
      </c>
    </row>
    <row r="5398" spans="1:7" x14ac:dyDescent="0.25">
      <c r="A5398" t="s">
        <v>775</v>
      </c>
      <c r="B5398" t="s">
        <v>500</v>
      </c>
      <c r="C5398" t="s">
        <v>223</v>
      </c>
      <c r="D5398" t="s">
        <v>10</v>
      </c>
      <c r="E5398" s="1">
        <f>DATEVALUE(IFERROR(RIGHT(LEFT(A5398,FIND("-",A5398,4)-1),2)&amp;"/"&amp;LEFT(A5398,FIND("-",A5398)-1)&amp;"/"&amp;RIGHT(LEFT(A5398,IFERROR(FIND(" ",A5398),LEN(A5398)+1)-1),4),TEXT(A5398,"dd")&amp;"/"&amp;TEXT(A5398,"mm")&amp;"/"&amp;TEXT(A5398,"yyyy")))</f>
        <v>45350</v>
      </c>
      <c r="F5398" t="s">
        <v>1826</v>
      </c>
      <c r="G5398" s="1">
        <f>VLOOKUP(B5398,Results!A:D,3,FALSE)</f>
        <v>45415</v>
      </c>
    </row>
    <row r="5399" spans="1:7" x14ac:dyDescent="0.25">
      <c r="A5399" t="s">
        <v>775</v>
      </c>
      <c r="B5399" t="s">
        <v>500</v>
      </c>
      <c r="C5399" t="s">
        <v>223</v>
      </c>
      <c r="D5399" t="s">
        <v>10</v>
      </c>
      <c r="E5399" s="1">
        <f>DATEVALUE(IFERROR(RIGHT(LEFT(A5399,FIND("-",A5399,4)-1),2)&amp;"/"&amp;LEFT(A5399,FIND("-",A5399)-1)&amp;"/"&amp;RIGHT(LEFT(A5399,IFERROR(FIND(" ",A5399),LEN(A5399)+1)-1),4),TEXT(A5399,"dd")&amp;"/"&amp;TEXT(A5399,"mm")&amp;"/"&amp;TEXT(A5399,"yyyy")))</f>
        <v>45350</v>
      </c>
      <c r="F5399" t="s">
        <v>1826</v>
      </c>
      <c r="G5399" s="1">
        <f>VLOOKUP(B5399,Results!A:D,3,FALSE)</f>
        <v>45415</v>
      </c>
    </row>
    <row r="5400" spans="1:7" hidden="1" x14ac:dyDescent="0.25">
      <c r="A5400" t="s">
        <v>775</v>
      </c>
      <c r="B5400" t="s">
        <v>914</v>
      </c>
      <c r="C5400" t="s">
        <v>223</v>
      </c>
      <c r="D5400" t="s">
        <v>10</v>
      </c>
      <c r="E5400" s="1">
        <f>DATEVALUE(IFERROR(RIGHT(LEFT(A5400,FIND("-",A5400,4)-1),2)&amp;"/"&amp;LEFT(A5400,FIND("-",A5400)-1)&amp;"/"&amp;RIGHT(LEFT(A5400,IFERROR(FIND(" ",A5400),LEN(A5400)+1)-1),4),TEXT(A5400,"dd")&amp;"/"&amp;TEXT(A5400,"mm")&amp;"/"&amp;TEXT(A5400,"yyyy")))</f>
        <v>45350</v>
      </c>
      <c r="F5400" t="s">
        <v>996</v>
      </c>
      <c r="G5400" s="1">
        <f>VLOOKUP(B5400,Results!A:D,3,FALSE)</f>
        <v>45421</v>
      </c>
    </row>
    <row r="5401" spans="1:7" x14ac:dyDescent="0.25">
      <c r="A5401" t="s">
        <v>775</v>
      </c>
      <c r="B5401" t="s">
        <v>914</v>
      </c>
      <c r="C5401" t="s">
        <v>223</v>
      </c>
      <c r="D5401" t="s">
        <v>10</v>
      </c>
      <c r="E5401" s="1">
        <f>DATEVALUE(IFERROR(RIGHT(LEFT(A5401,FIND("-",A5401,4)-1),2)&amp;"/"&amp;LEFT(A5401,FIND("-",A5401)-1)&amp;"/"&amp;RIGHT(LEFT(A5401,IFERROR(FIND(" ",A5401),LEN(A5401)+1)-1),4),TEXT(A5401,"dd")&amp;"/"&amp;TEXT(A5401,"mm")&amp;"/"&amp;TEXT(A5401,"yyyy")))</f>
        <v>45350</v>
      </c>
      <c r="F5401" t="s">
        <v>1826</v>
      </c>
      <c r="G5401" s="1">
        <f>VLOOKUP(B5401,Results!A:D,3,FALSE)</f>
        <v>45421</v>
      </c>
    </row>
    <row r="5402" spans="1:7" x14ac:dyDescent="0.25">
      <c r="A5402" t="s">
        <v>775</v>
      </c>
      <c r="B5402" t="s">
        <v>914</v>
      </c>
      <c r="C5402" t="s">
        <v>223</v>
      </c>
      <c r="D5402" t="s">
        <v>10</v>
      </c>
      <c r="E5402" s="1">
        <f>DATEVALUE(IFERROR(RIGHT(LEFT(A5402,FIND("-",A5402,4)-1),2)&amp;"/"&amp;LEFT(A5402,FIND("-",A5402)-1)&amp;"/"&amp;RIGHT(LEFT(A5402,IFERROR(FIND(" ",A5402),LEN(A5402)+1)-1),4),TEXT(A5402,"dd")&amp;"/"&amp;TEXT(A5402,"mm")&amp;"/"&amp;TEXT(A5402,"yyyy")))</f>
        <v>45350</v>
      </c>
      <c r="F5402" t="s">
        <v>1826</v>
      </c>
      <c r="G5402" s="1">
        <f>VLOOKUP(B5402,Results!A:D,3,FALSE)</f>
        <v>45421</v>
      </c>
    </row>
    <row r="5403" spans="1:7" x14ac:dyDescent="0.25">
      <c r="A5403" t="s">
        <v>775</v>
      </c>
      <c r="B5403" t="s">
        <v>914</v>
      </c>
      <c r="C5403" t="s">
        <v>223</v>
      </c>
      <c r="D5403" t="s">
        <v>10</v>
      </c>
      <c r="E5403" s="1">
        <f>DATEVALUE(IFERROR(RIGHT(LEFT(A5403,FIND("-",A5403,4)-1),2)&amp;"/"&amp;LEFT(A5403,FIND("-",A5403)-1)&amp;"/"&amp;RIGHT(LEFT(A5403,IFERROR(FIND(" ",A5403),LEN(A5403)+1)-1),4),TEXT(A5403,"dd")&amp;"/"&amp;TEXT(A5403,"mm")&amp;"/"&amp;TEXT(A5403,"yyyy")))</f>
        <v>45350</v>
      </c>
      <c r="F5403" t="s">
        <v>1826</v>
      </c>
      <c r="G5403" s="1">
        <f>VLOOKUP(B5403,Results!A:D,3,FALSE)</f>
        <v>45421</v>
      </c>
    </row>
    <row r="5404" spans="1:7" hidden="1" x14ac:dyDescent="0.25">
      <c r="A5404" t="s">
        <v>775</v>
      </c>
      <c r="B5404" t="s">
        <v>773</v>
      </c>
      <c r="C5404" t="s">
        <v>223</v>
      </c>
      <c r="D5404" t="s">
        <v>10</v>
      </c>
      <c r="E5404" s="1">
        <f>DATEVALUE(IFERROR(RIGHT(LEFT(A5404,FIND("-",A5404,4)-1),2)&amp;"/"&amp;LEFT(A5404,FIND("-",A5404)-1)&amp;"/"&amp;RIGHT(LEFT(A5404,IFERROR(FIND(" ",A5404),LEN(A5404)+1)-1),4),TEXT(A5404,"dd")&amp;"/"&amp;TEXT(A5404,"mm")&amp;"/"&amp;TEXT(A5404,"yyyy")))</f>
        <v>45350</v>
      </c>
      <c r="F5404" t="s">
        <v>786</v>
      </c>
      <c r="G5404" s="1" t="e">
        <f>VLOOKUP(B5404,Results!A:D,3,FALSE)</f>
        <v>#N/A</v>
      </c>
    </row>
    <row r="5405" spans="1:7" hidden="1" x14ac:dyDescent="0.25">
      <c r="A5405" t="s">
        <v>775</v>
      </c>
      <c r="B5405" t="s">
        <v>773</v>
      </c>
      <c r="C5405" t="s">
        <v>223</v>
      </c>
      <c r="D5405" t="s">
        <v>10</v>
      </c>
      <c r="E5405" s="1">
        <f>DATEVALUE(IFERROR(RIGHT(LEFT(A5405,FIND("-",A5405,4)-1),2)&amp;"/"&amp;LEFT(A5405,FIND("-",A5405)-1)&amp;"/"&amp;RIGHT(LEFT(A5405,IFERROR(FIND(" ",A5405),LEN(A5405)+1)-1),4),TEXT(A5405,"dd")&amp;"/"&amp;TEXT(A5405,"mm")&amp;"/"&amp;TEXT(A5405,"yyyy")))</f>
        <v>45350</v>
      </c>
      <c r="F5405" t="s">
        <v>1806</v>
      </c>
      <c r="G5405" s="1" t="e">
        <f>VLOOKUP(B5405,Results!A:D,3,FALSE)</f>
        <v>#N/A</v>
      </c>
    </row>
    <row r="5406" spans="1:7" hidden="1" x14ac:dyDescent="0.25">
      <c r="A5406" t="s">
        <v>775</v>
      </c>
      <c r="B5406" t="s">
        <v>429</v>
      </c>
      <c r="C5406" t="s">
        <v>223</v>
      </c>
      <c r="D5406" t="s">
        <v>13</v>
      </c>
      <c r="E5406" s="1">
        <f>DATEVALUE(IFERROR(RIGHT(LEFT(A5406,FIND("-",A5406,4)-1),2)&amp;"/"&amp;LEFT(A5406,FIND("-",A5406)-1)&amp;"/"&amp;RIGHT(LEFT(A5406,IFERROR(FIND(" ",A5406),LEN(A5406)+1)-1),4),TEXT(A5406,"dd")&amp;"/"&amp;TEXT(A5406,"mm")&amp;"/"&amp;TEXT(A5406,"yyyy")))</f>
        <v>45350</v>
      </c>
      <c r="F5406" t="s">
        <v>996</v>
      </c>
      <c r="G5406" s="1" t="e">
        <f>VLOOKUP(B5406,Results!A:D,3,FALSE)</f>
        <v>#N/A</v>
      </c>
    </row>
    <row r="5407" spans="1:7" x14ac:dyDescent="0.25">
      <c r="A5407" t="s">
        <v>775</v>
      </c>
      <c r="B5407" t="s">
        <v>429</v>
      </c>
      <c r="C5407" t="s">
        <v>223</v>
      </c>
      <c r="D5407" t="s">
        <v>13</v>
      </c>
      <c r="E5407" s="1">
        <f>DATEVALUE(IFERROR(RIGHT(LEFT(A5407,FIND("-",A5407,4)-1),2)&amp;"/"&amp;LEFT(A5407,FIND("-",A5407)-1)&amp;"/"&amp;RIGHT(LEFT(A5407,IFERROR(FIND(" ",A5407),LEN(A5407)+1)-1),4),TEXT(A5407,"dd")&amp;"/"&amp;TEXT(A5407,"mm")&amp;"/"&amp;TEXT(A5407,"yyyy")))</f>
        <v>45350</v>
      </c>
      <c r="F5407" t="s">
        <v>1826</v>
      </c>
      <c r="G5407" s="1" t="e">
        <f>VLOOKUP(B5407,Results!A:D,3,FALSE)</f>
        <v>#N/A</v>
      </c>
    </row>
    <row r="5408" spans="1:7" hidden="1" x14ac:dyDescent="0.25">
      <c r="A5408" t="s">
        <v>775</v>
      </c>
      <c r="B5408" t="s">
        <v>672</v>
      </c>
      <c r="C5408" t="s">
        <v>20</v>
      </c>
      <c r="D5408" t="s">
        <v>84</v>
      </c>
      <c r="E5408" s="1">
        <f>DATEVALUE(IFERROR(RIGHT(LEFT(A5408,FIND("-",A5408,4)-1),2)&amp;"/"&amp;LEFT(A5408,FIND("-",A5408)-1)&amp;"/"&amp;RIGHT(LEFT(A5408,IFERROR(FIND(" ",A5408),LEN(A5408)+1)-1),4),TEXT(A5408,"dd")&amp;"/"&amp;TEXT(A5408,"mm")&amp;"/"&amp;TEXT(A5408,"yyyy")))</f>
        <v>45350</v>
      </c>
      <c r="F5408" t="s">
        <v>996</v>
      </c>
      <c r="G5408" s="1" t="e">
        <f>VLOOKUP(B5408,Results!A:D,3,FALSE)</f>
        <v>#N/A</v>
      </c>
    </row>
    <row r="5409" spans="1:7" x14ac:dyDescent="0.25">
      <c r="A5409" t="s">
        <v>775</v>
      </c>
      <c r="B5409" t="s">
        <v>672</v>
      </c>
      <c r="C5409" t="s">
        <v>20</v>
      </c>
      <c r="D5409" t="s">
        <v>84</v>
      </c>
      <c r="E5409" s="1">
        <f>DATEVALUE(IFERROR(RIGHT(LEFT(A5409,FIND("-",A5409,4)-1),2)&amp;"/"&amp;LEFT(A5409,FIND("-",A5409)-1)&amp;"/"&amp;RIGHT(LEFT(A5409,IFERROR(FIND(" ",A5409),LEN(A5409)+1)-1),4),TEXT(A5409,"dd")&amp;"/"&amp;TEXT(A5409,"mm")&amp;"/"&amp;TEXT(A5409,"yyyy")))</f>
        <v>45350</v>
      </c>
      <c r="F5409" t="s">
        <v>1826</v>
      </c>
      <c r="G5409" s="1" t="e">
        <f>VLOOKUP(B5409,Results!A:D,3,FALSE)</f>
        <v>#N/A</v>
      </c>
    </row>
    <row r="5410" spans="1:7" x14ac:dyDescent="0.25">
      <c r="A5410" t="s">
        <v>775</v>
      </c>
      <c r="B5410" t="s">
        <v>429</v>
      </c>
      <c r="C5410" t="s">
        <v>223</v>
      </c>
      <c r="D5410" t="s">
        <v>13</v>
      </c>
      <c r="E5410" s="1">
        <f>DATEVALUE(IFERROR(RIGHT(LEFT(A5410,FIND("-",A5410,4)-1),2)&amp;"/"&amp;LEFT(A5410,FIND("-",A5410)-1)&amp;"/"&amp;RIGHT(LEFT(A5410,IFERROR(FIND(" ",A5410),LEN(A5410)+1)-1),4),TEXT(A5410,"dd")&amp;"/"&amp;TEXT(A5410,"mm")&amp;"/"&amp;TEXT(A5410,"yyyy")))</f>
        <v>45350</v>
      </c>
      <c r="F5410" t="s">
        <v>1826</v>
      </c>
      <c r="G5410" s="1" t="e">
        <f>VLOOKUP(B5410,Results!A:D,3,FALSE)</f>
        <v>#N/A</v>
      </c>
    </row>
    <row r="5411" spans="1:7" x14ac:dyDescent="0.25">
      <c r="A5411" t="s">
        <v>775</v>
      </c>
      <c r="B5411" t="s">
        <v>672</v>
      </c>
      <c r="C5411" t="s">
        <v>20</v>
      </c>
      <c r="D5411" t="s">
        <v>84</v>
      </c>
      <c r="E5411" s="1">
        <f>DATEVALUE(IFERROR(RIGHT(LEFT(A5411,FIND("-",A5411,4)-1),2)&amp;"/"&amp;LEFT(A5411,FIND("-",A5411)-1)&amp;"/"&amp;RIGHT(LEFT(A5411,IFERROR(FIND(" ",A5411),LEN(A5411)+1)-1),4),TEXT(A5411,"dd")&amp;"/"&amp;TEXT(A5411,"mm")&amp;"/"&amp;TEXT(A5411,"yyyy")))</f>
        <v>45350</v>
      </c>
      <c r="F5411" t="s">
        <v>1826</v>
      </c>
      <c r="G5411" s="1" t="e">
        <f>VLOOKUP(B5411,Results!A:D,3,FALSE)</f>
        <v>#N/A</v>
      </c>
    </row>
    <row r="5412" spans="1:7" x14ac:dyDescent="0.25">
      <c r="A5412" t="s">
        <v>775</v>
      </c>
      <c r="B5412" t="s">
        <v>429</v>
      </c>
      <c r="C5412" t="s">
        <v>223</v>
      </c>
      <c r="D5412" t="s">
        <v>13</v>
      </c>
      <c r="E5412" s="1">
        <f>DATEVALUE(IFERROR(RIGHT(LEFT(A5412,FIND("-",A5412,4)-1),2)&amp;"/"&amp;LEFT(A5412,FIND("-",A5412)-1)&amp;"/"&amp;RIGHT(LEFT(A5412,IFERROR(FIND(" ",A5412),LEN(A5412)+1)-1),4),TEXT(A5412,"dd")&amp;"/"&amp;TEXT(A5412,"mm")&amp;"/"&amp;TEXT(A5412,"yyyy")))</f>
        <v>45350</v>
      </c>
      <c r="F5412" t="s">
        <v>1826</v>
      </c>
      <c r="G5412" s="1" t="e">
        <f>VLOOKUP(B5412,Results!A:D,3,FALSE)</f>
        <v>#N/A</v>
      </c>
    </row>
    <row r="5413" spans="1:7" x14ac:dyDescent="0.25">
      <c r="A5413" t="s">
        <v>775</v>
      </c>
      <c r="B5413" t="s">
        <v>672</v>
      </c>
      <c r="C5413" t="s">
        <v>20</v>
      </c>
      <c r="D5413" t="s">
        <v>84</v>
      </c>
      <c r="E5413" s="1">
        <f>DATEVALUE(IFERROR(RIGHT(LEFT(A5413,FIND("-",A5413,4)-1),2)&amp;"/"&amp;LEFT(A5413,FIND("-",A5413)-1)&amp;"/"&amp;RIGHT(LEFT(A5413,IFERROR(FIND(" ",A5413),LEN(A5413)+1)-1),4),TEXT(A5413,"dd")&amp;"/"&amp;TEXT(A5413,"mm")&amp;"/"&amp;TEXT(A5413,"yyyy")))</f>
        <v>45350</v>
      </c>
      <c r="F5413" t="s">
        <v>1826</v>
      </c>
      <c r="G5413" s="1" t="e">
        <f>VLOOKUP(B5413,Results!A:D,3,FALSE)</f>
        <v>#N/A</v>
      </c>
    </row>
    <row r="5414" spans="1:7" hidden="1" x14ac:dyDescent="0.25">
      <c r="A5414" t="s">
        <v>774</v>
      </c>
      <c r="B5414" t="s">
        <v>421</v>
      </c>
      <c r="C5414" t="s">
        <v>20</v>
      </c>
      <c r="D5414" t="s">
        <v>13</v>
      </c>
      <c r="E5414" s="1">
        <f>DATEVALUE(IFERROR(RIGHT(LEFT(A5414,FIND("-",A5414,4)-1),2)&amp;"/"&amp;LEFT(A5414,FIND("-",A5414)-1)&amp;"/"&amp;RIGHT(LEFT(A5414,IFERROR(FIND(" ",A5414),LEN(A5414)+1)-1),4),TEXT(A5414,"dd")&amp;"/"&amp;TEXT(A5414,"mm")&amp;"/"&amp;TEXT(A5414,"yyyy")))</f>
        <v>45349</v>
      </c>
      <c r="F5414" t="s">
        <v>996</v>
      </c>
      <c r="G5414" s="1">
        <f>VLOOKUP(B5414,Results!A:D,3,FALSE)</f>
        <v>45414</v>
      </c>
    </row>
    <row r="5415" spans="1:7" x14ac:dyDescent="0.25">
      <c r="A5415" t="s">
        <v>774</v>
      </c>
      <c r="B5415" t="s">
        <v>421</v>
      </c>
      <c r="C5415" t="s">
        <v>20</v>
      </c>
      <c r="D5415" t="s">
        <v>13</v>
      </c>
      <c r="E5415" s="1">
        <f>DATEVALUE(IFERROR(RIGHT(LEFT(A5415,FIND("-",A5415,4)-1),2)&amp;"/"&amp;LEFT(A5415,FIND("-",A5415)-1)&amp;"/"&amp;RIGHT(LEFT(A5415,IFERROR(FIND(" ",A5415),LEN(A5415)+1)-1),4),TEXT(A5415,"dd")&amp;"/"&amp;TEXT(A5415,"mm")&amp;"/"&amp;TEXT(A5415,"yyyy")))</f>
        <v>45349</v>
      </c>
      <c r="F5415" t="s">
        <v>1826</v>
      </c>
      <c r="G5415" s="1">
        <f>VLOOKUP(B5415,Results!A:D,3,FALSE)</f>
        <v>45414</v>
      </c>
    </row>
    <row r="5416" spans="1:7" x14ac:dyDescent="0.25">
      <c r="A5416" t="s">
        <v>774</v>
      </c>
      <c r="B5416" t="s">
        <v>421</v>
      </c>
      <c r="C5416" t="s">
        <v>20</v>
      </c>
      <c r="D5416" t="s">
        <v>13</v>
      </c>
      <c r="E5416" s="1">
        <f>DATEVALUE(IFERROR(RIGHT(LEFT(A5416,FIND("-",A5416,4)-1),2)&amp;"/"&amp;LEFT(A5416,FIND("-",A5416)-1)&amp;"/"&amp;RIGHT(LEFT(A5416,IFERROR(FIND(" ",A5416),LEN(A5416)+1)-1),4),TEXT(A5416,"dd")&amp;"/"&amp;TEXT(A5416,"mm")&amp;"/"&amp;TEXT(A5416,"yyyy")))</f>
        <v>45349</v>
      </c>
      <c r="F5416" t="s">
        <v>1826</v>
      </c>
      <c r="G5416" s="1">
        <f>VLOOKUP(B5416,Results!A:D,3,FALSE)</f>
        <v>45414</v>
      </c>
    </row>
    <row r="5417" spans="1:7" x14ac:dyDescent="0.25">
      <c r="A5417" t="s">
        <v>774</v>
      </c>
      <c r="B5417" t="s">
        <v>421</v>
      </c>
      <c r="C5417" t="s">
        <v>20</v>
      </c>
      <c r="D5417" t="s">
        <v>13</v>
      </c>
      <c r="E5417" s="1">
        <f>DATEVALUE(IFERROR(RIGHT(LEFT(A5417,FIND("-",A5417,4)-1),2)&amp;"/"&amp;LEFT(A5417,FIND("-",A5417)-1)&amp;"/"&amp;RIGHT(LEFT(A5417,IFERROR(FIND(" ",A5417),LEN(A5417)+1)-1),4),TEXT(A5417,"dd")&amp;"/"&amp;TEXT(A5417,"mm")&amp;"/"&amp;TEXT(A5417,"yyyy")))</f>
        <v>45349</v>
      </c>
      <c r="F5417" t="s">
        <v>1826</v>
      </c>
      <c r="G5417" s="1">
        <f>VLOOKUP(B5417,Results!A:D,3,FALSE)</f>
        <v>45414</v>
      </c>
    </row>
    <row r="5418" spans="1:7" hidden="1" x14ac:dyDescent="0.25">
      <c r="A5418" t="s">
        <v>774</v>
      </c>
      <c r="B5418" t="s">
        <v>332</v>
      </c>
      <c r="C5418" t="s">
        <v>223</v>
      </c>
      <c r="D5418" t="s">
        <v>297</v>
      </c>
      <c r="E5418" s="1">
        <f>DATEVALUE(IFERROR(RIGHT(LEFT(A5418,FIND("-",A5418,4)-1),2)&amp;"/"&amp;LEFT(A5418,FIND("-",A5418)-1)&amp;"/"&amp;RIGHT(LEFT(A5418,IFERROR(FIND(" ",A5418),LEN(A5418)+1)-1),4),TEXT(A5418,"dd")&amp;"/"&amp;TEXT(A5418,"mm")&amp;"/"&amp;TEXT(A5418,"yyyy")))</f>
        <v>45349</v>
      </c>
      <c r="F5418" t="s">
        <v>996</v>
      </c>
      <c r="G5418" s="1">
        <f>VLOOKUP(B5418,Results!A:D,3,FALSE)</f>
        <v>45416</v>
      </c>
    </row>
    <row r="5419" spans="1:7" x14ac:dyDescent="0.25">
      <c r="A5419" t="s">
        <v>774</v>
      </c>
      <c r="B5419" t="s">
        <v>332</v>
      </c>
      <c r="C5419" t="s">
        <v>223</v>
      </c>
      <c r="D5419" t="s">
        <v>297</v>
      </c>
      <c r="E5419" s="1">
        <f>DATEVALUE(IFERROR(RIGHT(LEFT(A5419,FIND("-",A5419,4)-1),2)&amp;"/"&amp;LEFT(A5419,FIND("-",A5419)-1)&amp;"/"&amp;RIGHT(LEFT(A5419,IFERROR(FIND(" ",A5419),LEN(A5419)+1)-1),4),TEXT(A5419,"dd")&amp;"/"&amp;TEXT(A5419,"mm")&amp;"/"&amp;TEXT(A5419,"yyyy")))</f>
        <v>45349</v>
      </c>
      <c r="F5419" t="s">
        <v>1826</v>
      </c>
      <c r="G5419" s="1">
        <f>VLOOKUP(B5419,Results!A:D,3,FALSE)</f>
        <v>45416</v>
      </c>
    </row>
    <row r="5420" spans="1:7" x14ac:dyDescent="0.25">
      <c r="A5420" t="s">
        <v>774</v>
      </c>
      <c r="B5420" t="s">
        <v>332</v>
      </c>
      <c r="C5420" t="s">
        <v>223</v>
      </c>
      <c r="D5420" t="s">
        <v>297</v>
      </c>
      <c r="E5420" s="1">
        <f>DATEVALUE(IFERROR(RIGHT(LEFT(A5420,FIND("-",A5420,4)-1),2)&amp;"/"&amp;LEFT(A5420,FIND("-",A5420)-1)&amp;"/"&amp;RIGHT(LEFT(A5420,IFERROR(FIND(" ",A5420),LEN(A5420)+1)-1),4),TEXT(A5420,"dd")&amp;"/"&amp;TEXT(A5420,"mm")&amp;"/"&amp;TEXT(A5420,"yyyy")))</f>
        <v>45349</v>
      </c>
      <c r="F5420" t="s">
        <v>1826</v>
      </c>
      <c r="G5420" s="1">
        <f>VLOOKUP(B5420,Results!A:D,3,FALSE)</f>
        <v>45416</v>
      </c>
    </row>
    <row r="5421" spans="1:7" x14ac:dyDescent="0.25">
      <c r="A5421" t="s">
        <v>774</v>
      </c>
      <c r="B5421" t="s">
        <v>332</v>
      </c>
      <c r="C5421" t="s">
        <v>223</v>
      </c>
      <c r="D5421" t="s">
        <v>297</v>
      </c>
      <c r="E5421" s="1">
        <f>DATEVALUE(IFERROR(RIGHT(LEFT(A5421,FIND("-",A5421,4)-1),2)&amp;"/"&amp;LEFT(A5421,FIND("-",A5421)-1)&amp;"/"&amp;RIGHT(LEFT(A5421,IFERROR(FIND(" ",A5421),LEN(A5421)+1)-1),4),TEXT(A5421,"dd")&amp;"/"&amp;TEXT(A5421,"mm")&amp;"/"&amp;TEXT(A5421,"yyyy")))</f>
        <v>45349</v>
      </c>
      <c r="F5421" t="s">
        <v>1826</v>
      </c>
      <c r="G5421" s="1">
        <f>VLOOKUP(B5421,Results!A:D,3,FALSE)</f>
        <v>45416</v>
      </c>
    </row>
    <row r="5422" spans="1:7" hidden="1" x14ac:dyDescent="0.25">
      <c r="A5422" t="s">
        <v>774</v>
      </c>
      <c r="B5422" t="s">
        <v>902</v>
      </c>
      <c r="C5422" t="s">
        <v>223</v>
      </c>
      <c r="D5422" t="s">
        <v>13</v>
      </c>
      <c r="E5422" s="1">
        <f>DATEVALUE(IFERROR(RIGHT(LEFT(A5422,FIND("-",A5422,4)-1),2)&amp;"/"&amp;LEFT(A5422,FIND("-",A5422)-1)&amp;"/"&amp;RIGHT(LEFT(A5422,IFERROR(FIND(" ",A5422),LEN(A5422)+1)-1),4),TEXT(A5422,"dd")&amp;"/"&amp;TEXT(A5422,"mm")&amp;"/"&amp;TEXT(A5422,"yyyy")))</f>
        <v>45349</v>
      </c>
      <c r="F5422" t="s">
        <v>996</v>
      </c>
      <c r="G5422" s="1">
        <f>VLOOKUP(B5422,Results!A:D,3,FALSE)</f>
        <v>45426</v>
      </c>
    </row>
    <row r="5423" spans="1:7" x14ac:dyDescent="0.25">
      <c r="A5423" t="s">
        <v>774</v>
      </c>
      <c r="B5423" t="s">
        <v>902</v>
      </c>
      <c r="C5423" t="s">
        <v>223</v>
      </c>
      <c r="D5423" t="s">
        <v>13</v>
      </c>
      <c r="E5423" s="1">
        <f>DATEVALUE(IFERROR(RIGHT(LEFT(A5423,FIND("-",A5423,4)-1),2)&amp;"/"&amp;LEFT(A5423,FIND("-",A5423)-1)&amp;"/"&amp;RIGHT(LEFT(A5423,IFERROR(FIND(" ",A5423),LEN(A5423)+1)-1),4),TEXT(A5423,"dd")&amp;"/"&amp;TEXT(A5423,"mm")&amp;"/"&amp;TEXT(A5423,"yyyy")))</f>
        <v>45349</v>
      </c>
      <c r="F5423" t="s">
        <v>1826</v>
      </c>
      <c r="G5423" s="1">
        <f>VLOOKUP(B5423,Results!A:D,3,FALSE)</f>
        <v>45426</v>
      </c>
    </row>
    <row r="5424" spans="1:7" x14ac:dyDescent="0.25">
      <c r="A5424" t="s">
        <v>774</v>
      </c>
      <c r="B5424" t="s">
        <v>902</v>
      </c>
      <c r="C5424" t="s">
        <v>223</v>
      </c>
      <c r="D5424" t="s">
        <v>13</v>
      </c>
      <c r="E5424" s="1">
        <f>DATEVALUE(IFERROR(RIGHT(LEFT(A5424,FIND("-",A5424,4)-1),2)&amp;"/"&amp;LEFT(A5424,FIND("-",A5424)-1)&amp;"/"&amp;RIGHT(LEFT(A5424,IFERROR(FIND(" ",A5424),LEN(A5424)+1)-1),4),TEXT(A5424,"dd")&amp;"/"&amp;TEXT(A5424,"mm")&amp;"/"&amp;TEXT(A5424,"yyyy")))</f>
        <v>45349</v>
      </c>
      <c r="F5424" t="s">
        <v>1826</v>
      </c>
      <c r="G5424" s="1">
        <f>VLOOKUP(B5424,Results!A:D,3,FALSE)</f>
        <v>45426</v>
      </c>
    </row>
    <row r="5425" spans="1:7" x14ac:dyDescent="0.25">
      <c r="A5425" t="s">
        <v>774</v>
      </c>
      <c r="B5425" t="s">
        <v>902</v>
      </c>
      <c r="C5425" t="s">
        <v>223</v>
      </c>
      <c r="D5425" t="s">
        <v>13</v>
      </c>
      <c r="E5425" s="1">
        <f>DATEVALUE(IFERROR(RIGHT(LEFT(A5425,FIND("-",A5425,4)-1),2)&amp;"/"&amp;LEFT(A5425,FIND("-",A5425)-1)&amp;"/"&amp;RIGHT(LEFT(A5425,IFERROR(FIND(" ",A5425),LEN(A5425)+1)-1),4),TEXT(A5425,"dd")&amp;"/"&amp;TEXT(A5425,"mm")&amp;"/"&amp;TEXT(A5425,"yyyy")))</f>
        <v>45349</v>
      </c>
      <c r="F5425" t="s">
        <v>1826</v>
      </c>
      <c r="G5425" s="1">
        <f>VLOOKUP(B5425,Results!A:D,3,FALSE)</f>
        <v>45426</v>
      </c>
    </row>
    <row r="5426" spans="1:7" hidden="1" x14ac:dyDescent="0.25">
      <c r="A5426" t="s">
        <v>774</v>
      </c>
      <c r="B5426" t="s">
        <v>534</v>
      </c>
      <c r="C5426" t="s">
        <v>223</v>
      </c>
      <c r="D5426" t="s">
        <v>80</v>
      </c>
      <c r="E5426" s="1">
        <f>DATEVALUE(IFERROR(RIGHT(LEFT(A5426,FIND("-",A5426,4)-1),2)&amp;"/"&amp;LEFT(A5426,FIND("-",A5426)-1)&amp;"/"&amp;RIGHT(LEFT(A5426,IFERROR(FIND(" ",A5426),LEN(A5426)+1)-1),4),TEXT(A5426,"dd")&amp;"/"&amp;TEXT(A5426,"mm")&amp;"/"&amp;TEXT(A5426,"yyyy")))</f>
        <v>45349</v>
      </c>
      <c r="F5426" t="s">
        <v>996</v>
      </c>
      <c r="G5426" s="1">
        <f>VLOOKUP(B5426,Results!A:D,3,FALSE)</f>
        <v>45436</v>
      </c>
    </row>
    <row r="5427" spans="1:7" x14ac:dyDescent="0.25">
      <c r="A5427" t="s">
        <v>774</v>
      </c>
      <c r="B5427" t="s">
        <v>534</v>
      </c>
      <c r="C5427" t="s">
        <v>223</v>
      </c>
      <c r="D5427" t="s">
        <v>80</v>
      </c>
      <c r="E5427" s="1">
        <f>DATEVALUE(IFERROR(RIGHT(LEFT(A5427,FIND("-",A5427,4)-1),2)&amp;"/"&amp;LEFT(A5427,FIND("-",A5427)-1)&amp;"/"&amp;RIGHT(LEFT(A5427,IFERROR(FIND(" ",A5427),LEN(A5427)+1)-1),4),TEXT(A5427,"dd")&amp;"/"&amp;TEXT(A5427,"mm")&amp;"/"&amp;TEXT(A5427,"yyyy")))</f>
        <v>45349</v>
      </c>
      <c r="F5427" t="s">
        <v>1826</v>
      </c>
      <c r="G5427" s="1">
        <f>VLOOKUP(B5427,Results!A:D,3,FALSE)</f>
        <v>45436</v>
      </c>
    </row>
    <row r="5428" spans="1:7" x14ac:dyDescent="0.25">
      <c r="A5428" t="s">
        <v>774</v>
      </c>
      <c r="B5428" t="s">
        <v>534</v>
      </c>
      <c r="C5428" t="s">
        <v>223</v>
      </c>
      <c r="D5428" t="s">
        <v>80</v>
      </c>
      <c r="E5428" s="1">
        <f>DATEVALUE(IFERROR(RIGHT(LEFT(A5428,FIND("-",A5428,4)-1),2)&amp;"/"&amp;LEFT(A5428,FIND("-",A5428)-1)&amp;"/"&amp;RIGHT(LEFT(A5428,IFERROR(FIND(" ",A5428),LEN(A5428)+1)-1),4),TEXT(A5428,"dd")&amp;"/"&amp;TEXT(A5428,"mm")&amp;"/"&amp;TEXT(A5428,"yyyy")))</f>
        <v>45349</v>
      </c>
      <c r="F5428" t="s">
        <v>1826</v>
      </c>
      <c r="G5428" s="1">
        <f>VLOOKUP(B5428,Results!A:D,3,FALSE)</f>
        <v>45436</v>
      </c>
    </row>
    <row r="5429" spans="1:7" x14ac:dyDescent="0.25">
      <c r="A5429" t="s">
        <v>774</v>
      </c>
      <c r="B5429" t="s">
        <v>534</v>
      </c>
      <c r="C5429" t="s">
        <v>223</v>
      </c>
      <c r="D5429" t="s">
        <v>80</v>
      </c>
      <c r="E5429" s="1">
        <f>DATEVALUE(IFERROR(RIGHT(LEFT(A5429,FIND("-",A5429,4)-1),2)&amp;"/"&amp;LEFT(A5429,FIND("-",A5429)-1)&amp;"/"&amp;RIGHT(LEFT(A5429,IFERROR(FIND(" ",A5429),LEN(A5429)+1)-1),4),TEXT(A5429,"dd")&amp;"/"&amp;TEXT(A5429,"mm")&amp;"/"&amp;TEXT(A5429,"yyyy")))</f>
        <v>45349</v>
      </c>
      <c r="F5429" t="s">
        <v>1826</v>
      </c>
      <c r="G5429" s="1">
        <f>VLOOKUP(B5429,Results!A:D,3,FALSE)</f>
        <v>45436</v>
      </c>
    </row>
    <row r="5430" spans="1:7" hidden="1" x14ac:dyDescent="0.25">
      <c r="A5430" t="s">
        <v>774</v>
      </c>
      <c r="B5430" t="s">
        <v>629</v>
      </c>
      <c r="C5430" t="s">
        <v>20</v>
      </c>
      <c r="D5430" t="s">
        <v>10</v>
      </c>
      <c r="E5430" s="1">
        <f>DATEVALUE(IFERROR(RIGHT(LEFT(A5430,FIND("-",A5430,4)-1),2)&amp;"/"&amp;LEFT(A5430,FIND("-",A5430)-1)&amp;"/"&amp;RIGHT(LEFT(A5430,IFERROR(FIND(" ",A5430),LEN(A5430)+1)-1),4),TEXT(A5430,"dd")&amp;"/"&amp;TEXT(A5430,"mm")&amp;"/"&amp;TEXT(A5430,"yyyy")))</f>
        <v>45349</v>
      </c>
      <c r="F5430" t="s">
        <v>996</v>
      </c>
      <c r="G5430" s="1" t="e">
        <f>VLOOKUP(B5430,Results!A:D,3,FALSE)</f>
        <v>#N/A</v>
      </c>
    </row>
    <row r="5431" spans="1:7" hidden="1" x14ac:dyDescent="0.25">
      <c r="A5431" t="s">
        <v>774</v>
      </c>
      <c r="B5431" t="s">
        <v>631</v>
      </c>
      <c r="C5431" t="s">
        <v>20</v>
      </c>
      <c r="D5431" t="s">
        <v>10</v>
      </c>
      <c r="E5431" s="1">
        <f>DATEVALUE(IFERROR(RIGHT(LEFT(A5431,FIND("-",A5431,4)-1),2)&amp;"/"&amp;LEFT(A5431,FIND("-",A5431)-1)&amp;"/"&amp;RIGHT(LEFT(A5431,IFERROR(FIND(" ",A5431),LEN(A5431)+1)-1),4),TEXT(A5431,"dd")&amp;"/"&amp;TEXT(A5431,"mm")&amp;"/"&amp;TEXT(A5431,"yyyy")))</f>
        <v>45349</v>
      </c>
      <c r="F5431" t="s">
        <v>996</v>
      </c>
      <c r="G5431" s="1" t="e">
        <f>VLOOKUP(B5431,Results!A:D,3,FALSE)</f>
        <v>#N/A</v>
      </c>
    </row>
    <row r="5432" spans="1:7" hidden="1" x14ac:dyDescent="0.25">
      <c r="A5432" t="s">
        <v>774</v>
      </c>
      <c r="B5432" t="s">
        <v>710</v>
      </c>
      <c r="C5432" t="s">
        <v>20</v>
      </c>
      <c r="D5432" t="s">
        <v>10</v>
      </c>
      <c r="E5432" s="1">
        <f>DATEVALUE(IFERROR(RIGHT(LEFT(A5432,FIND("-",A5432,4)-1),2)&amp;"/"&amp;LEFT(A5432,FIND("-",A5432)-1)&amp;"/"&amp;RIGHT(LEFT(A5432,IFERROR(FIND(" ",A5432),LEN(A5432)+1)-1),4),TEXT(A5432,"dd")&amp;"/"&amp;TEXT(A5432,"mm")&amp;"/"&amp;TEXT(A5432,"yyyy")))</f>
        <v>45349</v>
      </c>
      <c r="F5432" t="s">
        <v>996</v>
      </c>
      <c r="G5432" s="1" t="e">
        <f>VLOOKUP(B5432,Results!A:D,3,FALSE)</f>
        <v>#N/A</v>
      </c>
    </row>
    <row r="5433" spans="1:7" hidden="1" x14ac:dyDescent="0.25">
      <c r="A5433" t="s">
        <v>774</v>
      </c>
      <c r="B5433" t="s">
        <v>377</v>
      </c>
      <c r="C5433" t="s">
        <v>20</v>
      </c>
      <c r="D5433" t="s">
        <v>10</v>
      </c>
      <c r="E5433" s="1">
        <f>DATEVALUE(IFERROR(RIGHT(LEFT(A5433,FIND("-",A5433,4)-1),2)&amp;"/"&amp;LEFT(A5433,FIND("-",A5433)-1)&amp;"/"&amp;RIGHT(LEFT(A5433,IFERROR(FIND(" ",A5433),LEN(A5433)+1)-1),4),TEXT(A5433,"dd")&amp;"/"&amp;TEXT(A5433,"mm")&amp;"/"&amp;TEXT(A5433,"yyyy")))</f>
        <v>45349</v>
      </c>
      <c r="F5433" t="s">
        <v>996</v>
      </c>
      <c r="G5433" s="1" t="e">
        <f>VLOOKUP(B5433,Results!A:D,3,FALSE)</f>
        <v>#N/A</v>
      </c>
    </row>
    <row r="5434" spans="1:7" hidden="1" x14ac:dyDescent="0.25">
      <c r="A5434" t="s">
        <v>774</v>
      </c>
      <c r="B5434" t="s">
        <v>773</v>
      </c>
      <c r="C5434" t="s">
        <v>223</v>
      </c>
      <c r="D5434" t="s">
        <v>10</v>
      </c>
      <c r="E5434" s="1">
        <f>DATEVALUE(IFERROR(RIGHT(LEFT(A5434,FIND("-",A5434,4)-1),2)&amp;"/"&amp;LEFT(A5434,FIND("-",A5434)-1)&amp;"/"&amp;RIGHT(LEFT(A5434,IFERROR(FIND(" ",A5434),LEN(A5434)+1)-1),4),TEXT(A5434,"dd")&amp;"/"&amp;TEXT(A5434,"mm")&amp;"/"&amp;TEXT(A5434,"yyyy")))</f>
        <v>45349</v>
      </c>
      <c r="F5434" t="s">
        <v>786</v>
      </c>
      <c r="G5434" s="1" t="e">
        <f>VLOOKUP(B5434,Results!A:D,3,FALSE)</f>
        <v>#N/A</v>
      </c>
    </row>
    <row r="5435" spans="1:7" hidden="1" x14ac:dyDescent="0.25">
      <c r="A5435" t="s">
        <v>774</v>
      </c>
      <c r="B5435" t="s">
        <v>773</v>
      </c>
      <c r="C5435" t="s">
        <v>223</v>
      </c>
      <c r="D5435" t="s">
        <v>10</v>
      </c>
      <c r="E5435" s="1">
        <f>DATEVALUE(IFERROR(RIGHT(LEFT(A5435,FIND("-",A5435,4)-1),2)&amp;"/"&amp;LEFT(A5435,FIND("-",A5435)-1)&amp;"/"&amp;RIGHT(LEFT(A5435,IFERROR(FIND(" ",A5435),LEN(A5435)+1)-1),4),TEXT(A5435,"dd")&amp;"/"&amp;TEXT(A5435,"mm")&amp;"/"&amp;TEXT(A5435,"yyyy")))</f>
        <v>45349</v>
      </c>
      <c r="F5435" t="s">
        <v>1806</v>
      </c>
      <c r="G5435" s="1" t="e">
        <f>VLOOKUP(B5435,Results!A:D,3,FALSE)</f>
        <v>#N/A</v>
      </c>
    </row>
    <row r="5436" spans="1:7" x14ac:dyDescent="0.25">
      <c r="A5436" t="s">
        <v>774</v>
      </c>
      <c r="B5436" t="s">
        <v>629</v>
      </c>
      <c r="C5436" t="s">
        <v>20</v>
      </c>
      <c r="D5436" t="s">
        <v>10</v>
      </c>
      <c r="E5436" s="1">
        <f>DATEVALUE(IFERROR(RIGHT(LEFT(A5436,FIND("-",A5436,4)-1),2)&amp;"/"&amp;LEFT(A5436,FIND("-",A5436)-1)&amp;"/"&amp;RIGHT(LEFT(A5436,IFERROR(FIND(" ",A5436),LEN(A5436)+1)-1),4),TEXT(A5436,"dd")&amp;"/"&amp;TEXT(A5436,"mm")&amp;"/"&amp;TEXT(A5436,"yyyy")))</f>
        <v>45349</v>
      </c>
      <c r="F5436" t="s">
        <v>1826</v>
      </c>
      <c r="G5436" s="1" t="e">
        <f>VLOOKUP(B5436,Results!A:D,3,FALSE)</f>
        <v>#N/A</v>
      </c>
    </row>
    <row r="5437" spans="1:7" x14ac:dyDescent="0.25">
      <c r="A5437" t="s">
        <v>774</v>
      </c>
      <c r="B5437" t="s">
        <v>631</v>
      </c>
      <c r="C5437" t="s">
        <v>20</v>
      </c>
      <c r="D5437" t="s">
        <v>10</v>
      </c>
      <c r="E5437" s="1">
        <f>DATEVALUE(IFERROR(RIGHT(LEFT(A5437,FIND("-",A5437,4)-1),2)&amp;"/"&amp;LEFT(A5437,FIND("-",A5437)-1)&amp;"/"&amp;RIGHT(LEFT(A5437,IFERROR(FIND(" ",A5437),LEN(A5437)+1)-1),4),TEXT(A5437,"dd")&amp;"/"&amp;TEXT(A5437,"mm")&amp;"/"&amp;TEXT(A5437,"yyyy")))</f>
        <v>45349</v>
      </c>
      <c r="F5437" t="s">
        <v>1826</v>
      </c>
      <c r="G5437" s="1" t="e">
        <f>VLOOKUP(B5437,Results!A:D,3,FALSE)</f>
        <v>#N/A</v>
      </c>
    </row>
    <row r="5438" spans="1:7" x14ac:dyDescent="0.25">
      <c r="A5438" t="s">
        <v>774</v>
      </c>
      <c r="B5438" t="s">
        <v>710</v>
      </c>
      <c r="C5438" t="s">
        <v>20</v>
      </c>
      <c r="D5438" t="s">
        <v>10</v>
      </c>
      <c r="E5438" s="1">
        <f>DATEVALUE(IFERROR(RIGHT(LEFT(A5438,FIND("-",A5438,4)-1),2)&amp;"/"&amp;LEFT(A5438,FIND("-",A5438)-1)&amp;"/"&amp;RIGHT(LEFT(A5438,IFERROR(FIND(" ",A5438),LEN(A5438)+1)-1),4),TEXT(A5438,"dd")&amp;"/"&amp;TEXT(A5438,"mm")&amp;"/"&amp;TEXT(A5438,"yyyy")))</f>
        <v>45349</v>
      </c>
      <c r="F5438" t="s">
        <v>1826</v>
      </c>
      <c r="G5438" s="1" t="e">
        <f>VLOOKUP(B5438,Results!A:D,3,FALSE)</f>
        <v>#N/A</v>
      </c>
    </row>
    <row r="5439" spans="1:7" x14ac:dyDescent="0.25">
      <c r="A5439" t="s">
        <v>774</v>
      </c>
      <c r="B5439" t="s">
        <v>377</v>
      </c>
      <c r="C5439" t="s">
        <v>20</v>
      </c>
      <c r="D5439" t="s">
        <v>10</v>
      </c>
      <c r="E5439" s="1">
        <f>DATEVALUE(IFERROR(RIGHT(LEFT(A5439,FIND("-",A5439,4)-1),2)&amp;"/"&amp;LEFT(A5439,FIND("-",A5439)-1)&amp;"/"&amp;RIGHT(LEFT(A5439,IFERROR(FIND(" ",A5439),LEN(A5439)+1)-1),4),TEXT(A5439,"dd")&amp;"/"&amp;TEXT(A5439,"mm")&amp;"/"&amp;TEXT(A5439,"yyyy")))</f>
        <v>45349</v>
      </c>
      <c r="F5439" t="s">
        <v>1826</v>
      </c>
      <c r="G5439" s="1" t="e">
        <f>VLOOKUP(B5439,Results!A:D,3,FALSE)</f>
        <v>#N/A</v>
      </c>
    </row>
    <row r="5440" spans="1:7" x14ac:dyDescent="0.25">
      <c r="A5440" t="s">
        <v>774</v>
      </c>
      <c r="B5440" t="s">
        <v>1821</v>
      </c>
      <c r="C5440" t="s">
        <v>20</v>
      </c>
      <c r="D5440" t="s">
        <v>10</v>
      </c>
      <c r="E5440" s="1">
        <f>DATEVALUE(IFERROR(RIGHT(LEFT(A5440,FIND("-",A5440,4)-1),2)&amp;"/"&amp;LEFT(A5440,FIND("-",A5440)-1)&amp;"/"&amp;RIGHT(LEFT(A5440,IFERROR(FIND(" ",A5440),LEN(A5440)+1)-1),4),TEXT(A5440,"dd")&amp;"/"&amp;TEXT(A5440,"mm")&amp;"/"&amp;TEXT(A5440,"yyyy")))</f>
        <v>45349</v>
      </c>
      <c r="F5440" t="s">
        <v>1826</v>
      </c>
      <c r="G5440" s="1" t="e">
        <f>VLOOKUP(B5440,Results!A:D,3,FALSE)</f>
        <v>#N/A</v>
      </c>
    </row>
    <row r="5441" spans="1:7" hidden="1" x14ac:dyDescent="0.25">
      <c r="A5441" t="s">
        <v>774</v>
      </c>
      <c r="B5441" t="s">
        <v>401</v>
      </c>
      <c r="C5441" t="s">
        <v>20</v>
      </c>
      <c r="D5441" t="s">
        <v>23</v>
      </c>
      <c r="E5441" s="1">
        <f>DATEVALUE(IFERROR(RIGHT(LEFT(A5441,FIND("-",A5441,4)-1),2)&amp;"/"&amp;LEFT(A5441,FIND("-",A5441)-1)&amp;"/"&amp;RIGHT(LEFT(A5441,IFERROR(FIND(" ",A5441),LEN(A5441)+1)-1),4),TEXT(A5441,"dd")&amp;"/"&amp;TEXT(A5441,"mm")&amp;"/"&amp;TEXT(A5441,"yyyy")))</f>
        <v>45349</v>
      </c>
      <c r="F5441" t="s">
        <v>996</v>
      </c>
      <c r="G5441" s="1" t="e">
        <f>VLOOKUP(B5441,Results!A:D,3,FALSE)</f>
        <v>#N/A</v>
      </c>
    </row>
    <row r="5442" spans="1:7" x14ac:dyDescent="0.25">
      <c r="A5442" t="s">
        <v>774</v>
      </c>
      <c r="B5442" t="s">
        <v>401</v>
      </c>
      <c r="C5442" t="s">
        <v>20</v>
      </c>
      <c r="D5442" t="s">
        <v>23</v>
      </c>
      <c r="E5442" s="1">
        <f>DATEVALUE(IFERROR(RIGHT(LEFT(A5442,FIND("-",A5442,4)-1),2)&amp;"/"&amp;LEFT(A5442,FIND("-",A5442)-1)&amp;"/"&amp;RIGHT(LEFT(A5442,IFERROR(FIND(" ",A5442),LEN(A5442)+1)-1),4),TEXT(A5442,"dd")&amp;"/"&amp;TEXT(A5442,"mm")&amp;"/"&amp;TEXT(A5442,"yyyy")))</f>
        <v>45349</v>
      </c>
      <c r="F5442" t="s">
        <v>1826</v>
      </c>
      <c r="G5442" s="1" t="e">
        <f>VLOOKUP(B5442,Results!A:D,3,FALSE)</f>
        <v>#N/A</v>
      </c>
    </row>
    <row r="5443" spans="1:7" hidden="1" x14ac:dyDescent="0.25">
      <c r="A5443" t="s">
        <v>774</v>
      </c>
      <c r="B5443" t="s">
        <v>694</v>
      </c>
      <c r="C5443" t="s">
        <v>20</v>
      </c>
      <c r="D5443" t="s">
        <v>80</v>
      </c>
      <c r="E5443" s="1">
        <f>DATEVALUE(IFERROR(RIGHT(LEFT(A5443,FIND("-",A5443,4)-1),2)&amp;"/"&amp;LEFT(A5443,FIND("-",A5443)-1)&amp;"/"&amp;RIGHT(LEFT(A5443,IFERROR(FIND(" ",A5443),LEN(A5443)+1)-1),4),TEXT(A5443,"dd")&amp;"/"&amp;TEXT(A5443,"mm")&amp;"/"&amp;TEXT(A5443,"yyyy")))</f>
        <v>45349</v>
      </c>
      <c r="F5443" t="s">
        <v>996</v>
      </c>
      <c r="G5443" s="1" t="e">
        <f>VLOOKUP(B5443,Results!A:D,3,FALSE)</f>
        <v>#N/A</v>
      </c>
    </row>
    <row r="5444" spans="1:7" x14ac:dyDescent="0.25">
      <c r="A5444" t="s">
        <v>774</v>
      </c>
      <c r="B5444" t="s">
        <v>694</v>
      </c>
      <c r="C5444" t="s">
        <v>20</v>
      </c>
      <c r="D5444" t="s">
        <v>80</v>
      </c>
      <c r="E5444" s="1">
        <f>DATEVALUE(IFERROR(RIGHT(LEFT(A5444,FIND("-",A5444,4)-1),2)&amp;"/"&amp;LEFT(A5444,FIND("-",A5444)-1)&amp;"/"&amp;RIGHT(LEFT(A5444,IFERROR(FIND(" ",A5444),LEN(A5444)+1)-1),4),TEXT(A5444,"dd")&amp;"/"&amp;TEXT(A5444,"mm")&amp;"/"&amp;TEXT(A5444,"yyyy")))</f>
        <v>45349</v>
      </c>
      <c r="F5444" t="s">
        <v>1826</v>
      </c>
      <c r="G5444" s="1" t="e">
        <f>VLOOKUP(B5444,Results!A:D,3,FALSE)</f>
        <v>#N/A</v>
      </c>
    </row>
    <row r="5445" spans="1:7" x14ac:dyDescent="0.25">
      <c r="A5445" t="s">
        <v>774</v>
      </c>
      <c r="B5445" t="s">
        <v>629</v>
      </c>
      <c r="C5445" t="s">
        <v>20</v>
      </c>
      <c r="D5445" t="s">
        <v>10</v>
      </c>
      <c r="E5445" s="1">
        <f>DATEVALUE(IFERROR(RIGHT(LEFT(A5445,FIND("-",A5445,4)-1),2)&amp;"/"&amp;LEFT(A5445,FIND("-",A5445)-1)&amp;"/"&amp;RIGHT(LEFT(A5445,IFERROR(FIND(" ",A5445),LEN(A5445)+1)-1),4),TEXT(A5445,"dd")&amp;"/"&amp;TEXT(A5445,"mm")&amp;"/"&amp;TEXT(A5445,"yyyy")))</f>
        <v>45349</v>
      </c>
      <c r="F5445" t="s">
        <v>1826</v>
      </c>
      <c r="G5445" s="1" t="e">
        <f>VLOOKUP(B5445,Results!A:D,3,FALSE)</f>
        <v>#N/A</v>
      </c>
    </row>
    <row r="5446" spans="1:7" x14ac:dyDescent="0.25">
      <c r="A5446" t="s">
        <v>774</v>
      </c>
      <c r="B5446" t="s">
        <v>631</v>
      </c>
      <c r="C5446" t="s">
        <v>20</v>
      </c>
      <c r="D5446" t="s">
        <v>10</v>
      </c>
      <c r="E5446" s="1">
        <f>DATEVALUE(IFERROR(RIGHT(LEFT(A5446,FIND("-",A5446,4)-1),2)&amp;"/"&amp;LEFT(A5446,FIND("-",A5446)-1)&amp;"/"&amp;RIGHT(LEFT(A5446,IFERROR(FIND(" ",A5446),LEN(A5446)+1)-1),4),TEXT(A5446,"dd")&amp;"/"&amp;TEXT(A5446,"mm")&amp;"/"&amp;TEXT(A5446,"yyyy")))</f>
        <v>45349</v>
      </c>
      <c r="F5446" t="s">
        <v>1826</v>
      </c>
      <c r="G5446" s="1" t="e">
        <f>VLOOKUP(B5446,Results!A:D,3,FALSE)</f>
        <v>#N/A</v>
      </c>
    </row>
    <row r="5447" spans="1:7" x14ac:dyDescent="0.25">
      <c r="A5447" t="s">
        <v>774</v>
      </c>
      <c r="B5447" t="s">
        <v>694</v>
      </c>
      <c r="C5447" t="s">
        <v>20</v>
      </c>
      <c r="D5447" t="s">
        <v>80</v>
      </c>
      <c r="E5447" s="1">
        <f>DATEVALUE(IFERROR(RIGHT(LEFT(A5447,FIND("-",A5447,4)-1),2)&amp;"/"&amp;LEFT(A5447,FIND("-",A5447)-1)&amp;"/"&amp;RIGHT(LEFT(A5447,IFERROR(FIND(" ",A5447),LEN(A5447)+1)-1),4),TEXT(A5447,"dd")&amp;"/"&amp;TEXT(A5447,"mm")&amp;"/"&amp;TEXT(A5447,"yyyy")))</f>
        <v>45349</v>
      </c>
      <c r="F5447" t="s">
        <v>1826</v>
      </c>
      <c r="G5447" s="1" t="e">
        <f>VLOOKUP(B5447,Results!A:D,3,FALSE)</f>
        <v>#N/A</v>
      </c>
    </row>
    <row r="5448" spans="1:7" x14ac:dyDescent="0.25">
      <c r="A5448" t="s">
        <v>774</v>
      </c>
      <c r="B5448" t="s">
        <v>710</v>
      </c>
      <c r="C5448" t="s">
        <v>20</v>
      </c>
      <c r="D5448" t="s">
        <v>10</v>
      </c>
      <c r="E5448" s="1">
        <f>DATEVALUE(IFERROR(RIGHT(LEFT(A5448,FIND("-",A5448,4)-1),2)&amp;"/"&amp;LEFT(A5448,FIND("-",A5448)-1)&amp;"/"&amp;RIGHT(LEFT(A5448,IFERROR(FIND(" ",A5448),LEN(A5448)+1)-1),4),TEXT(A5448,"dd")&amp;"/"&amp;TEXT(A5448,"mm")&amp;"/"&amp;TEXT(A5448,"yyyy")))</f>
        <v>45349</v>
      </c>
      <c r="F5448" t="s">
        <v>1826</v>
      </c>
      <c r="G5448" s="1" t="e">
        <f>VLOOKUP(B5448,Results!A:D,3,FALSE)</f>
        <v>#N/A</v>
      </c>
    </row>
    <row r="5449" spans="1:7" x14ac:dyDescent="0.25">
      <c r="A5449" t="s">
        <v>774</v>
      </c>
      <c r="B5449" t="s">
        <v>377</v>
      </c>
      <c r="C5449" t="s">
        <v>20</v>
      </c>
      <c r="D5449" t="s">
        <v>10</v>
      </c>
      <c r="E5449" s="1">
        <f>DATEVALUE(IFERROR(RIGHT(LEFT(A5449,FIND("-",A5449,4)-1),2)&amp;"/"&amp;LEFT(A5449,FIND("-",A5449)-1)&amp;"/"&amp;RIGHT(LEFT(A5449,IFERROR(FIND(" ",A5449),LEN(A5449)+1)-1),4),TEXT(A5449,"dd")&amp;"/"&amp;TEXT(A5449,"mm")&amp;"/"&amp;TEXT(A5449,"yyyy")))</f>
        <v>45349</v>
      </c>
      <c r="F5449" t="s">
        <v>1826</v>
      </c>
      <c r="G5449" s="1" t="e">
        <f>VLOOKUP(B5449,Results!A:D,3,FALSE)</f>
        <v>#N/A</v>
      </c>
    </row>
    <row r="5450" spans="1:7" x14ac:dyDescent="0.25">
      <c r="A5450" t="s">
        <v>774</v>
      </c>
      <c r="B5450" t="s">
        <v>1821</v>
      </c>
      <c r="C5450" t="s">
        <v>20</v>
      </c>
      <c r="D5450" t="s">
        <v>10</v>
      </c>
      <c r="E5450" s="1">
        <f>DATEVALUE(IFERROR(RIGHT(LEFT(A5450,FIND("-",A5450,4)-1),2)&amp;"/"&amp;LEFT(A5450,FIND("-",A5450)-1)&amp;"/"&amp;RIGHT(LEFT(A5450,IFERROR(FIND(" ",A5450),LEN(A5450)+1)-1),4),TEXT(A5450,"dd")&amp;"/"&amp;TEXT(A5450,"mm")&amp;"/"&amp;TEXT(A5450,"yyyy")))</f>
        <v>45349</v>
      </c>
      <c r="F5450" t="s">
        <v>1826</v>
      </c>
      <c r="G5450" s="1" t="e">
        <f>VLOOKUP(B5450,Results!A:D,3,FALSE)</f>
        <v>#N/A</v>
      </c>
    </row>
    <row r="5451" spans="1:7" x14ac:dyDescent="0.25">
      <c r="A5451" t="s">
        <v>774</v>
      </c>
      <c r="B5451" t="s">
        <v>401</v>
      </c>
      <c r="C5451" t="s">
        <v>20</v>
      </c>
      <c r="D5451" t="s">
        <v>23</v>
      </c>
      <c r="E5451" s="1">
        <f>DATEVALUE(IFERROR(RIGHT(LEFT(A5451,FIND("-",A5451,4)-1),2)&amp;"/"&amp;LEFT(A5451,FIND("-",A5451)-1)&amp;"/"&amp;RIGHT(LEFT(A5451,IFERROR(FIND(" ",A5451),LEN(A5451)+1)-1),4),TEXT(A5451,"dd")&amp;"/"&amp;TEXT(A5451,"mm")&amp;"/"&amp;TEXT(A5451,"yyyy")))</f>
        <v>45349</v>
      </c>
      <c r="F5451" t="s">
        <v>1826</v>
      </c>
      <c r="G5451" s="1" t="e">
        <f>VLOOKUP(B5451,Results!A:D,3,FALSE)</f>
        <v>#N/A</v>
      </c>
    </row>
    <row r="5452" spans="1:7" x14ac:dyDescent="0.25">
      <c r="A5452" t="s">
        <v>774</v>
      </c>
      <c r="B5452" t="s">
        <v>629</v>
      </c>
      <c r="C5452" t="s">
        <v>20</v>
      </c>
      <c r="D5452" t="s">
        <v>10</v>
      </c>
      <c r="E5452" s="1">
        <f>DATEVALUE(IFERROR(RIGHT(LEFT(A5452,FIND("-",A5452,4)-1),2)&amp;"/"&amp;LEFT(A5452,FIND("-",A5452)-1)&amp;"/"&amp;RIGHT(LEFT(A5452,IFERROR(FIND(" ",A5452),LEN(A5452)+1)-1),4),TEXT(A5452,"dd")&amp;"/"&amp;TEXT(A5452,"mm")&amp;"/"&amp;TEXT(A5452,"yyyy")))</f>
        <v>45349</v>
      </c>
      <c r="F5452" t="s">
        <v>1826</v>
      </c>
      <c r="G5452" s="1" t="e">
        <f>VLOOKUP(B5452,Results!A:D,3,FALSE)</f>
        <v>#N/A</v>
      </c>
    </row>
    <row r="5453" spans="1:7" x14ac:dyDescent="0.25">
      <c r="A5453" t="s">
        <v>774</v>
      </c>
      <c r="B5453" t="s">
        <v>631</v>
      </c>
      <c r="C5453" t="s">
        <v>20</v>
      </c>
      <c r="D5453" t="s">
        <v>10</v>
      </c>
      <c r="E5453" s="1">
        <f>DATEVALUE(IFERROR(RIGHT(LEFT(A5453,FIND("-",A5453,4)-1),2)&amp;"/"&amp;LEFT(A5453,FIND("-",A5453)-1)&amp;"/"&amp;RIGHT(LEFT(A5453,IFERROR(FIND(" ",A5453),LEN(A5453)+1)-1),4),TEXT(A5453,"dd")&amp;"/"&amp;TEXT(A5453,"mm")&amp;"/"&amp;TEXT(A5453,"yyyy")))</f>
        <v>45349</v>
      </c>
      <c r="F5453" t="s">
        <v>1826</v>
      </c>
      <c r="G5453" s="1" t="e">
        <f>VLOOKUP(B5453,Results!A:D,3,FALSE)</f>
        <v>#N/A</v>
      </c>
    </row>
    <row r="5454" spans="1:7" x14ac:dyDescent="0.25">
      <c r="A5454" t="s">
        <v>774</v>
      </c>
      <c r="B5454" t="s">
        <v>694</v>
      </c>
      <c r="C5454" t="s">
        <v>20</v>
      </c>
      <c r="D5454" t="s">
        <v>80</v>
      </c>
      <c r="E5454" s="1">
        <f>DATEVALUE(IFERROR(RIGHT(LEFT(A5454,FIND("-",A5454,4)-1),2)&amp;"/"&amp;LEFT(A5454,FIND("-",A5454)-1)&amp;"/"&amp;RIGHT(LEFT(A5454,IFERROR(FIND(" ",A5454),LEN(A5454)+1)-1),4),TEXT(A5454,"dd")&amp;"/"&amp;TEXT(A5454,"mm")&amp;"/"&amp;TEXT(A5454,"yyyy")))</f>
        <v>45349</v>
      </c>
      <c r="F5454" t="s">
        <v>1826</v>
      </c>
      <c r="G5454" s="1" t="e">
        <f>VLOOKUP(B5454,Results!A:D,3,FALSE)</f>
        <v>#N/A</v>
      </c>
    </row>
    <row r="5455" spans="1:7" x14ac:dyDescent="0.25">
      <c r="A5455" t="s">
        <v>774</v>
      </c>
      <c r="B5455" t="s">
        <v>710</v>
      </c>
      <c r="C5455" t="s">
        <v>20</v>
      </c>
      <c r="D5455" t="s">
        <v>10</v>
      </c>
      <c r="E5455" s="1">
        <f>DATEVALUE(IFERROR(RIGHT(LEFT(A5455,FIND("-",A5455,4)-1),2)&amp;"/"&amp;LEFT(A5455,FIND("-",A5455)-1)&amp;"/"&amp;RIGHT(LEFT(A5455,IFERROR(FIND(" ",A5455),LEN(A5455)+1)-1),4),TEXT(A5455,"dd")&amp;"/"&amp;TEXT(A5455,"mm")&amp;"/"&amp;TEXT(A5455,"yyyy")))</f>
        <v>45349</v>
      </c>
      <c r="F5455" t="s">
        <v>1826</v>
      </c>
      <c r="G5455" s="1" t="e">
        <f>VLOOKUP(B5455,Results!A:D,3,FALSE)</f>
        <v>#N/A</v>
      </c>
    </row>
    <row r="5456" spans="1:7" x14ac:dyDescent="0.25">
      <c r="A5456" t="s">
        <v>774</v>
      </c>
      <c r="B5456" t="s">
        <v>377</v>
      </c>
      <c r="C5456" t="s">
        <v>20</v>
      </c>
      <c r="D5456" t="s">
        <v>10</v>
      </c>
      <c r="E5456" s="1">
        <f>DATEVALUE(IFERROR(RIGHT(LEFT(A5456,FIND("-",A5456,4)-1),2)&amp;"/"&amp;LEFT(A5456,FIND("-",A5456)-1)&amp;"/"&amp;RIGHT(LEFT(A5456,IFERROR(FIND(" ",A5456),LEN(A5456)+1)-1),4),TEXT(A5456,"dd")&amp;"/"&amp;TEXT(A5456,"mm")&amp;"/"&amp;TEXT(A5456,"yyyy")))</f>
        <v>45349</v>
      </c>
      <c r="F5456" t="s">
        <v>1826</v>
      </c>
      <c r="G5456" s="1" t="e">
        <f>VLOOKUP(B5456,Results!A:D,3,FALSE)</f>
        <v>#N/A</v>
      </c>
    </row>
    <row r="5457" spans="1:7" x14ac:dyDescent="0.25">
      <c r="A5457" t="s">
        <v>774</v>
      </c>
      <c r="B5457" t="s">
        <v>1821</v>
      </c>
      <c r="C5457" t="s">
        <v>20</v>
      </c>
      <c r="D5457" t="s">
        <v>10</v>
      </c>
      <c r="E5457" s="1">
        <f>DATEVALUE(IFERROR(RIGHT(LEFT(A5457,FIND("-",A5457,4)-1),2)&amp;"/"&amp;LEFT(A5457,FIND("-",A5457)-1)&amp;"/"&amp;RIGHT(LEFT(A5457,IFERROR(FIND(" ",A5457),LEN(A5457)+1)-1),4),TEXT(A5457,"dd")&amp;"/"&amp;TEXT(A5457,"mm")&amp;"/"&amp;TEXT(A5457,"yyyy")))</f>
        <v>45349</v>
      </c>
      <c r="F5457" t="s">
        <v>1826</v>
      </c>
      <c r="G5457" s="1" t="e">
        <f>VLOOKUP(B5457,Results!A:D,3,FALSE)</f>
        <v>#N/A</v>
      </c>
    </row>
    <row r="5458" spans="1:7" x14ac:dyDescent="0.25">
      <c r="A5458" t="s">
        <v>774</v>
      </c>
      <c r="B5458" t="s">
        <v>401</v>
      </c>
      <c r="C5458" t="s">
        <v>20</v>
      </c>
      <c r="D5458" t="s">
        <v>23</v>
      </c>
      <c r="E5458" s="1">
        <f>DATEVALUE(IFERROR(RIGHT(LEFT(A5458,FIND("-",A5458,4)-1),2)&amp;"/"&amp;LEFT(A5458,FIND("-",A5458)-1)&amp;"/"&amp;RIGHT(LEFT(A5458,IFERROR(FIND(" ",A5458),LEN(A5458)+1)-1),4),TEXT(A5458,"dd")&amp;"/"&amp;TEXT(A5458,"mm")&amp;"/"&amp;TEXT(A5458,"yyyy")))</f>
        <v>45349</v>
      </c>
      <c r="F5458" t="s">
        <v>1826</v>
      </c>
      <c r="G5458" s="1" t="e">
        <f>VLOOKUP(B5458,Results!A:D,3,FALSE)</f>
        <v>#N/A</v>
      </c>
    </row>
    <row r="5459" spans="1:7" hidden="1" x14ac:dyDescent="0.25">
      <c r="A5459" t="s">
        <v>772</v>
      </c>
      <c r="B5459" t="s">
        <v>840</v>
      </c>
      <c r="C5459" t="s">
        <v>20</v>
      </c>
      <c r="D5459" t="s">
        <v>10</v>
      </c>
      <c r="E5459" s="1">
        <f>DATEVALUE(IFERROR(RIGHT(LEFT(A5459,FIND("-",A5459,4)-1),2)&amp;"/"&amp;LEFT(A5459,FIND("-",A5459)-1)&amp;"/"&amp;RIGHT(LEFT(A5459,IFERROR(FIND(" ",A5459),LEN(A5459)+1)-1),4),TEXT(A5459,"dd")&amp;"/"&amp;TEXT(A5459,"mm")&amp;"/"&amp;TEXT(A5459,"yyyy")))</f>
        <v>45348</v>
      </c>
      <c r="F5459" t="s">
        <v>996</v>
      </c>
      <c r="G5459" s="1">
        <f>VLOOKUP(B5459,Results!A:D,3,FALSE)</f>
        <v>45441</v>
      </c>
    </row>
    <row r="5460" spans="1:7" x14ac:dyDescent="0.25">
      <c r="A5460" t="s">
        <v>772</v>
      </c>
      <c r="B5460" t="s">
        <v>840</v>
      </c>
      <c r="C5460" t="s">
        <v>223</v>
      </c>
      <c r="D5460" t="s">
        <v>10</v>
      </c>
      <c r="E5460" s="1">
        <f>DATEVALUE(IFERROR(RIGHT(LEFT(A5460,FIND("-",A5460,4)-1),2)&amp;"/"&amp;LEFT(A5460,FIND("-",A5460)-1)&amp;"/"&amp;RIGHT(LEFT(A5460,IFERROR(FIND(" ",A5460),LEN(A5460)+1)-1),4),TEXT(A5460,"dd")&amp;"/"&amp;TEXT(A5460,"mm")&amp;"/"&amp;TEXT(A5460,"yyyy")))</f>
        <v>45348</v>
      </c>
      <c r="F5460" t="s">
        <v>1826</v>
      </c>
      <c r="G5460" s="1">
        <f>VLOOKUP(B5460,Results!A:D,3,FALSE)</f>
        <v>45441</v>
      </c>
    </row>
    <row r="5461" spans="1:7" x14ac:dyDescent="0.25">
      <c r="A5461" t="s">
        <v>772</v>
      </c>
      <c r="B5461" t="s">
        <v>840</v>
      </c>
      <c r="C5461" t="s">
        <v>223</v>
      </c>
      <c r="D5461" t="s">
        <v>10</v>
      </c>
      <c r="E5461" s="1">
        <f>DATEVALUE(IFERROR(RIGHT(LEFT(A5461,FIND("-",A5461,4)-1),2)&amp;"/"&amp;LEFT(A5461,FIND("-",A5461)-1)&amp;"/"&amp;RIGHT(LEFT(A5461,IFERROR(FIND(" ",A5461),LEN(A5461)+1)-1),4),TEXT(A5461,"dd")&amp;"/"&amp;TEXT(A5461,"mm")&amp;"/"&amp;TEXT(A5461,"yyyy")))</f>
        <v>45348</v>
      </c>
      <c r="F5461" t="s">
        <v>1826</v>
      </c>
      <c r="G5461" s="1">
        <f>VLOOKUP(B5461,Results!A:D,3,FALSE)</f>
        <v>45441</v>
      </c>
    </row>
    <row r="5462" spans="1:7" x14ac:dyDescent="0.25">
      <c r="A5462" t="s">
        <v>772</v>
      </c>
      <c r="B5462" t="s">
        <v>840</v>
      </c>
      <c r="C5462" t="s">
        <v>223</v>
      </c>
      <c r="D5462" t="s">
        <v>10</v>
      </c>
      <c r="E5462" s="1">
        <f>DATEVALUE(IFERROR(RIGHT(LEFT(A5462,FIND("-",A5462,4)-1),2)&amp;"/"&amp;LEFT(A5462,FIND("-",A5462)-1)&amp;"/"&amp;RIGHT(LEFT(A5462,IFERROR(FIND(" ",A5462),LEN(A5462)+1)-1),4),TEXT(A5462,"dd")&amp;"/"&amp;TEXT(A5462,"mm")&amp;"/"&amp;TEXT(A5462,"yyyy")))</f>
        <v>45348</v>
      </c>
      <c r="F5462" t="s">
        <v>1826</v>
      </c>
      <c r="G5462" s="1">
        <f>VLOOKUP(B5462,Results!A:D,3,FALSE)</f>
        <v>45441</v>
      </c>
    </row>
    <row r="5463" spans="1:7" hidden="1" x14ac:dyDescent="0.25">
      <c r="A5463" t="s">
        <v>772</v>
      </c>
      <c r="B5463" t="s">
        <v>900</v>
      </c>
      <c r="C5463" t="s">
        <v>223</v>
      </c>
      <c r="D5463" t="s">
        <v>10</v>
      </c>
      <c r="E5463" s="1">
        <f>DATEVALUE(IFERROR(RIGHT(LEFT(A5463,FIND("-",A5463,4)-1),2)&amp;"/"&amp;LEFT(A5463,FIND("-",A5463)-1)&amp;"/"&amp;RIGHT(LEFT(A5463,IFERROR(FIND(" ",A5463),LEN(A5463)+1)-1),4),TEXT(A5463,"dd")&amp;"/"&amp;TEXT(A5463,"mm")&amp;"/"&amp;TEXT(A5463,"yyyy")))</f>
        <v>45348</v>
      </c>
      <c r="F5463" t="s">
        <v>996</v>
      </c>
      <c r="G5463" s="1" t="e">
        <f>VLOOKUP(B5463,Results!A:D,3,FALSE)</f>
        <v>#N/A</v>
      </c>
    </row>
    <row r="5464" spans="1:7" hidden="1" x14ac:dyDescent="0.25">
      <c r="A5464" t="s">
        <v>772</v>
      </c>
      <c r="B5464" t="s">
        <v>773</v>
      </c>
      <c r="C5464" t="s">
        <v>223</v>
      </c>
      <c r="D5464" t="s">
        <v>10</v>
      </c>
      <c r="E5464" s="1">
        <f>DATEVALUE(IFERROR(RIGHT(LEFT(A5464,FIND("-",A5464,4)-1),2)&amp;"/"&amp;LEFT(A5464,FIND("-",A5464)-1)&amp;"/"&amp;RIGHT(LEFT(A5464,IFERROR(FIND(" ",A5464),LEN(A5464)+1)-1),4),TEXT(A5464,"dd")&amp;"/"&amp;TEXT(A5464,"mm")&amp;"/"&amp;TEXT(A5464,"yyyy")))</f>
        <v>45348</v>
      </c>
      <c r="F5464" t="s">
        <v>786</v>
      </c>
      <c r="G5464" s="1" t="e">
        <f>VLOOKUP(B5464,Results!A:D,3,FALSE)</f>
        <v>#N/A</v>
      </c>
    </row>
    <row r="5465" spans="1:7" hidden="1" x14ac:dyDescent="0.25">
      <c r="A5465" t="s">
        <v>772</v>
      </c>
      <c r="B5465" t="s">
        <v>773</v>
      </c>
      <c r="C5465" t="s">
        <v>223</v>
      </c>
      <c r="D5465" t="s">
        <v>10</v>
      </c>
      <c r="E5465" s="1">
        <f>DATEVALUE(IFERROR(RIGHT(LEFT(A5465,FIND("-",A5465,4)-1),2)&amp;"/"&amp;LEFT(A5465,FIND("-",A5465)-1)&amp;"/"&amp;RIGHT(LEFT(A5465,IFERROR(FIND(" ",A5465),LEN(A5465)+1)-1),4),TEXT(A5465,"dd")&amp;"/"&amp;TEXT(A5465,"mm")&amp;"/"&amp;TEXT(A5465,"yyyy")))</f>
        <v>45348</v>
      </c>
      <c r="F5465" t="s">
        <v>1806</v>
      </c>
      <c r="G5465" s="1" t="e">
        <f>VLOOKUP(B5465,Results!A:D,3,FALSE)</f>
        <v>#N/A</v>
      </c>
    </row>
    <row r="5466" spans="1:7" x14ac:dyDescent="0.25">
      <c r="A5466" t="s">
        <v>772</v>
      </c>
      <c r="B5466" t="s">
        <v>900</v>
      </c>
      <c r="C5466" t="s">
        <v>223</v>
      </c>
      <c r="D5466" t="s">
        <v>10</v>
      </c>
      <c r="E5466" s="1">
        <f>DATEVALUE(IFERROR(RIGHT(LEFT(A5466,FIND("-",A5466,4)-1),2)&amp;"/"&amp;LEFT(A5466,FIND("-",A5466)-1)&amp;"/"&amp;RIGHT(LEFT(A5466,IFERROR(FIND(" ",A5466),LEN(A5466)+1)-1),4),TEXT(A5466,"dd")&amp;"/"&amp;TEXT(A5466,"mm")&amp;"/"&amp;TEXT(A5466,"yyyy")))</f>
        <v>45348</v>
      </c>
      <c r="F5466" t="s">
        <v>1826</v>
      </c>
      <c r="G5466" s="1" t="e">
        <f>VLOOKUP(B5466,Results!A:D,3,FALSE)</f>
        <v>#N/A</v>
      </c>
    </row>
    <row r="5467" spans="1:7" hidden="1" x14ac:dyDescent="0.25">
      <c r="A5467" t="s">
        <v>772</v>
      </c>
      <c r="B5467" t="s">
        <v>754</v>
      </c>
      <c r="C5467" t="s">
        <v>223</v>
      </c>
      <c r="D5467" t="s">
        <v>80</v>
      </c>
      <c r="E5467" s="1">
        <f>DATEVALUE(IFERROR(RIGHT(LEFT(A5467,FIND("-",A5467,4)-1),2)&amp;"/"&amp;LEFT(A5467,FIND("-",A5467)-1)&amp;"/"&amp;RIGHT(LEFT(A5467,IFERROR(FIND(" ",A5467),LEN(A5467)+1)-1),4),TEXT(A5467,"dd")&amp;"/"&amp;TEXT(A5467,"mm")&amp;"/"&amp;TEXT(A5467,"yyyy")))</f>
        <v>45348</v>
      </c>
      <c r="F5467" t="s">
        <v>996</v>
      </c>
      <c r="G5467" s="1" t="e">
        <f>VLOOKUP(B5467,Results!A:D,3,FALSE)</f>
        <v>#N/A</v>
      </c>
    </row>
    <row r="5468" spans="1:7" x14ac:dyDescent="0.25">
      <c r="A5468" t="s">
        <v>772</v>
      </c>
      <c r="B5468" t="s">
        <v>754</v>
      </c>
      <c r="C5468" t="s">
        <v>223</v>
      </c>
      <c r="D5468" t="s">
        <v>80</v>
      </c>
      <c r="E5468" s="1">
        <f>DATEVALUE(IFERROR(RIGHT(LEFT(A5468,FIND("-",A5468,4)-1),2)&amp;"/"&amp;LEFT(A5468,FIND("-",A5468)-1)&amp;"/"&amp;RIGHT(LEFT(A5468,IFERROR(FIND(" ",A5468),LEN(A5468)+1)-1),4),TEXT(A5468,"dd")&amp;"/"&amp;TEXT(A5468,"mm")&amp;"/"&amp;TEXT(A5468,"yyyy")))</f>
        <v>45348</v>
      </c>
      <c r="F5468" t="s">
        <v>1826</v>
      </c>
      <c r="G5468" s="1" t="e">
        <f>VLOOKUP(B5468,Results!A:D,3,FALSE)</f>
        <v>#N/A</v>
      </c>
    </row>
    <row r="5469" spans="1:7" x14ac:dyDescent="0.25">
      <c r="A5469" t="s">
        <v>772</v>
      </c>
      <c r="B5469" t="s">
        <v>900</v>
      </c>
      <c r="C5469" t="s">
        <v>223</v>
      </c>
      <c r="D5469" t="s">
        <v>10</v>
      </c>
      <c r="E5469" s="1">
        <f>DATEVALUE(IFERROR(RIGHT(LEFT(A5469,FIND("-",A5469,4)-1),2)&amp;"/"&amp;LEFT(A5469,FIND("-",A5469)-1)&amp;"/"&amp;RIGHT(LEFT(A5469,IFERROR(FIND(" ",A5469),LEN(A5469)+1)-1),4),TEXT(A5469,"dd")&amp;"/"&amp;TEXT(A5469,"mm")&amp;"/"&amp;TEXT(A5469,"yyyy")))</f>
        <v>45348</v>
      </c>
      <c r="F5469" t="s">
        <v>1826</v>
      </c>
      <c r="G5469" s="1" t="e">
        <f>VLOOKUP(B5469,Results!A:D,3,FALSE)</f>
        <v>#N/A</v>
      </c>
    </row>
    <row r="5470" spans="1:7" x14ac:dyDescent="0.25">
      <c r="A5470" t="s">
        <v>772</v>
      </c>
      <c r="B5470" t="s">
        <v>754</v>
      </c>
      <c r="C5470" t="s">
        <v>223</v>
      </c>
      <c r="D5470" t="s">
        <v>80</v>
      </c>
      <c r="E5470" s="1">
        <f>DATEVALUE(IFERROR(RIGHT(LEFT(A5470,FIND("-",A5470,4)-1),2)&amp;"/"&amp;LEFT(A5470,FIND("-",A5470)-1)&amp;"/"&amp;RIGHT(LEFT(A5470,IFERROR(FIND(" ",A5470),LEN(A5470)+1)-1),4),TEXT(A5470,"dd")&amp;"/"&amp;TEXT(A5470,"mm")&amp;"/"&amp;TEXT(A5470,"yyyy")))</f>
        <v>45348</v>
      </c>
      <c r="F5470" t="s">
        <v>1826</v>
      </c>
      <c r="G5470" s="1" t="e">
        <f>VLOOKUP(B5470,Results!A:D,3,FALSE)</f>
        <v>#N/A</v>
      </c>
    </row>
    <row r="5471" spans="1:7" x14ac:dyDescent="0.25">
      <c r="A5471" t="s">
        <v>772</v>
      </c>
      <c r="B5471" t="s">
        <v>900</v>
      </c>
      <c r="C5471" t="s">
        <v>223</v>
      </c>
      <c r="D5471" t="s">
        <v>10</v>
      </c>
      <c r="E5471" s="1">
        <f>DATEVALUE(IFERROR(RIGHT(LEFT(A5471,FIND("-",A5471,4)-1),2)&amp;"/"&amp;LEFT(A5471,FIND("-",A5471)-1)&amp;"/"&amp;RIGHT(LEFT(A5471,IFERROR(FIND(" ",A5471),LEN(A5471)+1)-1),4),TEXT(A5471,"dd")&amp;"/"&amp;TEXT(A5471,"mm")&amp;"/"&amp;TEXT(A5471,"yyyy")))</f>
        <v>45348</v>
      </c>
      <c r="F5471" t="s">
        <v>1826</v>
      </c>
      <c r="G5471" s="1" t="e">
        <f>VLOOKUP(B5471,Results!A:D,3,FALSE)</f>
        <v>#N/A</v>
      </c>
    </row>
    <row r="5472" spans="1:7" x14ac:dyDescent="0.25">
      <c r="A5472" t="s">
        <v>772</v>
      </c>
      <c r="B5472" t="s">
        <v>754</v>
      </c>
      <c r="C5472" t="s">
        <v>223</v>
      </c>
      <c r="D5472" t="s">
        <v>80</v>
      </c>
      <c r="E5472" s="1">
        <f>DATEVALUE(IFERROR(RIGHT(LEFT(A5472,FIND("-",A5472,4)-1),2)&amp;"/"&amp;LEFT(A5472,FIND("-",A5472)-1)&amp;"/"&amp;RIGHT(LEFT(A5472,IFERROR(FIND(" ",A5472),LEN(A5472)+1)-1),4),TEXT(A5472,"dd")&amp;"/"&amp;TEXT(A5472,"mm")&amp;"/"&amp;TEXT(A5472,"yyyy")))</f>
        <v>45348</v>
      </c>
      <c r="F5472" t="s">
        <v>1826</v>
      </c>
      <c r="G5472" s="1" t="e">
        <f>VLOOKUP(B5472,Results!A:D,3,FALSE)</f>
        <v>#N/A</v>
      </c>
    </row>
    <row r="5473" spans="1:7" hidden="1" x14ac:dyDescent="0.25">
      <c r="A5473" t="s">
        <v>934</v>
      </c>
      <c r="B5473" t="s">
        <v>101</v>
      </c>
      <c r="C5473" t="s">
        <v>20</v>
      </c>
      <c r="D5473" t="s">
        <v>23</v>
      </c>
      <c r="E5473" s="1">
        <f>DATEVALUE(IFERROR(RIGHT(LEFT(A5473,FIND("-",A5473,4)-1),2)&amp;"/"&amp;LEFT(A5473,FIND("-",A5473)-1)&amp;"/"&amp;RIGHT(LEFT(A5473,IFERROR(FIND(" ",A5473),LEN(A5473)+1)-1),4),TEXT(A5473,"dd")&amp;"/"&amp;TEXT(A5473,"mm")&amp;"/"&amp;TEXT(A5473,"yyyy")))</f>
        <v>45345</v>
      </c>
      <c r="F5473" t="s">
        <v>996</v>
      </c>
      <c r="G5473" s="1">
        <f>VLOOKUP(B5473,Results!A:D,3,FALSE)</f>
        <v>45414</v>
      </c>
    </row>
    <row r="5474" spans="1:7" x14ac:dyDescent="0.25">
      <c r="A5474" t="s">
        <v>934</v>
      </c>
      <c r="B5474" t="s">
        <v>101</v>
      </c>
      <c r="C5474" t="s">
        <v>20</v>
      </c>
      <c r="D5474" t="s">
        <v>23</v>
      </c>
      <c r="E5474" s="1">
        <f>DATEVALUE(IFERROR(RIGHT(LEFT(A5474,FIND("-",A5474,4)-1),2)&amp;"/"&amp;LEFT(A5474,FIND("-",A5474)-1)&amp;"/"&amp;RIGHT(LEFT(A5474,IFERROR(FIND(" ",A5474),LEN(A5474)+1)-1),4),TEXT(A5474,"dd")&amp;"/"&amp;TEXT(A5474,"mm")&amp;"/"&amp;TEXT(A5474,"yyyy")))</f>
        <v>45345</v>
      </c>
      <c r="F5474" t="s">
        <v>1826</v>
      </c>
      <c r="G5474" s="1">
        <f>VLOOKUP(B5474,Results!A:D,3,FALSE)</f>
        <v>45414</v>
      </c>
    </row>
    <row r="5475" spans="1:7" hidden="1" x14ac:dyDescent="0.25">
      <c r="A5475" t="s">
        <v>934</v>
      </c>
      <c r="B5475" t="s">
        <v>713</v>
      </c>
      <c r="C5475" t="s">
        <v>20</v>
      </c>
      <c r="D5475" t="s">
        <v>33</v>
      </c>
      <c r="E5475" s="1">
        <f>DATEVALUE(IFERROR(RIGHT(LEFT(A5475,FIND("-",A5475,4)-1),2)&amp;"/"&amp;LEFT(A5475,FIND("-",A5475)-1)&amp;"/"&amp;RIGHT(LEFT(A5475,IFERROR(FIND(" ",A5475),LEN(A5475)+1)-1),4),TEXT(A5475,"dd")&amp;"/"&amp;TEXT(A5475,"mm")&amp;"/"&amp;TEXT(A5475,"yyyy")))</f>
        <v>45345</v>
      </c>
      <c r="F5475" t="s">
        <v>996</v>
      </c>
      <c r="G5475" s="1">
        <f>VLOOKUP(B5475,Results!A:D,3,FALSE)</f>
        <v>45414</v>
      </c>
    </row>
    <row r="5476" spans="1:7" x14ac:dyDescent="0.25">
      <c r="A5476" t="s">
        <v>934</v>
      </c>
      <c r="B5476" t="s">
        <v>713</v>
      </c>
      <c r="C5476" t="s">
        <v>20</v>
      </c>
      <c r="D5476" t="s">
        <v>33</v>
      </c>
      <c r="E5476" s="1">
        <f>DATEVALUE(IFERROR(RIGHT(LEFT(A5476,FIND("-",A5476,4)-1),2)&amp;"/"&amp;LEFT(A5476,FIND("-",A5476)-1)&amp;"/"&amp;RIGHT(LEFT(A5476,IFERROR(FIND(" ",A5476),LEN(A5476)+1)-1),4),TEXT(A5476,"dd")&amp;"/"&amp;TEXT(A5476,"mm")&amp;"/"&amp;TEXT(A5476,"yyyy")))</f>
        <v>45345</v>
      </c>
      <c r="F5476" t="s">
        <v>1826</v>
      </c>
      <c r="G5476" s="1">
        <f>VLOOKUP(B5476,Results!A:D,3,FALSE)</f>
        <v>45414</v>
      </c>
    </row>
    <row r="5477" spans="1:7" x14ac:dyDescent="0.25">
      <c r="A5477" t="s">
        <v>934</v>
      </c>
      <c r="B5477" t="s">
        <v>101</v>
      </c>
      <c r="C5477" t="s">
        <v>20</v>
      </c>
      <c r="D5477" t="s">
        <v>23</v>
      </c>
      <c r="E5477" s="1">
        <f>DATEVALUE(IFERROR(RIGHT(LEFT(A5477,FIND("-",A5477,4)-1),2)&amp;"/"&amp;LEFT(A5477,FIND("-",A5477)-1)&amp;"/"&amp;RIGHT(LEFT(A5477,IFERROR(FIND(" ",A5477),LEN(A5477)+1)-1),4),TEXT(A5477,"dd")&amp;"/"&amp;TEXT(A5477,"mm")&amp;"/"&amp;TEXT(A5477,"yyyy")))</f>
        <v>45345</v>
      </c>
      <c r="F5477" t="s">
        <v>1826</v>
      </c>
      <c r="G5477" s="1">
        <f>VLOOKUP(B5477,Results!A:D,3,FALSE)</f>
        <v>45414</v>
      </c>
    </row>
    <row r="5478" spans="1:7" x14ac:dyDescent="0.25">
      <c r="A5478" t="s">
        <v>934</v>
      </c>
      <c r="B5478" t="s">
        <v>101</v>
      </c>
      <c r="C5478" t="s">
        <v>20</v>
      </c>
      <c r="D5478" t="s">
        <v>23</v>
      </c>
      <c r="E5478" s="1">
        <f>DATEVALUE(IFERROR(RIGHT(LEFT(A5478,FIND("-",A5478,4)-1),2)&amp;"/"&amp;LEFT(A5478,FIND("-",A5478)-1)&amp;"/"&amp;RIGHT(LEFT(A5478,IFERROR(FIND(" ",A5478),LEN(A5478)+1)-1),4),TEXT(A5478,"dd")&amp;"/"&amp;TEXT(A5478,"mm")&amp;"/"&amp;TEXT(A5478,"yyyy")))</f>
        <v>45345</v>
      </c>
      <c r="F5478" t="s">
        <v>1826</v>
      </c>
      <c r="G5478" s="1">
        <f>VLOOKUP(B5478,Results!A:D,3,FALSE)</f>
        <v>45414</v>
      </c>
    </row>
    <row r="5479" spans="1:7" x14ac:dyDescent="0.25">
      <c r="A5479" t="s">
        <v>934</v>
      </c>
      <c r="B5479" t="s">
        <v>1228</v>
      </c>
      <c r="C5479" t="s">
        <v>20</v>
      </c>
      <c r="D5479" t="s">
        <v>30</v>
      </c>
      <c r="E5479" s="1">
        <f>DATEVALUE(IFERROR(RIGHT(LEFT(A5479,FIND("-",A5479,4)-1),2)&amp;"/"&amp;LEFT(A5479,FIND("-",A5479)-1)&amp;"/"&amp;RIGHT(LEFT(A5479,IFERROR(FIND(" ",A5479),LEN(A5479)+1)-1),4),TEXT(A5479,"dd")&amp;"/"&amp;TEXT(A5479,"mm")&amp;"/"&amp;TEXT(A5479,"yyyy")))</f>
        <v>45345</v>
      </c>
      <c r="F5479" t="s">
        <v>1826</v>
      </c>
      <c r="G5479" s="1">
        <f>VLOOKUP(B5479,Results!A:D,3,FALSE)</f>
        <v>45418</v>
      </c>
    </row>
    <row r="5480" spans="1:7" x14ac:dyDescent="0.25">
      <c r="A5480" t="s">
        <v>934</v>
      </c>
      <c r="B5480" t="s">
        <v>1228</v>
      </c>
      <c r="C5480" t="s">
        <v>20</v>
      </c>
      <c r="D5480" t="s">
        <v>30</v>
      </c>
      <c r="E5480" s="1">
        <f>DATEVALUE(IFERROR(RIGHT(LEFT(A5480,FIND("-",A5480,4)-1),2)&amp;"/"&amp;LEFT(A5480,FIND("-",A5480)-1)&amp;"/"&amp;RIGHT(LEFT(A5480,IFERROR(FIND(" ",A5480),LEN(A5480)+1)-1),4),TEXT(A5480,"dd")&amp;"/"&amp;TEXT(A5480,"mm")&amp;"/"&amp;TEXT(A5480,"yyyy")))</f>
        <v>45345</v>
      </c>
      <c r="F5480" t="s">
        <v>1826</v>
      </c>
      <c r="G5480" s="1">
        <f>VLOOKUP(B5480,Results!A:D,3,FALSE)</f>
        <v>45418</v>
      </c>
    </row>
    <row r="5481" spans="1:7" x14ac:dyDescent="0.25">
      <c r="A5481" t="s">
        <v>934</v>
      </c>
      <c r="B5481" t="s">
        <v>1228</v>
      </c>
      <c r="C5481" t="s">
        <v>20</v>
      </c>
      <c r="D5481" t="s">
        <v>30</v>
      </c>
      <c r="E5481" s="1">
        <f>DATEVALUE(IFERROR(RIGHT(LEFT(A5481,FIND("-",A5481,4)-1),2)&amp;"/"&amp;LEFT(A5481,FIND("-",A5481)-1)&amp;"/"&amp;RIGHT(LEFT(A5481,IFERROR(FIND(" ",A5481),LEN(A5481)+1)-1),4),TEXT(A5481,"dd")&amp;"/"&amp;TEXT(A5481,"mm")&amp;"/"&amp;TEXT(A5481,"yyyy")))</f>
        <v>45345</v>
      </c>
      <c r="F5481" t="s">
        <v>1826</v>
      </c>
      <c r="G5481" s="1">
        <f>VLOOKUP(B5481,Results!A:D,3,FALSE)</f>
        <v>45418</v>
      </c>
    </row>
    <row r="5482" spans="1:7" hidden="1" x14ac:dyDescent="0.25">
      <c r="A5482" t="s">
        <v>934</v>
      </c>
      <c r="B5482" t="s">
        <v>409</v>
      </c>
      <c r="C5482" t="s">
        <v>223</v>
      </c>
      <c r="D5482" t="s">
        <v>297</v>
      </c>
      <c r="E5482" s="1">
        <f>DATEVALUE(IFERROR(RIGHT(LEFT(A5482,FIND("-",A5482,4)-1),2)&amp;"/"&amp;LEFT(A5482,FIND("-",A5482)-1)&amp;"/"&amp;RIGHT(LEFT(A5482,IFERROR(FIND(" ",A5482),LEN(A5482)+1)-1),4),TEXT(A5482,"dd")&amp;"/"&amp;TEXT(A5482,"mm")&amp;"/"&amp;TEXT(A5482,"yyyy")))</f>
        <v>45345</v>
      </c>
      <c r="F5482" t="s">
        <v>996</v>
      </c>
      <c r="G5482" s="1" t="e">
        <f>VLOOKUP(B5482,Results!A:D,3,FALSE)</f>
        <v>#N/A</v>
      </c>
    </row>
    <row r="5483" spans="1:7" hidden="1" x14ac:dyDescent="0.25">
      <c r="A5483" t="s">
        <v>934</v>
      </c>
      <c r="B5483" t="s">
        <v>646</v>
      </c>
      <c r="C5483" t="s">
        <v>20</v>
      </c>
      <c r="D5483" t="s">
        <v>297</v>
      </c>
      <c r="E5483" s="1">
        <f>DATEVALUE(IFERROR(RIGHT(LEFT(A5483,FIND("-",A5483,4)-1),2)&amp;"/"&amp;LEFT(A5483,FIND("-",A5483)-1)&amp;"/"&amp;RIGHT(LEFT(A5483,IFERROR(FIND(" ",A5483),LEN(A5483)+1)-1),4),TEXT(A5483,"dd")&amp;"/"&amp;TEXT(A5483,"mm")&amp;"/"&amp;TEXT(A5483,"yyyy")))</f>
        <v>45345</v>
      </c>
      <c r="F5483" t="s">
        <v>996</v>
      </c>
      <c r="G5483" s="1" t="e">
        <f>VLOOKUP(B5483,Results!A:D,3,FALSE)</f>
        <v>#N/A</v>
      </c>
    </row>
    <row r="5484" spans="1:7" hidden="1" x14ac:dyDescent="0.25">
      <c r="A5484" t="s">
        <v>934</v>
      </c>
      <c r="B5484" t="s">
        <v>703</v>
      </c>
      <c r="C5484" t="s">
        <v>20</v>
      </c>
      <c r="D5484" t="s">
        <v>297</v>
      </c>
      <c r="E5484" s="1">
        <f>DATEVALUE(IFERROR(RIGHT(LEFT(A5484,FIND("-",A5484,4)-1),2)&amp;"/"&amp;LEFT(A5484,FIND("-",A5484)-1)&amp;"/"&amp;RIGHT(LEFT(A5484,IFERROR(FIND(" ",A5484),LEN(A5484)+1)-1),4),TEXT(A5484,"dd")&amp;"/"&amp;TEXT(A5484,"mm")&amp;"/"&amp;TEXT(A5484,"yyyy")))</f>
        <v>45345</v>
      </c>
      <c r="F5484" t="s">
        <v>996</v>
      </c>
      <c r="G5484" s="1" t="e">
        <f>VLOOKUP(B5484,Results!A:D,3,FALSE)</f>
        <v>#N/A</v>
      </c>
    </row>
    <row r="5485" spans="1:7" x14ac:dyDescent="0.25">
      <c r="A5485" t="s">
        <v>934</v>
      </c>
      <c r="B5485" t="s">
        <v>409</v>
      </c>
      <c r="C5485" t="s">
        <v>223</v>
      </c>
      <c r="D5485" t="s">
        <v>297</v>
      </c>
      <c r="E5485" s="1">
        <f>DATEVALUE(IFERROR(RIGHT(LEFT(A5485,FIND("-",A5485,4)-1),2)&amp;"/"&amp;LEFT(A5485,FIND("-",A5485)-1)&amp;"/"&amp;RIGHT(LEFT(A5485,IFERROR(FIND(" ",A5485),LEN(A5485)+1)-1),4),TEXT(A5485,"dd")&amp;"/"&amp;TEXT(A5485,"mm")&amp;"/"&amp;TEXT(A5485,"yyyy")))</f>
        <v>45345</v>
      </c>
      <c r="F5485" t="s">
        <v>1826</v>
      </c>
      <c r="G5485" s="1" t="e">
        <f>VLOOKUP(B5485,Results!A:D,3,FALSE)</f>
        <v>#N/A</v>
      </c>
    </row>
    <row r="5486" spans="1:7" x14ac:dyDescent="0.25">
      <c r="A5486" t="s">
        <v>934</v>
      </c>
      <c r="B5486" t="s">
        <v>646</v>
      </c>
      <c r="C5486" t="s">
        <v>20</v>
      </c>
      <c r="D5486" t="s">
        <v>297</v>
      </c>
      <c r="E5486" s="1">
        <f>DATEVALUE(IFERROR(RIGHT(LEFT(A5486,FIND("-",A5486,4)-1),2)&amp;"/"&amp;LEFT(A5486,FIND("-",A5486)-1)&amp;"/"&amp;RIGHT(LEFT(A5486,IFERROR(FIND(" ",A5486),LEN(A5486)+1)-1),4),TEXT(A5486,"dd")&amp;"/"&amp;TEXT(A5486,"mm")&amp;"/"&amp;TEXT(A5486,"yyyy")))</f>
        <v>45345</v>
      </c>
      <c r="F5486" t="s">
        <v>1826</v>
      </c>
      <c r="G5486" s="1" t="e">
        <f>VLOOKUP(B5486,Results!A:D,3,FALSE)</f>
        <v>#N/A</v>
      </c>
    </row>
    <row r="5487" spans="1:7" x14ac:dyDescent="0.25">
      <c r="A5487" t="s">
        <v>934</v>
      </c>
      <c r="B5487" t="s">
        <v>703</v>
      </c>
      <c r="C5487" t="s">
        <v>20</v>
      </c>
      <c r="D5487" t="s">
        <v>297</v>
      </c>
      <c r="E5487" s="1">
        <f>DATEVALUE(IFERROR(RIGHT(LEFT(A5487,FIND("-",A5487,4)-1),2)&amp;"/"&amp;LEFT(A5487,FIND("-",A5487)-1)&amp;"/"&amp;RIGHT(LEFT(A5487,IFERROR(FIND(" ",A5487),LEN(A5487)+1)-1),4),TEXT(A5487,"dd")&amp;"/"&amp;TEXT(A5487,"mm")&amp;"/"&amp;TEXT(A5487,"yyyy")))</f>
        <v>45345</v>
      </c>
      <c r="F5487" t="s">
        <v>1826</v>
      </c>
      <c r="G5487" s="1" t="e">
        <f>VLOOKUP(B5487,Results!A:D,3,FALSE)</f>
        <v>#N/A</v>
      </c>
    </row>
    <row r="5488" spans="1:7" hidden="1" x14ac:dyDescent="0.25">
      <c r="A5488" t="s">
        <v>934</v>
      </c>
      <c r="B5488" t="s">
        <v>418</v>
      </c>
      <c r="C5488" t="s">
        <v>223</v>
      </c>
      <c r="D5488" t="s">
        <v>30</v>
      </c>
      <c r="E5488" s="1">
        <f>DATEVALUE(IFERROR(RIGHT(LEFT(A5488,FIND("-",A5488,4)-1),2)&amp;"/"&amp;LEFT(A5488,FIND("-",A5488)-1)&amp;"/"&amp;RIGHT(LEFT(A5488,IFERROR(FIND(" ",A5488),LEN(A5488)+1)-1),4),TEXT(A5488,"dd")&amp;"/"&amp;TEXT(A5488,"mm")&amp;"/"&amp;TEXT(A5488,"yyyy")))</f>
        <v>45345</v>
      </c>
      <c r="F5488" t="s">
        <v>996</v>
      </c>
      <c r="G5488" s="1" t="e">
        <f>VLOOKUP(B5488,Results!A:D,3,FALSE)</f>
        <v>#N/A</v>
      </c>
    </row>
    <row r="5489" spans="1:7" hidden="1" x14ac:dyDescent="0.25">
      <c r="A5489" t="s">
        <v>934</v>
      </c>
      <c r="B5489" t="s">
        <v>29</v>
      </c>
      <c r="C5489" t="s">
        <v>20</v>
      </c>
      <c r="D5489" t="s">
        <v>30</v>
      </c>
      <c r="E5489" s="1">
        <f>DATEVALUE(IFERROR(RIGHT(LEFT(A5489,FIND("-",A5489,4)-1),2)&amp;"/"&amp;LEFT(A5489,FIND("-",A5489)-1)&amp;"/"&amp;RIGHT(LEFT(A5489,IFERROR(FIND(" ",A5489),LEN(A5489)+1)-1),4),TEXT(A5489,"dd")&amp;"/"&amp;TEXT(A5489,"mm")&amp;"/"&amp;TEXT(A5489,"yyyy")))</f>
        <v>45345</v>
      </c>
      <c r="F5489" t="s">
        <v>996</v>
      </c>
      <c r="G5489" s="1" t="e">
        <f>VLOOKUP(B5489,Results!A:D,3,FALSE)</f>
        <v>#N/A</v>
      </c>
    </row>
    <row r="5490" spans="1:7" x14ac:dyDescent="0.25">
      <c r="A5490" t="s">
        <v>934</v>
      </c>
      <c r="B5490" t="s">
        <v>418</v>
      </c>
      <c r="C5490" t="s">
        <v>223</v>
      </c>
      <c r="D5490" t="s">
        <v>30</v>
      </c>
      <c r="E5490" s="1">
        <f>DATEVALUE(IFERROR(RIGHT(LEFT(A5490,FIND("-",A5490,4)-1),2)&amp;"/"&amp;LEFT(A5490,FIND("-",A5490)-1)&amp;"/"&amp;RIGHT(LEFT(A5490,IFERROR(FIND(" ",A5490),LEN(A5490)+1)-1),4),TEXT(A5490,"dd")&amp;"/"&amp;TEXT(A5490,"mm")&amp;"/"&amp;TEXT(A5490,"yyyy")))</f>
        <v>45345</v>
      </c>
      <c r="F5490" t="s">
        <v>1826</v>
      </c>
      <c r="G5490" s="1" t="e">
        <f>VLOOKUP(B5490,Results!A:D,3,FALSE)</f>
        <v>#N/A</v>
      </c>
    </row>
    <row r="5491" spans="1:7" x14ac:dyDescent="0.25">
      <c r="A5491" t="s">
        <v>934</v>
      </c>
      <c r="B5491" t="s">
        <v>29</v>
      </c>
      <c r="C5491" t="s">
        <v>20</v>
      </c>
      <c r="D5491" t="s">
        <v>30</v>
      </c>
      <c r="E5491" s="1">
        <f>DATEVALUE(IFERROR(RIGHT(LEFT(A5491,FIND("-",A5491,4)-1),2)&amp;"/"&amp;LEFT(A5491,FIND("-",A5491)-1)&amp;"/"&amp;RIGHT(LEFT(A5491,IFERROR(FIND(" ",A5491),LEN(A5491)+1)-1),4),TEXT(A5491,"dd")&amp;"/"&amp;TEXT(A5491,"mm")&amp;"/"&amp;TEXT(A5491,"yyyy")))</f>
        <v>45345</v>
      </c>
      <c r="F5491" t="s">
        <v>1826</v>
      </c>
      <c r="G5491" s="1" t="e">
        <f>VLOOKUP(B5491,Results!A:D,3,FALSE)</f>
        <v>#N/A</v>
      </c>
    </row>
    <row r="5492" spans="1:7" hidden="1" x14ac:dyDescent="0.25">
      <c r="A5492" t="s">
        <v>934</v>
      </c>
      <c r="B5492" t="s">
        <v>273</v>
      </c>
      <c r="C5492" t="s">
        <v>20</v>
      </c>
      <c r="D5492" t="s">
        <v>10</v>
      </c>
      <c r="E5492" s="1">
        <f>DATEVALUE(IFERROR(RIGHT(LEFT(A5492,FIND("-",A5492,4)-1),2)&amp;"/"&amp;LEFT(A5492,FIND("-",A5492)-1)&amp;"/"&amp;RIGHT(LEFT(A5492,IFERROR(FIND(" ",A5492),LEN(A5492)+1)-1),4),TEXT(A5492,"dd")&amp;"/"&amp;TEXT(A5492,"mm")&amp;"/"&amp;TEXT(A5492,"yyyy")))</f>
        <v>45345</v>
      </c>
      <c r="F5492" t="s">
        <v>996</v>
      </c>
      <c r="G5492" s="1" t="e">
        <f>VLOOKUP(B5492,Results!A:D,3,FALSE)</f>
        <v>#N/A</v>
      </c>
    </row>
    <row r="5493" spans="1:7" hidden="1" x14ac:dyDescent="0.25">
      <c r="A5493" t="s">
        <v>934</v>
      </c>
      <c r="B5493" t="s">
        <v>420</v>
      </c>
      <c r="C5493" t="s">
        <v>223</v>
      </c>
      <c r="D5493" t="s">
        <v>10</v>
      </c>
      <c r="E5493" s="1">
        <f>DATEVALUE(IFERROR(RIGHT(LEFT(A5493,FIND("-",A5493,4)-1),2)&amp;"/"&amp;LEFT(A5493,FIND("-",A5493)-1)&amp;"/"&amp;RIGHT(LEFT(A5493,IFERROR(FIND(" ",A5493),LEN(A5493)+1)-1),4),TEXT(A5493,"dd")&amp;"/"&amp;TEXT(A5493,"mm")&amp;"/"&amp;TEXT(A5493,"yyyy")))</f>
        <v>45345</v>
      </c>
      <c r="F5493" t="s">
        <v>996</v>
      </c>
      <c r="G5493" s="1" t="e">
        <f>VLOOKUP(B5493,Results!A:D,3,FALSE)</f>
        <v>#N/A</v>
      </c>
    </row>
    <row r="5494" spans="1:7" hidden="1" x14ac:dyDescent="0.25">
      <c r="A5494" t="s">
        <v>934</v>
      </c>
      <c r="B5494" t="s">
        <v>710</v>
      </c>
      <c r="C5494" t="s">
        <v>20</v>
      </c>
      <c r="D5494" t="s">
        <v>10</v>
      </c>
      <c r="E5494" s="1">
        <f>DATEVALUE(IFERROR(RIGHT(LEFT(A5494,FIND("-",A5494,4)-1),2)&amp;"/"&amp;LEFT(A5494,FIND("-",A5494)-1)&amp;"/"&amp;RIGHT(LEFT(A5494,IFERROR(FIND(" ",A5494),LEN(A5494)+1)-1),4),TEXT(A5494,"dd")&amp;"/"&amp;TEXT(A5494,"mm")&amp;"/"&amp;TEXT(A5494,"yyyy")))</f>
        <v>45345</v>
      </c>
      <c r="F5494" t="s">
        <v>996</v>
      </c>
      <c r="G5494" s="1" t="e">
        <f>VLOOKUP(B5494,Results!A:D,3,FALSE)</f>
        <v>#N/A</v>
      </c>
    </row>
    <row r="5495" spans="1:7" x14ac:dyDescent="0.25">
      <c r="A5495" t="s">
        <v>934</v>
      </c>
      <c r="B5495" t="s">
        <v>273</v>
      </c>
      <c r="C5495" t="s">
        <v>20</v>
      </c>
      <c r="D5495" t="s">
        <v>10</v>
      </c>
      <c r="E5495" s="1">
        <f>DATEVALUE(IFERROR(RIGHT(LEFT(A5495,FIND("-",A5495,4)-1),2)&amp;"/"&amp;LEFT(A5495,FIND("-",A5495)-1)&amp;"/"&amp;RIGHT(LEFT(A5495,IFERROR(FIND(" ",A5495),LEN(A5495)+1)-1),4),TEXT(A5495,"dd")&amp;"/"&amp;TEXT(A5495,"mm")&amp;"/"&amp;TEXT(A5495,"yyyy")))</f>
        <v>45345</v>
      </c>
      <c r="F5495" t="s">
        <v>1826</v>
      </c>
      <c r="G5495" s="1" t="e">
        <f>VLOOKUP(B5495,Results!A:D,3,FALSE)</f>
        <v>#N/A</v>
      </c>
    </row>
    <row r="5496" spans="1:7" x14ac:dyDescent="0.25">
      <c r="A5496" t="s">
        <v>934</v>
      </c>
      <c r="B5496" t="s">
        <v>420</v>
      </c>
      <c r="C5496" t="s">
        <v>223</v>
      </c>
      <c r="D5496" t="s">
        <v>10</v>
      </c>
      <c r="E5496" s="1">
        <f>DATEVALUE(IFERROR(RIGHT(LEFT(A5496,FIND("-",A5496,4)-1),2)&amp;"/"&amp;LEFT(A5496,FIND("-",A5496)-1)&amp;"/"&amp;RIGHT(LEFT(A5496,IFERROR(FIND(" ",A5496),LEN(A5496)+1)-1),4),TEXT(A5496,"dd")&amp;"/"&amp;TEXT(A5496,"mm")&amp;"/"&amp;TEXT(A5496,"yyyy")))</f>
        <v>45345</v>
      </c>
      <c r="F5496" t="s">
        <v>1826</v>
      </c>
      <c r="G5496" s="1" t="e">
        <f>VLOOKUP(B5496,Results!A:D,3,FALSE)</f>
        <v>#N/A</v>
      </c>
    </row>
    <row r="5497" spans="1:7" x14ac:dyDescent="0.25">
      <c r="A5497" t="s">
        <v>934</v>
      </c>
      <c r="B5497" t="s">
        <v>710</v>
      </c>
      <c r="C5497" t="s">
        <v>20</v>
      </c>
      <c r="D5497" t="s">
        <v>10</v>
      </c>
      <c r="E5497" s="1">
        <f>DATEVALUE(IFERROR(RIGHT(LEFT(A5497,FIND("-",A5497,4)-1),2)&amp;"/"&amp;LEFT(A5497,FIND("-",A5497)-1)&amp;"/"&amp;RIGHT(LEFT(A5497,IFERROR(FIND(" ",A5497),LEN(A5497)+1)-1),4),TEXT(A5497,"dd")&amp;"/"&amp;TEXT(A5497,"mm")&amp;"/"&amp;TEXT(A5497,"yyyy")))</f>
        <v>45345</v>
      </c>
      <c r="F5497" t="s">
        <v>1826</v>
      </c>
      <c r="G5497" s="1" t="e">
        <f>VLOOKUP(B5497,Results!A:D,3,FALSE)</f>
        <v>#N/A</v>
      </c>
    </row>
    <row r="5498" spans="1:7" hidden="1" x14ac:dyDescent="0.25">
      <c r="A5498" t="s">
        <v>934</v>
      </c>
      <c r="B5498" t="s">
        <v>916</v>
      </c>
      <c r="C5498" t="s">
        <v>223</v>
      </c>
      <c r="D5498" t="s">
        <v>23</v>
      </c>
      <c r="E5498" s="1">
        <f>DATEVALUE(IFERROR(RIGHT(LEFT(A5498,FIND("-",A5498,4)-1),2)&amp;"/"&amp;LEFT(A5498,FIND("-",A5498)-1)&amp;"/"&amp;RIGHT(LEFT(A5498,IFERROR(FIND(" ",A5498),LEN(A5498)+1)-1),4),TEXT(A5498,"dd")&amp;"/"&amp;TEXT(A5498,"mm")&amp;"/"&amp;TEXT(A5498,"yyyy")))</f>
        <v>45345</v>
      </c>
      <c r="F5498" t="s">
        <v>996</v>
      </c>
      <c r="G5498" s="1" t="e">
        <f>VLOOKUP(B5498,Results!A:D,3,FALSE)</f>
        <v>#N/A</v>
      </c>
    </row>
    <row r="5499" spans="1:7" x14ac:dyDescent="0.25">
      <c r="A5499" t="s">
        <v>934</v>
      </c>
      <c r="B5499" t="s">
        <v>916</v>
      </c>
      <c r="C5499" t="s">
        <v>223</v>
      </c>
      <c r="D5499" t="s">
        <v>23</v>
      </c>
      <c r="E5499" s="1">
        <f>DATEVALUE(IFERROR(RIGHT(LEFT(A5499,FIND("-",A5499,4)-1),2)&amp;"/"&amp;LEFT(A5499,FIND("-",A5499)-1)&amp;"/"&amp;RIGHT(LEFT(A5499,IFERROR(FIND(" ",A5499),LEN(A5499)+1)-1),4),TEXT(A5499,"dd")&amp;"/"&amp;TEXT(A5499,"mm")&amp;"/"&amp;TEXT(A5499,"yyyy")))</f>
        <v>45345</v>
      </c>
      <c r="F5499" t="s">
        <v>1826</v>
      </c>
      <c r="G5499" s="1" t="e">
        <f>VLOOKUP(B5499,Results!A:D,3,FALSE)</f>
        <v>#N/A</v>
      </c>
    </row>
    <row r="5500" spans="1:7" hidden="1" x14ac:dyDescent="0.25">
      <c r="A5500" t="s">
        <v>934</v>
      </c>
      <c r="B5500" t="s">
        <v>584</v>
      </c>
      <c r="C5500" t="s">
        <v>20</v>
      </c>
      <c r="D5500" t="s">
        <v>80</v>
      </c>
      <c r="E5500" s="1">
        <f>DATEVALUE(IFERROR(RIGHT(LEFT(A5500,FIND("-",A5500,4)-1),2)&amp;"/"&amp;LEFT(A5500,FIND("-",A5500)-1)&amp;"/"&amp;RIGHT(LEFT(A5500,IFERROR(FIND(" ",A5500),LEN(A5500)+1)-1),4),TEXT(A5500,"dd")&amp;"/"&amp;TEXT(A5500,"mm")&amp;"/"&amp;TEXT(A5500,"yyyy")))</f>
        <v>45345</v>
      </c>
      <c r="F5500" t="s">
        <v>996</v>
      </c>
      <c r="G5500" s="1" t="e">
        <f>VLOOKUP(B5500,Results!A:D,3,FALSE)</f>
        <v>#N/A</v>
      </c>
    </row>
    <row r="5501" spans="1:7" hidden="1" x14ac:dyDescent="0.25">
      <c r="A5501" t="s">
        <v>934</v>
      </c>
      <c r="B5501" t="s">
        <v>919</v>
      </c>
      <c r="C5501" t="s">
        <v>223</v>
      </c>
      <c r="D5501" t="s">
        <v>80</v>
      </c>
      <c r="E5501" s="1">
        <f>DATEVALUE(IFERROR(RIGHT(LEFT(A5501,FIND("-",A5501,4)-1),2)&amp;"/"&amp;LEFT(A5501,FIND("-",A5501)-1)&amp;"/"&amp;RIGHT(LEFT(A5501,IFERROR(FIND(" ",A5501),LEN(A5501)+1)-1),4),TEXT(A5501,"dd")&amp;"/"&amp;TEXT(A5501,"mm")&amp;"/"&amp;TEXT(A5501,"yyyy")))</f>
        <v>45345</v>
      </c>
      <c r="F5501" t="s">
        <v>996</v>
      </c>
      <c r="G5501" s="1" t="e">
        <f>VLOOKUP(B5501,Results!A:D,3,FALSE)</f>
        <v>#N/A</v>
      </c>
    </row>
    <row r="5502" spans="1:7" x14ac:dyDescent="0.25">
      <c r="A5502" t="s">
        <v>934</v>
      </c>
      <c r="B5502" t="s">
        <v>584</v>
      </c>
      <c r="C5502" t="s">
        <v>20</v>
      </c>
      <c r="D5502" t="s">
        <v>80</v>
      </c>
      <c r="E5502" s="1">
        <f>DATEVALUE(IFERROR(RIGHT(LEFT(A5502,FIND("-",A5502,4)-1),2)&amp;"/"&amp;LEFT(A5502,FIND("-",A5502)-1)&amp;"/"&amp;RIGHT(LEFT(A5502,IFERROR(FIND(" ",A5502),LEN(A5502)+1)-1),4),TEXT(A5502,"dd")&amp;"/"&amp;TEXT(A5502,"mm")&amp;"/"&amp;TEXT(A5502,"yyyy")))</f>
        <v>45345</v>
      </c>
      <c r="F5502" t="s">
        <v>1826</v>
      </c>
      <c r="G5502" s="1" t="e">
        <f>VLOOKUP(B5502,Results!A:D,3,FALSE)</f>
        <v>#N/A</v>
      </c>
    </row>
    <row r="5503" spans="1:7" x14ac:dyDescent="0.25">
      <c r="A5503" t="s">
        <v>934</v>
      </c>
      <c r="B5503" t="s">
        <v>919</v>
      </c>
      <c r="C5503" t="s">
        <v>223</v>
      </c>
      <c r="D5503" t="s">
        <v>80</v>
      </c>
      <c r="E5503" s="1">
        <f>DATEVALUE(IFERROR(RIGHT(LEFT(A5503,FIND("-",A5503,4)-1),2)&amp;"/"&amp;LEFT(A5503,FIND("-",A5503)-1)&amp;"/"&amp;RIGHT(LEFT(A5503,IFERROR(FIND(" ",A5503),LEN(A5503)+1)-1),4),TEXT(A5503,"dd")&amp;"/"&amp;TEXT(A5503,"mm")&amp;"/"&amp;TEXT(A5503,"yyyy")))</f>
        <v>45345</v>
      </c>
      <c r="F5503" t="s">
        <v>1826</v>
      </c>
      <c r="G5503" s="1" t="e">
        <f>VLOOKUP(B5503,Results!A:D,3,FALSE)</f>
        <v>#N/A</v>
      </c>
    </row>
    <row r="5504" spans="1:7" hidden="1" x14ac:dyDescent="0.25">
      <c r="A5504" t="s">
        <v>934</v>
      </c>
      <c r="B5504" t="s">
        <v>338</v>
      </c>
      <c r="C5504" t="s">
        <v>223</v>
      </c>
      <c r="D5504" t="s">
        <v>33</v>
      </c>
      <c r="E5504" s="1">
        <f>DATEVALUE(IFERROR(RIGHT(LEFT(A5504,FIND("-",A5504,4)-1),2)&amp;"/"&amp;LEFT(A5504,FIND("-",A5504)-1)&amp;"/"&amp;RIGHT(LEFT(A5504,IFERROR(FIND(" ",A5504),LEN(A5504)+1)-1),4),TEXT(A5504,"dd")&amp;"/"&amp;TEXT(A5504,"mm")&amp;"/"&amp;TEXT(A5504,"yyyy")))</f>
        <v>45345</v>
      </c>
      <c r="F5504" t="s">
        <v>996</v>
      </c>
      <c r="G5504" s="1" t="e">
        <f>VLOOKUP(B5504,Results!A:D,3,FALSE)</f>
        <v>#N/A</v>
      </c>
    </row>
    <row r="5505" spans="1:7" x14ac:dyDescent="0.25">
      <c r="A5505" t="s">
        <v>934</v>
      </c>
      <c r="B5505" t="s">
        <v>338</v>
      </c>
      <c r="C5505" t="s">
        <v>223</v>
      </c>
      <c r="D5505" t="s">
        <v>33</v>
      </c>
      <c r="E5505" s="1">
        <f>DATEVALUE(IFERROR(RIGHT(LEFT(A5505,FIND("-",A5505,4)-1),2)&amp;"/"&amp;LEFT(A5505,FIND("-",A5505)-1)&amp;"/"&amp;RIGHT(LEFT(A5505,IFERROR(FIND(" ",A5505),LEN(A5505)+1)-1),4),TEXT(A5505,"dd")&amp;"/"&amp;TEXT(A5505,"mm")&amp;"/"&amp;TEXT(A5505,"yyyy")))</f>
        <v>45345</v>
      </c>
      <c r="F5505" t="s">
        <v>1826</v>
      </c>
      <c r="G5505" s="1" t="e">
        <f>VLOOKUP(B5505,Results!A:D,3,FALSE)</f>
        <v>#N/A</v>
      </c>
    </row>
    <row r="5506" spans="1:7" x14ac:dyDescent="0.25">
      <c r="A5506" t="s">
        <v>934</v>
      </c>
      <c r="B5506" t="s">
        <v>273</v>
      </c>
      <c r="C5506" t="s">
        <v>20</v>
      </c>
      <c r="D5506" t="s">
        <v>10</v>
      </c>
      <c r="E5506" s="1">
        <f>DATEVALUE(IFERROR(RIGHT(LEFT(A5506,FIND("-",A5506,4)-1),2)&amp;"/"&amp;LEFT(A5506,FIND("-",A5506)-1)&amp;"/"&amp;RIGHT(LEFT(A5506,IFERROR(FIND(" ",A5506),LEN(A5506)+1)-1),4),TEXT(A5506,"dd")&amp;"/"&amp;TEXT(A5506,"mm")&amp;"/"&amp;TEXT(A5506,"yyyy")))</f>
        <v>45345</v>
      </c>
      <c r="F5506" t="s">
        <v>1826</v>
      </c>
      <c r="G5506" s="1" t="e">
        <f>VLOOKUP(B5506,Results!A:D,3,FALSE)</f>
        <v>#N/A</v>
      </c>
    </row>
    <row r="5507" spans="1:7" x14ac:dyDescent="0.25">
      <c r="A5507" t="s">
        <v>934</v>
      </c>
      <c r="B5507" t="s">
        <v>409</v>
      </c>
      <c r="C5507" t="s">
        <v>223</v>
      </c>
      <c r="D5507" t="s">
        <v>297</v>
      </c>
      <c r="E5507" s="1">
        <f>DATEVALUE(IFERROR(RIGHT(LEFT(A5507,FIND("-",A5507,4)-1),2)&amp;"/"&amp;LEFT(A5507,FIND("-",A5507)-1)&amp;"/"&amp;RIGHT(LEFT(A5507,IFERROR(FIND(" ",A5507),LEN(A5507)+1)-1),4),TEXT(A5507,"dd")&amp;"/"&amp;TEXT(A5507,"mm")&amp;"/"&amp;TEXT(A5507,"yyyy")))</f>
        <v>45345</v>
      </c>
      <c r="F5507" t="s">
        <v>1826</v>
      </c>
      <c r="G5507" s="1" t="e">
        <f>VLOOKUP(B5507,Results!A:D,3,FALSE)</f>
        <v>#N/A</v>
      </c>
    </row>
    <row r="5508" spans="1:7" x14ac:dyDescent="0.25">
      <c r="A5508" t="s">
        <v>934</v>
      </c>
      <c r="B5508" t="s">
        <v>420</v>
      </c>
      <c r="C5508" t="s">
        <v>223</v>
      </c>
      <c r="D5508" t="s">
        <v>10</v>
      </c>
      <c r="E5508" s="1">
        <f>DATEVALUE(IFERROR(RIGHT(LEFT(A5508,FIND("-",A5508,4)-1),2)&amp;"/"&amp;LEFT(A5508,FIND("-",A5508)-1)&amp;"/"&amp;RIGHT(LEFT(A5508,IFERROR(FIND(" ",A5508),LEN(A5508)+1)-1),4),TEXT(A5508,"dd")&amp;"/"&amp;TEXT(A5508,"mm")&amp;"/"&amp;TEXT(A5508,"yyyy")))</f>
        <v>45345</v>
      </c>
      <c r="F5508" t="s">
        <v>1826</v>
      </c>
      <c r="G5508" s="1" t="e">
        <f>VLOOKUP(B5508,Results!A:D,3,FALSE)</f>
        <v>#N/A</v>
      </c>
    </row>
    <row r="5509" spans="1:7" x14ac:dyDescent="0.25">
      <c r="A5509" t="s">
        <v>934</v>
      </c>
      <c r="B5509" t="s">
        <v>418</v>
      </c>
      <c r="C5509" t="s">
        <v>223</v>
      </c>
      <c r="D5509" t="s">
        <v>30</v>
      </c>
      <c r="E5509" s="1">
        <f>DATEVALUE(IFERROR(RIGHT(LEFT(A5509,FIND("-",A5509,4)-1),2)&amp;"/"&amp;LEFT(A5509,FIND("-",A5509)-1)&amp;"/"&amp;RIGHT(LEFT(A5509,IFERROR(FIND(" ",A5509),LEN(A5509)+1)-1),4),TEXT(A5509,"dd")&amp;"/"&amp;TEXT(A5509,"mm")&amp;"/"&amp;TEXT(A5509,"yyyy")))</f>
        <v>45345</v>
      </c>
      <c r="F5509" t="s">
        <v>1826</v>
      </c>
      <c r="G5509" s="1" t="e">
        <f>VLOOKUP(B5509,Results!A:D,3,FALSE)</f>
        <v>#N/A</v>
      </c>
    </row>
    <row r="5510" spans="1:7" x14ac:dyDescent="0.25">
      <c r="A5510" t="s">
        <v>934</v>
      </c>
      <c r="B5510" t="s">
        <v>646</v>
      </c>
      <c r="C5510" t="s">
        <v>20</v>
      </c>
      <c r="D5510" t="s">
        <v>297</v>
      </c>
      <c r="E5510" s="1">
        <f>DATEVALUE(IFERROR(RIGHT(LEFT(A5510,FIND("-",A5510,4)-1),2)&amp;"/"&amp;LEFT(A5510,FIND("-",A5510)-1)&amp;"/"&amp;RIGHT(LEFT(A5510,IFERROR(FIND(" ",A5510),LEN(A5510)+1)-1),4),TEXT(A5510,"dd")&amp;"/"&amp;TEXT(A5510,"mm")&amp;"/"&amp;TEXT(A5510,"yyyy")))</f>
        <v>45345</v>
      </c>
      <c r="F5510" t="s">
        <v>1826</v>
      </c>
      <c r="G5510" s="1" t="e">
        <f>VLOOKUP(B5510,Results!A:D,3,FALSE)</f>
        <v>#N/A</v>
      </c>
    </row>
    <row r="5511" spans="1:7" x14ac:dyDescent="0.25">
      <c r="A5511" t="s">
        <v>934</v>
      </c>
      <c r="B5511" t="s">
        <v>338</v>
      </c>
      <c r="C5511" t="s">
        <v>223</v>
      </c>
      <c r="D5511" t="s">
        <v>33</v>
      </c>
      <c r="E5511" s="1">
        <f>DATEVALUE(IFERROR(RIGHT(LEFT(A5511,FIND("-",A5511,4)-1),2)&amp;"/"&amp;LEFT(A5511,FIND("-",A5511)-1)&amp;"/"&amp;RIGHT(LEFT(A5511,IFERROR(FIND(" ",A5511),LEN(A5511)+1)-1),4),TEXT(A5511,"dd")&amp;"/"&amp;TEXT(A5511,"mm")&amp;"/"&amp;TEXT(A5511,"yyyy")))</f>
        <v>45345</v>
      </c>
      <c r="F5511" t="s">
        <v>1826</v>
      </c>
      <c r="G5511" s="1" t="e">
        <f>VLOOKUP(B5511,Results!A:D,3,FALSE)</f>
        <v>#N/A</v>
      </c>
    </row>
    <row r="5512" spans="1:7" x14ac:dyDescent="0.25">
      <c r="A5512" t="s">
        <v>934</v>
      </c>
      <c r="B5512" t="s">
        <v>703</v>
      </c>
      <c r="C5512" t="s">
        <v>20</v>
      </c>
      <c r="D5512" t="s">
        <v>297</v>
      </c>
      <c r="E5512" s="1">
        <f>DATEVALUE(IFERROR(RIGHT(LEFT(A5512,FIND("-",A5512,4)-1),2)&amp;"/"&amp;LEFT(A5512,FIND("-",A5512)-1)&amp;"/"&amp;RIGHT(LEFT(A5512,IFERROR(FIND(" ",A5512),LEN(A5512)+1)-1),4),TEXT(A5512,"dd")&amp;"/"&amp;TEXT(A5512,"mm")&amp;"/"&amp;TEXT(A5512,"yyyy")))</f>
        <v>45345</v>
      </c>
      <c r="F5512" t="s">
        <v>1826</v>
      </c>
      <c r="G5512" s="1" t="e">
        <f>VLOOKUP(B5512,Results!A:D,3,FALSE)</f>
        <v>#N/A</v>
      </c>
    </row>
    <row r="5513" spans="1:7" x14ac:dyDescent="0.25">
      <c r="A5513" t="s">
        <v>934</v>
      </c>
      <c r="B5513" t="s">
        <v>710</v>
      </c>
      <c r="C5513" t="s">
        <v>20</v>
      </c>
      <c r="D5513" t="s">
        <v>10</v>
      </c>
      <c r="E5513" s="1">
        <f>DATEVALUE(IFERROR(RIGHT(LEFT(A5513,FIND("-",A5513,4)-1),2)&amp;"/"&amp;LEFT(A5513,FIND("-",A5513)-1)&amp;"/"&amp;RIGHT(LEFT(A5513,IFERROR(FIND(" ",A5513),LEN(A5513)+1)-1),4),TEXT(A5513,"dd")&amp;"/"&amp;TEXT(A5513,"mm")&amp;"/"&amp;TEXT(A5513,"yyyy")))</f>
        <v>45345</v>
      </c>
      <c r="F5513" t="s">
        <v>1826</v>
      </c>
      <c r="G5513" s="1" t="e">
        <f>VLOOKUP(B5513,Results!A:D,3,FALSE)</f>
        <v>#N/A</v>
      </c>
    </row>
    <row r="5514" spans="1:7" x14ac:dyDescent="0.25">
      <c r="A5514" t="s">
        <v>934</v>
      </c>
      <c r="B5514" t="s">
        <v>584</v>
      </c>
      <c r="C5514" t="s">
        <v>20</v>
      </c>
      <c r="D5514" t="s">
        <v>80</v>
      </c>
      <c r="E5514" s="1">
        <f>DATEVALUE(IFERROR(RIGHT(LEFT(A5514,FIND("-",A5514,4)-1),2)&amp;"/"&amp;LEFT(A5514,FIND("-",A5514)-1)&amp;"/"&amp;RIGHT(LEFT(A5514,IFERROR(FIND(" ",A5514),LEN(A5514)+1)-1),4),TEXT(A5514,"dd")&amp;"/"&amp;TEXT(A5514,"mm")&amp;"/"&amp;TEXT(A5514,"yyyy")))</f>
        <v>45345</v>
      </c>
      <c r="F5514" t="s">
        <v>1826</v>
      </c>
      <c r="G5514" s="1" t="e">
        <f>VLOOKUP(B5514,Results!A:D,3,FALSE)</f>
        <v>#N/A</v>
      </c>
    </row>
    <row r="5515" spans="1:7" x14ac:dyDescent="0.25">
      <c r="A5515" t="s">
        <v>934</v>
      </c>
      <c r="B5515" t="s">
        <v>919</v>
      </c>
      <c r="C5515" t="s">
        <v>223</v>
      </c>
      <c r="D5515" t="s">
        <v>80</v>
      </c>
      <c r="E5515" s="1">
        <f>DATEVALUE(IFERROR(RIGHT(LEFT(A5515,FIND("-",A5515,4)-1),2)&amp;"/"&amp;LEFT(A5515,FIND("-",A5515)-1)&amp;"/"&amp;RIGHT(LEFT(A5515,IFERROR(FIND(" ",A5515),LEN(A5515)+1)-1),4),TEXT(A5515,"dd")&amp;"/"&amp;TEXT(A5515,"mm")&amp;"/"&amp;TEXT(A5515,"yyyy")))</f>
        <v>45345</v>
      </c>
      <c r="F5515" t="s">
        <v>1826</v>
      </c>
      <c r="G5515" s="1" t="e">
        <f>VLOOKUP(B5515,Results!A:D,3,FALSE)</f>
        <v>#N/A</v>
      </c>
    </row>
    <row r="5516" spans="1:7" x14ac:dyDescent="0.25">
      <c r="A5516" t="s">
        <v>934</v>
      </c>
      <c r="B5516" t="s">
        <v>916</v>
      </c>
      <c r="C5516" t="s">
        <v>223</v>
      </c>
      <c r="D5516" t="s">
        <v>23</v>
      </c>
      <c r="E5516" s="1">
        <f>DATEVALUE(IFERROR(RIGHT(LEFT(A5516,FIND("-",A5516,4)-1),2)&amp;"/"&amp;LEFT(A5516,FIND("-",A5516)-1)&amp;"/"&amp;RIGHT(LEFT(A5516,IFERROR(FIND(" ",A5516),LEN(A5516)+1)-1),4),TEXT(A5516,"dd")&amp;"/"&amp;TEXT(A5516,"mm")&amp;"/"&amp;TEXT(A5516,"yyyy")))</f>
        <v>45345</v>
      </c>
      <c r="F5516" t="s">
        <v>1826</v>
      </c>
      <c r="G5516" s="1" t="e">
        <f>VLOOKUP(B5516,Results!A:D,3,FALSE)</f>
        <v>#N/A</v>
      </c>
    </row>
    <row r="5517" spans="1:7" x14ac:dyDescent="0.25">
      <c r="A5517" t="s">
        <v>934</v>
      </c>
      <c r="B5517" t="s">
        <v>29</v>
      </c>
      <c r="C5517" t="s">
        <v>20</v>
      </c>
      <c r="D5517" t="s">
        <v>30</v>
      </c>
      <c r="E5517" s="1">
        <f>DATEVALUE(IFERROR(RIGHT(LEFT(A5517,FIND("-",A5517,4)-1),2)&amp;"/"&amp;LEFT(A5517,FIND("-",A5517)-1)&amp;"/"&amp;RIGHT(LEFT(A5517,IFERROR(FIND(" ",A5517),LEN(A5517)+1)-1),4),TEXT(A5517,"dd")&amp;"/"&amp;TEXT(A5517,"mm")&amp;"/"&amp;TEXT(A5517,"yyyy")))</f>
        <v>45345</v>
      </c>
      <c r="F5517" t="s">
        <v>1826</v>
      </c>
      <c r="G5517" s="1" t="e">
        <f>VLOOKUP(B5517,Results!A:D,3,FALSE)</f>
        <v>#N/A</v>
      </c>
    </row>
    <row r="5518" spans="1:7" x14ac:dyDescent="0.25">
      <c r="A5518" t="s">
        <v>934</v>
      </c>
      <c r="B5518" t="s">
        <v>273</v>
      </c>
      <c r="C5518" t="s">
        <v>20</v>
      </c>
      <c r="D5518" t="s">
        <v>10</v>
      </c>
      <c r="E5518" s="1">
        <f>DATEVALUE(IFERROR(RIGHT(LEFT(A5518,FIND("-",A5518,4)-1),2)&amp;"/"&amp;LEFT(A5518,FIND("-",A5518)-1)&amp;"/"&amp;RIGHT(LEFT(A5518,IFERROR(FIND(" ",A5518),LEN(A5518)+1)-1),4),TEXT(A5518,"dd")&amp;"/"&amp;TEXT(A5518,"mm")&amp;"/"&amp;TEXT(A5518,"yyyy")))</f>
        <v>45345</v>
      </c>
      <c r="F5518" t="s">
        <v>1826</v>
      </c>
      <c r="G5518" s="1" t="e">
        <f>VLOOKUP(B5518,Results!A:D,3,FALSE)</f>
        <v>#N/A</v>
      </c>
    </row>
    <row r="5519" spans="1:7" x14ac:dyDescent="0.25">
      <c r="A5519" t="s">
        <v>934</v>
      </c>
      <c r="B5519" t="s">
        <v>409</v>
      </c>
      <c r="C5519" t="s">
        <v>223</v>
      </c>
      <c r="D5519" t="s">
        <v>297</v>
      </c>
      <c r="E5519" s="1">
        <f>DATEVALUE(IFERROR(RIGHT(LEFT(A5519,FIND("-",A5519,4)-1),2)&amp;"/"&amp;LEFT(A5519,FIND("-",A5519)-1)&amp;"/"&amp;RIGHT(LEFT(A5519,IFERROR(FIND(" ",A5519),LEN(A5519)+1)-1),4),TEXT(A5519,"dd")&amp;"/"&amp;TEXT(A5519,"mm")&amp;"/"&amp;TEXT(A5519,"yyyy")))</f>
        <v>45345</v>
      </c>
      <c r="F5519" t="s">
        <v>1826</v>
      </c>
      <c r="G5519" s="1" t="e">
        <f>VLOOKUP(B5519,Results!A:D,3,FALSE)</f>
        <v>#N/A</v>
      </c>
    </row>
    <row r="5520" spans="1:7" x14ac:dyDescent="0.25">
      <c r="A5520" t="s">
        <v>934</v>
      </c>
      <c r="B5520" t="s">
        <v>420</v>
      </c>
      <c r="C5520" t="s">
        <v>223</v>
      </c>
      <c r="D5520" t="s">
        <v>10</v>
      </c>
      <c r="E5520" s="1">
        <f>DATEVALUE(IFERROR(RIGHT(LEFT(A5520,FIND("-",A5520,4)-1),2)&amp;"/"&amp;LEFT(A5520,FIND("-",A5520)-1)&amp;"/"&amp;RIGHT(LEFT(A5520,IFERROR(FIND(" ",A5520),LEN(A5520)+1)-1),4),TEXT(A5520,"dd")&amp;"/"&amp;TEXT(A5520,"mm")&amp;"/"&amp;TEXT(A5520,"yyyy")))</f>
        <v>45345</v>
      </c>
      <c r="F5520" t="s">
        <v>1826</v>
      </c>
      <c r="G5520" s="1" t="e">
        <f>VLOOKUP(B5520,Results!A:D,3,FALSE)</f>
        <v>#N/A</v>
      </c>
    </row>
    <row r="5521" spans="1:7" x14ac:dyDescent="0.25">
      <c r="A5521" t="s">
        <v>934</v>
      </c>
      <c r="B5521" t="s">
        <v>418</v>
      </c>
      <c r="C5521" t="s">
        <v>223</v>
      </c>
      <c r="D5521" t="s">
        <v>30</v>
      </c>
      <c r="E5521" s="1">
        <f>DATEVALUE(IFERROR(RIGHT(LEFT(A5521,FIND("-",A5521,4)-1),2)&amp;"/"&amp;LEFT(A5521,FIND("-",A5521)-1)&amp;"/"&amp;RIGHT(LEFT(A5521,IFERROR(FIND(" ",A5521),LEN(A5521)+1)-1),4),TEXT(A5521,"dd")&amp;"/"&amp;TEXT(A5521,"mm")&amp;"/"&amp;TEXT(A5521,"yyyy")))</f>
        <v>45345</v>
      </c>
      <c r="F5521" t="s">
        <v>1826</v>
      </c>
      <c r="G5521" s="1" t="e">
        <f>VLOOKUP(B5521,Results!A:D,3,FALSE)</f>
        <v>#N/A</v>
      </c>
    </row>
    <row r="5522" spans="1:7" x14ac:dyDescent="0.25">
      <c r="A5522" t="s">
        <v>934</v>
      </c>
      <c r="B5522" t="s">
        <v>646</v>
      </c>
      <c r="C5522" t="s">
        <v>20</v>
      </c>
      <c r="D5522" t="s">
        <v>297</v>
      </c>
      <c r="E5522" s="1">
        <f>DATEVALUE(IFERROR(RIGHT(LEFT(A5522,FIND("-",A5522,4)-1),2)&amp;"/"&amp;LEFT(A5522,FIND("-",A5522)-1)&amp;"/"&amp;RIGHT(LEFT(A5522,IFERROR(FIND(" ",A5522),LEN(A5522)+1)-1),4),TEXT(A5522,"dd")&amp;"/"&amp;TEXT(A5522,"mm")&amp;"/"&amp;TEXT(A5522,"yyyy")))</f>
        <v>45345</v>
      </c>
      <c r="F5522" t="s">
        <v>1826</v>
      </c>
      <c r="G5522" s="1" t="e">
        <f>VLOOKUP(B5522,Results!A:D,3,FALSE)</f>
        <v>#N/A</v>
      </c>
    </row>
    <row r="5523" spans="1:7" x14ac:dyDescent="0.25">
      <c r="A5523" t="s">
        <v>934</v>
      </c>
      <c r="B5523" t="s">
        <v>338</v>
      </c>
      <c r="C5523" t="s">
        <v>223</v>
      </c>
      <c r="D5523" t="s">
        <v>33</v>
      </c>
      <c r="E5523" s="1">
        <f>DATEVALUE(IFERROR(RIGHT(LEFT(A5523,FIND("-",A5523,4)-1),2)&amp;"/"&amp;LEFT(A5523,FIND("-",A5523)-1)&amp;"/"&amp;RIGHT(LEFT(A5523,IFERROR(FIND(" ",A5523),LEN(A5523)+1)-1),4),TEXT(A5523,"dd")&amp;"/"&amp;TEXT(A5523,"mm")&amp;"/"&amp;TEXT(A5523,"yyyy")))</f>
        <v>45345</v>
      </c>
      <c r="F5523" t="s">
        <v>1826</v>
      </c>
      <c r="G5523" s="1" t="e">
        <f>VLOOKUP(B5523,Results!A:D,3,FALSE)</f>
        <v>#N/A</v>
      </c>
    </row>
    <row r="5524" spans="1:7" x14ac:dyDescent="0.25">
      <c r="A5524" t="s">
        <v>934</v>
      </c>
      <c r="B5524" t="s">
        <v>703</v>
      </c>
      <c r="C5524" t="s">
        <v>20</v>
      </c>
      <c r="D5524" t="s">
        <v>297</v>
      </c>
      <c r="E5524" s="1">
        <f>DATEVALUE(IFERROR(RIGHT(LEFT(A5524,FIND("-",A5524,4)-1),2)&amp;"/"&amp;LEFT(A5524,FIND("-",A5524)-1)&amp;"/"&amp;RIGHT(LEFT(A5524,IFERROR(FIND(" ",A5524),LEN(A5524)+1)-1),4),TEXT(A5524,"dd")&amp;"/"&amp;TEXT(A5524,"mm")&amp;"/"&amp;TEXT(A5524,"yyyy")))</f>
        <v>45345</v>
      </c>
      <c r="F5524" t="s">
        <v>1826</v>
      </c>
      <c r="G5524" s="1" t="e">
        <f>VLOOKUP(B5524,Results!A:D,3,FALSE)</f>
        <v>#N/A</v>
      </c>
    </row>
    <row r="5525" spans="1:7" x14ac:dyDescent="0.25">
      <c r="A5525" t="s">
        <v>934</v>
      </c>
      <c r="B5525" t="s">
        <v>710</v>
      </c>
      <c r="C5525" t="s">
        <v>20</v>
      </c>
      <c r="D5525" t="s">
        <v>10</v>
      </c>
      <c r="E5525" s="1">
        <f>DATEVALUE(IFERROR(RIGHT(LEFT(A5525,FIND("-",A5525,4)-1),2)&amp;"/"&amp;LEFT(A5525,FIND("-",A5525)-1)&amp;"/"&amp;RIGHT(LEFT(A5525,IFERROR(FIND(" ",A5525),LEN(A5525)+1)-1),4),TEXT(A5525,"dd")&amp;"/"&amp;TEXT(A5525,"mm")&amp;"/"&amp;TEXT(A5525,"yyyy")))</f>
        <v>45345</v>
      </c>
      <c r="F5525" t="s">
        <v>1826</v>
      </c>
      <c r="G5525" s="1" t="e">
        <f>VLOOKUP(B5525,Results!A:D,3,FALSE)</f>
        <v>#N/A</v>
      </c>
    </row>
    <row r="5526" spans="1:7" x14ac:dyDescent="0.25">
      <c r="A5526" t="s">
        <v>934</v>
      </c>
      <c r="B5526" t="s">
        <v>584</v>
      </c>
      <c r="C5526" t="s">
        <v>20</v>
      </c>
      <c r="D5526" t="s">
        <v>80</v>
      </c>
      <c r="E5526" s="1">
        <f>DATEVALUE(IFERROR(RIGHT(LEFT(A5526,FIND("-",A5526,4)-1),2)&amp;"/"&amp;LEFT(A5526,FIND("-",A5526)-1)&amp;"/"&amp;RIGHT(LEFT(A5526,IFERROR(FIND(" ",A5526),LEN(A5526)+1)-1),4),TEXT(A5526,"dd")&amp;"/"&amp;TEXT(A5526,"mm")&amp;"/"&amp;TEXT(A5526,"yyyy")))</f>
        <v>45345</v>
      </c>
      <c r="F5526" t="s">
        <v>1826</v>
      </c>
      <c r="G5526" s="1" t="e">
        <f>VLOOKUP(B5526,Results!A:D,3,FALSE)</f>
        <v>#N/A</v>
      </c>
    </row>
    <row r="5527" spans="1:7" x14ac:dyDescent="0.25">
      <c r="A5527" t="s">
        <v>934</v>
      </c>
      <c r="B5527" t="s">
        <v>919</v>
      </c>
      <c r="C5527" t="s">
        <v>223</v>
      </c>
      <c r="D5527" t="s">
        <v>80</v>
      </c>
      <c r="E5527" s="1">
        <f>DATEVALUE(IFERROR(RIGHT(LEFT(A5527,FIND("-",A5527,4)-1),2)&amp;"/"&amp;LEFT(A5527,FIND("-",A5527)-1)&amp;"/"&amp;RIGHT(LEFT(A5527,IFERROR(FIND(" ",A5527),LEN(A5527)+1)-1),4),TEXT(A5527,"dd")&amp;"/"&amp;TEXT(A5527,"mm")&amp;"/"&amp;TEXT(A5527,"yyyy")))</f>
        <v>45345</v>
      </c>
      <c r="F5527" t="s">
        <v>1826</v>
      </c>
      <c r="G5527" s="1" t="e">
        <f>VLOOKUP(B5527,Results!A:D,3,FALSE)</f>
        <v>#N/A</v>
      </c>
    </row>
    <row r="5528" spans="1:7" x14ac:dyDescent="0.25">
      <c r="A5528" t="s">
        <v>934</v>
      </c>
      <c r="B5528" t="s">
        <v>916</v>
      </c>
      <c r="C5528" t="s">
        <v>223</v>
      </c>
      <c r="D5528" t="s">
        <v>23</v>
      </c>
      <c r="E5528" s="1">
        <f>DATEVALUE(IFERROR(RIGHT(LEFT(A5528,FIND("-",A5528,4)-1),2)&amp;"/"&amp;LEFT(A5528,FIND("-",A5528)-1)&amp;"/"&amp;RIGHT(LEFT(A5528,IFERROR(FIND(" ",A5528),LEN(A5528)+1)-1),4),TEXT(A5528,"dd")&amp;"/"&amp;TEXT(A5528,"mm")&amp;"/"&amp;TEXT(A5528,"yyyy")))</f>
        <v>45345</v>
      </c>
      <c r="F5528" t="s">
        <v>1826</v>
      </c>
      <c r="G5528" s="1" t="e">
        <f>VLOOKUP(B5528,Results!A:D,3,FALSE)</f>
        <v>#N/A</v>
      </c>
    </row>
    <row r="5529" spans="1:7" x14ac:dyDescent="0.25">
      <c r="A5529" t="s">
        <v>934</v>
      </c>
      <c r="B5529" t="s">
        <v>29</v>
      </c>
      <c r="C5529" t="s">
        <v>20</v>
      </c>
      <c r="D5529" t="s">
        <v>30</v>
      </c>
      <c r="E5529" s="1">
        <f>DATEVALUE(IFERROR(RIGHT(LEFT(A5529,FIND("-",A5529,4)-1),2)&amp;"/"&amp;LEFT(A5529,FIND("-",A5529)-1)&amp;"/"&amp;RIGHT(LEFT(A5529,IFERROR(FIND(" ",A5529),LEN(A5529)+1)-1),4),TEXT(A5529,"dd")&amp;"/"&amp;TEXT(A5529,"mm")&amp;"/"&amp;TEXT(A5529,"yyyy")))</f>
        <v>45345</v>
      </c>
      <c r="F5529" t="s">
        <v>1826</v>
      </c>
      <c r="G5529" s="1" t="e">
        <f>VLOOKUP(B5529,Results!A:D,3,FALSE)</f>
        <v>#N/A</v>
      </c>
    </row>
    <row r="5530" spans="1:7" hidden="1" x14ac:dyDescent="0.25">
      <c r="A5530" t="s">
        <v>933</v>
      </c>
      <c r="B5530" t="s">
        <v>909</v>
      </c>
      <c r="C5530" t="s">
        <v>223</v>
      </c>
      <c r="D5530" t="s">
        <v>10</v>
      </c>
      <c r="E5530" s="1">
        <f>DATEVALUE(IFERROR(RIGHT(LEFT(A5530,FIND("-",A5530,4)-1),2)&amp;"/"&amp;LEFT(A5530,FIND("-",A5530)-1)&amp;"/"&amp;RIGHT(LEFT(A5530,IFERROR(FIND(" ",A5530),LEN(A5530)+1)-1),4),TEXT(A5530,"dd")&amp;"/"&amp;TEXT(A5530,"mm")&amp;"/"&amp;TEXT(A5530,"yyyy")))</f>
        <v>45344</v>
      </c>
      <c r="F5530" t="s">
        <v>996</v>
      </c>
      <c r="G5530" s="1">
        <f>VLOOKUP(B5530,Results!A:D,3,FALSE)</f>
        <v>45414</v>
      </c>
    </row>
    <row r="5531" spans="1:7" x14ac:dyDescent="0.25">
      <c r="A5531" t="s">
        <v>933</v>
      </c>
      <c r="B5531" t="s">
        <v>909</v>
      </c>
      <c r="C5531" t="s">
        <v>223</v>
      </c>
      <c r="D5531" t="s">
        <v>10</v>
      </c>
      <c r="E5531" s="1">
        <f>DATEVALUE(IFERROR(RIGHT(LEFT(A5531,FIND("-",A5531,4)-1),2)&amp;"/"&amp;LEFT(A5531,FIND("-",A5531)-1)&amp;"/"&amp;RIGHT(LEFT(A5531,IFERROR(FIND(" ",A5531),LEN(A5531)+1)-1),4),TEXT(A5531,"dd")&amp;"/"&amp;TEXT(A5531,"mm")&amp;"/"&amp;TEXT(A5531,"yyyy")))</f>
        <v>45344</v>
      </c>
      <c r="F5531" t="s">
        <v>1826</v>
      </c>
      <c r="G5531" s="1">
        <f>VLOOKUP(B5531,Results!A:D,3,FALSE)</f>
        <v>45414</v>
      </c>
    </row>
    <row r="5532" spans="1:7" x14ac:dyDescent="0.25">
      <c r="A5532" t="s">
        <v>933</v>
      </c>
      <c r="B5532" t="s">
        <v>909</v>
      </c>
      <c r="C5532" t="s">
        <v>223</v>
      </c>
      <c r="D5532" t="s">
        <v>10</v>
      </c>
      <c r="E5532" s="1">
        <f>DATEVALUE(IFERROR(RIGHT(LEFT(A5532,FIND("-",A5532,4)-1),2)&amp;"/"&amp;LEFT(A5532,FIND("-",A5532)-1)&amp;"/"&amp;RIGHT(LEFT(A5532,IFERROR(FIND(" ",A5532),LEN(A5532)+1)-1),4),TEXT(A5532,"dd")&amp;"/"&amp;TEXT(A5532,"mm")&amp;"/"&amp;TEXT(A5532,"yyyy")))</f>
        <v>45344</v>
      </c>
      <c r="F5532" t="s">
        <v>1826</v>
      </c>
      <c r="G5532" s="1">
        <f>VLOOKUP(B5532,Results!A:D,3,FALSE)</f>
        <v>45414</v>
      </c>
    </row>
    <row r="5533" spans="1:7" x14ac:dyDescent="0.25">
      <c r="A5533" t="s">
        <v>933</v>
      </c>
      <c r="B5533" t="s">
        <v>909</v>
      </c>
      <c r="C5533" t="s">
        <v>223</v>
      </c>
      <c r="D5533" t="s">
        <v>10</v>
      </c>
      <c r="E5533" s="1">
        <f>DATEVALUE(IFERROR(RIGHT(LEFT(A5533,FIND("-",A5533,4)-1),2)&amp;"/"&amp;LEFT(A5533,FIND("-",A5533)-1)&amp;"/"&amp;RIGHT(LEFT(A5533,IFERROR(FIND(" ",A5533),LEN(A5533)+1)-1),4),TEXT(A5533,"dd")&amp;"/"&amp;TEXT(A5533,"mm")&amp;"/"&amp;TEXT(A5533,"yyyy")))</f>
        <v>45344</v>
      </c>
      <c r="F5533" t="s">
        <v>1826</v>
      </c>
      <c r="G5533" s="1">
        <f>VLOOKUP(B5533,Results!A:D,3,FALSE)</f>
        <v>45414</v>
      </c>
    </row>
    <row r="5534" spans="1:7" hidden="1" x14ac:dyDescent="0.25">
      <c r="A5534" t="s">
        <v>933</v>
      </c>
      <c r="B5534" t="s">
        <v>405</v>
      </c>
      <c r="C5534" t="s">
        <v>223</v>
      </c>
      <c r="D5534" t="s">
        <v>10</v>
      </c>
      <c r="E5534" s="1">
        <f>DATEVALUE(IFERROR(RIGHT(LEFT(A5534,FIND("-",A5534,4)-1),2)&amp;"/"&amp;LEFT(A5534,FIND("-",A5534)-1)&amp;"/"&amp;RIGHT(LEFT(A5534,IFERROR(FIND(" ",A5534),LEN(A5534)+1)-1),4),TEXT(A5534,"dd")&amp;"/"&amp;TEXT(A5534,"mm")&amp;"/"&amp;TEXT(A5534,"yyyy")))</f>
        <v>45344</v>
      </c>
      <c r="F5534" t="s">
        <v>996</v>
      </c>
      <c r="G5534" s="1">
        <f>VLOOKUP(B5534,Results!A:D,3,FALSE)</f>
        <v>45419</v>
      </c>
    </row>
    <row r="5535" spans="1:7" x14ac:dyDescent="0.25">
      <c r="A5535" t="s">
        <v>933</v>
      </c>
      <c r="B5535" t="s">
        <v>405</v>
      </c>
      <c r="C5535" t="s">
        <v>223</v>
      </c>
      <c r="D5535" t="s">
        <v>10</v>
      </c>
      <c r="E5535" s="1">
        <f>DATEVALUE(IFERROR(RIGHT(LEFT(A5535,FIND("-",A5535,4)-1),2)&amp;"/"&amp;LEFT(A5535,FIND("-",A5535)-1)&amp;"/"&amp;RIGHT(LEFT(A5535,IFERROR(FIND(" ",A5535),LEN(A5535)+1)-1),4),TEXT(A5535,"dd")&amp;"/"&amp;TEXT(A5535,"mm")&amp;"/"&amp;TEXT(A5535,"yyyy")))</f>
        <v>45344</v>
      </c>
      <c r="F5535" t="s">
        <v>1826</v>
      </c>
      <c r="G5535" s="1">
        <f>VLOOKUP(B5535,Results!A:D,3,FALSE)</f>
        <v>45419</v>
      </c>
    </row>
    <row r="5536" spans="1:7" x14ac:dyDescent="0.25">
      <c r="A5536" t="s">
        <v>933</v>
      </c>
      <c r="B5536" t="s">
        <v>405</v>
      </c>
      <c r="C5536" t="s">
        <v>223</v>
      </c>
      <c r="D5536" t="s">
        <v>10</v>
      </c>
      <c r="E5536" s="1">
        <f>DATEVALUE(IFERROR(RIGHT(LEFT(A5536,FIND("-",A5536,4)-1),2)&amp;"/"&amp;LEFT(A5536,FIND("-",A5536)-1)&amp;"/"&amp;RIGHT(LEFT(A5536,IFERROR(FIND(" ",A5536),LEN(A5536)+1)-1),4),TEXT(A5536,"dd")&amp;"/"&amp;TEXT(A5536,"mm")&amp;"/"&amp;TEXT(A5536,"yyyy")))</f>
        <v>45344</v>
      </c>
      <c r="F5536" t="s">
        <v>1826</v>
      </c>
      <c r="G5536" s="1">
        <f>VLOOKUP(B5536,Results!A:D,3,FALSE)</f>
        <v>45419</v>
      </c>
    </row>
    <row r="5537" spans="1:7" x14ac:dyDescent="0.25">
      <c r="A5537" t="s">
        <v>933</v>
      </c>
      <c r="B5537" t="s">
        <v>405</v>
      </c>
      <c r="C5537" t="s">
        <v>223</v>
      </c>
      <c r="D5537" t="s">
        <v>10</v>
      </c>
      <c r="E5537" s="1">
        <f>DATEVALUE(IFERROR(RIGHT(LEFT(A5537,FIND("-",A5537,4)-1),2)&amp;"/"&amp;LEFT(A5537,FIND("-",A5537)-1)&amp;"/"&amp;RIGHT(LEFT(A5537,IFERROR(FIND(" ",A5537),LEN(A5537)+1)-1),4),TEXT(A5537,"dd")&amp;"/"&amp;TEXT(A5537,"mm")&amp;"/"&amp;TEXT(A5537,"yyyy")))</f>
        <v>45344</v>
      </c>
      <c r="F5537" t="s">
        <v>1826</v>
      </c>
      <c r="G5537" s="1">
        <f>VLOOKUP(B5537,Results!A:D,3,FALSE)</f>
        <v>45419</v>
      </c>
    </row>
    <row r="5538" spans="1:7" hidden="1" x14ac:dyDescent="0.25">
      <c r="A5538" t="s">
        <v>933</v>
      </c>
      <c r="B5538" t="s">
        <v>695</v>
      </c>
      <c r="C5538" t="s">
        <v>20</v>
      </c>
      <c r="D5538" t="s">
        <v>13</v>
      </c>
      <c r="E5538" s="1">
        <f>DATEVALUE(IFERROR(RIGHT(LEFT(A5538,FIND("-",A5538,4)-1),2)&amp;"/"&amp;LEFT(A5538,FIND("-",A5538)-1)&amp;"/"&amp;RIGHT(LEFT(A5538,IFERROR(FIND(" ",A5538),LEN(A5538)+1)-1),4),TEXT(A5538,"dd")&amp;"/"&amp;TEXT(A5538,"mm")&amp;"/"&amp;TEXT(A5538,"yyyy")))</f>
        <v>45344</v>
      </c>
      <c r="F5538" t="s">
        <v>996</v>
      </c>
      <c r="G5538" s="1">
        <f>VLOOKUP(B5538,Results!A:D,3,FALSE)</f>
        <v>45433</v>
      </c>
    </row>
    <row r="5539" spans="1:7" x14ac:dyDescent="0.25">
      <c r="A5539" t="s">
        <v>933</v>
      </c>
      <c r="B5539" t="s">
        <v>695</v>
      </c>
      <c r="C5539" t="s">
        <v>20</v>
      </c>
      <c r="D5539" t="s">
        <v>13</v>
      </c>
      <c r="E5539" s="1">
        <f>DATEVALUE(IFERROR(RIGHT(LEFT(A5539,FIND("-",A5539,4)-1),2)&amp;"/"&amp;LEFT(A5539,FIND("-",A5539)-1)&amp;"/"&amp;RIGHT(LEFT(A5539,IFERROR(FIND(" ",A5539),LEN(A5539)+1)-1),4),TEXT(A5539,"dd")&amp;"/"&amp;TEXT(A5539,"mm")&amp;"/"&amp;TEXT(A5539,"yyyy")))</f>
        <v>45344</v>
      </c>
      <c r="F5539" t="s">
        <v>1826</v>
      </c>
      <c r="G5539" s="1">
        <f>VLOOKUP(B5539,Results!A:D,3,FALSE)</f>
        <v>45433</v>
      </c>
    </row>
    <row r="5540" spans="1:7" x14ac:dyDescent="0.25">
      <c r="A5540" t="s">
        <v>933</v>
      </c>
      <c r="B5540" t="s">
        <v>695</v>
      </c>
      <c r="C5540" t="s">
        <v>20</v>
      </c>
      <c r="D5540" t="s">
        <v>13</v>
      </c>
      <c r="E5540" s="1">
        <f>DATEVALUE(IFERROR(RIGHT(LEFT(A5540,FIND("-",A5540,4)-1),2)&amp;"/"&amp;LEFT(A5540,FIND("-",A5540)-1)&amp;"/"&amp;RIGHT(LEFT(A5540,IFERROR(FIND(" ",A5540),LEN(A5540)+1)-1),4),TEXT(A5540,"dd")&amp;"/"&amp;TEXT(A5540,"mm")&amp;"/"&amp;TEXT(A5540,"yyyy")))</f>
        <v>45344</v>
      </c>
      <c r="F5540" t="s">
        <v>1826</v>
      </c>
      <c r="G5540" s="1">
        <f>VLOOKUP(B5540,Results!A:D,3,FALSE)</f>
        <v>45433</v>
      </c>
    </row>
    <row r="5541" spans="1:7" x14ac:dyDescent="0.25">
      <c r="A5541" t="s">
        <v>933</v>
      </c>
      <c r="B5541" t="s">
        <v>695</v>
      </c>
      <c r="C5541" t="s">
        <v>20</v>
      </c>
      <c r="D5541" t="s">
        <v>13</v>
      </c>
      <c r="E5541" s="1">
        <f>DATEVALUE(IFERROR(RIGHT(LEFT(A5541,FIND("-",A5541,4)-1),2)&amp;"/"&amp;LEFT(A5541,FIND("-",A5541)-1)&amp;"/"&amp;RIGHT(LEFT(A5541,IFERROR(FIND(" ",A5541),LEN(A5541)+1)-1),4),TEXT(A5541,"dd")&amp;"/"&amp;TEXT(A5541,"mm")&amp;"/"&amp;TEXT(A5541,"yyyy")))</f>
        <v>45344</v>
      </c>
      <c r="F5541" t="s">
        <v>1826</v>
      </c>
      <c r="G5541" s="1">
        <f>VLOOKUP(B5541,Results!A:D,3,FALSE)</f>
        <v>45433</v>
      </c>
    </row>
    <row r="5542" spans="1:7" hidden="1" x14ac:dyDescent="0.25">
      <c r="A5542" t="s">
        <v>933</v>
      </c>
      <c r="B5542" t="s">
        <v>677</v>
      </c>
      <c r="C5542" t="s">
        <v>223</v>
      </c>
      <c r="D5542" t="s">
        <v>44</v>
      </c>
      <c r="E5542" s="1">
        <f>DATEVALUE(IFERROR(RIGHT(LEFT(A5542,FIND("-",A5542,4)-1),2)&amp;"/"&amp;LEFT(A5542,FIND("-",A5542)-1)&amp;"/"&amp;RIGHT(LEFT(A5542,IFERROR(FIND(" ",A5542),LEN(A5542)+1)-1),4),TEXT(A5542,"dd")&amp;"/"&amp;TEXT(A5542,"mm")&amp;"/"&amp;TEXT(A5542,"yyyy")))</f>
        <v>45344</v>
      </c>
      <c r="F5542" t="s">
        <v>996</v>
      </c>
      <c r="G5542" s="1" t="e">
        <f>VLOOKUP(B5542,Results!A:D,3,FALSE)</f>
        <v>#N/A</v>
      </c>
    </row>
    <row r="5543" spans="1:7" x14ac:dyDescent="0.25">
      <c r="A5543" t="s">
        <v>933</v>
      </c>
      <c r="B5543" t="s">
        <v>677</v>
      </c>
      <c r="C5543" t="s">
        <v>223</v>
      </c>
      <c r="D5543" t="s">
        <v>44</v>
      </c>
      <c r="E5543" s="1">
        <f>DATEVALUE(IFERROR(RIGHT(LEFT(A5543,FIND("-",A5543,4)-1),2)&amp;"/"&amp;LEFT(A5543,FIND("-",A5543)-1)&amp;"/"&amp;RIGHT(LEFT(A5543,IFERROR(FIND(" ",A5543),LEN(A5543)+1)-1),4),TEXT(A5543,"dd")&amp;"/"&amp;TEXT(A5543,"mm")&amp;"/"&amp;TEXT(A5543,"yyyy")))</f>
        <v>45344</v>
      </c>
      <c r="F5543" t="s">
        <v>1826</v>
      </c>
      <c r="G5543" s="1" t="e">
        <f>VLOOKUP(B5543,Results!A:D,3,FALSE)</f>
        <v>#N/A</v>
      </c>
    </row>
    <row r="5544" spans="1:7" x14ac:dyDescent="0.25">
      <c r="A5544" t="s">
        <v>933</v>
      </c>
      <c r="B5544" t="s">
        <v>654</v>
      </c>
      <c r="C5544" t="s">
        <v>20</v>
      </c>
      <c r="D5544" t="s">
        <v>44</v>
      </c>
      <c r="E5544" s="1">
        <f>DATEVALUE(IFERROR(RIGHT(LEFT(A5544,FIND("-",A5544,4)-1),2)&amp;"/"&amp;LEFT(A5544,FIND("-",A5544)-1)&amp;"/"&amp;RIGHT(LEFT(A5544,IFERROR(FIND(" ",A5544),LEN(A5544)+1)-1),4),TEXT(A5544,"dd")&amp;"/"&amp;TEXT(A5544,"mm")&amp;"/"&amp;TEXT(A5544,"yyyy")))</f>
        <v>45344</v>
      </c>
      <c r="F5544" t="s">
        <v>1826</v>
      </c>
      <c r="G5544" s="1" t="e">
        <f>VLOOKUP(B5544,Results!A:D,3,FALSE)</f>
        <v>#N/A</v>
      </c>
    </row>
    <row r="5545" spans="1:7" hidden="1" x14ac:dyDescent="0.25">
      <c r="A5545" t="s">
        <v>933</v>
      </c>
      <c r="B5545" t="s">
        <v>491</v>
      </c>
      <c r="C5545" t="s">
        <v>223</v>
      </c>
      <c r="D5545" t="s">
        <v>30</v>
      </c>
      <c r="E5545" s="1">
        <f>DATEVALUE(IFERROR(RIGHT(LEFT(A5545,FIND("-",A5545,4)-1),2)&amp;"/"&amp;LEFT(A5545,FIND("-",A5545)-1)&amp;"/"&amp;RIGHT(LEFT(A5545,IFERROR(FIND(" ",A5545),LEN(A5545)+1)-1),4),TEXT(A5545,"dd")&amp;"/"&amp;TEXT(A5545,"mm")&amp;"/"&amp;TEXT(A5545,"yyyy")))</f>
        <v>45344</v>
      </c>
      <c r="F5545" t="s">
        <v>996</v>
      </c>
      <c r="G5545" s="1" t="e">
        <f>VLOOKUP(B5545,Results!A:D,3,FALSE)</f>
        <v>#N/A</v>
      </c>
    </row>
    <row r="5546" spans="1:7" x14ac:dyDescent="0.25">
      <c r="A5546" t="s">
        <v>933</v>
      </c>
      <c r="B5546" t="s">
        <v>491</v>
      </c>
      <c r="C5546" t="s">
        <v>223</v>
      </c>
      <c r="D5546" t="s">
        <v>30</v>
      </c>
      <c r="E5546" s="1">
        <f>DATEVALUE(IFERROR(RIGHT(LEFT(A5546,FIND("-",A5546,4)-1),2)&amp;"/"&amp;LEFT(A5546,FIND("-",A5546)-1)&amp;"/"&amp;RIGHT(LEFT(A5546,IFERROR(FIND(" ",A5546),LEN(A5546)+1)-1),4),TEXT(A5546,"dd")&amp;"/"&amp;TEXT(A5546,"mm")&amp;"/"&amp;TEXT(A5546,"yyyy")))</f>
        <v>45344</v>
      </c>
      <c r="F5546" t="s">
        <v>1826</v>
      </c>
      <c r="G5546" s="1" t="e">
        <f>VLOOKUP(B5546,Results!A:D,3,FALSE)</f>
        <v>#N/A</v>
      </c>
    </row>
    <row r="5547" spans="1:7" hidden="1" x14ac:dyDescent="0.25">
      <c r="A5547" t="s">
        <v>933</v>
      </c>
      <c r="B5547" t="s">
        <v>631</v>
      </c>
      <c r="C5547" t="s">
        <v>20</v>
      </c>
      <c r="D5547" t="s">
        <v>10</v>
      </c>
      <c r="E5547" s="1">
        <f>DATEVALUE(IFERROR(RIGHT(LEFT(A5547,FIND("-",A5547,4)-1),2)&amp;"/"&amp;LEFT(A5547,FIND("-",A5547)-1)&amp;"/"&amp;RIGHT(LEFT(A5547,IFERROR(FIND(" ",A5547),LEN(A5547)+1)-1),4),TEXT(A5547,"dd")&amp;"/"&amp;TEXT(A5547,"mm")&amp;"/"&amp;TEXT(A5547,"yyyy")))</f>
        <v>45344</v>
      </c>
      <c r="F5547" t="s">
        <v>996</v>
      </c>
      <c r="G5547" s="1" t="e">
        <f>VLOOKUP(B5547,Results!A:D,3,FALSE)</f>
        <v>#N/A</v>
      </c>
    </row>
    <row r="5548" spans="1:7" hidden="1" x14ac:dyDescent="0.25">
      <c r="A5548" t="s">
        <v>933</v>
      </c>
      <c r="B5548" t="s">
        <v>552</v>
      </c>
      <c r="C5548" t="s">
        <v>223</v>
      </c>
      <c r="D5548" t="s">
        <v>10</v>
      </c>
      <c r="E5548" s="1">
        <f>DATEVALUE(IFERROR(RIGHT(LEFT(A5548,FIND("-",A5548,4)-1),2)&amp;"/"&amp;LEFT(A5548,FIND("-",A5548)-1)&amp;"/"&amp;RIGHT(LEFT(A5548,IFERROR(FIND(" ",A5548),LEN(A5548)+1)-1),4),TEXT(A5548,"dd")&amp;"/"&amp;TEXT(A5548,"mm")&amp;"/"&amp;TEXT(A5548,"yyyy")))</f>
        <v>45344</v>
      </c>
      <c r="F5548" t="s">
        <v>996</v>
      </c>
      <c r="G5548" s="1" t="e">
        <f>VLOOKUP(B5548,Results!A:D,3,FALSE)</f>
        <v>#N/A</v>
      </c>
    </row>
    <row r="5549" spans="1:7" hidden="1" x14ac:dyDescent="0.25">
      <c r="A5549" t="s">
        <v>933</v>
      </c>
      <c r="B5549" t="s">
        <v>900</v>
      </c>
      <c r="C5549" t="s">
        <v>223</v>
      </c>
      <c r="D5549" t="s">
        <v>10</v>
      </c>
      <c r="E5549" s="1">
        <f>DATEVALUE(IFERROR(RIGHT(LEFT(A5549,FIND("-",A5549,4)-1),2)&amp;"/"&amp;LEFT(A5549,FIND("-",A5549)-1)&amp;"/"&amp;RIGHT(LEFT(A5549,IFERROR(FIND(" ",A5549),LEN(A5549)+1)-1),4),TEXT(A5549,"dd")&amp;"/"&amp;TEXT(A5549,"mm")&amp;"/"&amp;TEXT(A5549,"yyyy")))</f>
        <v>45344</v>
      </c>
      <c r="F5549" t="s">
        <v>996</v>
      </c>
      <c r="G5549" s="1" t="e">
        <f>VLOOKUP(B5549,Results!A:D,3,FALSE)</f>
        <v>#N/A</v>
      </c>
    </row>
    <row r="5550" spans="1:7" x14ac:dyDescent="0.25">
      <c r="A5550" t="s">
        <v>933</v>
      </c>
      <c r="B5550" t="s">
        <v>631</v>
      </c>
      <c r="C5550" t="s">
        <v>20</v>
      </c>
      <c r="D5550" t="s">
        <v>10</v>
      </c>
      <c r="E5550" s="1">
        <f>DATEVALUE(IFERROR(RIGHT(LEFT(A5550,FIND("-",A5550,4)-1),2)&amp;"/"&amp;LEFT(A5550,FIND("-",A5550)-1)&amp;"/"&amp;RIGHT(LEFT(A5550,IFERROR(FIND(" ",A5550),LEN(A5550)+1)-1),4),TEXT(A5550,"dd")&amp;"/"&amp;TEXT(A5550,"mm")&amp;"/"&amp;TEXT(A5550,"yyyy")))</f>
        <v>45344</v>
      </c>
      <c r="F5550" t="s">
        <v>1826</v>
      </c>
      <c r="G5550" s="1" t="e">
        <f>VLOOKUP(B5550,Results!A:D,3,FALSE)</f>
        <v>#N/A</v>
      </c>
    </row>
    <row r="5551" spans="1:7" x14ac:dyDescent="0.25">
      <c r="A5551" t="s">
        <v>933</v>
      </c>
      <c r="B5551" t="s">
        <v>552</v>
      </c>
      <c r="C5551" t="s">
        <v>223</v>
      </c>
      <c r="D5551" t="s">
        <v>10</v>
      </c>
      <c r="E5551" s="1">
        <f>DATEVALUE(IFERROR(RIGHT(LEFT(A5551,FIND("-",A5551,4)-1),2)&amp;"/"&amp;LEFT(A5551,FIND("-",A5551)-1)&amp;"/"&amp;RIGHT(LEFT(A5551,IFERROR(FIND(" ",A5551),LEN(A5551)+1)-1),4),TEXT(A5551,"dd")&amp;"/"&amp;TEXT(A5551,"mm")&amp;"/"&amp;TEXT(A5551,"yyyy")))</f>
        <v>45344</v>
      </c>
      <c r="F5551" t="s">
        <v>1826</v>
      </c>
      <c r="G5551" s="1" t="e">
        <f>VLOOKUP(B5551,Results!A:D,3,FALSE)</f>
        <v>#N/A</v>
      </c>
    </row>
    <row r="5552" spans="1:7" x14ac:dyDescent="0.25">
      <c r="A5552" t="s">
        <v>933</v>
      </c>
      <c r="B5552" t="s">
        <v>900</v>
      </c>
      <c r="C5552" t="s">
        <v>223</v>
      </c>
      <c r="D5552" t="s">
        <v>10</v>
      </c>
      <c r="E5552" s="1">
        <f>DATEVALUE(IFERROR(RIGHT(LEFT(A5552,FIND("-",A5552,4)-1),2)&amp;"/"&amp;LEFT(A5552,FIND("-",A5552)-1)&amp;"/"&amp;RIGHT(LEFT(A5552,IFERROR(FIND(" ",A5552),LEN(A5552)+1)-1),4),TEXT(A5552,"dd")&amp;"/"&amp;TEXT(A5552,"mm")&amp;"/"&amp;TEXT(A5552,"yyyy")))</f>
        <v>45344</v>
      </c>
      <c r="F5552" t="s">
        <v>1826</v>
      </c>
      <c r="G5552" s="1" t="e">
        <f>VLOOKUP(B5552,Results!A:D,3,FALSE)</f>
        <v>#N/A</v>
      </c>
    </row>
    <row r="5553" spans="1:7" x14ac:dyDescent="0.25">
      <c r="A5553" t="s">
        <v>933</v>
      </c>
      <c r="B5553" t="s">
        <v>1821</v>
      </c>
      <c r="C5553" t="s">
        <v>20</v>
      </c>
      <c r="D5553" t="s">
        <v>10</v>
      </c>
      <c r="E5553" s="1">
        <f>DATEVALUE(IFERROR(RIGHT(LEFT(A5553,FIND("-",A5553,4)-1),2)&amp;"/"&amp;LEFT(A5553,FIND("-",A5553)-1)&amp;"/"&amp;RIGHT(LEFT(A5553,IFERROR(FIND(" ",A5553),LEN(A5553)+1)-1),4),TEXT(A5553,"dd")&amp;"/"&amp;TEXT(A5553,"mm")&amp;"/"&amp;TEXT(A5553,"yyyy")))</f>
        <v>45344</v>
      </c>
      <c r="F5553" t="s">
        <v>1826</v>
      </c>
      <c r="G5553" s="1" t="e">
        <f>VLOOKUP(B5553,Results!A:D,3,FALSE)</f>
        <v>#N/A</v>
      </c>
    </row>
    <row r="5554" spans="1:7" hidden="1" x14ac:dyDescent="0.25">
      <c r="A5554" t="s">
        <v>933</v>
      </c>
      <c r="B5554" t="s">
        <v>401</v>
      </c>
      <c r="C5554" t="s">
        <v>20</v>
      </c>
      <c r="D5554" t="s">
        <v>23</v>
      </c>
      <c r="E5554" s="1">
        <f>DATEVALUE(IFERROR(RIGHT(LEFT(A5554,FIND("-",A5554,4)-1),2)&amp;"/"&amp;LEFT(A5554,FIND("-",A5554)-1)&amp;"/"&amp;RIGHT(LEFT(A5554,IFERROR(FIND(" ",A5554),LEN(A5554)+1)-1),4),TEXT(A5554,"dd")&amp;"/"&amp;TEXT(A5554,"mm")&amp;"/"&amp;TEXT(A5554,"yyyy")))</f>
        <v>45344</v>
      </c>
      <c r="F5554" t="s">
        <v>996</v>
      </c>
      <c r="G5554" s="1" t="e">
        <f>VLOOKUP(B5554,Results!A:D,3,FALSE)</f>
        <v>#N/A</v>
      </c>
    </row>
    <row r="5555" spans="1:7" x14ac:dyDescent="0.25">
      <c r="A5555" t="s">
        <v>933</v>
      </c>
      <c r="B5555" t="s">
        <v>401</v>
      </c>
      <c r="C5555" t="s">
        <v>20</v>
      </c>
      <c r="D5555" t="s">
        <v>23</v>
      </c>
      <c r="E5555" s="1">
        <f>DATEVALUE(IFERROR(RIGHT(LEFT(A5555,FIND("-",A5555,4)-1),2)&amp;"/"&amp;LEFT(A5555,FIND("-",A5555)-1)&amp;"/"&amp;RIGHT(LEFT(A5555,IFERROR(FIND(" ",A5555),LEN(A5555)+1)-1),4),TEXT(A5555,"dd")&amp;"/"&amp;TEXT(A5555,"mm")&amp;"/"&amp;TEXT(A5555,"yyyy")))</f>
        <v>45344</v>
      </c>
      <c r="F5555" t="s">
        <v>1826</v>
      </c>
      <c r="G5555" s="1" t="e">
        <f>VLOOKUP(B5555,Results!A:D,3,FALSE)</f>
        <v>#N/A</v>
      </c>
    </row>
    <row r="5556" spans="1:7" hidden="1" x14ac:dyDescent="0.25">
      <c r="A5556" t="s">
        <v>933</v>
      </c>
      <c r="B5556" t="s">
        <v>923</v>
      </c>
      <c r="C5556" t="s">
        <v>223</v>
      </c>
      <c r="D5556" t="s">
        <v>7</v>
      </c>
      <c r="E5556" s="1">
        <f>DATEVALUE(IFERROR(RIGHT(LEFT(A5556,FIND("-",A5556,4)-1),2)&amp;"/"&amp;LEFT(A5556,FIND("-",A5556)-1)&amp;"/"&amp;RIGHT(LEFT(A5556,IFERROR(FIND(" ",A5556),LEN(A5556)+1)-1),4),TEXT(A5556,"dd")&amp;"/"&amp;TEXT(A5556,"mm")&amp;"/"&amp;TEXT(A5556,"yyyy")))</f>
        <v>45344</v>
      </c>
      <c r="F5556" t="s">
        <v>996</v>
      </c>
      <c r="G5556" s="1" t="e">
        <f>VLOOKUP(B5556,Results!A:D,3,FALSE)</f>
        <v>#N/A</v>
      </c>
    </row>
    <row r="5557" spans="1:7" x14ac:dyDescent="0.25">
      <c r="A5557" t="s">
        <v>933</v>
      </c>
      <c r="B5557" t="s">
        <v>923</v>
      </c>
      <c r="C5557" t="s">
        <v>223</v>
      </c>
      <c r="D5557" t="s">
        <v>7</v>
      </c>
      <c r="E5557" s="1">
        <f>DATEVALUE(IFERROR(RIGHT(LEFT(A5557,FIND("-",A5557,4)-1),2)&amp;"/"&amp;LEFT(A5557,FIND("-",A5557)-1)&amp;"/"&amp;RIGHT(LEFT(A5557,IFERROR(FIND(" ",A5557),LEN(A5557)+1)-1),4),TEXT(A5557,"dd")&amp;"/"&amp;TEXT(A5557,"mm")&amp;"/"&amp;TEXT(A5557,"yyyy")))</f>
        <v>45344</v>
      </c>
      <c r="F5557" t="s">
        <v>1826</v>
      </c>
      <c r="G5557" s="1" t="e">
        <f>VLOOKUP(B5557,Results!A:D,3,FALSE)</f>
        <v>#N/A</v>
      </c>
    </row>
    <row r="5558" spans="1:7" hidden="1" x14ac:dyDescent="0.25">
      <c r="A5558" t="s">
        <v>933</v>
      </c>
      <c r="B5558" t="s">
        <v>365</v>
      </c>
      <c r="C5558" t="s">
        <v>20</v>
      </c>
      <c r="D5558" t="s">
        <v>80</v>
      </c>
      <c r="E5558" s="1">
        <f>DATEVALUE(IFERROR(RIGHT(LEFT(A5558,FIND("-",A5558,4)-1),2)&amp;"/"&amp;LEFT(A5558,FIND("-",A5558)-1)&amp;"/"&amp;RIGHT(LEFT(A5558,IFERROR(FIND(" ",A5558),LEN(A5558)+1)-1),4),TEXT(A5558,"dd")&amp;"/"&amp;TEXT(A5558,"mm")&amp;"/"&amp;TEXT(A5558,"yyyy")))</f>
        <v>45344</v>
      </c>
      <c r="F5558" t="s">
        <v>996</v>
      </c>
      <c r="G5558" s="1" t="e">
        <f>VLOOKUP(B5558,Results!A:D,3,FALSE)</f>
        <v>#N/A</v>
      </c>
    </row>
    <row r="5559" spans="1:7" x14ac:dyDescent="0.25">
      <c r="A5559" t="s">
        <v>933</v>
      </c>
      <c r="B5559" t="s">
        <v>365</v>
      </c>
      <c r="C5559" t="s">
        <v>20</v>
      </c>
      <c r="D5559" t="s">
        <v>80</v>
      </c>
      <c r="E5559" s="1">
        <f>DATEVALUE(IFERROR(RIGHT(LEFT(A5559,FIND("-",A5559,4)-1),2)&amp;"/"&amp;LEFT(A5559,FIND("-",A5559)-1)&amp;"/"&amp;RIGHT(LEFT(A5559,IFERROR(FIND(" ",A5559),LEN(A5559)+1)-1),4),TEXT(A5559,"dd")&amp;"/"&amp;TEXT(A5559,"mm")&amp;"/"&amp;TEXT(A5559,"yyyy")))</f>
        <v>45344</v>
      </c>
      <c r="F5559" t="s">
        <v>1826</v>
      </c>
      <c r="G5559" s="1" t="e">
        <f>VLOOKUP(B5559,Results!A:D,3,FALSE)</f>
        <v>#N/A</v>
      </c>
    </row>
    <row r="5560" spans="1:7" hidden="1" x14ac:dyDescent="0.25">
      <c r="A5560" t="s">
        <v>933</v>
      </c>
      <c r="B5560" t="s">
        <v>656</v>
      </c>
      <c r="C5560" t="s">
        <v>20</v>
      </c>
      <c r="D5560" t="s">
        <v>33</v>
      </c>
      <c r="E5560" s="1">
        <f>DATEVALUE(IFERROR(RIGHT(LEFT(A5560,FIND("-",A5560,4)-1),2)&amp;"/"&amp;LEFT(A5560,FIND("-",A5560)-1)&amp;"/"&amp;RIGHT(LEFT(A5560,IFERROR(FIND(" ",A5560),LEN(A5560)+1)-1),4),TEXT(A5560,"dd")&amp;"/"&amp;TEXT(A5560,"mm")&amp;"/"&amp;TEXT(A5560,"yyyy")))</f>
        <v>45344</v>
      </c>
      <c r="F5560" t="s">
        <v>996</v>
      </c>
      <c r="G5560" s="1" t="e">
        <f>VLOOKUP(B5560,Results!A:D,3,FALSE)</f>
        <v>#N/A</v>
      </c>
    </row>
    <row r="5561" spans="1:7" x14ac:dyDescent="0.25">
      <c r="A5561" t="s">
        <v>933</v>
      </c>
      <c r="B5561" t="s">
        <v>656</v>
      </c>
      <c r="C5561" t="s">
        <v>20</v>
      </c>
      <c r="D5561" t="s">
        <v>33</v>
      </c>
      <c r="E5561" s="1">
        <f>DATEVALUE(IFERROR(RIGHT(LEFT(A5561,FIND("-",A5561,4)-1),2)&amp;"/"&amp;LEFT(A5561,FIND("-",A5561)-1)&amp;"/"&amp;RIGHT(LEFT(A5561,IFERROR(FIND(" ",A5561),LEN(A5561)+1)-1),4),TEXT(A5561,"dd")&amp;"/"&amp;TEXT(A5561,"mm")&amp;"/"&amp;TEXT(A5561,"yyyy")))</f>
        <v>45344</v>
      </c>
      <c r="F5561" t="s">
        <v>1826</v>
      </c>
      <c r="G5561" s="1" t="e">
        <f>VLOOKUP(B5561,Results!A:D,3,FALSE)</f>
        <v>#N/A</v>
      </c>
    </row>
    <row r="5562" spans="1:7" x14ac:dyDescent="0.25">
      <c r="A5562" t="s">
        <v>933</v>
      </c>
      <c r="B5562" t="s">
        <v>631</v>
      </c>
      <c r="C5562" t="s">
        <v>20</v>
      </c>
      <c r="D5562" t="s">
        <v>10</v>
      </c>
      <c r="E5562" s="1">
        <f>DATEVALUE(IFERROR(RIGHT(LEFT(A5562,FIND("-",A5562,4)-1),2)&amp;"/"&amp;LEFT(A5562,FIND("-",A5562)-1)&amp;"/"&amp;RIGHT(LEFT(A5562,IFERROR(FIND(" ",A5562),LEN(A5562)+1)-1),4),TEXT(A5562,"dd")&amp;"/"&amp;TEXT(A5562,"mm")&amp;"/"&amp;TEXT(A5562,"yyyy")))</f>
        <v>45344</v>
      </c>
      <c r="F5562" t="s">
        <v>1826</v>
      </c>
      <c r="G5562" s="1" t="e">
        <f>VLOOKUP(B5562,Results!A:D,3,FALSE)</f>
        <v>#N/A</v>
      </c>
    </row>
    <row r="5563" spans="1:7" x14ac:dyDescent="0.25">
      <c r="A5563" t="s">
        <v>933</v>
      </c>
      <c r="B5563" t="s">
        <v>552</v>
      </c>
      <c r="C5563" t="s">
        <v>223</v>
      </c>
      <c r="D5563" t="s">
        <v>10</v>
      </c>
      <c r="E5563" s="1">
        <f>DATEVALUE(IFERROR(RIGHT(LEFT(A5563,FIND("-",A5563,4)-1),2)&amp;"/"&amp;LEFT(A5563,FIND("-",A5563)-1)&amp;"/"&amp;RIGHT(LEFT(A5563,IFERROR(FIND(" ",A5563),LEN(A5563)+1)-1),4),TEXT(A5563,"dd")&amp;"/"&amp;TEXT(A5563,"mm")&amp;"/"&amp;TEXT(A5563,"yyyy")))</f>
        <v>45344</v>
      </c>
      <c r="F5563" t="s">
        <v>1826</v>
      </c>
      <c r="G5563" s="1" t="e">
        <f>VLOOKUP(B5563,Results!A:D,3,FALSE)</f>
        <v>#N/A</v>
      </c>
    </row>
    <row r="5564" spans="1:7" x14ac:dyDescent="0.25">
      <c r="A5564" t="s">
        <v>933</v>
      </c>
      <c r="B5564" t="s">
        <v>677</v>
      </c>
      <c r="C5564" t="s">
        <v>223</v>
      </c>
      <c r="D5564" t="s">
        <v>44</v>
      </c>
      <c r="E5564" s="1">
        <f>DATEVALUE(IFERROR(RIGHT(LEFT(A5564,FIND("-",A5564,4)-1),2)&amp;"/"&amp;LEFT(A5564,FIND("-",A5564)-1)&amp;"/"&amp;RIGHT(LEFT(A5564,IFERROR(FIND(" ",A5564),LEN(A5564)+1)-1),4),TEXT(A5564,"dd")&amp;"/"&amp;TEXT(A5564,"mm")&amp;"/"&amp;TEXT(A5564,"yyyy")))</f>
        <v>45344</v>
      </c>
      <c r="F5564" t="s">
        <v>1826</v>
      </c>
      <c r="G5564" s="1" t="e">
        <f>VLOOKUP(B5564,Results!A:D,3,FALSE)</f>
        <v>#N/A</v>
      </c>
    </row>
    <row r="5565" spans="1:7" x14ac:dyDescent="0.25">
      <c r="A5565" t="s">
        <v>933</v>
      </c>
      <c r="B5565" t="s">
        <v>654</v>
      </c>
      <c r="C5565" t="s">
        <v>20</v>
      </c>
      <c r="D5565" t="s">
        <v>44</v>
      </c>
      <c r="E5565" s="1">
        <f>DATEVALUE(IFERROR(RIGHT(LEFT(A5565,FIND("-",A5565,4)-1),2)&amp;"/"&amp;LEFT(A5565,FIND("-",A5565)-1)&amp;"/"&amp;RIGHT(LEFT(A5565,IFERROR(FIND(" ",A5565),LEN(A5565)+1)-1),4),TEXT(A5565,"dd")&amp;"/"&amp;TEXT(A5565,"mm")&amp;"/"&amp;TEXT(A5565,"yyyy")))</f>
        <v>45344</v>
      </c>
      <c r="F5565" t="s">
        <v>1826</v>
      </c>
      <c r="G5565" s="1" t="e">
        <f>VLOOKUP(B5565,Results!A:D,3,FALSE)</f>
        <v>#N/A</v>
      </c>
    </row>
    <row r="5566" spans="1:7" x14ac:dyDescent="0.25">
      <c r="A5566" t="s">
        <v>933</v>
      </c>
      <c r="B5566" t="s">
        <v>900</v>
      </c>
      <c r="C5566" t="s">
        <v>223</v>
      </c>
      <c r="D5566" t="s">
        <v>10</v>
      </c>
      <c r="E5566" s="1">
        <f>DATEVALUE(IFERROR(RIGHT(LEFT(A5566,FIND("-",A5566,4)-1),2)&amp;"/"&amp;LEFT(A5566,FIND("-",A5566)-1)&amp;"/"&amp;RIGHT(LEFT(A5566,IFERROR(FIND(" ",A5566),LEN(A5566)+1)-1),4),TEXT(A5566,"dd")&amp;"/"&amp;TEXT(A5566,"mm")&amp;"/"&amp;TEXT(A5566,"yyyy")))</f>
        <v>45344</v>
      </c>
      <c r="F5566" t="s">
        <v>1826</v>
      </c>
      <c r="G5566" s="1" t="e">
        <f>VLOOKUP(B5566,Results!A:D,3,FALSE)</f>
        <v>#N/A</v>
      </c>
    </row>
    <row r="5567" spans="1:7" x14ac:dyDescent="0.25">
      <c r="A5567" t="s">
        <v>933</v>
      </c>
      <c r="B5567" t="s">
        <v>656</v>
      </c>
      <c r="C5567" t="s">
        <v>20</v>
      </c>
      <c r="D5567" t="s">
        <v>33</v>
      </c>
      <c r="E5567" s="1">
        <f>DATEVALUE(IFERROR(RIGHT(LEFT(A5567,FIND("-",A5567,4)-1),2)&amp;"/"&amp;LEFT(A5567,FIND("-",A5567)-1)&amp;"/"&amp;RIGHT(LEFT(A5567,IFERROR(FIND(" ",A5567),LEN(A5567)+1)-1),4),TEXT(A5567,"dd")&amp;"/"&amp;TEXT(A5567,"mm")&amp;"/"&amp;TEXT(A5567,"yyyy")))</f>
        <v>45344</v>
      </c>
      <c r="F5567" t="s">
        <v>1826</v>
      </c>
      <c r="G5567" s="1" t="e">
        <f>VLOOKUP(B5567,Results!A:D,3,FALSE)</f>
        <v>#N/A</v>
      </c>
    </row>
    <row r="5568" spans="1:7" x14ac:dyDescent="0.25">
      <c r="A5568" t="s">
        <v>933</v>
      </c>
      <c r="B5568" t="s">
        <v>923</v>
      </c>
      <c r="C5568" t="s">
        <v>223</v>
      </c>
      <c r="D5568" t="s">
        <v>7</v>
      </c>
      <c r="E5568" s="1">
        <f>DATEVALUE(IFERROR(RIGHT(LEFT(A5568,FIND("-",A5568,4)-1),2)&amp;"/"&amp;LEFT(A5568,FIND("-",A5568)-1)&amp;"/"&amp;RIGHT(LEFT(A5568,IFERROR(FIND(" ",A5568),LEN(A5568)+1)-1),4),TEXT(A5568,"dd")&amp;"/"&amp;TEXT(A5568,"mm")&amp;"/"&amp;TEXT(A5568,"yyyy")))</f>
        <v>45344</v>
      </c>
      <c r="F5568" t="s">
        <v>1826</v>
      </c>
      <c r="G5568" s="1" t="e">
        <f>VLOOKUP(B5568,Results!A:D,3,FALSE)</f>
        <v>#N/A</v>
      </c>
    </row>
    <row r="5569" spans="1:7" x14ac:dyDescent="0.25">
      <c r="A5569" t="s">
        <v>933</v>
      </c>
      <c r="B5569" t="s">
        <v>365</v>
      </c>
      <c r="C5569" t="s">
        <v>20</v>
      </c>
      <c r="D5569" t="s">
        <v>80</v>
      </c>
      <c r="E5569" s="1">
        <f>DATEVALUE(IFERROR(RIGHT(LEFT(A5569,FIND("-",A5569,4)-1),2)&amp;"/"&amp;LEFT(A5569,FIND("-",A5569)-1)&amp;"/"&amp;RIGHT(LEFT(A5569,IFERROR(FIND(" ",A5569),LEN(A5569)+1)-1),4),TEXT(A5569,"dd")&amp;"/"&amp;TEXT(A5569,"mm")&amp;"/"&amp;TEXT(A5569,"yyyy")))</f>
        <v>45344</v>
      </c>
      <c r="F5569" t="s">
        <v>1826</v>
      </c>
      <c r="G5569" s="1" t="e">
        <f>VLOOKUP(B5569,Results!A:D,3,FALSE)</f>
        <v>#N/A</v>
      </c>
    </row>
    <row r="5570" spans="1:7" x14ac:dyDescent="0.25">
      <c r="A5570" t="s">
        <v>933</v>
      </c>
      <c r="B5570" t="s">
        <v>491</v>
      </c>
      <c r="C5570" t="s">
        <v>223</v>
      </c>
      <c r="D5570" t="s">
        <v>30</v>
      </c>
      <c r="E5570" s="1">
        <f>DATEVALUE(IFERROR(RIGHT(LEFT(A5570,FIND("-",A5570,4)-1),2)&amp;"/"&amp;LEFT(A5570,FIND("-",A5570)-1)&amp;"/"&amp;RIGHT(LEFT(A5570,IFERROR(FIND(" ",A5570),LEN(A5570)+1)-1),4),TEXT(A5570,"dd")&amp;"/"&amp;TEXT(A5570,"mm")&amp;"/"&amp;TEXT(A5570,"yyyy")))</f>
        <v>45344</v>
      </c>
      <c r="F5570" t="s">
        <v>1826</v>
      </c>
      <c r="G5570" s="1" t="e">
        <f>VLOOKUP(B5570,Results!A:D,3,FALSE)</f>
        <v>#N/A</v>
      </c>
    </row>
    <row r="5571" spans="1:7" x14ac:dyDescent="0.25">
      <c r="A5571" t="s">
        <v>933</v>
      </c>
      <c r="B5571" t="s">
        <v>1821</v>
      </c>
      <c r="C5571" t="s">
        <v>20</v>
      </c>
      <c r="D5571" t="s">
        <v>10</v>
      </c>
      <c r="E5571" s="1">
        <f>DATEVALUE(IFERROR(RIGHT(LEFT(A5571,FIND("-",A5571,4)-1),2)&amp;"/"&amp;LEFT(A5571,FIND("-",A5571)-1)&amp;"/"&amp;RIGHT(LEFT(A5571,IFERROR(FIND(" ",A5571),LEN(A5571)+1)-1),4),TEXT(A5571,"dd")&amp;"/"&amp;TEXT(A5571,"mm")&amp;"/"&amp;TEXT(A5571,"yyyy")))</f>
        <v>45344</v>
      </c>
      <c r="F5571" t="s">
        <v>1826</v>
      </c>
      <c r="G5571" s="1" t="e">
        <f>VLOOKUP(B5571,Results!A:D,3,FALSE)</f>
        <v>#N/A</v>
      </c>
    </row>
    <row r="5572" spans="1:7" x14ac:dyDescent="0.25">
      <c r="A5572" t="s">
        <v>933</v>
      </c>
      <c r="B5572" t="s">
        <v>401</v>
      </c>
      <c r="C5572" t="s">
        <v>20</v>
      </c>
      <c r="D5572" t="s">
        <v>23</v>
      </c>
      <c r="E5572" s="1">
        <f>DATEVALUE(IFERROR(RIGHT(LEFT(A5572,FIND("-",A5572,4)-1),2)&amp;"/"&amp;LEFT(A5572,FIND("-",A5572)-1)&amp;"/"&amp;RIGHT(LEFT(A5572,IFERROR(FIND(" ",A5572),LEN(A5572)+1)-1),4),TEXT(A5572,"dd")&amp;"/"&amp;TEXT(A5572,"mm")&amp;"/"&amp;TEXT(A5572,"yyyy")))</f>
        <v>45344</v>
      </c>
      <c r="F5572" t="s">
        <v>1826</v>
      </c>
      <c r="G5572" s="1" t="e">
        <f>VLOOKUP(B5572,Results!A:D,3,FALSE)</f>
        <v>#N/A</v>
      </c>
    </row>
    <row r="5573" spans="1:7" x14ac:dyDescent="0.25">
      <c r="A5573" t="s">
        <v>933</v>
      </c>
      <c r="B5573" t="s">
        <v>631</v>
      </c>
      <c r="C5573" t="s">
        <v>20</v>
      </c>
      <c r="D5573" t="s">
        <v>10</v>
      </c>
      <c r="E5573" s="1">
        <f>DATEVALUE(IFERROR(RIGHT(LEFT(A5573,FIND("-",A5573,4)-1),2)&amp;"/"&amp;LEFT(A5573,FIND("-",A5573)-1)&amp;"/"&amp;RIGHT(LEFT(A5573,IFERROR(FIND(" ",A5573),LEN(A5573)+1)-1),4),TEXT(A5573,"dd")&amp;"/"&amp;TEXT(A5573,"mm")&amp;"/"&amp;TEXT(A5573,"yyyy")))</f>
        <v>45344</v>
      </c>
      <c r="F5573" t="s">
        <v>1826</v>
      </c>
      <c r="G5573" s="1" t="e">
        <f>VLOOKUP(B5573,Results!A:D,3,FALSE)</f>
        <v>#N/A</v>
      </c>
    </row>
    <row r="5574" spans="1:7" x14ac:dyDescent="0.25">
      <c r="A5574" t="s">
        <v>933</v>
      </c>
      <c r="B5574" t="s">
        <v>552</v>
      </c>
      <c r="C5574" t="s">
        <v>223</v>
      </c>
      <c r="D5574" t="s">
        <v>10</v>
      </c>
      <c r="E5574" s="1">
        <f>DATEVALUE(IFERROR(RIGHT(LEFT(A5574,FIND("-",A5574,4)-1),2)&amp;"/"&amp;LEFT(A5574,FIND("-",A5574)-1)&amp;"/"&amp;RIGHT(LEFT(A5574,IFERROR(FIND(" ",A5574),LEN(A5574)+1)-1),4),TEXT(A5574,"dd")&amp;"/"&amp;TEXT(A5574,"mm")&amp;"/"&amp;TEXT(A5574,"yyyy")))</f>
        <v>45344</v>
      </c>
      <c r="F5574" t="s">
        <v>1826</v>
      </c>
      <c r="G5574" s="1" t="e">
        <f>VLOOKUP(B5574,Results!A:D,3,FALSE)</f>
        <v>#N/A</v>
      </c>
    </row>
    <row r="5575" spans="1:7" x14ac:dyDescent="0.25">
      <c r="A5575" t="s">
        <v>933</v>
      </c>
      <c r="B5575" t="s">
        <v>677</v>
      </c>
      <c r="C5575" t="s">
        <v>223</v>
      </c>
      <c r="D5575" t="s">
        <v>44</v>
      </c>
      <c r="E5575" s="1">
        <f>DATEVALUE(IFERROR(RIGHT(LEFT(A5575,FIND("-",A5575,4)-1),2)&amp;"/"&amp;LEFT(A5575,FIND("-",A5575)-1)&amp;"/"&amp;RIGHT(LEFT(A5575,IFERROR(FIND(" ",A5575),LEN(A5575)+1)-1),4),TEXT(A5575,"dd")&amp;"/"&amp;TEXT(A5575,"mm")&amp;"/"&amp;TEXT(A5575,"yyyy")))</f>
        <v>45344</v>
      </c>
      <c r="F5575" t="s">
        <v>1826</v>
      </c>
      <c r="G5575" s="1" t="e">
        <f>VLOOKUP(B5575,Results!A:D,3,FALSE)</f>
        <v>#N/A</v>
      </c>
    </row>
    <row r="5576" spans="1:7" x14ac:dyDescent="0.25">
      <c r="A5576" t="s">
        <v>933</v>
      </c>
      <c r="B5576" t="s">
        <v>654</v>
      </c>
      <c r="C5576" t="s">
        <v>20</v>
      </c>
      <c r="D5576" t="s">
        <v>44</v>
      </c>
      <c r="E5576" s="1">
        <f>DATEVALUE(IFERROR(RIGHT(LEFT(A5576,FIND("-",A5576,4)-1),2)&amp;"/"&amp;LEFT(A5576,FIND("-",A5576)-1)&amp;"/"&amp;RIGHT(LEFT(A5576,IFERROR(FIND(" ",A5576),LEN(A5576)+1)-1),4),TEXT(A5576,"dd")&amp;"/"&amp;TEXT(A5576,"mm")&amp;"/"&amp;TEXT(A5576,"yyyy")))</f>
        <v>45344</v>
      </c>
      <c r="F5576" t="s">
        <v>1826</v>
      </c>
      <c r="G5576" s="1" t="e">
        <f>VLOOKUP(B5576,Results!A:D,3,FALSE)</f>
        <v>#N/A</v>
      </c>
    </row>
    <row r="5577" spans="1:7" x14ac:dyDescent="0.25">
      <c r="A5577" t="s">
        <v>933</v>
      </c>
      <c r="B5577" t="s">
        <v>900</v>
      </c>
      <c r="C5577" t="s">
        <v>223</v>
      </c>
      <c r="D5577" t="s">
        <v>10</v>
      </c>
      <c r="E5577" s="1">
        <f>DATEVALUE(IFERROR(RIGHT(LEFT(A5577,FIND("-",A5577,4)-1),2)&amp;"/"&amp;LEFT(A5577,FIND("-",A5577)-1)&amp;"/"&amp;RIGHT(LEFT(A5577,IFERROR(FIND(" ",A5577),LEN(A5577)+1)-1),4),TEXT(A5577,"dd")&amp;"/"&amp;TEXT(A5577,"mm")&amp;"/"&amp;TEXT(A5577,"yyyy")))</f>
        <v>45344</v>
      </c>
      <c r="F5577" t="s">
        <v>1826</v>
      </c>
      <c r="G5577" s="1" t="e">
        <f>VLOOKUP(B5577,Results!A:D,3,FALSE)</f>
        <v>#N/A</v>
      </c>
    </row>
    <row r="5578" spans="1:7" x14ac:dyDescent="0.25">
      <c r="A5578" t="s">
        <v>933</v>
      </c>
      <c r="B5578" t="s">
        <v>656</v>
      </c>
      <c r="C5578" t="s">
        <v>20</v>
      </c>
      <c r="D5578" t="s">
        <v>33</v>
      </c>
      <c r="E5578" s="1">
        <f>DATEVALUE(IFERROR(RIGHT(LEFT(A5578,FIND("-",A5578,4)-1),2)&amp;"/"&amp;LEFT(A5578,FIND("-",A5578)-1)&amp;"/"&amp;RIGHT(LEFT(A5578,IFERROR(FIND(" ",A5578),LEN(A5578)+1)-1),4),TEXT(A5578,"dd")&amp;"/"&amp;TEXT(A5578,"mm")&amp;"/"&amp;TEXT(A5578,"yyyy")))</f>
        <v>45344</v>
      </c>
      <c r="F5578" t="s">
        <v>1826</v>
      </c>
      <c r="G5578" s="1" t="e">
        <f>VLOOKUP(B5578,Results!A:D,3,FALSE)</f>
        <v>#N/A</v>
      </c>
    </row>
    <row r="5579" spans="1:7" x14ac:dyDescent="0.25">
      <c r="A5579" t="s">
        <v>933</v>
      </c>
      <c r="B5579" t="s">
        <v>923</v>
      </c>
      <c r="C5579" t="s">
        <v>223</v>
      </c>
      <c r="D5579" t="s">
        <v>7</v>
      </c>
      <c r="E5579" s="1">
        <f>DATEVALUE(IFERROR(RIGHT(LEFT(A5579,FIND("-",A5579,4)-1),2)&amp;"/"&amp;LEFT(A5579,FIND("-",A5579)-1)&amp;"/"&amp;RIGHT(LEFT(A5579,IFERROR(FIND(" ",A5579),LEN(A5579)+1)-1),4),TEXT(A5579,"dd")&amp;"/"&amp;TEXT(A5579,"mm")&amp;"/"&amp;TEXT(A5579,"yyyy")))</f>
        <v>45344</v>
      </c>
      <c r="F5579" t="s">
        <v>1826</v>
      </c>
      <c r="G5579" s="1" t="e">
        <f>VLOOKUP(B5579,Results!A:D,3,FALSE)</f>
        <v>#N/A</v>
      </c>
    </row>
    <row r="5580" spans="1:7" x14ac:dyDescent="0.25">
      <c r="A5580" t="s">
        <v>933</v>
      </c>
      <c r="B5580" t="s">
        <v>365</v>
      </c>
      <c r="C5580" t="s">
        <v>20</v>
      </c>
      <c r="D5580" t="s">
        <v>80</v>
      </c>
      <c r="E5580" s="1">
        <f>DATEVALUE(IFERROR(RIGHT(LEFT(A5580,FIND("-",A5580,4)-1),2)&amp;"/"&amp;LEFT(A5580,FIND("-",A5580)-1)&amp;"/"&amp;RIGHT(LEFT(A5580,IFERROR(FIND(" ",A5580),LEN(A5580)+1)-1),4),TEXT(A5580,"dd")&amp;"/"&amp;TEXT(A5580,"mm")&amp;"/"&amp;TEXT(A5580,"yyyy")))</f>
        <v>45344</v>
      </c>
      <c r="F5580" t="s">
        <v>1826</v>
      </c>
      <c r="G5580" s="1" t="e">
        <f>VLOOKUP(B5580,Results!A:D,3,FALSE)</f>
        <v>#N/A</v>
      </c>
    </row>
    <row r="5581" spans="1:7" x14ac:dyDescent="0.25">
      <c r="A5581" t="s">
        <v>933</v>
      </c>
      <c r="B5581" t="s">
        <v>491</v>
      </c>
      <c r="C5581" t="s">
        <v>223</v>
      </c>
      <c r="D5581" t="s">
        <v>30</v>
      </c>
      <c r="E5581" s="1">
        <f>DATEVALUE(IFERROR(RIGHT(LEFT(A5581,FIND("-",A5581,4)-1),2)&amp;"/"&amp;LEFT(A5581,FIND("-",A5581)-1)&amp;"/"&amp;RIGHT(LEFT(A5581,IFERROR(FIND(" ",A5581),LEN(A5581)+1)-1),4),TEXT(A5581,"dd")&amp;"/"&amp;TEXT(A5581,"mm")&amp;"/"&amp;TEXT(A5581,"yyyy")))</f>
        <v>45344</v>
      </c>
      <c r="F5581" t="s">
        <v>1826</v>
      </c>
      <c r="G5581" s="1" t="e">
        <f>VLOOKUP(B5581,Results!A:D,3,FALSE)</f>
        <v>#N/A</v>
      </c>
    </row>
    <row r="5582" spans="1:7" x14ac:dyDescent="0.25">
      <c r="A5582" t="s">
        <v>933</v>
      </c>
      <c r="B5582" t="s">
        <v>1821</v>
      </c>
      <c r="C5582" t="s">
        <v>20</v>
      </c>
      <c r="D5582" t="s">
        <v>10</v>
      </c>
      <c r="E5582" s="1">
        <f>DATEVALUE(IFERROR(RIGHT(LEFT(A5582,FIND("-",A5582,4)-1),2)&amp;"/"&amp;LEFT(A5582,FIND("-",A5582)-1)&amp;"/"&amp;RIGHT(LEFT(A5582,IFERROR(FIND(" ",A5582),LEN(A5582)+1)-1),4),TEXT(A5582,"dd")&amp;"/"&amp;TEXT(A5582,"mm")&amp;"/"&amp;TEXT(A5582,"yyyy")))</f>
        <v>45344</v>
      </c>
      <c r="F5582" t="s">
        <v>1826</v>
      </c>
      <c r="G5582" s="1" t="e">
        <f>VLOOKUP(B5582,Results!A:D,3,FALSE)</f>
        <v>#N/A</v>
      </c>
    </row>
    <row r="5583" spans="1:7" x14ac:dyDescent="0.25">
      <c r="A5583" t="s">
        <v>933</v>
      </c>
      <c r="B5583" t="s">
        <v>401</v>
      </c>
      <c r="C5583" t="s">
        <v>20</v>
      </c>
      <c r="D5583" t="s">
        <v>23</v>
      </c>
      <c r="E5583" s="1">
        <f>DATEVALUE(IFERROR(RIGHT(LEFT(A5583,FIND("-",A5583,4)-1),2)&amp;"/"&amp;LEFT(A5583,FIND("-",A5583)-1)&amp;"/"&amp;RIGHT(LEFT(A5583,IFERROR(FIND(" ",A5583),LEN(A5583)+1)-1),4),TEXT(A5583,"dd")&amp;"/"&amp;TEXT(A5583,"mm")&amp;"/"&amp;TEXT(A5583,"yyyy")))</f>
        <v>45344</v>
      </c>
      <c r="F5583" t="s">
        <v>1826</v>
      </c>
      <c r="G5583" s="1" t="e">
        <f>VLOOKUP(B5583,Results!A:D,3,FALSE)</f>
        <v>#N/A</v>
      </c>
    </row>
    <row r="5584" spans="1:7" hidden="1" x14ac:dyDescent="0.25">
      <c r="A5584" t="s">
        <v>932</v>
      </c>
      <c r="B5584" t="s">
        <v>862</v>
      </c>
      <c r="C5584" t="s">
        <v>20</v>
      </c>
      <c r="D5584" t="s">
        <v>30</v>
      </c>
      <c r="E5584" s="1">
        <f>DATEVALUE(IFERROR(RIGHT(LEFT(A5584,FIND("-",A5584,4)-1),2)&amp;"/"&amp;LEFT(A5584,FIND("-",A5584)-1)&amp;"/"&amp;RIGHT(LEFT(A5584,IFERROR(FIND(" ",A5584),LEN(A5584)+1)-1),4),TEXT(A5584,"dd")&amp;"/"&amp;TEXT(A5584,"mm")&amp;"/"&amp;TEXT(A5584,"yyyy")))</f>
        <v>45343</v>
      </c>
      <c r="F5584" t="s">
        <v>996</v>
      </c>
      <c r="G5584" s="1">
        <f>VLOOKUP(B5584,Results!A:D,3,FALSE)</f>
        <v>45420</v>
      </c>
    </row>
    <row r="5585" spans="1:7" x14ac:dyDescent="0.25">
      <c r="A5585" t="s">
        <v>932</v>
      </c>
      <c r="B5585" t="s">
        <v>862</v>
      </c>
      <c r="C5585" t="s">
        <v>223</v>
      </c>
      <c r="D5585" t="s">
        <v>30</v>
      </c>
      <c r="E5585" s="1">
        <f>DATEVALUE(IFERROR(RIGHT(LEFT(A5585,FIND("-",A5585,4)-1),2)&amp;"/"&amp;LEFT(A5585,FIND("-",A5585)-1)&amp;"/"&amp;RIGHT(LEFT(A5585,IFERROR(FIND(" ",A5585),LEN(A5585)+1)-1),4),TEXT(A5585,"dd")&amp;"/"&amp;TEXT(A5585,"mm")&amp;"/"&amp;TEXT(A5585,"yyyy")))</f>
        <v>45343</v>
      </c>
      <c r="F5585" t="s">
        <v>1826</v>
      </c>
      <c r="G5585" s="1">
        <f>VLOOKUP(B5585,Results!A:D,3,FALSE)</f>
        <v>45420</v>
      </c>
    </row>
    <row r="5586" spans="1:7" x14ac:dyDescent="0.25">
      <c r="A5586" t="s">
        <v>932</v>
      </c>
      <c r="B5586" t="s">
        <v>862</v>
      </c>
      <c r="C5586" t="s">
        <v>223</v>
      </c>
      <c r="D5586" t="s">
        <v>30</v>
      </c>
      <c r="E5586" s="1">
        <f>DATEVALUE(IFERROR(RIGHT(LEFT(A5586,FIND("-",A5586,4)-1),2)&amp;"/"&amp;LEFT(A5586,FIND("-",A5586)-1)&amp;"/"&amp;RIGHT(LEFT(A5586,IFERROR(FIND(" ",A5586),LEN(A5586)+1)-1),4),TEXT(A5586,"dd")&amp;"/"&amp;TEXT(A5586,"mm")&amp;"/"&amp;TEXT(A5586,"yyyy")))</f>
        <v>45343</v>
      </c>
      <c r="F5586" t="s">
        <v>1826</v>
      </c>
      <c r="G5586" s="1">
        <f>VLOOKUP(B5586,Results!A:D,3,FALSE)</f>
        <v>45420</v>
      </c>
    </row>
    <row r="5587" spans="1:7" x14ac:dyDescent="0.25">
      <c r="A5587" t="s">
        <v>932</v>
      </c>
      <c r="B5587" t="s">
        <v>862</v>
      </c>
      <c r="C5587" t="s">
        <v>223</v>
      </c>
      <c r="D5587" t="s">
        <v>30</v>
      </c>
      <c r="E5587" s="1">
        <f>DATEVALUE(IFERROR(RIGHT(LEFT(A5587,FIND("-",A5587,4)-1),2)&amp;"/"&amp;LEFT(A5587,FIND("-",A5587)-1)&amp;"/"&amp;RIGHT(LEFT(A5587,IFERROR(FIND(" ",A5587),LEN(A5587)+1)-1),4),TEXT(A5587,"dd")&amp;"/"&amp;TEXT(A5587,"mm")&amp;"/"&amp;TEXT(A5587,"yyyy")))</f>
        <v>45343</v>
      </c>
      <c r="F5587" t="s">
        <v>1826</v>
      </c>
      <c r="G5587" s="1">
        <f>VLOOKUP(B5587,Results!A:D,3,FALSE)</f>
        <v>45420</v>
      </c>
    </row>
    <row r="5588" spans="1:7" hidden="1" x14ac:dyDescent="0.25">
      <c r="A5588" t="s">
        <v>932</v>
      </c>
      <c r="B5588" t="s">
        <v>914</v>
      </c>
      <c r="C5588" t="s">
        <v>223</v>
      </c>
      <c r="D5588" t="s">
        <v>10</v>
      </c>
      <c r="E5588" s="1">
        <f>DATEVALUE(IFERROR(RIGHT(LEFT(A5588,FIND("-",A5588,4)-1),2)&amp;"/"&amp;LEFT(A5588,FIND("-",A5588)-1)&amp;"/"&amp;RIGHT(LEFT(A5588,IFERROR(FIND(" ",A5588),LEN(A5588)+1)-1),4),TEXT(A5588,"dd")&amp;"/"&amp;TEXT(A5588,"mm")&amp;"/"&amp;TEXT(A5588,"yyyy")))</f>
        <v>45343</v>
      </c>
      <c r="F5588" t="s">
        <v>996</v>
      </c>
      <c r="G5588" s="1">
        <f>VLOOKUP(B5588,Results!A:D,3,FALSE)</f>
        <v>45421</v>
      </c>
    </row>
    <row r="5589" spans="1:7" x14ac:dyDescent="0.25">
      <c r="A5589" t="s">
        <v>932</v>
      </c>
      <c r="B5589" t="s">
        <v>914</v>
      </c>
      <c r="C5589" t="s">
        <v>223</v>
      </c>
      <c r="D5589" t="s">
        <v>10</v>
      </c>
      <c r="E5589" s="1">
        <f>DATEVALUE(IFERROR(RIGHT(LEFT(A5589,FIND("-",A5589,4)-1),2)&amp;"/"&amp;LEFT(A5589,FIND("-",A5589)-1)&amp;"/"&amp;RIGHT(LEFT(A5589,IFERROR(FIND(" ",A5589),LEN(A5589)+1)-1),4),TEXT(A5589,"dd")&amp;"/"&amp;TEXT(A5589,"mm")&amp;"/"&amp;TEXT(A5589,"yyyy")))</f>
        <v>45343</v>
      </c>
      <c r="F5589" t="s">
        <v>1826</v>
      </c>
      <c r="G5589" s="1">
        <f>VLOOKUP(B5589,Results!A:D,3,FALSE)</f>
        <v>45421</v>
      </c>
    </row>
    <row r="5590" spans="1:7" hidden="1" x14ac:dyDescent="0.25">
      <c r="A5590" t="s">
        <v>932</v>
      </c>
      <c r="B5590" t="s">
        <v>428</v>
      </c>
      <c r="C5590" t="s">
        <v>223</v>
      </c>
      <c r="D5590" t="s">
        <v>13</v>
      </c>
      <c r="E5590" s="1">
        <f>DATEVALUE(IFERROR(RIGHT(LEFT(A5590,FIND("-",A5590,4)-1),2)&amp;"/"&amp;LEFT(A5590,FIND("-",A5590)-1)&amp;"/"&amp;RIGHT(LEFT(A5590,IFERROR(FIND(" ",A5590),LEN(A5590)+1)-1),4),TEXT(A5590,"dd")&amp;"/"&amp;TEXT(A5590,"mm")&amp;"/"&amp;TEXT(A5590,"yyyy")))</f>
        <v>45343</v>
      </c>
      <c r="F5590" t="s">
        <v>996</v>
      </c>
      <c r="G5590" s="1">
        <f>VLOOKUP(B5590,Results!A:D,3,FALSE)</f>
        <v>45421</v>
      </c>
    </row>
    <row r="5591" spans="1:7" x14ac:dyDescent="0.25">
      <c r="A5591" t="s">
        <v>932</v>
      </c>
      <c r="B5591" t="s">
        <v>428</v>
      </c>
      <c r="C5591" t="s">
        <v>223</v>
      </c>
      <c r="D5591" t="s">
        <v>13</v>
      </c>
      <c r="E5591" s="1">
        <f>DATEVALUE(IFERROR(RIGHT(LEFT(A5591,FIND("-",A5591,4)-1),2)&amp;"/"&amp;LEFT(A5591,FIND("-",A5591)-1)&amp;"/"&amp;RIGHT(LEFT(A5591,IFERROR(FIND(" ",A5591),LEN(A5591)+1)-1),4),TEXT(A5591,"dd")&amp;"/"&amp;TEXT(A5591,"mm")&amp;"/"&amp;TEXT(A5591,"yyyy")))</f>
        <v>45343</v>
      </c>
      <c r="F5591" t="s">
        <v>1826</v>
      </c>
      <c r="G5591" s="1">
        <f>VLOOKUP(B5591,Results!A:D,3,FALSE)</f>
        <v>45421</v>
      </c>
    </row>
    <row r="5592" spans="1:7" x14ac:dyDescent="0.25">
      <c r="A5592" t="s">
        <v>932</v>
      </c>
      <c r="B5592" t="s">
        <v>428</v>
      </c>
      <c r="C5592" t="s">
        <v>223</v>
      </c>
      <c r="D5592" t="s">
        <v>13</v>
      </c>
      <c r="E5592" s="1">
        <f>DATEVALUE(IFERROR(RIGHT(LEFT(A5592,FIND("-",A5592,4)-1),2)&amp;"/"&amp;LEFT(A5592,FIND("-",A5592)-1)&amp;"/"&amp;RIGHT(LEFT(A5592,IFERROR(FIND(" ",A5592),LEN(A5592)+1)-1),4),TEXT(A5592,"dd")&amp;"/"&amp;TEXT(A5592,"mm")&amp;"/"&amp;TEXT(A5592,"yyyy")))</f>
        <v>45343</v>
      </c>
      <c r="F5592" t="s">
        <v>1826</v>
      </c>
      <c r="G5592" s="1">
        <f>VLOOKUP(B5592,Results!A:D,3,FALSE)</f>
        <v>45421</v>
      </c>
    </row>
    <row r="5593" spans="1:7" x14ac:dyDescent="0.25">
      <c r="A5593" t="s">
        <v>932</v>
      </c>
      <c r="B5593" t="s">
        <v>914</v>
      </c>
      <c r="C5593" t="s">
        <v>223</v>
      </c>
      <c r="D5593" t="s">
        <v>10</v>
      </c>
      <c r="E5593" s="1">
        <f>DATEVALUE(IFERROR(RIGHT(LEFT(A5593,FIND("-",A5593,4)-1),2)&amp;"/"&amp;LEFT(A5593,FIND("-",A5593)-1)&amp;"/"&amp;RIGHT(LEFT(A5593,IFERROR(FIND(" ",A5593),LEN(A5593)+1)-1),4),TEXT(A5593,"dd")&amp;"/"&amp;TEXT(A5593,"mm")&amp;"/"&amp;TEXT(A5593,"yyyy")))</f>
        <v>45343</v>
      </c>
      <c r="F5593" t="s">
        <v>1826</v>
      </c>
      <c r="G5593" s="1">
        <f>VLOOKUP(B5593,Results!A:D,3,FALSE)</f>
        <v>45421</v>
      </c>
    </row>
    <row r="5594" spans="1:7" x14ac:dyDescent="0.25">
      <c r="A5594" t="s">
        <v>932</v>
      </c>
      <c r="B5594" t="s">
        <v>428</v>
      </c>
      <c r="C5594" t="s">
        <v>223</v>
      </c>
      <c r="D5594" t="s">
        <v>13</v>
      </c>
      <c r="E5594" s="1">
        <f>DATEVALUE(IFERROR(RIGHT(LEFT(A5594,FIND("-",A5594,4)-1),2)&amp;"/"&amp;LEFT(A5594,FIND("-",A5594)-1)&amp;"/"&amp;RIGHT(LEFT(A5594,IFERROR(FIND(" ",A5594),LEN(A5594)+1)-1),4),TEXT(A5594,"dd")&amp;"/"&amp;TEXT(A5594,"mm")&amp;"/"&amp;TEXT(A5594,"yyyy")))</f>
        <v>45343</v>
      </c>
      <c r="F5594" t="s">
        <v>1826</v>
      </c>
      <c r="G5594" s="1">
        <f>VLOOKUP(B5594,Results!A:D,3,FALSE)</f>
        <v>45421</v>
      </c>
    </row>
    <row r="5595" spans="1:7" x14ac:dyDescent="0.25">
      <c r="A5595" t="s">
        <v>932</v>
      </c>
      <c r="B5595" t="s">
        <v>914</v>
      </c>
      <c r="C5595" t="s">
        <v>223</v>
      </c>
      <c r="D5595" t="s">
        <v>10</v>
      </c>
      <c r="E5595" s="1">
        <f>DATEVALUE(IFERROR(RIGHT(LEFT(A5595,FIND("-",A5595,4)-1),2)&amp;"/"&amp;LEFT(A5595,FIND("-",A5595)-1)&amp;"/"&amp;RIGHT(LEFT(A5595,IFERROR(FIND(" ",A5595),LEN(A5595)+1)-1),4),TEXT(A5595,"dd")&amp;"/"&amp;TEXT(A5595,"mm")&amp;"/"&amp;TEXT(A5595,"yyyy")))</f>
        <v>45343</v>
      </c>
      <c r="F5595" t="s">
        <v>1826</v>
      </c>
      <c r="G5595" s="1">
        <f>VLOOKUP(B5595,Results!A:D,3,FALSE)</f>
        <v>45421</v>
      </c>
    </row>
    <row r="5596" spans="1:7" hidden="1" x14ac:dyDescent="0.25">
      <c r="A5596" t="s">
        <v>932</v>
      </c>
      <c r="B5596" t="s">
        <v>646</v>
      </c>
      <c r="C5596" t="s">
        <v>20</v>
      </c>
      <c r="D5596" t="s">
        <v>297</v>
      </c>
      <c r="E5596" s="1">
        <f>DATEVALUE(IFERROR(RIGHT(LEFT(A5596,FIND("-",A5596,4)-1),2)&amp;"/"&amp;LEFT(A5596,FIND("-",A5596)-1)&amp;"/"&amp;RIGHT(LEFT(A5596,IFERROR(FIND(" ",A5596),LEN(A5596)+1)-1),4),TEXT(A5596,"dd")&amp;"/"&amp;TEXT(A5596,"mm")&amp;"/"&amp;TEXT(A5596,"yyyy")))</f>
        <v>45343</v>
      </c>
      <c r="F5596" t="s">
        <v>996</v>
      </c>
      <c r="G5596" s="1" t="e">
        <f>VLOOKUP(B5596,Results!A:D,3,FALSE)</f>
        <v>#N/A</v>
      </c>
    </row>
    <row r="5597" spans="1:7" x14ac:dyDescent="0.25">
      <c r="A5597" t="s">
        <v>932</v>
      </c>
      <c r="B5597" t="s">
        <v>646</v>
      </c>
      <c r="C5597" t="s">
        <v>20</v>
      </c>
      <c r="D5597" t="s">
        <v>297</v>
      </c>
      <c r="E5597" s="1">
        <f>DATEVALUE(IFERROR(RIGHT(LEFT(A5597,FIND("-",A5597,4)-1),2)&amp;"/"&amp;LEFT(A5597,FIND("-",A5597)-1)&amp;"/"&amp;RIGHT(LEFT(A5597,IFERROR(FIND(" ",A5597),LEN(A5597)+1)-1),4),TEXT(A5597,"dd")&amp;"/"&amp;TEXT(A5597,"mm")&amp;"/"&amp;TEXT(A5597,"yyyy")))</f>
        <v>45343</v>
      </c>
      <c r="F5597" t="s">
        <v>1826</v>
      </c>
      <c r="G5597" s="1" t="e">
        <f>VLOOKUP(B5597,Results!A:D,3,FALSE)</f>
        <v>#N/A</v>
      </c>
    </row>
    <row r="5598" spans="1:7" hidden="1" x14ac:dyDescent="0.25">
      <c r="A5598" t="s">
        <v>932</v>
      </c>
      <c r="B5598" t="s">
        <v>748</v>
      </c>
      <c r="C5598" t="s">
        <v>20</v>
      </c>
      <c r="D5598" t="s">
        <v>7</v>
      </c>
      <c r="E5598" s="1">
        <f>DATEVALUE(IFERROR(RIGHT(LEFT(A5598,FIND("-",A5598,4)-1),2)&amp;"/"&amp;LEFT(A5598,FIND("-",A5598)-1)&amp;"/"&amp;RIGHT(LEFT(A5598,IFERROR(FIND(" ",A5598),LEN(A5598)+1)-1),4),TEXT(A5598,"dd")&amp;"/"&amp;TEXT(A5598,"mm")&amp;"/"&amp;TEXT(A5598,"yyyy")))</f>
        <v>45343</v>
      </c>
      <c r="F5598" t="s">
        <v>996</v>
      </c>
      <c r="G5598" s="1" t="e">
        <f>VLOOKUP(B5598,Results!A:D,3,FALSE)</f>
        <v>#N/A</v>
      </c>
    </row>
    <row r="5599" spans="1:7" x14ac:dyDescent="0.25">
      <c r="A5599" t="s">
        <v>932</v>
      </c>
      <c r="B5599" t="s">
        <v>748</v>
      </c>
      <c r="C5599" t="s">
        <v>20</v>
      </c>
      <c r="D5599" t="s">
        <v>7</v>
      </c>
      <c r="E5599" s="1">
        <f>DATEVALUE(IFERROR(RIGHT(LEFT(A5599,FIND("-",A5599,4)-1),2)&amp;"/"&amp;LEFT(A5599,FIND("-",A5599)-1)&amp;"/"&amp;RIGHT(LEFT(A5599,IFERROR(FIND(" ",A5599),LEN(A5599)+1)-1),4),TEXT(A5599,"dd")&amp;"/"&amp;TEXT(A5599,"mm")&amp;"/"&amp;TEXT(A5599,"yyyy")))</f>
        <v>45343</v>
      </c>
      <c r="F5599" t="s">
        <v>1826</v>
      </c>
      <c r="G5599" s="1" t="e">
        <f>VLOOKUP(B5599,Results!A:D,3,FALSE)</f>
        <v>#N/A</v>
      </c>
    </row>
    <row r="5600" spans="1:7" hidden="1" x14ac:dyDescent="0.25">
      <c r="A5600" t="s">
        <v>932</v>
      </c>
      <c r="B5600" t="s">
        <v>584</v>
      </c>
      <c r="C5600" t="s">
        <v>20</v>
      </c>
      <c r="D5600" t="s">
        <v>80</v>
      </c>
      <c r="E5600" s="1">
        <f>DATEVALUE(IFERROR(RIGHT(LEFT(A5600,FIND("-",A5600,4)-1),2)&amp;"/"&amp;LEFT(A5600,FIND("-",A5600)-1)&amp;"/"&amp;RIGHT(LEFT(A5600,IFERROR(FIND(" ",A5600),LEN(A5600)+1)-1),4),TEXT(A5600,"dd")&amp;"/"&amp;TEXT(A5600,"mm")&amp;"/"&amp;TEXT(A5600,"yyyy")))</f>
        <v>45343</v>
      </c>
      <c r="F5600" t="s">
        <v>996</v>
      </c>
      <c r="G5600" s="1" t="e">
        <f>VLOOKUP(B5600,Results!A:D,3,FALSE)</f>
        <v>#N/A</v>
      </c>
    </row>
    <row r="5601" spans="1:7" x14ac:dyDescent="0.25">
      <c r="A5601" t="s">
        <v>932</v>
      </c>
      <c r="B5601" t="s">
        <v>584</v>
      </c>
      <c r="C5601" t="s">
        <v>20</v>
      </c>
      <c r="D5601" t="s">
        <v>80</v>
      </c>
      <c r="E5601" s="1">
        <f>DATEVALUE(IFERROR(RIGHT(LEFT(A5601,FIND("-",A5601,4)-1),2)&amp;"/"&amp;LEFT(A5601,FIND("-",A5601)-1)&amp;"/"&amp;RIGHT(LEFT(A5601,IFERROR(FIND(" ",A5601),LEN(A5601)+1)-1),4),TEXT(A5601,"dd")&amp;"/"&amp;TEXT(A5601,"mm")&amp;"/"&amp;TEXT(A5601,"yyyy")))</f>
        <v>45343</v>
      </c>
      <c r="F5601" t="s">
        <v>1826</v>
      </c>
      <c r="G5601" s="1" t="e">
        <f>VLOOKUP(B5601,Results!A:D,3,FALSE)</f>
        <v>#N/A</v>
      </c>
    </row>
    <row r="5602" spans="1:7" hidden="1" x14ac:dyDescent="0.25">
      <c r="A5602" t="s">
        <v>932</v>
      </c>
      <c r="B5602" t="s">
        <v>672</v>
      </c>
      <c r="C5602" t="s">
        <v>20</v>
      </c>
      <c r="D5602" t="s">
        <v>84</v>
      </c>
      <c r="E5602" s="1">
        <f>DATEVALUE(IFERROR(RIGHT(LEFT(A5602,FIND("-",A5602,4)-1),2)&amp;"/"&amp;LEFT(A5602,FIND("-",A5602)-1)&amp;"/"&amp;RIGHT(LEFT(A5602,IFERROR(FIND(" ",A5602),LEN(A5602)+1)-1),4),TEXT(A5602,"dd")&amp;"/"&amp;TEXT(A5602,"mm")&amp;"/"&amp;TEXT(A5602,"yyyy")))</f>
        <v>45343</v>
      </c>
      <c r="F5602" t="s">
        <v>996</v>
      </c>
      <c r="G5602" s="1" t="e">
        <f>VLOOKUP(B5602,Results!A:D,3,FALSE)</f>
        <v>#N/A</v>
      </c>
    </row>
    <row r="5603" spans="1:7" x14ac:dyDescent="0.25">
      <c r="A5603" t="s">
        <v>932</v>
      </c>
      <c r="B5603" t="s">
        <v>672</v>
      </c>
      <c r="C5603" t="s">
        <v>20</v>
      </c>
      <c r="D5603" t="s">
        <v>84</v>
      </c>
      <c r="E5603" s="1">
        <f>DATEVALUE(IFERROR(RIGHT(LEFT(A5603,FIND("-",A5603,4)-1),2)&amp;"/"&amp;LEFT(A5603,FIND("-",A5603)-1)&amp;"/"&amp;RIGHT(LEFT(A5603,IFERROR(FIND(" ",A5603),LEN(A5603)+1)-1),4),TEXT(A5603,"dd")&amp;"/"&amp;TEXT(A5603,"mm")&amp;"/"&amp;TEXT(A5603,"yyyy")))</f>
        <v>45343</v>
      </c>
      <c r="F5603" t="s">
        <v>1826</v>
      </c>
      <c r="G5603" s="1" t="e">
        <f>VLOOKUP(B5603,Results!A:D,3,FALSE)</f>
        <v>#N/A</v>
      </c>
    </row>
    <row r="5604" spans="1:7" x14ac:dyDescent="0.25">
      <c r="A5604" t="s">
        <v>932</v>
      </c>
      <c r="B5604" t="s">
        <v>646</v>
      </c>
      <c r="C5604" t="s">
        <v>20</v>
      </c>
      <c r="D5604" t="s">
        <v>297</v>
      </c>
      <c r="E5604" s="1">
        <f>DATEVALUE(IFERROR(RIGHT(LEFT(A5604,FIND("-",A5604,4)-1),2)&amp;"/"&amp;LEFT(A5604,FIND("-",A5604)-1)&amp;"/"&amp;RIGHT(LEFT(A5604,IFERROR(FIND(" ",A5604),LEN(A5604)+1)-1),4),TEXT(A5604,"dd")&amp;"/"&amp;TEXT(A5604,"mm")&amp;"/"&amp;TEXT(A5604,"yyyy")))</f>
        <v>45343</v>
      </c>
      <c r="F5604" t="s">
        <v>1826</v>
      </c>
      <c r="G5604" s="1" t="e">
        <f>VLOOKUP(B5604,Results!A:D,3,FALSE)</f>
        <v>#N/A</v>
      </c>
    </row>
    <row r="5605" spans="1:7" x14ac:dyDescent="0.25">
      <c r="A5605" t="s">
        <v>932</v>
      </c>
      <c r="B5605" t="s">
        <v>672</v>
      </c>
      <c r="C5605" t="s">
        <v>20</v>
      </c>
      <c r="D5605" t="s">
        <v>84</v>
      </c>
      <c r="E5605" s="1">
        <f>DATEVALUE(IFERROR(RIGHT(LEFT(A5605,FIND("-",A5605,4)-1),2)&amp;"/"&amp;LEFT(A5605,FIND("-",A5605)-1)&amp;"/"&amp;RIGHT(LEFT(A5605,IFERROR(FIND(" ",A5605),LEN(A5605)+1)-1),4),TEXT(A5605,"dd")&amp;"/"&amp;TEXT(A5605,"mm")&amp;"/"&amp;TEXT(A5605,"yyyy")))</f>
        <v>45343</v>
      </c>
      <c r="F5605" t="s">
        <v>1826</v>
      </c>
      <c r="G5605" s="1" t="e">
        <f>VLOOKUP(B5605,Results!A:D,3,FALSE)</f>
        <v>#N/A</v>
      </c>
    </row>
    <row r="5606" spans="1:7" x14ac:dyDescent="0.25">
      <c r="A5606" t="s">
        <v>932</v>
      </c>
      <c r="B5606" t="s">
        <v>748</v>
      </c>
      <c r="C5606" t="s">
        <v>20</v>
      </c>
      <c r="D5606" t="s">
        <v>7</v>
      </c>
      <c r="E5606" s="1">
        <f>DATEVALUE(IFERROR(RIGHT(LEFT(A5606,FIND("-",A5606,4)-1),2)&amp;"/"&amp;LEFT(A5606,FIND("-",A5606)-1)&amp;"/"&amp;RIGHT(LEFT(A5606,IFERROR(FIND(" ",A5606),LEN(A5606)+1)-1),4),TEXT(A5606,"dd")&amp;"/"&amp;TEXT(A5606,"mm")&amp;"/"&amp;TEXT(A5606,"yyyy")))</f>
        <v>45343</v>
      </c>
      <c r="F5606" t="s">
        <v>1826</v>
      </c>
      <c r="G5606" s="1" t="e">
        <f>VLOOKUP(B5606,Results!A:D,3,FALSE)</f>
        <v>#N/A</v>
      </c>
    </row>
    <row r="5607" spans="1:7" x14ac:dyDescent="0.25">
      <c r="A5607" t="s">
        <v>932</v>
      </c>
      <c r="B5607" t="s">
        <v>584</v>
      </c>
      <c r="C5607" t="s">
        <v>20</v>
      </c>
      <c r="D5607" t="s">
        <v>80</v>
      </c>
      <c r="E5607" s="1">
        <f>DATEVALUE(IFERROR(RIGHT(LEFT(A5607,FIND("-",A5607,4)-1),2)&amp;"/"&amp;LEFT(A5607,FIND("-",A5607)-1)&amp;"/"&amp;RIGHT(LEFT(A5607,IFERROR(FIND(" ",A5607),LEN(A5607)+1)-1),4),TEXT(A5607,"dd")&amp;"/"&amp;TEXT(A5607,"mm")&amp;"/"&amp;TEXT(A5607,"yyyy")))</f>
        <v>45343</v>
      </c>
      <c r="F5607" t="s">
        <v>1826</v>
      </c>
      <c r="G5607" s="1" t="e">
        <f>VLOOKUP(B5607,Results!A:D,3,FALSE)</f>
        <v>#N/A</v>
      </c>
    </row>
    <row r="5608" spans="1:7" x14ac:dyDescent="0.25">
      <c r="A5608" t="s">
        <v>932</v>
      </c>
      <c r="B5608" t="s">
        <v>646</v>
      </c>
      <c r="C5608" t="s">
        <v>20</v>
      </c>
      <c r="D5608" t="s">
        <v>297</v>
      </c>
      <c r="E5608" s="1">
        <f>DATEVALUE(IFERROR(RIGHT(LEFT(A5608,FIND("-",A5608,4)-1),2)&amp;"/"&amp;LEFT(A5608,FIND("-",A5608)-1)&amp;"/"&amp;RIGHT(LEFT(A5608,IFERROR(FIND(" ",A5608),LEN(A5608)+1)-1),4),TEXT(A5608,"dd")&amp;"/"&amp;TEXT(A5608,"mm")&amp;"/"&amp;TEXT(A5608,"yyyy")))</f>
        <v>45343</v>
      </c>
      <c r="F5608" t="s">
        <v>1826</v>
      </c>
      <c r="G5608" s="1" t="e">
        <f>VLOOKUP(B5608,Results!A:D,3,FALSE)</f>
        <v>#N/A</v>
      </c>
    </row>
    <row r="5609" spans="1:7" x14ac:dyDescent="0.25">
      <c r="A5609" t="s">
        <v>932</v>
      </c>
      <c r="B5609" t="s">
        <v>672</v>
      </c>
      <c r="C5609" t="s">
        <v>20</v>
      </c>
      <c r="D5609" t="s">
        <v>84</v>
      </c>
      <c r="E5609" s="1">
        <f>DATEVALUE(IFERROR(RIGHT(LEFT(A5609,FIND("-",A5609,4)-1),2)&amp;"/"&amp;LEFT(A5609,FIND("-",A5609)-1)&amp;"/"&amp;RIGHT(LEFT(A5609,IFERROR(FIND(" ",A5609),LEN(A5609)+1)-1),4),TEXT(A5609,"dd")&amp;"/"&amp;TEXT(A5609,"mm")&amp;"/"&amp;TEXT(A5609,"yyyy")))</f>
        <v>45343</v>
      </c>
      <c r="F5609" t="s">
        <v>1826</v>
      </c>
      <c r="G5609" s="1" t="e">
        <f>VLOOKUP(B5609,Results!A:D,3,FALSE)</f>
        <v>#N/A</v>
      </c>
    </row>
    <row r="5610" spans="1:7" x14ac:dyDescent="0.25">
      <c r="A5610" t="s">
        <v>932</v>
      </c>
      <c r="B5610" t="s">
        <v>748</v>
      </c>
      <c r="C5610" t="s">
        <v>20</v>
      </c>
      <c r="D5610" t="s">
        <v>7</v>
      </c>
      <c r="E5610" s="1">
        <f>DATEVALUE(IFERROR(RIGHT(LEFT(A5610,FIND("-",A5610,4)-1),2)&amp;"/"&amp;LEFT(A5610,FIND("-",A5610)-1)&amp;"/"&amp;RIGHT(LEFT(A5610,IFERROR(FIND(" ",A5610),LEN(A5610)+1)-1),4),TEXT(A5610,"dd")&amp;"/"&amp;TEXT(A5610,"mm")&amp;"/"&amp;TEXT(A5610,"yyyy")))</f>
        <v>45343</v>
      </c>
      <c r="F5610" t="s">
        <v>1826</v>
      </c>
      <c r="G5610" s="1" t="e">
        <f>VLOOKUP(B5610,Results!A:D,3,FALSE)</f>
        <v>#N/A</v>
      </c>
    </row>
    <row r="5611" spans="1:7" x14ac:dyDescent="0.25">
      <c r="A5611" t="s">
        <v>932</v>
      </c>
      <c r="B5611" t="s">
        <v>584</v>
      </c>
      <c r="C5611" t="s">
        <v>20</v>
      </c>
      <c r="D5611" t="s">
        <v>80</v>
      </c>
      <c r="E5611" s="1">
        <f>DATEVALUE(IFERROR(RIGHT(LEFT(A5611,FIND("-",A5611,4)-1),2)&amp;"/"&amp;LEFT(A5611,FIND("-",A5611)-1)&amp;"/"&amp;RIGHT(LEFT(A5611,IFERROR(FIND(" ",A5611),LEN(A5611)+1)-1),4),TEXT(A5611,"dd")&amp;"/"&amp;TEXT(A5611,"mm")&amp;"/"&amp;TEXT(A5611,"yyyy")))</f>
        <v>45343</v>
      </c>
      <c r="F5611" t="s">
        <v>1826</v>
      </c>
      <c r="G5611" s="1" t="e">
        <f>VLOOKUP(B5611,Results!A:D,3,FALSE)</f>
        <v>#N/A</v>
      </c>
    </row>
    <row r="5612" spans="1:7" hidden="1" x14ac:dyDescent="0.25">
      <c r="A5612" t="s">
        <v>931</v>
      </c>
      <c r="B5612" t="s">
        <v>101</v>
      </c>
      <c r="C5612" t="s">
        <v>20</v>
      </c>
      <c r="D5612" t="s">
        <v>23</v>
      </c>
      <c r="E5612" s="1">
        <f>DATEVALUE(IFERROR(RIGHT(LEFT(A5612,FIND("-",A5612,4)-1),2)&amp;"/"&amp;LEFT(A5612,FIND("-",A5612)-1)&amp;"/"&amp;RIGHT(LEFT(A5612,IFERROR(FIND(" ",A5612),LEN(A5612)+1)-1),4),TEXT(A5612,"dd")&amp;"/"&amp;TEXT(A5612,"mm")&amp;"/"&amp;TEXT(A5612,"yyyy")))</f>
        <v>45342</v>
      </c>
      <c r="F5612" t="s">
        <v>996</v>
      </c>
      <c r="G5612" s="1">
        <f>VLOOKUP(B5612,Results!A:D,3,FALSE)</f>
        <v>45414</v>
      </c>
    </row>
    <row r="5613" spans="1:7" x14ac:dyDescent="0.25">
      <c r="A5613" t="s">
        <v>931</v>
      </c>
      <c r="B5613" t="s">
        <v>101</v>
      </c>
      <c r="C5613" t="s">
        <v>20</v>
      </c>
      <c r="D5613" t="s">
        <v>23</v>
      </c>
      <c r="E5613" s="1">
        <f>DATEVALUE(IFERROR(RIGHT(LEFT(A5613,FIND("-",A5613,4)-1),2)&amp;"/"&amp;LEFT(A5613,FIND("-",A5613)-1)&amp;"/"&amp;RIGHT(LEFT(A5613,IFERROR(FIND(" ",A5613),LEN(A5613)+1)-1),4),TEXT(A5613,"dd")&amp;"/"&amp;TEXT(A5613,"mm")&amp;"/"&amp;TEXT(A5613,"yyyy")))</f>
        <v>45342</v>
      </c>
      <c r="F5613" t="s">
        <v>1826</v>
      </c>
      <c r="G5613" s="1">
        <f>VLOOKUP(B5613,Results!A:D,3,FALSE)</f>
        <v>45414</v>
      </c>
    </row>
    <row r="5614" spans="1:7" x14ac:dyDescent="0.25">
      <c r="A5614" t="s">
        <v>931</v>
      </c>
      <c r="B5614" t="s">
        <v>101</v>
      </c>
      <c r="C5614" t="s">
        <v>20</v>
      </c>
      <c r="D5614" t="s">
        <v>23</v>
      </c>
      <c r="E5614" s="1">
        <f>DATEVALUE(IFERROR(RIGHT(LEFT(A5614,FIND("-",A5614,4)-1),2)&amp;"/"&amp;LEFT(A5614,FIND("-",A5614)-1)&amp;"/"&amp;RIGHT(LEFT(A5614,IFERROR(FIND(" ",A5614),LEN(A5614)+1)-1),4),TEXT(A5614,"dd")&amp;"/"&amp;TEXT(A5614,"mm")&amp;"/"&amp;TEXT(A5614,"yyyy")))</f>
        <v>45342</v>
      </c>
      <c r="F5614" t="s">
        <v>1826</v>
      </c>
      <c r="G5614" s="1">
        <f>VLOOKUP(B5614,Results!A:D,3,FALSE)</f>
        <v>45414</v>
      </c>
    </row>
    <row r="5615" spans="1:7" x14ac:dyDescent="0.25">
      <c r="A5615" t="s">
        <v>931</v>
      </c>
      <c r="B5615" t="s">
        <v>101</v>
      </c>
      <c r="C5615" t="s">
        <v>20</v>
      </c>
      <c r="D5615" t="s">
        <v>23</v>
      </c>
      <c r="E5615" s="1">
        <f>DATEVALUE(IFERROR(RIGHT(LEFT(A5615,FIND("-",A5615,4)-1),2)&amp;"/"&amp;LEFT(A5615,FIND("-",A5615)-1)&amp;"/"&amp;RIGHT(LEFT(A5615,IFERROR(FIND(" ",A5615),LEN(A5615)+1)-1),4),TEXT(A5615,"dd")&amp;"/"&amp;TEXT(A5615,"mm")&amp;"/"&amp;TEXT(A5615,"yyyy")))</f>
        <v>45342</v>
      </c>
      <c r="F5615" t="s">
        <v>1826</v>
      </c>
      <c r="G5615" s="1">
        <f>VLOOKUP(B5615,Results!A:D,3,FALSE)</f>
        <v>45414</v>
      </c>
    </row>
    <row r="5616" spans="1:7" x14ac:dyDescent="0.25">
      <c r="A5616" t="s">
        <v>931</v>
      </c>
      <c r="B5616" t="s">
        <v>1228</v>
      </c>
      <c r="C5616" t="s">
        <v>20</v>
      </c>
      <c r="D5616" t="s">
        <v>30</v>
      </c>
      <c r="E5616" s="1">
        <f>DATEVALUE(IFERROR(RIGHT(LEFT(A5616,FIND("-",A5616,4)-1),2)&amp;"/"&amp;LEFT(A5616,FIND("-",A5616)-1)&amp;"/"&amp;RIGHT(LEFT(A5616,IFERROR(FIND(" ",A5616),LEN(A5616)+1)-1),4),TEXT(A5616,"dd")&amp;"/"&amp;TEXT(A5616,"mm")&amp;"/"&amp;TEXT(A5616,"yyyy")))</f>
        <v>45342</v>
      </c>
      <c r="F5616" t="s">
        <v>1826</v>
      </c>
      <c r="G5616" s="1">
        <f>VLOOKUP(B5616,Results!A:D,3,FALSE)</f>
        <v>45418</v>
      </c>
    </row>
    <row r="5617" spans="1:7" x14ac:dyDescent="0.25">
      <c r="A5617" t="s">
        <v>931</v>
      </c>
      <c r="B5617" t="s">
        <v>1228</v>
      </c>
      <c r="C5617" t="s">
        <v>20</v>
      </c>
      <c r="D5617" t="s">
        <v>30</v>
      </c>
      <c r="E5617" s="1">
        <f>DATEVALUE(IFERROR(RIGHT(LEFT(A5617,FIND("-",A5617,4)-1),2)&amp;"/"&amp;LEFT(A5617,FIND("-",A5617)-1)&amp;"/"&amp;RIGHT(LEFT(A5617,IFERROR(FIND(" ",A5617),LEN(A5617)+1)-1),4),TEXT(A5617,"dd")&amp;"/"&amp;TEXT(A5617,"mm")&amp;"/"&amp;TEXT(A5617,"yyyy")))</f>
        <v>45342</v>
      </c>
      <c r="F5617" t="s">
        <v>1826</v>
      </c>
      <c r="G5617" s="1">
        <f>VLOOKUP(B5617,Results!A:D,3,FALSE)</f>
        <v>45418</v>
      </c>
    </row>
    <row r="5618" spans="1:7" x14ac:dyDescent="0.25">
      <c r="A5618" t="s">
        <v>931</v>
      </c>
      <c r="B5618" t="s">
        <v>1228</v>
      </c>
      <c r="C5618" t="s">
        <v>20</v>
      </c>
      <c r="D5618" t="s">
        <v>30</v>
      </c>
      <c r="E5618" s="1">
        <f>DATEVALUE(IFERROR(RIGHT(LEFT(A5618,FIND("-",A5618,4)-1),2)&amp;"/"&amp;LEFT(A5618,FIND("-",A5618)-1)&amp;"/"&amp;RIGHT(LEFT(A5618,IFERROR(FIND(" ",A5618),LEN(A5618)+1)-1),4),TEXT(A5618,"dd")&amp;"/"&amp;TEXT(A5618,"mm")&amp;"/"&amp;TEXT(A5618,"yyyy")))</f>
        <v>45342</v>
      </c>
      <c r="F5618" t="s">
        <v>1826</v>
      </c>
      <c r="G5618" s="1">
        <f>VLOOKUP(B5618,Results!A:D,3,FALSE)</f>
        <v>45418</v>
      </c>
    </row>
    <row r="5619" spans="1:7" hidden="1" x14ac:dyDescent="0.25">
      <c r="A5619" t="s">
        <v>931</v>
      </c>
      <c r="B5619" t="s">
        <v>698</v>
      </c>
      <c r="C5619" t="s">
        <v>223</v>
      </c>
      <c r="D5619" t="s">
        <v>13</v>
      </c>
      <c r="E5619" s="1">
        <f>DATEVALUE(IFERROR(RIGHT(LEFT(A5619,FIND("-",A5619,4)-1),2)&amp;"/"&amp;LEFT(A5619,FIND("-",A5619)-1)&amp;"/"&amp;RIGHT(LEFT(A5619,IFERROR(FIND(" ",A5619),LEN(A5619)+1)-1),4),TEXT(A5619,"dd")&amp;"/"&amp;TEXT(A5619,"mm")&amp;"/"&amp;TEXT(A5619,"yyyy")))</f>
        <v>45342</v>
      </c>
      <c r="F5619" t="s">
        <v>996</v>
      </c>
      <c r="G5619" s="1">
        <f>VLOOKUP(B5619,Results!A:D,3,FALSE)</f>
        <v>45420</v>
      </c>
    </row>
    <row r="5620" spans="1:7" x14ac:dyDescent="0.25">
      <c r="A5620" t="s">
        <v>931</v>
      </c>
      <c r="B5620" t="s">
        <v>698</v>
      </c>
      <c r="C5620" t="s">
        <v>223</v>
      </c>
      <c r="D5620" t="s">
        <v>13</v>
      </c>
      <c r="E5620" s="1">
        <f>DATEVALUE(IFERROR(RIGHT(LEFT(A5620,FIND("-",A5620,4)-1),2)&amp;"/"&amp;LEFT(A5620,FIND("-",A5620)-1)&amp;"/"&amp;RIGHT(LEFT(A5620,IFERROR(FIND(" ",A5620),LEN(A5620)+1)-1),4),TEXT(A5620,"dd")&amp;"/"&amp;TEXT(A5620,"mm")&amp;"/"&amp;TEXT(A5620,"yyyy")))</f>
        <v>45342</v>
      </c>
      <c r="F5620" t="s">
        <v>1826</v>
      </c>
      <c r="G5620" s="1">
        <f>VLOOKUP(B5620,Results!A:D,3,FALSE)</f>
        <v>45420</v>
      </c>
    </row>
    <row r="5621" spans="1:7" x14ac:dyDescent="0.25">
      <c r="A5621" t="s">
        <v>931</v>
      </c>
      <c r="B5621" t="s">
        <v>698</v>
      </c>
      <c r="C5621" t="s">
        <v>223</v>
      </c>
      <c r="D5621" t="s">
        <v>13</v>
      </c>
      <c r="E5621" s="1">
        <f>DATEVALUE(IFERROR(RIGHT(LEFT(A5621,FIND("-",A5621,4)-1),2)&amp;"/"&amp;LEFT(A5621,FIND("-",A5621)-1)&amp;"/"&amp;RIGHT(LEFT(A5621,IFERROR(FIND(" ",A5621),LEN(A5621)+1)-1),4),TEXT(A5621,"dd")&amp;"/"&amp;TEXT(A5621,"mm")&amp;"/"&amp;TEXT(A5621,"yyyy")))</f>
        <v>45342</v>
      </c>
      <c r="F5621" t="s">
        <v>1826</v>
      </c>
      <c r="G5621" s="1">
        <f>VLOOKUP(B5621,Results!A:D,3,FALSE)</f>
        <v>45420</v>
      </c>
    </row>
    <row r="5622" spans="1:7" x14ac:dyDescent="0.25">
      <c r="A5622" t="s">
        <v>931</v>
      </c>
      <c r="B5622" t="s">
        <v>698</v>
      </c>
      <c r="C5622" t="s">
        <v>223</v>
      </c>
      <c r="D5622" t="s">
        <v>13</v>
      </c>
      <c r="E5622" s="1">
        <f>DATEVALUE(IFERROR(RIGHT(LEFT(A5622,FIND("-",A5622,4)-1),2)&amp;"/"&amp;LEFT(A5622,FIND("-",A5622)-1)&amp;"/"&amp;RIGHT(LEFT(A5622,IFERROR(FIND(" ",A5622),LEN(A5622)+1)-1),4),TEXT(A5622,"dd")&amp;"/"&amp;TEXT(A5622,"mm")&amp;"/"&amp;TEXT(A5622,"yyyy")))</f>
        <v>45342</v>
      </c>
      <c r="F5622" t="s">
        <v>1826</v>
      </c>
      <c r="G5622" s="1">
        <f>VLOOKUP(B5622,Results!A:D,3,FALSE)</f>
        <v>45420</v>
      </c>
    </row>
    <row r="5623" spans="1:7" hidden="1" x14ac:dyDescent="0.25">
      <c r="A5623" t="s">
        <v>931</v>
      </c>
      <c r="B5623" t="s">
        <v>409</v>
      </c>
      <c r="C5623" t="s">
        <v>223</v>
      </c>
      <c r="D5623" t="s">
        <v>297</v>
      </c>
      <c r="E5623" s="1">
        <f>DATEVALUE(IFERROR(RIGHT(LEFT(A5623,FIND("-",A5623,4)-1),2)&amp;"/"&amp;LEFT(A5623,FIND("-",A5623)-1)&amp;"/"&amp;RIGHT(LEFT(A5623,IFERROR(FIND(" ",A5623),LEN(A5623)+1)-1),4),TEXT(A5623,"dd")&amp;"/"&amp;TEXT(A5623,"mm")&amp;"/"&amp;TEXT(A5623,"yyyy")))</f>
        <v>45342</v>
      </c>
      <c r="F5623" t="s">
        <v>996</v>
      </c>
      <c r="G5623" s="1" t="e">
        <f>VLOOKUP(B5623,Results!A:D,3,FALSE)</f>
        <v>#N/A</v>
      </c>
    </row>
    <row r="5624" spans="1:7" x14ac:dyDescent="0.25">
      <c r="A5624" t="s">
        <v>931</v>
      </c>
      <c r="B5624" t="s">
        <v>409</v>
      </c>
      <c r="C5624" t="s">
        <v>223</v>
      </c>
      <c r="D5624" t="s">
        <v>297</v>
      </c>
      <c r="E5624" s="1">
        <f>DATEVALUE(IFERROR(RIGHT(LEFT(A5624,FIND("-",A5624,4)-1),2)&amp;"/"&amp;LEFT(A5624,FIND("-",A5624)-1)&amp;"/"&amp;RIGHT(LEFT(A5624,IFERROR(FIND(" ",A5624),LEN(A5624)+1)-1),4),TEXT(A5624,"dd")&amp;"/"&amp;TEXT(A5624,"mm")&amp;"/"&amp;TEXT(A5624,"yyyy")))</f>
        <v>45342</v>
      </c>
      <c r="F5624" t="s">
        <v>1826</v>
      </c>
      <c r="G5624" s="1" t="e">
        <f>VLOOKUP(B5624,Results!A:D,3,FALSE)</f>
        <v>#N/A</v>
      </c>
    </row>
    <row r="5625" spans="1:7" hidden="1" x14ac:dyDescent="0.25">
      <c r="A5625" t="s">
        <v>931</v>
      </c>
      <c r="B5625" t="s">
        <v>822</v>
      </c>
      <c r="C5625" t="s">
        <v>20</v>
      </c>
      <c r="D5625" t="s">
        <v>10</v>
      </c>
      <c r="E5625" s="1">
        <f>DATEVALUE(IFERROR(RIGHT(LEFT(A5625,FIND("-",A5625,4)-1),2)&amp;"/"&amp;LEFT(A5625,FIND("-",A5625)-1)&amp;"/"&amp;RIGHT(LEFT(A5625,IFERROR(FIND(" ",A5625),LEN(A5625)+1)-1),4),TEXT(A5625,"dd")&amp;"/"&amp;TEXT(A5625,"mm")&amp;"/"&amp;TEXT(A5625,"yyyy")))</f>
        <v>45342</v>
      </c>
      <c r="F5625" t="s">
        <v>996</v>
      </c>
      <c r="G5625" s="1" t="e">
        <f>VLOOKUP(B5625,Results!A:D,3,FALSE)</f>
        <v>#N/A</v>
      </c>
    </row>
    <row r="5626" spans="1:7" x14ac:dyDescent="0.25">
      <c r="A5626" t="s">
        <v>931</v>
      </c>
      <c r="B5626" t="s">
        <v>822</v>
      </c>
      <c r="C5626" t="s">
        <v>20</v>
      </c>
      <c r="D5626" t="s">
        <v>10</v>
      </c>
      <c r="E5626" s="1">
        <f>DATEVALUE(IFERROR(RIGHT(LEFT(A5626,FIND("-",A5626,4)-1),2)&amp;"/"&amp;LEFT(A5626,FIND("-",A5626)-1)&amp;"/"&amp;RIGHT(LEFT(A5626,IFERROR(FIND(" ",A5626),LEN(A5626)+1)-1),4),TEXT(A5626,"dd")&amp;"/"&amp;TEXT(A5626,"mm")&amp;"/"&amp;TEXT(A5626,"yyyy")))</f>
        <v>45342</v>
      </c>
      <c r="F5626" t="s">
        <v>1826</v>
      </c>
      <c r="G5626" s="1" t="e">
        <f>VLOOKUP(B5626,Results!A:D,3,FALSE)</f>
        <v>#N/A</v>
      </c>
    </row>
    <row r="5627" spans="1:7" hidden="1" x14ac:dyDescent="0.25">
      <c r="A5627" t="s">
        <v>931</v>
      </c>
      <c r="B5627" t="s">
        <v>919</v>
      </c>
      <c r="C5627" t="s">
        <v>223</v>
      </c>
      <c r="D5627" t="s">
        <v>80</v>
      </c>
      <c r="E5627" s="1">
        <f>DATEVALUE(IFERROR(RIGHT(LEFT(A5627,FIND("-",A5627,4)-1),2)&amp;"/"&amp;LEFT(A5627,FIND("-",A5627)-1)&amp;"/"&amp;RIGHT(LEFT(A5627,IFERROR(FIND(" ",A5627),LEN(A5627)+1)-1),4),TEXT(A5627,"dd")&amp;"/"&amp;TEXT(A5627,"mm")&amp;"/"&amp;TEXT(A5627,"yyyy")))</f>
        <v>45342</v>
      </c>
      <c r="F5627" t="s">
        <v>996</v>
      </c>
      <c r="G5627" s="1" t="e">
        <f>VLOOKUP(B5627,Results!A:D,3,FALSE)</f>
        <v>#N/A</v>
      </c>
    </row>
    <row r="5628" spans="1:7" x14ac:dyDescent="0.25">
      <c r="A5628" t="s">
        <v>931</v>
      </c>
      <c r="B5628" t="s">
        <v>919</v>
      </c>
      <c r="C5628" t="s">
        <v>223</v>
      </c>
      <c r="D5628" t="s">
        <v>80</v>
      </c>
      <c r="E5628" s="1">
        <f>DATEVALUE(IFERROR(RIGHT(LEFT(A5628,FIND("-",A5628,4)-1),2)&amp;"/"&amp;LEFT(A5628,FIND("-",A5628)-1)&amp;"/"&amp;RIGHT(LEFT(A5628,IFERROR(FIND(" ",A5628),LEN(A5628)+1)-1),4),TEXT(A5628,"dd")&amp;"/"&amp;TEXT(A5628,"mm")&amp;"/"&amp;TEXT(A5628,"yyyy")))</f>
        <v>45342</v>
      </c>
      <c r="F5628" t="s">
        <v>1826</v>
      </c>
      <c r="G5628" s="1" t="e">
        <f>VLOOKUP(B5628,Results!A:D,3,FALSE)</f>
        <v>#N/A</v>
      </c>
    </row>
    <row r="5629" spans="1:7" hidden="1" x14ac:dyDescent="0.25">
      <c r="A5629" t="s">
        <v>931</v>
      </c>
      <c r="B5629" t="s">
        <v>808</v>
      </c>
      <c r="C5629" t="s">
        <v>20</v>
      </c>
      <c r="D5629" t="s">
        <v>74</v>
      </c>
      <c r="E5629" s="1">
        <f>DATEVALUE(IFERROR(RIGHT(LEFT(A5629,FIND("-",A5629,4)-1),2)&amp;"/"&amp;LEFT(A5629,FIND("-",A5629)-1)&amp;"/"&amp;RIGHT(LEFT(A5629,IFERROR(FIND(" ",A5629),LEN(A5629)+1)-1),4),TEXT(A5629,"dd")&amp;"/"&amp;TEXT(A5629,"mm")&amp;"/"&amp;TEXT(A5629,"yyyy")))</f>
        <v>45342</v>
      </c>
      <c r="F5629" t="s">
        <v>996</v>
      </c>
      <c r="G5629" s="1" t="e">
        <f>VLOOKUP(B5629,Results!A:D,3,FALSE)</f>
        <v>#N/A</v>
      </c>
    </row>
    <row r="5630" spans="1:7" x14ac:dyDescent="0.25">
      <c r="A5630" t="s">
        <v>931</v>
      </c>
      <c r="B5630" t="s">
        <v>808</v>
      </c>
      <c r="C5630" t="s">
        <v>20</v>
      </c>
      <c r="D5630" t="s">
        <v>74</v>
      </c>
      <c r="E5630" s="1">
        <f>DATEVALUE(IFERROR(RIGHT(LEFT(A5630,FIND("-",A5630,4)-1),2)&amp;"/"&amp;LEFT(A5630,FIND("-",A5630)-1)&amp;"/"&amp;RIGHT(LEFT(A5630,IFERROR(FIND(" ",A5630),LEN(A5630)+1)-1),4),TEXT(A5630,"dd")&amp;"/"&amp;TEXT(A5630,"mm")&amp;"/"&amp;TEXT(A5630,"yyyy")))</f>
        <v>45342</v>
      </c>
      <c r="F5630" t="s">
        <v>1826</v>
      </c>
      <c r="G5630" s="1" t="e">
        <f>VLOOKUP(B5630,Results!A:D,3,FALSE)</f>
        <v>#N/A</v>
      </c>
    </row>
    <row r="5631" spans="1:7" hidden="1" x14ac:dyDescent="0.25">
      <c r="A5631" t="s">
        <v>931</v>
      </c>
      <c r="B5631" t="s">
        <v>499</v>
      </c>
      <c r="C5631" t="s">
        <v>223</v>
      </c>
      <c r="D5631" t="s">
        <v>28</v>
      </c>
      <c r="E5631" s="1">
        <f>DATEVALUE(IFERROR(RIGHT(LEFT(A5631,FIND("-",A5631,4)-1),2)&amp;"/"&amp;LEFT(A5631,FIND("-",A5631)-1)&amp;"/"&amp;RIGHT(LEFT(A5631,IFERROR(FIND(" ",A5631),LEN(A5631)+1)-1),4),TEXT(A5631,"dd")&amp;"/"&amp;TEXT(A5631,"mm")&amp;"/"&amp;TEXT(A5631,"yyyy")))</f>
        <v>45342</v>
      </c>
      <c r="F5631" t="s">
        <v>996</v>
      </c>
      <c r="G5631" s="1" t="e">
        <f>VLOOKUP(B5631,Results!A:D,3,FALSE)</f>
        <v>#N/A</v>
      </c>
    </row>
    <row r="5632" spans="1:7" x14ac:dyDescent="0.25">
      <c r="A5632" t="s">
        <v>931</v>
      </c>
      <c r="B5632" t="s">
        <v>499</v>
      </c>
      <c r="C5632" t="s">
        <v>223</v>
      </c>
      <c r="D5632" t="s">
        <v>28</v>
      </c>
      <c r="E5632" s="1">
        <f>DATEVALUE(IFERROR(RIGHT(LEFT(A5632,FIND("-",A5632,4)-1),2)&amp;"/"&amp;LEFT(A5632,FIND("-",A5632)-1)&amp;"/"&amp;RIGHT(LEFT(A5632,IFERROR(FIND(" ",A5632),LEN(A5632)+1)-1),4),TEXT(A5632,"dd")&amp;"/"&amp;TEXT(A5632,"mm")&amp;"/"&amp;TEXT(A5632,"yyyy")))</f>
        <v>45342</v>
      </c>
      <c r="F5632" t="s">
        <v>1826</v>
      </c>
      <c r="G5632" s="1" t="e">
        <f>VLOOKUP(B5632,Results!A:D,3,FALSE)</f>
        <v>#N/A</v>
      </c>
    </row>
    <row r="5633" spans="1:7" x14ac:dyDescent="0.25">
      <c r="A5633" t="s">
        <v>931</v>
      </c>
      <c r="B5633" t="s">
        <v>822</v>
      </c>
      <c r="C5633" t="s">
        <v>20</v>
      </c>
      <c r="D5633" t="s">
        <v>10</v>
      </c>
      <c r="E5633" s="1">
        <f>DATEVALUE(IFERROR(RIGHT(LEFT(A5633,FIND("-",A5633,4)-1),2)&amp;"/"&amp;LEFT(A5633,FIND("-",A5633)-1)&amp;"/"&amp;RIGHT(LEFT(A5633,IFERROR(FIND(" ",A5633),LEN(A5633)+1)-1),4),TEXT(A5633,"dd")&amp;"/"&amp;TEXT(A5633,"mm")&amp;"/"&amp;TEXT(A5633,"yyyy")))</f>
        <v>45342</v>
      </c>
      <c r="F5633" t="s">
        <v>1826</v>
      </c>
      <c r="G5633" s="1" t="e">
        <f>VLOOKUP(B5633,Results!A:D,3,FALSE)</f>
        <v>#N/A</v>
      </c>
    </row>
    <row r="5634" spans="1:7" x14ac:dyDescent="0.25">
      <c r="A5634" t="s">
        <v>931</v>
      </c>
      <c r="B5634" t="s">
        <v>409</v>
      </c>
      <c r="C5634" t="s">
        <v>223</v>
      </c>
      <c r="D5634" t="s">
        <v>297</v>
      </c>
      <c r="E5634" s="1">
        <f>DATEVALUE(IFERROR(RIGHT(LEFT(A5634,FIND("-",A5634,4)-1),2)&amp;"/"&amp;LEFT(A5634,FIND("-",A5634)-1)&amp;"/"&amp;RIGHT(LEFT(A5634,IFERROR(FIND(" ",A5634),LEN(A5634)+1)-1),4),TEXT(A5634,"dd")&amp;"/"&amp;TEXT(A5634,"mm")&amp;"/"&amp;TEXT(A5634,"yyyy")))</f>
        <v>45342</v>
      </c>
      <c r="F5634" t="s">
        <v>1826</v>
      </c>
      <c r="G5634" s="1" t="e">
        <f>VLOOKUP(B5634,Results!A:D,3,FALSE)</f>
        <v>#N/A</v>
      </c>
    </row>
    <row r="5635" spans="1:7" x14ac:dyDescent="0.25">
      <c r="A5635" t="s">
        <v>931</v>
      </c>
      <c r="B5635" t="s">
        <v>499</v>
      </c>
      <c r="C5635" t="s">
        <v>223</v>
      </c>
      <c r="D5635" t="s">
        <v>28</v>
      </c>
      <c r="E5635" s="1">
        <f>DATEVALUE(IFERROR(RIGHT(LEFT(A5635,FIND("-",A5635,4)-1),2)&amp;"/"&amp;LEFT(A5635,FIND("-",A5635)-1)&amp;"/"&amp;RIGHT(LEFT(A5635,IFERROR(FIND(" ",A5635),LEN(A5635)+1)-1),4),TEXT(A5635,"dd")&amp;"/"&amp;TEXT(A5635,"mm")&amp;"/"&amp;TEXT(A5635,"yyyy")))</f>
        <v>45342</v>
      </c>
      <c r="F5635" t="s">
        <v>1826</v>
      </c>
      <c r="G5635" s="1" t="e">
        <f>VLOOKUP(B5635,Results!A:D,3,FALSE)</f>
        <v>#N/A</v>
      </c>
    </row>
    <row r="5636" spans="1:7" x14ac:dyDescent="0.25">
      <c r="A5636" t="s">
        <v>931</v>
      </c>
      <c r="B5636" t="s">
        <v>919</v>
      </c>
      <c r="C5636" t="s">
        <v>223</v>
      </c>
      <c r="D5636" t="s">
        <v>80</v>
      </c>
      <c r="E5636" s="1">
        <f>DATEVALUE(IFERROR(RIGHT(LEFT(A5636,FIND("-",A5636,4)-1),2)&amp;"/"&amp;LEFT(A5636,FIND("-",A5636)-1)&amp;"/"&amp;RIGHT(LEFT(A5636,IFERROR(FIND(" ",A5636),LEN(A5636)+1)-1),4),TEXT(A5636,"dd")&amp;"/"&amp;TEXT(A5636,"mm")&amp;"/"&amp;TEXT(A5636,"yyyy")))</f>
        <v>45342</v>
      </c>
      <c r="F5636" t="s">
        <v>1826</v>
      </c>
      <c r="G5636" s="1" t="e">
        <f>VLOOKUP(B5636,Results!A:D,3,FALSE)</f>
        <v>#N/A</v>
      </c>
    </row>
    <row r="5637" spans="1:7" x14ac:dyDescent="0.25">
      <c r="A5637" t="s">
        <v>931</v>
      </c>
      <c r="B5637" t="s">
        <v>808</v>
      </c>
      <c r="C5637" t="s">
        <v>20</v>
      </c>
      <c r="D5637" t="s">
        <v>74</v>
      </c>
      <c r="E5637" s="1">
        <f>DATEVALUE(IFERROR(RIGHT(LEFT(A5637,FIND("-",A5637,4)-1),2)&amp;"/"&amp;LEFT(A5637,FIND("-",A5637)-1)&amp;"/"&amp;RIGHT(LEFT(A5637,IFERROR(FIND(" ",A5637),LEN(A5637)+1)-1),4),TEXT(A5637,"dd")&amp;"/"&amp;TEXT(A5637,"mm")&amp;"/"&amp;TEXT(A5637,"yyyy")))</f>
        <v>45342</v>
      </c>
      <c r="F5637" t="s">
        <v>1826</v>
      </c>
      <c r="G5637" s="1" t="e">
        <f>VLOOKUP(B5637,Results!A:D,3,FALSE)</f>
        <v>#N/A</v>
      </c>
    </row>
    <row r="5638" spans="1:7" x14ac:dyDescent="0.25">
      <c r="A5638" t="s">
        <v>931</v>
      </c>
      <c r="B5638" t="s">
        <v>822</v>
      </c>
      <c r="C5638" t="s">
        <v>20</v>
      </c>
      <c r="D5638" t="s">
        <v>10</v>
      </c>
      <c r="E5638" s="1">
        <f>DATEVALUE(IFERROR(RIGHT(LEFT(A5638,FIND("-",A5638,4)-1),2)&amp;"/"&amp;LEFT(A5638,FIND("-",A5638)-1)&amp;"/"&amp;RIGHT(LEFT(A5638,IFERROR(FIND(" ",A5638),LEN(A5638)+1)-1),4),TEXT(A5638,"dd")&amp;"/"&amp;TEXT(A5638,"mm")&amp;"/"&amp;TEXT(A5638,"yyyy")))</f>
        <v>45342</v>
      </c>
      <c r="F5638" t="s">
        <v>1826</v>
      </c>
      <c r="G5638" s="1" t="e">
        <f>VLOOKUP(B5638,Results!A:D,3,FALSE)</f>
        <v>#N/A</v>
      </c>
    </row>
    <row r="5639" spans="1:7" x14ac:dyDescent="0.25">
      <c r="A5639" t="s">
        <v>931</v>
      </c>
      <c r="B5639" t="s">
        <v>409</v>
      </c>
      <c r="C5639" t="s">
        <v>223</v>
      </c>
      <c r="D5639" t="s">
        <v>297</v>
      </c>
      <c r="E5639" s="1">
        <f>DATEVALUE(IFERROR(RIGHT(LEFT(A5639,FIND("-",A5639,4)-1),2)&amp;"/"&amp;LEFT(A5639,FIND("-",A5639)-1)&amp;"/"&amp;RIGHT(LEFT(A5639,IFERROR(FIND(" ",A5639),LEN(A5639)+1)-1),4),TEXT(A5639,"dd")&amp;"/"&amp;TEXT(A5639,"mm")&amp;"/"&amp;TEXT(A5639,"yyyy")))</f>
        <v>45342</v>
      </c>
      <c r="F5639" t="s">
        <v>1826</v>
      </c>
      <c r="G5639" s="1" t="e">
        <f>VLOOKUP(B5639,Results!A:D,3,FALSE)</f>
        <v>#N/A</v>
      </c>
    </row>
    <row r="5640" spans="1:7" x14ac:dyDescent="0.25">
      <c r="A5640" t="s">
        <v>931</v>
      </c>
      <c r="B5640" t="s">
        <v>499</v>
      </c>
      <c r="C5640" t="s">
        <v>223</v>
      </c>
      <c r="D5640" t="s">
        <v>28</v>
      </c>
      <c r="E5640" s="1">
        <f>DATEVALUE(IFERROR(RIGHT(LEFT(A5640,FIND("-",A5640,4)-1),2)&amp;"/"&amp;LEFT(A5640,FIND("-",A5640)-1)&amp;"/"&amp;RIGHT(LEFT(A5640,IFERROR(FIND(" ",A5640),LEN(A5640)+1)-1),4),TEXT(A5640,"dd")&amp;"/"&amp;TEXT(A5640,"mm")&amp;"/"&amp;TEXT(A5640,"yyyy")))</f>
        <v>45342</v>
      </c>
      <c r="F5640" t="s">
        <v>1826</v>
      </c>
      <c r="G5640" s="1" t="e">
        <f>VLOOKUP(B5640,Results!A:D,3,FALSE)</f>
        <v>#N/A</v>
      </c>
    </row>
    <row r="5641" spans="1:7" x14ac:dyDescent="0.25">
      <c r="A5641" t="s">
        <v>931</v>
      </c>
      <c r="B5641" t="s">
        <v>919</v>
      </c>
      <c r="C5641" t="s">
        <v>223</v>
      </c>
      <c r="D5641" t="s">
        <v>80</v>
      </c>
      <c r="E5641" s="1">
        <f>DATEVALUE(IFERROR(RIGHT(LEFT(A5641,FIND("-",A5641,4)-1),2)&amp;"/"&amp;LEFT(A5641,FIND("-",A5641)-1)&amp;"/"&amp;RIGHT(LEFT(A5641,IFERROR(FIND(" ",A5641),LEN(A5641)+1)-1),4),TEXT(A5641,"dd")&amp;"/"&amp;TEXT(A5641,"mm")&amp;"/"&amp;TEXT(A5641,"yyyy")))</f>
        <v>45342</v>
      </c>
      <c r="F5641" t="s">
        <v>1826</v>
      </c>
      <c r="G5641" s="1" t="e">
        <f>VLOOKUP(B5641,Results!A:D,3,FALSE)</f>
        <v>#N/A</v>
      </c>
    </row>
    <row r="5642" spans="1:7" x14ac:dyDescent="0.25">
      <c r="A5642" t="s">
        <v>931</v>
      </c>
      <c r="B5642" t="s">
        <v>808</v>
      </c>
      <c r="C5642" t="s">
        <v>20</v>
      </c>
      <c r="D5642" t="s">
        <v>74</v>
      </c>
      <c r="E5642" s="1">
        <f>DATEVALUE(IFERROR(RIGHT(LEFT(A5642,FIND("-",A5642,4)-1),2)&amp;"/"&amp;LEFT(A5642,FIND("-",A5642)-1)&amp;"/"&amp;RIGHT(LEFT(A5642,IFERROR(FIND(" ",A5642),LEN(A5642)+1)-1),4),TEXT(A5642,"dd")&amp;"/"&amp;TEXT(A5642,"mm")&amp;"/"&amp;TEXT(A5642,"yyyy")))</f>
        <v>45342</v>
      </c>
      <c r="F5642" t="s">
        <v>1826</v>
      </c>
      <c r="G5642" s="1" t="e">
        <f>VLOOKUP(B5642,Results!A:D,3,FALSE)</f>
        <v>#N/A</v>
      </c>
    </row>
    <row r="5643" spans="1:7" hidden="1" x14ac:dyDescent="0.25">
      <c r="A5643" t="s">
        <v>930</v>
      </c>
      <c r="B5643" t="s">
        <v>713</v>
      </c>
      <c r="C5643" t="s">
        <v>20</v>
      </c>
      <c r="D5643" t="s">
        <v>33</v>
      </c>
      <c r="E5643" s="1">
        <f>DATEVALUE(IFERROR(RIGHT(LEFT(A5643,FIND("-",A5643,4)-1),2)&amp;"/"&amp;LEFT(A5643,FIND("-",A5643)-1)&amp;"/"&amp;RIGHT(LEFT(A5643,IFERROR(FIND(" ",A5643),LEN(A5643)+1)-1),4),TEXT(A5643,"dd")&amp;"/"&amp;TEXT(A5643,"mm")&amp;"/"&amp;TEXT(A5643,"yyyy")))</f>
        <v>45341</v>
      </c>
      <c r="F5643" t="s">
        <v>996</v>
      </c>
      <c r="G5643" s="1">
        <f>VLOOKUP(B5643,Results!A:D,3,FALSE)</f>
        <v>45414</v>
      </c>
    </row>
    <row r="5644" spans="1:7" x14ac:dyDescent="0.25">
      <c r="A5644" t="s">
        <v>930</v>
      </c>
      <c r="B5644" t="s">
        <v>713</v>
      </c>
      <c r="C5644" t="s">
        <v>20</v>
      </c>
      <c r="D5644" t="s">
        <v>33</v>
      </c>
      <c r="E5644" s="1">
        <f>DATEVALUE(IFERROR(RIGHT(LEFT(A5644,FIND("-",A5644,4)-1),2)&amp;"/"&amp;LEFT(A5644,FIND("-",A5644)-1)&amp;"/"&amp;RIGHT(LEFT(A5644,IFERROR(FIND(" ",A5644),LEN(A5644)+1)-1),4),TEXT(A5644,"dd")&amp;"/"&amp;TEXT(A5644,"mm")&amp;"/"&amp;TEXT(A5644,"yyyy")))</f>
        <v>45341</v>
      </c>
      <c r="F5644" t="s">
        <v>1826</v>
      </c>
      <c r="G5644" s="1">
        <f>VLOOKUP(B5644,Results!A:D,3,FALSE)</f>
        <v>45414</v>
      </c>
    </row>
    <row r="5645" spans="1:7" hidden="1" x14ac:dyDescent="0.25">
      <c r="A5645" t="s">
        <v>930</v>
      </c>
      <c r="B5645" t="s">
        <v>750</v>
      </c>
      <c r="C5645" t="s">
        <v>20</v>
      </c>
      <c r="D5645" t="s">
        <v>13</v>
      </c>
      <c r="E5645" s="1">
        <f>DATEVALUE(IFERROR(RIGHT(LEFT(A5645,FIND("-",A5645,4)-1),2)&amp;"/"&amp;LEFT(A5645,FIND("-",A5645)-1)&amp;"/"&amp;RIGHT(LEFT(A5645,IFERROR(FIND(" ",A5645),LEN(A5645)+1)-1),4),TEXT(A5645,"dd")&amp;"/"&amp;TEXT(A5645,"mm")&amp;"/"&amp;TEXT(A5645,"yyyy")))</f>
        <v>45341</v>
      </c>
      <c r="F5645" t="s">
        <v>1919</v>
      </c>
      <c r="G5645" s="1">
        <f>VLOOKUP(B5645,Results!A:D,3,FALSE)</f>
        <v>45420</v>
      </c>
    </row>
    <row r="5646" spans="1:7" hidden="1" x14ac:dyDescent="0.25">
      <c r="A5646" t="s">
        <v>930</v>
      </c>
      <c r="B5646" t="s">
        <v>857</v>
      </c>
      <c r="C5646" t="s">
        <v>20</v>
      </c>
      <c r="D5646" t="s">
        <v>13</v>
      </c>
      <c r="E5646" s="1">
        <f>DATEVALUE(IFERROR(RIGHT(LEFT(A5646,FIND("-",A5646,4)-1),2)&amp;"/"&amp;LEFT(A5646,FIND("-",A5646)-1)&amp;"/"&amp;RIGHT(LEFT(A5646,IFERROR(FIND(" ",A5646),LEN(A5646)+1)-1),4),TEXT(A5646,"dd")&amp;"/"&amp;TEXT(A5646,"mm")&amp;"/"&amp;TEXT(A5646,"yyyy")))</f>
        <v>45341</v>
      </c>
      <c r="F5646" t="s">
        <v>1919</v>
      </c>
      <c r="G5646" s="1">
        <f>VLOOKUP(B5646,Results!A:D,3,FALSE)</f>
        <v>45427</v>
      </c>
    </row>
    <row r="5647" spans="1:7" hidden="1" x14ac:dyDescent="0.25">
      <c r="A5647" t="s">
        <v>930</v>
      </c>
      <c r="B5647" t="s">
        <v>874</v>
      </c>
      <c r="C5647" t="s">
        <v>223</v>
      </c>
      <c r="D5647" t="s">
        <v>297</v>
      </c>
      <c r="E5647" s="1">
        <f>DATEVALUE(IFERROR(RIGHT(LEFT(A5647,FIND("-",A5647,4)-1),2)&amp;"/"&amp;LEFT(A5647,FIND("-",A5647)-1)&amp;"/"&amp;RIGHT(LEFT(A5647,IFERROR(FIND(" ",A5647),LEN(A5647)+1)-1),4),TEXT(A5647,"dd")&amp;"/"&amp;TEXT(A5647,"mm")&amp;"/"&amp;TEXT(A5647,"yyyy")))</f>
        <v>45341</v>
      </c>
      <c r="F5647" t="s">
        <v>1919</v>
      </c>
      <c r="G5647" s="1" t="e">
        <f>VLOOKUP(B5647,Results!A:D,3,FALSE)</f>
        <v>#N/A</v>
      </c>
    </row>
    <row r="5648" spans="1:7" hidden="1" x14ac:dyDescent="0.25">
      <c r="A5648" t="s">
        <v>930</v>
      </c>
      <c r="B5648" t="s">
        <v>355</v>
      </c>
      <c r="C5648" t="s">
        <v>223</v>
      </c>
      <c r="D5648" t="s">
        <v>30</v>
      </c>
      <c r="E5648" s="1">
        <f>DATEVALUE(IFERROR(RIGHT(LEFT(A5648,FIND("-",A5648,4)-1),2)&amp;"/"&amp;LEFT(A5648,FIND("-",A5648)-1)&amp;"/"&amp;RIGHT(LEFT(A5648,IFERROR(FIND(" ",A5648),LEN(A5648)+1)-1),4),TEXT(A5648,"dd")&amp;"/"&amp;TEXT(A5648,"mm")&amp;"/"&amp;TEXT(A5648,"yyyy")))</f>
        <v>45341</v>
      </c>
      <c r="F5648" t="s">
        <v>1919</v>
      </c>
      <c r="G5648" s="1" t="e">
        <f>VLOOKUP(B5648,Results!A:D,3,FALSE)</f>
        <v>#N/A</v>
      </c>
    </row>
    <row r="5649" spans="1:7" hidden="1" x14ac:dyDescent="0.25">
      <c r="A5649" t="s">
        <v>930</v>
      </c>
      <c r="B5649" t="s">
        <v>629</v>
      </c>
      <c r="C5649" t="s">
        <v>20</v>
      </c>
      <c r="D5649" t="s">
        <v>10</v>
      </c>
      <c r="E5649" s="1">
        <f>DATEVALUE(IFERROR(RIGHT(LEFT(A5649,FIND("-",A5649,4)-1),2)&amp;"/"&amp;LEFT(A5649,FIND("-",A5649)-1)&amp;"/"&amp;RIGHT(LEFT(A5649,IFERROR(FIND(" ",A5649),LEN(A5649)+1)-1),4),TEXT(A5649,"dd")&amp;"/"&amp;TEXT(A5649,"mm")&amp;"/"&amp;TEXT(A5649,"yyyy")))</f>
        <v>45341</v>
      </c>
      <c r="F5649" t="s">
        <v>996</v>
      </c>
      <c r="G5649" s="1" t="e">
        <f>VLOOKUP(B5649,Results!A:D,3,FALSE)</f>
        <v>#N/A</v>
      </c>
    </row>
    <row r="5650" spans="1:7" x14ac:dyDescent="0.25">
      <c r="A5650" t="s">
        <v>930</v>
      </c>
      <c r="B5650" t="s">
        <v>629</v>
      </c>
      <c r="C5650" t="s">
        <v>20</v>
      </c>
      <c r="D5650" t="s">
        <v>10</v>
      </c>
      <c r="E5650" s="1">
        <f>DATEVALUE(IFERROR(RIGHT(LEFT(A5650,FIND("-",A5650,4)-1),2)&amp;"/"&amp;LEFT(A5650,FIND("-",A5650)-1)&amp;"/"&amp;RIGHT(LEFT(A5650,IFERROR(FIND(" ",A5650),LEN(A5650)+1)-1),4),TEXT(A5650,"dd")&amp;"/"&amp;TEXT(A5650,"mm")&amp;"/"&amp;TEXT(A5650,"yyyy")))</f>
        <v>45341</v>
      </c>
      <c r="F5650" t="s">
        <v>1826</v>
      </c>
      <c r="G5650" s="1" t="e">
        <f>VLOOKUP(B5650,Results!A:D,3,FALSE)</f>
        <v>#N/A</v>
      </c>
    </row>
    <row r="5651" spans="1:7" hidden="1" x14ac:dyDescent="0.25">
      <c r="A5651" t="s">
        <v>930</v>
      </c>
      <c r="B5651" t="s">
        <v>697</v>
      </c>
      <c r="C5651" t="s">
        <v>223</v>
      </c>
      <c r="D5651" t="s">
        <v>13</v>
      </c>
      <c r="E5651" s="1">
        <f>DATEVALUE(IFERROR(RIGHT(LEFT(A5651,FIND("-",A5651,4)-1),2)&amp;"/"&amp;LEFT(A5651,FIND("-",A5651)-1)&amp;"/"&amp;RIGHT(LEFT(A5651,IFERROR(FIND(" ",A5651),LEN(A5651)+1)-1),4),TEXT(A5651,"dd")&amp;"/"&amp;TEXT(A5651,"mm")&amp;"/"&amp;TEXT(A5651,"yyyy")))</f>
        <v>45341</v>
      </c>
      <c r="F5651" t="s">
        <v>1919</v>
      </c>
      <c r="G5651" s="1" t="e">
        <f>VLOOKUP(B5651,Results!A:D,3,FALSE)</f>
        <v>#N/A</v>
      </c>
    </row>
    <row r="5652" spans="1:7" hidden="1" x14ac:dyDescent="0.25">
      <c r="A5652" t="s">
        <v>930</v>
      </c>
      <c r="B5652" t="s">
        <v>790</v>
      </c>
      <c r="C5652" t="s">
        <v>20</v>
      </c>
      <c r="D5652" t="s">
        <v>74</v>
      </c>
      <c r="E5652" s="1">
        <f>DATEVALUE(IFERROR(RIGHT(LEFT(A5652,FIND("-",A5652,4)-1),2)&amp;"/"&amp;LEFT(A5652,FIND("-",A5652)-1)&amp;"/"&amp;RIGHT(LEFT(A5652,IFERROR(FIND(" ",A5652),LEN(A5652)+1)-1),4),TEXT(A5652,"dd")&amp;"/"&amp;TEXT(A5652,"mm")&amp;"/"&amp;TEXT(A5652,"yyyy")))</f>
        <v>45341</v>
      </c>
      <c r="F5652" t="s">
        <v>996</v>
      </c>
      <c r="G5652" s="1" t="e">
        <f>VLOOKUP(B5652,Results!A:D,3,FALSE)</f>
        <v>#N/A</v>
      </c>
    </row>
    <row r="5653" spans="1:7" x14ac:dyDescent="0.25">
      <c r="A5653" t="s">
        <v>930</v>
      </c>
      <c r="B5653" t="s">
        <v>790</v>
      </c>
      <c r="C5653" t="s">
        <v>20</v>
      </c>
      <c r="D5653" t="s">
        <v>74</v>
      </c>
      <c r="E5653" s="1">
        <f>DATEVALUE(IFERROR(RIGHT(LEFT(A5653,FIND("-",A5653,4)-1),2)&amp;"/"&amp;LEFT(A5653,FIND("-",A5653)-1)&amp;"/"&amp;RIGHT(LEFT(A5653,IFERROR(FIND(" ",A5653),LEN(A5653)+1)-1),4),TEXT(A5653,"dd")&amp;"/"&amp;TEXT(A5653,"mm")&amp;"/"&amp;TEXT(A5653,"yyyy")))</f>
        <v>45341</v>
      </c>
      <c r="F5653" t="s">
        <v>1826</v>
      </c>
      <c r="G5653" s="1" t="e">
        <f>VLOOKUP(B5653,Results!A:D,3,FALSE)</f>
        <v>#N/A</v>
      </c>
    </row>
    <row r="5654" spans="1:7" hidden="1" x14ac:dyDescent="0.25">
      <c r="A5654" t="s">
        <v>930</v>
      </c>
      <c r="B5654" t="s">
        <v>56</v>
      </c>
      <c r="C5654" t="s">
        <v>20</v>
      </c>
      <c r="D5654" t="s">
        <v>33</v>
      </c>
      <c r="E5654" s="1">
        <f>DATEVALUE(IFERROR(RIGHT(LEFT(A5654,FIND("-",A5654,4)-1),2)&amp;"/"&amp;LEFT(A5654,FIND("-",A5654)-1)&amp;"/"&amp;RIGHT(LEFT(A5654,IFERROR(FIND(" ",A5654),LEN(A5654)+1)-1),4),TEXT(A5654,"dd")&amp;"/"&amp;TEXT(A5654,"mm")&amp;"/"&amp;TEXT(A5654,"yyyy")))</f>
        <v>45341</v>
      </c>
      <c r="F5654" t="s">
        <v>996</v>
      </c>
      <c r="G5654" s="1" t="e">
        <f>VLOOKUP(B5654,Results!A:D,3,FALSE)</f>
        <v>#N/A</v>
      </c>
    </row>
    <row r="5655" spans="1:7" x14ac:dyDescent="0.25">
      <c r="A5655" t="s">
        <v>930</v>
      </c>
      <c r="B5655" t="s">
        <v>56</v>
      </c>
      <c r="C5655" t="s">
        <v>20</v>
      </c>
      <c r="D5655" t="s">
        <v>33</v>
      </c>
      <c r="E5655" s="1">
        <f>DATEVALUE(IFERROR(RIGHT(LEFT(A5655,FIND("-",A5655,4)-1),2)&amp;"/"&amp;LEFT(A5655,FIND("-",A5655)-1)&amp;"/"&amp;RIGHT(LEFT(A5655,IFERROR(FIND(" ",A5655),LEN(A5655)+1)-1),4),TEXT(A5655,"dd")&amp;"/"&amp;TEXT(A5655,"mm")&amp;"/"&amp;TEXT(A5655,"yyyy")))</f>
        <v>45341</v>
      </c>
      <c r="F5655" t="s">
        <v>1826</v>
      </c>
      <c r="G5655" s="1" t="e">
        <f>VLOOKUP(B5655,Results!A:D,3,FALSE)</f>
        <v>#N/A</v>
      </c>
    </row>
    <row r="5656" spans="1:7" x14ac:dyDescent="0.25">
      <c r="A5656" t="s">
        <v>930</v>
      </c>
      <c r="B5656" t="s">
        <v>629</v>
      </c>
      <c r="C5656" t="s">
        <v>20</v>
      </c>
      <c r="D5656" t="s">
        <v>10</v>
      </c>
      <c r="E5656" s="1">
        <f>DATEVALUE(IFERROR(RIGHT(LEFT(A5656,FIND("-",A5656,4)-1),2)&amp;"/"&amp;LEFT(A5656,FIND("-",A5656)-1)&amp;"/"&amp;RIGHT(LEFT(A5656,IFERROR(FIND(" ",A5656),LEN(A5656)+1)-1),4),TEXT(A5656,"dd")&amp;"/"&amp;TEXT(A5656,"mm")&amp;"/"&amp;TEXT(A5656,"yyyy")))</f>
        <v>45341</v>
      </c>
      <c r="F5656" t="s">
        <v>1826</v>
      </c>
      <c r="G5656" s="1" t="e">
        <f>VLOOKUP(B5656,Results!A:D,3,FALSE)</f>
        <v>#N/A</v>
      </c>
    </row>
    <row r="5657" spans="1:7" x14ac:dyDescent="0.25">
      <c r="A5657" t="s">
        <v>930</v>
      </c>
      <c r="B5657" t="s">
        <v>56</v>
      </c>
      <c r="C5657" t="s">
        <v>20</v>
      </c>
      <c r="D5657" t="s">
        <v>33</v>
      </c>
      <c r="E5657" s="1">
        <f>DATEVALUE(IFERROR(RIGHT(LEFT(A5657,FIND("-",A5657,4)-1),2)&amp;"/"&amp;LEFT(A5657,FIND("-",A5657)-1)&amp;"/"&amp;RIGHT(LEFT(A5657,IFERROR(FIND(" ",A5657),LEN(A5657)+1)-1),4),TEXT(A5657,"dd")&amp;"/"&amp;TEXT(A5657,"mm")&amp;"/"&amp;TEXT(A5657,"yyyy")))</f>
        <v>45341</v>
      </c>
      <c r="F5657" t="s">
        <v>1826</v>
      </c>
      <c r="G5657" s="1" t="e">
        <f>VLOOKUP(B5657,Results!A:D,3,FALSE)</f>
        <v>#N/A</v>
      </c>
    </row>
    <row r="5658" spans="1:7" x14ac:dyDescent="0.25">
      <c r="A5658" t="s">
        <v>930</v>
      </c>
      <c r="B5658" t="s">
        <v>790</v>
      </c>
      <c r="C5658" t="s">
        <v>20</v>
      </c>
      <c r="D5658" t="s">
        <v>74</v>
      </c>
      <c r="E5658" s="1">
        <f>DATEVALUE(IFERROR(RIGHT(LEFT(A5658,FIND("-",A5658,4)-1),2)&amp;"/"&amp;LEFT(A5658,FIND("-",A5658)-1)&amp;"/"&amp;RIGHT(LEFT(A5658,IFERROR(FIND(" ",A5658),LEN(A5658)+1)-1),4),TEXT(A5658,"dd")&amp;"/"&amp;TEXT(A5658,"mm")&amp;"/"&amp;TEXT(A5658,"yyyy")))</f>
        <v>45341</v>
      </c>
      <c r="F5658" t="s">
        <v>1826</v>
      </c>
      <c r="G5658" s="1" t="e">
        <f>VLOOKUP(B5658,Results!A:D,3,FALSE)</f>
        <v>#N/A</v>
      </c>
    </row>
    <row r="5659" spans="1:7" x14ac:dyDescent="0.25">
      <c r="A5659" t="s">
        <v>930</v>
      </c>
      <c r="B5659" t="s">
        <v>629</v>
      </c>
      <c r="C5659" t="s">
        <v>20</v>
      </c>
      <c r="D5659" t="s">
        <v>10</v>
      </c>
      <c r="E5659" s="1">
        <f>DATEVALUE(IFERROR(RIGHT(LEFT(A5659,FIND("-",A5659,4)-1),2)&amp;"/"&amp;LEFT(A5659,FIND("-",A5659)-1)&amp;"/"&amp;RIGHT(LEFT(A5659,IFERROR(FIND(" ",A5659),LEN(A5659)+1)-1),4),TEXT(A5659,"dd")&amp;"/"&amp;TEXT(A5659,"mm")&amp;"/"&amp;TEXT(A5659,"yyyy")))</f>
        <v>45341</v>
      </c>
      <c r="F5659" t="s">
        <v>1826</v>
      </c>
      <c r="G5659" s="1" t="e">
        <f>VLOOKUP(B5659,Results!A:D,3,FALSE)</f>
        <v>#N/A</v>
      </c>
    </row>
    <row r="5660" spans="1:7" x14ac:dyDescent="0.25">
      <c r="A5660" t="s">
        <v>930</v>
      </c>
      <c r="B5660" t="s">
        <v>56</v>
      </c>
      <c r="C5660" t="s">
        <v>20</v>
      </c>
      <c r="D5660" t="s">
        <v>33</v>
      </c>
      <c r="E5660" s="1">
        <f>DATEVALUE(IFERROR(RIGHT(LEFT(A5660,FIND("-",A5660,4)-1),2)&amp;"/"&amp;LEFT(A5660,FIND("-",A5660)-1)&amp;"/"&amp;RIGHT(LEFT(A5660,IFERROR(FIND(" ",A5660),LEN(A5660)+1)-1),4),TEXT(A5660,"dd")&amp;"/"&amp;TEXT(A5660,"mm")&amp;"/"&amp;TEXT(A5660,"yyyy")))</f>
        <v>45341</v>
      </c>
      <c r="F5660" t="s">
        <v>1826</v>
      </c>
      <c r="G5660" s="1" t="e">
        <f>VLOOKUP(B5660,Results!A:D,3,FALSE)</f>
        <v>#N/A</v>
      </c>
    </row>
    <row r="5661" spans="1:7" x14ac:dyDescent="0.25">
      <c r="A5661" t="s">
        <v>930</v>
      </c>
      <c r="B5661" t="s">
        <v>790</v>
      </c>
      <c r="C5661" t="s">
        <v>20</v>
      </c>
      <c r="D5661" t="s">
        <v>74</v>
      </c>
      <c r="E5661" s="1">
        <f>DATEVALUE(IFERROR(RIGHT(LEFT(A5661,FIND("-",A5661,4)-1),2)&amp;"/"&amp;LEFT(A5661,FIND("-",A5661)-1)&amp;"/"&amp;RIGHT(LEFT(A5661,IFERROR(FIND(" ",A5661),LEN(A5661)+1)-1),4),TEXT(A5661,"dd")&amp;"/"&amp;TEXT(A5661,"mm")&amp;"/"&amp;TEXT(A5661,"yyyy")))</f>
        <v>45341</v>
      </c>
      <c r="F5661" t="s">
        <v>1826</v>
      </c>
      <c r="G5661" s="1" t="e">
        <f>VLOOKUP(B5661,Results!A:D,3,FALSE)</f>
        <v>#N/A</v>
      </c>
    </row>
    <row r="5662" spans="1:7" x14ac:dyDescent="0.25">
      <c r="A5662" t="s">
        <v>929</v>
      </c>
      <c r="B5662" t="s">
        <v>1228</v>
      </c>
      <c r="C5662" t="s">
        <v>20</v>
      </c>
      <c r="D5662" t="s">
        <v>30</v>
      </c>
      <c r="E5662" s="1">
        <f>DATEVALUE(IFERROR(RIGHT(LEFT(A5662,FIND("-",A5662,4)-1),2)&amp;"/"&amp;LEFT(A5662,FIND("-",A5662)-1)&amp;"/"&amp;RIGHT(LEFT(A5662,IFERROR(FIND(" ",A5662),LEN(A5662)+1)-1),4),TEXT(A5662,"dd")&amp;"/"&amp;TEXT(A5662,"mm")&amp;"/"&amp;TEXT(A5662,"yyyy")))</f>
        <v>45338</v>
      </c>
      <c r="F5662" t="s">
        <v>1826</v>
      </c>
      <c r="G5662" s="1">
        <f>VLOOKUP(B5662,Results!A:D,3,FALSE)</f>
        <v>45418</v>
      </c>
    </row>
    <row r="5663" spans="1:7" x14ac:dyDescent="0.25">
      <c r="A5663" t="s">
        <v>929</v>
      </c>
      <c r="B5663" t="s">
        <v>1228</v>
      </c>
      <c r="C5663" t="s">
        <v>20</v>
      </c>
      <c r="D5663" t="s">
        <v>30</v>
      </c>
      <c r="E5663" s="1">
        <f>DATEVALUE(IFERROR(RIGHT(LEFT(A5663,FIND("-",A5663,4)-1),2)&amp;"/"&amp;LEFT(A5663,FIND("-",A5663)-1)&amp;"/"&amp;RIGHT(LEFT(A5663,IFERROR(FIND(" ",A5663),LEN(A5663)+1)-1),4),TEXT(A5663,"dd")&amp;"/"&amp;TEXT(A5663,"mm")&amp;"/"&amp;TEXT(A5663,"yyyy")))</f>
        <v>45338</v>
      </c>
      <c r="F5663" t="s">
        <v>1826</v>
      </c>
      <c r="G5663" s="1">
        <f>VLOOKUP(B5663,Results!A:D,3,FALSE)</f>
        <v>45418</v>
      </c>
    </row>
    <row r="5664" spans="1:7" x14ac:dyDescent="0.25">
      <c r="A5664" t="s">
        <v>929</v>
      </c>
      <c r="B5664" t="s">
        <v>1228</v>
      </c>
      <c r="C5664" t="s">
        <v>20</v>
      </c>
      <c r="D5664" t="s">
        <v>30</v>
      </c>
      <c r="E5664" s="1">
        <f>DATEVALUE(IFERROR(RIGHT(LEFT(A5664,FIND("-",A5664,4)-1),2)&amp;"/"&amp;LEFT(A5664,FIND("-",A5664)-1)&amp;"/"&amp;RIGHT(LEFT(A5664,IFERROR(FIND(" ",A5664),LEN(A5664)+1)-1),4),TEXT(A5664,"dd")&amp;"/"&amp;TEXT(A5664,"mm")&amp;"/"&amp;TEXT(A5664,"yyyy")))</f>
        <v>45338</v>
      </c>
      <c r="F5664" t="s">
        <v>1826</v>
      </c>
      <c r="G5664" s="1">
        <f>VLOOKUP(B5664,Results!A:D,3,FALSE)</f>
        <v>45418</v>
      </c>
    </row>
    <row r="5665" spans="1:7" hidden="1" x14ac:dyDescent="0.25">
      <c r="A5665" t="s">
        <v>929</v>
      </c>
      <c r="B5665" t="s">
        <v>605</v>
      </c>
      <c r="C5665" t="s">
        <v>223</v>
      </c>
      <c r="D5665" t="s">
        <v>30</v>
      </c>
      <c r="E5665" s="1">
        <f>DATEVALUE(IFERROR(RIGHT(LEFT(A5665,FIND("-",A5665,4)-1),2)&amp;"/"&amp;LEFT(A5665,FIND("-",A5665)-1)&amp;"/"&amp;RIGHT(LEFT(A5665,IFERROR(FIND(" ",A5665),LEN(A5665)+1)-1),4),TEXT(A5665,"dd")&amp;"/"&amp;TEXT(A5665,"mm")&amp;"/"&amp;TEXT(A5665,"yyyy")))</f>
        <v>45338</v>
      </c>
      <c r="F5665" t="s">
        <v>996</v>
      </c>
      <c r="G5665" s="1">
        <f>VLOOKUP(B5665,Results!A:D,3,FALSE)</f>
        <v>45419</v>
      </c>
    </row>
    <row r="5666" spans="1:7" x14ac:dyDescent="0.25">
      <c r="A5666" t="s">
        <v>929</v>
      </c>
      <c r="B5666" t="s">
        <v>605</v>
      </c>
      <c r="C5666" t="s">
        <v>223</v>
      </c>
      <c r="D5666" t="s">
        <v>30</v>
      </c>
      <c r="E5666" s="1">
        <f>DATEVALUE(IFERROR(RIGHT(LEFT(A5666,FIND("-",A5666,4)-1),2)&amp;"/"&amp;LEFT(A5666,FIND("-",A5666)-1)&amp;"/"&amp;RIGHT(LEFT(A5666,IFERROR(FIND(" ",A5666),LEN(A5666)+1)-1),4),TEXT(A5666,"dd")&amp;"/"&amp;TEXT(A5666,"mm")&amp;"/"&amp;TEXT(A5666,"yyyy")))</f>
        <v>45338</v>
      </c>
      <c r="F5666" t="s">
        <v>1826</v>
      </c>
      <c r="G5666" s="1">
        <f>VLOOKUP(B5666,Results!A:D,3,FALSE)</f>
        <v>45419</v>
      </c>
    </row>
    <row r="5667" spans="1:7" x14ac:dyDescent="0.25">
      <c r="A5667" t="s">
        <v>929</v>
      </c>
      <c r="B5667" t="s">
        <v>605</v>
      </c>
      <c r="C5667" t="s">
        <v>223</v>
      </c>
      <c r="D5667" t="s">
        <v>30</v>
      </c>
      <c r="E5667" s="1">
        <f>DATEVALUE(IFERROR(RIGHT(LEFT(A5667,FIND("-",A5667,4)-1),2)&amp;"/"&amp;LEFT(A5667,FIND("-",A5667)-1)&amp;"/"&amp;RIGHT(LEFT(A5667,IFERROR(FIND(" ",A5667),LEN(A5667)+1)-1),4),TEXT(A5667,"dd")&amp;"/"&amp;TEXT(A5667,"mm")&amp;"/"&amp;TEXT(A5667,"yyyy")))</f>
        <v>45338</v>
      </c>
      <c r="F5667" t="s">
        <v>1826</v>
      </c>
      <c r="G5667" s="1">
        <f>VLOOKUP(B5667,Results!A:D,3,FALSE)</f>
        <v>45419</v>
      </c>
    </row>
    <row r="5668" spans="1:7" x14ac:dyDescent="0.25">
      <c r="A5668" t="s">
        <v>929</v>
      </c>
      <c r="B5668" t="s">
        <v>605</v>
      </c>
      <c r="C5668" t="s">
        <v>223</v>
      </c>
      <c r="D5668" t="s">
        <v>30</v>
      </c>
      <c r="E5668" s="1">
        <f>DATEVALUE(IFERROR(RIGHT(LEFT(A5668,FIND("-",A5668,4)-1),2)&amp;"/"&amp;LEFT(A5668,FIND("-",A5668)-1)&amp;"/"&amp;RIGHT(LEFT(A5668,IFERROR(FIND(" ",A5668),LEN(A5668)+1)-1),4),TEXT(A5668,"dd")&amp;"/"&amp;TEXT(A5668,"mm")&amp;"/"&amp;TEXT(A5668,"yyyy")))</f>
        <v>45338</v>
      </c>
      <c r="F5668" t="s">
        <v>1826</v>
      </c>
      <c r="G5668" s="1">
        <f>VLOOKUP(B5668,Results!A:D,3,FALSE)</f>
        <v>45419</v>
      </c>
    </row>
    <row r="5669" spans="1:7" hidden="1" x14ac:dyDescent="0.25">
      <c r="A5669" t="s">
        <v>929</v>
      </c>
      <c r="B5669" t="s">
        <v>424</v>
      </c>
      <c r="C5669" t="s">
        <v>20</v>
      </c>
      <c r="D5669" t="s">
        <v>10</v>
      </c>
      <c r="E5669" s="1">
        <f>DATEVALUE(IFERROR(RIGHT(LEFT(A5669,FIND("-",A5669,4)-1),2)&amp;"/"&amp;LEFT(A5669,FIND("-",A5669)-1)&amp;"/"&amp;RIGHT(LEFT(A5669,IFERROR(FIND(" ",A5669),LEN(A5669)+1)-1),4),TEXT(A5669,"dd")&amp;"/"&amp;TEXT(A5669,"mm")&amp;"/"&amp;TEXT(A5669,"yyyy")))</f>
        <v>45338</v>
      </c>
      <c r="F5669" t="s">
        <v>996</v>
      </c>
      <c r="G5669" s="1">
        <f>VLOOKUP(B5669,Results!A:D,3,FALSE)</f>
        <v>45435</v>
      </c>
    </row>
    <row r="5670" spans="1:7" x14ac:dyDescent="0.25">
      <c r="A5670" t="s">
        <v>929</v>
      </c>
      <c r="B5670" t="s">
        <v>424</v>
      </c>
      <c r="C5670" t="s">
        <v>20</v>
      </c>
      <c r="D5670" t="s">
        <v>10</v>
      </c>
      <c r="E5670" s="1">
        <f>DATEVALUE(IFERROR(RIGHT(LEFT(A5670,FIND("-",A5670,4)-1),2)&amp;"/"&amp;LEFT(A5670,FIND("-",A5670)-1)&amp;"/"&amp;RIGHT(LEFT(A5670,IFERROR(FIND(" ",A5670),LEN(A5670)+1)-1),4),TEXT(A5670,"dd")&amp;"/"&amp;TEXT(A5670,"mm")&amp;"/"&amp;TEXT(A5670,"yyyy")))</f>
        <v>45338</v>
      </c>
      <c r="F5670" t="s">
        <v>1826</v>
      </c>
      <c r="G5670" s="1">
        <f>VLOOKUP(B5670,Results!A:D,3,FALSE)</f>
        <v>45435</v>
      </c>
    </row>
    <row r="5671" spans="1:7" x14ac:dyDescent="0.25">
      <c r="A5671" t="s">
        <v>929</v>
      </c>
      <c r="B5671" t="s">
        <v>424</v>
      </c>
      <c r="C5671" t="s">
        <v>20</v>
      </c>
      <c r="D5671" t="s">
        <v>10</v>
      </c>
      <c r="E5671" s="1">
        <f>DATEVALUE(IFERROR(RIGHT(LEFT(A5671,FIND("-",A5671,4)-1),2)&amp;"/"&amp;LEFT(A5671,FIND("-",A5671)-1)&amp;"/"&amp;RIGHT(LEFT(A5671,IFERROR(FIND(" ",A5671),LEN(A5671)+1)-1),4),TEXT(A5671,"dd")&amp;"/"&amp;TEXT(A5671,"mm")&amp;"/"&amp;TEXT(A5671,"yyyy")))</f>
        <v>45338</v>
      </c>
      <c r="F5671" t="s">
        <v>1826</v>
      </c>
      <c r="G5671" s="1">
        <f>VLOOKUP(B5671,Results!A:D,3,FALSE)</f>
        <v>45435</v>
      </c>
    </row>
    <row r="5672" spans="1:7" x14ac:dyDescent="0.25">
      <c r="A5672" t="s">
        <v>929</v>
      </c>
      <c r="B5672" t="s">
        <v>424</v>
      </c>
      <c r="C5672" t="s">
        <v>20</v>
      </c>
      <c r="D5672" t="s">
        <v>10</v>
      </c>
      <c r="E5672" s="1">
        <f>DATEVALUE(IFERROR(RIGHT(LEFT(A5672,FIND("-",A5672,4)-1),2)&amp;"/"&amp;LEFT(A5672,FIND("-",A5672)-1)&amp;"/"&amp;RIGHT(LEFT(A5672,IFERROR(FIND(" ",A5672),LEN(A5672)+1)-1),4),TEXT(A5672,"dd")&amp;"/"&amp;TEXT(A5672,"mm")&amp;"/"&amp;TEXT(A5672,"yyyy")))</f>
        <v>45338</v>
      </c>
      <c r="F5672" t="s">
        <v>1826</v>
      </c>
      <c r="G5672" s="1">
        <f>VLOOKUP(B5672,Results!A:D,3,FALSE)</f>
        <v>45435</v>
      </c>
    </row>
    <row r="5673" spans="1:7" hidden="1" x14ac:dyDescent="0.25">
      <c r="A5673" t="s">
        <v>929</v>
      </c>
      <c r="B5673" t="s">
        <v>646</v>
      </c>
      <c r="C5673" t="s">
        <v>20</v>
      </c>
      <c r="D5673" t="s">
        <v>297</v>
      </c>
      <c r="E5673" s="1">
        <f>DATEVALUE(IFERROR(RIGHT(LEFT(A5673,FIND("-",A5673,4)-1),2)&amp;"/"&amp;LEFT(A5673,FIND("-",A5673)-1)&amp;"/"&amp;RIGHT(LEFT(A5673,IFERROR(FIND(" ",A5673),LEN(A5673)+1)-1),4),TEXT(A5673,"dd")&amp;"/"&amp;TEXT(A5673,"mm")&amp;"/"&amp;TEXT(A5673,"yyyy")))</f>
        <v>45338</v>
      </c>
      <c r="F5673" t="s">
        <v>996</v>
      </c>
      <c r="G5673" s="1" t="e">
        <f>VLOOKUP(B5673,Results!A:D,3,FALSE)</f>
        <v>#N/A</v>
      </c>
    </row>
    <row r="5674" spans="1:7" x14ac:dyDescent="0.25">
      <c r="A5674" t="s">
        <v>929</v>
      </c>
      <c r="B5674" t="s">
        <v>646</v>
      </c>
      <c r="C5674" t="s">
        <v>20</v>
      </c>
      <c r="D5674" t="s">
        <v>297</v>
      </c>
      <c r="E5674" s="1">
        <f>DATEVALUE(IFERROR(RIGHT(LEFT(A5674,FIND("-",A5674,4)-1),2)&amp;"/"&amp;LEFT(A5674,FIND("-",A5674)-1)&amp;"/"&amp;RIGHT(LEFT(A5674,IFERROR(FIND(" ",A5674),LEN(A5674)+1)-1),4),TEXT(A5674,"dd")&amp;"/"&amp;TEXT(A5674,"mm")&amp;"/"&amp;TEXT(A5674,"yyyy")))</f>
        <v>45338</v>
      </c>
      <c r="F5674" t="s">
        <v>1826</v>
      </c>
      <c r="G5674" s="1" t="e">
        <f>VLOOKUP(B5674,Results!A:D,3,FALSE)</f>
        <v>#N/A</v>
      </c>
    </row>
    <row r="5675" spans="1:7" hidden="1" x14ac:dyDescent="0.25">
      <c r="A5675" t="s">
        <v>929</v>
      </c>
      <c r="B5675" t="s">
        <v>355</v>
      </c>
      <c r="C5675" t="s">
        <v>223</v>
      </c>
      <c r="D5675" t="s">
        <v>30</v>
      </c>
      <c r="E5675" s="1">
        <f>DATEVALUE(IFERROR(RIGHT(LEFT(A5675,FIND("-",A5675,4)-1),2)&amp;"/"&amp;LEFT(A5675,FIND("-",A5675)-1)&amp;"/"&amp;RIGHT(LEFT(A5675,IFERROR(FIND(" ",A5675),LEN(A5675)+1)-1),4),TEXT(A5675,"dd")&amp;"/"&amp;TEXT(A5675,"mm")&amp;"/"&amp;TEXT(A5675,"yyyy")))</f>
        <v>45338</v>
      </c>
      <c r="F5675" t="s">
        <v>996</v>
      </c>
      <c r="G5675" s="1" t="e">
        <f>VLOOKUP(B5675,Results!A:D,3,FALSE)</f>
        <v>#N/A</v>
      </c>
    </row>
    <row r="5676" spans="1:7" hidden="1" x14ac:dyDescent="0.25">
      <c r="A5676" t="s">
        <v>929</v>
      </c>
      <c r="B5676" t="s">
        <v>536</v>
      </c>
      <c r="C5676" t="s">
        <v>223</v>
      </c>
      <c r="D5676" t="s">
        <v>30</v>
      </c>
      <c r="E5676" s="1">
        <f>DATEVALUE(IFERROR(RIGHT(LEFT(A5676,FIND("-",A5676,4)-1),2)&amp;"/"&amp;LEFT(A5676,FIND("-",A5676)-1)&amp;"/"&amp;RIGHT(LEFT(A5676,IFERROR(FIND(" ",A5676),LEN(A5676)+1)-1),4),TEXT(A5676,"dd")&amp;"/"&amp;TEXT(A5676,"mm")&amp;"/"&amp;TEXT(A5676,"yyyy")))</f>
        <v>45338</v>
      </c>
      <c r="F5676" t="s">
        <v>996</v>
      </c>
      <c r="G5676" s="1" t="e">
        <f>VLOOKUP(B5676,Results!A:D,3,FALSE)</f>
        <v>#N/A</v>
      </c>
    </row>
    <row r="5677" spans="1:7" hidden="1" x14ac:dyDescent="0.25">
      <c r="A5677" t="s">
        <v>929</v>
      </c>
      <c r="B5677" t="s">
        <v>491</v>
      </c>
      <c r="C5677" t="s">
        <v>223</v>
      </c>
      <c r="D5677" t="s">
        <v>30</v>
      </c>
      <c r="E5677" s="1">
        <f>DATEVALUE(IFERROR(RIGHT(LEFT(A5677,FIND("-",A5677,4)-1),2)&amp;"/"&amp;LEFT(A5677,FIND("-",A5677)-1)&amp;"/"&amp;RIGHT(LEFT(A5677,IFERROR(FIND(" ",A5677),LEN(A5677)+1)-1),4),TEXT(A5677,"dd")&amp;"/"&amp;TEXT(A5677,"mm")&amp;"/"&amp;TEXT(A5677,"yyyy")))</f>
        <v>45338</v>
      </c>
      <c r="F5677" t="s">
        <v>996</v>
      </c>
      <c r="G5677" s="1" t="e">
        <f>VLOOKUP(B5677,Results!A:D,3,FALSE)</f>
        <v>#N/A</v>
      </c>
    </row>
    <row r="5678" spans="1:7" x14ac:dyDescent="0.25">
      <c r="A5678" t="s">
        <v>929</v>
      </c>
      <c r="B5678" t="s">
        <v>355</v>
      </c>
      <c r="C5678" t="s">
        <v>223</v>
      </c>
      <c r="D5678" t="s">
        <v>30</v>
      </c>
      <c r="E5678" s="1">
        <f>DATEVALUE(IFERROR(RIGHT(LEFT(A5678,FIND("-",A5678,4)-1),2)&amp;"/"&amp;LEFT(A5678,FIND("-",A5678)-1)&amp;"/"&amp;RIGHT(LEFT(A5678,IFERROR(FIND(" ",A5678),LEN(A5678)+1)-1),4),TEXT(A5678,"dd")&amp;"/"&amp;TEXT(A5678,"mm")&amp;"/"&amp;TEXT(A5678,"yyyy")))</f>
        <v>45338</v>
      </c>
      <c r="F5678" t="s">
        <v>1826</v>
      </c>
      <c r="G5678" s="1" t="e">
        <f>VLOOKUP(B5678,Results!A:D,3,FALSE)</f>
        <v>#N/A</v>
      </c>
    </row>
    <row r="5679" spans="1:7" x14ac:dyDescent="0.25">
      <c r="A5679" t="s">
        <v>929</v>
      </c>
      <c r="B5679" t="s">
        <v>536</v>
      </c>
      <c r="C5679" t="s">
        <v>223</v>
      </c>
      <c r="D5679" t="s">
        <v>30</v>
      </c>
      <c r="E5679" s="1">
        <f>DATEVALUE(IFERROR(RIGHT(LEFT(A5679,FIND("-",A5679,4)-1),2)&amp;"/"&amp;LEFT(A5679,FIND("-",A5679)-1)&amp;"/"&amp;RIGHT(LEFT(A5679,IFERROR(FIND(" ",A5679),LEN(A5679)+1)-1),4),TEXT(A5679,"dd")&amp;"/"&amp;TEXT(A5679,"mm")&amp;"/"&amp;TEXT(A5679,"yyyy")))</f>
        <v>45338</v>
      </c>
      <c r="F5679" t="s">
        <v>1826</v>
      </c>
      <c r="G5679" s="1" t="e">
        <f>VLOOKUP(B5679,Results!A:D,3,FALSE)</f>
        <v>#N/A</v>
      </c>
    </row>
    <row r="5680" spans="1:7" x14ac:dyDescent="0.25">
      <c r="A5680" t="s">
        <v>929</v>
      </c>
      <c r="B5680" t="s">
        <v>491</v>
      </c>
      <c r="C5680" t="s">
        <v>223</v>
      </c>
      <c r="D5680" t="s">
        <v>30</v>
      </c>
      <c r="E5680" s="1">
        <f>DATEVALUE(IFERROR(RIGHT(LEFT(A5680,FIND("-",A5680,4)-1),2)&amp;"/"&amp;LEFT(A5680,FIND("-",A5680)-1)&amp;"/"&amp;RIGHT(LEFT(A5680,IFERROR(FIND(" ",A5680),LEN(A5680)+1)-1),4),TEXT(A5680,"dd")&amp;"/"&amp;TEXT(A5680,"mm")&amp;"/"&amp;TEXT(A5680,"yyyy")))</f>
        <v>45338</v>
      </c>
      <c r="F5680" t="s">
        <v>1826</v>
      </c>
      <c r="G5680" s="1" t="e">
        <f>VLOOKUP(B5680,Results!A:D,3,FALSE)</f>
        <v>#N/A</v>
      </c>
    </row>
    <row r="5681" spans="1:7" hidden="1" x14ac:dyDescent="0.25">
      <c r="A5681" t="s">
        <v>929</v>
      </c>
      <c r="B5681" t="s">
        <v>273</v>
      </c>
      <c r="C5681" t="s">
        <v>20</v>
      </c>
      <c r="D5681" t="s">
        <v>10</v>
      </c>
      <c r="E5681" s="1">
        <f>DATEVALUE(IFERROR(RIGHT(LEFT(A5681,FIND("-",A5681,4)-1),2)&amp;"/"&amp;LEFT(A5681,FIND("-",A5681)-1)&amp;"/"&amp;RIGHT(LEFT(A5681,IFERROR(FIND(" ",A5681),LEN(A5681)+1)-1),4),TEXT(A5681,"dd")&amp;"/"&amp;TEXT(A5681,"mm")&amp;"/"&amp;TEXT(A5681,"yyyy")))</f>
        <v>45338</v>
      </c>
      <c r="F5681" t="s">
        <v>996</v>
      </c>
      <c r="G5681" s="1" t="e">
        <f>VLOOKUP(B5681,Results!A:D,3,FALSE)</f>
        <v>#N/A</v>
      </c>
    </row>
    <row r="5682" spans="1:7" hidden="1" x14ac:dyDescent="0.25">
      <c r="A5682" t="s">
        <v>929</v>
      </c>
      <c r="B5682" t="s">
        <v>456</v>
      </c>
      <c r="C5682" t="s">
        <v>20</v>
      </c>
      <c r="D5682" t="s">
        <v>10</v>
      </c>
      <c r="E5682" s="1">
        <f>DATEVALUE(IFERROR(RIGHT(LEFT(A5682,FIND("-",A5682,4)-1),2)&amp;"/"&amp;LEFT(A5682,FIND("-",A5682)-1)&amp;"/"&amp;RIGHT(LEFT(A5682,IFERROR(FIND(" ",A5682),LEN(A5682)+1)-1),4),TEXT(A5682,"dd")&amp;"/"&amp;TEXT(A5682,"mm")&amp;"/"&amp;TEXT(A5682,"yyyy")))</f>
        <v>45338</v>
      </c>
      <c r="F5682" t="s">
        <v>996</v>
      </c>
      <c r="G5682" s="1" t="e">
        <f>VLOOKUP(B5682,Results!A:D,3,FALSE)</f>
        <v>#N/A</v>
      </c>
    </row>
    <row r="5683" spans="1:7" hidden="1" x14ac:dyDescent="0.25">
      <c r="A5683" t="s">
        <v>929</v>
      </c>
      <c r="B5683" t="s">
        <v>773</v>
      </c>
      <c r="C5683" t="s">
        <v>223</v>
      </c>
      <c r="D5683" t="s">
        <v>10</v>
      </c>
      <c r="E5683" s="1">
        <f>DATEVALUE(IFERROR(RIGHT(LEFT(A5683,FIND("-",A5683,4)-1),2)&amp;"/"&amp;LEFT(A5683,FIND("-",A5683)-1)&amp;"/"&amp;RIGHT(LEFT(A5683,IFERROR(FIND(" ",A5683),LEN(A5683)+1)-1),4),TEXT(A5683,"dd")&amp;"/"&amp;TEXT(A5683,"mm")&amp;"/"&amp;TEXT(A5683,"yyyy")))</f>
        <v>45338</v>
      </c>
      <c r="F5683" t="s">
        <v>996</v>
      </c>
      <c r="G5683" s="1" t="e">
        <f>VLOOKUP(B5683,Results!A:D,3,FALSE)</f>
        <v>#N/A</v>
      </c>
    </row>
    <row r="5684" spans="1:7" hidden="1" x14ac:dyDescent="0.25">
      <c r="A5684" t="s">
        <v>929</v>
      </c>
      <c r="B5684" t="s">
        <v>222</v>
      </c>
      <c r="C5684" t="s">
        <v>223</v>
      </c>
      <c r="D5684" t="s">
        <v>10</v>
      </c>
      <c r="E5684" s="1">
        <f>DATEVALUE(IFERROR(RIGHT(LEFT(A5684,FIND("-",A5684,4)-1),2)&amp;"/"&amp;LEFT(A5684,FIND("-",A5684)-1)&amp;"/"&amp;RIGHT(LEFT(A5684,IFERROR(FIND(" ",A5684),LEN(A5684)+1)-1),4),TEXT(A5684,"dd")&amp;"/"&amp;TEXT(A5684,"mm")&amp;"/"&amp;TEXT(A5684,"yyyy")))</f>
        <v>45338</v>
      </c>
      <c r="F5684" t="s">
        <v>996</v>
      </c>
      <c r="G5684" s="1" t="e">
        <f>VLOOKUP(B5684,Results!A:D,3,FALSE)</f>
        <v>#N/A</v>
      </c>
    </row>
    <row r="5685" spans="1:7" hidden="1" x14ac:dyDescent="0.25">
      <c r="A5685" t="s">
        <v>929</v>
      </c>
      <c r="B5685" t="s">
        <v>552</v>
      </c>
      <c r="C5685" t="s">
        <v>223</v>
      </c>
      <c r="D5685" t="s">
        <v>10</v>
      </c>
      <c r="E5685" s="1">
        <f>DATEVALUE(IFERROR(RIGHT(LEFT(A5685,FIND("-",A5685,4)-1),2)&amp;"/"&amp;LEFT(A5685,FIND("-",A5685)-1)&amp;"/"&amp;RIGHT(LEFT(A5685,IFERROR(FIND(" ",A5685),LEN(A5685)+1)-1),4),TEXT(A5685,"dd")&amp;"/"&amp;TEXT(A5685,"mm")&amp;"/"&amp;TEXT(A5685,"yyyy")))</f>
        <v>45338</v>
      </c>
      <c r="F5685" t="s">
        <v>996</v>
      </c>
      <c r="G5685" s="1" t="e">
        <f>VLOOKUP(B5685,Results!A:D,3,FALSE)</f>
        <v>#N/A</v>
      </c>
    </row>
    <row r="5686" spans="1:7" hidden="1" x14ac:dyDescent="0.25">
      <c r="A5686" t="s">
        <v>929</v>
      </c>
      <c r="B5686" t="s">
        <v>900</v>
      </c>
      <c r="C5686" t="s">
        <v>223</v>
      </c>
      <c r="D5686" t="s">
        <v>10</v>
      </c>
      <c r="E5686" s="1">
        <f>DATEVALUE(IFERROR(RIGHT(LEFT(A5686,FIND("-",A5686,4)-1),2)&amp;"/"&amp;LEFT(A5686,FIND("-",A5686)-1)&amp;"/"&amp;RIGHT(LEFT(A5686,IFERROR(FIND(" ",A5686),LEN(A5686)+1)-1),4),TEXT(A5686,"dd")&amp;"/"&amp;TEXT(A5686,"mm")&amp;"/"&amp;TEXT(A5686,"yyyy")))</f>
        <v>45338</v>
      </c>
      <c r="F5686" t="s">
        <v>996</v>
      </c>
      <c r="G5686" s="1" t="e">
        <f>VLOOKUP(B5686,Results!A:D,3,FALSE)</f>
        <v>#N/A</v>
      </c>
    </row>
    <row r="5687" spans="1:7" hidden="1" x14ac:dyDescent="0.25">
      <c r="A5687" t="s">
        <v>929</v>
      </c>
      <c r="B5687" t="s">
        <v>377</v>
      </c>
      <c r="C5687" t="s">
        <v>20</v>
      </c>
      <c r="D5687" t="s">
        <v>10</v>
      </c>
      <c r="E5687" s="1">
        <f>DATEVALUE(IFERROR(RIGHT(LEFT(A5687,FIND("-",A5687,4)-1),2)&amp;"/"&amp;LEFT(A5687,FIND("-",A5687)-1)&amp;"/"&amp;RIGHT(LEFT(A5687,IFERROR(FIND(" ",A5687),LEN(A5687)+1)-1),4),TEXT(A5687,"dd")&amp;"/"&amp;TEXT(A5687,"mm")&amp;"/"&amp;TEXT(A5687,"yyyy")))</f>
        <v>45338</v>
      </c>
      <c r="F5687" t="s">
        <v>996</v>
      </c>
      <c r="G5687" s="1" t="e">
        <f>VLOOKUP(B5687,Results!A:D,3,FALSE)</f>
        <v>#N/A</v>
      </c>
    </row>
    <row r="5688" spans="1:7" x14ac:dyDescent="0.25">
      <c r="A5688" t="s">
        <v>929</v>
      </c>
      <c r="B5688" t="s">
        <v>273</v>
      </c>
      <c r="C5688" t="s">
        <v>20</v>
      </c>
      <c r="D5688" t="s">
        <v>10</v>
      </c>
      <c r="E5688" s="1">
        <f>DATEVALUE(IFERROR(RIGHT(LEFT(A5688,FIND("-",A5688,4)-1),2)&amp;"/"&amp;LEFT(A5688,FIND("-",A5688)-1)&amp;"/"&amp;RIGHT(LEFT(A5688,IFERROR(FIND(" ",A5688),LEN(A5688)+1)-1),4),TEXT(A5688,"dd")&amp;"/"&amp;TEXT(A5688,"mm")&amp;"/"&amp;TEXT(A5688,"yyyy")))</f>
        <v>45338</v>
      </c>
      <c r="F5688" t="s">
        <v>1826</v>
      </c>
      <c r="G5688" s="1" t="e">
        <f>VLOOKUP(B5688,Results!A:D,3,FALSE)</f>
        <v>#N/A</v>
      </c>
    </row>
    <row r="5689" spans="1:7" x14ac:dyDescent="0.25">
      <c r="A5689" t="s">
        <v>929</v>
      </c>
      <c r="B5689" t="s">
        <v>456</v>
      </c>
      <c r="C5689" t="s">
        <v>20</v>
      </c>
      <c r="D5689" t="s">
        <v>10</v>
      </c>
      <c r="E5689" s="1">
        <f>DATEVALUE(IFERROR(RIGHT(LEFT(A5689,FIND("-",A5689,4)-1),2)&amp;"/"&amp;LEFT(A5689,FIND("-",A5689)-1)&amp;"/"&amp;RIGHT(LEFT(A5689,IFERROR(FIND(" ",A5689),LEN(A5689)+1)-1),4),TEXT(A5689,"dd")&amp;"/"&amp;TEXT(A5689,"mm")&amp;"/"&amp;TEXT(A5689,"yyyy")))</f>
        <v>45338</v>
      </c>
      <c r="F5689" t="s">
        <v>1826</v>
      </c>
      <c r="G5689" s="1" t="e">
        <f>VLOOKUP(B5689,Results!A:D,3,FALSE)</f>
        <v>#N/A</v>
      </c>
    </row>
    <row r="5690" spans="1:7" x14ac:dyDescent="0.25">
      <c r="A5690" t="s">
        <v>929</v>
      </c>
      <c r="B5690" t="s">
        <v>773</v>
      </c>
      <c r="C5690" t="s">
        <v>223</v>
      </c>
      <c r="D5690" t="s">
        <v>10</v>
      </c>
      <c r="E5690" s="1">
        <f>DATEVALUE(IFERROR(RIGHT(LEFT(A5690,FIND("-",A5690,4)-1),2)&amp;"/"&amp;LEFT(A5690,FIND("-",A5690)-1)&amp;"/"&amp;RIGHT(LEFT(A5690,IFERROR(FIND(" ",A5690),LEN(A5690)+1)-1),4),TEXT(A5690,"dd")&amp;"/"&amp;TEXT(A5690,"mm")&amp;"/"&amp;TEXT(A5690,"yyyy")))</f>
        <v>45338</v>
      </c>
      <c r="F5690" t="s">
        <v>1826</v>
      </c>
      <c r="G5690" s="1" t="e">
        <f>VLOOKUP(B5690,Results!A:D,3,FALSE)</f>
        <v>#N/A</v>
      </c>
    </row>
    <row r="5691" spans="1:7" x14ac:dyDescent="0.25">
      <c r="A5691" t="s">
        <v>929</v>
      </c>
      <c r="B5691" t="s">
        <v>222</v>
      </c>
      <c r="C5691" t="s">
        <v>223</v>
      </c>
      <c r="D5691" t="s">
        <v>10</v>
      </c>
      <c r="E5691" s="1">
        <f>DATEVALUE(IFERROR(RIGHT(LEFT(A5691,FIND("-",A5691,4)-1),2)&amp;"/"&amp;LEFT(A5691,FIND("-",A5691)-1)&amp;"/"&amp;RIGHT(LEFT(A5691,IFERROR(FIND(" ",A5691),LEN(A5691)+1)-1),4),TEXT(A5691,"dd")&amp;"/"&amp;TEXT(A5691,"mm")&amp;"/"&amp;TEXT(A5691,"yyyy")))</f>
        <v>45338</v>
      </c>
      <c r="F5691" t="s">
        <v>1826</v>
      </c>
      <c r="G5691" s="1" t="e">
        <f>VLOOKUP(B5691,Results!A:D,3,FALSE)</f>
        <v>#N/A</v>
      </c>
    </row>
    <row r="5692" spans="1:7" x14ac:dyDescent="0.25">
      <c r="A5692" t="s">
        <v>929</v>
      </c>
      <c r="B5692" t="s">
        <v>552</v>
      </c>
      <c r="C5692" t="s">
        <v>223</v>
      </c>
      <c r="D5692" t="s">
        <v>10</v>
      </c>
      <c r="E5692" s="1">
        <f>DATEVALUE(IFERROR(RIGHT(LEFT(A5692,FIND("-",A5692,4)-1),2)&amp;"/"&amp;LEFT(A5692,FIND("-",A5692)-1)&amp;"/"&amp;RIGHT(LEFT(A5692,IFERROR(FIND(" ",A5692),LEN(A5692)+1)-1),4),TEXT(A5692,"dd")&amp;"/"&amp;TEXT(A5692,"mm")&amp;"/"&amp;TEXT(A5692,"yyyy")))</f>
        <v>45338</v>
      </c>
      <c r="F5692" t="s">
        <v>1826</v>
      </c>
      <c r="G5692" s="1" t="e">
        <f>VLOOKUP(B5692,Results!A:D,3,FALSE)</f>
        <v>#N/A</v>
      </c>
    </row>
    <row r="5693" spans="1:7" x14ac:dyDescent="0.25">
      <c r="A5693" t="s">
        <v>929</v>
      </c>
      <c r="B5693" t="s">
        <v>900</v>
      </c>
      <c r="C5693" t="s">
        <v>223</v>
      </c>
      <c r="D5693" t="s">
        <v>10</v>
      </c>
      <c r="E5693" s="1">
        <f>DATEVALUE(IFERROR(RIGHT(LEFT(A5693,FIND("-",A5693,4)-1),2)&amp;"/"&amp;LEFT(A5693,FIND("-",A5693)-1)&amp;"/"&amp;RIGHT(LEFT(A5693,IFERROR(FIND(" ",A5693),LEN(A5693)+1)-1),4),TEXT(A5693,"dd")&amp;"/"&amp;TEXT(A5693,"mm")&amp;"/"&amp;TEXT(A5693,"yyyy")))</f>
        <v>45338</v>
      </c>
      <c r="F5693" t="s">
        <v>1826</v>
      </c>
      <c r="G5693" s="1" t="e">
        <f>VLOOKUP(B5693,Results!A:D,3,FALSE)</f>
        <v>#N/A</v>
      </c>
    </row>
    <row r="5694" spans="1:7" x14ac:dyDescent="0.25">
      <c r="A5694" t="s">
        <v>929</v>
      </c>
      <c r="B5694" t="s">
        <v>377</v>
      </c>
      <c r="C5694" t="s">
        <v>20</v>
      </c>
      <c r="D5694" t="s">
        <v>10</v>
      </c>
      <c r="E5694" s="1">
        <f>DATEVALUE(IFERROR(RIGHT(LEFT(A5694,FIND("-",A5694,4)-1),2)&amp;"/"&amp;LEFT(A5694,FIND("-",A5694)-1)&amp;"/"&amp;RIGHT(LEFT(A5694,IFERROR(FIND(" ",A5694),LEN(A5694)+1)-1),4),TEXT(A5694,"dd")&amp;"/"&amp;TEXT(A5694,"mm")&amp;"/"&amp;TEXT(A5694,"yyyy")))</f>
        <v>45338</v>
      </c>
      <c r="F5694" t="s">
        <v>1826</v>
      </c>
      <c r="G5694" s="1" t="e">
        <f>VLOOKUP(B5694,Results!A:D,3,FALSE)</f>
        <v>#N/A</v>
      </c>
    </row>
    <row r="5695" spans="1:7" hidden="1" x14ac:dyDescent="0.25">
      <c r="A5695" t="s">
        <v>929</v>
      </c>
      <c r="B5695" t="s">
        <v>916</v>
      </c>
      <c r="C5695" t="s">
        <v>223</v>
      </c>
      <c r="D5695" t="s">
        <v>23</v>
      </c>
      <c r="E5695" s="1">
        <f>DATEVALUE(IFERROR(RIGHT(LEFT(A5695,FIND("-",A5695,4)-1),2)&amp;"/"&amp;LEFT(A5695,FIND("-",A5695)-1)&amp;"/"&amp;RIGHT(LEFT(A5695,IFERROR(FIND(" ",A5695),LEN(A5695)+1)-1),4),TEXT(A5695,"dd")&amp;"/"&amp;TEXT(A5695,"mm")&amp;"/"&amp;TEXT(A5695,"yyyy")))</f>
        <v>45338</v>
      </c>
      <c r="F5695" t="s">
        <v>996</v>
      </c>
      <c r="G5695" s="1" t="e">
        <f>VLOOKUP(B5695,Results!A:D,3,FALSE)</f>
        <v>#N/A</v>
      </c>
    </row>
    <row r="5696" spans="1:7" x14ac:dyDescent="0.25">
      <c r="A5696" t="s">
        <v>929</v>
      </c>
      <c r="B5696" t="s">
        <v>916</v>
      </c>
      <c r="C5696" t="s">
        <v>223</v>
      </c>
      <c r="D5696" t="s">
        <v>23</v>
      </c>
      <c r="E5696" s="1">
        <f>DATEVALUE(IFERROR(RIGHT(LEFT(A5696,FIND("-",A5696,4)-1),2)&amp;"/"&amp;LEFT(A5696,FIND("-",A5696)-1)&amp;"/"&amp;RIGHT(LEFT(A5696,IFERROR(FIND(" ",A5696),LEN(A5696)+1)-1),4),TEXT(A5696,"dd")&amp;"/"&amp;TEXT(A5696,"mm")&amp;"/"&amp;TEXT(A5696,"yyyy")))</f>
        <v>45338</v>
      </c>
      <c r="F5696" t="s">
        <v>1826</v>
      </c>
      <c r="G5696" s="1" t="e">
        <f>VLOOKUP(B5696,Results!A:D,3,FALSE)</f>
        <v>#N/A</v>
      </c>
    </row>
    <row r="5697" spans="1:7" hidden="1" x14ac:dyDescent="0.25">
      <c r="A5697" t="s">
        <v>929</v>
      </c>
      <c r="B5697" t="s">
        <v>748</v>
      </c>
      <c r="C5697" t="s">
        <v>20</v>
      </c>
      <c r="D5697" t="s">
        <v>7</v>
      </c>
      <c r="E5697" s="1">
        <f>DATEVALUE(IFERROR(RIGHT(LEFT(A5697,FIND("-",A5697,4)-1),2)&amp;"/"&amp;LEFT(A5697,FIND("-",A5697)-1)&amp;"/"&amp;RIGHT(LEFT(A5697,IFERROR(FIND(" ",A5697),LEN(A5697)+1)-1),4),TEXT(A5697,"dd")&amp;"/"&amp;TEXT(A5697,"mm")&amp;"/"&amp;TEXT(A5697,"yyyy")))</f>
        <v>45338</v>
      </c>
      <c r="F5697" t="s">
        <v>996</v>
      </c>
      <c r="G5697" s="1" t="e">
        <f>VLOOKUP(B5697,Results!A:D,3,FALSE)</f>
        <v>#N/A</v>
      </c>
    </row>
    <row r="5698" spans="1:7" x14ac:dyDescent="0.25">
      <c r="A5698" t="s">
        <v>929</v>
      </c>
      <c r="B5698" t="s">
        <v>748</v>
      </c>
      <c r="C5698" t="s">
        <v>20</v>
      </c>
      <c r="D5698" t="s">
        <v>7</v>
      </c>
      <c r="E5698" s="1">
        <f>DATEVALUE(IFERROR(RIGHT(LEFT(A5698,FIND("-",A5698,4)-1),2)&amp;"/"&amp;LEFT(A5698,FIND("-",A5698)-1)&amp;"/"&amp;RIGHT(LEFT(A5698,IFERROR(FIND(" ",A5698),LEN(A5698)+1)-1),4),TEXT(A5698,"dd")&amp;"/"&amp;TEXT(A5698,"mm")&amp;"/"&amp;TEXT(A5698,"yyyy")))</f>
        <v>45338</v>
      </c>
      <c r="F5698" t="s">
        <v>1826</v>
      </c>
      <c r="G5698" s="1" t="e">
        <f>VLOOKUP(B5698,Results!A:D,3,FALSE)</f>
        <v>#N/A</v>
      </c>
    </row>
    <row r="5699" spans="1:7" hidden="1" x14ac:dyDescent="0.25">
      <c r="A5699" t="s">
        <v>929</v>
      </c>
      <c r="B5699" t="s">
        <v>584</v>
      </c>
      <c r="C5699" t="s">
        <v>20</v>
      </c>
      <c r="D5699" t="s">
        <v>80</v>
      </c>
      <c r="E5699" s="1">
        <f>DATEVALUE(IFERROR(RIGHT(LEFT(A5699,FIND("-",A5699,4)-1),2)&amp;"/"&amp;LEFT(A5699,FIND("-",A5699)-1)&amp;"/"&amp;RIGHT(LEFT(A5699,IFERROR(FIND(" ",A5699),LEN(A5699)+1)-1),4),TEXT(A5699,"dd")&amp;"/"&amp;TEXT(A5699,"mm")&amp;"/"&amp;TEXT(A5699,"yyyy")))</f>
        <v>45338</v>
      </c>
      <c r="F5699" t="s">
        <v>996</v>
      </c>
      <c r="G5699" s="1" t="e">
        <f>VLOOKUP(B5699,Results!A:D,3,FALSE)</f>
        <v>#N/A</v>
      </c>
    </row>
    <row r="5700" spans="1:7" x14ac:dyDescent="0.25">
      <c r="A5700" t="s">
        <v>929</v>
      </c>
      <c r="B5700" t="s">
        <v>584</v>
      </c>
      <c r="C5700" t="s">
        <v>20</v>
      </c>
      <c r="D5700" t="s">
        <v>80</v>
      </c>
      <c r="E5700" s="1">
        <f>DATEVALUE(IFERROR(RIGHT(LEFT(A5700,FIND("-",A5700,4)-1),2)&amp;"/"&amp;LEFT(A5700,FIND("-",A5700)-1)&amp;"/"&amp;RIGHT(LEFT(A5700,IFERROR(FIND(" ",A5700),LEN(A5700)+1)-1),4),TEXT(A5700,"dd")&amp;"/"&amp;TEXT(A5700,"mm")&amp;"/"&amp;TEXT(A5700,"yyyy")))</f>
        <v>45338</v>
      </c>
      <c r="F5700" t="s">
        <v>1826</v>
      </c>
      <c r="G5700" s="1" t="e">
        <f>VLOOKUP(B5700,Results!A:D,3,FALSE)</f>
        <v>#N/A</v>
      </c>
    </row>
    <row r="5701" spans="1:7" hidden="1" x14ac:dyDescent="0.25">
      <c r="A5701" t="s">
        <v>929</v>
      </c>
      <c r="B5701" t="s">
        <v>808</v>
      </c>
      <c r="C5701" t="s">
        <v>20</v>
      </c>
      <c r="D5701" t="s">
        <v>74</v>
      </c>
      <c r="E5701" s="1">
        <f>DATEVALUE(IFERROR(RIGHT(LEFT(A5701,FIND("-",A5701,4)-1),2)&amp;"/"&amp;LEFT(A5701,FIND("-",A5701)-1)&amp;"/"&amp;RIGHT(LEFT(A5701,IFERROR(FIND(" ",A5701),LEN(A5701)+1)-1),4),TEXT(A5701,"dd")&amp;"/"&amp;TEXT(A5701,"mm")&amp;"/"&amp;TEXT(A5701,"yyyy")))</f>
        <v>45338</v>
      </c>
      <c r="F5701" t="s">
        <v>996</v>
      </c>
      <c r="G5701" s="1" t="e">
        <f>VLOOKUP(B5701,Results!A:D,3,FALSE)</f>
        <v>#N/A</v>
      </c>
    </row>
    <row r="5702" spans="1:7" x14ac:dyDescent="0.25">
      <c r="A5702" t="s">
        <v>929</v>
      </c>
      <c r="B5702" t="s">
        <v>808</v>
      </c>
      <c r="C5702" t="s">
        <v>20</v>
      </c>
      <c r="D5702" t="s">
        <v>74</v>
      </c>
      <c r="E5702" s="1">
        <f>DATEVALUE(IFERROR(RIGHT(LEFT(A5702,FIND("-",A5702,4)-1),2)&amp;"/"&amp;LEFT(A5702,FIND("-",A5702)-1)&amp;"/"&amp;RIGHT(LEFT(A5702,IFERROR(FIND(" ",A5702),LEN(A5702)+1)-1),4),TEXT(A5702,"dd")&amp;"/"&amp;TEXT(A5702,"mm")&amp;"/"&amp;TEXT(A5702,"yyyy")))</f>
        <v>45338</v>
      </c>
      <c r="F5702" t="s">
        <v>1826</v>
      </c>
      <c r="G5702" s="1" t="e">
        <f>VLOOKUP(B5702,Results!A:D,3,FALSE)</f>
        <v>#N/A</v>
      </c>
    </row>
    <row r="5703" spans="1:7" hidden="1" x14ac:dyDescent="0.25">
      <c r="A5703" t="s">
        <v>929</v>
      </c>
      <c r="B5703" t="s">
        <v>757</v>
      </c>
      <c r="C5703" t="s">
        <v>20</v>
      </c>
      <c r="D5703" t="s">
        <v>435</v>
      </c>
      <c r="E5703" s="1">
        <f>DATEVALUE(IFERROR(RIGHT(LEFT(A5703,FIND("-",A5703,4)-1),2)&amp;"/"&amp;LEFT(A5703,FIND("-",A5703)-1)&amp;"/"&amp;RIGHT(LEFT(A5703,IFERROR(FIND(" ",A5703),LEN(A5703)+1)-1),4),TEXT(A5703,"dd")&amp;"/"&amp;TEXT(A5703,"mm")&amp;"/"&amp;TEXT(A5703,"yyyy")))</f>
        <v>45338</v>
      </c>
      <c r="F5703" t="s">
        <v>996</v>
      </c>
      <c r="G5703" s="1" t="e">
        <f>VLOOKUP(B5703,Results!A:D,3,FALSE)</f>
        <v>#N/A</v>
      </c>
    </row>
    <row r="5704" spans="1:7" x14ac:dyDescent="0.25">
      <c r="A5704" t="s">
        <v>929</v>
      </c>
      <c r="B5704" t="s">
        <v>757</v>
      </c>
      <c r="C5704" t="s">
        <v>223</v>
      </c>
      <c r="D5704" t="s">
        <v>435</v>
      </c>
      <c r="E5704" s="1">
        <f>DATEVALUE(IFERROR(RIGHT(LEFT(A5704,FIND("-",A5704,4)-1),2)&amp;"/"&amp;LEFT(A5704,FIND("-",A5704)-1)&amp;"/"&amp;RIGHT(LEFT(A5704,IFERROR(FIND(" ",A5704),LEN(A5704)+1)-1),4),TEXT(A5704,"dd")&amp;"/"&amp;TEXT(A5704,"mm")&amp;"/"&amp;TEXT(A5704,"yyyy")))</f>
        <v>45338</v>
      </c>
      <c r="F5704" t="s">
        <v>1826</v>
      </c>
      <c r="G5704" s="1" t="e">
        <f>VLOOKUP(B5704,Results!A:D,3,FALSE)</f>
        <v>#N/A</v>
      </c>
    </row>
    <row r="5705" spans="1:7" x14ac:dyDescent="0.25">
      <c r="A5705" t="s">
        <v>929</v>
      </c>
      <c r="B5705" t="s">
        <v>273</v>
      </c>
      <c r="C5705" t="s">
        <v>20</v>
      </c>
      <c r="D5705" t="s">
        <v>10</v>
      </c>
      <c r="E5705" s="1">
        <f>DATEVALUE(IFERROR(RIGHT(LEFT(A5705,FIND("-",A5705,4)-1),2)&amp;"/"&amp;LEFT(A5705,FIND("-",A5705)-1)&amp;"/"&amp;RIGHT(LEFT(A5705,IFERROR(FIND(" ",A5705),LEN(A5705)+1)-1),4),TEXT(A5705,"dd")&amp;"/"&amp;TEXT(A5705,"mm")&amp;"/"&amp;TEXT(A5705,"yyyy")))</f>
        <v>45338</v>
      </c>
      <c r="F5705" t="s">
        <v>1826</v>
      </c>
      <c r="G5705" s="1" t="e">
        <f>VLOOKUP(B5705,Results!A:D,3,FALSE)</f>
        <v>#N/A</v>
      </c>
    </row>
    <row r="5706" spans="1:7" x14ac:dyDescent="0.25">
      <c r="A5706" t="s">
        <v>929</v>
      </c>
      <c r="B5706" t="s">
        <v>456</v>
      </c>
      <c r="C5706" t="s">
        <v>20</v>
      </c>
      <c r="D5706" t="s">
        <v>10</v>
      </c>
      <c r="E5706" s="1">
        <f>DATEVALUE(IFERROR(RIGHT(LEFT(A5706,FIND("-",A5706,4)-1),2)&amp;"/"&amp;LEFT(A5706,FIND("-",A5706)-1)&amp;"/"&amp;RIGHT(LEFT(A5706,IFERROR(FIND(" ",A5706),LEN(A5706)+1)-1),4),TEXT(A5706,"dd")&amp;"/"&amp;TEXT(A5706,"mm")&amp;"/"&amp;TEXT(A5706,"yyyy")))</f>
        <v>45338</v>
      </c>
      <c r="F5706" t="s">
        <v>1826</v>
      </c>
      <c r="G5706" s="1" t="e">
        <f>VLOOKUP(B5706,Results!A:D,3,FALSE)</f>
        <v>#N/A</v>
      </c>
    </row>
    <row r="5707" spans="1:7" x14ac:dyDescent="0.25">
      <c r="A5707" t="s">
        <v>929</v>
      </c>
      <c r="B5707" t="s">
        <v>773</v>
      </c>
      <c r="C5707" t="s">
        <v>223</v>
      </c>
      <c r="D5707" t="s">
        <v>10</v>
      </c>
      <c r="E5707" s="1">
        <f>DATEVALUE(IFERROR(RIGHT(LEFT(A5707,FIND("-",A5707,4)-1),2)&amp;"/"&amp;LEFT(A5707,FIND("-",A5707)-1)&amp;"/"&amp;RIGHT(LEFT(A5707,IFERROR(FIND(" ",A5707),LEN(A5707)+1)-1),4),TEXT(A5707,"dd")&amp;"/"&amp;TEXT(A5707,"mm")&amp;"/"&amp;TEXT(A5707,"yyyy")))</f>
        <v>45338</v>
      </c>
      <c r="F5707" t="s">
        <v>1826</v>
      </c>
      <c r="G5707" s="1" t="e">
        <f>VLOOKUP(B5707,Results!A:D,3,FALSE)</f>
        <v>#N/A</v>
      </c>
    </row>
    <row r="5708" spans="1:7" x14ac:dyDescent="0.25">
      <c r="A5708" t="s">
        <v>929</v>
      </c>
      <c r="B5708" t="s">
        <v>222</v>
      </c>
      <c r="C5708" t="s">
        <v>223</v>
      </c>
      <c r="D5708" t="s">
        <v>10</v>
      </c>
      <c r="E5708" s="1">
        <f>DATEVALUE(IFERROR(RIGHT(LEFT(A5708,FIND("-",A5708,4)-1),2)&amp;"/"&amp;LEFT(A5708,FIND("-",A5708)-1)&amp;"/"&amp;RIGHT(LEFT(A5708,IFERROR(FIND(" ",A5708),LEN(A5708)+1)-1),4),TEXT(A5708,"dd")&amp;"/"&amp;TEXT(A5708,"mm")&amp;"/"&amp;TEXT(A5708,"yyyy")))</f>
        <v>45338</v>
      </c>
      <c r="F5708" t="s">
        <v>1826</v>
      </c>
      <c r="G5708" s="1" t="e">
        <f>VLOOKUP(B5708,Results!A:D,3,FALSE)</f>
        <v>#N/A</v>
      </c>
    </row>
    <row r="5709" spans="1:7" x14ac:dyDescent="0.25">
      <c r="A5709" t="s">
        <v>929</v>
      </c>
      <c r="B5709" t="s">
        <v>552</v>
      </c>
      <c r="C5709" t="s">
        <v>223</v>
      </c>
      <c r="D5709" t="s">
        <v>10</v>
      </c>
      <c r="E5709" s="1">
        <f>DATEVALUE(IFERROR(RIGHT(LEFT(A5709,FIND("-",A5709,4)-1),2)&amp;"/"&amp;LEFT(A5709,FIND("-",A5709)-1)&amp;"/"&amp;RIGHT(LEFT(A5709,IFERROR(FIND(" ",A5709),LEN(A5709)+1)-1),4),TEXT(A5709,"dd")&amp;"/"&amp;TEXT(A5709,"mm")&amp;"/"&amp;TEXT(A5709,"yyyy")))</f>
        <v>45338</v>
      </c>
      <c r="F5709" t="s">
        <v>1826</v>
      </c>
      <c r="G5709" s="1" t="e">
        <f>VLOOKUP(B5709,Results!A:D,3,FALSE)</f>
        <v>#N/A</v>
      </c>
    </row>
    <row r="5710" spans="1:7" x14ac:dyDescent="0.25">
      <c r="A5710" t="s">
        <v>929</v>
      </c>
      <c r="B5710" t="s">
        <v>900</v>
      </c>
      <c r="C5710" t="s">
        <v>223</v>
      </c>
      <c r="D5710" t="s">
        <v>10</v>
      </c>
      <c r="E5710" s="1">
        <f>DATEVALUE(IFERROR(RIGHT(LEFT(A5710,FIND("-",A5710,4)-1),2)&amp;"/"&amp;LEFT(A5710,FIND("-",A5710)-1)&amp;"/"&amp;RIGHT(LEFT(A5710,IFERROR(FIND(" ",A5710),LEN(A5710)+1)-1),4),TEXT(A5710,"dd")&amp;"/"&amp;TEXT(A5710,"mm")&amp;"/"&amp;TEXT(A5710,"yyyy")))</f>
        <v>45338</v>
      </c>
      <c r="F5710" t="s">
        <v>1826</v>
      </c>
      <c r="G5710" s="1" t="e">
        <f>VLOOKUP(B5710,Results!A:D,3,FALSE)</f>
        <v>#N/A</v>
      </c>
    </row>
    <row r="5711" spans="1:7" x14ac:dyDescent="0.25">
      <c r="A5711" t="s">
        <v>929</v>
      </c>
      <c r="B5711" t="s">
        <v>646</v>
      </c>
      <c r="C5711" t="s">
        <v>20</v>
      </c>
      <c r="D5711" t="s">
        <v>297</v>
      </c>
      <c r="E5711" s="1">
        <f>DATEVALUE(IFERROR(RIGHT(LEFT(A5711,FIND("-",A5711,4)-1),2)&amp;"/"&amp;LEFT(A5711,FIND("-",A5711)-1)&amp;"/"&amp;RIGHT(LEFT(A5711,IFERROR(FIND(" ",A5711),LEN(A5711)+1)-1),4),TEXT(A5711,"dd")&amp;"/"&amp;TEXT(A5711,"mm")&amp;"/"&amp;TEXT(A5711,"yyyy")))</f>
        <v>45338</v>
      </c>
      <c r="F5711" t="s">
        <v>1826</v>
      </c>
      <c r="G5711" s="1" t="e">
        <f>VLOOKUP(B5711,Results!A:D,3,FALSE)</f>
        <v>#N/A</v>
      </c>
    </row>
    <row r="5712" spans="1:7" x14ac:dyDescent="0.25">
      <c r="A5712" t="s">
        <v>929</v>
      </c>
      <c r="B5712" t="s">
        <v>355</v>
      </c>
      <c r="C5712" t="s">
        <v>223</v>
      </c>
      <c r="D5712" t="s">
        <v>30</v>
      </c>
      <c r="E5712" s="1">
        <f>DATEVALUE(IFERROR(RIGHT(LEFT(A5712,FIND("-",A5712,4)-1),2)&amp;"/"&amp;LEFT(A5712,FIND("-",A5712)-1)&amp;"/"&amp;RIGHT(LEFT(A5712,IFERROR(FIND(" ",A5712),LEN(A5712)+1)-1),4),TEXT(A5712,"dd")&amp;"/"&amp;TEXT(A5712,"mm")&amp;"/"&amp;TEXT(A5712,"yyyy")))</f>
        <v>45338</v>
      </c>
      <c r="F5712" t="s">
        <v>1826</v>
      </c>
      <c r="G5712" s="1" t="e">
        <f>VLOOKUP(B5712,Results!A:D,3,FALSE)</f>
        <v>#N/A</v>
      </c>
    </row>
    <row r="5713" spans="1:7" x14ac:dyDescent="0.25">
      <c r="A5713" t="s">
        <v>929</v>
      </c>
      <c r="B5713" t="s">
        <v>748</v>
      </c>
      <c r="C5713" t="s">
        <v>20</v>
      </c>
      <c r="D5713" t="s">
        <v>7</v>
      </c>
      <c r="E5713" s="1">
        <f>DATEVALUE(IFERROR(RIGHT(LEFT(A5713,FIND("-",A5713,4)-1),2)&amp;"/"&amp;LEFT(A5713,FIND("-",A5713)-1)&amp;"/"&amp;RIGHT(LEFT(A5713,IFERROR(FIND(" ",A5713),LEN(A5713)+1)-1),4),TEXT(A5713,"dd")&amp;"/"&amp;TEXT(A5713,"mm")&amp;"/"&amp;TEXT(A5713,"yyyy")))</f>
        <v>45338</v>
      </c>
      <c r="F5713" t="s">
        <v>1826</v>
      </c>
      <c r="G5713" s="1" t="e">
        <f>VLOOKUP(B5713,Results!A:D,3,FALSE)</f>
        <v>#N/A</v>
      </c>
    </row>
    <row r="5714" spans="1:7" x14ac:dyDescent="0.25">
      <c r="A5714" t="s">
        <v>929</v>
      </c>
      <c r="B5714" t="s">
        <v>377</v>
      </c>
      <c r="C5714" t="s">
        <v>20</v>
      </c>
      <c r="D5714" t="s">
        <v>10</v>
      </c>
      <c r="E5714" s="1">
        <f>DATEVALUE(IFERROR(RIGHT(LEFT(A5714,FIND("-",A5714,4)-1),2)&amp;"/"&amp;LEFT(A5714,FIND("-",A5714)-1)&amp;"/"&amp;RIGHT(LEFT(A5714,IFERROR(FIND(" ",A5714),LEN(A5714)+1)-1),4),TEXT(A5714,"dd")&amp;"/"&amp;TEXT(A5714,"mm")&amp;"/"&amp;TEXT(A5714,"yyyy")))</f>
        <v>45338</v>
      </c>
      <c r="F5714" t="s">
        <v>1826</v>
      </c>
      <c r="G5714" s="1" t="e">
        <f>VLOOKUP(B5714,Results!A:D,3,FALSE)</f>
        <v>#N/A</v>
      </c>
    </row>
    <row r="5715" spans="1:7" x14ac:dyDescent="0.25">
      <c r="A5715" t="s">
        <v>929</v>
      </c>
      <c r="B5715" t="s">
        <v>584</v>
      </c>
      <c r="C5715" t="s">
        <v>20</v>
      </c>
      <c r="D5715" t="s">
        <v>80</v>
      </c>
      <c r="E5715" s="1">
        <f>DATEVALUE(IFERROR(RIGHT(LEFT(A5715,FIND("-",A5715,4)-1),2)&amp;"/"&amp;LEFT(A5715,FIND("-",A5715)-1)&amp;"/"&amp;RIGHT(LEFT(A5715,IFERROR(FIND(" ",A5715),LEN(A5715)+1)-1),4),TEXT(A5715,"dd")&amp;"/"&amp;TEXT(A5715,"mm")&amp;"/"&amp;TEXT(A5715,"yyyy")))</f>
        <v>45338</v>
      </c>
      <c r="F5715" t="s">
        <v>1826</v>
      </c>
      <c r="G5715" s="1" t="e">
        <f>VLOOKUP(B5715,Results!A:D,3,FALSE)</f>
        <v>#N/A</v>
      </c>
    </row>
    <row r="5716" spans="1:7" x14ac:dyDescent="0.25">
      <c r="A5716" t="s">
        <v>929</v>
      </c>
      <c r="B5716" t="s">
        <v>536</v>
      </c>
      <c r="C5716" t="s">
        <v>223</v>
      </c>
      <c r="D5716" t="s">
        <v>30</v>
      </c>
      <c r="E5716" s="1">
        <f>DATEVALUE(IFERROR(RIGHT(LEFT(A5716,FIND("-",A5716,4)-1),2)&amp;"/"&amp;LEFT(A5716,FIND("-",A5716)-1)&amp;"/"&amp;RIGHT(LEFT(A5716,IFERROR(FIND(" ",A5716),LEN(A5716)+1)-1),4),TEXT(A5716,"dd")&amp;"/"&amp;TEXT(A5716,"mm")&amp;"/"&amp;TEXT(A5716,"yyyy")))</f>
        <v>45338</v>
      </c>
      <c r="F5716" t="s">
        <v>1826</v>
      </c>
      <c r="G5716" s="1" t="e">
        <f>VLOOKUP(B5716,Results!A:D,3,FALSE)</f>
        <v>#N/A</v>
      </c>
    </row>
    <row r="5717" spans="1:7" x14ac:dyDescent="0.25">
      <c r="A5717" t="s">
        <v>929</v>
      </c>
      <c r="B5717" t="s">
        <v>491</v>
      </c>
      <c r="C5717" t="s">
        <v>223</v>
      </c>
      <c r="D5717" t="s">
        <v>30</v>
      </c>
      <c r="E5717" s="1">
        <f>DATEVALUE(IFERROR(RIGHT(LEFT(A5717,FIND("-",A5717,4)-1),2)&amp;"/"&amp;LEFT(A5717,FIND("-",A5717)-1)&amp;"/"&amp;RIGHT(LEFT(A5717,IFERROR(FIND(" ",A5717),LEN(A5717)+1)-1),4),TEXT(A5717,"dd")&amp;"/"&amp;TEXT(A5717,"mm")&amp;"/"&amp;TEXT(A5717,"yyyy")))</f>
        <v>45338</v>
      </c>
      <c r="F5717" t="s">
        <v>1826</v>
      </c>
      <c r="G5717" s="1" t="e">
        <f>VLOOKUP(B5717,Results!A:D,3,FALSE)</f>
        <v>#N/A</v>
      </c>
    </row>
    <row r="5718" spans="1:7" x14ac:dyDescent="0.25">
      <c r="A5718" t="s">
        <v>929</v>
      </c>
      <c r="B5718" t="s">
        <v>757</v>
      </c>
      <c r="C5718" t="s">
        <v>20</v>
      </c>
      <c r="D5718" t="s">
        <v>435</v>
      </c>
      <c r="E5718" s="1">
        <f>DATEVALUE(IFERROR(RIGHT(LEFT(A5718,FIND("-",A5718,4)-1),2)&amp;"/"&amp;LEFT(A5718,FIND("-",A5718)-1)&amp;"/"&amp;RIGHT(LEFT(A5718,IFERROR(FIND(" ",A5718),LEN(A5718)+1)-1),4),TEXT(A5718,"dd")&amp;"/"&amp;TEXT(A5718,"mm")&amp;"/"&amp;TEXT(A5718,"yyyy")))</f>
        <v>45338</v>
      </c>
      <c r="F5718" t="s">
        <v>1826</v>
      </c>
      <c r="G5718" s="1" t="e">
        <f>VLOOKUP(B5718,Results!A:D,3,FALSE)</f>
        <v>#N/A</v>
      </c>
    </row>
    <row r="5719" spans="1:7" x14ac:dyDescent="0.25">
      <c r="A5719" t="s">
        <v>929</v>
      </c>
      <c r="B5719" t="s">
        <v>916</v>
      </c>
      <c r="C5719" t="s">
        <v>223</v>
      </c>
      <c r="D5719" t="s">
        <v>23</v>
      </c>
      <c r="E5719" s="1">
        <f>DATEVALUE(IFERROR(RIGHT(LEFT(A5719,FIND("-",A5719,4)-1),2)&amp;"/"&amp;LEFT(A5719,FIND("-",A5719)-1)&amp;"/"&amp;RIGHT(LEFT(A5719,IFERROR(FIND(" ",A5719),LEN(A5719)+1)-1),4),TEXT(A5719,"dd")&amp;"/"&amp;TEXT(A5719,"mm")&amp;"/"&amp;TEXT(A5719,"yyyy")))</f>
        <v>45338</v>
      </c>
      <c r="F5719" t="s">
        <v>1826</v>
      </c>
      <c r="G5719" s="1" t="e">
        <f>VLOOKUP(B5719,Results!A:D,3,FALSE)</f>
        <v>#N/A</v>
      </c>
    </row>
    <row r="5720" spans="1:7" x14ac:dyDescent="0.25">
      <c r="A5720" t="s">
        <v>929</v>
      </c>
      <c r="B5720" t="s">
        <v>808</v>
      </c>
      <c r="C5720" t="s">
        <v>20</v>
      </c>
      <c r="D5720" t="s">
        <v>74</v>
      </c>
      <c r="E5720" s="1">
        <f>DATEVALUE(IFERROR(RIGHT(LEFT(A5720,FIND("-",A5720,4)-1),2)&amp;"/"&amp;LEFT(A5720,FIND("-",A5720)-1)&amp;"/"&amp;RIGHT(LEFT(A5720,IFERROR(FIND(" ",A5720),LEN(A5720)+1)-1),4),TEXT(A5720,"dd")&amp;"/"&amp;TEXT(A5720,"mm")&amp;"/"&amp;TEXT(A5720,"yyyy")))</f>
        <v>45338</v>
      </c>
      <c r="F5720" t="s">
        <v>1826</v>
      </c>
      <c r="G5720" s="1" t="e">
        <f>VLOOKUP(B5720,Results!A:D,3,FALSE)</f>
        <v>#N/A</v>
      </c>
    </row>
    <row r="5721" spans="1:7" x14ac:dyDescent="0.25">
      <c r="A5721" t="s">
        <v>929</v>
      </c>
      <c r="B5721" t="s">
        <v>273</v>
      </c>
      <c r="C5721" t="s">
        <v>20</v>
      </c>
      <c r="D5721" t="s">
        <v>10</v>
      </c>
      <c r="E5721" s="1">
        <f>DATEVALUE(IFERROR(RIGHT(LEFT(A5721,FIND("-",A5721,4)-1),2)&amp;"/"&amp;LEFT(A5721,FIND("-",A5721)-1)&amp;"/"&amp;RIGHT(LEFT(A5721,IFERROR(FIND(" ",A5721),LEN(A5721)+1)-1),4),TEXT(A5721,"dd")&amp;"/"&amp;TEXT(A5721,"mm")&amp;"/"&amp;TEXT(A5721,"yyyy")))</f>
        <v>45338</v>
      </c>
      <c r="F5721" t="s">
        <v>1826</v>
      </c>
      <c r="G5721" s="1" t="e">
        <f>VLOOKUP(B5721,Results!A:D,3,FALSE)</f>
        <v>#N/A</v>
      </c>
    </row>
    <row r="5722" spans="1:7" x14ac:dyDescent="0.25">
      <c r="A5722" t="s">
        <v>929</v>
      </c>
      <c r="B5722" t="s">
        <v>456</v>
      </c>
      <c r="C5722" t="s">
        <v>20</v>
      </c>
      <c r="D5722" t="s">
        <v>10</v>
      </c>
      <c r="E5722" s="1">
        <f>DATEVALUE(IFERROR(RIGHT(LEFT(A5722,FIND("-",A5722,4)-1),2)&amp;"/"&amp;LEFT(A5722,FIND("-",A5722)-1)&amp;"/"&amp;RIGHT(LEFT(A5722,IFERROR(FIND(" ",A5722),LEN(A5722)+1)-1),4),TEXT(A5722,"dd")&amp;"/"&amp;TEXT(A5722,"mm")&amp;"/"&amp;TEXT(A5722,"yyyy")))</f>
        <v>45338</v>
      </c>
      <c r="F5722" t="s">
        <v>1826</v>
      </c>
      <c r="G5722" s="1" t="e">
        <f>VLOOKUP(B5722,Results!A:D,3,FALSE)</f>
        <v>#N/A</v>
      </c>
    </row>
    <row r="5723" spans="1:7" x14ac:dyDescent="0.25">
      <c r="A5723" t="s">
        <v>929</v>
      </c>
      <c r="B5723" t="s">
        <v>773</v>
      </c>
      <c r="C5723" t="s">
        <v>223</v>
      </c>
      <c r="D5723" t="s">
        <v>10</v>
      </c>
      <c r="E5723" s="1">
        <f>DATEVALUE(IFERROR(RIGHT(LEFT(A5723,FIND("-",A5723,4)-1),2)&amp;"/"&amp;LEFT(A5723,FIND("-",A5723)-1)&amp;"/"&amp;RIGHT(LEFT(A5723,IFERROR(FIND(" ",A5723),LEN(A5723)+1)-1),4),TEXT(A5723,"dd")&amp;"/"&amp;TEXT(A5723,"mm")&amp;"/"&amp;TEXT(A5723,"yyyy")))</f>
        <v>45338</v>
      </c>
      <c r="F5723" t="s">
        <v>1826</v>
      </c>
      <c r="G5723" s="1" t="e">
        <f>VLOOKUP(B5723,Results!A:D,3,FALSE)</f>
        <v>#N/A</v>
      </c>
    </row>
    <row r="5724" spans="1:7" x14ac:dyDescent="0.25">
      <c r="A5724" t="s">
        <v>929</v>
      </c>
      <c r="B5724" t="s">
        <v>222</v>
      </c>
      <c r="C5724" t="s">
        <v>223</v>
      </c>
      <c r="D5724" t="s">
        <v>10</v>
      </c>
      <c r="E5724" s="1">
        <f>DATEVALUE(IFERROR(RIGHT(LEFT(A5724,FIND("-",A5724,4)-1),2)&amp;"/"&amp;LEFT(A5724,FIND("-",A5724)-1)&amp;"/"&amp;RIGHT(LEFT(A5724,IFERROR(FIND(" ",A5724),LEN(A5724)+1)-1),4),TEXT(A5724,"dd")&amp;"/"&amp;TEXT(A5724,"mm")&amp;"/"&amp;TEXT(A5724,"yyyy")))</f>
        <v>45338</v>
      </c>
      <c r="F5724" t="s">
        <v>1826</v>
      </c>
      <c r="G5724" s="1" t="e">
        <f>VLOOKUP(B5724,Results!A:D,3,FALSE)</f>
        <v>#N/A</v>
      </c>
    </row>
    <row r="5725" spans="1:7" x14ac:dyDescent="0.25">
      <c r="A5725" t="s">
        <v>929</v>
      </c>
      <c r="B5725" t="s">
        <v>552</v>
      </c>
      <c r="C5725" t="s">
        <v>223</v>
      </c>
      <c r="D5725" t="s">
        <v>10</v>
      </c>
      <c r="E5725" s="1">
        <f>DATEVALUE(IFERROR(RIGHT(LEFT(A5725,FIND("-",A5725,4)-1),2)&amp;"/"&amp;LEFT(A5725,FIND("-",A5725)-1)&amp;"/"&amp;RIGHT(LEFT(A5725,IFERROR(FIND(" ",A5725),LEN(A5725)+1)-1),4),TEXT(A5725,"dd")&amp;"/"&amp;TEXT(A5725,"mm")&amp;"/"&amp;TEXT(A5725,"yyyy")))</f>
        <v>45338</v>
      </c>
      <c r="F5725" t="s">
        <v>1826</v>
      </c>
      <c r="G5725" s="1" t="e">
        <f>VLOOKUP(B5725,Results!A:D,3,FALSE)</f>
        <v>#N/A</v>
      </c>
    </row>
    <row r="5726" spans="1:7" x14ac:dyDescent="0.25">
      <c r="A5726" t="s">
        <v>929</v>
      </c>
      <c r="B5726" t="s">
        <v>900</v>
      </c>
      <c r="C5726" t="s">
        <v>223</v>
      </c>
      <c r="D5726" t="s">
        <v>10</v>
      </c>
      <c r="E5726" s="1">
        <f>DATEVALUE(IFERROR(RIGHT(LEFT(A5726,FIND("-",A5726,4)-1),2)&amp;"/"&amp;LEFT(A5726,FIND("-",A5726)-1)&amp;"/"&amp;RIGHT(LEFT(A5726,IFERROR(FIND(" ",A5726),LEN(A5726)+1)-1),4),TEXT(A5726,"dd")&amp;"/"&amp;TEXT(A5726,"mm")&amp;"/"&amp;TEXT(A5726,"yyyy")))</f>
        <v>45338</v>
      </c>
      <c r="F5726" t="s">
        <v>1826</v>
      </c>
      <c r="G5726" s="1" t="e">
        <f>VLOOKUP(B5726,Results!A:D,3,FALSE)</f>
        <v>#N/A</v>
      </c>
    </row>
    <row r="5727" spans="1:7" x14ac:dyDescent="0.25">
      <c r="A5727" t="s">
        <v>929</v>
      </c>
      <c r="B5727" t="s">
        <v>646</v>
      </c>
      <c r="C5727" t="s">
        <v>20</v>
      </c>
      <c r="D5727" t="s">
        <v>297</v>
      </c>
      <c r="E5727" s="1">
        <f>DATEVALUE(IFERROR(RIGHT(LEFT(A5727,FIND("-",A5727,4)-1),2)&amp;"/"&amp;LEFT(A5727,FIND("-",A5727)-1)&amp;"/"&amp;RIGHT(LEFT(A5727,IFERROR(FIND(" ",A5727),LEN(A5727)+1)-1),4),TEXT(A5727,"dd")&amp;"/"&amp;TEXT(A5727,"mm")&amp;"/"&amp;TEXT(A5727,"yyyy")))</f>
        <v>45338</v>
      </c>
      <c r="F5727" t="s">
        <v>1826</v>
      </c>
      <c r="G5727" s="1" t="e">
        <f>VLOOKUP(B5727,Results!A:D,3,FALSE)</f>
        <v>#N/A</v>
      </c>
    </row>
    <row r="5728" spans="1:7" x14ac:dyDescent="0.25">
      <c r="A5728" t="s">
        <v>929</v>
      </c>
      <c r="B5728" t="s">
        <v>355</v>
      </c>
      <c r="C5728" t="s">
        <v>223</v>
      </c>
      <c r="D5728" t="s">
        <v>30</v>
      </c>
      <c r="E5728" s="1">
        <f>DATEVALUE(IFERROR(RIGHT(LEFT(A5728,FIND("-",A5728,4)-1),2)&amp;"/"&amp;LEFT(A5728,FIND("-",A5728)-1)&amp;"/"&amp;RIGHT(LEFT(A5728,IFERROR(FIND(" ",A5728),LEN(A5728)+1)-1),4),TEXT(A5728,"dd")&amp;"/"&amp;TEXT(A5728,"mm")&amp;"/"&amp;TEXT(A5728,"yyyy")))</f>
        <v>45338</v>
      </c>
      <c r="F5728" t="s">
        <v>1826</v>
      </c>
      <c r="G5728" s="1" t="e">
        <f>VLOOKUP(B5728,Results!A:D,3,FALSE)</f>
        <v>#N/A</v>
      </c>
    </row>
    <row r="5729" spans="1:7" x14ac:dyDescent="0.25">
      <c r="A5729" t="s">
        <v>929</v>
      </c>
      <c r="B5729" t="s">
        <v>748</v>
      </c>
      <c r="C5729" t="s">
        <v>20</v>
      </c>
      <c r="D5729" t="s">
        <v>7</v>
      </c>
      <c r="E5729" s="1">
        <f>DATEVALUE(IFERROR(RIGHT(LEFT(A5729,FIND("-",A5729,4)-1),2)&amp;"/"&amp;LEFT(A5729,FIND("-",A5729)-1)&amp;"/"&amp;RIGHT(LEFT(A5729,IFERROR(FIND(" ",A5729),LEN(A5729)+1)-1),4),TEXT(A5729,"dd")&amp;"/"&amp;TEXT(A5729,"mm")&amp;"/"&amp;TEXT(A5729,"yyyy")))</f>
        <v>45338</v>
      </c>
      <c r="F5729" t="s">
        <v>1826</v>
      </c>
      <c r="G5729" s="1" t="e">
        <f>VLOOKUP(B5729,Results!A:D,3,FALSE)</f>
        <v>#N/A</v>
      </c>
    </row>
    <row r="5730" spans="1:7" x14ac:dyDescent="0.25">
      <c r="A5730" t="s">
        <v>929</v>
      </c>
      <c r="B5730" t="s">
        <v>377</v>
      </c>
      <c r="C5730" t="s">
        <v>20</v>
      </c>
      <c r="D5730" t="s">
        <v>10</v>
      </c>
      <c r="E5730" s="1">
        <f>DATEVALUE(IFERROR(RIGHT(LEFT(A5730,FIND("-",A5730,4)-1),2)&amp;"/"&amp;LEFT(A5730,FIND("-",A5730)-1)&amp;"/"&amp;RIGHT(LEFT(A5730,IFERROR(FIND(" ",A5730),LEN(A5730)+1)-1),4),TEXT(A5730,"dd")&amp;"/"&amp;TEXT(A5730,"mm")&amp;"/"&amp;TEXT(A5730,"yyyy")))</f>
        <v>45338</v>
      </c>
      <c r="F5730" t="s">
        <v>1826</v>
      </c>
      <c r="G5730" s="1" t="e">
        <f>VLOOKUP(B5730,Results!A:D,3,FALSE)</f>
        <v>#N/A</v>
      </c>
    </row>
    <row r="5731" spans="1:7" x14ac:dyDescent="0.25">
      <c r="A5731" t="s">
        <v>929</v>
      </c>
      <c r="B5731" t="s">
        <v>584</v>
      </c>
      <c r="C5731" t="s">
        <v>20</v>
      </c>
      <c r="D5731" t="s">
        <v>80</v>
      </c>
      <c r="E5731" s="1">
        <f>DATEVALUE(IFERROR(RIGHT(LEFT(A5731,FIND("-",A5731,4)-1),2)&amp;"/"&amp;LEFT(A5731,FIND("-",A5731)-1)&amp;"/"&amp;RIGHT(LEFT(A5731,IFERROR(FIND(" ",A5731),LEN(A5731)+1)-1),4),TEXT(A5731,"dd")&amp;"/"&amp;TEXT(A5731,"mm")&amp;"/"&amp;TEXT(A5731,"yyyy")))</f>
        <v>45338</v>
      </c>
      <c r="F5731" t="s">
        <v>1826</v>
      </c>
      <c r="G5731" s="1" t="e">
        <f>VLOOKUP(B5731,Results!A:D,3,FALSE)</f>
        <v>#N/A</v>
      </c>
    </row>
    <row r="5732" spans="1:7" x14ac:dyDescent="0.25">
      <c r="A5732" t="s">
        <v>929</v>
      </c>
      <c r="B5732" t="s">
        <v>536</v>
      </c>
      <c r="C5732" t="s">
        <v>223</v>
      </c>
      <c r="D5732" t="s">
        <v>30</v>
      </c>
      <c r="E5732" s="1">
        <f>DATEVALUE(IFERROR(RIGHT(LEFT(A5732,FIND("-",A5732,4)-1),2)&amp;"/"&amp;LEFT(A5732,FIND("-",A5732)-1)&amp;"/"&amp;RIGHT(LEFT(A5732,IFERROR(FIND(" ",A5732),LEN(A5732)+1)-1),4),TEXT(A5732,"dd")&amp;"/"&amp;TEXT(A5732,"mm")&amp;"/"&amp;TEXT(A5732,"yyyy")))</f>
        <v>45338</v>
      </c>
      <c r="F5732" t="s">
        <v>1826</v>
      </c>
      <c r="G5732" s="1" t="e">
        <f>VLOOKUP(B5732,Results!A:D,3,FALSE)</f>
        <v>#N/A</v>
      </c>
    </row>
    <row r="5733" spans="1:7" x14ac:dyDescent="0.25">
      <c r="A5733" t="s">
        <v>929</v>
      </c>
      <c r="B5733" t="s">
        <v>491</v>
      </c>
      <c r="C5733" t="s">
        <v>223</v>
      </c>
      <c r="D5733" t="s">
        <v>30</v>
      </c>
      <c r="E5733" s="1">
        <f>DATEVALUE(IFERROR(RIGHT(LEFT(A5733,FIND("-",A5733,4)-1),2)&amp;"/"&amp;LEFT(A5733,FIND("-",A5733)-1)&amp;"/"&amp;RIGHT(LEFT(A5733,IFERROR(FIND(" ",A5733),LEN(A5733)+1)-1),4),TEXT(A5733,"dd")&amp;"/"&amp;TEXT(A5733,"mm")&amp;"/"&amp;TEXT(A5733,"yyyy")))</f>
        <v>45338</v>
      </c>
      <c r="F5733" t="s">
        <v>1826</v>
      </c>
      <c r="G5733" s="1" t="e">
        <f>VLOOKUP(B5733,Results!A:D,3,FALSE)</f>
        <v>#N/A</v>
      </c>
    </row>
    <row r="5734" spans="1:7" x14ac:dyDescent="0.25">
      <c r="A5734" t="s">
        <v>929</v>
      </c>
      <c r="B5734" t="s">
        <v>757</v>
      </c>
      <c r="C5734" t="s">
        <v>20</v>
      </c>
      <c r="D5734" t="s">
        <v>435</v>
      </c>
      <c r="E5734" s="1">
        <f>DATEVALUE(IFERROR(RIGHT(LEFT(A5734,FIND("-",A5734,4)-1),2)&amp;"/"&amp;LEFT(A5734,FIND("-",A5734)-1)&amp;"/"&amp;RIGHT(LEFT(A5734,IFERROR(FIND(" ",A5734),LEN(A5734)+1)-1),4),TEXT(A5734,"dd")&amp;"/"&amp;TEXT(A5734,"mm")&amp;"/"&amp;TEXT(A5734,"yyyy")))</f>
        <v>45338</v>
      </c>
      <c r="F5734" t="s">
        <v>1826</v>
      </c>
      <c r="G5734" s="1" t="e">
        <f>VLOOKUP(B5734,Results!A:D,3,FALSE)</f>
        <v>#N/A</v>
      </c>
    </row>
    <row r="5735" spans="1:7" x14ac:dyDescent="0.25">
      <c r="A5735" t="s">
        <v>929</v>
      </c>
      <c r="B5735" t="s">
        <v>916</v>
      </c>
      <c r="C5735" t="s">
        <v>223</v>
      </c>
      <c r="D5735" t="s">
        <v>23</v>
      </c>
      <c r="E5735" s="1">
        <f>DATEVALUE(IFERROR(RIGHT(LEFT(A5735,FIND("-",A5735,4)-1),2)&amp;"/"&amp;LEFT(A5735,FIND("-",A5735)-1)&amp;"/"&amp;RIGHT(LEFT(A5735,IFERROR(FIND(" ",A5735),LEN(A5735)+1)-1),4),TEXT(A5735,"dd")&amp;"/"&amp;TEXT(A5735,"mm")&amp;"/"&amp;TEXT(A5735,"yyyy")))</f>
        <v>45338</v>
      </c>
      <c r="F5735" t="s">
        <v>1826</v>
      </c>
      <c r="G5735" s="1" t="e">
        <f>VLOOKUP(B5735,Results!A:D,3,FALSE)</f>
        <v>#N/A</v>
      </c>
    </row>
    <row r="5736" spans="1:7" x14ac:dyDescent="0.25">
      <c r="A5736" t="s">
        <v>929</v>
      </c>
      <c r="B5736" t="s">
        <v>808</v>
      </c>
      <c r="C5736" t="s">
        <v>20</v>
      </c>
      <c r="D5736" t="s">
        <v>74</v>
      </c>
      <c r="E5736" s="1">
        <f>DATEVALUE(IFERROR(RIGHT(LEFT(A5736,FIND("-",A5736,4)-1),2)&amp;"/"&amp;LEFT(A5736,FIND("-",A5736)-1)&amp;"/"&amp;RIGHT(LEFT(A5736,IFERROR(FIND(" ",A5736),LEN(A5736)+1)-1),4),TEXT(A5736,"dd")&amp;"/"&amp;TEXT(A5736,"mm")&amp;"/"&amp;TEXT(A5736,"yyyy")))</f>
        <v>45338</v>
      </c>
      <c r="F5736" t="s">
        <v>1826</v>
      </c>
      <c r="G5736" s="1" t="e">
        <f>VLOOKUP(B5736,Results!A:D,3,FALSE)</f>
        <v>#N/A</v>
      </c>
    </row>
    <row r="5737" spans="1:7" hidden="1" x14ac:dyDescent="0.25">
      <c r="A5737" t="s">
        <v>928</v>
      </c>
      <c r="B5737" t="s">
        <v>909</v>
      </c>
      <c r="C5737" t="s">
        <v>223</v>
      </c>
      <c r="D5737" t="s">
        <v>10</v>
      </c>
      <c r="E5737" s="1">
        <f>DATEVALUE(IFERROR(RIGHT(LEFT(A5737,FIND("-",A5737,4)-1),2)&amp;"/"&amp;LEFT(A5737,FIND("-",A5737)-1)&amp;"/"&amp;RIGHT(LEFT(A5737,IFERROR(FIND(" ",A5737),LEN(A5737)+1)-1),4),TEXT(A5737,"dd")&amp;"/"&amp;TEXT(A5737,"mm")&amp;"/"&amp;TEXT(A5737,"yyyy")))</f>
        <v>45337</v>
      </c>
      <c r="F5737" t="s">
        <v>996</v>
      </c>
      <c r="G5737" s="1">
        <f>VLOOKUP(B5737,Results!A:D,3,FALSE)</f>
        <v>45414</v>
      </c>
    </row>
    <row r="5738" spans="1:7" x14ac:dyDescent="0.25">
      <c r="A5738" t="s">
        <v>928</v>
      </c>
      <c r="B5738" t="s">
        <v>909</v>
      </c>
      <c r="C5738" t="s">
        <v>223</v>
      </c>
      <c r="D5738" t="s">
        <v>10</v>
      </c>
      <c r="E5738" s="1">
        <f>DATEVALUE(IFERROR(RIGHT(LEFT(A5738,FIND("-",A5738,4)-1),2)&amp;"/"&amp;LEFT(A5738,FIND("-",A5738)-1)&amp;"/"&amp;RIGHT(LEFT(A5738,IFERROR(FIND(" ",A5738),LEN(A5738)+1)-1),4),TEXT(A5738,"dd")&amp;"/"&amp;TEXT(A5738,"mm")&amp;"/"&amp;TEXT(A5738,"yyyy")))</f>
        <v>45337</v>
      </c>
      <c r="F5738" t="s">
        <v>1826</v>
      </c>
      <c r="G5738" s="1">
        <f>VLOOKUP(B5738,Results!A:D,3,FALSE)</f>
        <v>45414</v>
      </c>
    </row>
    <row r="5739" spans="1:7" hidden="1" x14ac:dyDescent="0.25">
      <c r="A5739" t="s">
        <v>928</v>
      </c>
      <c r="B5739" t="s">
        <v>226</v>
      </c>
      <c r="C5739" t="s">
        <v>20</v>
      </c>
      <c r="D5739" t="s">
        <v>33</v>
      </c>
      <c r="E5739" s="1">
        <f>DATEVALUE(IFERROR(RIGHT(LEFT(A5739,FIND("-",A5739,4)-1),2)&amp;"/"&amp;LEFT(A5739,FIND("-",A5739)-1)&amp;"/"&amp;RIGHT(LEFT(A5739,IFERROR(FIND(" ",A5739),LEN(A5739)+1)-1),4),TEXT(A5739,"dd")&amp;"/"&amp;TEXT(A5739,"mm")&amp;"/"&amp;TEXT(A5739,"yyyy")))</f>
        <v>45337</v>
      </c>
      <c r="F5739" t="s">
        <v>996</v>
      </c>
      <c r="G5739" s="1">
        <f>VLOOKUP(B5739,Results!A:D,3,FALSE)</f>
        <v>45414</v>
      </c>
    </row>
    <row r="5740" spans="1:7" x14ac:dyDescent="0.25">
      <c r="A5740" t="s">
        <v>928</v>
      </c>
      <c r="B5740" t="s">
        <v>226</v>
      </c>
      <c r="C5740" t="s">
        <v>20</v>
      </c>
      <c r="D5740" t="s">
        <v>33</v>
      </c>
      <c r="E5740" s="1">
        <f>DATEVALUE(IFERROR(RIGHT(LEFT(A5740,FIND("-",A5740,4)-1),2)&amp;"/"&amp;LEFT(A5740,FIND("-",A5740)-1)&amp;"/"&amp;RIGHT(LEFT(A5740,IFERROR(FIND(" ",A5740),LEN(A5740)+1)-1),4),TEXT(A5740,"dd")&amp;"/"&amp;TEXT(A5740,"mm")&amp;"/"&amp;TEXT(A5740,"yyyy")))</f>
        <v>45337</v>
      </c>
      <c r="F5740" t="s">
        <v>1826</v>
      </c>
      <c r="G5740" s="1">
        <f>VLOOKUP(B5740,Results!A:D,3,FALSE)</f>
        <v>45414</v>
      </c>
    </row>
    <row r="5741" spans="1:7" x14ac:dyDescent="0.25">
      <c r="A5741" t="s">
        <v>928</v>
      </c>
      <c r="B5741" t="s">
        <v>226</v>
      </c>
      <c r="C5741" t="s">
        <v>20</v>
      </c>
      <c r="D5741" t="s">
        <v>33</v>
      </c>
      <c r="E5741" s="1">
        <f>DATEVALUE(IFERROR(RIGHT(LEFT(A5741,FIND("-",A5741,4)-1),2)&amp;"/"&amp;LEFT(A5741,FIND("-",A5741)-1)&amp;"/"&amp;RIGHT(LEFT(A5741,IFERROR(FIND(" ",A5741),LEN(A5741)+1)-1),4),TEXT(A5741,"dd")&amp;"/"&amp;TEXT(A5741,"mm")&amp;"/"&amp;TEXT(A5741,"yyyy")))</f>
        <v>45337</v>
      </c>
      <c r="F5741" t="s">
        <v>1826</v>
      </c>
      <c r="G5741" s="1">
        <f>VLOOKUP(B5741,Results!A:D,3,FALSE)</f>
        <v>45414</v>
      </c>
    </row>
    <row r="5742" spans="1:7" x14ac:dyDescent="0.25">
      <c r="A5742" t="s">
        <v>928</v>
      </c>
      <c r="B5742" t="s">
        <v>909</v>
      </c>
      <c r="C5742" t="s">
        <v>223</v>
      </c>
      <c r="D5742" t="s">
        <v>10</v>
      </c>
      <c r="E5742" s="1">
        <f>DATEVALUE(IFERROR(RIGHT(LEFT(A5742,FIND("-",A5742,4)-1),2)&amp;"/"&amp;LEFT(A5742,FIND("-",A5742)-1)&amp;"/"&amp;RIGHT(LEFT(A5742,IFERROR(FIND(" ",A5742),LEN(A5742)+1)-1),4),TEXT(A5742,"dd")&amp;"/"&amp;TEXT(A5742,"mm")&amp;"/"&amp;TEXT(A5742,"yyyy")))</f>
        <v>45337</v>
      </c>
      <c r="F5742" t="s">
        <v>1826</v>
      </c>
      <c r="G5742" s="1">
        <f>VLOOKUP(B5742,Results!A:D,3,FALSE)</f>
        <v>45414</v>
      </c>
    </row>
    <row r="5743" spans="1:7" x14ac:dyDescent="0.25">
      <c r="A5743" t="s">
        <v>928</v>
      </c>
      <c r="B5743" t="s">
        <v>226</v>
      </c>
      <c r="C5743" t="s">
        <v>20</v>
      </c>
      <c r="D5743" t="s">
        <v>33</v>
      </c>
      <c r="E5743" s="1">
        <f>DATEVALUE(IFERROR(RIGHT(LEFT(A5743,FIND("-",A5743,4)-1),2)&amp;"/"&amp;LEFT(A5743,FIND("-",A5743)-1)&amp;"/"&amp;RIGHT(LEFT(A5743,IFERROR(FIND(" ",A5743),LEN(A5743)+1)-1),4),TEXT(A5743,"dd")&amp;"/"&amp;TEXT(A5743,"mm")&amp;"/"&amp;TEXT(A5743,"yyyy")))</f>
        <v>45337</v>
      </c>
      <c r="F5743" t="s">
        <v>1826</v>
      </c>
      <c r="G5743" s="1">
        <f>VLOOKUP(B5743,Results!A:D,3,FALSE)</f>
        <v>45414</v>
      </c>
    </row>
    <row r="5744" spans="1:7" x14ac:dyDescent="0.25">
      <c r="A5744" t="s">
        <v>928</v>
      </c>
      <c r="B5744" t="s">
        <v>909</v>
      </c>
      <c r="C5744" t="s">
        <v>223</v>
      </c>
      <c r="D5744" t="s">
        <v>10</v>
      </c>
      <c r="E5744" s="1">
        <f>DATEVALUE(IFERROR(RIGHT(LEFT(A5744,FIND("-",A5744,4)-1),2)&amp;"/"&amp;LEFT(A5744,FIND("-",A5744)-1)&amp;"/"&amp;RIGHT(LEFT(A5744,IFERROR(FIND(" ",A5744),LEN(A5744)+1)-1),4),TEXT(A5744,"dd")&amp;"/"&amp;TEXT(A5744,"mm")&amp;"/"&amp;TEXT(A5744,"yyyy")))</f>
        <v>45337</v>
      </c>
      <c r="F5744" t="s">
        <v>1826</v>
      </c>
      <c r="G5744" s="1">
        <f>VLOOKUP(B5744,Results!A:D,3,FALSE)</f>
        <v>45414</v>
      </c>
    </row>
    <row r="5745" spans="1:7" hidden="1" x14ac:dyDescent="0.25">
      <c r="A5745" t="s">
        <v>928</v>
      </c>
      <c r="B5745" t="s">
        <v>409</v>
      </c>
      <c r="C5745" t="s">
        <v>223</v>
      </c>
      <c r="D5745" t="s">
        <v>297</v>
      </c>
      <c r="E5745" s="1">
        <f>DATEVALUE(IFERROR(RIGHT(LEFT(A5745,FIND("-",A5745,4)-1),2)&amp;"/"&amp;LEFT(A5745,FIND("-",A5745)-1)&amp;"/"&amp;RIGHT(LEFT(A5745,IFERROR(FIND(" ",A5745),LEN(A5745)+1)-1),4),TEXT(A5745,"dd")&amp;"/"&amp;TEXT(A5745,"mm")&amp;"/"&amp;TEXT(A5745,"yyyy")))</f>
        <v>45337</v>
      </c>
      <c r="F5745" t="s">
        <v>996</v>
      </c>
      <c r="G5745" s="1" t="e">
        <f>VLOOKUP(B5745,Results!A:D,3,FALSE)</f>
        <v>#N/A</v>
      </c>
    </row>
    <row r="5746" spans="1:7" x14ac:dyDescent="0.25">
      <c r="A5746" t="s">
        <v>928</v>
      </c>
      <c r="B5746" t="s">
        <v>409</v>
      </c>
      <c r="C5746" t="s">
        <v>223</v>
      </c>
      <c r="D5746" t="s">
        <v>297</v>
      </c>
      <c r="E5746" s="1">
        <f>DATEVALUE(IFERROR(RIGHT(LEFT(A5746,FIND("-",A5746,4)-1),2)&amp;"/"&amp;LEFT(A5746,FIND("-",A5746)-1)&amp;"/"&amp;RIGHT(LEFT(A5746,IFERROR(FIND(" ",A5746),LEN(A5746)+1)-1),4),TEXT(A5746,"dd")&amp;"/"&amp;TEXT(A5746,"mm")&amp;"/"&amp;TEXT(A5746,"yyyy")))</f>
        <v>45337</v>
      </c>
      <c r="F5746" t="s">
        <v>1826</v>
      </c>
      <c r="G5746" s="1" t="e">
        <f>VLOOKUP(B5746,Results!A:D,3,FALSE)</f>
        <v>#N/A</v>
      </c>
    </row>
    <row r="5747" spans="1:7" hidden="1" x14ac:dyDescent="0.25">
      <c r="A5747" t="s">
        <v>928</v>
      </c>
      <c r="B5747" t="s">
        <v>822</v>
      </c>
      <c r="C5747" t="s">
        <v>20</v>
      </c>
      <c r="D5747" t="s">
        <v>10</v>
      </c>
      <c r="E5747" s="1">
        <f>DATEVALUE(IFERROR(RIGHT(LEFT(A5747,FIND("-",A5747,4)-1),2)&amp;"/"&amp;LEFT(A5747,FIND("-",A5747)-1)&amp;"/"&amp;RIGHT(LEFT(A5747,IFERROR(FIND(" ",A5747),LEN(A5747)+1)-1),4),TEXT(A5747,"dd")&amp;"/"&amp;TEXT(A5747,"mm")&amp;"/"&amp;TEXT(A5747,"yyyy")))</f>
        <v>45337</v>
      </c>
      <c r="F5747" t="s">
        <v>996</v>
      </c>
      <c r="G5747" s="1" t="e">
        <f>VLOOKUP(B5747,Results!A:D,3,FALSE)</f>
        <v>#N/A</v>
      </c>
    </row>
    <row r="5748" spans="1:7" hidden="1" x14ac:dyDescent="0.25">
      <c r="A5748" t="s">
        <v>928</v>
      </c>
      <c r="B5748" t="s">
        <v>629</v>
      </c>
      <c r="C5748" t="s">
        <v>20</v>
      </c>
      <c r="D5748" t="s">
        <v>10</v>
      </c>
      <c r="E5748" s="1">
        <f>DATEVALUE(IFERROR(RIGHT(LEFT(A5748,FIND("-",A5748,4)-1),2)&amp;"/"&amp;LEFT(A5748,FIND("-",A5748)-1)&amp;"/"&amp;RIGHT(LEFT(A5748,IFERROR(FIND(" ",A5748),LEN(A5748)+1)-1),4),TEXT(A5748,"dd")&amp;"/"&amp;TEXT(A5748,"mm")&amp;"/"&amp;TEXT(A5748,"yyyy")))</f>
        <v>45337</v>
      </c>
      <c r="F5748" t="s">
        <v>996</v>
      </c>
      <c r="G5748" s="1" t="e">
        <f>VLOOKUP(B5748,Results!A:D,3,FALSE)</f>
        <v>#N/A</v>
      </c>
    </row>
    <row r="5749" spans="1:7" hidden="1" x14ac:dyDescent="0.25">
      <c r="A5749" t="s">
        <v>928</v>
      </c>
      <c r="B5749" t="s">
        <v>717</v>
      </c>
      <c r="C5749" t="s">
        <v>20</v>
      </c>
      <c r="D5749" t="s">
        <v>10</v>
      </c>
      <c r="E5749" s="1">
        <f>DATEVALUE(IFERROR(RIGHT(LEFT(A5749,FIND("-",A5749,4)-1),2)&amp;"/"&amp;LEFT(A5749,FIND("-",A5749)-1)&amp;"/"&amp;RIGHT(LEFT(A5749,IFERROR(FIND(" ",A5749),LEN(A5749)+1)-1),4),TEXT(A5749,"dd")&amp;"/"&amp;TEXT(A5749,"mm")&amp;"/"&amp;TEXT(A5749,"yyyy")))</f>
        <v>45337</v>
      </c>
      <c r="F5749" t="s">
        <v>996</v>
      </c>
      <c r="G5749" s="1" t="e">
        <f>VLOOKUP(B5749,Results!A:D,3,FALSE)</f>
        <v>#N/A</v>
      </c>
    </row>
    <row r="5750" spans="1:7" hidden="1" x14ac:dyDescent="0.25">
      <c r="A5750" t="s">
        <v>928</v>
      </c>
      <c r="B5750" t="s">
        <v>420</v>
      </c>
      <c r="C5750" t="s">
        <v>223</v>
      </c>
      <c r="D5750" t="s">
        <v>10</v>
      </c>
      <c r="E5750" s="1">
        <f>DATEVALUE(IFERROR(RIGHT(LEFT(A5750,FIND("-",A5750,4)-1),2)&amp;"/"&amp;LEFT(A5750,FIND("-",A5750)-1)&amp;"/"&amp;RIGHT(LEFT(A5750,IFERROR(FIND(" ",A5750),LEN(A5750)+1)-1),4),TEXT(A5750,"dd")&amp;"/"&amp;TEXT(A5750,"mm")&amp;"/"&amp;TEXT(A5750,"yyyy")))</f>
        <v>45337</v>
      </c>
      <c r="F5750" t="s">
        <v>996</v>
      </c>
      <c r="G5750" s="1" t="e">
        <f>VLOOKUP(B5750,Results!A:D,3,FALSE)</f>
        <v>#N/A</v>
      </c>
    </row>
    <row r="5751" spans="1:7" x14ac:dyDescent="0.25">
      <c r="A5751" t="s">
        <v>928</v>
      </c>
      <c r="B5751" t="s">
        <v>822</v>
      </c>
      <c r="C5751" t="s">
        <v>20</v>
      </c>
      <c r="D5751" t="s">
        <v>10</v>
      </c>
      <c r="E5751" s="1">
        <f>DATEVALUE(IFERROR(RIGHT(LEFT(A5751,FIND("-",A5751,4)-1),2)&amp;"/"&amp;LEFT(A5751,FIND("-",A5751)-1)&amp;"/"&amp;RIGHT(LEFT(A5751,IFERROR(FIND(" ",A5751),LEN(A5751)+1)-1),4),TEXT(A5751,"dd")&amp;"/"&amp;TEXT(A5751,"mm")&amp;"/"&amp;TEXT(A5751,"yyyy")))</f>
        <v>45337</v>
      </c>
      <c r="F5751" t="s">
        <v>1826</v>
      </c>
      <c r="G5751" s="1" t="e">
        <f>VLOOKUP(B5751,Results!A:D,3,FALSE)</f>
        <v>#N/A</v>
      </c>
    </row>
    <row r="5752" spans="1:7" x14ac:dyDescent="0.25">
      <c r="A5752" t="s">
        <v>928</v>
      </c>
      <c r="B5752" t="s">
        <v>629</v>
      </c>
      <c r="C5752" t="s">
        <v>20</v>
      </c>
      <c r="D5752" t="s">
        <v>10</v>
      </c>
      <c r="E5752" s="1">
        <f>DATEVALUE(IFERROR(RIGHT(LEFT(A5752,FIND("-",A5752,4)-1),2)&amp;"/"&amp;LEFT(A5752,FIND("-",A5752)-1)&amp;"/"&amp;RIGHT(LEFT(A5752,IFERROR(FIND(" ",A5752),LEN(A5752)+1)-1),4),TEXT(A5752,"dd")&amp;"/"&amp;TEXT(A5752,"mm")&amp;"/"&amp;TEXT(A5752,"yyyy")))</f>
        <v>45337</v>
      </c>
      <c r="F5752" t="s">
        <v>1826</v>
      </c>
      <c r="G5752" s="1" t="e">
        <f>VLOOKUP(B5752,Results!A:D,3,FALSE)</f>
        <v>#N/A</v>
      </c>
    </row>
    <row r="5753" spans="1:7" x14ac:dyDescent="0.25">
      <c r="A5753" t="s">
        <v>928</v>
      </c>
      <c r="B5753" t="s">
        <v>717</v>
      </c>
      <c r="C5753" t="s">
        <v>20</v>
      </c>
      <c r="D5753" t="s">
        <v>10</v>
      </c>
      <c r="E5753" s="1">
        <f>DATEVALUE(IFERROR(RIGHT(LEFT(A5753,FIND("-",A5753,4)-1),2)&amp;"/"&amp;LEFT(A5753,FIND("-",A5753)-1)&amp;"/"&amp;RIGHT(LEFT(A5753,IFERROR(FIND(" ",A5753),LEN(A5753)+1)-1),4),TEXT(A5753,"dd")&amp;"/"&amp;TEXT(A5753,"mm")&amp;"/"&amp;TEXT(A5753,"yyyy")))</f>
        <v>45337</v>
      </c>
      <c r="F5753" t="s">
        <v>1826</v>
      </c>
      <c r="G5753" s="1" t="e">
        <f>VLOOKUP(B5753,Results!A:D,3,FALSE)</f>
        <v>#N/A</v>
      </c>
    </row>
    <row r="5754" spans="1:7" x14ac:dyDescent="0.25">
      <c r="A5754" t="s">
        <v>928</v>
      </c>
      <c r="B5754" t="s">
        <v>420</v>
      </c>
      <c r="C5754" t="s">
        <v>223</v>
      </c>
      <c r="D5754" t="s">
        <v>10</v>
      </c>
      <c r="E5754" s="1">
        <f>DATEVALUE(IFERROR(RIGHT(LEFT(A5754,FIND("-",A5754,4)-1),2)&amp;"/"&amp;LEFT(A5754,FIND("-",A5754)-1)&amp;"/"&amp;RIGHT(LEFT(A5754,IFERROR(FIND(" ",A5754),LEN(A5754)+1)-1),4),TEXT(A5754,"dd")&amp;"/"&amp;TEXT(A5754,"mm")&amp;"/"&amp;TEXT(A5754,"yyyy")))</f>
        <v>45337</v>
      </c>
      <c r="F5754" t="s">
        <v>1826</v>
      </c>
      <c r="G5754" s="1" t="e">
        <f>VLOOKUP(B5754,Results!A:D,3,FALSE)</f>
        <v>#N/A</v>
      </c>
    </row>
    <row r="5755" spans="1:7" x14ac:dyDescent="0.25">
      <c r="A5755" t="s">
        <v>928</v>
      </c>
      <c r="B5755" t="s">
        <v>1821</v>
      </c>
      <c r="C5755" t="s">
        <v>20</v>
      </c>
      <c r="D5755" t="s">
        <v>10</v>
      </c>
      <c r="E5755" s="1">
        <f>DATEVALUE(IFERROR(RIGHT(LEFT(A5755,FIND("-",A5755,4)-1),2)&amp;"/"&amp;LEFT(A5755,FIND("-",A5755)-1)&amp;"/"&amp;RIGHT(LEFT(A5755,IFERROR(FIND(" ",A5755),LEN(A5755)+1)-1),4),TEXT(A5755,"dd")&amp;"/"&amp;TEXT(A5755,"mm")&amp;"/"&amp;TEXT(A5755,"yyyy")))</f>
        <v>45337</v>
      </c>
      <c r="F5755" t="s">
        <v>1826</v>
      </c>
      <c r="G5755" s="1" t="e">
        <f>VLOOKUP(B5755,Results!A:D,3,FALSE)</f>
        <v>#N/A</v>
      </c>
    </row>
    <row r="5756" spans="1:7" hidden="1" x14ac:dyDescent="0.25">
      <c r="A5756" t="s">
        <v>928</v>
      </c>
      <c r="B5756" t="s">
        <v>423</v>
      </c>
      <c r="C5756" t="s">
        <v>223</v>
      </c>
      <c r="D5756" t="s">
        <v>23</v>
      </c>
      <c r="E5756" s="1">
        <f>DATEVALUE(IFERROR(RIGHT(LEFT(A5756,FIND("-",A5756,4)-1),2)&amp;"/"&amp;LEFT(A5756,FIND("-",A5756)-1)&amp;"/"&amp;RIGHT(LEFT(A5756,IFERROR(FIND(" ",A5756),LEN(A5756)+1)-1),4),TEXT(A5756,"dd")&amp;"/"&amp;TEXT(A5756,"mm")&amp;"/"&amp;TEXT(A5756,"yyyy")))</f>
        <v>45337</v>
      </c>
      <c r="F5756" t="s">
        <v>996</v>
      </c>
      <c r="G5756" s="1" t="e">
        <f>VLOOKUP(B5756,Results!A:D,3,FALSE)</f>
        <v>#N/A</v>
      </c>
    </row>
    <row r="5757" spans="1:7" x14ac:dyDescent="0.25">
      <c r="A5757" t="s">
        <v>928</v>
      </c>
      <c r="B5757" t="s">
        <v>423</v>
      </c>
      <c r="C5757" t="s">
        <v>223</v>
      </c>
      <c r="D5757" t="s">
        <v>23</v>
      </c>
      <c r="E5757" s="1">
        <f>DATEVALUE(IFERROR(RIGHT(LEFT(A5757,FIND("-",A5757,4)-1),2)&amp;"/"&amp;LEFT(A5757,FIND("-",A5757)-1)&amp;"/"&amp;RIGHT(LEFT(A5757,IFERROR(FIND(" ",A5757),LEN(A5757)+1)-1),4),TEXT(A5757,"dd")&amp;"/"&amp;TEXT(A5757,"mm")&amp;"/"&amp;TEXT(A5757,"yyyy")))</f>
        <v>45337</v>
      </c>
      <c r="F5757" t="s">
        <v>1826</v>
      </c>
      <c r="G5757" s="1" t="e">
        <f>VLOOKUP(B5757,Results!A:D,3,FALSE)</f>
        <v>#N/A</v>
      </c>
    </row>
    <row r="5758" spans="1:7" hidden="1" x14ac:dyDescent="0.25">
      <c r="A5758" t="s">
        <v>928</v>
      </c>
      <c r="B5758" t="s">
        <v>425</v>
      </c>
      <c r="C5758" t="s">
        <v>20</v>
      </c>
      <c r="D5758" t="s">
        <v>318</v>
      </c>
      <c r="E5758" s="1">
        <f>DATEVALUE(IFERROR(RIGHT(LEFT(A5758,FIND("-",A5758,4)-1),2)&amp;"/"&amp;LEFT(A5758,FIND("-",A5758)-1)&amp;"/"&amp;RIGHT(LEFT(A5758,IFERROR(FIND(" ",A5758),LEN(A5758)+1)-1),4),TEXT(A5758,"dd")&amp;"/"&amp;TEXT(A5758,"mm")&amp;"/"&amp;TEXT(A5758,"yyyy")))</f>
        <v>45337</v>
      </c>
      <c r="F5758" t="s">
        <v>996</v>
      </c>
      <c r="G5758" s="1" t="e">
        <f>VLOOKUP(B5758,Results!A:D,3,FALSE)</f>
        <v>#N/A</v>
      </c>
    </row>
    <row r="5759" spans="1:7" x14ac:dyDescent="0.25">
      <c r="A5759" t="s">
        <v>928</v>
      </c>
      <c r="B5759" t="s">
        <v>425</v>
      </c>
      <c r="C5759" t="s">
        <v>20</v>
      </c>
      <c r="D5759" t="s">
        <v>318</v>
      </c>
      <c r="E5759" s="1">
        <f>DATEVALUE(IFERROR(RIGHT(LEFT(A5759,FIND("-",A5759,4)-1),2)&amp;"/"&amp;LEFT(A5759,FIND("-",A5759)-1)&amp;"/"&amp;RIGHT(LEFT(A5759,IFERROR(FIND(" ",A5759),LEN(A5759)+1)-1),4),TEXT(A5759,"dd")&amp;"/"&amp;TEXT(A5759,"mm")&amp;"/"&amp;TEXT(A5759,"yyyy")))</f>
        <v>45337</v>
      </c>
      <c r="F5759" t="s">
        <v>1826</v>
      </c>
      <c r="G5759" s="1" t="e">
        <f>VLOOKUP(B5759,Results!A:D,3,FALSE)</f>
        <v>#N/A</v>
      </c>
    </row>
    <row r="5760" spans="1:7" hidden="1" x14ac:dyDescent="0.25">
      <c r="A5760" t="s">
        <v>928</v>
      </c>
      <c r="B5760" t="s">
        <v>56</v>
      </c>
      <c r="C5760" t="s">
        <v>20</v>
      </c>
      <c r="D5760" t="s">
        <v>33</v>
      </c>
      <c r="E5760" s="1">
        <f>DATEVALUE(IFERROR(RIGHT(LEFT(A5760,FIND("-",A5760,4)-1),2)&amp;"/"&amp;LEFT(A5760,FIND("-",A5760)-1)&amp;"/"&amp;RIGHT(LEFT(A5760,IFERROR(FIND(" ",A5760),LEN(A5760)+1)-1),4),TEXT(A5760,"dd")&amp;"/"&amp;TEXT(A5760,"mm")&amp;"/"&amp;TEXT(A5760,"yyyy")))</f>
        <v>45337</v>
      </c>
      <c r="F5760" t="s">
        <v>996</v>
      </c>
      <c r="G5760" s="1" t="e">
        <f>VLOOKUP(B5760,Results!A:D,3,FALSE)</f>
        <v>#N/A</v>
      </c>
    </row>
    <row r="5761" spans="1:7" x14ac:dyDescent="0.25">
      <c r="A5761" t="s">
        <v>928</v>
      </c>
      <c r="B5761" t="s">
        <v>56</v>
      </c>
      <c r="C5761" t="s">
        <v>20</v>
      </c>
      <c r="D5761" t="s">
        <v>33</v>
      </c>
      <c r="E5761" s="1">
        <f>DATEVALUE(IFERROR(RIGHT(LEFT(A5761,FIND("-",A5761,4)-1),2)&amp;"/"&amp;LEFT(A5761,FIND("-",A5761)-1)&amp;"/"&amp;RIGHT(LEFT(A5761,IFERROR(FIND(" ",A5761),LEN(A5761)+1)-1),4),TEXT(A5761,"dd")&amp;"/"&amp;TEXT(A5761,"mm")&amp;"/"&amp;TEXT(A5761,"yyyy")))</f>
        <v>45337</v>
      </c>
      <c r="F5761" t="s">
        <v>1826</v>
      </c>
      <c r="G5761" s="1" t="e">
        <f>VLOOKUP(B5761,Results!A:D,3,FALSE)</f>
        <v>#N/A</v>
      </c>
    </row>
    <row r="5762" spans="1:7" x14ac:dyDescent="0.25">
      <c r="A5762" t="s">
        <v>928</v>
      </c>
      <c r="B5762" t="s">
        <v>822</v>
      </c>
      <c r="C5762" t="s">
        <v>20</v>
      </c>
      <c r="D5762" t="s">
        <v>10</v>
      </c>
      <c r="E5762" s="1">
        <f>DATEVALUE(IFERROR(RIGHT(LEFT(A5762,FIND("-",A5762,4)-1),2)&amp;"/"&amp;LEFT(A5762,FIND("-",A5762)-1)&amp;"/"&amp;RIGHT(LEFT(A5762,IFERROR(FIND(" ",A5762),LEN(A5762)+1)-1),4),TEXT(A5762,"dd")&amp;"/"&amp;TEXT(A5762,"mm")&amp;"/"&amp;TEXT(A5762,"yyyy")))</f>
        <v>45337</v>
      </c>
      <c r="F5762" t="s">
        <v>1826</v>
      </c>
      <c r="G5762" s="1" t="e">
        <f>VLOOKUP(B5762,Results!A:D,3,FALSE)</f>
        <v>#N/A</v>
      </c>
    </row>
    <row r="5763" spans="1:7" x14ac:dyDescent="0.25">
      <c r="A5763" t="s">
        <v>928</v>
      </c>
      <c r="B5763" t="s">
        <v>629</v>
      </c>
      <c r="C5763" t="s">
        <v>20</v>
      </c>
      <c r="D5763" t="s">
        <v>10</v>
      </c>
      <c r="E5763" s="1">
        <f>DATEVALUE(IFERROR(RIGHT(LEFT(A5763,FIND("-",A5763,4)-1),2)&amp;"/"&amp;LEFT(A5763,FIND("-",A5763)-1)&amp;"/"&amp;RIGHT(LEFT(A5763,IFERROR(FIND(" ",A5763),LEN(A5763)+1)-1),4),TEXT(A5763,"dd")&amp;"/"&amp;TEXT(A5763,"mm")&amp;"/"&amp;TEXT(A5763,"yyyy")))</f>
        <v>45337</v>
      </c>
      <c r="F5763" t="s">
        <v>1826</v>
      </c>
      <c r="G5763" s="1" t="e">
        <f>VLOOKUP(B5763,Results!A:D,3,FALSE)</f>
        <v>#N/A</v>
      </c>
    </row>
    <row r="5764" spans="1:7" x14ac:dyDescent="0.25">
      <c r="A5764" t="s">
        <v>928</v>
      </c>
      <c r="B5764" t="s">
        <v>409</v>
      </c>
      <c r="C5764" t="s">
        <v>223</v>
      </c>
      <c r="D5764" t="s">
        <v>297</v>
      </c>
      <c r="E5764" s="1">
        <f>DATEVALUE(IFERROR(RIGHT(LEFT(A5764,FIND("-",A5764,4)-1),2)&amp;"/"&amp;LEFT(A5764,FIND("-",A5764)-1)&amp;"/"&amp;RIGHT(LEFT(A5764,IFERROR(FIND(" ",A5764),LEN(A5764)+1)-1),4),TEXT(A5764,"dd")&amp;"/"&amp;TEXT(A5764,"mm")&amp;"/"&amp;TEXT(A5764,"yyyy")))</f>
        <v>45337</v>
      </c>
      <c r="F5764" t="s">
        <v>1826</v>
      </c>
      <c r="G5764" s="1" t="e">
        <f>VLOOKUP(B5764,Results!A:D,3,FALSE)</f>
        <v>#N/A</v>
      </c>
    </row>
    <row r="5765" spans="1:7" x14ac:dyDescent="0.25">
      <c r="A5765" t="s">
        <v>928</v>
      </c>
      <c r="B5765" t="s">
        <v>423</v>
      </c>
      <c r="C5765" t="s">
        <v>223</v>
      </c>
      <c r="D5765" t="s">
        <v>23</v>
      </c>
      <c r="E5765" s="1">
        <f>DATEVALUE(IFERROR(RIGHT(LEFT(A5765,FIND("-",A5765,4)-1),2)&amp;"/"&amp;LEFT(A5765,FIND("-",A5765)-1)&amp;"/"&amp;RIGHT(LEFT(A5765,IFERROR(FIND(" ",A5765),LEN(A5765)+1)-1),4),TEXT(A5765,"dd")&amp;"/"&amp;TEXT(A5765,"mm")&amp;"/"&amp;TEXT(A5765,"yyyy")))</f>
        <v>45337</v>
      </c>
      <c r="F5765" t="s">
        <v>1826</v>
      </c>
      <c r="G5765" s="1" t="e">
        <f>VLOOKUP(B5765,Results!A:D,3,FALSE)</f>
        <v>#N/A</v>
      </c>
    </row>
    <row r="5766" spans="1:7" x14ac:dyDescent="0.25">
      <c r="A5766" t="s">
        <v>928</v>
      </c>
      <c r="B5766" t="s">
        <v>717</v>
      </c>
      <c r="C5766" t="s">
        <v>20</v>
      </c>
      <c r="D5766" t="s">
        <v>10</v>
      </c>
      <c r="E5766" s="1">
        <f>DATEVALUE(IFERROR(RIGHT(LEFT(A5766,FIND("-",A5766,4)-1),2)&amp;"/"&amp;LEFT(A5766,FIND("-",A5766)-1)&amp;"/"&amp;RIGHT(LEFT(A5766,IFERROR(FIND(" ",A5766),LEN(A5766)+1)-1),4),TEXT(A5766,"dd")&amp;"/"&amp;TEXT(A5766,"mm")&amp;"/"&amp;TEXT(A5766,"yyyy")))</f>
        <v>45337</v>
      </c>
      <c r="F5766" t="s">
        <v>1826</v>
      </c>
      <c r="G5766" s="1" t="e">
        <f>VLOOKUP(B5766,Results!A:D,3,FALSE)</f>
        <v>#N/A</v>
      </c>
    </row>
    <row r="5767" spans="1:7" x14ac:dyDescent="0.25">
      <c r="A5767" t="s">
        <v>928</v>
      </c>
      <c r="B5767" t="s">
        <v>420</v>
      </c>
      <c r="C5767" t="s">
        <v>223</v>
      </c>
      <c r="D5767" t="s">
        <v>10</v>
      </c>
      <c r="E5767" s="1">
        <f>DATEVALUE(IFERROR(RIGHT(LEFT(A5767,FIND("-",A5767,4)-1),2)&amp;"/"&amp;LEFT(A5767,FIND("-",A5767)-1)&amp;"/"&amp;RIGHT(LEFT(A5767,IFERROR(FIND(" ",A5767),LEN(A5767)+1)-1),4),TEXT(A5767,"dd")&amp;"/"&amp;TEXT(A5767,"mm")&amp;"/"&amp;TEXT(A5767,"yyyy")))</f>
        <v>45337</v>
      </c>
      <c r="F5767" t="s">
        <v>1826</v>
      </c>
      <c r="G5767" s="1" t="e">
        <f>VLOOKUP(B5767,Results!A:D,3,FALSE)</f>
        <v>#N/A</v>
      </c>
    </row>
    <row r="5768" spans="1:7" x14ac:dyDescent="0.25">
      <c r="A5768" t="s">
        <v>928</v>
      </c>
      <c r="B5768" t="s">
        <v>56</v>
      </c>
      <c r="C5768" t="s">
        <v>20</v>
      </c>
      <c r="D5768" t="s">
        <v>33</v>
      </c>
      <c r="E5768" s="1">
        <f>DATEVALUE(IFERROR(RIGHT(LEFT(A5768,FIND("-",A5768,4)-1),2)&amp;"/"&amp;LEFT(A5768,FIND("-",A5768)-1)&amp;"/"&amp;RIGHT(LEFT(A5768,IFERROR(FIND(" ",A5768),LEN(A5768)+1)-1),4),TEXT(A5768,"dd")&amp;"/"&amp;TEXT(A5768,"mm")&amp;"/"&amp;TEXT(A5768,"yyyy")))</f>
        <v>45337</v>
      </c>
      <c r="F5768" t="s">
        <v>1826</v>
      </c>
      <c r="G5768" s="1" t="e">
        <f>VLOOKUP(B5768,Results!A:D,3,FALSE)</f>
        <v>#N/A</v>
      </c>
    </row>
    <row r="5769" spans="1:7" x14ac:dyDescent="0.25">
      <c r="A5769" t="s">
        <v>928</v>
      </c>
      <c r="B5769" t="s">
        <v>1821</v>
      </c>
      <c r="C5769" t="s">
        <v>20</v>
      </c>
      <c r="D5769" t="s">
        <v>10</v>
      </c>
      <c r="E5769" s="1">
        <f>DATEVALUE(IFERROR(RIGHT(LEFT(A5769,FIND("-",A5769,4)-1),2)&amp;"/"&amp;LEFT(A5769,FIND("-",A5769)-1)&amp;"/"&amp;RIGHT(LEFT(A5769,IFERROR(FIND(" ",A5769),LEN(A5769)+1)-1),4),TEXT(A5769,"dd")&amp;"/"&amp;TEXT(A5769,"mm")&amp;"/"&amp;TEXT(A5769,"yyyy")))</f>
        <v>45337</v>
      </c>
      <c r="F5769" t="s">
        <v>1826</v>
      </c>
      <c r="G5769" s="1" t="e">
        <f>VLOOKUP(B5769,Results!A:D,3,FALSE)</f>
        <v>#N/A</v>
      </c>
    </row>
    <row r="5770" spans="1:7" x14ac:dyDescent="0.25">
      <c r="A5770" t="s">
        <v>928</v>
      </c>
      <c r="B5770" t="s">
        <v>2168</v>
      </c>
      <c r="C5770" t="s">
        <v>20</v>
      </c>
      <c r="D5770" t="s">
        <v>435</v>
      </c>
      <c r="E5770" s="1">
        <f>DATEVALUE(IFERROR(RIGHT(LEFT(A5770,FIND("-",A5770,4)-1),2)&amp;"/"&amp;LEFT(A5770,FIND("-",A5770)-1)&amp;"/"&amp;RIGHT(LEFT(A5770,IFERROR(FIND(" ",A5770),LEN(A5770)+1)-1),4),TEXT(A5770,"dd")&amp;"/"&amp;TEXT(A5770,"mm")&amp;"/"&amp;TEXT(A5770,"yyyy")))</f>
        <v>45337</v>
      </c>
      <c r="F5770" t="s">
        <v>1826</v>
      </c>
      <c r="G5770" s="1" t="e">
        <f>VLOOKUP(B5770,Results!A:D,3,FALSE)</f>
        <v>#N/A</v>
      </c>
    </row>
    <row r="5771" spans="1:7" x14ac:dyDescent="0.25">
      <c r="A5771" t="s">
        <v>928</v>
      </c>
      <c r="B5771" t="s">
        <v>425</v>
      </c>
      <c r="C5771" t="s">
        <v>20</v>
      </c>
      <c r="D5771" t="s">
        <v>318</v>
      </c>
      <c r="E5771" s="1">
        <f>DATEVALUE(IFERROR(RIGHT(LEFT(A5771,FIND("-",A5771,4)-1),2)&amp;"/"&amp;LEFT(A5771,FIND("-",A5771)-1)&amp;"/"&amp;RIGHT(LEFT(A5771,IFERROR(FIND(" ",A5771),LEN(A5771)+1)-1),4),TEXT(A5771,"dd")&amp;"/"&amp;TEXT(A5771,"mm")&amp;"/"&amp;TEXT(A5771,"yyyy")))</f>
        <v>45337</v>
      </c>
      <c r="F5771" t="s">
        <v>1826</v>
      </c>
      <c r="G5771" s="1" t="e">
        <f>VLOOKUP(B5771,Results!A:D,3,FALSE)</f>
        <v>#N/A</v>
      </c>
    </row>
    <row r="5772" spans="1:7" x14ac:dyDescent="0.25">
      <c r="A5772" t="s">
        <v>928</v>
      </c>
      <c r="B5772" t="s">
        <v>822</v>
      </c>
      <c r="C5772" t="s">
        <v>20</v>
      </c>
      <c r="D5772" t="s">
        <v>10</v>
      </c>
      <c r="E5772" s="1">
        <f>DATEVALUE(IFERROR(RIGHT(LEFT(A5772,FIND("-",A5772,4)-1),2)&amp;"/"&amp;LEFT(A5772,FIND("-",A5772)-1)&amp;"/"&amp;RIGHT(LEFT(A5772,IFERROR(FIND(" ",A5772),LEN(A5772)+1)-1),4),TEXT(A5772,"dd")&amp;"/"&amp;TEXT(A5772,"mm")&amp;"/"&amp;TEXT(A5772,"yyyy")))</f>
        <v>45337</v>
      </c>
      <c r="F5772" t="s">
        <v>1826</v>
      </c>
      <c r="G5772" s="1" t="e">
        <f>VLOOKUP(B5772,Results!A:D,3,FALSE)</f>
        <v>#N/A</v>
      </c>
    </row>
    <row r="5773" spans="1:7" x14ac:dyDescent="0.25">
      <c r="A5773" t="s">
        <v>928</v>
      </c>
      <c r="B5773" t="s">
        <v>629</v>
      </c>
      <c r="C5773" t="s">
        <v>20</v>
      </c>
      <c r="D5773" t="s">
        <v>10</v>
      </c>
      <c r="E5773" s="1">
        <f>DATEVALUE(IFERROR(RIGHT(LEFT(A5773,FIND("-",A5773,4)-1),2)&amp;"/"&amp;LEFT(A5773,FIND("-",A5773)-1)&amp;"/"&amp;RIGHT(LEFT(A5773,IFERROR(FIND(" ",A5773),LEN(A5773)+1)-1),4),TEXT(A5773,"dd")&amp;"/"&amp;TEXT(A5773,"mm")&amp;"/"&amp;TEXT(A5773,"yyyy")))</f>
        <v>45337</v>
      </c>
      <c r="F5773" t="s">
        <v>1826</v>
      </c>
      <c r="G5773" s="1" t="e">
        <f>VLOOKUP(B5773,Results!A:D,3,FALSE)</f>
        <v>#N/A</v>
      </c>
    </row>
    <row r="5774" spans="1:7" x14ac:dyDescent="0.25">
      <c r="A5774" t="s">
        <v>928</v>
      </c>
      <c r="B5774" t="s">
        <v>409</v>
      </c>
      <c r="C5774" t="s">
        <v>223</v>
      </c>
      <c r="D5774" t="s">
        <v>297</v>
      </c>
      <c r="E5774" s="1">
        <f>DATEVALUE(IFERROR(RIGHT(LEFT(A5774,FIND("-",A5774,4)-1),2)&amp;"/"&amp;LEFT(A5774,FIND("-",A5774)-1)&amp;"/"&amp;RIGHT(LEFT(A5774,IFERROR(FIND(" ",A5774),LEN(A5774)+1)-1),4),TEXT(A5774,"dd")&amp;"/"&amp;TEXT(A5774,"mm")&amp;"/"&amp;TEXT(A5774,"yyyy")))</f>
        <v>45337</v>
      </c>
      <c r="F5774" t="s">
        <v>1826</v>
      </c>
      <c r="G5774" s="1" t="e">
        <f>VLOOKUP(B5774,Results!A:D,3,FALSE)</f>
        <v>#N/A</v>
      </c>
    </row>
    <row r="5775" spans="1:7" x14ac:dyDescent="0.25">
      <c r="A5775" t="s">
        <v>928</v>
      </c>
      <c r="B5775" t="s">
        <v>423</v>
      </c>
      <c r="C5775" t="s">
        <v>223</v>
      </c>
      <c r="D5775" t="s">
        <v>23</v>
      </c>
      <c r="E5775" s="1">
        <f>DATEVALUE(IFERROR(RIGHT(LEFT(A5775,FIND("-",A5775,4)-1),2)&amp;"/"&amp;LEFT(A5775,FIND("-",A5775)-1)&amp;"/"&amp;RIGHT(LEFT(A5775,IFERROR(FIND(" ",A5775),LEN(A5775)+1)-1),4),TEXT(A5775,"dd")&amp;"/"&amp;TEXT(A5775,"mm")&amp;"/"&amp;TEXT(A5775,"yyyy")))</f>
        <v>45337</v>
      </c>
      <c r="F5775" t="s">
        <v>1826</v>
      </c>
      <c r="G5775" s="1" t="e">
        <f>VLOOKUP(B5775,Results!A:D,3,FALSE)</f>
        <v>#N/A</v>
      </c>
    </row>
    <row r="5776" spans="1:7" x14ac:dyDescent="0.25">
      <c r="A5776" t="s">
        <v>928</v>
      </c>
      <c r="B5776" t="s">
        <v>717</v>
      </c>
      <c r="C5776" t="s">
        <v>20</v>
      </c>
      <c r="D5776" t="s">
        <v>10</v>
      </c>
      <c r="E5776" s="1">
        <f>DATEVALUE(IFERROR(RIGHT(LEFT(A5776,FIND("-",A5776,4)-1),2)&amp;"/"&amp;LEFT(A5776,FIND("-",A5776)-1)&amp;"/"&amp;RIGHT(LEFT(A5776,IFERROR(FIND(" ",A5776),LEN(A5776)+1)-1),4),TEXT(A5776,"dd")&amp;"/"&amp;TEXT(A5776,"mm")&amp;"/"&amp;TEXT(A5776,"yyyy")))</f>
        <v>45337</v>
      </c>
      <c r="F5776" t="s">
        <v>1826</v>
      </c>
      <c r="G5776" s="1" t="e">
        <f>VLOOKUP(B5776,Results!A:D,3,FALSE)</f>
        <v>#N/A</v>
      </c>
    </row>
    <row r="5777" spans="1:7" x14ac:dyDescent="0.25">
      <c r="A5777" t="s">
        <v>928</v>
      </c>
      <c r="B5777" t="s">
        <v>420</v>
      </c>
      <c r="C5777" t="s">
        <v>223</v>
      </c>
      <c r="D5777" t="s">
        <v>10</v>
      </c>
      <c r="E5777" s="1">
        <f>DATEVALUE(IFERROR(RIGHT(LEFT(A5777,FIND("-",A5777,4)-1),2)&amp;"/"&amp;LEFT(A5777,FIND("-",A5777)-1)&amp;"/"&amp;RIGHT(LEFT(A5777,IFERROR(FIND(" ",A5777),LEN(A5777)+1)-1),4),TEXT(A5777,"dd")&amp;"/"&amp;TEXT(A5777,"mm")&amp;"/"&amp;TEXT(A5777,"yyyy")))</f>
        <v>45337</v>
      </c>
      <c r="F5777" t="s">
        <v>1826</v>
      </c>
      <c r="G5777" s="1" t="e">
        <f>VLOOKUP(B5777,Results!A:D,3,FALSE)</f>
        <v>#N/A</v>
      </c>
    </row>
    <row r="5778" spans="1:7" x14ac:dyDescent="0.25">
      <c r="A5778" t="s">
        <v>928</v>
      </c>
      <c r="B5778" t="s">
        <v>56</v>
      </c>
      <c r="C5778" t="s">
        <v>20</v>
      </c>
      <c r="D5778" t="s">
        <v>33</v>
      </c>
      <c r="E5778" s="1">
        <f>DATEVALUE(IFERROR(RIGHT(LEFT(A5778,FIND("-",A5778,4)-1),2)&amp;"/"&amp;LEFT(A5778,FIND("-",A5778)-1)&amp;"/"&amp;RIGHT(LEFT(A5778,IFERROR(FIND(" ",A5778),LEN(A5778)+1)-1),4),TEXT(A5778,"dd")&amp;"/"&amp;TEXT(A5778,"mm")&amp;"/"&amp;TEXT(A5778,"yyyy")))</f>
        <v>45337</v>
      </c>
      <c r="F5778" t="s">
        <v>1826</v>
      </c>
      <c r="G5778" s="1" t="e">
        <f>VLOOKUP(B5778,Results!A:D,3,FALSE)</f>
        <v>#N/A</v>
      </c>
    </row>
    <row r="5779" spans="1:7" x14ac:dyDescent="0.25">
      <c r="A5779" t="s">
        <v>928</v>
      </c>
      <c r="B5779" t="s">
        <v>1821</v>
      </c>
      <c r="C5779" t="s">
        <v>20</v>
      </c>
      <c r="D5779" t="s">
        <v>10</v>
      </c>
      <c r="E5779" s="1">
        <f>DATEVALUE(IFERROR(RIGHT(LEFT(A5779,FIND("-",A5779,4)-1),2)&amp;"/"&amp;LEFT(A5779,FIND("-",A5779)-1)&amp;"/"&amp;RIGHT(LEFT(A5779,IFERROR(FIND(" ",A5779),LEN(A5779)+1)-1),4),TEXT(A5779,"dd")&amp;"/"&amp;TEXT(A5779,"mm")&amp;"/"&amp;TEXT(A5779,"yyyy")))</f>
        <v>45337</v>
      </c>
      <c r="F5779" t="s">
        <v>1826</v>
      </c>
      <c r="G5779" s="1" t="e">
        <f>VLOOKUP(B5779,Results!A:D,3,FALSE)</f>
        <v>#N/A</v>
      </c>
    </row>
    <row r="5780" spans="1:7" x14ac:dyDescent="0.25">
      <c r="A5780" t="s">
        <v>928</v>
      </c>
      <c r="B5780" t="s">
        <v>2168</v>
      </c>
      <c r="C5780" t="s">
        <v>20</v>
      </c>
      <c r="D5780" t="s">
        <v>435</v>
      </c>
      <c r="E5780" s="1">
        <f>DATEVALUE(IFERROR(RIGHT(LEFT(A5780,FIND("-",A5780,4)-1),2)&amp;"/"&amp;LEFT(A5780,FIND("-",A5780)-1)&amp;"/"&amp;RIGHT(LEFT(A5780,IFERROR(FIND(" ",A5780),LEN(A5780)+1)-1),4),TEXT(A5780,"dd")&amp;"/"&amp;TEXT(A5780,"mm")&amp;"/"&amp;TEXT(A5780,"yyyy")))</f>
        <v>45337</v>
      </c>
      <c r="F5780" t="s">
        <v>1826</v>
      </c>
      <c r="G5780" s="1" t="e">
        <f>VLOOKUP(B5780,Results!A:D,3,FALSE)</f>
        <v>#N/A</v>
      </c>
    </row>
    <row r="5781" spans="1:7" x14ac:dyDescent="0.25">
      <c r="A5781" t="s">
        <v>928</v>
      </c>
      <c r="B5781" t="s">
        <v>425</v>
      </c>
      <c r="C5781" t="s">
        <v>20</v>
      </c>
      <c r="D5781" t="s">
        <v>318</v>
      </c>
      <c r="E5781" s="1">
        <f>DATEVALUE(IFERROR(RIGHT(LEFT(A5781,FIND("-",A5781,4)-1),2)&amp;"/"&amp;LEFT(A5781,FIND("-",A5781)-1)&amp;"/"&amp;RIGHT(LEFT(A5781,IFERROR(FIND(" ",A5781),LEN(A5781)+1)-1),4),TEXT(A5781,"dd")&amp;"/"&amp;TEXT(A5781,"mm")&amp;"/"&amp;TEXT(A5781,"yyyy")))</f>
        <v>45337</v>
      </c>
      <c r="F5781" t="s">
        <v>1826</v>
      </c>
      <c r="G5781" s="1" t="e">
        <f>VLOOKUP(B5781,Results!A:D,3,FALSE)</f>
        <v>#N/A</v>
      </c>
    </row>
    <row r="5782" spans="1:7" hidden="1" x14ac:dyDescent="0.25">
      <c r="A5782" t="s">
        <v>924</v>
      </c>
      <c r="B5782" t="s">
        <v>484</v>
      </c>
      <c r="C5782" t="s">
        <v>223</v>
      </c>
      <c r="D5782" t="s">
        <v>13</v>
      </c>
      <c r="E5782" s="1">
        <f>DATEVALUE(IFERROR(RIGHT(LEFT(A5782,FIND("-",A5782,4)-1),2)&amp;"/"&amp;LEFT(A5782,FIND("-",A5782)-1)&amp;"/"&amp;RIGHT(LEFT(A5782,IFERROR(FIND(" ",A5782),LEN(A5782)+1)-1),4),TEXT(A5782,"dd")&amp;"/"&amp;TEXT(A5782,"mm")&amp;"/"&amp;TEXT(A5782,"yyyy")))</f>
        <v>45336</v>
      </c>
      <c r="F5782" t="s">
        <v>996</v>
      </c>
      <c r="G5782" s="1">
        <f>VLOOKUP(B5782,Results!A:D,3,FALSE)</f>
        <v>45414</v>
      </c>
    </row>
    <row r="5783" spans="1:7" x14ac:dyDescent="0.25">
      <c r="A5783" t="s">
        <v>924</v>
      </c>
      <c r="B5783" t="s">
        <v>484</v>
      </c>
      <c r="C5783" t="s">
        <v>223</v>
      </c>
      <c r="D5783" t="s">
        <v>13</v>
      </c>
      <c r="E5783" s="1">
        <f>DATEVALUE(IFERROR(RIGHT(LEFT(A5783,FIND("-",A5783,4)-1),2)&amp;"/"&amp;LEFT(A5783,FIND("-",A5783)-1)&amp;"/"&amp;RIGHT(LEFT(A5783,IFERROR(FIND(" ",A5783),LEN(A5783)+1)-1),4),TEXT(A5783,"dd")&amp;"/"&amp;TEXT(A5783,"mm")&amp;"/"&amp;TEXT(A5783,"yyyy")))</f>
        <v>45336</v>
      </c>
      <c r="F5783" t="s">
        <v>1826</v>
      </c>
      <c r="G5783" s="1">
        <f>VLOOKUP(B5783,Results!A:D,3,FALSE)</f>
        <v>45414</v>
      </c>
    </row>
    <row r="5784" spans="1:7" x14ac:dyDescent="0.25">
      <c r="A5784" t="s">
        <v>924</v>
      </c>
      <c r="B5784" t="s">
        <v>484</v>
      </c>
      <c r="C5784" t="s">
        <v>223</v>
      </c>
      <c r="D5784" t="s">
        <v>13</v>
      </c>
      <c r="E5784" s="1">
        <f>DATEVALUE(IFERROR(RIGHT(LEFT(A5784,FIND("-",A5784,4)-1),2)&amp;"/"&amp;LEFT(A5784,FIND("-",A5784)-1)&amp;"/"&amp;RIGHT(LEFT(A5784,IFERROR(FIND(" ",A5784),LEN(A5784)+1)-1),4),TEXT(A5784,"dd")&amp;"/"&amp;TEXT(A5784,"mm")&amp;"/"&amp;TEXT(A5784,"yyyy")))</f>
        <v>45336</v>
      </c>
      <c r="F5784" t="s">
        <v>1826</v>
      </c>
      <c r="G5784" s="1">
        <f>VLOOKUP(B5784,Results!A:D,3,FALSE)</f>
        <v>45414</v>
      </c>
    </row>
    <row r="5785" spans="1:7" x14ac:dyDescent="0.25">
      <c r="A5785" t="s">
        <v>924</v>
      </c>
      <c r="B5785" t="s">
        <v>484</v>
      </c>
      <c r="C5785" t="s">
        <v>223</v>
      </c>
      <c r="D5785" t="s">
        <v>13</v>
      </c>
      <c r="E5785" s="1">
        <f>DATEVALUE(IFERROR(RIGHT(LEFT(A5785,FIND("-",A5785,4)-1),2)&amp;"/"&amp;LEFT(A5785,FIND("-",A5785)-1)&amp;"/"&amp;RIGHT(LEFT(A5785,IFERROR(FIND(" ",A5785),LEN(A5785)+1)-1),4),TEXT(A5785,"dd")&amp;"/"&amp;TEXT(A5785,"mm")&amp;"/"&amp;TEXT(A5785,"yyyy")))</f>
        <v>45336</v>
      </c>
      <c r="F5785" t="s">
        <v>1826</v>
      </c>
      <c r="G5785" s="1">
        <f>VLOOKUP(B5785,Results!A:D,3,FALSE)</f>
        <v>45414</v>
      </c>
    </row>
    <row r="5786" spans="1:7" hidden="1" x14ac:dyDescent="0.25">
      <c r="A5786" t="s">
        <v>924</v>
      </c>
      <c r="B5786" t="s">
        <v>862</v>
      </c>
      <c r="C5786" t="s">
        <v>20</v>
      </c>
      <c r="D5786" t="s">
        <v>30</v>
      </c>
      <c r="E5786" s="1">
        <f>DATEVALUE(IFERROR(RIGHT(LEFT(A5786,FIND("-",A5786,4)-1),2)&amp;"/"&amp;LEFT(A5786,FIND("-",A5786)-1)&amp;"/"&amp;RIGHT(LEFT(A5786,IFERROR(FIND(" ",A5786),LEN(A5786)+1)-1),4),TEXT(A5786,"dd")&amp;"/"&amp;TEXT(A5786,"mm")&amp;"/"&amp;TEXT(A5786,"yyyy")))</f>
        <v>45336</v>
      </c>
      <c r="F5786" t="s">
        <v>996</v>
      </c>
      <c r="G5786" s="1">
        <f>VLOOKUP(B5786,Results!A:D,3,FALSE)</f>
        <v>45420</v>
      </c>
    </row>
    <row r="5787" spans="1:7" x14ac:dyDescent="0.25">
      <c r="A5787" t="s">
        <v>924</v>
      </c>
      <c r="B5787" t="s">
        <v>862</v>
      </c>
      <c r="C5787" t="s">
        <v>223</v>
      </c>
      <c r="D5787" t="s">
        <v>30</v>
      </c>
      <c r="E5787" s="1">
        <f>DATEVALUE(IFERROR(RIGHT(LEFT(A5787,FIND("-",A5787,4)-1),2)&amp;"/"&amp;LEFT(A5787,FIND("-",A5787)-1)&amp;"/"&amp;RIGHT(LEFT(A5787,IFERROR(FIND(" ",A5787),LEN(A5787)+1)-1),4),TEXT(A5787,"dd")&amp;"/"&amp;TEXT(A5787,"mm")&amp;"/"&amp;TEXT(A5787,"yyyy")))</f>
        <v>45336</v>
      </c>
      <c r="F5787" t="s">
        <v>1826</v>
      </c>
      <c r="G5787" s="1">
        <f>VLOOKUP(B5787,Results!A:D,3,FALSE)</f>
        <v>45420</v>
      </c>
    </row>
    <row r="5788" spans="1:7" x14ac:dyDescent="0.25">
      <c r="A5788" t="s">
        <v>924</v>
      </c>
      <c r="B5788" t="s">
        <v>862</v>
      </c>
      <c r="C5788" t="s">
        <v>223</v>
      </c>
      <c r="D5788" t="s">
        <v>30</v>
      </c>
      <c r="E5788" s="1">
        <f>DATEVALUE(IFERROR(RIGHT(LEFT(A5788,FIND("-",A5788,4)-1),2)&amp;"/"&amp;LEFT(A5788,FIND("-",A5788)-1)&amp;"/"&amp;RIGHT(LEFT(A5788,IFERROR(FIND(" ",A5788),LEN(A5788)+1)-1),4),TEXT(A5788,"dd")&amp;"/"&amp;TEXT(A5788,"mm")&amp;"/"&amp;TEXT(A5788,"yyyy")))</f>
        <v>45336</v>
      </c>
      <c r="F5788" t="s">
        <v>1826</v>
      </c>
      <c r="G5788" s="1">
        <f>VLOOKUP(B5788,Results!A:D,3,FALSE)</f>
        <v>45420</v>
      </c>
    </row>
    <row r="5789" spans="1:7" x14ac:dyDescent="0.25">
      <c r="A5789" t="s">
        <v>924</v>
      </c>
      <c r="B5789" t="s">
        <v>862</v>
      </c>
      <c r="C5789" t="s">
        <v>223</v>
      </c>
      <c r="D5789" t="s">
        <v>30</v>
      </c>
      <c r="E5789" s="1">
        <f>DATEVALUE(IFERROR(RIGHT(LEFT(A5789,FIND("-",A5789,4)-1),2)&amp;"/"&amp;LEFT(A5789,FIND("-",A5789)-1)&amp;"/"&amp;RIGHT(LEFT(A5789,IFERROR(FIND(" ",A5789),LEN(A5789)+1)-1),4),TEXT(A5789,"dd")&amp;"/"&amp;TEXT(A5789,"mm")&amp;"/"&amp;TEXT(A5789,"yyyy")))</f>
        <v>45336</v>
      </c>
      <c r="F5789" t="s">
        <v>1826</v>
      </c>
      <c r="G5789" s="1">
        <f>VLOOKUP(B5789,Results!A:D,3,FALSE)</f>
        <v>45420</v>
      </c>
    </row>
    <row r="5790" spans="1:7" hidden="1" x14ac:dyDescent="0.25">
      <c r="A5790" t="s">
        <v>924</v>
      </c>
      <c r="B5790" t="s">
        <v>568</v>
      </c>
      <c r="C5790" t="s">
        <v>223</v>
      </c>
      <c r="D5790" t="s">
        <v>44</v>
      </c>
      <c r="E5790" s="1">
        <f>DATEVALUE(IFERROR(RIGHT(LEFT(A5790,FIND("-",A5790,4)-1),2)&amp;"/"&amp;LEFT(A5790,FIND("-",A5790)-1)&amp;"/"&amp;RIGHT(LEFT(A5790,IFERROR(FIND(" ",A5790),LEN(A5790)+1)-1),4),TEXT(A5790,"dd")&amp;"/"&amp;TEXT(A5790,"mm")&amp;"/"&amp;TEXT(A5790,"yyyy")))</f>
        <v>45336</v>
      </c>
      <c r="F5790" t="s">
        <v>996</v>
      </c>
      <c r="G5790" s="1">
        <f>VLOOKUP(B5790,Results!A:D,3,FALSE)</f>
        <v>45421</v>
      </c>
    </row>
    <row r="5791" spans="1:7" x14ac:dyDescent="0.25">
      <c r="A5791" t="s">
        <v>924</v>
      </c>
      <c r="B5791" t="s">
        <v>568</v>
      </c>
      <c r="C5791" t="s">
        <v>223</v>
      </c>
      <c r="D5791" t="s">
        <v>44</v>
      </c>
      <c r="E5791" s="1">
        <f>DATEVALUE(IFERROR(RIGHT(LEFT(A5791,FIND("-",A5791,4)-1),2)&amp;"/"&amp;LEFT(A5791,FIND("-",A5791)-1)&amp;"/"&amp;RIGHT(LEFT(A5791,IFERROR(FIND(" ",A5791),LEN(A5791)+1)-1),4),TEXT(A5791,"dd")&amp;"/"&amp;TEXT(A5791,"mm")&amp;"/"&amp;TEXT(A5791,"yyyy")))</f>
        <v>45336</v>
      </c>
      <c r="F5791" t="s">
        <v>1826</v>
      </c>
      <c r="G5791" s="1">
        <f>VLOOKUP(B5791,Results!A:D,3,FALSE)</f>
        <v>45421</v>
      </c>
    </row>
    <row r="5792" spans="1:7" x14ac:dyDescent="0.25">
      <c r="A5792" t="s">
        <v>924</v>
      </c>
      <c r="B5792" t="s">
        <v>568</v>
      </c>
      <c r="C5792" t="s">
        <v>223</v>
      </c>
      <c r="D5792" t="s">
        <v>44</v>
      </c>
      <c r="E5792" s="1">
        <f>DATEVALUE(IFERROR(RIGHT(LEFT(A5792,FIND("-",A5792,4)-1),2)&amp;"/"&amp;LEFT(A5792,FIND("-",A5792)-1)&amp;"/"&amp;RIGHT(LEFT(A5792,IFERROR(FIND(" ",A5792),LEN(A5792)+1)-1),4),TEXT(A5792,"dd")&amp;"/"&amp;TEXT(A5792,"mm")&amp;"/"&amp;TEXT(A5792,"yyyy")))</f>
        <v>45336</v>
      </c>
      <c r="F5792" t="s">
        <v>1826</v>
      </c>
      <c r="G5792" s="1">
        <f>VLOOKUP(B5792,Results!A:D,3,FALSE)</f>
        <v>45421</v>
      </c>
    </row>
    <row r="5793" spans="1:7" x14ac:dyDescent="0.25">
      <c r="A5793" t="s">
        <v>924</v>
      </c>
      <c r="B5793" t="s">
        <v>568</v>
      </c>
      <c r="C5793" t="s">
        <v>223</v>
      </c>
      <c r="D5793" t="s">
        <v>44</v>
      </c>
      <c r="E5793" s="1">
        <f>DATEVALUE(IFERROR(RIGHT(LEFT(A5793,FIND("-",A5793,4)-1),2)&amp;"/"&amp;LEFT(A5793,FIND("-",A5793)-1)&amp;"/"&amp;RIGHT(LEFT(A5793,IFERROR(FIND(" ",A5793),LEN(A5793)+1)-1),4),TEXT(A5793,"dd")&amp;"/"&amp;TEXT(A5793,"mm")&amp;"/"&amp;TEXT(A5793,"yyyy")))</f>
        <v>45336</v>
      </c>
      <c r="F5793" t="s">
        <v>1826</v>
      </c>
      <c r="G5793" s="1">
        <f>VLOOKUP(B5793,Results!A:D,3,FALSE)</f>
        <v>45421</v>
      </c>
    </row>
    <row r="5794" spans="1:7" hidden="1" x14ac:dyDescent="0.25">
      <c r="A5794" t="s">
        <v>924</v>
      </c>
      <c r="B5794" t="s">
        <v>926</v>
      </c>
      <c r="C5794" t="s">
        <v>223</v>
      </c>
      <c r="D5794" t="s">
        <v>435</v>
      </c>
      <c r="E5794" s="1">
        <f>DATEVALUE(IFERROR(RIGHT(LEFT(A5794,FIND("-",A5794,4)-1),2)&amp;"/"&amp;LEFT(A5794,FIND("-",A5794)-1)&amp;"/"&amp;RIGHT(LEFT(A5794,IFERROR(FIND(" ",A5794),LEN(A5794)+1)-1),4),TEXT(A5794,"dd")&amp;"/"&amp;TEXT(A5794,"mm")&amp;"/"&amp;TEXT(A5794,"yyyy")))</f>
        <v>45336</v>
      </c>
      <c r="F5794" t="s">
        <v>996</v>
      </c>
      <c r="G5794" s="1">
        <f>VLOOKUP(B5794,Results!A:D,3,FALSE)</f>
        <v>45434</v>
      </c>
    </row>
    <row r="5795" spans="1:7" x14ac:dyDescent="0.25">
      <c r="A5795" t="s">
        <v>924</v>
      </c>
      <c r="B5795" t="s">
        <v>926</v>
      </c>
      <c r="C5795" t="s">
        <v>223</v>
      </c>
      <c r="D5795" t="s">
        <v>435</v>
      </c>
      <c r="E5795" s="1">
        <f>DATEVALUE(IFERROR(RIGHT(LEFT(A5795,FIND("-",A5795,4)-1),2)&amp;"/"&amp;LEFT(A5795,FIND("-",A5795)-1)&amp;"/"&amp;RIGHT(LEFT(A5795,IFERROR(FIND(" ",A5795),LEN(A5795)+1)-1),4),TEXT(A5795,"dd")&amp;"/"&amp;TEXT(A5795,"mm")&amp;"/"&amp;TEXT(A5795,"yyyy")))</f>
        <v>45336</v>
      </c>
      <c r="F5795" t="s">
        <v>1826</v>
      </c>
      <c r="G5795" s="1">
        <f>VLOOKUP(B5795,Results!A:D,3,FALSE)</f>
        <v>45434</v>
      </c>
    </row>
    <row r="5796" spans="1:7" x14ac:dyDescent="0.25">
      <c r="A5796" t="s">
        <v>924</v>
      </c>
      <c r="B5796" t="s">
        <v>926</v>
      </c>
      <c r="C5796" t="s">
        <v>223</v>
      </c>
      <c r="D5796" t="s">
        <v>435</v>
      </c>
      <c r="E5796" s="1">
        <f>DATEVALUE(IFERROR(RIGHT(LEFT(A5796,FIND("-",A5796,4)-1),2)&amp;"/"&amp;LEFT(A5796,FIND("-",A5796)-1)&amp;"/"&amp;RIGHT(LEFT(A5796,IFERROR(FIND(" ",A5796),LEN(A5796)+1)-1),4),TEXT(A5796,"dd")&amp;"/"&amp;TEXT(A5796,"mm")&amp;"/"&amp;TEXT(A5796,"yyyy")))</f>
        <v>45336</v>
      </c>
      <c r="F5796" t="s">
        <v>1826</v>
      </c>
      <c r="G5796" s="1">
        <f>VLOOKUP(B5796,Results!A:D,3,FALSE)</f>
        <v>45434</v>
      </c>
    </row>
    <row r="5797" spans="1:7" x14ac:dyDescent="0.25">
      <c r="A5797" t="s">
        <v>924</v>
      </c>
      <c r="B5797" t="s">
        <v>926</v>
      </c>
      <c r="C5797" t="s">
        <v>223</v>
      </c>
      <c r="D5797" t="s">
        <v>435</v>
      </c>
      <c r="E5797" s="1">
        <f>DATEVALUE(IFERROR(RIGHT(LEFT(A5797,FIND("-",A5797,4)-1),2)&amp;"/"&amp;LEFT(A5797,FIND("-",A5797)-1)&amp;"/"&amp;RIGHT(LEFT(A5797,IFERROR(FIND(" ",A5797),LEN(A5797)+1)-1),4),TEXT(A5797,"dd")&amp;"/"&amp;TEXT(A5797,"mm")&amp;"/"&amp;TEXT(A5797,"yyyy")))</f>
        <v>45336</v>
      </c>
      <c r="F5797" t="s">
        <v>1826</v>
      </c>
      <c r="G5797" s="1">
        <f>VLOOKUP(B5797,Results!A:D,3,FALSE)</f>
        <v>45434</v>
      </c>
    </row>
    <row r="5798" spans="1:7" hidden="1" x14ac:dyDescent="0.25">
      <c r="A5798" t="s">
        <v>924</v>
      </c>
      <c r="B5798" t="s">
        <v>298</v>
      </c>
      <c r="C5798" t="s">
        <v>223</v>
      </c>
      <c r="D5798" t="s">
        <v>10</v>
      </c>
      <c r="E5798" s="1">
        <f>DATEVALUE(IFERROR(RIGHT(LEFT(A5798,FIND("-",A5798,4)-1),2)&amp;"/"&amp;LEFT(A5798,FIND("-",A5798)-1)&amp;"/"&amp;RIGHT(LEFT(A5798,IFERROR(FIND(" ",A5798),LEN(A5798)+1)-1),4),TEXT(A5798,"dd")&amp;"/"&amp;TEXT(A5798,"mm")&amp;"/"&amp;TEXT(A5798,"yyyy")))</f>
        <v>45336</v>
      </c>
      <c r="F5798" t="s">
        <v>996</v>
      </c>
      <c r="G5798" s="1">
        <f>VLOOKUP(B5798,Results!A:D,3,FALSE)</f>
        <v>45435</v>
      </c>
    </row>
    <row r="5799" spans="1:7" x14ac:dyDescent="0.25">
      <c r="A5799" t="s">
        <v>924</v>
      </c>
      <c r="B5799" t="s">
        <v>298</v>
      </c>
      <c r="C5799" t="s">
        <v>223</v>
      </c>
      <c r="D5799" t="s">
        <v>10</v>
      </c>
      <c r="E5799" s="1">
        <f>DATEVALUE(IFERROR(RIGHT(LEFT(A5799,FIND("-",A5799,4)-1),2)&amp;"/"&amp;LEFT(A5799,FIND("-",A5799)-1)&amp;"/"&amp;RIGHT(LEFT(A5799,IFERROR(FIND(" ",A5799),LEN(A5799)+1)-1),4),TEXT(A5799,"dd")&amp;"/"&amp;TEXT(A5799,"mm")&amp;"/"&amp;TEXT(A5799,"yyyy")))</f>
        <v>45336</v>
      </c>
      <c r="F5799" t="s">
        <v>1826</v>
      </c>
      <c r="G5799" s="1">
        <f>VLOOKUP(B5799,Results!A:D,3,FALSE)</f>
        <v>45435</v>
      </c>
    </row>
    <row r="5800" spans="1:7" x14ac:dyDescent="0.25">
      <c r="A5800" t="s">
        <v>924</v>
      </c>
      <c r="B5800" t="s">
        <v>298</v>
      </c>
      <c r="C5800" t="s">
        <v>223</v>
      </c>
      <c r="D5800" t="s">
        <v>10</v>
      </c>
      <c r="E5800" s="1">
        <f>DATEVALUE(IFERROR(RIGHT(LEFT(A5800,FIND("-",A5800,4)-1),2)&amp;"/"&amp;LEFT(A5800,FIND("-",A5800)-1)&amp;"/"&amp;RIGHT(LEFT(A5800,IFERROR(FIND(" ",A5800),LEN(A5800)+1)-1),4),TEXT(A5800,"dd")&amp;"/"&amp;TEXT(A5800,"mm")&amp;"/"&amp;TEXT(A5800,"yyyy")))</f>
        <v>45336</v>
      </c>
      <c r="F5800" t="s">
        <v>1826</v>
      </c>
      <c r="G5800" s="1">
        <f>VLOOKUP(B5800,Results!A:D,3,FALSE)</f>
        <v>45435</v>
      </c>
    </row>
    <row r="5801" spans="1:7" x14ac:dyDescent="0.25">
      <c r="A5801" t="s">
        <v>924</v>
      </c>
      <c r="B5801" t="s">
        <v>298</v>
      </c>
      <c r="C5801" t="s">
        <v>223</v>
      </c>
      <c r="D5801" t="s">
        <v>10</v>
      </c>
      <c r="E5801" s="1">
        <f>DATEVALUE(IFERROR(RIGHT(LEFT(A5801,FIND("-",A5801,4)-1),2)&amp;"/"&amp;LEFT(A5801,FIND("-",A5801)-1)&amp;"/"&amp;RIGHT(LEFT(A5801,IFERROR(FIND(" ",A5801),LEN(A5801)+1)-1),4),TEXT(A5801,"dd")&amp;"/"&amp;TEXT(A5801,"mm")&amp;"/"&amp;TEXT(A5801,"yyyy")))</f>
        <v>45336</v>
      </c>
      <c r="F5801" t="s">
        <v>1826</v>
      </c>
      <c r="G5801" s="1">
        <f>VLOOKUP(B5801,Results!A:D,3,FALSE)</f>
        <v>45435</v>
      </c>
    </row>
    <row r="5802" spans="1:7" hidden="1" x14ac:dyDescent="0.25">
      <c r="A5802" t="s">
        <v>924</v>
      </c>
      <c r="B5802" t="s">
        <v>927</v>
      </c>
      <c r="C5802" t="s">
        <v>20</v>
      </c>
      <c r="D5802" t="s">
        <v>411</v>
      </c>
      <c r="E5802" s="1">
        <f>DATEVALUE(IFERROR(RIGHT(LEFT(A5802,FIND("-",A5802,4)-1),2)&amp;"/"&amp;LEFT(A5802,FIND("-",A5802)-1)&amp;"/"&amp;RIGHT(LEFT(A5802,IFERROR(FIND(" ",A5802),LEN(A5802)+1)-1),4),TEXT(A5802,"dd")&amp;"/"&amp;TEXT(A5802,"mm")&amp;"/"&amp;TEXT(A5802,"yyyy")))</f>
        <v>45336</v>
      </c>
      <c r="F5802" t="s">
        <v>996</v>
      </c>
      <c r="G5802" s="1" t="e">
        <f>VLOOKUP(B5802,Results!A:D,3,FALSE)</f>
        <v>#N/A</v>
      </c>
    </row>
    <row r="5803" spans="1:7" x14ac:dyDescent="0.25">
      <c r="A5803" t="s">
        <v>924</v>
      </c>
      <c r="B5803" t="s">
        <v>927</v>
      </c>
      <c r="C5803" t="s">
        <v>20</v>
      </c>
      <c r="D5803" t="s">
        <v>411</v>
      </c>
      <c r="E5803" s="1">
        <f>DATEVALUE(IFERROR(RIGHT(LEFT(A5803,FIND("-",A5803,4)-1),2)&amp;"/"&amp;LEFT(A5803,FIND("-",A5803)-1)&amp;"/"&amp;RIGHT(LEFT(A5803,IFERROR(FIND(" ",A5803),LEN(A5803)+1)-1),4),TEXT(A5803,"dd")&amp;"/"&amp;TEXT(A5803,"mm")&amp;"/"&amp;TEXT(A5803,"yyyy")))</f>
        <v>45336</v>
      </c>
      <c r="F5803" t="s">
        <v>1826</v>
      </c>
      <c r="G5803" s="1" t="e">
        <f>VLOOKUP(B5803,Results!A:D,3,FALSE)</f>
        <v>#N/A</v>
      </c>
    </row>
    <row r="5804" spans="1:7" x14ac:dyDescent="0.25">
      <c r="A5804" t="s">
        <v>924</v>
      </c>
      <c r="B5804" t="s">
        <v>654</v>
      </c>
      <c r="C5804" t="s">
        <v>20</v>
      </c>
      <c r="D5804" t="s">
        <v>44</v>
      </c>
      <c r="E5804" s="1">
        <f>DATEVALUE(IFERROR(RIGHT(LEFT(A5804,FIND("-",A5804,4)-1),2)&amp;"/"&amp;LEFT(A5804,FIND("-",A5804)-1)&amp;"/"&amp;RIGHT(LEFT(A5804,IFERROR(FIND(" ",A5804),LEN(A5804)+1)-1),4),TEXT(A5804,"dd")&amp;"/"&amp;TEXT(A5804,"mm")&amp;"/"&amp;TEXT(A5804,"yyyy")))</f>
        <v>45336</v>
      </c>
      <c r="F5804" t="s">
        <v>1826</v>
      </c>
      <c r="G5804" s="1" t="e">
        <f>VLOOKUP(B5804,Results!A:D,3,FALSE)</f>
        <v>#N/A</v>
      </c>
    </row>
    <row r="5805" spans="1:7" hidden="1" x14ac:dyDescent="0.25">
      <c r="A5805" t="s">
        <v>924</v>
      </c>
      <c r="B5805" t="s">
        <v>222</v>
      </c>
      <c r="C5805" t="s">
        <v>223</v>
      </c>
      <c r="D5805" t="s">
        <v>10</v>
      </c>
      <c r="E5805" s="1">
        <f>DATEVALUE(IFERROR(RIGHT(LEFT(A5805,FIND("-",A5805,4)-1),2)&amp;"/"&amp;LEFT(A5805,FIND("-",A5805)-1)&amp;"/"&amp;RIGHT(LEFT(A5805,IFERROR(FIND(" ",A5805),LEN(A5805)+1)-1),4),TEXT(A5805,"dd")&amp;"/"&amp;TEXT(A5805,"mm")&amp;"/"&amp;TEXT(A5805,"yyyy")))</f>
        <v>45336</v>
      </c>
      <c r="F5805" t="s">
        <v>996</v>
      </c>
      <c r="G5805" s="1" t="e">
        <f>VLOOKUP(B5805,Results!A:D,3,FALSE)</f>
        <v>#N/A</v>
      </c>
    </row>
    <row r="5806" spans="1:7" hidden="1" x14ac:dyDescent="0.25">
      <c r="A5806" t="s">
        <v>924</v>
      </c>
      <c r="B5806" t="s">
        <v>900</v>
      </c>
      <c r="C5806" t="s">
        <v>223</v>
      </c>
      <c r="D5806" t="s">
        <v>10</v>
      </c>
      <c r="E5806" s="1">
        <f>DATEVALUE(IFERROR(RIGHT(LEFT(A5806,FIND("-",A5806,4)-1),2)&amp;"/"&amp;LEFT(A5806,FIND("-",A5806)-1)&amp;"/"&amp;RIGHT(LEFT(A5806,IFERROR(FIND(" ",A5806),LEN(A5806)+1)-1),4),TEXT(A5806,"dd")&amp;"/"&amp;TEXT(A5806,"mm")&amp;"/"&amp;TEXT(A5806,"yyyy")))</f>
        <v>45336</v>
      </c>
      <c r="F5806" t="s">
        <v>996</v>
      </c>
      <c r="G5806" s="1" t="e">
        <f>VLOOKUP(B5806,Results!A:D,3,FALSE)</f>
        <v>#N/A</v>
      </c>
    </row>
    <row r="5807" spans="1:7" hidden="1" x14ac:dyDescent="0.25">
      <c r="A5807" t="s">
        <v>924</v>
      </c>
      <c r="B5807" t="s">
        <v>859</v>
      </c>
      <c r="C5807" t="s">
        <v>20</v>
      </c>
      <c r="D5807" t="s">
        <v>10</v>
      </c>
      <c r="E5807" s="1">
        <f>DATEVALUE(IFERROR(RIGHT(LEFT(A5807,FIND("-",A5807,4)-1),2)&amp;"/"&amp;LEFT(A5807,FIND("-",A5807)-1)&amp;"/"&amp;RIGHT(LEFT(A5807,IFERROR(FIND(" ",A5807),LEN(A5807)+1)-1),4),TEXT(A5807,"dd")&amp;"/"&amp;TEXT(A5807,"mm")&amp;"/"&amp;TEXT(A5807,"yyyy")))</f>
        <v>45336</v>
      </c>
      <c r="F5807" t="s">
        <v>996</v>
      </c>
      <c r="G5807" s="1" t="e">
        <f>VLOOKUP(B5807,Results!A:D,3,FALSE)</f>
        <v>#N/A</v>
      </c>
    </row>
    <row r="5808" spans="1:7" hidden="1" x14ac:dyDescent="0.25">
      <c r="A5808" t="s">
        <v>924</v>
      </c>
      <c r="B5808" t="s">
        <v>377</v>
      </c>
      <c r="C5808" t="s">
        <v>20</v>
      </c>
      <c r="D5808" t="s">
        <v>10</v>
      </c>
      <c r="E5808" s="1">
        <f>DATEVALUE(IFERROR(RIGHT(LEFT(A5808,FIND("-",A5808,4)-1),2)&amp;"/"&amp;LEFT(A5808,FIND("-",A5808)-1)&amp;"/"&amp;RIGHT(LEFT(A5808,IFERROR(FIND(" ",A5808),LEN(A5808)+1)-1),4),TEXT(A5808,"dd")&amp;"/"&amp;TEXT(A5808,"mm")&amp;"/"&amp;TEXT(A5808,"yyyy")))</f>
        <v>45336</v>
      </c>
      <c r="F5808" t="s">
        <v>996</v>
      </c>
      <c r="G5808" s="1" t="e">
        <f>VLOOKUP(B5808,Results!A:D,3,FALSE)</f>
        <v>#N/A</v>
      </c>
    </row>
    <row r="5809" spans="1:7" x14ac:dyDescent="0.25">
      <c r="A5809" t="s">
        <v>924</v>
      </c>
      <c r="B5809" t="s">
        <v>222</v>
      </c>
      <c r="C5809" t="s">
        <v>223</v>
      </c>
      <c r="D5809" t="s">
        <v>10</v>
      </c>
      <c r="E5809" s="1">
        <f>DATEVALUE(IFERROR(RIGHT(LEFT(A5809,FIND("-",A5809,4)-1),2)&amp;"/"&amp;LEFT(A5809,FIND("-",A5809)-1)&amp;"/"&amp;RIGHT(LEFT(A5809,IFERROR(FIND(" ",A5809),LEN(A5809)+1)-1),4),TEXT(A5809,"dd")&amp;"/"&amp;TEXT(A5809,"mm")&amp;"/"&amp;TEXT(A5809,"yyyy")))</f>
        <v>45336</v>
      </c>
      <c r="F5809" t="s">
        <v>1826</v>
      </c>
      <c r="G5809" s="1" t="e">
        <f>VLOOKUP(B5809,Results!A:D,3,FALSE)</f>
        <v>#N/A</v>
      </c>
    </row>
    <row r="5810" spans="1:7" x14ac:dyDescent="0.25">
      <c r="A5810" t="s">
        <v>924</v>
      </c>
      <c r="B5810" t="s">
        <v>900</v>
      </c>
      <c r="C5810" t="s">
        <v>223</v>
      </c>
      <c r="D5810" t="s">
        <v>10</v>
      </c>
      <c r="E5810" s="1">
        <f>DATEVALUE(IFERROR(RIGHT(LEFT(A5810,FIND("-",A5810,4)-1),2)&amp;"/"&amp;LEFT(A5810,FIND("-",A5810)-1)&amp;"/"&amp;RIGHT(LEFT(A5810,IFERROR(FIND(" ",A5810),LEN(A5810)+1)-1),4),TEXT(A5810,"dd")&amp;"/"&amp;TEXT(A5810,"mm")&amp;"/"&amp;TEXT(A5810,"yyyy")))</f>
        <v>45336</v>
      </c>
      <c r="F5810" t="s">
        <v>1826</v>
      </c>
      <c r="G5810" s="1" t="e">
        <f>VLOOKUP(B5810,Results!A:D,3,FALSE)</f>
        <v>#N/A</v>
      </c>
    </row>
    <row r="5811" spans="1:7" x14ac:dyDescent="0.25">
      <c r="A5811" t="s">
        <v>924</v>
      </c>
      <c r="B5811" t="s">
        <v>859</v>
      </c>
      <c r="C5811" t="s">
        <v>20</v>
      </c>
      <c r="D5811" t="s">
        <v>10</v>
      </c>
      <c r="E5811" s="1">
        <f>DATEVALUE(IFERROR(RIGHT(LEFT(A5811,FIND("-",A5811,4)-1),2)&amp;"/"&amp;LEFT(A5811,FIND("-",A5811)-1)&amp;"/"&amp;RIGHT(LEFT(A5811,IFERROR(FIND(" ",A5811),LEN(A5811)+1)-1),4),TEXT(A5811,"dd")&amp;"/"&amp;TEXT(A5811,"mm")&amp;"/"&amp;TEXT(A5811,"yyyy")))</f>
        <v>45336</v>
      </c>
      <c r="F5811" t="s">
        <v>1826</v>
      </c>
      <c r="G5811" s="1" t="e">
        <f>VLOOKUP(B5811,Results!A:D,3,FALSE)</f>
        <v>#N/A</v>
      </c>
    </row>
    <row r="5812" spans="1:7" x14ac:dyDescent="0.25">
      <c r="A5812" t="s">
        <v>924</v>
      </c>
      <c r="B5812" t="s">
        <v>377</v>
      </c>
      <c r="C5812" t="s">
        <v>20</v>
      </c>
      <c r="D5812" t="s">
        <v>10</v>
      </c>
      <c r="E5812" s="1">
        <f>DATEVALUE(IFERROR(RIGHT(LEFT(A5812,FIND("-",A5812,4)-1),2)&amp;"/"&amp;LEFT(A5812,FIND("-",A5812)-1)&amp;"/"&amp;RIGHT(LEFT(A5812,IFERROR(FIND(" ",A5812),LEN(A5812)+1)-1),4),TEXT(A5812,"dd")&amp;"/"&amp;TEXT(A5812,"mm")&amp;"/"&amp;TEXT(A5812,"yyyy")))</f>
        <v>45336</v>
      </c>
      <c r="F5812" t="s">
        <v>1826</v>
      </c>
      <c r="G5812" s="1" t="e">
        <f>VLOOKUP(B5812,Results!A:D,3,FALSE)</f>
        <v>#N/A</v>
      </c>
    </row>
    <row r="5813" spans="1:7" hidden="1" x14ac:dyDescent="0.25">
      <c r="A5813" t="s">
        <v>924</v>
      </c>
      <c r="B5813" t="s">
        <v>738</v>
      </c>
      <c r="C5813" t="s">
        <v>223</v>
      </c>
      <c r="D5813" t="s">
        <v>13</v>
      </c>
      <c r="E5813" s="1">
        <f>DATEVALUE(IFERROR(RIGHT(LEFT(A5813,FIND("-",A5813,4)-1),2)&amp;"/"&amp;LEFT(A5813,FIND("-",A5813)-1)&amp;"/"&amp;RIGHT(LEFT(A5813,IFERROR(FIND(" ",A5813),LEN(A5813)+1)-1),4),TEXT(A5813,"dd")&amp;"/"&amp;TEXT(A5813,"mm")&amp;"/"&amp;TEXT(A5813,"yyyy")))</f>
        <v>45336</v>
      </c>
      <c r="F5813" t="s">
        <v>996</v>
      </c>
      <c r="G5813" s="1" t="e">
        <f>VLOOKUP(B5813,Results!A:D,3,FALSE)</f>
        <v>#N/A</v>
      </c>
    </row>
    <row r="5814" spans="1:7" hidden="1" x14ac:dyDescent="0.25">
      <c r="A5814" t="s">
        <v>924</v>
      </c>
      <c r="B5814" t="s">
        <v>271</v>
      </c>
      <c r="C5814" t="s">
        <v>20</v>
      </c>
      <c r="D5814" t="s">
        <v>13</v>
      </c>
      <c r="E5814" s="1">
        <f>DATEVALUE(IFERROR(RIGHT(LEFT(A5814,FIND("-",A5814,4)-1),2)&amp;"/"&amp;LEFT(A5814,FIND("-",A5814)-1)&amp;"/"&amp;RIGHT(LEFT(A5814,IFERROR(FIND(" ",A5814),LEN(A5814)+1)-1),4),TEXT(A5814,"dd")&amp;"/"&amp;TEXT(A5814,"mm")&amp;"/"&amp;TEXT(A5814,"yyyy")))</f>
        <v>45336</v>
      </c>
      <c r="F5814" t="s">
        <v>996</v>
      </c>
      <c r="G5814" s="1" t="e">
        <f>VLOOKUP(B5814,Results!A:D,3,FALSE)</f>
        <v>#N/A</v>
      </c>
    </row>
    <row r="5815" spans="1:7" x14ac:dyDescent="0.25">
      <c r="A5815" t="s">
        <v>924</v>
      </c>
      <c r="B5815" t="s">
        <v>738</v>
      </c>
      <c r="C5815" t="s">
        <v>223</v>
      </c>
      <c r="D5815" t="s">
        <v>13</v>
      </c>
      <c r="E5815" s="1">
        <f>DATEVALUE(IFERROR(RIGHT(LEFT(A5815,FIND("-",A5815,4)-1),2)&amp;"/"&amp;LEFT(A5815,FIND("-",A5815)-1)&amp;"/"&amp;RIGHT(LEFT(A5815,IFERROR(FIND(" ",A5815),LEN(A5815)+1)-1),4),TEXT(A5815,"dd")&amp;"/"&amp;TEXT(A5815,"mm")&amp;"/"&amp;TEXT(A5815,"yyyy")))</f>
        <v>45336</v>
      </c>
      <c r="F5815" t="s">
        <v>1826</v>
      </c>
      <c r="G5815" s="1" t="e">
        <f>VLOOKUP(B5815,Results!A:D,3,FALSE)</f>
        <v>#N/A</v>
      </c>
    </row>
    <row r="5816" spans="1:7" x14ac:dyDescent="0.25">
      <c r="A5816" t="s">
        <v>924</v>
      </c>
      <c r="B5816" t="s">
        <v>271</v>
      </c>
      <c r="C5816" t="s">
        <v>20</v>
      </c>
      <c r="D5816" t="s">
        <v>13</v>
      </c>
      <c r="E5816" s="1">
        <f>DATEVALUE(IFERROR(RIGHT(LEFT(A5816,FIND("-",A5816,4)-1),2)&amp;"/"&amp;LEFT(A5816,FIND("-",A5816)-1)&amp;"/"&amp;RIGHT(LEFT(A5816,IFERROR(FIND(" ",A5816),LEN(A5816)+1)-1),4),TEXT(A5816,"dd")&amp;"/"&amp;TEXT(A5816,"mm")&amp;"/"&amp;TEXT(A5816,"yyyy")))</f>
        <v>45336</v>
      </c>
      <c r="F5816" t="s">
        <v>1826</v>
      </c>
      <c r="G5816" s="1" t="e">
        <f>VLOOKUP(B5816,Results!A:D,3,FALSE)</f>
        <v>#N/A</v>
      </c>
    </row>
    <row r="5817" spans="1:7" hidden="1" x14ac:dyDescent="0.25">
      <c r="A5817" t="s">
        <v>924</v>
      </c>
      <c r="B5817" t="s">
        <v>748</v>
      </c>
      <c r="C5817" t="s">
        <v>20</v>
      </c>
      <c r="D5817" t="s">
        <v>7</v>
      </c>
      <c r="E5817" s="1">
        <f>DATEVALUE(IFERROR(RIGHT(LEFT(A5817,FIND("-",A5817,4)-1),2)&amp;"/"&amp;LEFT(A5817,FIND("-",A5817)-1)&amp;"/"&amp;RIGHT(LEFT(A5817,IFERROR(FIND(" ",A5817),LEN(A5817)+1)-1),4),TEXT(A5817,"dd")&amp;"/"&amp;TEXT(A5817,"mm")&amp;"/"&amp;TEXT(A5817,"yyyy")))</f>
        <v>45336</v>
      </c>
      <c r="F5817" t="s">
        <v>996</v>
      </c>
      <c r="G5817" s="1" t="e">
        <f>VLOOKUP(B5817,Results!A:D,3,FALSE)</f>
        <v>#N/A</v>
      </c>
    </row>
    <row r="5818" spans="1:7" x14ac:dyDescent="0.25">
      <c r="A5818" t="s">
        <v>924</v>
      </c>
      <c r="B5818" t="s">
        <v>748</v>
      </c>
      <c r="C5818" t="s">
        <v>20</v>
      </c>
      <c r="D5818" t="s">
        <v>7</v>
      </c>
      <c r="E5818" s="1">
        <f>DATEVALUE(IFERROR(RIGHT(LEFT(A5818,FIND("-",A5818,4)-1),2)&amp;"/"&amp;LEFT(A5818,FIND("-",A5818)-1)&amp;"/"&amp;RIGHT(LEFT(A5818,IFERROR(FIND(" ",A5818),LEN(A5818)+1)-1),4),TEXT(A5818,"dd")&amp;"/"&amp;TEXT(A5818,"mm")&amp;"/"&amp;TEXT(A5818,"yyyy")))</f>
        <v>45336</v>
      </c>
      <c r="F5818" t="s">
        <v>1826</v>
      </c>
      <c r="G5818" s="1" t="e">
        <f>VLOOKUP(B5818,Results!A:D,3,FALSE)</f>
        <v>#N/A</v>
      </c>
    </row>
    <row r="5819" spans="1:7" hidden="1" x14ac:dyDescent="0.25">
      <c r="A5819" t="s">
        <v>924</v>
      </c>
      <c r="B5819" t="s">
        <v>919</v>
      </c>
      <c r="C5819" t="s">
        <v>223</v>
      </c>
      <c r="D5819" t="s">
        <v>80</v>
      </c>
      <c r="E5819" s="1">
        <f>DATEVALUE(IFERROR(RIGHT(LEFT(A5819,FIND("-",A5819,4)-1),2)&amp;"/"&amp;LEFT(A5819,FIND("-",A5819)-1)&amp;"/"&amp;RIGHT(LEFT(A5819,IFERROR(FIND(" ",A5819),LEN(A5819)+1)-1),4),TEXT(A5819,"dd")&amp;"/"&amp;TEXT(A5819,"mm")&amp;"/"&amp;TEXT(A5819,"yyyy")))</f>
        <v>45336</v>
      </c>
      <c r="F5819" t="s">
        <v>996</v>
      </c>
      <c r="G5819" s="1" t="e">
        <f>VLOOKUP(B5819,Results!A:D,3,FALSE)</f>
        <v>#N/A</v>
      </c>
    </row>
    <row r="5820" spans="1:7" x14ac:dyDescent="0.25">
      <c r="A5820" t="s">
        <v>924</v>
      </c>
      <c r="B5820" t="s">
        <v>919</v>
      </c>
      <c r="C5820" t="s">
        <v>223</v>
      </c>
      <c r="D5820" t="s">
        <v>80</v>
      </c>
      <c r="E5820" s="1">
        <f>DATEVALUE(IFERROR(RIGHT(LEFT(A5820,FIND("-",A5820,4)-1),2)&amp;"/"&amp;LEFT(A5820,FIND("-",A5820)-1)&amp;"/"&amp;RIGHT(LEFT(A5820,IFERROR(FIND(" ",A5820),LEN(A5820)+1)-1),4),TEXT(A5820,"dd")&amp;"/"&amp;TEXT(A5820,"mm")&amp;"/"&amp;TEXT(A5820,"yyyy")))</f>
        <v>45336</v>
      </c>
      <c r="F5820" t="s">
        <v>1826</v>
      </c>
      <c r="G5820" s="1" t="e">
        <f>VLOOKUP(B5820,Results!A:D,3,FALSE)</f>
        <v>#N/A</v>
      </c>
    </row>
    <row r="5821" spans="1:7" hidden="1" x14ac:dyDescent="0.25">
      <c r="A5821" t="s">
        <v>924</v>
      </c>
      <c r="B5821" t="s">
        <v>790</v>
      </c>
      <c r="C5821" t="s">
        <v>20</v>
      </c>
      <c r="D5821" t="s">
        <v>74</v>
      </c>
      <c r="E5821" s="1">
        <f>DATEVALUE(IFERROR(RIGHT(LEFT(A5821,FIND("-",A5821,4)-1),2)&amp;"/"&amp;LEFT(A5821,FIND("-",A5821)-1)&amp;"/"&amp;RIGHT(LEFT(A5821,IFERROR(FIND(" ",A5821),LEN(A5821)+1)-1),4),TEXT(A5821,"dd")&amp;"/"&amp;TEXT(A5821,"mm")&amp;"/"&amp;TEXT(A5821,"yyyy")))</f>
        <v>45336</v>
      </c>
      <c r="F5821" t="s">
        <v>996</v>
      </c>
      <c r="G5821" s="1" t="e">
        <f>VLOOKUP(B5821,Results!A:D,3,FALSE)</f>
        <v>#N/A</v>
      </c>
    </row>
    <row r="5822" spans="1:7" x14ac:dyDescent="0.25">
      <c r="A5822" t="s">
        <v>924</v>
      </c>
      <c r="B5822" t="s">
        <v>790</v>
      </c>
      <c r="C5822" t="s">
        <v>20</v>
      </c>
      <c r="D5822" t="s">
        <v>74</v>
      </c>
      <c r="E5822" s="1">
        <f>DATEVALUE(IFERROR(RIGHT(LEFT(A5822,FIND("-",A5822,4)-1),2)&amp;"/"&amp;LEFT(A5822,FIND("-",A5822)-1)&amp;"/"&amp;RIGHT(LEFT(A5822,IFERROR(FIND(" ",A5822),LEN(A5822)+1)-1),4),TEXT(A5822,"dd")&amp;"/"&amp;TEXT(A5822,"mm")&amp;"/"&amp;TEXT(A5822,"yyyy")))</f>
        <v>45336</v>
      </c>
      <c r="F5822" t="s">
        <v>1826</v>
      </c>
      <c r="G5822" s="1" t="e">
        <f>VLOOKUP(B5822,Results!A:D,3,FALSE)</f>
        <v>#N/A</v>
      </c>
    </row>
    <row r="5823" spans="1:7" hidden="1" x14ac:dyDescent="0.25">
      <c r="A5823" t="s">
        <v>924</v>
      </c>
      <c r="B5823" t="s">
        <v>757</v>
      </c>
      <c r="C5823" t="s">
        <v>20</v>
      </c>
      <c r="D5823" t="s">
        <v>435</v>
      </c>
      <c r="E5823" s="1">
        <f>DATEVALUE(IFERROR(RIGHT(LEFT(A5823,FIND("-",A5823,4)-1),2)&amp;"/"&amp;LEFT(A5823,FIND("-",A5823)-1)&amp;"/"&amp;RIGHT(LEFT(A5823,IFERROR(FIND(" ",A5823),LEN(A5823)+1)-1),4),TEXT(A5823,"dd")&amp;"/"&amp;TEXT(A5823,"mm")&amp;"/"&amp;TEXT(A5823,"yyyy")))</f>
        <v>45336</v>
      </c>
      <c r="F5823" t="s">
        <v>996</v>
      </c>
      <c r="G5823" s="1" t="e">
        <f>VLOOKUP(B5823,Results!A:D,3,FALSE)</f>
        <v>#N/A</v>
      </c>
    </row>
    <row r="5824" spans="1:7" x14ac:dyDescent="0.25">
      <c r="A5824" t="s">
        <v>924</v>
      </c>
      <c r="B5824" t="s">
        <v>757</v>
      </c>
      <c r="C5824" t="s">
        <v>223</v>
      </c>
      <c r="D5824" t="s">
        <v>435</v>
      </c>
      <c r="E5824" s="1">
        <f>DATEVALUE(IFERROR(RIGHT(LEFT(A5824,FIND("-",A5824,4)-1),2)&amp;"/"&amp;LEFT(A5824,FIND("-",A5824)-1)&amp;"/"&amp;RIGHT(LEFT(A5824,IFERROR(FIND(" ",A5824),LEN(A5824)+1)-1),4),TEXT(A5824,"dd")&amp;"/"&amp;TEXT(A5824,"mm")&amp;"/"&amp;TEXT(A5824,"yyyy")))</f>
        <v>45336</v>
      </c>
      <c r="F5824" t="s">
        <v>1826</v>
      </c>
      <c r="G5824" s="1" t="e">
        <f>VLOOKUP(B5824,Results!A:D,3,FALSE)</f>
        <v>#N/A</v>
      </c>
    </row>
    <row r="5825" spans="1:7" hidden="1" x14ac:dyDescent="0.25">
      <c r="A5825" t="s">
        <v>924</v>
      </c>
      <c r="B5825" t="s">
        <v>672</v>
      </c>
      <c r="C5825" t="s">
        <v>20</v>
      </c>
      <c r="D5825" t="s">
        <v>84</v>
      </c>
      <c r="E5825" s="1">
        <f>DATEVALUE(IFERROR(RIGHT(LEFT(A5825,FIND("-",A5825,4)-1),2)&amp;"/"&amp;LEFT(A5825,FIND("-",A5825)-1)&amp;"/"&amp;RIGHT(LEFT(A5825,IFERROR(FIND(" ",A5825),LEN(A5825)+1)-1),4),TEXT(A5825,"dd")&amp;"/"&amp;TEXT(A5825,"mm")&amp;"/"&amp;TEXT(A5825,"yyyy")))</f>
        <v>45336</v>
      </c>
      <c r="F5825" t="s">
        <v>996</v>
      </c>
      <c r="G5825" s="1" t="e">
        <f>VLOOKUP(B5825,Results!A:D,3,FALSE)</f>
        <v>#N/A</v>
      </c>
    </row>
    <row r="5826" spans="1:7" x14ac:dyDescent="0.25">
      <c r="A5826" t="s">
        <v>924</v>
      </c>
      <c r="B5826" t="s">
        <v>672</v>
      </c>
      <c r="C5826" t="s">
        <v>20</v>
      </c>
      <c r="D5826" t="s">
        <v>84</v>
      </c>
      <c r="E5826" s="1">
        <f>DATEVALUE(IFERROR(RIGHT(LEFT(A5826,FIND("-",A5826,4)-1),2)&amp;"/"&amp;LEFT(A5826,FIND("-",A5826)-1)&amp;"/"&amp;RIGHT(LEFT(A5826,IFERROR(FIND(" ",A5826),LEN(A5826)+1)-1),4),TEXT(A5826,"dd")&amp;"/"&amp;TEXT(A5826,"mm")&amp;"/"&amp;TEXT(A5826,"yyyy")))</f>
        <v>45336</v>
      </c>
      <c r="F5826" t="s">
        <v>1826</v>
      </c>
      <c r="G5826" s="1" t="e">
        <f>VLOOKUP(B5826,Results!A:D,3,FALSE)</f>
        <v>#N/A</v>
      </c>
    </row>
    <row r="5827" spans="1:7" hidden="1" x14ac:dyDescent="0.25">
      <c r="A5827" t="s">
        <v>924</v>
      </c>
      <c r="B5827" t="s">
        <v>925</v>
      </c>
      <c r="C5827" t="s">
        <v>20</v>
      </c>
      <c r="D5827" t="s">
        <v>50</v>
      </c>
      <c r="E5827" s="1">
        <f>DATEVALUE(IFERROR(RIGHT(LEFT(A5827,FIND("-",A5827,4)-1),2)&amp;"/"&amp;LEFT(A5827,FIND("-",A5827)-1)&amp;"/"&amp;RIGHT(LEFT(A5827,IFERROR(FIND(" ",A5827),LEN(A5827)+1)-1),4),TEXT(A5827,"dd")&amp;"/"&amp;TEXT(A5827,"mm")&amp;"/"&amp;TEXT(A5827,"yyyy")))</f>
        <v>45336</v>
      </c>
      <c r="F5827" t="s">
        <v>996</v>
      </c>
      <c r="G5827" s="1" t="e">
        <f>VLOOKUP(B5827,Results!A:D,3,FALSE)</f>
        <v>#N/A</v>
      </c>
    </row>
    <row r="5828" spans="1:7" x14ac:dyDescent="0.25">
      <c r="A5828" t="s">
        <v>924</v>
      </c>
      <c r="B5828" t="s">
        <v>925</v>
      </c>
      <c r="C5828" t="s">
        <v>20</v>
      </c>
      <c r="D5828" t="s">
        <v>50</v>
      </c>
      <c r="E5828" s="1">
        <f>DATEVALUE(IFERROR(RIGHT(LEFT(A5828,FIND("-",A5828,4)-1),2)&amp;"/"&amp;LEFT(A5828,FIND("-",A5828)-1)&amp;"/"&amp;RIGHT(LEFT(A5828,IFERROR(FIND(" ",A5828),LEN(A5828)+1)-1),4),TEXT(A5828,"dd")&amp;"/"&amp;TEXT(A5828,"mm")&amp;"/"&amp;TEXT(A5828,"yyyy")))</f>
        <v>45336</v>
      </c>
      <c r="F5828" t="s">
        <v>1826</v>
      </c>
      <c r="G5828" s="1" t="e">
        <f>VLOOKUP(B5828,Results!A:D,3,FALSE)</f>
        <v>#N/A</v>
      </c>
    </row>
    <row r="5829" spans="1:7" x14ac:dyDescent="0.25">
      <c r="A5829" t="s">
        <v>924</v>
      </c>
      <c r="B5829" t="s">
        <v>222</v>
      </c>
      <c r="C5829" t="s">
        <v>223</v>
      </c>
      <c r="D5829" t="s">
        <v>10</v>
      </c>
      <c r="E5829" s="1">
        <f>DATEVALUE(IFERROR(RIGHT(LEFT(A5829,FIND("-",A5829,4)-1),2)&amp;"/"&amp;LEFT(A5829,FIND("-",A5829)-1)&amp;"/"&amp;RIGHT(LEFT(A5829,IFERROR(FIND(" ",A5829),LEN(A5829)+1)-1),4),TEXT(A5829,"dd")&amp;"/"&amp;TEXT(A5829,"mm")&amp;"/"&amp;TEXT(A5829,"yyyy")))</f>
        <v>45336</v>
      </c>
      <c r="F5829" t="s">
        <v>1826</v>
      </c>
      <c r="G5829" s="1" t="e">
        <f>VLOOKUP(B5829,Results!A:D,3,FALSE)</f>
        <v>#N/A</v>
      </c>
    </row>
    <row r="5830" spans="1:7" x14ac:dyDescent="0.25">
      <c r="A5830" t="s">
        <v>924</v>
      </c>
      <c r="B5830" t="s">
        <v>654</v>
      </c>
      <c r="C5830" t="s">
        <v>20</v>
      </c>
      <c r="D5830" t="s">
        <v>44</v>
      </c>
      <c r="E5830" s="1">
        <f>DATEVALUE(IFERROR(RIGHT(LEFT(A5830,FIND("-",A5830,4)-1),2)&amp;"/"&amp;LEFT(A5830,FIND("-",A5830)-1)&amp;"/"&amp;RIGHT(LEFT(A5830,IFERROR(FIND(" ",A5830),LEN(A5830)+1)-1),4),TEXT(A5830,"dd")&amp;"/"&amp;TEXT(A5830,"mm")&amp;"/"&amp;TEXT(A5830,"yyyy")))</f>
        <v>45336</v>
      </c>
      <c r="F5830" t="s">
        <v>1826</v>
      </c>
      <c r="G5830" s="1" t="e">
        <f>VLOOKUP(B5830,Results!A:D,3,FALSE)</f>
        <v>#N/A</v>
      </c>
    </row>
    <row r="5831" spans="1:7" x14ac:dyDescent="0.25">
      <c r="A5831" t="s">
        <v>924</v>
      </c>
      <c r="B5831" t="s">
        <v>900</v>
      </c>
      <c r="C5831" t="s">
        <v>223</v>
      </c>
      <c r="D5831" t="s">
        <v>10</v>
      </c>
      <c r="E5831" s="1">
        <f>DATEVALUE(IFERROR(RIGHT(LEFT(A5831,FIND("-",A5831,4)-1),2)&amp;"/"&amp;LEFT(A5831,FIND("-",A5831)-1)&amp;"/"&amp;RIGHT(LEFT(A5831,IFERROR(FIND(" ",A5831),LEN(A5831)+1)-1),4),TEXT(A5831,"dd")&amp;"/"&amp;TEXT(A5831,"mm")&amp;"/"&amp;TEXT(A5831,"yyyy")))</f>
        <v>45336</v>
      </c>
      <c r="F5831" t="s">
        <v>1826</v>
      </c>
      <c r="G5831" s="1" t="e">
        <f>VLOOKUP(B5831,Results!A:D,3,FALSE)</f>
        <v>#N/A</v>
      </c>
    </row>
    <row r="5832" spans="1:7" x14ac:dyDescent="0.25">
      <c r="A5832" t="s">
        <v>924</v>
      </c>
      <c r="B5832" t="s">
        <v>925</v>
      </c>
      <c r="C5832" t="s">
        <v>20</v>
      </c>
      <c r="D5832" t="s">
        <v>50</v>
      </c>
      <c r="E5832" s="1">
        <f>DATEVALUE(IFERROR(RIGHT(LEFT(A5832,FIND("-",A5832,4)-1),2)&amp;"/"&amp;LEFT(A5832,FIND("-",A5832)-1)&amp;"/"&amp;RIGHT(LEFT(A5832,IFERROR(FIND(" ",A5832),LEN(A5832)+1)-1),4),TEXT(A5832,"dd")&amp;"/"&amp;TEXT(A5832,"mm")&amp;"/"&amp;TEXT(A5832,"yyyy")))</f>
        <v>45336</v>
      </c>
      <c r="F5832" t="s">
        <v>1826</v>
      </c>
      <c r="G5832" s="1" t="e">
        <f>VLOOKUP(B5832,Results!A:D,3,FALSE)</f>
        <v>#N/A</v>
      </c>
    </row>
    <row r="5833" spans="1:7" x14ac:dyDescent="0.25">
      <c r="A5833" t="s">
        <v>924</v>
      </c>
      <c r="B5833" t="s">
        <v>738</v>
      </c>
      <c r="C5833" t="s">
        <v>223</v>
      </c>
      <c r="D5833" t="s">
        <v>13</v>
      </c>
      <c r="E5833" s="1">
        <f>DATEVALUE(IFERROR(RIGHT(LEFT(A5833,FIND("-",A5833,4)-1),2)&amp;"/"&amp;LEFT(A5833,FIND("-",A5833)-1)&amp;"/"&amp;RIGHT(LEFT(A5833,IFERROR(FIND(" ",A5833),LEN(A5833)+1)-1),4),TEXT(A5833,"dd")&amp;"/"&amp;TEXT(A5833,"mm")&amp;"/"&amp;TEXT(A5833,"yyyy")))</f>
        <v>45336</v>
      </c>
      <c r="F5833" t="s">
        <v>1826</v>
      </c>
      <c r="G5833" s="1" t="e">
        <f>VLOOKUP(B5833,Results!A:D,3,FALSE)</f>
        <v>#N/A</v>
      </c>
    </row>
    <row r="5834" spans="1:7" x14ac:dyDescent="0.25">
      <c r="A5834" t="s">
        <v>924</v>
      </c>
      <c r="B5834" t="s">
        <v>271</v>
      </c>
      <c r="C5834" t="s">
        <v>20</v>
      </c>
      <c r="D5834" t="s">
        <v>13</v>
      </c>
      <c r="E5834" s="1">
        <f>DATEVALUE(IFERROR(RIGHT(LEFT(A5834,FIND("-",A5834,4)-1),2)&amp;"/"&amp;LEFT(A5834,FIND("-",A5834)-1)&amp;"/"&amp;RIGHT(LEFT(A5834,IFERROR(FIND(" ",A5834),LEN(A5834)+1)-1),4),TEXT(A5834,"dd")&amp;"/"&amp;TEXT(A5834,"mm")&amp;"/"&amp;TEXT(A5834,"yyyy")))</f>
        <v>45336</v>
      </c>
      <c r="F5834" t="s">
        <v>1826</v>
      </c>
      <c r="G5834" s="1" t="e">
        <f>VLOOKUP(B5834,Results!A:D,3,FALSE)</f>
        <v>#N/A</v>
      </c>
    </row>
    <row r="5835" spans="1:7" x14ac:dyDescent="0.25">
      <c r="A5835" t="s">
        <v>924</v>
      </c>
      <c r="B5835" t="s">
        <v>672</v>
      </c>
      <c r="C5835" t="s">
        <v>20</v>
      </c>
      <c r="D5835" t="s">
        <v>84</v>
      </c>
      <c r="E5835" s="1">
        <f>DATEVALUE(IFERROR(RIGHT(LEFT(A5835,FIND("-",A5835,4)-1),2)&amp;"/"&amp;LEFT(A5835,FIND("-",A5835)-1)&amp;"/"&amp;RIGHT(LEFT(A5835,IFERROR(FIND(" ",A5835),LEN(A5835)+1)-1),4),TEXT(A5835,"dd")&amp;"/"&amp;TEXT(A5835,"mm")&amp;"/"&amp;TEXT(A5835,"yyyy")))</f>
        <v>45336</v>
      </c>
      <c r="F5835" t="s">
        <v>1826</v>
      </c>
      <c r="G5835" s="1" t="e">
        <f>VLOOKUP(B5835,Results!A:D,3,FALSE)</f>
        <v>#N/A</v>
      </c>
    </row>
    <row r="5836" spans="1:7" x14ac:dyDescent="0.25">
      <c r="A5836" t="s">
        <v>924</v>
      </c>
      <c r="B5836" t="s">
        <v>790</v>
      </c>
      <c r="C5836" t="s">
        <v>20</v>
      </c>
      <c r="D5836" t="s">
        <v>74</v>
      </c>
      <c r="E5836" s="1">
        <f>DATEVALUE(IFERROR(RIGHT(LEFT(A5836,FIND("-",A5836,4)-1),2)&amp;"/"&amp;LEFT(A5836,FIND("-",A5836)-1)&amp;"/"&amp;RIGHT(LEFT(A5836,IFERROR(FIND(" ",A5836),LEN(A5836)+1)-1),4),TEXT(A5836,"dd")&amp;"/"&amp;TEXT(A5836,"mm")&amp;"/"&amp;TEXT(A5836,"yyyy")))</f>
        <v>45336</v>
      </c>
      <c r="F5836" t="s">
        <v>1826</v>
      </c>
      <c r="G5836" s="1" t="e">
        <f>VLOOKUP(B5836,Results!A:D,3,FALSE)</f>
        <v>#N/A</v>
      </c>
    </row>
    <row r="5837" spans="1:7" x14ac:dyDescent="0.25">
      <c r="A5837" t="s">
        <v>924</v>
      </c>
      <c r="B5837" t="s">
        <v>859</v>
      </c>
      <c r="C5837" t="s">
        <v>20</v>
      </c>
      <c r="D5837" t="s">
        <v>10</v>
      </c>
      <c r="E5837" s="1">
        <f>DATEVALUE(IFERROR(RIGHT(LEFT(A5837,FIND("-",A5837,4)-1),2)&amp;"/"&amp;LEFT(A5837,FIND("-",A5837)-1)&amp;"/"&amp;RIGHT(LEFT(A5837,IFERROR(FIND(" ",A5837),LEN(A5837)+1)-1),4),TEXT(A5837,"dd")&amp;"/"&amp;TEXT(A5837,"mm")&amp;"/"&amp;TEXT(A5837,"yyyy")))</f>
        <v>45336</v>
      </c>
      <c r="F5837" t="s">
        <v>1826</v>
      </c>
      <c r="G5837" s="1" t="e">
        <f>VLOOKUP(B5837,Results!A:D,3,FALSE)</f>
        <v>#N/A</v>
      </c>
    </row>
    <row r="5838" spans="1:7" x14ac:dyDescent="0.25">
      <c r="A5838" t="s">
        <v>924</v>
      </c>
      <c r="B5838" t="s">
        <v>748</v>
      </c>
      <c r="C5838" t="s">
        <v>20</v>
      </c>
      <c r="D5838" t="s">
        <v>7</v>
      </c>
      <c r="E5838" s="1">
        <f>DATEVALUE(IFERROR(RIGHT(LEFT(A5838,FIND("-",A5838,4)-1),2)&amp;"/"&amp;LEFT(A5838,FIND("-",A5838)-1)&amp;"/"&amp;RIGHT(LEFT(A5838,IFERROR(FIND(" ",A5838),LEN(A5838)+1)-1),4),TEXT(A5838,"dd")&amp;"/"&amp;TEXT(A5838,"mm")&amp;"/"&amp;TEXT(A5838,"yyyy")))</f>
        <v>45336</v>
      </c>
      <c r="F5838" t="s">
        <v>1826</v>
      </c>
      <c r="G5838" s="1" t="e">
        <f>VLOOKUP(B5838,Results!A:D,3,FALSE)</f>
        <v>#N/A</v>
      </c>
    </row>
    <row r="5839" spans="1:7" x14ac:dyDescent="0.25">
      <c r="A5839" t="s">
        <v>924</v>
      </c>
      <c r="B5839" t="s">
        <v>377</v>
      </c>
      <c r="C5839" t="s">
        <v>20</v>
      </c>
      <c r="D5839" t="s">
        <v>10</v>
      </c>
      <c r="E5839" s="1">
        <f>DATEVALUE(IFERROR(RIGHT(LEFT(A5839,FIND("-",A5839,4)-1),2)&amp;"/"&amp;LEFT(A5839,FIND("-",A5839)-1)&amp;"/"&amp;RIGHT(LEFT(A5839,IFERROR(FIND(" ",A5839),LEN(A5839)+1)-1),4),TEXT(A5839,"dd")&amp;"/"&amp;TEXT(A5839,"mm")&amp;"/"&amp;TEXT(A5839,"yyyy")))</f>
        <v>45336</v>
      </c>
      <c r="F5839" t="s">
        <v>1826</v>
      </c>
      <c r="G5839" s="1" t="e">
        <f>VLOOKUP(B5839,Results!A:D,3,FALSE)</f>
        <v>#N/A</v>
      </c>
    </row>
    <row r="5840" spans="1:7" x14ac:dyDescent="0.25">
      <c r="A5840" t="s">
        <v>924</v>
      </c>
      <c r="B5840" t="s">
        <v>919</v>
      </c>
      <c r="C5840" t="s">
        <v>223</v>
      </c>
      <c r="D5840" t="s">
        <v>80</v>
      </c>
      <c r="E5840" s="1">
        <f>DATEVALUE(IFERROR(RIGHT(LEFT(A5840,FIND("-",A5840,4)-1),2)&amp;"/"&amp;LEFT(A5840,FIND("-",A5840)-1)&amp;"/"&amp;RIGHT(LEFT(A5840,IFERROR(FIND(" ",A5840),LEN(A5840)+1)-1),4),TEXT(A5840,"dd")&amp;"/"&amp;TEXT(A5840,"mm")&amp;"/"&amp;TEXT(A5840,"yyyy")))</f>
        <v>45336</v>
      </c>
      <c r="F5840" t="s">
        <v>1826</v>
      </c>
      <c r="G5840" s="1" t="e">
        <f>VLOOKUP(B5840,Results!A:D,3,FALSE)</f>
        <v>#N/A</v>
      </c>
    </row>
    <row r="5841" spans="1:7" x14ac:dyDescent="0.25">
      <c r="A5841" t="s">
        <v>924</v>
      </c>
      <c r="B5841" t="s">
        <v>757</v>
      </c>
      <c r="C5841" t="s">
        <v>20</v>
      </c>
      <c r="D5841" t="s">
        <v>435</v>
      </c>
      <c r="E5841" s="1">
        <f>DATEVALUE(IFERROR(RIGHT(LEFT(A5841,FIND("-",A5841,4)-1),2)&amp;"/"&amp;LEFT(A5841,FIND("-",A5841)-1)&amp;"/"&amp;RIGHT(LEFT(A5841,IFERROR(FIND(" ",A5841),LEN(A5841)+1)-1),4),TEXT(A5841,"dd")&amp;"/"&amp;TEXT(A5841,"mm")&amp;"/"&amp;TEXT(A5841,"yyyy")))</f>
        <v>45336</v>
      </c>
      <c r="F5841" t="s">
        <v>1826</v>
      </c>
      <c r="G5841" s="1" t="e">
        <f>VLOOKUP(B5841,Results!A:D,3,FALSE)</f>
        <v>#N/A</v>
      </c>
    </row>
    <row r="5842" spans="1:7" x14ac:dyDescent="0.25">
      <c r="A5842" t="s">
        <v>924</v>
      </c>
      <c r="B5842" t="s">
        <v>927</v>
      </c>
      <c r="C5842" t="s">
        <v>20</v>
      </c>
      <c r="D5842" t="s">
        <v>411</v>
      </c>
      <c r="E5842" s="1">
        <f>DATEVALUE(IFERROR(RIGHT(LEFT(A5842,FIND("-",A5842,4)-1),2)&amp;"/"&amp;LEFT(A5842,FIND("-",A5842)-1)&amp;"/"&amp;RIGHT(LEFT(A5842,IFERROR(FIND(" ",A5842),LEN(A5842)+1)-1),4),TEXT(A5842,"dd")&amp;"/"&amp;TEXT(A5842,"mm")&amp;"/"&amp;TEXT(A5842,"yyyy")))</f>
        <v>45336</v>
      </c>
      <c r="F5842" t="s">
        <v>1826</v>
      </c>
      <c r="G5842" s="1" t="e">
        <f>VLOOKUP(B5842,Results!A:D,3,FALSE)</f>
        <v>#N/A</v>
      </c>
    </row>
    <row r="5843" spans="1:7" x14ac:dyDescent="0.25">
      <c r="A5843" t="s">
        <v>924</v>
      </c>
      <c r="B5843" t="s">
        <v>222</v>
      </c>
      <c r="C5843" t="s">
        <v>223</v>
      </c>
      <c r="D5843" t="s">
        <v>10</v>
      </c>
      <c r="E5843" s="1">
        <f>DATEVALUE(IFERROR(RIGHT(LEFT(A5843,FIND("-",A5843,4)-1),2)&amp;"/"&amp;LEFT(A5843,FIND("-",A5843)-1)&amp;"/"&amp;RIGHT(LEFT(A5843,IFERROR(FIND(" ",A5843),LEN(A5843)+1)-1),4),TEXT(A5843,"dd")&amp;"/"&amp;TEXT(A5843,"mm")&amp;"/"&amp;TEXT(A5843,"yyyy")))</f>
        <v>45336</v>
      </c>
      <c r="F5843" t="s">
        <v>1826</v>
      </c>
      <c r="G5843" s="1" t="e">
        <f>VLOOKUP(B5843,Results!A:D,3,FALSE)</f>
        <v>#N/A</v>
      </c>
    </row>
    <row r="5844" spans="1:7" x14ac:dyDescent="0.25">
      <c r="A5844" t="s">
        <v>924</v>
      </c>
      <c r="B5844" t="s">
        <v>654</v>
      </c>
      <c r="C5844" t="s">
        <v>20</v>
      </c>
      <c r="D5844" t="s">
        <v>44</v>
      </c>
      <c r="E5844" s="1">
        <f>DATEVALUE(IFERROR(RIGHT(LEFT(A5844,FIND("-",A5844,4)-1),2)&amp;"/"&amp;LEFT(A5844,FIND("-",A5844)-1)&amp;"/"&amp;RIGHT(LEFT(A5844,IFERROR(FIND(" ",A5844),LEN(A5844)+1)-1),4),TEXT(A5844,"dd")&amp;"/"&amp;TEXT(A5844,"mm")&amp;"/"&amp;TEXT(A5844,"yyyy")))</f>
        <v>45336</v>
      </c>
      <c r="F5844" t="s">
        <v>1826</v>
      </c>
      <c r="G5844" s="1" t="e">
        <f>VLOOKUP(B5844,Results!A:D,3,FALSE)</f>
        <v>#N/A</v>
      </c>
    </row>
    <row r="5845" spans="1:7" x14ac:dyDescent="0.25">
      <c r="A5845" t="s">
        <v>924</v>
      </c>
      <c r="B5845" t="s">
        <v>900</v>
      </c>
      <c r="C5845" t="s">
        <v>223</v>
      </c>
      <c r="D5845" t="s">
        <v>10</v>
      </c>
      <c r="E5845" s="1">
        <f>DATEVALUE(IFERROR(RIGHT(LEFT(A5845,FIND("-",A5845,4)-1),2)&amp;"/"&amp;LEFT(A5845,FIND("-",A5845)-1)&amp;"/"&amp;RIGHT(LEFT(A5845,IFERROR(FIND(" ",A5845),LEN(A5845)+1)-1),4),TEXT(A5845,"dd")&amp;"/"&amp;TEXT(A5845,"mm")&amp;"/"&amp;TEXT(A5845,"yyyy")))</f>
        <v>45336</v>
      </c>
      <c r="F5845" t="s">
        <v>1826</v>
      </c>
      <c r="G5845" s="1" t="e">
        <f>VLOOKUP(B5845,Results!A:D,3,FALSE)</f>
        <v>#N/A</v>
      </c>
    </row>
    <row r="5846" spans="1:7" x14ac:dyDescent="0.25">
      <c r="A5846" t="s">
        <v>924</v>
      </c>
      <c r="B5846" t="s">
        <v>925</v>
      </c>
      <c r="C5846" t="s">
        <v>20</v>
      </c>
      <c r="D5846" t="s">
        <v>50</v>
      </c>
      <c r="E5846" s="1">
        <f>DATEVALUE(IFERROR(RIGHT(LEFT(A5846,FIND("-",A5846,4)-1),2)&amp;"/"&amp;LEFT(A5846,FIND("-",A5846)-1)&amp;"/"&amp;RIGHT(LEFT(A5846,IFERROR(FIND(" ",A5846),LEN(A5846)+1)-1),4),TEXT(A5846,"dd")&amp;"/"&amp;TEXT(A5846,"mm")&amp;"/"&amp;TEXT(A5846,"yyyy")))</f>
        <v>45336</v>
      </c>
      <c r="F5846" t="s">
        <v>1826</v>
      </c>
      <c r="G5846" s="1" t="e">
        <f>VLOOKUP(B5846,Results!A:D,3,FALSE)</f>
        <v>#N/A</v>
      </c>
    </row>
    <row r="5847" spans="1:7" x14ac:dyDescent="0.25">
      <c r="A5847" t="s">
        <v>924</v>
      </c>
      <c r="B5847" t="s">
        <v>738</v>
      </c>
      <c r="C5847" t="s">
        <v>223</v>
      </c>
      <c r="D5847" t="s">
        <v>13</v>
      </c>
      <c r="E5847" s="1">
        <f>DATEVALUE(IFERROR(RIGHT(LEFT(A5847,FIND("-",A5847,4)-1),2)&amp;"/"&amp;LEFT(A5847,FIND("-",A5847)-1)&amp;"/"&amp;RIGHT(LEFT(A5847,IFERROR(FIND(" ",A5847),LEN(A5847)+1)-1),4),TEXT(A5847,"dd")&amp;"/"&amp;TEXT(A5847,"mm")&amp;"/"&amp;TEXT(A5847,"yyyy")))</f>
        <v>45336</v>
      </c>
      <c r="F5847" t="s">
        <v>1826</v>
      </c>
      <c r="G5847" s="1" t="e">
        <f>VLOOKUP(B5847,Results!A:D,3,FALSE)</f>
        <v>#N/A</v>
      </c>
    </row>
    <row r="5848" spans="1:7" x14ac:dyDescent="0.25">
      <c r="A5848" t="s">
        <v>924</v>
      </c>
      <c r="B5848" t="s">
        <v>271</v>
      </c>
      <c r="C5848" t="s">
        <v>20</v>
      </c>
      <c r="D5848" t="s">
        <v>13</v>
      </c>
      <c r="E5848" s="1">
        <f>DATEVALUE(IFERROR(RIGHT(LEFT(A5848,FIND("-",A5848,4)-1),2)&amp;"/"&amp;LEFT(A5848,FIND("-",A5848)-1)&amp;"/"&amp;RIGHT(LEFT(A5848,IFERROR(FIND(" ",A5848),LEN(A5848)+1)-1),4),TEXT(A5848,"dd")&amp;"/"&amp;TEXT(A5848,"mm")&amp;"/"&amp;TEXT(A5848,"yyyy")))</f>
        <v>45336</v>
      </c>
      <c r="F5848" t="s">
        <v>1826</v>
      </c>
      <c r="G5848" s="1" t="e">
        <f>VLOOKUP(B5848,Results!A:D,3,FALSE)</f>
        <v>#N/A</v>
      </c>
    </row>
    <row r="5849" spans="1:7" x14ac:dyDescent="0.25">
      <c r="A5849" t="s">
        <v>924</v>
      </c>
      <c r="B5849" t="s">
        <v>672</v>
      </c>
      <c r="C5849" t="s">
        <v>20</v>
      </c>
      <c r="D5849" t="s">
        <v>84</v>
      </c>
      <c r="E5849" s="1">
        <f>DATEVALUE(IFERROR(RIGHT(LEFT(A5849,FIND("-",A5849,4)-1),2)&amp;"/"&amp;LEFT(A5849,FIND("-",A5849)-1)&amp;"/"&amp;RIGHT(LEFT(A5849,IFERROR(FIND(" ",A5849),LEN(A5849)+1)-1),4),TEXT(A5849,"dd")&amp;"/"&amp;TEXT(A5849,"mm")&amp;"/"&amp;TEXT(A5849,"yyyy")))</f>
        <v>45336</v>
      </c>
      <c r="F5849" t="s">
        <v>1826</v>
      </c>
      <c r="G5849" s="1" t="e">
        <f>VLOOKUP(B5849,Results!A:D,3,FALSE)</f>
        <v>#N/A</v>
      </c>
    </row>
    <row r="5850" spans="1:7" x14ac:dyDescent="0.25">
      <c r="A5850" t="s">
        <v>924</v>
      </c>
      <c r="B5850" t="s">
        <v>790</v>
      </c>
      <c r="C5850" t="s">
        <v>20</v>
      </c>
      <c r="D5850" t="s">
        <v>74</v>
      </c>
      <c r="E5850" s="1">
        <f>DATEVALUE(IFERROR(RIGHT(LEFT(A5850,FIND("-",A5850,4)-1),2)&amp;"/"&amp;LEFT(A5850,FIND("-",A5850)-1)&amp;"/"&amp;RIGHT(LEFT(A5850,IFERROR(FIND(" ",A5850),LEN(A5850)+1)-1),4),TEXT(A5850,"dd")&amp;"/"&amp;TEXT(A5850,"mm")&amp;"/"&amp;TEXT(A5850,"yyyy")))</f>
        <v>45336</v>
      </c>
      <c r="F5850" t="s">
        <v>1826</v>
      </c>
      <c r="G5850" s="1" t="e">
        <f>VLOOKUP(B5850,Results!A:D,3,FALSE)</f>
        <v>#N/A</v>
      </c>
    </row>
    <row r="5851" spans="1:7" x14ac:dyDescent="0.25">
      <c r="A5851" t="s">
        <v>924</v>
      </c>
      <c r="B5851" t="s">
        <v>859</v>
      </c>
      <c r="C5851" t="s">
        <v>20</v>
      </c>
      <c r="D5851" t="s">
        <v>10</v>
      </c>
      <c r="E5851" s="1">
        <f>DATEVALUE(IFERROR(RIGHT(LEFT(A5851,FIND("-",A5851,4)-1),2)&amp;"/"&amp;LEFT(A5851,FIND("-",A5851)-1)&amp;"/"&amp;RIGHT(LEFT(A5851,IFERROR(FIND(" ",A5851),LEN(A5851)+1)-1),4),TEXT(A5851,"dd")&amp;"/"&amp;TEXT(A5851,"mm")&amp;"/"&amp;TEXT(A5851,"yyyy")))</f>
        <v>45336</v>
      </c>
      <c r="F5851" t="s">
        <v>1826</v>
      </c>
      <c r="G5851" s="1" t="e">
        <f>VLOOKUP(B5851,Results!A:D,3,FALSE)</f>
        <v>#N/A</v>
      </c>
    </row>
    <row r="5852" spans="1:7" x14ac:dyDescent="0.25">
      <c r="A5852" t="s">
        <v>924</v>
      </c>
      <c r="B5852" t="s">
        <v>748</v>
      </c>
      <c r="C5852" t="s">
        <v>20</v>
      </c>
      <c r="D5852" t="s">
        <v>7</v>
      </c>
      <c r="E5852" s="1">
        <f>DATEVALUE(IFERROR(RIGHT(LEFT(A5852,FIND("-",A5852,4)-1),2)&amp;"/"&amp;LEFT(A5852,FIND("-",A5852)-1)&amp;"/"&amp;RIGHT(LEFT(A5852,IFERROR(FIND(" ",A5852),LEN(A5852)+1)-1),4),TEXT(A5852,"dd")&amp;"/"&amp;TEXT(A5852,"mm")&amp;"/"&amp;TEXT(A5852,"yyyy")))</f>
        <v>45336</v>
      </c>
      <c r="F5852" t="s">
        <v>1826</v>
      </c>
      <c r="G5852" s="1" t="e">
        <f>VLOOKUP(B5852,Results!A:D,3,FALSE)</f>
        <v>#N/A</v>
      </c>
    </row>
    <row r="5853" spans="1:7" x14ac:dyDescent="0.25">
      <c r="A5853" t="s">
        <v>924</v>
      </c>
      <c r="B5853" t="s">
        <v>377</v>
      </c>
      <c r="C5853" t="s">
        <v>20</v>
      </c>
      <c r="D5853" t="s">
        <v>10</v>
      </c>
      <c r="E5853" s="1">
        <f>DATEVALUE(IFERROR(RIGHT(LEFT(A5853,FIND("-",A5853,4)-1),2)&amp;"/"&amp;LEFT(A5853,FIND("-",A5853)-1)&amp;"/"&amp;RIGHT(LEFT(A5853,IFERROR(FIND(" ",A5853),LEN(A5853)+1)-1),4),TEXT(A5853,"dd")&amp;"/"&amp;TEXT(A5853,"mm")&amp;"/"&amp;TEXT(A5853,"yyyy")))</f>
        <v>45336</v>
      </c>
      <c r="F5853" t="s">
        <v>1826</v>
      </c>
      <c r="G5853" s="1" t="e">
        <f>VLOOKUP(B5853,Results!A:D,3,FALSE)</f>
        <v>#N/A</v>
      </c>
    </row>
    <row r="5854" spans="1:7" x14ac:dyDescent="0.25">
      <c r="A5854" t="s">
        <v>924</v>
      </c>
      <c r="B5854" t="s">
        <v>919</v>
      </c>
      <c r="C5854" t="s">
        <v>223</v>
      </c>
      <c r="D5854" t="s">
        <v>80</v>
      </c>
      <c r="E5854" s="1">
        <f>DATEVALUE(IFERROR(RIGHT(LEFT(A5854,FIND("-",A5854,4)-1),2)&amp;"/"&amp;LEFT(A5854,FIND("-",A5854)-1)&amp;"/"&amp;RIGHT(LEFT(A5854,IFERROR(FIND(" ",A5854),LEN(A5854)+1)-1),4),TEXT(A5854,"dd")&amp;"/"&amp;TEXT(A5854,"mm")&amp;"/"&amp;TEXT(A5854,"yyyy")))</f>
        <v>45336</v>
      </c>
      <c r="F5854" t="s">
        <v>1826</v>
      </c>
      <c r="G5854" s="1" t="e">
        <f>VLOOKUP(B5854,Results!A:D,3,FALSE)</f>
        <v>#N/A</v>
      </c>
    </row>
    <row r="5855" spans="1:7" x14ac:dyDescent="0.25">
      <c r="A5855" t="s">
        <v>924</v>
      </c>
      <c r="B5855" t="s">
        <v>757</v>
      </c>
      <c r="C5855" t="s">
        <v>20</v>
      </c>
      <c r="D5855" t="s">
        <v>435</v>
      </c>
      <c r="E5855" s="1">
        <f>DATEVALUE(IFERROR(RIGHT(LEFT(A5855,FIND("-",A5855,4)-1),2)&amp;"/"&amp;LEFT(A5855,FIND("-",A5855)-1)&amp;"/"&amp;RIGHT(LEFT(A5855,IFERROR(FIND(" ",A5855),LEN(A5855)+1)-1),4),TEXT(A5855,"dd")&amp;"/"&amp;TEXT(A5855,"mm")&amp;"/"&amp;TEXT(A5855,"yyyy")))</f>
        <v>45336</v>
      </c>
      <c r="F5855" t="s">
        <v>1826</v>
      </c>
      <c r="G5855" s="1" t="e">
        <f>VLOOKUP(B5855,Results!A:D,3,FALSE)</f>
        <v>#N/A</v>
      </c>
    </row>
    <row r="5856" spans="1:7" x14ac:dyDescent="0.25">
      <c r="A5856" t="s">
        <v>924</v>
      </c>
      <c r="B5856" t="s">
        <v>927</v>
      </c>
      <c r="C5856" t="s">
        <v>20</v>
      </c>
      <c r="D5856" t="s">
        <v>411</v>
      </c>
      <c r="E5856" s="1">
        <f>DATEVALUE(IFERROR(RIGHT(LEFT(A5856,FIND("-",A5856,4)-1),2)&amp;"/"&amp;LEFT(A5856,FIND("-",A5856)-1)&amp;"/"&amp;RIGHT(LEFT(A5856,IFERROR(FIND(" ",A5856),LEN(A5856)+1)-1),4),TEXT(A5856,"dd")&amp;"/"&amp;TEXT(A5856,"mm")&amp;"/"&amp;TEXT(A5856,"yyyy")))</f>
        <v>45336</v>
      </c>
      <c r="F5856" t="s">
        <v>1826</v>
      </c>
      <c r="G5856" s="1" t="e">
        <f>VLOOKUP(B5856,Results!A:D,3,FALSE)</f>
        <v>#N/A</v>
      </c>
    </row>
    <row r="5857" spans="1:7" hidden="1" x14ac:dyDescent="0.25">
      <c r="A5857" t="s">
        <v>920</v>
      </c>
      <c r="B5857" t="s">
        <v>713</v>
      </c>
      <c r="C5857" t="s">
        <v>20</v>
      </c>
      <c r="D5857" t="s">
        <v>33</v>
      </c>
      <c r="E5857" s="1">
        <f>DATEVALUE(IFERROR(RIGHT(LEFT(A5857,FIND("-",A5857,4)-1),2)&amp;"/"&amp;LEFT(A5857,FIND("-",A5857)-1)&amp;"/"&amp;RIGHT(LEFT(A5857,IFERROR(FIND(" ",A5857),LEN(A5857)+1)-1),4),TEXT(A5857,"dd")&amp;"/"&amp;TEXT(A5857,"mm")&amp;"/"&amp;TEXT(A5857,"yyyy")))</f>
        <v>45335</v>
      </c>
      <c r="F5857" t="s">
        <v>996</v>
      </c>
      <c r="G5857" s="1">
        <f>VLOOKUP(B5857,Results!A:D,3,FALSE)</f>
        <v>45414</v>
      </c>
    </row>
    <row r="5858" spans="1:7" x14ac:dyDescent="0.25">
      <c r="A5858" t="s">
        <v>920</v>
      </c>
      <c r="B5858" t="s">
        <v>713</v>
      </c>
      <c r="C5858" t="s">
        <v>20</v>
      </c>
      <c r="D5858" t="s">
        <v>33</v>
      </c>
      <c r="E5858" s="1">
        <f>DATEVALUE(IFERROR(RIGHT(LEFT(A5858,FIND("-",A5858,4)-1),2)&amp;"/"&amp;LEFT(A5858,FIND("-",A5858)-1)&amp;"/"&amp;RIGHT(LEFT(A5858,IFERROR(FIND(" ",A5858),LEN(A5858)+1)-1),4),TEXT(A5858,"dd")&amp;"/"&amp;TEXT(A5858,"mm")&amp;"/"&amp;TEXT(A5858,"yyyy")))</f>
        <v>45335</v>
      </c>
      <c r="F5858" t="s">
        <v>1826</v>
      </c>
      <c r="G5858" s="1">
        <f>VLOOKUP(B5858,Results!A:D,3,FALSE)</f>
        <v>45414</v>
      </c>
    </row>
    <row r="5859" spans="1:7" hidden="1" x14ac:dyDescent="0.25">
      <c r="A5859" t="s">
        <v>920</v>
      </c>
      <c r="B5859" t="s">
        <v>921</v>
      </c>
      <c r="C5859" t="s">
        <v>223</v>
      </c>
      <c r="D5859" t="s">
        <v>10</v>
      </c>
      <c r="E5859" s="1">
        <f>DATEVALUE(IFERROR(RIGHT(LEFT(A5859,FIND("-",A5859,4)-1),2)&amp;"/"&amp;LEFT(A5859,FIND("-",A5859)-1)&amp;"/"&amp;RIGHT(LEFT(A5859,IFERROR(FIND(" ",A5859),LEN(A5859)+1)-1),4),TEXT(A5859,"dd")&amp;"/"&amp;TEXT(A5859,"mm")&amp;"/"&amp;TEXT(A5859,"yyyy")))</f>
        <v>45335</v>
      </c>
      <c r="F5859" t="s">
        <v>996</v>
      </c>
      <c r="G5859" s="1">
        <f>VLOOKUP(B5859,Results!A:D,3,FALSE)</f>
        <v>45416</v>
      </c>
    </row>
    <row r="5860" spans="1:7" x14ac:dyDescent="0.25">
      <c r="A5860" t="s">
        <v>920</v>
      </c>
      <c r="B5860" t="s">
        <v>921</v>
      </c>
      <c r="C5860" t="s">
        <v>223</v>
      </c>
      <c r="D5860" t="s">
        <v>10</v>
      </c>
      <c r="E5860" s="1">
        <f>DATEVALUE(IFERROR(RIGHT(LEFT(A5860,FIND("-",A5860,4)-1),2)&amp;"/"&amp;LEFT(A5860,FIND("-",A5860)-1)&amp;"/"&amp;RIGHT(LEFT(A5860,IFERROR(FIND(" ",A5860),LEN(A5860)+1)-1),4),TEXT(A5860,"dd")&amp;"/"&amp;TEXT(A5860,"mm")&amp;"/"&amp;TEXT(A5860,"yyyy")))</f>
        <v>45335</v>
      </c>
      <c r="F5860" t="s">
        <v>1826</v>
      </c>
      <c r="G5860" s="1">
        <f>VLOOKUP(B5860,Results!A:D,3,FALSE)</f>
        <v>45416</v>
      </c>
    </row>
    <row r="5861" spans="1:7" x14ac:dyDescent="0.25">
      <c r="A5861" t="s">
        <v>920</v>
      </c>
      <c r="B5861" t="s">
        <v>921</v>
      </c>
      <c r="C5861" t="s">
        <v>223</v>
      </c>
      <c r="D5861" t="s">
        <v>10</v>
      </c>
      <c r="E5861" s="1">
        <f>DATEVALUE(IFERROR(RIGHT(LEFT(A5861,FIND("-",A5861,4)-1),2)&amp;"/"&amp;LEFT(A5861,FIND("-",A5861)-1)&amp;"/"&amp;RIGHT(LEFT(A5861,IFERROR(FIND(" ",A5861),LEN(A5861)+1)-1),4),TEXT(A5861,"dd")&amp;"/"&amp;TEXT(A5861,"mm")&amp;"/"&amp;TEXT(A5861,"yyyy")))</f>
        <v>45335</v>
      </c>
      <c r="F5861" t="s">
        <v>1826</v>
      </c>
      <c r="G5861" s="1">
        <f>VLOOKUP(B5861,Results!A:D,3,FALSE)</f>
        <v>45416</v>
      </c>
    </row>
    <row r="5862" spans="1:7" x14ac:dyDescent="0.25">
      <c r="A5862" t="s">
        <v>920</v>
      </c>
      <c r="B5862" t="s">
        <v>921</v>
      </c>
      <c r="C5862" t="s">
        <v>223</v>
      </c>
      <c r="D5862" t="s">
        <v>10</v>
      </c>
      <c r="E5862" s="1">
        <f>DATEVALUE(IFERROR(RIGHT(LEFT(A5862,FIND("-",A5862,4)-1),2)&amp;"/"&amp;LEFT(A5862,FIND("-",A5862)-1)&amp;"/"&amp;RIGHT(LEFT(A5862,IFERROR(FIND(" ",A5862),LEN(A5862)+1)-1),4),TEXT(A5862,"dd")&amp;"/"&amp;TEXT(A5862,"mm")&amp;"/"&amp;TEXT(A5862,"yyyy")))</f>
        <v>45335</v>
      </c>
      <c r="F5862" t="s">
        <v>1826</v>
      </c>
      <c r="G5862" s="1">
        <f>VLOOKUP(B5862,Results!A:D,3,FALSE)</f>
        <v>45416</v>
      </c>
    </row>
    <row r="5863" spans="1:7" x14ac:dyDescent="0.25">
      <c r="A5863" t="s">
        <v>920</v>
      </c>
      <c r="B5863" t="s">
        <v>1228</v>
      </c>
      <c r="C5863" t="s">
        <v>20</v>
      </c>
      <c r="D5863" t="s">
        <v>30</v>
      </c>
      <c r="E5863" s="1">
        <f>DATEVALUE(IFERROR(RIGHT(LEFT(A5863,FIND("-",A5863,4)-1),2)&amp;"/"&amp;LEFT(A5863,FIND("-",A5863)-1)&amp;"/"&amp;RIGHT(LEFT(A5863,IFERROR(FIND(" ",A5863),LEN(A5863)+1)-1),4),TEXT(A5863,"dd")&amp;"/"&amp;TEXT(A5863,"mm")&amp;"/"&amp;TEXT(A5863,"yyyy")))</f>
        <v>45335</v>
      </c>
      <c r="F5863" t="s">
        <v>1826</v>
      </c>
      <c r="G5863" s="1">
        <f>VLOOKUP(B5863,Results!A:D,3,FALSE)</f>
        <v>45418</v>
      </c>
    </row>
    <row r="5864" spans="1:7" x14ac:dyDescent="0.25">
      <c r="A5864" t="s">
        <v>920</v>
      </c>
      <c r="B5864" t="s">
        <v>1228</v>
      </c>
      <c r="C5864" t="s">
        <v>20</v>
      </c>
      <c r="D5864" t="s">
        <v>30</v>
      </c>
      <c r="E5864" s="1">
        <f>DATEVALUE(IFERROR(RIGHT(LEFT(A5864,FIND("-",A5864,4)-1),2)&amp;"/"&amp;LEFT(A5864,FIND("-",A5864)-1)&amp;"/"&amp;RIGHT(LEFT(A5864,IFERROR(FIND(" ",A5864),LEN(A5864)+1)-1),4),TEXT(A5864,"dd")&amp;"/"&amp;TEXT(A5864,"mm")&amp;"/"&amp;TEXT(A5864,"yyyy")))</f>
        <v>45335</v>
      </c>
      <c r="F5864" t="s">
        <v>1826</v>
      </c>
      <c r="G5864" s="1">
        <f>VLOOKUP(B5864,Results!A:D,3,FALSE)</f>
        <v>45418</v>
      </c>
    </row>
    <row r="5865" spans="1:7" x14ac:dyDescent="0.25">
      <c r="A5865" t="s">
        <v>920</v>
      </c>
      <c r="B5865" t="s">
        <v>1228</v>
      </c>
      <c r="C5865" t="s">
        <v>20</v>
      </c>
      <c r="D5865" t="s">
        <v>30</v>
      </c>
      <c r="E5865" s="1">
        <f>DATEVALUE(IFERROR(RIGHT(LEFT(A5865,FIND("-",A5865,4)-1),2)&amp;"/"&amp;LEFT(A5865,FIND("-",A5865)-1)&amp;"/"&amp;RIGHT(LEFT(A5865,IFERROR(FIND(" ",A5865),LEN(A5865)+1)-1),4),TEXT(A5865,"dd")&amp;"/"&amp;TEXT(A5865,"mm")&amp;"/"&amp;TEXT(A5865,"yyyy")))</f>
        <v>45335</v>
      </c>
      <c r="F5865" t="s">
        <v>1826</v>
      </c>
      <c r="G5865" s="1">
        <f>VLOOKUP(B5865,Results!A:D,3,FALSE)</f>
        <v>45418</v>
      </c>
    </row>
    <row r="5866" spans="1:7" hidden="1" x14ac:dyDescent="0.25">
      <c r="A5866" t="s">
        <v>920</v>
      </c>
      <c r="B5866" t="s">
        <v>750</v>
      </c>
      <c r="C5866" t="s">
        <v>20</v>
      </c>
      <c r="D5866" t="s">
        <v>13</v>
      </c>
      <c r="E5866" s="1">
        <f>DATEVALUE(IFERROR(RIGHT(LEFT(A5866,FIND("-",A5866,4)-1),2)&amp;"/"&amp;LEFT(A5866,FIND("-",A5866)-1)&amp;"/"&amp;RIGHT(LEFT(A5866,IFERROR(FIND(" ",A5866),LEN(A5866)+1)-1),4),TEXT(A5866,"dd")&amp;"/"&amp;TEXT(A5866,"mm")&amp;"/"&amp;TEXT(A5866,"yyyy")))</f>
        <v>45335</v>
      </c>
      <c r="F5866" t="s">
        <v>996</v>
      </c>
      <c r="G5866" s="1">
        <f>VLOOKUP(B5866,Results!A:D,3,FALSE)</f>
        <v>45420</v>
      </c>
    </row>
    <row r="5867" spans="1:7" x14ac:dyDescent="0.25">
      <c r="A5867" t="s">
        <v>920</v>
      </c>
      <c r="B5867" t="s">
        <v>750</v>
      </c>
      <c r="C5867" t="s">
        <v>20</v>
      </c>
      <c r="D5867" t="s">
        <v>13</v>
      </c>
      <c r="E5867" s="1">
        <f>DATEVALUE(IFERROR(RIGHT(LEFT(A5867,FIND("-",A5867,4)-1),2)&amp;"/"&amp;LEFT(A5867,FIND("-",A5867)-1)&amp;"/"&amp;RIGHT(LEFT(A5867,IFERROR(FIND(" ",A5867),LEN(A5867)+1)-1),4),TEXT(A5867,"dd")&amp;"/"&amp;TEXT(A5867,"mm")&amp;"/"&amp;TEXT(A5867,"yyyy")))</f>
        <v>45335</v>
      </c>
      <c r="F5867" t="s">
        <v>1826</v>
      </c>
      <c r="G5867" s="1">
        <f>VLOOKUP(B5867,Results!A:D,3,FALSE)</f>
        <v>45420</v>
      </c>
    </row>
    <row r="5868" spans="1:7" hidden="1" x14ac:dyDescent="0.25">
      <c r="A5868" t="s">
        <v>920</v>
      </c>
      <c r="B5868" t="s">
        <v>434</v>
      </c>
      <c r="C5868" t="s">
        <v>20</v>
      </c>
      <c r="D5868" t="s">
        <v>435</v>
      </c>
      <c r="E5868" s="1">
        <f>DATEVALUE(IFERROR(RIGHT(LEFT(A5868,FIND("-",A5868,4)-1),2)&amp;"/"&amp;LEFT(A5868,FIND("-",A5868)-1)&amp;"/"&amp;RIGHT(LEFT(A5868,IFERROR(FIND(" ",A5868),LEN(A5868)+1)-1),4),TEXT(A5868,"dd")&amp;"/"&amp;TEXT(A5868,"mm")&amp;"/"&amp;TEXT(A5868,"yyyy")))</f>
        <v>45335</v>
      </c>
      <c r="F5868" t="s">
        <v>996</v>
      </c>
      <c r="G5868" s="1">
        <f>VLOOKUP(B5868,Results!A:D,3,FALSE)</f>
        <v>45420</v>
      </c>
    </row>
    <row r="5869" spans="1:7" x14ac:dyDescent="0.25">
      <c r="A5869" t="s">
        <v>920</v>
      </c>
      <c r="B5869" t="s">
        <v>434</v>
      </c>
      <c r="C5869" t="s">
        <v>20</v>
      </c>
      <c r="D5869" t="s">
        <v>435</v>
      </c>
      <c r="E5869" s="1">
        <f>DATEVALUE(IFERROR(RIGHT(LEFT(A5869,FIND("-",A5869,4)-1),2)&amp;"/"&amp;LEFT(A5869,FIND("-",A5869)-1)&amp;"/"&amp;RIGHT(LEFT(A5869,IFERROR(FIND(" ",A5869),LEN(A5869)+1)-1),4),TEXT(A5869,"dd")&amp;"/"&amp;TEXT(A5869,"mm")&amp;"/"&amp;TEXT(A5869,"yyyy")))</f>
        <v>45335</v>
      </c>
      <c r="F5869" t="s">
        <v>1826</v>
      </c>
      <c r="G5869" s="1">
        <f>VLOOKUP(B5869,Results!A:D,3,FALSE)</f>
        <v>45420</v>
      </c>
    </row>
    <row r="5870" spans="1:7" x14ac:dyDescent="0.25">
      <c r="A5870" t="s">
        <v>920</v>
      </c>
      <c r="B5870" t="s">
        <v>434</v>
      </c>
      <c r="C5870" t="s">
        <v>20</v>
      </c>
      <c r="D5870" t="s">
        <v>435</v>
      </c>
      <c r="E5870" s="1">
        <f>DATEVALUE(IFERROR(RIGHT(LEFT(A5870,FIND("-",A5870,4)-1),2)&amp;"/"&amp;LEFT(A5870,FIND("-",A5870)-1)&amp;"/"&amp;RIGHT(LEFT(A5870,IFERROR(FIND(" ",A5870),LEN(A5870)+1)-1),4),TEXT(A5870,"dd")&amp;"/"&amp;TEXT(A5870,"mm")&amp;"/"&amp;TEXT(A5870,"yyyy")))</f>
        <v>45335</v>
      </c>
      <c r="F5870" t="s">
        <v>1826</v>
      </c>
      <c r="G5870" s="1">
        <f>VLOOKUP(B5870,Results!A:D,3,FALSE)</f>
        <v>45420</v>
      </c>
    </row>
    <row r="5871" spans="1:7" x14ac:dyDescent="0.25">
      <c r="A5871" t="s">
        <v>920</v>
      </c>
      <c r="B5871" t="s">
        <v>750</v>
      </c>
      <c r="C5871" t="s">
        <v>20</v>
      </c>
      <c r="D5871" t="s">
        <v>13</v>
      </c>
      <c r="E5871" s="1">
        <f>DATEVALUE(IFERROR(RIGHT(LEFT(A5871,FIND("-",A5871,4)-1),2)&amp;"/"&amp;LEFT(A5871,FIND("-",A5871)-1)&amp;"/"&amp;RIGHT(LEFT(A5871,IFERROR(FIND(" ",A5871),LEN(A5871)+1)-1),4),TEXT(A5871,"dd")&amp;"/"&amp;TEXT(A5871,"mm")&amp;"/"&amp;TEXT(A5871,"yyyy")))</f>
        <v>45335</v>
      </c>
      <c r="F5871" t="s">
        <v>1826</v>
      </c>
      <c r="G5871" s="1">
        <f>VLOOKUP(B5871,Results!A:D,3,FALSE)</f>
        <v>45420</v>
      </c>
    </row>
    <row r="5872" spans="1:7" x14ac:dyDescent="0.25">
      <c r="A5872" t="s">
        <v>920</v>
      </c>
      <c r="B5872" t="s">
        <v>434</v>
      </c>
      <c r="C5872" t="s">
        <v>20</v>
      </c>
      <c r="D5872" t="s">
        <v>435</v>
      </c>
      <c r="E5872" s="1">
        <f>DATEVALUE(IFERROR(RIGHT(LEFT(A5872,FIND("-",A5872,4)-1),2)&amp;"/"&amp;LEFT(A5872,FIND("-",A5872)-1)&amp;"/"&amp;RIGHT(LEFT(A5872,IFERROR(FIND(" ",A5872),LEN(A5872)+1)-1),4),TEXT(A5872,"dd")&amp;"/"&amp;TEXT(A5872,"mm")&amp;"/"&amp;TEXT(A5872,"yyyy")))</f>
        <v>45335</v>
      </c>
      <c r="F5872" t="s">
        <v>1826</v>
      </c>
      <c r="G5872" s="1">
        <f>VLOOKUP(B5872,Results!A:D,3,FALSE)</f>
        <v>45420</v>
      </c>
    </row>
    <row r="5873" spans="1:7" x14ac:dyDescent="0.25">
      <c r="A5873" t="s">
        <v>920</v>
      </c>
      <c r="B5873" t="s">
        <v>750</v>
      </c>
      <c r="C5873" t="s">
        <v>20</v>
      </c>
      <c r="D5873" t="s">
        <v>13</v>
      </c>
      <c r="E5873" s="1">
        <f>DATEVALUE(IFERROR(RIGHT(LEFT(A5873,FIND("-",A5873,4)-1),2)&amp;"/"&amp;LEFT(A5873,FIND("-",A5873)-1)&amp;"/"&amp;RIGHT(LEFT(A5873,IFERROR(FIND(" ",A5873),LEN(A5873)+1)-1),4),TEXT(A5873,"dd")&amp;"/"&amp;TEXT(A5873,"mm")&amp;"/"&amp;TEXT(A5873,"yyyy")))</f>
        <v>45335</v>
      </c>
      <c r="F5873" t="s">
        <v>1826</v>
      </c>
      <c r="G5873" s="1">
        <f>VLOOKUP(B5873,Results!A:D,3,FALSE)</f>
        <v>45420</v>
      </c>
    </row>
    <row r="5874" spans="1:7" hidden="1" x14ac:dyDescent="0.25">
      <c r="A5874" t="s">
        <v>920</v>
      </c>
      <c r="B5874" t="s">
        <v>914</v>
      </c>
      <c r="C5874" t="s">
        <v>223</v>
      </c>
      <c r="D5874" t="s">
        <v>10</v>
      </c>
      <c r="E5874" s="1">
        <f>DATEVALUE(IFERROR(RIGHT(LEFT(A5874,FIND("-",A5874,4)-1),2)&amp;"/"&amp;LEFT(A5874,FIND("-",A5874)-1)&amp;"/"&amp;RIGHT(LEFT(A5874,IFERROR(FIND(" ",A5874),LEN(A5874)+1)-1),4),TEXT(A5874,"dd")&amp;"/"&amp;TEXT(A5874,"mm")&amp;"/"&amp;TEXT(A5874,"yyyy")))</f>
        <v>45335</v>
      </c>
      <c r="F5874" t="s">
        <v>996</v>
      </c>
      <c r="G5874" s="1">
        <f>VLOOKUP(B5874,Results!A:D,3,FALSE)</f>
        <v>45421</v>
      </c>
    </row>
    <row r="5875" spans="1:7" x14ac:dyDescent="0.25">
      <c r="A5875" t="s">
        <v>920</v>
      </c>
      <c r="B5875" t="s">
        <v>914</v>
      </c>
      <c r="C5875" t="s">
        <v>223</v>
      </c>
      <c r="D5875" t="s">
        <v>10</v>
      </c>
      <c r="E5875" s="1">
        <f>DATEVALUE(IFERROR(RIGHT(LEFT(A5875,FIND("-",A5875,4)-1),2)&amp;"/"&amp;LEFT(A5875,FIND("-",A5875)-1)&amp;"/"&amp;RIGHT(LEFT(A5875,IFERROR(FIND(" ",A5875),LEN(A5875)+1)-1),4),TEXT(A5875,"dd")&amp;"/"&amp;TEXT(A5875,"mm")&amp;"/"&amp;TEXT(A5875,"yyyy")))</f>
        <v>45335</v>
      </c>
      <c r="F5875" t="s">
        <v>1826</v>
      </c>
      <c r="G5875" s="1">
        <f>VLOOKUP(B5875,Results!A:D,3,FALSE)</f>
        <v>45421</v>
      </c>
    </row>
    <row r="5876" spans="1:7" x14ac:dyDescent="0.25">
      <c r="A5876" t="s">
        <v>920</v>
      </c>
      <c r="B5876" t="s">
        <v>914</v>
      </c>
      <c r="C5876" t="s">
        <v>223</v>
      </c>
      <c r="D5876" t="s">
        <v>10</v>
      </c>
      <c r="E5876" s="1">
        <f>DATEVALUE(IFERROR(RIGHT(LEFT(A5876,FIND("-",A5876,4)-1),2)&amp;"/"&amp;LEFT(A5876,FIND("-",A5876)-1)&amp;"/"&amp;RIGHT(LEFT(A5876,IFERROR(FIND(" ",A5876),LEN(A5876)+1)-1),4),TEXT(A5876,"dd")&amp;"/"&amp;TEXT(A5876,"mm")&amp;"/"&amp;TEXT(A5876,"yyyy")))</f>
        <v>45335</v>
      </c>
      <c r="F5876" t="s">
        <v>1826</v>
      </c>
      <c r="G5876" s="1">
        <f>VLOOKUP(B5876,Results!A:D,3,FALSE)</f>
        <v>45421</v>
      </c>
    </row>
    <row r="5877" spans="1:7" x14ac:dyDescent="0.25">
      <c r="A5877" t="s">
        <v>920</v>
      </c>
      <c r="B5877" t="s">
        <v>914</v>
      </c>
      <c r="C5877" t="s">
        <v>223</v>
      </c>
      <c r="D5877" t="s">
        <v>10</v>
      </c>
      <c r="E5877" s="1">
        <f>DATEVALUE(IFERROR(RIGHT(LEFT(A5877,FIND("-",A5877,4)-1),2)&amp;"/"&amp;LEFT(A5877,FIND("-",A5877)-1)&amp;"/"&amp;RIGHT(LEFT(A5877,IFERROR(FIND(" ",A5877),LEN(A5877)+1)-1),4),TEXT(A5877,"dd")&amp;"/"&amp;TEXT(A5877,"mm")&amp;"/"&amp;TEXT(A5877,"yyyy")))</f>
        <v>45335</v>
      </c>
      <c r="F5877" t="s">
        <v>1826</v>
      </c>
      <c r="G5877" s="1">
        <f>VLOOKUP(B5877,Results!A:D,3,FALSE)</f>
        <v>45421</v>
      </c>
    </row>
    <row r="5878" spans="1:7" hidden="1" x14ac:dyDescent="0.25">
      <c r="A5878" t="s">
        <v>920</v>
      </c>
      <c r="B5878" t="s">
        <v>575</v>
      </c>
      <c r="C5878" t="s">
        <v>20</v>
      </c>
      <c r="D5878" t="s">
        <v>44</v>
      </c>
      <c r="E5878" s="1">
        <f>DATEVALUE(IFERROR(RIGHT(LEFT(A5878,FIND("-",A5878,4)-1),2)&amp;"/"&amp;LEFT(A5878,FIND("-",A5878)-1)&amp;"/"&amp;RIGHT(LEFT(A5878,IFERROR(FIND(" ",A5878),LEN(A5878)+1)-1),4),TEXT(A5878,"dd")&amp;"/"&amp;TEXT(A5878,"mm")&amp;"/"&amp;TEXT(A5878,"yyyy")))</f>
        <v>45335</v>
      </c>
      <c r="F5878" t="s">
        <v>996</v>
      </c>
      <c r="G5878" s="1" t="e">
        <f>VLOOKUP(B5878,Results!A:D,3,FALSE)</f>
        <v>#N/A</v>
      </c>
    </row>
    <row r="5879" spans="1:7" x14ac:dyDescent="0.25">
      <c r="A5879" t="s">
        <v>920</v>
      </c>
      <c r="B5879" t="s">
        <v>575</v>
      </c>
      <c r="C5879" t="s">
        <v>20</v>
      </c>
      <c r="D5879" t="s">
        <v>44</v>
      </c>
      <c r="E5879" s="1">
        <f>DATEVALUE(IFERROR(RIGHT(LEFT(A5879,FIND("-",A5879,4)-1),2)&amp;"/"&amp;LEFT(A5879,FIND("-",A5879)-1)&amp;"/"&amp;RIGHT(LEFT(A5879,IFERROR(FIND(" ",A5879),LEN(A5879)+1)-1),4),TEXT(A5879,"dd")&amp;"/"&amp;TEXT(A5879,"mm")&amp;"/"&amp;TEXT(A5879,"yyyy")))</f>
        <v>45335</v>
      </c>
      <c r="F5879" t="s">
        <v>1826</v>
      </c>
      <c r="G5879" s="1" t="e">
        <f>VLOOKUP(B5879,Results!A:D,3,FALSE)</f>
        <v>#N/A</v>
      </c>
    </row>
    <row r="5880" spans="1:7" hidden="1" x14ac:dyDescent="0.25">
      <c r="A5880" t="s">
        <v>920</v>
      </c>
      <c r="B5880" t="s">
        <v>409</v>
      </c>
      <c r="C5880" t="s">
        <v>223</v>
      </c>
      <c r="D5880" t="s">
        <v>297</v>
      </c>
      <c r="E5880" s="1">
        <f>DATEVALUE(IFERROR(RIGHT(LEFT(A5880,FIND("-",A5880,4)-1),2)&amp;"/"&amp;LEFT(A5880,FIND("-",A5880)-1)&amp;"/"&amp;RIGHT(LEFT(A5880,IFERROR(FIND(" ",A5880),LEN(A5880)+1)-1),4),TEXT(A5880,"dd")&amp;"/"&amp;TEXT(A5880,"mm")&amp;"/"&amp;TEXT(A5880,"yyyy")))</f>
        <v>45335</v>
      </c>
      <c r="F5880" t="s">
        <v>996</v>
      </c>
      <c r="G5880" s="1" t="e">
        <f>VLOOKUP(B5880,Results!A:D,3,FALSE)</f>
        <v>#N/A</v>
      </c>
    </row>
    <row r="5881" spans="1:7" hidden="1" x14ac:dyDescent="0.25">
      <c r="A5881" t="s">
        <v>920</v>
      </c>
      <c r="B5881" t="s">
        <v>646</v>
      </c>
      <c r="C5881" t="s">
        <v>20</v>
      </c>
      <c r="D5881" t="s">
        <v>297</v>
      </c>
      <c r="E5881" s="1">
        <f>DATEVALUE(IFERROR(RIGHT(LEFT(A5881,FIND("-",A5881,4)-1),2)&amp;"/"&amp;LEFT(A5881,FIND("-",A5881)-1)&amp;"/"&amp;RIGHT(LEFT(A5881,IFERROR(FIND(" ",A5881),LEN(A5881)+1)-1),4),TEXT(A5881,"dd")&amp;"/"&amp;TEXT(A5881,"mm")&amp;"/"&amp;TEXT(A5881,"yyyy")))</f>
        <v>45335</v>
      </c>
      <c r="F5881" t="s">
        <v>996</v>
      </c>
      <c r="G5881" s="1" t="e">
        <f>VLOOKUP(B5881,Results!A:D,3,FALSE)</f>
        <v>#N/A</v>
      </c>
    </row>
    <row r="5882" spans="1:7" hidden="1" x14ac:dyDescent="0.25">
      <c r="A5882" t="s">
        <v>920</v>
      </c>
      <c r="B5882" t="s">
        <v>395</v>
      </c>
      <c r="C5882" t="s">
        <v>20</v>
      </c>
      <c r="D5882" t="s">
        <v>297</v>
      </c>
      <c r="E5882" s="1">
        <f>DATEVALUE(IFERROR(RIGHT(LEFT(A5882,FIND("-",A5882,4)-1),2)&amp;"/"&amp;LEFT(A5882,FIND("-",A5882)-1)&amp;"/"&amp;RIGHT(LEFT(A5882,IFERROR(FIND(" ",A5882),LEN(A5882)+1)-1),4),TEXT(A5882,"dd")&amp;"/"&amp;TEXT(A5882,"mm")&amp;"/"&amp;TEXT(A5882,"yyyy")))</f>
        <v>45335</v>
      </c>
      <c r="F5882" t="s">
        <v>996</v>
      </c>
      <c r="G5882" s="1" t="e">
        <f>VLOOKUP(B5882,Results!A:D,3,FALSE)</f>
        <v>#N/A</v>
      </c>
    </row>
    <row r="5883" spans="1:7" hidden="1" x14ac:dyDescent="0.25">
      <c r="A5883" t="s">
        <v>920</v>
      </c>
      <c r="B5883" t="s">
        <v>719</v>
      </c>
      <c r="C5883" t="s">
        <v>223</v>
      </c>
      <c r="D5883" t="s">
        <v>297</v>
      </c>
      <c r="E5883" s="1">
        <f>DATEVALUE(IFERROR(RIGHT(LEFT(A5883,FIND("-",A5883,4)-1),2)&amp;"/"&amp;LEFT(A5883,FIND("-",A5883)-1)&amp;"/"&amp;RIGHT(LEFT(A5883,IFERROR(FIND(" ",A5883),LEN(A5883)+1)-1),4),TEXT(A5883,"dd")&amp;"/"&amp;TEXT(A5883,"mm")&amp;"/"&amp;TEXT(A5883,"yyyy")))</f>
        <v>45335</v>
      </c>
      <c r="F5883" t="s">
        <v>996</v>
      </c>
      <c r="G5883" s="1" t="e">
        <f>VLOOKUP(B5883,Results!A:D,3,FALSE)</f>
        <v>#N/A</v>
      </c>
    </row>
    <row r="5884" spans="1:7" x14ac:dyDescent="0.25">
      <c r="A5884" t="s">
        <v>920</v>
      </c>
      <c r="B5884" t="s">
        <v>409</v>
      </c>
      <c r="C5884" t="s">
        <v>223</v>
      </c>
      <c r="D5884" t="s">
        <v>297</v>
      </c>
      <c r="E5884" s="1">
        <f>DATEVALUE(IFERROR(RIGHT(LEFT(A5884,FIND("-",A5884,4)-1),2)&amp;"/"&amp;LEFT(A5884,FIND("-",A5884)-1)&amp;"/"&amp;RIGHT(LEFT(A5884,IFERROR(FIND(" ",A5884),LEN(A5884)+1)-1),4),TEXT(A5884,"dd")&amp;"/"&amp;TEXT(A5884,"mm")&amp;"/"&amp;TEXT(A5884,"yyyy")))</f>
        <v>45335</v>
      </c>
      <c r="F5884" t="s">
        <v>1826</v>
      </c>
      <c r="G5884" s="1" t="e">
        <f>VLOOKUP(B5884,Results!A:D,3,FALSE)</f>
        <v>#N/A</v>
      </c>
    </row>
    <row r="5885" spans="1:7" x14ac:dyDescent="0.25">
      <c r="A5885" t="s">
        <v>920</v>
      </c>
      <c r="B5885" t="s">
        <v>646</v>
      </c>
      <c r="C5885" t="s">
        <v>20</v>
      </c>
      <c r="D5885" t="s">
        <v>297</v>
      </c>
      <c r="E5885" s="1">
        <f>DATEVALUE(IFERROR(RIGHT(LEFT(A5885,FIND("-",A5885,4)-1),2)&amp;"/"&amp;LEFT(A5885,FIND("-",A5885)-1)&amp;"/"&amp;RIGHT(LEFT(A5885,IFERROR(FIND(" ",A5885),LEN(A5885)+1)-1),4),TEXT(A5885,"dd")&amp;"/"&amp;TEXT(A5885,"mm")&amp;"/"&amp;TEXT(A5885,"yyyy")))</f>
        <v>45335</v>
      </c>
      <c r="F5885" t="s">
        <v>1826</v>
      </c>
      <c r="G5885" s="1" t="e">
        <f>VLOOKUP(B5885,Results!A:D,3,FALSE)</f>
        <v>#N/A</v>
      </c>
    </row>
    <row r="5886" spans="1:7" x14ac:dyDescent="0.25">
      <c r="A5886" t="s">
        <v>920</v>
      </c>
      <c r="B5886" t="s">
        <v>395</v>
      </c>
      <c r="C5886" t="s">
        <v>20</v>
      </c>
      <c r="D5886" t="s">
        <v>297</v>
      </c>
      <c r="E5886" s="1">
        <f>DATEVALUE(IFERROR(RIGHT(LEFT(A5886,FIND("-",A5886,4)-1),2)&amp;"/"&amp;LEFT(A5886,FIND("-",A5886)-1)&amp;"/"&amp;RIGHT(LEFT(A5886,IFERROR(FIND(" ",A5886),LEN(A5886)+1)-1),4),TEXT(A5886,"dd")&amp;"/"&amp;TEXT(A5886,"mm")&amp;"/"&amp;TEXT(A5886,"yyyy")))</f>
        <v>45335</v>
      </c>
      <c r="F5886" t="s">
        <v>1826</v>
      </c>
      <c r="G5886" s="1" t="e">
        <f>VLOOKUP(B5886,Results!A:D,3,FALSE)</f>
        <v>#N/A</v>
      </c>
    </row>
    <row r="5887" spans="1:7" x14ac:dyDescent="0.25">
      <c r="A5887" t="s">
        <v>920</v>
      </c>
      <c r="B5887" t="s">
        <v>719</v>
      </c>
      <c r="C5887" t="s">
        <v>223</v>
      </c>
      <c r="D5887" t="s">
        <v>297</v>
      </c>
      <c r="E5887" s="1">
        <f>DATEVALUE(IFERROR(RIGHT(LEFT(A5887,FIND("-",A5887,4)-1),2)&amp;"/"&amp;LEFT(A5887,FIND("-",A5887)-1)&amp;"/"&amp;RIGHT(LEFT(A5887,IFERROR(FIND(" ",A5887),LEN(A5887)+1)-1),4),TEXT(A5887,"dd")&amp;"/"&amp;TEXT(A5887,"mm")&amp;"/"&amp;TEXT(A5887,"yyyy")))</f>
        <v>45335</v>
      </c>
      <c r="F5887" t="s">
        <v>1826</v>
      </c>
      <c r="G5887" s="1" t="e">
        <f>VLOOKUP(B5887,Results!A:D,3,FALSE)</f>
        <v>#N/A</v>
      </c>
    </row>
    <row r="5888" spans="1:7" hidden="1" x14ac:dyDescent="0.25">
      <c r="A5888" t="s">
        <v>920</v>
      </c>
      <c r="B5888" t="s">
        <v>518</v>
      </c>
      <c r="C5888" t="s">
        <v>223</v>
      </c>
      <c r="D5888" t="s">
        <v>30</v>
      </c>
      <c r="E5888" s="1">
        <f>DATEVALUE(IFERROR(RIGHT(LEFT(A5888,FIND("-",A5888,4)-1),2)&amp;"/"&amp;LEFT(A5888,FIND("-",A5888)-1)&amp;"/"&amp;RIGHT(LEFT(A5888,IFERROR(FIND(" ",A5888),LEN(A5888)+1)-1),4),TEXT(A5888,"dd")&amp;"/"&amp;TEXT(A5888,"mm")&amp;"/"&amp;TEXT(A5888,"yyyy")))</f>
        <v>45335</v>
      </c>
      <c r="F5888" t="s">
        <v>996</v>
      </c>
      <c r="G5888" s="1" t="e">
        <f>VLOOKUP(B5888,Results!A:D,3,FALSE)</f>
        <v>#N/A</v>
      </c>
    </row>
    <row r="5889" spans="1:7" hidden="1" x14ac:dyDescent="0.25">
      <c r="A5889" t="s">
        <v>920</v>
      </c>
      <c r="B5889" t="s">
        <v>620</v>
      </c>
      <c r="C5889" t="s">
        <v>20</v>
      </c>
      <c r="D5889" t="s">
        <v>30</v>
      </c>
      <c r="E5889" s="1">
        <f>DATEVALUE(IFERROR(RIGHT(LEFT(A5889,FIND("-",A5889,4)-1),2)&amp;"/"&amp;LEFT(A5889,FIND("-",A5889)-1)&amp;"/"&amp;RIGHT(LEFT(A5889,IFERROR(FIND(" ",A5889),LEN(A5889)+1)-1),4),TEXT(A5889,"dd")&amp;"/"&amp;TEXT(A5889,"mm")&amp;"/"&amp;TEXT(A5889,"yyyy")))</f>
        <v>45335</v>
      </c>
      <c r="F5889" t="s">
        <v>996</v>
      </c>
      <c r="G5889" s="1" t="e">
        <f>VLOOKUP(B5889,Results!A:D,3,FALSE)</f>
        <v>#N/A</v>
      </c>
    </row>
    <row r="5890" spans="1:7" hidden="1" x14ac:dyDescent="0.25">
      <c r="A5890" t="s">
        <v>920</v>
      </c>
      <c r="B5890" t="s">
        <v>355</v>
      </c>
      <c r="C5890" t="s">
        <v>223</v>
      </c>
      <c r="D5890" t="s">
        <v>30</v>
      </c>
      <c r="E5890" s="1">
        <f>DATEVALUE(IFERROR(RIGHT(LEFT(A5890,FIND("-",A5890,4)-1),2)&amp;"/"&amp;LEFT(A5890,FIND("-",A5890)-1)&amp;"/"&amp;RIGHT(LEFT(A5890,IFERROR(FIND(" ",A5890),LEN(A5890)+1)-1),4),TEXT(A5890,"dd")&amp;"/"&amp;TEXT(A5890,"mm")&amp;"/"&amp;TEXT(A5890,"yyyy")))</f>
        <v>45335</v>
      </c>
      <c r="F5890" t="s">
        <v>996</v>
      </c>
      <c r="G5890" s="1" t="e">
        <f>VLOOKUP(B5890,Results!A:D,3,FALSE)</f>
        <v>#N/A</v>
      </c>
    </row>
    <row r="5891" spans="1:7" hidden="1" x14ac:dyDescent="0.25">
      <c r="A5891" t="s">
        <v>920</v>
      </c>
      <c r="B5891" t="s">
        <v>922</v>
      </c>
      <c r="C5891" t="s">
        <v>20</v>
      </c>
      <c r="D5891" t="s">
        <v>30</v>
      </c>
      <c r="E5891" s="1">
        <f>DATEVALUE(IFERROR(RIGHT(LEFT(A5891,FIND("-",A5891,4)-1),2)&amp;"/"&amp;LEFT(A5891,FIND("-",A5891)-1)&amp;"/"&amp;RIGHT(LEFT(A5891,IFERROR(FIND(" ",A5891),LEN(A5891)+1)-1),4),TEXT(A5891,"dd")&amp;"/"&amp;TEXT(A5891,"mm")&amp;"/"&amp;TEXT(A5891,"yyyy")))</f>
        <v>45335</v>
      </c>
      <c r="F5891" t="s">
        <v>996</v>
      </c>
      <c r="G5891" s="1" t="e">
        <f>VLOOKUP(B5891,Results!A:D,3,FALSE)</f>
        <v>#N/A</v>
      </c>
    </row>
    <row r="5892" spans="1:7" hidden="1" x14ac:dyDescent="0.25">
      <c r="A5892" t="s">
        <v>920</v>
      </c>
      <c r="B5892" t="s">
        <v>536</v>
      </c>
      <c r="C5892" t="s">
        <v>223</v>
      </c>
      <c r="D5892" t="s">
        <v>30</v>
      </c>
      <c r="E5892" s="1">
        <f>DATEVALUE(IFERROR(RIGHT(LEFT(A5892,FIND("-",A5892,4)-1),2)&amp;"/"&amp;LEFT(A5892,FIND("-",A5892)-1)&amp;"/"&amp;RIGHT(LEFT(A5892,IFERROR(FIND(" ",A5892),LEN(A5892)+1)-1),4),TEXT(A5892,"dd")&amp;"/"&amp;TEXT(A5892,"mm")&amp;"/"&amp;TEXT(A5892,"yyyy")))</f>
        <v>45335</v>
      </c>
      <c r="F5892" t="s">
        <v>996</v>
      </c>
      <c r="G5892" s="1" t="e">
        <f>VLOOKUP(B5892,Results!A:D,3,FALSE)</f>
        <v>#N/A</v>
      </c>
    </row>
    <row r="5893" spans="1:7" hidden="1" x14ac:dyDescent="0.25">
      <c r="A5893" t="s">
        <v>920</v>
      </c>
      <c r="B5893" t="s">
        <v>491</v>
      </c>
      <c r="C5893" t="s">
        <v>223</v>
      </c>
      <c r="D5893" t="s">
        <v>30</v>
      </c>
      <c r="E5893" s="1">
        <f>DATEVALUE(IFERROR(RIGHT(LEFT(A5893,FIND("-",A5893,4)-1),2)&amp;"/"&amp;LEFT(A5893,FIND("-",A5893)-1)&amp;"/"&amp;RIGHT(LEFT(A5893,IFERROR(FIND(" ",A5893),LEN(A5893)+1)-1),4),TEXT(A5893,"dd")&amp;"/"&amp;TEXT(A5893,"mm")&amp;"/"&amp;TEXT(A5893,"yyyy")))</f>
        <v>45335</v>
      </c>
      <c r="F5893" t="s">
        <v>996</v>
      </c>
      <c r="G5893" s="1" t="e">
        <f>VLOOKUP(B5893,Results!A:D,3,FALSE)</f>
        <v>#N/A</v>
      </c>
    </row>
    <row r="5894" spans="1:7" x14ac:dyDescent="0.25">
      <c r="A5894" t="s">
        <v>920</v>
      </c>
      <c r="B5894" t="s">
        <v>518</v>
      </c>
      <c r="C5894" t="s">
        <v>223</v>
      </c>
      <c r="D5894" t="s">
        <v>30</v>
      </c>
      <c r="E5894" s="1">
        <f>DATEVALUE(IFERROR(RIGHT(LEFT(A5894,FIND("-",A5894,4)-1),2)&amp;"/"&amp;LEFT(A5894,FIND("-",A5894)-1)&amp;"/"&amp;RIGHT(LEFT(A5894,IFERROR(FIND(" ",A5894),LEN(A5894)+1)-1),4),TEXT(A5894,"dd")&amp;"/"&amp;TEXT(A5894,"mm")&amp;"/"&amp;TEXT(A5894,"yyyy")))</f>
        <v>45335</v>
      </c>
      <c r="F5894" t="s">
        <v>1826</v>
      </c>
      <c r="G5894" s="1" t="e">
        <f>VLOOKUP(B5894,Results!A:D,3,FALSE)</f>
        <v>#N/A</v>
      </c>
    </row>
    <row r="5895" spans="1:7" x14ac:dyDescent="0.25">
      <c r="A5895" t="s">
        <v>920</v>
      </c>
      <c r="B5895" t="s">
        <v>620</v>
      </c>
      <c r="C5895" t="s">
        <v>20</v>
      </c>
      <c r="D5895" t="s">
        <v>30</v>
      </c>
      <c r="E5895" s="1">
        <f>DATEVALUE(IFERROR(RIGHT(LEFT(A5895,FIND("-",A5895,4)-1),2)&amp;"/"&amp;LEFT(A5895,FIND("-",A5895)-1)&amp;"/"&amp;RIGHT(LEFT(A5895,IFERROR(FIND(" ",A5895),LEN(A5895)+1)-1),4),TEXT(A5895,"dd")&amp;"/"&amp;TEXT(A5895,"mm")&amp;"/"&amp;TEXT(A5895,"yyyy")))</f>
        <v>45335</v>
      </c>
      <c r="F5895" t="s">
        <v>1826</v>
      </c>
      <c r="G5895" s="1" t="e">
        <f>VLOOKUP(B5895,Results!A:D,3,FALSE)</f>
        <v>#N/A</v>
      </c>
    </row>
    <row r="5896" spans="1:7" x14ac:dyDescent="0.25">
      <c r="A5896" t="s">
        <v>920</v>
      </c>
      <c r="B5896" t="s">
        <v>355</v>
      </c>
      <c r="C5896" t="s">
        <v>223</v>
      </c>
      <c r="D5896" t="s">
        <v>30</v>
      </c>
      <c r="E5896" s="1">
        <f>DATEVALUE(IFERROR(RIGHT(LEFT(A5896,FIND("-",A5896,4)-1),2)&amp;"/"&amp;LEFT(A5896,FIND("-",A5896)-1)&amp;"/"&amp;RIGHT(LEFT(A5896,IFERROR(FIND(" ",A5896),LEN(A5896)+1)-1),4),TEXT(A5896,"dd")&amp;"/"&amp;TEXT(A5896,"mm")&amp;"/"&amp;TEXT(A5896,"yyyy")))</f>
        <v>45335</v>
      </c>
      <c r="F5896" t="s">
        <v>1826</v>
      </c>
      <c r="G5896" s="1" t="e">
        <f>VLOOKUP(B5896,Results!A:D,3,FALSE)</f>
        <v>#N/A</v>
      </c>
    </row>
    <row r="5897" spans="1:7" x14ac:dyDescent="0.25">
      <c r="A5897" t="s">
        <v>920</v>
      </c>
      <c r="B5897" t="s">
        <v>922</v>
      </c>
      <c r="C5897" t="s">
        <v>20</v>
      </c>
      <c r="D5897" t="s">
        <v>30</v>
      </c>
      <c r="E5897" s="1">
        <f>DATEVALUE(IFERROR(RIGHT(LEFT(A5897,FIND("-",A5897,4)-1),2)&amp;"/"&amp;LEFT(A5897,FIND("-",A5897)-1)&amp;"/"&amp;RIGHT(LEFT(A5897,IFERROR(FIND(" ",A5897),LEN(A5897)+1)-1),4),TEXT(A5897,"dd")&amp;"/"&amp;TEXT(A5897,"mm")&amp;"/"&amp;TEXT(A5897,"yyyy")))</f>
        <v>45335</v>
      </c>
      <c r="F5897" t="s">
        <v>1826</v>
      </c>
      <c r="G5897" s="1" t="e">
        <f>VLOOKUP(B5897,Results!A:D,3,FALSE)</f>
        <v>#N/A</v>
      </c>
    </row>
    <row r="5898" spans="1:7" x14ac:dyDescent="0.25">
      <c r="A5898" t="s">
        <v>920</v>
      </c>
      <c r="B5898" t="s">
        <v>536</v>
      </c>
      <c r="C5898" t="s">
        <v>223</v>
      </c>
      <c r="D5898" t="s">
        <v>30</v>
      </c>
      <c r="E5898" s="1">
        <f>DATEVALUE(IFERROR(RIGHT(LEFT(A5898,FIND("-",A5898,4)-1),2)&amp;"/"&amp;LEFT(A5898,FIND("-",A5898)-1)&amp;"/"&amp;RIGHT(LEFT(A5898,IFERROR(FIND(" ",A5898),LEN(A5898)+1)-1),4),TEXT(A5898,"dd")&amp;"/"&amp;TEXT(A5898,"mm")&amp;"/"&amp;TEXT(A5898,"yyyy")))</f>
        <v>45335</v>
      </c>
      <c r="F5898" t="s">
        <v>1826</v>
      </c>
      <c r="G5898" s="1" t="e">
        <f>VLOOKUP(B5898,Results!A:D,3,FALSE)</f>
        <v>#N/A</v>
      </c>
    </row>
    <row r="5899" spans="1:7" x14ac:dyDescent="0.25">
      <c r="A5899" t="s">
        <v>920</v>
      </c>
      <c r="B5899" t="s">
        <v>491</v>
      </c>
      <c r="C5899" t="s">
        <v>223</v>
      </c>
      <c r="D5899" t="s">
        <v>30</v>
      </c>
      <c r="E5899" s="1">
        <f>DATEVALUE(IFERROR(RIGHT(LEFT(A5899,FIND("-",A5899,4)-1),2)&amp;"/"&amp;LEFT(A5899,FIND("-",A5899)-1)&amp;"/"&amp;RIGHT(LEFT(A5899,IFERROR(FIND(" ",A5899),LEN(A5899)+1)-1),4),TEXT(A5899,"dd")&amp;"/"&amp;TEXT(A5899,"mm")&amp;"/"&amp;TEXT(A5899,"yyyy")))</f>
        <v>45335</v>
      </c>
      <c r="F5899" t="s">
        <v>1826</v>
      </c>
      <c r="G5899" s="1" t="e">
        <f>VLOOKUP(B5899,Results!A:D,3,FALSE)</f>
        <v>#N/A</v>
      </c>
    </row>
    <row r="5900" spans="1:7" hidden="1" x14ac:dyDescent="0.25">
      <c r="A5900" t="s">
        <v>920</v>
      </c>
      <c r="B5900" t="s">
        <v>822</v>
      </c>
      <c r="C5900" t="s">
        <v>20</v>
      </c>
      <c r="D5900" t="s">
        <v>10</v>
      </c>
      <c r="E5900" s="1">
        <f>DATEVALUE(IFERROR(RIGHT(LEFT(A5900,FIND("-",A5900,4)-1),2)&amp;"/"&amp;LEFT(A5900,FIND("-",A5900)-1)&amp;"/"&amp;RIGHT(LEFT(A5900,IFERROR(FIND(" ",A5900),LEN(A5900)+1)-1),4),TEXT(A5900,"dd")&amp;"/"&amp;TEXT(A5900,"mm")&amp;"/"&amp;TEXT(A5900,"yyyy")))</f>
        <v>45335</v>
      </c>
      <c r="F5900" t="s">
        <v>996</v>
      </c>
      <c r="G5900" s="1" t="e">
        <f>VLOOKUP(B5900,Results!A:D,3,FALSE)</f>
        <v>#N/A</v>
      </c>
    </row>
    <row r="5901" spans="1:7" hidden="1" x14ac:dyDescent="0.25">
      <c r="A5901" t="s">
        <v>920</v>
      </c>
      <c r="B5901" t="s">
        <v>273</v>
      </c>
      <c r="C5901" t="s">
        <v>20</v>
      </c>
      <c r="D5901" t="s">
        <v>10</v>
      </c>
      <c r="E5901" s="1">
        <f>DATEVALUE(IFERROR(RIGHT(LEFT(A5901,FIND("-",A5901,4)-1),2)&amp;"/"&amp;LEFT(A5901,FIND("-",A5901)-1)&amp;"/"&amp;RIGHT(LEFT(A5901,IFERROR(FIND(" ",A5901),LEN(A5901)+1)-1),4),TEXT(A5901,"dd")&amp;"/"&amp;TEXT(A5901,"mm")&amp;"/"&amp;TEXT(A5901,"yyyy")))</f>
        <v>45335</v>
      </c>
      <c r="F5901" t="s">
        <v>996</v>
      </c>
      <c r="G5901" s="1" t="e">
        <f>VLOOKUP(B5901,Results!A:D,3,FALSE)</f>
        <v>#N/A</v>
      </c>
    </row>
    <row r="5902" spans="1:7" hidden="1" x14ac:dyDescent="0.25">
      <c r="A5902" t="s">
        <v>920</v>
      </c>
      <c r="B5902" t="s">
        <v>456</v>
      </c>
      <c r="C5902" t="s">
        <v>20</v>
      </c>
      <c r="D5902" t="s">
        <v>10</v>
      </c>
      <c r="E5902" s="1">
        <f>DATEVALUE(IFERROR(RIGHT(LEFT(A5902,FIND("-",A5902,4)-1),2)&amp;"/"&amp;LEFT(A5902,FIND("-",A5902)-1)&amp;"/"&amp;RIGHT(LEFT(A5902,IFERROR(FIND(" ",A5902),LEN(A5902)+1)-1),4),TEXT(A5902,"dd")&amp;"/"&amp;TEXT(A5902,"mm")&amp;"/"&amp;TEXT(A5902,"yyyy")))</f>
        <v>45335</v>
      </c>
      <c r="F5902" t="s">
        <v>996</v>
      </c>
      <c r="G5902" s="1" t="e">
        <f>VLOOKUP(B5902,Results!A:D,3,FALSE)</f>
        <v>#N/A</v>
      </c>
    </row>
    <row r="5903" spans="1:7" x14ac:dyDescent="0.25">
      <c r="A5903" t="s">
        <v>920</v>
      </c>
      <c r="B5903" t="s">
        <v>822</v>
      </c>
      <c r="C5903" t="s">
        <v>20</v>
      </c>
      <c r="D5903" t="s">
        <v>10</v>
      </c>
      <c r="E5903" s="1">
        <f>DATEVALUE(IFERROR(RIGHT(LEFT(A5903,FIND("-",A5903,4)-1),2)&amp;"/"&amp;LEFT(A5903,FIND("-",A5903)-1)&amp;"/"&amp;RIGHT(LEFT(A5903,IFERROR(FIND(" ",A5903),LEN(A5903)+1)-1),4),TEXT(A5903,"dd")&amp;"/"&amp;TEXT(A5903,"mm")&amp;"/"&amp;TEXT(A5903,"yyyy")))</f>
        <v>45335</v>
      </c>
      <c r="F5903" t="s">
        <v>1826</v>
      </c>
      <c r="G5903" s="1" t="e">
        <f>VLOOKUP(B5903,Results!A:D,3,FALSE)</f>
        <v>#N/A</v>
      </c>
    </row>
    <row r="5904" spans="1:7" x14ac:dyDescent="0.25">
      <c r="A5904" t="s">
        <v>920</v>
      </c>
      <c r="B5904" t="s">
        <v>273</v>
      </c>
      <c r="C5904" t="s">
        <v>20</v>
      </c>
      <c r="D5904" t="s">
        <v>10</v>
      </c>
      <c r="E5904" s="1">
        <f>DATEVALUE(IFERROR(RIGHT(LEFT(A5904,FIND("-",A5904,4)-1),2)&amp;"/"&amp;LEFT(A5904,FIND("-",A5904)-1)&amp;"/"&amp;RIGHT(LEFT(A5904,IFERROR(FIND(" ",A5904),LEN(A5904)+1)-1),4),TEXT(A5904,"dd")&amp;"/"&amp;TEXT(A5904,"mm")&amp;"/"&amp;TEXT(A5904,"yyyy")))</f>
        <v>45335</v>
      </c>
      <c r="F5904" t="s">
        <v>1826</v>
      </c>
      <c r="G5904" s="1" t="e">
        <f>VLOOKUP(B5904,Results!A:D,3,FALSE)</f>
        <v>#N/A</v>
      </c>
    </row>
    <row r="5905" spans="1:7" x14ac:dyDescent="0.25">
      <c r="A5905" t="s">
        <v>920</v>
      </c>
      <c r="B5905" t="s">
        <v>456</v>
      </c>
      <c r="C5905" t="s">
        <v>20</v>
      </c>
      <c r="D5905" t="s">
        <v>10</v>
      </c>
      <c r="E5905" s="1">
        <f>DATEVALUE(IFERROR(RIGHT(LEFT(A5905,FIND("-",A5905,4)-1),2)&amp;"/"&amp;LEFT(A5905,FIND("-",A5905)-1)&amp;"/"&amp;RIGHT(LEFT(A5905,IFERROR(FIND(" ",A5905),LEN(A5905)+1)-1),4),TEXT(A5905,"dd")&amp;"/"&amp;TEXT(A5905,"mm")&amp;"/"&amp;TEXT(A5905,"yyyy")))</f>
        <v>45335</v>
      </c>
      <c r="F5905" t="s">
        <v>1826</v>
      </c>
      <c r="G5905" s="1" t="e">
        <f>VLOOKUP(B5905,Results!A:D,3,FALSE)</f>
        <v>#N/A</v>
      </c>
    </row>
    <row r="5906" spans="1:7" x14ac:dyDescent="0.25">
      <c r="A5906" t="s">
        <v>920</v>
      </c>
      <c r="B5906" t="s">
        <v>1821</v>
      </c>
      <c r="C5906" t="s">
        <v>20</v>
      </c>
      <c r="D5906" t="s">
        <v>10</v>
      </c>
      <c r="E5906" s="1">
        <f>DATEVALUE(IFERROR(RIGHT(LEFT(A5906,FIND("-",A5906,4)-1),2)&amp;"/"&amp;LEFT(A5906,FIND("-",A5906)-1)&amp;"/"&amp;RIGHT(LEFT(A5906,IFERROR(FIND(" ",A5906),LEN(A5906)+1)-1),4),TEXT(A5906,"dd")&amp;"/"&amp;TEXT(A5906,"mm")&amp;"/"&amp;TEXT(A5906,"yyyy")))</f>
        <v>45335</v>
      </c>
      <c r="F5906" t="s">
        <v>1826</v>
      </c>
      <c r="G5906" s="1" t="e">
        <f>VLOOKUP(B5906,Results!A:D,3,FALSE)</f>
        <v>#N/A</v>
      </c>
    </row>
    <row r="5907" spans="1:7" hidden="1" x14ac:dyDescent="0.25">
      <c r="A5907" t="s">
        <v>920</v>
      </c>
      <c r="B5907" t="s">
        <v>833</v>
      </c>
      <c r="C5907" t="s">
        <v>20</v>
      </c>
      <c r="D5907" t="s">
        <v>13</v>
      </c>
      <c r="E5907" s="1">
        <f>DATEVALUE(IFERROR(RIGHT(LEFT(A5907,FIND("-",A5907,4)-1),2)&amp;"/"&amp;LEFT(A5907,FIND("-",A5907)-1)&amp;"/"&amp;RIGHT(LEFT(A5907,IFERROR(FIND(" ",A5907),LEN(A5907)+1)-1),4),TEXT(A5907,"dd")&amp;"/"&amp;TEXT(A5907,"mm")&amp;"/"&amp;TEXT(A5907,"yyyy")))</f>
        <v>45335</v>
      </c>
      <c r="F5907" t="s">
        <v>996</v>
      </c>
      <c r="G5907" s="1" t="e">
        <f>VLOOKUP(B5907,Results!A:D,3,FALSE)</f>
        <v>#N/A</v>
      </c>
    </row>
    <row r="5908" spans="1:7" x14ac:dyDescent="0.25">
      <c r="A5908" t="s">
        <v>920</v>
      </c>
      <c r="B5908" t="s">
        <v>833</v>
      </c>
      <c r="C5908" t="s">
        <v>20</v>
      </c>
      <c r="D5908" t="s">
        <v>13</v>
      </c>
      <c r="E5908" s="1">
        <f>DATEVALUE(IFERROR(RIGHT(LEFT(A5908,FIND("-",A5908,4)-1),2)&amp;"/"&amp;LEFT(A5908,FIND("-",A5908)-1)&amp;"/"&amp;RIGHT(LEFT(A5908,IFERROR(FIND(" ",A5908),LEN(A5908)+1)-1),4),TEXT(A5908,"dd")&amp;"/"&amp;TEXT(A5908,"mm")&amp;"/"&amp;TEXT(A5908,"yyyy")))</f>
        <v>45335</v>
      </c>
      <c r="F5908" t="s">
        <v>1826</v>
      </c>
      <c r="G5908" s="1" t="e">
        <f>VLOOKUP(B5908,Results!A:D,3,FALSE)</f>
        <v>#N/A</v>
      </c>
    </row>
    <row r="5909" spans="1:7" hidden="1" x14ac:dyDescent="0.25">
      <c r="A5909" t="s">
        <v>920</v>
      </c>
      <c r="B5909" t="s">
        <v>923</v>
      </c>
      <c r="C5909" t="s">
        <v>223</v>
      </c>
      <c r="D5909" t="s">
        <v>7</v>
      </c>
      <c r="E5909" s="1">
        <f>DATEVALUE(IFERROR(RIGHT(LEFT(A5909,FIND("-",A5909,4)-1),2)&amp;"/"&amp;LEFT(A5909,FIND("-",A5909)-1)&amp;"/"&amp;RIGHT(LEFT(A5909,IFERROR(FIND(" ",A5909),LEN(A5909)+1)-1),4),TEXT(A5909,"dd")&amp;"/"&amp;TEXT(A5909,"mm")&amp;"/"&amp;TEXT(A5909,"yyyy")))</f>
        <v>45335</v>
      </c>
      <c r="F5909" t="s">
        <v>996</v>
      </c>
      <c r="G5909" s="1" t="e">
        <f>VLOOKUP(B5909,Results!A:D,3,FALSE)</f>
        <v>#N/A</v>
      </c>
    </row>
    <row r="5910" spans="1:7" x14ac:dyDescent="0.25">
      <c r="A5910" t="s">
        <v>920</v>
      </c>
      <c r="B5910" t="s">
        <v>923</v>
      </c>
      <c r="C5910" t="s">
        <v>223</v>
      </c>
      <c r="D5910" t="s">
        <v>7</v>
      </c>
      <c r="E5910" s="1">
        <f>DATEVALUE(IFERROR(RIGHT(LEFT(A5910,FIND("-",A5910,4)-1),2)&amp;"/"&amp;LEFT(A5910,FIND("-",A5910)-1)&amp;"/"&amp;RIGHT(LEFT(A5910,IFERROR(FIND(" ",A5910),LEN(A5910)+1)-1),4),TEXT(A5910,"dd")&amp;"/"&amp;TEXT(A5910,"mm")&amp;"/"&amp;TEXT(A5910,"yyyy")))</f>
        <v>45335</v>
      </c>
      <c r="F5910" t="s">
        <v>1826</v>
      </c>
      <c r="G5910" s="1" t="e">
        <f>VLOOKUP(B5910,Results!A:D,3,FALSE)</f>
        <v>#N/A</v>
      </c>
    </row>
    <row r="5911" spans="1:7" hidden="1" x14ac:dyDescent="0.25">
      <c r="A5911" t="s">
        <v>920</v>
      </c>
      <c r="B5911" t="s">
        <v>365</v>
      </c>
      <c r="C5911" t="s">
        <v>20</v>
      </c>
      <c r="D5911" t="s">
        <v>80</v>
      </c>
      <c r="E5911" s="1">
        <f>DATEVALUE(IFERROR(RIGHT(LEFT(A5911,FIND("-",A5911,4)-1),2)&amp;"/"&amp;LEFT(A5911,FIND("-",A5911)-1)&amp;"/"&amp;RIGHT(LEFT(A5911,IFERROR(FIND(" ",A5911),LEN(A5911)+1)-1),4),TEXT(A5911,"dd")&amp;"/"&amp;TEXT(A5911,"mm")&amp;"/"&amp;TEXT(A5911,"yyyy")))</f>
        <v>45335</v>
      </c>
      <c r="F5911" t="s">
        <v>996</v>
      </c>
      <c r="G5911" s="1" t="e">
        <f>VLOOKUP(B5911,Results!A:D,3,FALSE)</f>
        <v>#N/A</v>
      </c>
    </row>
    <row r="5912" spans="1:7" x14ac:dyDescent="0.25">
      <c r="A5912" t="s">
        <v>920</v>
      </c>
      <c r="B5912" t="s">
        <v>365</v>
      </c>
      <c r="C5912" t="s">
        <v>20</v>
      </c>
      <c r="D5912" t="s">
        <v>80</v>
      </c>
      <c r="E5912" s="1">
        <f>DATEVALUE(IFERROR(RIGHT(LEFT(A5912,FIND("-",A5912,4)-1),2)&amp;"/"&amp;LEFT(A5912,FIND("-",A5912)-1)&amp;"/"&amp;RIGHT(LEFT(A5912,IFERROR(FIND(" ",A5912),LEN(A5912)+1)-1),4),TEXT(A5912,"dd")&amp;"/"&amp;TEXT(A5912,"mm")&amp;"/"&amp;TEXT(A5912,"yyyy")))</f>
        <v>45335</v>
      </c>
      <c r="F5912" t="s">
        <v>1826</v>
      </c>
      <c r="G5912" s="1" t="e">
        <f>VLOOKUP(B5912,Results!A:D,3,FALSE)</f>
        <v>#N/A</v>
      </c>
    </row>
    <row r="5913" spans="1:7" x14ac:dyDescent="0.25">
      <c r="A5913" t="s">
        <v>920</v>
      </c>
      <c r="B5913" t="s">
        <v>822</v>
      </c>
      <c r="C5913" t="s">
        <v>20</v>
      </c>
      <c r="D5913" t="s">
        <v>10</v>
      </c>
      <c r="E5913" s="1">
        <f>DATEVALUE(IFERROR(RIGHT(LEFT(A5913,FIND("-",A5913,4)-1),2)&amp;"/"&amp;LEFT(A5913,FIND("-",A5913)-1)&amp;"/"&amp;RIGHT(LEFT(A5913,IFERROR(FIND(" ",A5913),LEN(A5913)+1)-1),4),TEXT(A5913,"dd")&amp;"/"&amp;TEXT(A5913,"mm")&amp;"/"&amp;TEXT(A5913,"yyyy")))</f>
        <v>45335</v>
      </c>
      <c r="F5913" t="s">
        <v>1826</v>
      </c>
      <c r="G5913" s="1" t="e">
        <f>VLOOKUP(B5913,Results!A:D,3,FALSE)</f>
        <v>#N/A</v>
      </c>
    </row>
    <row r="5914" spans="1:7" x14ac:dyDescent="0.25">
      <c r="A5914" t="s">
        <v>920</v>
      </c>
      <c r="B5914" t="s">
        <v>518</v>
      </c>
      <c r="C5914" t="s">
        <v>223</v>
      </c>
      <c r="D5914" t="s">
        <v>30</v>
      </c>
      <c r="E5914" s="1">
        <f>DATEVALUE(IFERROR(RIGHT(LEFT(A5914,FIND("-",A5914,4)-1),2)&amp;"/"&amp;LEFT(A5914,FIND("-",A5914)-1)&amp;"/"&amp;RIGHT(LEFT(A5914,IFERROR(FIND(" ",A5914),LEN(A5914)+1)-1),4),TEXT(A5914,"dd")&amp;"/"&amp;TEXT(A5914,"mm")&amp;"/"&amp;TEXT(A5914,"yyyy")))</f>
        <v>45335</v>
      </c>
      <c r="F5914" t="s">
        <v>1826</v>
      </c>
      <c r="G5914" s="1" t="e">
        <f>VLOOKUP(B5914,Results!A:D,3,FALSE)</f>
        <v>#N/A</v>
      </c>
    </row>
    <row r="5915" spans="1:7" x14ac:dyDescent="0.25">
      <c r="A5915" t="s">
        <v>920</v>
      </c>
      <c r="B5915" t="s">
        <v>273</v>
      </c>
      <c r="C5915" t="s">
        <v>20</v>
      </c>
      <c r="D5915" t="s">
        <v>10</v>
      </c>
      <c r="E5915" s="1">
        <f>DATEVALUE(IFERROR(RIGHT(LEFT(A5915,FIND("-",A5915,4)-1),2)&amp;"/"&amp;LEFT(A5915,FIND("-",A5915)-1)&amp;"/"&amp;RIGHT(LEFT(A5915,IFERROR(FIND(" ",A5915),LEN(A5915)+1)-1),4),TEXT(A5915,"dd")&amp;"/"&amp;TEXT(A5915,"mm")&amp;"/"&amp;TEXT(A5915,"yyyy")))</f>
        <v>45335</v>
      </c>
      <c r="F5915" t="s">
        <v>1826</v>
      </c>
      <c r="G5915" s="1" t="e">
        <f>VLOOKUP(B5915,Results!A:D,3,FALSE)</f>
        <v>#N/A</v>
      </c>
    </row>
    <row r="5916" spans="1:7" x14ac:dyDescent="0.25">
      <c r="A5916" t="s">
        <v>920</v>
      </c>
      <c r="B5916" t="s">
        <v>409</v>
      </c>
      <c r="C5916" t="s">
        <v>223</v>
      </c>
      <c r="D5916" t="s">
        <v>297</v>
      </c>
      <c r="E5916" s="1">
        <f>DATEVALUE(IFERROR(RIGHT(LEFT(A5916,FIND("-",A5916,4)-1),2)&amp;"/"&amp;LEFT(A5916,FIND("-",A5916)-1)&amp;"/"&amp;RIGHT(LEFT(A5916,IFERROR(FIND(" ",A5916),LEN(A5916)+1)-1),4),TEXT(A5916,"dd")&amp;"/"&amp;TEXT(A5916,"mm")&amp;"/"&amp;TEXT(A5916,"yyyy")))</f>
        <v>45335</v>
      </c>
      <c r="F5916" t="s">
        <v>1826</v>
      </c>
      <c r="G5916" s="1" t="e">
        <f>VLOOKUP(B5916,Results!A:D,3,FALSE)</f>
        <v>#N/A</v>
      </c>
    </row>
    <row r="5917" spans="1:7" x14ac:dyDescent="0.25">
      <c r="A5917" t="s">
        <v>920</v>
      </c>
      <c r="B5917" t="s">
        <v>456</v>
      </c>
      <c r="C5917" t="s">
        <v>20</v>
      </c>
      <c r="D5917" t="s">
        <v>10</v>
      </c>
      <c r="E5917" s="1">
        <f>DATEVALUE(IFERROR(RIGHT(LEFT(A5917,FIND("-",A5917,4)-1),2)&amp;"/"&amp;LEFT(A5917,FIND("-",A5917)-1)&amp;"/"&amp;RIGHT(LEFT(A5917,IFERROR(FIND(" ",A5917),LEN(A5917)+1)-1),4),TEXT(A5917,"dd")&amp;"/"&amp;TEXT(A5917,"mm")&amp;"/"&amp;TEXT(A5917,"yyyy")))</f>
        <v>45335</v>
      </c>
      <c r="F5917" t="s">
        <v>1826</v>
      </c>
      <c r="G5917" s="1" t="e">
        <f>VLOOKUP(B5917,Results!A:D,3,FALSE)</f>
        <v>#N/A</v>
      </c>
    </row>
    <row r="5918" spans="1:7" x14ac:dyDescent="0.25">
      <c r="A5918" t="s">
        <v>920</v>
      </c>
      <c r="B5918" t="s">
        <v>646</v>
      </c>
      <c r="C5918" t="s">
        <v>20</v>
      </c>
      <c r="D5918" t="s">
        <v>297</v>
      </c>
      <c r="E5918" s="1">
        <f>DATEVALUE(IFERROR(RIGHT(LEFT(A5918,FIND("-",A5918,4)-1),2)&amp;"/"&amp;LEFT(A5918,FIND("-",A5918)-1)&amp;"/"&amp;RIGHT(LEFT(A5918,IFERROR(FIND(" ",A5918),LEN(A5918)+1)-1),4),TEXT(A5918,"dd")&amp;"/"&amp;TEXT(A5918,"mm")&amp;"/"&amp;TEXT(A5918,"yyyy")))</f>
        <v>45335</v>
      </c>
      <c r="F5918" t="s">
        <v>1826</v>
      </c>
      <c r="G5918" s="1" t="e">
        <f>VLOOKUP(B5918,Results!A:D,3,FALSE)</f>
        <v>#N/A</v>
      </c>
    </row>
    <row r="5919" spans="1:7" x14ac:dyDescent="0.25">
      <c r="A5919" t="s">
        <v>920</v>
      </c>
      <c r="B5919" t="s">
        <v>620</v>
      </c>
      <c r="C5919" t="s">
        <v>20</v>
      </c>
      <c r="D5919" t="s">
        <v>30</v>
      </c>
      <c r="E5919" s="1">
        <f>DATEVALUE(IFERROR(RIGHT(LEFT(A5919,FIND("-",A5919,4)-1),2)&amp;"/"&amp;LEFT(A5919,FIND("-",A5919)-1)&amp;"/"&amp;RIGHT(LEFT(A5919,IFERROR(FIND(" ",A5919),LEN(A5919)+1)-1),4),TEXT(A5919,"dd")&amp;"/"&amp;TEXT(A5919,"mm")&amp;"/"&amp;TEXT(A5919,"yyyy")))</f>
        <v>45335</v>
      </c>
      <c r="F5919" t="s">
        <v>1826</v>
      </c>
      <c r="G5919" s="1" t="e">
        <f>VLOOKUP(B5919,Results!A:D,3,FALSE)</f>
        <v>#N/A</v>
      </c>
    </row>
    <row r="5920" spans="1:7" x14ac:dyDescent="0.25">
      <c r="A5920" t="s">
        <v>920</v>
      </c>
      <c r="B5920" t="s">
        <v>355</v>
      </c>
      <c r="C5920" t="s">
        <v>223</v>
      </c>
      <c r="D5920" t="s">
        <v>30</v>
      </c>
      <c r="E5920" s="1">
        <f>DATEVALUE(IFERROR(RIGHT(LEFT(A5920,FIND("-",A5920,4)-1),2)&amp;"/"&amp;LEFT(A5920,FIND("-",A5920)-1)&amp;"/"&amp;RIGHT(LEFT(A5920,IFERROR(FIND(" ",A5920),LEN(A5920)+1)-1),4),TEXT(A5920,"dd")&amp;"/"&amp;TEXT(A5920,"mm")&amp;"/"&amp;TEXT(A5920,"yyyy")))</f>
        <v>45335</v>
      </c>
      <c r="F5920" t="s">
        <v>1826</v>
      </c>
      <c r="G5920" s="1" t="e">
        <f>VLOOKUP(B5920,Results!A:D,3,FALSE)</f>
        <v>#N/A</v>
      </c>
    </row>
    <row r="5921" spans="1:7" x14ac:dyDescent="0.25">
      <c r="A5921" t="s">
        <v>920</v>
      </c>
      <c r="B5921" t="s">
        <v>395</v>
      </c>
      <c r="C5921" t="s">
        <v>20</v>
      </c>
      <c r="D5921" t="s">
        <v>297</v>
      </c>
      <c r="E5921" s="1">
        <f>DATEVALUE(IFERROR(RIGHT(LEFT(A5921,FIND("-",A5921,4)-1),2)&amp;"/"&amp;LEFT(A5921,FIND("-",A5921)-1)&amp;"/"&amp;RIGHT(LEFT(A5921,IFERROR(FIND(" ",A5921),LEN(A5921)+1)-1),4),TEXT(A5921,"dd")&amp;"/"&amp;TEXT(A5921,"mm")&amp;"/"&amp;TEXT(A5921,"yyyy")))</f>
        <v>45335</v>
      </c>
      <c r="F5921" t="s">
        <v>1826</v>
      </c>
      <c r="G5921" s="1" t="e">
        <f>VLOOKUP(B5921,Results!A:D,3,FALSE)</f>
        <v>#N/A</v>
      </c>
    </row>
    <row r="5922" spans="1:7" x14ac:dyDescent="0.25">
      <c r="A5922" t="s">
        <v>920</v>
      </c>
      <c r="B5922" t="s">
        <v>922</v>
      </c>
      <c r="C5922" t="s">
        <v>20</v>
      </c>
      <c r="D5922" t="s">
        <v>30</v>
      </c>
      <c r="E5922" s="1">
        <f>DATEVALUE(IFERROR(RIGHT(LEFT(A5922,FIND("-",A5922,4)-1),2)&amp;"/"&amp;LEFT(A5922,FIND("-",A5922)-1)&amp;"/"&amp;RIGHT(LEFT(A5922,IFERROR(FIND(" ",A5922),LEN(A5922)+1)-1),4),TEXT(A5922,"dd")&amp;"/"&amp;TEXT(A5922,"mm")&amp;"/"&amp;TEXT(A5922,"yyyy")))</f>
        <v>45335</v>
      </c>
      <c r="F5922" t="s">
        <v>1826</v>
      </c>
      <c r="G5922" s="1" t="e">
        <f>VLOOKUP(B5922,Results!A:D,3,FALSE)</f>
        <v>#N/A</v>
      </c>
    </row>
    <row r="5923" spans="1:7" x14ac:dyDescent="0.25">
      <c r="A5923" t="s">
        <v>920</v>
      </c>
      <c r="B5923" t="s">
        <v>923</v>
      </c>
      <c r="C5923" t="s">
        <v>223</v>
      </c>
      <c r="D5923" t="s">
        <v>7</v>
      </c>
      <c r="E5923" s="1">
        <f>DATEVALUE(IFERROR(RIGHT(LEFT(A5923,FIND("-",A5923,4)-1),2)&amp;"/"&amp;LEFT(A5923,FIND("-",A5923)-1)&amp;"/"&amp;RIGHT(LEFT(A5923,IFERROR(FIND(" ",A5923),LEN(A5923)+1)-1),4),TEXT(A5923,"dd")&amp;"/"&amp;TEXT(A5923,"mm")&amp;"/"&amp;TEXT(A5923,"yyyy")))</f>
        <v>45335</v>
      </c>
      <c r="F5923" t="s">
        <v>1826</v>
      </c>
      <c r="G5923" s="1" t="e">
        <f>VLOOKUP(B5923,Results!A:D,3,FALSE)</f>
        <v>#N/A</v>
      </c>
    </row>
    <row r="5924" spans="1:7" x14ac:dyDescent="0.25">
      <c r="A5924" t="s">
        <v>920</v>
      </c>
      <c r="B5924" t="s">
        <v>536</v>
      </c>
      <c r="C5924" t="s">
        <v>223</v>
      </c>
      <c r="D5924" t="s">
        <v>30</v>
      </c>
      <c r="E5924" s="1">
        <f>DATEVALUE(IFERROR(RIGHT(LEFT(A5924,FIND("-",A5924,4)-1),2)&amp;"/"&amp;LEFT(A5924,FIND("-",A5924)-1)&amp;"/"&amp;RIGHT(LEFT(A5924,IFERROR(FIND(" ",A5924),LEN(A5924)+1)-1),4),TEXT(A5924,"dd")&amp;"/"&amp;TEXT(A5924,"mm")&amp;"/"&amp;TEXT(A5924,"yyyy")))</f>
        <v>45335</v>
      </c>
      <c r="F5924" t="s">
        <v>1826</v>
      </c>
      <c r="G5924" s="1" t="e">
        <f>VLOOKUP(B5924,Results!A:D,3,FALSE)</f>
        <v>#N/A</v>
      </c>
    </row>
    <row r="5925" spans="1:7" x14ac:dyDescent="0.25">
      <c r="A5925" t="s">
        <v>920</v>
      </c>
      <c r="B5925" t="s">
        <v>365</v>
      </c>
      <c r="C5925" t="s">
        <v>20</v>
      </c>
      <c r="D5925" t="s">
        <v>80</v>
      </c>
      <c r="E5925" s="1">
        <f>DATEVALUE(IFERROR(RIGHT(LEFT(A5925,FIND("-",A5925,4)-1),2)&amp;"/"&amp;LEFT(A5925,FIND("-",A5925)-1)&amp;"/"&amp;RIGHT(LEFT(A5925,IFERROR(FIND(" ",A5925),LEN(A5925)+1)-1),4),TEXT(A5925,"dd")&amp;"/"&amp;TEXT(A5925,"mm")&amp;"/"&amp;TEXT(A5925,"yyyy")))</f>
        <v>45335</v>
      </c>
      <c r="F5925" t="s">
        <v>1826</v>
      </c>
      <c r="G5925" s="1" t="e">
        <f>VLOOKUP(B5925,Results!A:D,3,FALSE)</f>
        <v>#N/A</v>
      </c>
    </row>
    <row r="5926" spans="1:7" x14ac:dyDescent="0.25">
      <c r="A5926" t="s">
        <v>920</v>
      </c>
      <c r="B5926" t="s">
        <v>491</v>
      </c>
      <c r="C5926" t="s">
        <v>223</v>
      </c>
      <c r="D5926" t="s">
        <v>30</v>
      </c>
      <c r="E5926" s="1">
        <f>DATEVALUE(IFERROR(RIGHT(LEFT(A5926,FIND("-",A5926,4)-1),2)&amp;"/"&amp;LEFT(A5926,FIND("-",A5926)-1)&amp;"/"&amp;RIGHT(LEFT(A5926,IFERROR(FIND(" ",A5926),LEN(A5926)+1)-1),4),TEXT(A5926,"dd")&amp;"/"&amp;TEXT(A5926,"mm")&amp;"/"&amp;TEXT(A5926,"yyyy")))</f>
        <v>45335</v>
      </c>
      <c r="F5926" t="s">
        <v>1826</v>
      </c>
      <c r="G5926" s="1" t="e">
        <f>VLOOKUP(B5926,Results!A:D,3,FALSE)</f>
        <v>#N/A</v>
      </c>
    </row>
    <row r="5927" spans="1:7" x14ac:dyDescent="0.25">
      <c r="A5927" t="s">
        <v>920</v>
      </c>
      <c r="B5927" t="s">
        <v>1821</v>
      </c>
      <c r="C5927" t="s">
        <v>20</v>
      </c>
      <c r="D5927" t="s">
        <v>10</v>
      </c>
      <c r="E5927" s="1">
        <f>DATEVALUE(IFERROR(RIGHT(LEFT(A5927,FIND("-",A5927,4)-1),2)&amp;"/"&amp;LEFT(A5927,FIND("-",A5927)-1)&amp;"/"&amp;RIGHT(LEFT(A5927,IFERROR(FIND(" ",A5927),LEN(A5927)+1)-1),4),TEXT(A5927,"dd")&amp;"/"&amp;TEXT(A5927,"mm")&amp;"/"&amp;TEXT(A5927,"yyyy")))</f>
        <v>45335</v>
      </c>
      <c r="F5927" t="s">
        <v>1826</v>
      </c>
      <c r="G5927" s="1" t="e">
        <f>VLOOKUP(B5927,Results!A:D,3,FALSE)</f>
        <v>#N/A</v>
      </c>
    </row>
    <row r="5928" spans="1:7" x14ac:dyDescent="0.25">
      <c r="A5928" t="s">
        <v>920</v>
      </c>
      <c r="B5928" t="s">
        <v>833</v>
      </c>
      <c r="C5928" t="s">
        <v>20</v>
      </c>
      <c r="D5928" t="s">
        <v>13</v>
      </c>
      <c r="E5928" s="1">
        <f>DATEVALUE(IFERROR(RIGHT(LEFT(A5928,FIND("-",A5928,4)-1),2)&amp;"/"&amp;LEFT(A5928,FIND("-",A5928)-1)&amp;"/"&amp;RIGHT(LEFT(A5928,IFERROR(FIND(" ",A5928),LEN(A5928)+1)-1),4),TEXT(A5928,"dd")&amp;"/"&amp;TEXT(A5928,"mm")&amp;"/"&amp;TEXT(A5928,"yyyy")))</f>
        <v>45335</v>
      </c>
      <c r="F5928" t="s">
        <v>1826</v>
      </c>
      <c r="G5928" s="1" t="e">
        <f>VLOOKUP(B5928,Results!A:D,3,FALSE)</f>
        <v>#N/A</v>
      </c>
    </row>
    <row r="5929" spans="1:7" x14ac:dyDescent="0.25">
      <c r="A5929" t="s">
        <v>920</v>
      </c>
      <c r="B5929" t="s">
        <v>575</v>
      </c>
      <c r="C5929" t="s">
        <v>20</v>
      </c>
      <c r="D5929" t="s">
        <v>44</v>
      </c>
      <c r="E5929" s="1">
        <f>DATEVALUE(IFERROR(RIGHT(LEFT(A5929,FIND("-",A5929,4)-1),2)&amp;"/"&amp;LEFT(A5929,FIND("-",A5929)-1)&amp;"/"&amp;RIGHT(LEFT(A5929,IFERROR(FIND(" ",A5929),LEN(A5929)+1)-1),4),TEXT(A5929,"dd")&amp;"/"&amp;TEXT(A5929,"mm")&amp;"/"&amp;TEXT(A5929,"yyyy")))</f>
        <v>45335</v>
      </c>
      <c r="F5929" t="s">
        <v>1826</v>
      </c>
      <c r="G5929" s="1" t="e">
        <f>VLOOKUP(B5929,Results!A:D,3,FALSE)</f>
        <v>#N/A</v>
      </c>
    </row>
    <row r="5930" spans="1:7" x14ac:dyDescent="0.25">
      <c r="A5930" t="s">
        <v>920</v>
      </c>
      <c r="B5930" t="s">
        <v>719</v>
      </c>
      <c r="C5930" t="s">
        <v>223</v>
      </c>
      <c r="D5930" t="s">
        <v>297</v>
      </c>
      <c r="E5930" s="1">
        <f>DATEVALUE(IFERROR(RIGHT(LEFT(A5930,FIND("-",A5930,4)-1),2)&amp;"/"&amp;LEFT(A5930,FIND("-",A5930)-1)&amp;"/"&amp;RIGHT(LEFT(A5930,IFERROR(FIND(" ",A5930),LEN(A5930)+1)-1),4),TEXT(A5930,"dd")&amp;"/"&amp;TEXT(A5930,"mm")&amp;"/"&amp;TEXT(A5930,"yyyy")))</f>
        <v>45335</v>
      </c>
      <c r="F5930" t="s">
        <v>1826</v>
      </c>
      <c r="G5930" s="1" t="e">
        <f>VLOOKUP(B5930,Results!A:D,3,FALSE)</f>
        <v>#N/A</v>
      </c>
    </row>
    <row r="5931" spans="1:7" x14ac:dyDescent="0.25">
      <c r="A5931" t="s">
        <v>920</v>
      </c>
      <c r="B5931" t="s">
        <v>822</v>
      </c>
      <c r="C5931" t="s">
        <v>20</v>
      </c>
      <c r="D5931" t="s">
        <v>10</v>
      </c>
      <c r="E5931" s="1">
        <f>DATEVALUE(IFERROR(RIGHT(LEFT(A5931,FIND("-",A5931,4)-1),2)&amp;"/"&amp;LEFT(A5931,FIND("-",A5931)-1)&amp;"/"&amp;RIGHT(LEFT(A5931,IFERROR(FIND(" ",A5931),LEN(A5931)+1)-1),4),TEXT(A5931,"dd")&amp;"/"&amp;TEXT(A5931,"mm")&amp;"/"&amp;TEXT(A5931,"yyyy")))</f>
        <v>45335</v>
      </c>
      <c r="F5931" t="s">
        <v>1826</v>
      </c>
      <c r="G5931" s="1" t="e">
        <f>VLOOKUP(B5931,Results!A:D,3,FALSE)</f>
        <v>#N/A</v>
      </c>
    </row>
    <row r="5932" spans="1:7" x14ac:dyDescent="0.25">
      <c r="A5932" t="s">
        <v>920</v>
      </c>
      <c r="B5932" t="s">
        <v>518</v>
      </c>
      <c r="C5932" t="s">
        <v>223</v>
      </c>
      <c r="D5932" t="s">
        <v>30</v>
      </c>
      <c r="E5932" s="1">
        <f>DATEVALUE(IFERROR(RIGHT(LEFT(A5932,FIND("-",A5932,4)-1),2)&amp;"/"&amp;LEFT(A5932,FIND("-",A5932)-1)&amp;"/"&amp;RIGHT(LEFT(A5932,IFERROR(FIND(" ",A5932),LEN(A5932)+1)-1),4),TEXT(A5932,"dd")&amp;"/"&amp;TEXT(A5932,"mm")&amp;"/"&amp;TEXT(A5932,"yyyy")))</f>
        <v>45335</v>
      </c>
      <c r="F5932" t="s">
        <v>1826</v>
      </c>
      <c r="G5932" s="1" t="e">
        <f>VLOOKUP(B5932,Results!A:D,3,FALSE)</f>
        <v>#N/A</v>
      </c>
    </row>
    <row r="5933" spans="1:7" x14ac:dyDescent="0.25">
      <c r="A5933" t="s">
        <v>920</v>
      </c>
      <c r="B5933" t="s">
        <v>273</v>
      </c>
      <c r="C5933" t="s">
        <v>20</v>
      </c>
      <c r="D5933" t="s">
        <v>10</v>
      </c>
      <c r="E5933" s="1">
        <f>DATEVALUE(IFERROR(RIGHT(LEFT(A5933,FIND("-",A5933,4)-1),2)&amp;"/"&amp;LEFT(A5933,FIND("-",A5933)-1)&amp;"/"&amp;RIGHT(LEFT(A5933,IFERROR(FIND(" ",A5933),LEN(A5933)+1)-1),4),TEXT(A5933,"dd")&amp;"/"&amp;TEXT(A5933,"mm")&amp;"/"&amp;TEXT(A5933,"yyyy")))</f>
        <v>45335</v>
      </c>
      <c r="F5933" t="s">
        <v>1826</v>
      </c>
      <c r="G5933" s="1" t="e">
        <f>VLOOKUP(B5933,Results!A:D,3,FALSE)</f>
        <v>#N/A</v>
      </c>
    </row>
    <row r="5934" spans="1:7" x14ac:dyDescent="0.25">
      <c r="A5934" t="s">
        <v>920</v>
      </c>
      <c r="B5934" t="s">
        <v>409</v>
      </c>
      <c r="C5934" t="s">
        <v>223</v>
      </c>
      <c r="D5934" t="s">
        <v>297</v>
      </c>
      <c r="E5934" s="1">
        <f>DATEVALUE(IFERROR(RIGHT(LEFT(A5934,FIND("-",A5934,4)-1),2)&amp;"/"&amp;LEFT(A5934,FIND("-",A5934)-1)&amp;"/"&amp;RIGHT(LEFT(A5934,IFERROR(FIND(" ",A5934),LEN(A5934)+1)-1),4),TEXT(A5934,"dd")&amp;"/"&amp;TEXT(A5934,"mm")&amp;"/"&amp;TEXT(A5934,"yyyy")))</f>
        <v>45335</v>
      </c>
      <c r="F5934" t="s">
        <v>1826</v>
      </c>
      <c r="G5934" s="1" t="e">
        <f>VLOOKUP(B5934,Results!A:D,3,FALSE)</f>
        <v>#N/A</v>
      </c>
    </row>
    <row r="5935" spans="1:7" x14ac:dyDescent="0.25">
      <c r="A5935" t="s">
        <v>920</v>
      </c>
      <c r="B5935" t="s">
        <v>456</v>
      </c>
      <c r="C5935" t="s">
        <v>20</v>
      </c>
      <c r="D5935" t="s">
        <v>10</v>
      </c>
      <c r="E5935" s="1">
        <f>DATEVALUE(IFERROR(RIGHT(LEFT(A5935,FIND("-",A5935,4)-1),2)&amp;"/"&amp;LEFT(A5935,FIND("-",A5935)-1)&amp;"/"&amp;RIGHT(LEFT(A5935,IFERROR(FIND(" ",A5935),LEN(A5935)+1)-1),4),TEXT(A5935,"dd")&amp;"/"&amp;TEXT(A5935,"mm")&amp;"/"&amp;TEXT(A5935,"yyyy")))</f>
        <v>45335</v>
      </c>
      <c r="F5935" t="s">
        <v>1826</v>
      </c>
      <c r="G5935" s="1" t="e">
        <f>VLOOKUP(B5935,Results!A:D,3,FALSE)</f>
        <v>#N/A</v>
      </c>
    </row>
    <row r="5936" spans="1:7" x14ac:dyDescent="0.25">
      <c r="A5936" t="s">
        <v>920</v>
      </c>
      <c r="B5936" t="s">
        <v>646</v>
      </c>
      <c r="C5936" t="s">
        <v>20</v>
      </c>
      <c r="D5936" t="s">
        <v>297</v>
      </c>
      <c r="E5936" s="1">
        <f>DATEVALUE(IFERROR(RIGHT(LEFT(A5936,FIND("-",A5936,4)-1),2)&amp;"/"&amp;LEFT(A5936,FIND("-",A5936)-1)&amp;"/"&amp;RIGHT(LEFT(A5936,IFERROR(FIND(" ",A5936),LEN(A5936)+1)-1),4),TEXT(A5936,"dd")&amp;"/"&amp;TEXT(A5936,"mm")&amp;"/"&amp;TEXT(A5936,"yyyy")))</f>
        <v>45335</v>
      </c>
      <c r="F5936" t="s">
        <v>1826</v>
      </c>
      <c r="G5936" s="1" t="e">
        <f>VLOOKUP(B5936,Results!A:D,3,FALSE)</f>
        <v>#N/A</v>
      </c>
    </row>
    <row r="5937" spans="1:7" x14ac:dyDescent="0.25">
      <c r="A5937" t="s">
        <v>920</v>
      </c>
      <c r="B5937" t="s">
        <v>620</v>
      </c>
      <c r="C5937" t="s">
        <v>20</v>
      </c>
      <c r="D5937" t="s">
        <v>30</v>
      </c>
      <c r="E5937" s="1">
        <f>DATEVALUE(IFERROR(RIGHT(LEFT(A5937,FIND("-",A5937,4)-1),2)&amp;"/"&amp;LEFT(A5937,FIND("-",A5937)-1)&amp;"/"&amp;RIGHT(LEFT(A5937,IFERROR(FIND(" ",A5937),LEN(A5937)+1)-1),4),TEXT(A5937,"dd")&amp;"/"&amp;TEXT(A5937,"mm")&amp;"/"&amp;TEXT(A5937,"yyyy")))</f>
        <v>45335</v>
      </c>
      <c r="F5937" t="s">
        <v>1826</v>
      </c>
      <c r="G5937" s="1" t="e">
        <f>VLOOKUP(B5937,Results!A:D,3,FALSE)</f>
        <v>#N/A</v>
      </c>
    </row>
    <row r="5938" spans="1:7" x14ac:dyDescent="0.25">
      <c r="A5938" t="s">
        <v>920</v>
      </c>
      <c r="B5938" t="s">
        <v>355</v>
      </c>
      <c r="C5938" t="s">
        <v>223</v>
      </c>
      <c r="D5938" t="s">
        <v>30</v>
      </c>
      <c r="E5938" s="1">
        <f>DATEVALUE(IFERROR(RIGHT(LEFT(A5938,FIND("-",A5938,4)-1),2)&amp;"/"&amp;LEFT(A5938,FIND("-",A5938)-1)&amp;"/"&amp;RIGHT(LEFT(A5938,IFERROR(FIND(" ",A5938),LEN(A5938)+1)-1),4),TEXT(A5938,"dd")&amp;"/"&amp;TEXT(A5938,"mm")&amp;"/"&amp;TEXT(A5938,"yyyy")))</f>
        <v>45335</v>
      </c>
      <c r="F5938" t="s">
        <v>1826</v>
      </c>
      <c r="G5938" s="1" t="e">
        <f>VLOOKUP(B5938,Results!A:D,3,FALSE)</f>
        <v>#N/A</v>
      </c>
    </row>
    <row r="5939" spans="1:7" x14ac:dyDescent="0.25">
      <c r="A5939" t="s">
        <v>920</v>
      </c>
      <c r="B5939" t="s">
        <v>395</v>
      </c>
      <c r="C5939" t="s">
        <v>20</v>
      </c>
      <c r="D5939" t="s">
        <v>297</v>
      </c>
      <c r="E5939" s="1">
        <f>DATEVALUE(IFERROR(RIGHT(LEFT(A5939,FIND("-",A5939,4)-1),2)&amp;"/"&amp;LEFT(A5939,FIND("-",A5939)-1)&amp;"/"&amp;RIGHT(LEFT(A5939,IFERROR(FIND(" ",A5939),LEN(A5939)+1)-1),4),TEXT(A5939,"dd")&amp;"/"&amp;TEXT(A5939,"mm")&amp;"/"&amp;TEXT(A5939,"yyyy")))</f>
        <v>45335</v>
      </c>
      <c r="F5939" t="s">
        <v>1826</v>
      </c>
      <c r="G5939" s="1" t="e">
        <f>VLOOKUP(B5939,Results!A:D,3,FALSE)</f>
        <v>#N/A</v>
      </c>
    </row>
    <row r="5940" spans="1:7" x14ac:dyDescent="0.25">
      <c r="A5940" t="s">
        <v>920</v>
      </c>
      <c r="B5940" t="s">
        <v>922</v>
      </c>
      <c r="C5940" t="s">
        <v>20</v>
      </c>
      <c r="D5940" t="s">
        <v>30</v>
      </c>
      <c r="E5940" s="1">
        <f>DATEVALUE(IFERROR(RIGHT(LEFT(A5940,FIND("-",A5940,4)-1),2)&amp;"/"&amp;LEFT(A5940,FIND("-",A5940)-1)&amp;"/"&amp;RIGHT(LEFT(A5940,IFERROR(FIND(" ",A5940),LEN(A5940)+1)-1),4),TEXT(A5940,"dd")&amp;"/"&amp;TEXT(A5940,"mm")&amp;"/"&amp;TEXT(A5940,"yyyy")))</f>
        <v>45335</v>
      </c>
      <c r="F5940" t="s">
        <v>1826</v>
      </c>
      <c r="G5940" s="1" t="e">
        <f>VLOOKUP(B5940,Results!A:D,3,FALSE)</f>
        <v>#N/A</v>
      </c>
    </row>
    <row r="5941" spans="1:7" x14ac:dyDescent="0.25">
      <c r="A5941" t="s">
        <v>920</v>
      </c>
      <c r="B5941" t="s">
        <v>923</v>
      </c>
      <c r="C5941" t="s">
        <v>223</v>
      </c>
      <c r="D5941" t="s">
        <v>7</v>
      </c>
      <c r="E5941" s="1">
        <f>DATEVALUE(IFERROR(RIGHT(LEFT(A5941,FIND("-",A5941,4)-1),2)&amp;"/"&amp;LEFT(A5941,FIND("-",A5941)-1)&amp;"/"&amp;RIGHT(LEFT(A5941,IFERROR(FIND(" ",A5941),LEN(A5941)+1)-1),4),TEXT(A5941,"dd")&amp;"/"&amp;TEXT(A5941,"mm")&amp;"/"&amp;TEXT(A5941,"yyyy")))</f>
        <v>45335</v>
      </c>
      <c r="F5941" t="s">
        <v>1826</v>
      </c>
      <c r="G5941" s="1" t="e">
        <f>VLOOKUP(B5941,Results!A:D,3,FALSE)</f>
        <v>#N/A</v>
      </c>
    </row>
    <row r="5942" spans="1:7" x14ac:dyDescent="0.25">
      <c r="A5942" t="s">
        <v>920</v>
      </c>
      <c r="B5942" t="s">
        <v>536</v>
      </c>
      <c r="C5942" t="s">
        <v>223</v>
      </c>
      <c r="D5942" t="s">
        <v>30</v>
      </c>
      <c r="E5942" s="1">
        <f>DATEVALUE(IFERROR(RIGHT(LEFT(A5942,FIND("-",A5942,4)-1),2)&amp;"/"&amp;LEFT(A5942,FIND("-",A5942)-1)&amp;"/"&amp;RIGHT(LEFT(A5942,IFERROR(FIND(" ",A5942),LEN(A5942)+1)-1),4),TEXT(A5942,"dd")&amp;"/"&amp;TEXT(A5942,"mm")&amp;"/"&amp;TEXT(A5942,"yyyy")))</f>
        <v>45335</v>
      </c>
      <c r="F5942" t="s">
        <v>1826</v>
      </c>
      <c r="G5942" s="1" t="e">
        <f>VLOOKUP(B5942,Results!A:D,3,FALSE)</f>
        <v>#N/A</v>
      </c>
    </row>
    <row r="5943" spans="1:7" x14ac:dyDescent="0.25">
      <c r="A5943" t="s">
        <v>920</v>
      </c>
      <c r="B5943" t="s">
        <v>365</v>
      </c>
      <c r="C5943" t="s">
        <v>20</v>
      </c>
      <c r="D5943" t="s">
        <v>80</v>
      </c>
      <c r="E5943" s="1">
        <f>DATEVALUE(IFERROR(RIGHT(LEFT(A5943,FIND("-",A5943,4)-1),2)&amp;"/"&amp;LEFT(A5943,FIND("-",A5943)-1)&amp;"/"&amp;RIGHT(LEFT(A5943,IFERROR(FIND(" ",A5943),LEN(A5943)+1)-1),4),TEXT(A5943,"dd")&amp;"/"&amp;TEXT(A5943,"mm")&amp;"/"&amp;TEXT(A5943,"yyyy")))</f>
        <v>45335</v>
      </c>
      <c r="F5943" t="s">
        <v>1826</v>
      </c>
      <c r="G5943" s="1" t="e">
        <f>VLOOKUP(B5943,Results!A:D,3,FALSE)</f>
        <v>#N/A</v>
      </c>
    </row>
    <row r="5944" spans="1:7" x14ac:dyDescent="0.25">
      <c r="A5944" t="s">
        <v>920</v>
      </c>
      <c r="B5944" t="s">
        <v>491</v>
      </c>
      <c r="C5944" t="s">
        <v>223</v>
      </c>
      <c r="D5944" t="s">
        <v>30</v>
      </c>
      <c r="E5944" s="1">
        <f>DATEVALUE(IFERROR(RIGHT(LEFT(A5944,FIND("-",A5944,4)-1),2)&amp;"/"&amp;LEFT(A5944,FIND("-",A5944)-1)&amp;"/"&amp;RIGHT(LEFT(A5944,IFERROR(FIND(" ",A5944),LEN(A5944)+1)-1),4),TEXT(A5944,"dd")&amp;"/"&amp;TEXT(A5944,"mm")&amp;"/"&amp;TEXT(A5944,"yyyy")))</f>
        <v>45335</v>
      </c>
      <c r="F5944" t="s">
        <v>1826</v>
      </c>
      <c r="G5944" s="1" t="e">
        <f>VLOOKUP(B5944,Results!A:D,3,FALSE)</f>
        <v>#N/A</v>
      </c>
    </row>
    <row r="5945" spans="1:7" x14ac:dyDescent="0.25">
      <c r="A5945" t="s">
        <v>920</v>
      </c>
      <c r="B5945" t="s">
        <v>1821</v>
      </c>
      <c r="C5945" t="s">
        <v>20</v>
      </c>
      <c r="D5945" t="s">
        <v>10</v>
      </c>
      <c r="E5945" s="1">
        <f>DATEVALUE(IFERROR(RIGHT(LEFT(A5945,FIND("-",A5945,4)-1),2)&amp;"/"&amp;LEFT(A5945,FIND("-",A5945)-1)&amp;"/"&amp;RIGHT(LEFT(A5945,IFERROR(FIND(" ",A5945),LEN(A5945)+1)-1),4),TEXT(A5945,"dd")&amp;"/"&amp;TEXT(A5945,"mm")&amp;"/"&amp;TEXT(A5945,"yyyy")))</f>
        <v>45335</v>
      </c>
      <c r="F5945" t="s">
        <v>1826</v>
      </c>
      <c r="G5945" s="1" t="e">
        <f>VLOOKUP(B5945,Results!A:D,3,FALSE)</f>
        <v>#N/A</v>
      </c>
    </row>
    <row r="5946" spans="1:7" x14ac:dyDescent="0.25">
      <c r="A5946" t="s">
        <v>920</v>
      </c>
      <c r="B5946" t="s">
        <v>833</v>
      </c>
      <c r="C5946" t="s">
        <v>20</v>
      </c>
      <c r="D5946" t="s">
        <v>13</v>
      </c>
      <c r="E5946" s="1">
        <f>DATEVALUE(IFERROR(RIGHT(LEFT(A5946,FIND("-",A5946,4)-1),2)&amp;"/"&amp;LEFT(A5946,FIND("-",A5946)-1)&amp;"/"&amp;RIGHT(LEFT(A5946,IFERROR(FIND(" ",A5946),LEN(A5946)+1)-1),4),TEXT(A5946,"dd")&amp;"/"&amp;TEXT(A5946,"mm")&amp;"/"&amp;TEXT(A5946,"yyyy")))</f>
        <v>45335</v>
      </c>
      <c r="F5946" t="s">
        <v>1826</v>
      </c>
      <c r="G5946" s="1" t="e">
        <f>VLOOKUP(B5946,Results!A:D,3,FALSE)</f>
        <v>#N/A</v>
      </c>
    </row>
    <row r="5947" spans="1:7" x14ac:dyDescent="0.25">
      <c r="A5947" t="s">
        <v>920</v>
      </c>
      <c r="B5947" t="s">
        <v>575</v>
      </c>
      <c r="C5947" t="s">
        <v>20</v>
      </c>
      <c r="D5947" t="s">
        <v>44</v>
      </c>
      <c r="E5947" s="1">
        <f>DATEVALUE(IFERROR(RIGHT(LEFT(A5947,FIND("-",A5947,4)-1),2)&amp;"/"&amp;LEFT(A5947,FIND("-",A5947)-1)&amp;"/"&amp;RIGHT(LEFT(A5947,IFERROR(FIND(" ",A5947),LEN(A5947)+1)-1),4),TEXT(A5947,"dd")&amp;"/"&amp;TEXT(A5947,"mm")&amp;"/"&amp;TEXT(A5947,"yyyy")))</f>
        <v>45335</v>
      </c>
      <c r="F5947" t="s">
        <v>1826</v>
      </c>
      <c r="G5947" s="1" t="e">
        <f>VLOOKUP(B5947,Results!A:D,3,FALSE)</f>
        <v>#N/A</v>
      </c>
    </row>
    <row r="5948" spans="1:7" x14ac:dyDescent="0.25">
      <c r="A5948" t="s">
        <v>920</v>
      </c>
      <c r="B5948" t="s">
        <v>719</v>
      </c>
      <c r="C5948" t="s">
        <v>223</v>
      </c>
      <c r="D5948" t="s">
        <v>297</v>
      </c>
      <c r="E5948" s="1">
        <f>DATEVALUE(IFERROR(RIGHT(LEFT(A5948,FIND("-",A5948,4)-1),2)&amp;"/"&amp;LEFT(A5948,FIND("-",A5948)-1)&amp;"/"&amp;RIGHT(LEFT(A5948,IFERROR(FIND(" ",A5948),LEN(A5948)+1)-1),4),TEXT(A5948,"dd")&amp;"/"&amp;TEXT(A5948,"mm")&amp;"/"&amp;TEXT(A5948,"yyyy")))</f>
        <v>45335</v>
      </c>
      <c r="F5948" t="s">
        <v>1826</v>
      </c>
      <c r="G5948" s="1" t="e">
        <f>VLOOKUP(B5948,Results!A:D,3,FALSE)</f>
        <v>#N/A</v>
      </c>
    </row>
    <row r="5949" spans="1:7" hidden="1" x14ac:dyDescent="0.25">
      <c r="A5949" s="1">
        <v>45628</v>
      </c>
      <c r="B5949" t="s">
        <v>226</v>
      </c>
      <c r="C5949" t="s">
        <v>20</v>
      </c>
      <c r="D5949" t="s">
        <v>33</v>
      </c>
      <c r="E5949" s="1">
        <f>DATEVALUE(IFERROR(RIGHT(LEFT(A5949,FIND("-",A5949,4)-1),2)&amp;"/"&amp;LEFT(A5949,FIND("-",A5949)-1)&amp;"/"&amp;RIGHT(LEFT(A5949,IFERROR(FIND(" ",A5949),LEN(A5949)+1)-1),4),TEXT(A5949,"dd")&amp;"/"&amp;TEXT(A5949,"mm")&amp;"/"&amp;TEXT(A5949,"yyyy")))</f>
        <v>45334</v>
      </c>
      <c r="F5949" t="s">
        <v>1919</v>
      </c>
      <c r="G5949" s="1">
        <f>VLOOKUP(B5949,Results!A:D,3,FALSE)</f>
        <v>45414</v>
      </c>
    </row>
    <row r="5950" spans="1:7" hidden="1" x14ac:dyDescent="0.25">
      <c r="A5950" s="1">
        <v>45628</v>
      </c>
      <c r="B5950" t="s">
        <v>287</v>
      </c>
      <c r="C5950" t="s">
        <v>20</v>
      </c>
      <c r="D5950" t="s">
        <v>13</v>
      </c>
      <c r="E5950" s="1">
        <f>DATEVALUE(IFERROR(RIGHT(LEFT(A5950,FIND("-",A5950,4)-1),2)&amp;"/"&amp;LEFT(A5950,FIND("-",A5950)-1)&amp;"/"&amp;RIGHT(LEFT(A5950,IFERROR(FIND(" ",A5950),LEN(A5950)+1)-1),4),TEXT(A5950,"dd")&amp;"/"&amp;TEXT(A5950,"mm")&amp;"/"&amp;TEXT(A5950,"yyyy")))</f>
        <v>45334</v>
      </c>
      <c r="F5950" t="s">
        <v>996</v>
      </c>
      <c r="G5950" s="1">
        <f>VLOOKUP(B5950,Results!A:D,3,FALSE)</f>
        <v>45419</v>
      </c>
    </row>
    <row r="5951" spans="1:7" x14ac:dyDescent="0.25">
      <c r="A5951" s="1">
        <v>45628</v>
      </c>
      <c r="B5951" t="s">
        <v>287</v>
      </c>
      <c r="C5951" t="s">
        <v>20</v>
      </c>
      <c r="D5951" t="s">
        <v>13</v>
      </c>
      <c r="E5951" s="1">
        <f>DATEVALUE(IFERROR(RIGHT(LEFT(A5951,FIND("-",A5951,4)-1),2)&amp;"/"&amp;LEFT(A5951,FIND("-",A5951)-1)&amp;"/"&amp;RIGHT(LEFT(A5951,IFERROR(FIND(" ",A5951),LEN(A5951)+1)-1),4),TEXT(A5951,"dd")&amp;"/"&amp;TEXT(A5951,"mm")&amp;"/"&amp;TEXT(A5951,"yyyy")))</f>
        <v>45334</v>
      </c>
      <c r="F5951" t="s">
        <v>1826</v>
      </c>
      <c r="G5951" s="1">
        <f>VLOOKUP(B5951,Results!A:D,3,FALSE)</f>
        <v>45419</v>
      </c>
    </row>
    <row r="5952" spans="1:7" x14ac:dyDescent="0.25">
      <c r="A5952" s="1">
        <v>45628</v>
      </c>
      <c r="B5952" t="s">
        <v>287</v>
      </c>
      <c r="C5952" t="s">
        <v>20</v>
      </c>
      <c r="D5952" t="s">
        <v>13</v>
      </c>
      <c r="E5952" s="1">
        <f>DATEVALUE(IFERROR(RIGHT(LEFT(A5952,FIND("-",A5952,4)-1),2)&amp;"/"&amp;LEFT(A5952,FIND("-",A5952)-1)&amp;"/"&amp;RIGHT(LEFT(A5952,IFERROR(FIND(" ",A5952),LEN(A5952)+1)-1),4),TEXT(A5952,"dd")&amp;"/"&amp;TEXT(A5952,"mm")&amp;"/"&amp;TEXT(A5952,"yyyy")))</f>
        <v>45334</v>
      </c>
      <c r="F5952" t="s">
        <v>1826</v>
      </c>
      <c r="G5952" s="1">
        <f>VLOOKUP(B5952,Results!A:D,3,FALSE)</f>
        <v>45419</v>
      </c>
    </row>
    <row r="5953" spans="1:7" x14ac:dyDescent="0.25">
      <c r="A5953" s="1">
        <v>45628</v>
      </c>
      <c r="B5953" t="s">
        <v>287</v>
      </c>
      <c r="C5953" t="s">
        <v>20</v>
      </c>
      <c r="D5953" t="s">
        <v>13</v>
      </c>
      <c r="E5953" s="1">
        <f>DATEVALUE(IFERROR(RIGHT(LEFT(A5953,FIND("-",A5953,4)-1),2)&amp;"/"&amp;LEFT(A5953,FIND("-",A5953)-1)&amp;"/"&amp;RIGHT(LEFT(A5953,IFERROR(FIND(" ",A5953),LEN(A5953)+1)-1),4),TEXT(A5953,"dd")&amp;"/"&amp;TEXT(A5953,"mm")&amp;"/"&amp;TEXT(A5953,"yyyy")))</f>
        <v>45334</v>
      </c>
      <c r="F5953" t="s">
        <v>1826</v>
      </c>
      <c r="G5953" s="1">
        <f>VLOOKUP(B5953,Results!A:D,3,FALSE)</f>
        <v>45419</v>
      </c>
    </row>
    <row r="5954" spans="1:7" hidden="1" x14ac:dyDescent="0.25">
      <c r="A5954" s="1">
        <v>45628</v>
      </c>
      <c r="B5954" t="s">
        <v>862</v>
      </c>
      <c r="C5954" t="s">
        <v>223</v>
      </c>
      <c r="D5954" t="s">
        <v>30</v>
      </c>
      <c r="E5954" s="1">
        <f>DATEVALUE(IFERROR(RIGHT(LEFT(A5954,FIND("-",A5954,4)-1),2)&amp;"/"&amp;LEFT(A5954,FIND("-",A5954)-1)&amp;"/"&amp;RIGHT(LEFT(A5954,IFERROR(FIND(" ",A5954),LEN(A5954)+1)-1),4),TEXT(A5954,"dd")&amp;"/"&amp;TEXT(A5954,"mm")&amp;"/"&amp;TEXT(A5954,"yyyy")))</f>
        <v>45334</v>
      </c>
      <c r="F5954" t="s">
        <v>1919</v>
      </c>
      <c r="G5954" s="1">
        <f>VLOOKUP(B5954,Results!A:D,3,FALSE)</f>
        <v>45420</v>
      </c>
    </row>
    <row r="5955" spans="1:7" hidden="1" x14ac:dyDescent="0.25">
      <c r="A5955" s="1">
        <v>45628</v>
      </c>
      <c r="B5955" t="s">
        <v>298</v>
      </c>
      <c r="C5955" t="s">
        <v>223</v>
      </c>
      <c r="D5955" t="s">
        <v>10</v>
      </c>
      <c r="E5955" s="1">
        <f>DATEVALUE(IFERROR(RIGHT(LEFT(A5955,FIND("-",A5955,4)-1),2)&amp;"/"&amp;LEFT(A5955,FIND("-",A5955)-1)&amp;"/"&amp;RIGHT(LEFT(A5955,IFERROR(FIND(" ",A5955),LEN(A5955)+1)-1),4),TEXT(A5955,"dd")&amp;"/"&amp;TEXT(A5955,"mm")&amp;"/"&amp;TEXT(A5955,"yyyy")))</f>
        <v>45334</v>
      </c>
      <c r="F5955" t="s">
        <v>1919</v>
      </c>
      <c r="G5955" s="1">
        <f>VLOOKUP(B5955,Results!A:D,3,FALSE)</f>
        <v>45435</v>
      </c>
    </row>
    <row r="5956" spans="1:7" hidden="1" x14ac:dyDescent="0.25">
      <c r="A5956" s="1">
        <v>45628</v>
      </c>
      <c r="B5956" t="s">
        <v>916</v>
      </c>
      <c r="C5956" t="s">
        <v>223</v>
      </c>
      <c r="D5956" t="s">
        <v>23</v>
      </c>
      <c r="E5956" s="1">
        <f>DATEVALUE(IFERROR(RIGHT(LEFT(A5956,FIND("-",A5956,4)-1),2)&amp;"/"&amp;LEFT(A5956,FIND("-",A5956)-1)&amp;"/"&amp;RIGHT(LEFT(A5956,IFERROR(FIND(" ",A5956),LEN(A5956)+1)-1),4),TEXT(A5956,"dd")&amp;"/"&amp;TEXT(A5956,"mm")&amp;"/"&amp;TEXT(A5956,"yyyy")))</f>
        <v>45334</v>
      </c>
      <c r="F5956" t="s">
        <v>996</v>
      </c>
      <c r="G5956" s="1" t="e">
        <f>VLOOKUP(B5956,Results!A:D,3,FALSE)</f>
        <v>#N/A</v>
      </c>
    </row>
    <row r="5957" spans="1:7" x14ac:dyDescent="0.25">
      <c r="A5957" s="1">
        <v>45628</v>
      </c>
      <c r="B5957" t="s">
        <v>916</v>
      </c>
      <c r="C5957" t="s">
        <v>223</v>
      </c>
      <c r="D5957" t="s">
        <v>23</v>
      </c>
      <c r="E5957" s="1">
        <f>DATEVALUE(IFERROR(RIGHT(LEFT(A5957,FIND("-",A5957,4)-1),2)&amp;"/"&amp;LEFT(A5957,FIND("-",A5957)-1)&amp;"/"&amp;RIGHT(LEFT(A5957,IFERROR(FIND(" ",A5957),LEN(A5957)+1)-1),4),TEXT(A5957,"dd")&amp;"/"&amp;TEXT(A5957,"mm")&amp;"/"&amp;TEXT(A5957,"yyyy")))</f>
        <v>45334</v>
      </c>
      <c r="F5957" t="s">
        <v>1826</v>
      </c>
      <c r="G5957" s="1" t="e">
        <f>VLOOKUP(B5957,Results!A:D,3,FALSE)</f>
        <v>#N/A</v>
      </c>
    </row>
    <row r="5958" spans="1:7" hidden="1" x14ac:dyDescent="0.25">
      <c r="A5958" s="1">
        <v>45628</v>
      </c>
      <c r="B5958" t="s">
        <v>725</v>
      </c>
      <c r="C5958" t="s">
        <v>223</v>
      </c>
      <c r="D5958" t="s">
        <v>13</v>
      </c>
      <c r="E5958" s="1">
        <f>DATEVALUE(IFERROR(RIGHT(LEFT(A5958,FIND("-",A5958,4)-1),2)&amp;"/"&amp;LEFT(A5958,FIND("-",A5958)-1)&amp;"/"&amp;RIGHT(LEFT(A5958,IFERROR(FIND(" ",A5958),LEN(A5958)+1)-1),4),TEXT(A5958,"dd")&amp;"/"&amp;TEXT(A5958,"mm")&amp;"/"&amp;TEXT(A5958,"yyyy")))</f>
        <v>45334</v>
      </c>
      <c r="F5958" t="s">
        <v>996</v>
      </c>
      <c r="G5958" s="1" t="e">
        <f>VLOOKUP(B5958,Results!A:D,3,FALSE)</f>
        <v>#N/A</v>
      </c>
    </row>
    <row r="5959" spans="1:7" x14ac:dyDescent="0.25">
      <c r="A5959" s="1">
        <v>45628</v>
      </c>
      <c r="B5959" t="s">
        <v>725</v>
      </c>
      <c r="C5959" t="s">
        <v>223</v>
      </c>
      <c r="D5959" t="s">
        <v>13</v>
      </c>
      <c r="E5959" s="1">
        <f>DATEVALUE(IFERROR(RIGHT(LEFT(A5959,FIND("-",A5959,4)-1),2)&amp;"/"&amp;LEFT(A5959,FIND("-",A5959)-1)&amp;"/"&amp;RIGHT(LEFT(A5959,IFERROR(FIND(" ",A5959),LEN(A5959)+1)-1),4),TEXT(A5959,"dd")&amp;"/"&amp;TEXT(A5959,"mm")&amp;"/"&amp;TEXT(A5959,"yyyy")))</f>
        <v>45334</v>
      </c>
      <c r="F5959" t="s">
        <v>1826</v>
      </c>
      <c r="G5959" s="1" t="e">
        <f>VLOOKUP(B5959,Results!A:D,3,FALSE)</f>
        <v>#N/A</v>
      </c>
    </row>
    <row r="5960" spans="1:7" hidden="1" x14ac:dyDescent="0.25">
      <c r="A5960" s="1">
        <v>45628</v>
      </c>
      <c r="B5960" t="s">
        <v>853</v>
      </c>
      <c r="C5960" t="s">
        <v>223</v>
      </c>
      <c r="D5960" t="s">
        <v>13</v>
      </c>
      <c r="E5960" s="1">
        <f>DATEVALUE(IFERROR(RIGHT(LEFT(A5960,FIND("-",A5960,4)-1),2)&amp;"/"&amp;LEFT(A5960,FIND("-",A5960)-1)&amp;"/"&amp;RIGHT(LEFT(A5960,IFERROR(FIND(" ",A5960),LEN(A5960)+1)-1),4),TEXT(A5960,"dd")&amp;"/"&amp;TEXT(A5960,"mm")&amp;"/"&amp;TEXT(A5960,"yyyy")))</f>
        <v>45334</v>
      </c>
      <c r="F5960" t="s">
        <v>1919</v>
      </c>
      <c r="G5960" s="1" t="e">
        <f>VLOOKUP(B5960,Results!A:D,3,FALSE)</f>
        <v>#N/A</v>
      </c>
    </row>
    <row r="5961" spans="1:7" hidden="1" x14ac:dyDescent="0.25">
      <c r="A5961" s="1">
        <v>45628</v>
      </c>
      <c r="B5961" t="s">
        <v>919</v>
      </c>
      <c r="C5961" t="s">
        <v>223</v>
      </c>
      <c r="D5961" t="s">
        <v>80</v>
      </c>
      <c r="E5961" s="1">
        <f>DATEVALUE(IFERROR(RIGHT(LEFT(A5961,FIND("-",A5961,4)-1),2)&amp;"/"&amp;LEFT(A5961,FIND("-",A5961)-1)&amp;"/"&amp;RIGHT(LEFT(A5961,IFERROR(FIND(" ",A5961),LEN(A5961)+1)-1),4),TEXT(A5961,"dd")&amp;"/"&amp;TEXT(A5961,"mm")&amp;"/"&amp;TEXT(A5961,"yyyy")))</f>
        <v>45334</v>
      </c>
      <c r="F5961" t="s">
        <v>996</v>
      </c>
      <c r="G5961" s="1" t="e">
        <f>VLOOKUP(B5961,Results!A:D,3,FALSE)</f>
        <v>#N/A</v>
      </c>
    </row>
    <row r="5962" spans="1:7" x14ac:dyDescent="0.25">
      <c r="A5962" s="1">
        <v>45628</v>
      </c>
      <c r="B5962" t="s">
        <v>919</v>
      </c>
      <c r="C5962" t="s">
        <v>223</v>
      </c>
      <c r="D5962" t="s">
        <v>80</v>
      </c>
      <c r="E5962" s="1">
        <f>DATEVALUE(IFERROR(RIGHT(LEFT(A5962,FIND("-",A5962,4)-1),2)&amp;"/"&amp;LEFT(A5962,FIND("-",A5962)-1)&amp;"/"&amp;RIGHT(LEFT(A5962,IFERROR(FIND(" ",A5962),LEN(A5962)+1)-1),4),TEXT(A5962,"dd")&amp;"/"&amp;TEXT(A5962,"mm")&amp;"/"&amp;TEXT(A5962,"yyyy")))</f>
        <v>45334</v>
      </c>
      <c r="F5962" t="s">
        <v>1826</v>
      </c>
      <c r="G5962" s="1" t="e">
        <f>VLOOKUP(B5962,Results!A:D,3,FALSE)</f>
        <v>#N/A</v>
      </c>
    </row>
    <row r="5963" spans="1:7" hidden="1" x14ac:dyDescent="0.25">
      <c r="A5963" s="1">
        <v>45628</v>
      </c>
      <c r="B5963" t="s">
        <v>808</v>
      </c>
      <c r="C5963" t="s">
        <v>20</v>
      </c>
      <c r="D5963" t="s">
        <v>74</v>
      </c>
      <c r="E5963" s="1">
        <f>DATEVALUE(IFERROR(RIGHT(LEFT(A5963,FIND("-",A5963,4)-1),2)&amp;"/"&amp;LEFT(A5963,FIND("-",A5963)-1)&amp;"/"&amp;RIGHT(LEFT(A5963,IFERROR(FIND(" ",A5963),LEN(A5963)+1)-1),4),TEXT(A5963,"dd")&amp;"/"&amp;TEXT(A5963,"mm")&amp;"/"&amp;TEXT(A5963,"yyyy")))</f>
        <v>45334</v>
      </c>
      <c r="F5963" t="s">
        <v>996</v>
      </c>
      <c r="G5963" s="1" t="e">
        <f>VLOOKUP(B5963,Results!A:D,3,FALSE)</f>
        <v>#N/A</v>
      </c>
    </row>
    <row r="5964" spans="1:7" x14ac:dyDescent="0.25">
      <c r="A5964" s="1">
        <v>45628</v>
      </c>
      <c r="B5964" t="s">
        <v>808</v>
      </c>
      <c r="C5964" t="s">
        <v>20</v>
      </c>
      <c r="D5964" t="s">
        <v>74</v>
      </c>
      <c r="E5964" s="1">
        <f>DATEVALUE(IFERROR(RIGHT(LEFT(A5964,FIND("-",A5964,4)-1),2)&amp;"/"&amp;LEFT(A5964,FIND("-",A5964)-1)&amp;"/"&amp;RIGHT(LEFT(A5964,IFERROR(FIND(" ",A5964),LEN(A5964)+1)-1),4),TEXT(A5964,"dd")&amp;"/"&amp;TEXT(A5964,"mm")&amp;"/"&amp;TEXT(A5964,"yyyy")))</f>
        <v>45334</v>
      </c>
      <c r="F5964" t="s">
        <v>1826</v>
      </c>
      <c r="G5964" s="1" t="e">
        <f>VLOOKUP(B5964,Results!A:D,3,FALSE)</f>
        <v>#N/A</v>
      </c>
    </row>
    <row r="5965" spans="1:7" x14ac:dyDescent="0.25">
      <c r="A5965" s="1">
        <v>45628</v>
      </c>
      <c r="B5965" t="s">
        <v>725</v>
      </c>
      <c r="C5965" t="s">
        <v>223</v>
      </c>
      <c r="D5965" t="s">
        <v>13</v>
      </c>
      <c r="E5965" s="1">
        <f>DATEVALUE(IFERROR(RIGHT(LEFT(A5965,FIND("-",A5965,4)-1),2)&amp;"/"&amp;LEFT(A5965,FIND("-",A5965)-1)&amp;"/"&amp;RIGHT(LEFT(A5965,IFERROR(FIND(" ",A5965),LEN(A5965)+1)-1),4),TEXT(A5965,"dd")&amp;"/"&amp;TEXT(A5965,"mm")&amp;"/"&amp;TEXT(A5965,"yyyy")))</f>
        <v>45334</v>
      </c>
      <c r="F5965" t="s">
        <v>1826</v>
      </c>
      <c r="G5965" s="1" t="e">
        <f>VLOOKUP(B5965,Results!A:D,3,FALSE)</f>
        <v>#N/A</v>
      </c>
    </row>
    <row r="5966" spans="1:7" x14ac:dyDescent="0.25">
      <c r="A5966" s="1">
        <v>45628</v>
      </c>
      <c r="B5966" t="s">
        <v>919</v>
      </c>
      <c r="C5966" t="s">
        <v>223</v>
      </c>
      <c r="D5966" t="s">
        <v>80</v>
      </c>
      <c r="E5966" s="1">
        <f>DATEVALUE(IFERROR(RIGHT(LEFT(A5966,FIND("-",A5966,4)-1),2)&amp;"/"&amp;LEFT(A5966,FIND("-",A5966)-1)&amp;"/"&amp;RIGHT(LEFT(A5966,IFERROR(FIND(" ",A5966),LEN(A5966)+1)-1),4),TEXT(A5966,"dd")&amp;"/"&amp;TEXT(A5966,"mm")&amp;"/"&amp;TEXT(A5966,"yyyy")))</f>
        <v>45334</v>
      </c>
      <c r="F5966" t="s">
        <v>1826</v>
      </c>
      <c r="G5966" s="1" t="e">
        <f>VLOOKUP(B5966,Results!A:D,3,FALSE)</f>
        <v>#N/A</v>
      </c>
    </row>
    <row r="5967" spans="1:7" x14ac:dyDescent="0.25">
      <c r="A5967" s="1">
        <v>45628</v>
      </c>
      <c r="B5967" t="s">
        <v>916</v>
      </c>
      <c r="C5967" t="s">
        <v>223</v>
      </c>
      <c r="D5967" t="s">
        <v>23</v>
      </c>
      <c r="E5967" s="1">
        <f>DATEVALUE(IFERROR(RIGHT(LEFT(A5967,FIND("-",A5967,4)-1),2)&amp;"/"&amp;LEFT(A5967,FIND("-",A5967)-1)&amp;"/"&amp;RIGHT(LEFT(A5967,IFERROR(FIND(" ",A5967),LEN(A5967)+1)-1),4),TEXT(A5967,"dd")&amp;"/"&amp;TEXT(A5967,"mm")&amp;"/"&amp;TEXT(A5967,"yyyy")))</f>
        <v>45334</v>
      </c>
      <c r="F5967" t="s">
        <v>1826</v>
      </c>
      <c r="G5967" s="1" t="e">
        <f>VLOOKUP(B5967,Results!A:D,3,FALSE)</f>
        <v>#N/A</v>
      </c>
    </row>
    <row r="5968" spans="1:7" x14ac:dyDescent="0.25">
      <c r="A5968" s="1">
        <v>45628</v>
      </c>
      <c r="B5968" t="s">
        <v>808</v>
      </c>
      <c r="C5968" t="s">
        <v>20</v>
      </c>
      <c r="D5968" t="s">
        <v>74</v>
      </c>
      <c r="E5968" s="1">
        <f>DATEVALUE(IFERROR(RIGHT(LEFT(A5968,FIND("-",A5968,4)-1),2)&amp;"/"&amp;LEFT(A5968,FIND("-",A5968)-1)&amp;"/"&amp;RIGHT(LEFT(A5968,IFERROR(FIND(" ",A5968),LEN(A5968)+1)-1),4),TEXT(A5968,"dd")&amp;"/"&amp;TEXT(A5968,"mm")&amp;"/"&amp;TEXT(A5968,"yyyy")))</f>
        <v>45334</v>
      </c>
      <c r="F5968" t="s">
        <v>1826</v>
      </c>
      <c r="G5968" s="1" t="e">
        <f>VLOOKUP(B5968,Results!A:D,3,FALSE)</f>
        <v>#N/A</v>
      </c>
    </row>
    <row r="5969" spans="1:7" x14ac:dyDescent="0.25">
      <c r="A5969" s="1">
        <v>45628</v>
      </c>
      <c r="B5969" t="s">
        <v>725</v>
      </c>
      <c r="C5969" t="s">
        <v>223</v>
      </c>
      <c r="D5969" t="s">
        <v>13</v>
      </c>
      <c r="E5969" s="1">
        <f>DATEVALUE(IFERROR(RIGHT(LEFT(A5969,FIND("-",A5969,4)-1),2)&amp;"/"&amp;LEFT(A5969,FIND("-",A5969)-1)&amp;"/"&amp;RIGHT(LEFT(A5969,IFERROR(FIND(" ",A5969),LEN(A5969)+1)-1),4),TEXT(A5969,"dd")&amp;"/"&amp;TEXT(A5969,"mm")&amp;"/"&amp;TEXT(A5969,"yyyy")))</f>
        <v>45334</v>
      </c>
      <c r="F5969" t="s">
        <v>1826</v>
      </c>
      <c r="G5969" s="1" t="e">
        <f>VLOOKUP(B5969,Results!A:D,3,FALSE)</f>
        <v>#N/A</v>
      </c>
    </row>
    <row r="5970" spans="1:7" x14ac:dyDescent="0.25">
      <c r="A5970" s="1">
        <v>45628</v>
      </c>
      <c r="B5970" t="s">
        <v>919</v>
      </c>
      <c r="C5970" t="s">
        <v>223</v>
      </c>
      <c r="D5970" t="s">
        <v>80</v>
      </c>
      <c r="E5970" s="1">
        <f>DATEVALUE(IFERROR(RIGHT(LEFT(A5970,FIND("-",A5970,4)-1),2)&amp;"/"&amp;LEFT(A5970,FIND("-",A5970)-1)&amp;"/"&amp;RIGHT(LEFT(A5970,IFERROR(FIND(" ",A5970),LEN(A5970)+1)-1),4),TEXT(A5970,"dd")&amp;"/"&amp;TEXT(A5970,"mm")&amp;"/"&amp;TEXT(A5970,"yyyy")))</f>
        <v>45334</v>
      </c>
      <c r="F5970" t="s">
        <v>1826</v>
      </c>
      <c r="G5970" s="1" t="e">
        <f>VLOOKUP(B5970,Results!A:D,3,FALSE)</f>
        <v>#N/A</v>
      </c>
    </row>
    <row r="5971" spans="1:7" x14ac:dyDescent="0.25">
      <c r="A5971" s="1">
        <v>45628</v>
      </c>
      <c r="B5971" t="s">
        <v>916</v>
      </c>
      <c r="C5971" t="s">
        <v>223</v>
      </c>
      <c r="D5971" t="s">
        <v>23</v>
      </c>
      <c r="E5971" s="1">
        <f>DATEVALUE(IFERROR(RIGHT(LEFT(A5971,FIND("-",A5971,4)-1),2)&amp;"/"&amp;LEFT(A5971,FIND("-",A5971)-1)&amp;"/"&amp;RIGHT(LEFT(A5971,IFERROR(FIND(" ",A5971),LEN(A5971)+1)-1),4),TEXT(A5971,"dd")&amp;"/"&amp;TEXT(A5971,"mm")&amp;"/"&amp;TEXT(A5971,"yyyy")))</f>
        <v>45334</v>
      </c>
      <c r="F5971" t="s">
        <v>1826</v>
      </c>
      <c r="G5971" s="1" t="e">
        <f>VLOOKUP(B5971,Results!A:D,3,FALSE)</f>
        <v>#N/A</v>
      </c>
    </row>
    <row r="5972" spans="1:7" x14ac:dyDescent="0.25">
      <c r="A5972" s="1">
        <v>45628</v>
      </c>
      <c r="B5972" t="s">
        <v>808</v>
      </c>
      <c r="C5972" t="s">
        <v>20</v>
      </c>
      <c r="D5972" t="s">
        <v>74</v>
      </c>
      <c r="E5972" s="1">
        <f>DATEVALUE(IFERROR(RIGHT(LEFT(A5972,FIND("-",A5972,4)-1),2)&amp;"/"&amp;LEFT(A5972,FIND("-",A5972)-1)&amp;"/"&amp;RIGHT(LEFT(A5972,IFERROR(FIND(" ",A5972),LEN(A5972)+1)-1),4),TEXT(A5972,"dd")&amp;"/"&amp;TEXT(A5972,"mm")&amp;"/"&amp;TEXT(A5972,"yyyy")))</f>
        <v>45334</v>
      </c>
      <c r="F5972" t="s">
        <v>1826</v>
      </c>
      <c r="G5972" s="1" t="e">
        <f>VLOOKUP(B5972,Results!A:D,3,FALSE)</f>
        <v>#N/A</v>
      </c>
    </row>
    <row r="5973" spans="1:7" hidden="1" x14ac:dyDescent="0.25">
      <c r="A5973" s="1">
        <v>45537</v>
      </c>
      <c r="B5973" t="s">
        <v>605</v>
      </c>
      <c r="C5973" t="s">
        <v>223</v>
      </c>
      <c r="D5973" t="s">
        <v>30</v>
      </c>
      <c r="E5973" s="1">
        <f>DATEVALUE(IFERROR(RIGHT(LEFT(A5973,FIND("-",A5973,4)-1),2)&amp;"/"&amp;LEFT(A5973,FIND("-",A5973)-1)&amp;"/"&amp;RIGHT(LEFT(A5973,IFERROR(FIND(" ",A5973),LEN(A5973)+1)-1),4),TEXT(A5973,"dd")&amp;"/"&amp;TEXT(A5973,"mm")&amp;"/"&amp;TEXT(A5973,"yyyy")))</f>
        <v>45331</v>
      </c>
      <c r="F5973" t="s">
        <v>996</v>
      </c>
      <c r="G5973" s="1">
        <f>VLOOKUP(B5973,Results!A:D,3,FALSE)</f>
        <v>45419</v>
      </c>
    </row>
    <row r="5974" spans="1:7" x14ac:dyDescent="0.25">
      <c r="A5974" s="1">
        <v>45537</v>
      </c>
      <c r="B5974" t="s">
        <v>605</v>
      </c>
      <c r="C5974" t="s">
        <v>223</v>
      </c>
      <c r="D5974" t="s">
        <v>30</v>
      </c>
      <c r="E5974" s="1">
        <f>DATEVALUE(IFERROR(RIGHT(LEFT(A5974,FIND("-",A5974,4)-1),2)&amp;"/"&amp;LEFT(A5974,FIND("-",A5974)-1)&amp;"/"&amp;RIGHT(LEFT(A5974,IFERROR(FIND(" ",A5974),LEN(A5974)+1)-1),4),TEXT(A5974,"dd")&amp;"/"&amp;TEXT(A5974,"mm")&amp;"/"&amp;TEXT(A5974,"yyyy")))</f>
        <v>45331</v>
      </c>
      <c r="F5974" t="s">
        <v>1826</v>
      </c>
      <c r="G5974" s="1">
        <f>VLOOKUP(B5974,Results!A:D,3,FALSE)</f>
        <v>45419</v>
      </c>
    </row>
    <row r="5975" spans="1:7" x14ac:dyDescent="0.25">
      <c r="A5975" s="1">
        <v>45537</v>
      </c>
      <c r="B5975" t="s">
        <v>605</v>
      </c>
      <c r="C5975" t="s">
        <v>223</v>
      </c>
      <c r="D5975" t="s">
        <v>30</v>
      </c>
      <c r="E5975" s="1">
        <f>DATEVALUE(IFERROR(RIGHT(LEFT(A5975,FIND("-",A5975,4)-1),2)&amp;"/"&amp;LEFT(A5975,FIND("-",A5975)-1)&amp;"/"&amp;RIGHT(LEFT(A5975,IFERROR(FIND(" ",A5975),LEN(A5975)+1)-1),4),TEXT(A5975,"dd")&amp;"/"&amp;TEXT(A5975,"mm")&amp;"/"&amp;TEXT(A5975,"yyyy")))</f>
        <v>45331</v>
      </c>
      <c r="F5975" t="s">
        <v>1826</v>
      </c>
      <c r="G5975" s="1">
        <f>VLOOKUP(B5975,Results!A:D,3,FALSE)</f>
        <v>45419</v>
      </c>
    </row>
    <row r="5976" spans="1:7" x14ac:dyDescent="0.25">
      <c r="A5976" s="1">
        <v>45537</v>
      </c>
      <c r="B5976" t="s">
        <v>605</v>
      </c>
      <c r="C5976" t="s">
        <v>223</v>
      </c>
      <c r="D5976" t="s">
        <v>30</v>
      </c>
      <c r="E5976" s="1">
        <f>DATEVALUE(IFERROR(RIGHT(LEFT(A5976,FIND("-",A5976,4)-1),2)&amp;"/"&amp;LEFT(A5976,FIND("-",A5976)-1)&amp;"/"&amp;RIGHT(LEFT(A5976,IFERROR(FIND(" ",A5976),LEN(A5976)+1)-1),4),TEXT(A5976,"dd")&amp;"/"&amp;TEXT(A5976,"mm")&amp;"/"&amp;TEXT(A5976,"yyyy")))</f>
        <v>45331</v>
      </c>
      <c r="F5976" t="s">
        <v>1826</v>
      </c>
      <c r="G5976" s="1">
        <f>VLOOKUP(B5976,Results!A:D,3,FALSE)</f>
        <v>45419</v>
      </c>
    </row>
    <row r="5977" spans="1:7" hidden="1" x14ac:dyDescent="0.25">
      <c r="A5977" s="1">
        <v>45537</v>
      </c>
      <c r="B5977" t="s">
        <v>862</v>
      </c>
      <c r="C5977" t="s">
        <v>20</v>
      </c>
      <c r="D5977" t="s">
        <v>30</v>
      </c>
      <c r="E5977" s="1">
        <f>DATEVALUE(IFERROR(RIGHT(LEFT(A5977,FIND("-",A5977,4)-1),2)&amp;"/"&amp;LEFT(A5977,FIND("-",A5977)-1)&amp;"/"&amp;RIGHT(LEFT(A5977,IFERROR(FIND(" ",A5977),LEN(A5977)+1)-1),4),TEXT(A5977,"dd")&amp;"/"&amp;TEXT(A5977,"mm")&amp;"/"&amp;TEXT(A5977,"yyyy")))</f>
        <v>45331</v>
      </c>
      <c r="F5977" t="s">
        <v>996</v>
      </c>
      <c r="G5977" s="1">
        <f>VLOOKUP(B5977,Results!A:D,3,FALSE)</f>
        <v>45420</v>
      </c>
    </row>
    <row r="5978" spans="1:7" x14ac:dyDescent="0.25">
      <c r="A5978" s="1">
        <v>45537</v>
      </c>
      <c r="B5978" t="s">
        <v>862</v>
      </c>
      <c r="C5978" t="s">
        <v>223</v>
      </c>
      <c r="D5978" t="s">
        <v>30</v>
      </c>
      <c r="E5978" s="1">
        <f>DATEVALUE(IFERROR(RIGHT(LEFT(A5978,FIND("-",A5978,4)-1),2)&amp;"/"&amp;LEFT(A5978,FIND("-",A5978)-1)&amp;"/"&amp;RIGHT(LEFT(A5978,IFERROR(FIND(" ",A5978),LEN(A5978)+1)-1),4),TEXT(A5978,"dd")&amp;"/"&amp;TEXT(A5978,"mm")&amp;"/"&amp;TEXT(A5978,"yyyy")))</f>
        <v>45331</v>
      </c>
      <c r="F5978" t="s">
        <v>1826</v>
      </c>
      <c r="G5978" s="1">
        <f>VLOOKUP(B5978,Results!A:D,3,FALSE)</f>
        <v>45420</v>
      </c>
    </row>
    <row r="5979" spans="1:7" x14ac:dyDescent="0.25">
      <c r="A5979" s="1">
        <v>45537</v>
      </c>
      <c r="B5979" t="s">
        <v>862</v>
      </c>
      <c r="C5979" t="s">
        <v>223</v>
      </c>
      <c r="D5979" t="s">
        <v>30</v>
      </c>
      <c r="E5979" s="1">
        <f>DATEVALUE(IFERROR(RIGHT(LEFT(A5979,FIND("-",A5979,4)-1),2)&amp;"/"&amp;LEFT(A5979,FIND("-",A5979)-1)&amp;"/"&amp;RIGHT(LEFT(A5979,IFERROR(FIND(" ",A5979),LEN(A5979)+1)-1),4),TEXT(A5979,"dd")&amp;"/"&amp;TEXT(A5979,"mm")&amp;"/"&amp;TEXT(A5979,"yyyy")))</f>
        <v>45331</v>
      </c>
      <c r="F5979" t="s">
        <v>1826</v>
      </c>
      <c r="G5979" s="1">
        <f>VLOOKUP(B5979,Results!A:D,3,FALSE)</f>
        <v>45420</v>
      </c>
    </row>
    <row r="5980" spans="1:7" x14ac:dyDescent="0.25">
      <c r="A5980" s="1">
        <v>45537</v>
      </c>
      <c r="B5980" t="s">
        <v>862</v>
      </c>
      <c r="C5980" t="s">
        <v>223</v>
      </c>
      <c r="D5980" t="s">
        <v>30</v>
      </c>
      <c r="E5980" s="1">
        <f>DATEVALUE(IFERROR(RIGHT(LEFT(A5980,FIND("-",A5980,4)-1),2)&amp;"/"&amp;LEFT(A5980,FIND("-",A5980)-1)&amp;"/"&amp;RIGHT(LEFT(A5980,IFERROR(FIND(" ",A5980),LEN(A5980)+1)-1),4),TEXT(A5980,"dd")&amp;"/"&amp;TEXT(A5980,"mm")&amp;"/"&amp;TEXT(A5980,"yyyy")))</f>
        <v>45331</v>
      </c>
      <c r="F5980" t="s">
        <v>1826</v>
      </c>
      <c r="G5980" s="1">
        <f>VLOOKUP(B5980,Results!A:D,3,FALSE)</f>
        <v>45420</v>
      </c>
    </row>
    <row r="5981" spans="1:7" hidden="1" x14ac:dyDescent="0.25">
      <c r="A5981" s="1">
        <v>45537</v>
      </c>
      <c r="B5981" t="s">
        <v>829</v>
      </c>
      <c r="C5981" t="s">
        <v>223</v>
      </c>
      <c r="D5981" t="s">
        <v>13</v>
      </c>
      <c r="E5981" s="1">
        <f>DATEVALUE(IFERROR(RIGHT(LEFT(A5981,FIND("-",A5981,4)-1),2)&amp;"/"&amp;LEFT(A5981,FIND("-",A5981)-1)&amp;"/"&amp;RIGHT(LEFT(A5981,IFERROR(FIND(" ",A5981),LEN(A5981)+1)-1),4),TEXT(A5981,"dd")&amp;"/"&amp;TEXT(A5981,"mm")&amp;"/"&amp;TEXT(A5981,"yyyy")))</f>
        <v>45331</v>
      </c>
      <c r="F5981" t="s">
        <v>996</v>
      </c>
      <c r="G5981" s="1">
        <f>VLOOKUP(B5981,Results!A:D,3,FALSE)</f>
        <v>45421</v>
      </c>
    </row>
    <row r="5982" spans="1:7" x14ac:dyDescent="0.25">
      <c r="A5982" s="1">
        <v>45537</v>
      </c>
      <c r="B5982" t="s">
        <v>829</v>
      </c>
      <c r="C5982" t="s">
        <v>223</v>
      </c>
      <c r="D5982" t="s">
        <v>13</v>
      </c>
      <c r="E5982" s="1">
        <f>DATEVALUE(IFERROR(RIGHT(LEFT(A5982,FIND("-",A5982,4)-1),2)&amp;"/"&amp;LEFT(A5982,FIND("-",A5982)-1)&amp;"/"&amp;RIGHT(LEFT(A5982,IFERROR(FIND(" ",A5982),LEN(A5982)+1)-1),4),TEXT(A5982,"dd")&amp;"/"&amp;TEXT(A5982,"mm")&amp;"/"&amp;TEXT(A5982,"yyyy")))</f>
        <v>45331</v>
      </c>
      <c r="F5982" t="s">
        <v>1826</v>
      </c>
      <c r="G5982" s="1">
        <f>VLOOKUP(B5982,Results!A:D,3,FALSE)</f>
        <v>45421</v>
      </c>
    </row>
    <row r="5983" spans="1:7" x14ac:dyDescent="0.25">
      <c r="A5983" s="1">
        <v>45537</v>
      </c>
      <c r="B5983" t="s">
        <v>829</v>
      </c>
      <c r="C5983" t="s">
        <v>223</v>
      </c>
      <c r="D5983" t="s">
        <v>13</v>
      </c>
      <c r="E5983" s="1">
        <f>DATEVALUE(IFERROR(RIGHT(LEFT(A5983,FIND("-",A5983,4)-1),2)&amp;"/"&amp;LEFT(A5983,FIND("-",A5983)-1)&amp;"/"&amp;RIGHT(LEFT(A5983,IFERROR(FIND(" ",A5983),LEN(A5983)+1)-1),4),TEXT(A5983,"dd")&amp;"/"&amp;TEXT(A5983,"mm")&amp;"/"&amp;TEXT(A5983,"yyyy")))</f>
        <v>45331</v>
      </c>
      <c r="F5983" t="s">
        <v>1826</v>
      </c>
      <c r="G5983" s="1">
        <f>VLOOKUP(B5983,Results!A:D,3,FALSE)</f>
        <v>45421</v>
      </c>
    </row>
    <row r="5984" spans="1:7" x14ac:dyDescent="0.25">
      <c r="A5984" s="1">
        <v>45537</v>
      </c>
      <c r="B5984" t="s">
        <v>829</v>
      </c>
      <c r="C5984" t="s">
        <v>223</v>
      </c>
      <c r="D5984" t="s">
        <v>13</v>
      </c>
      <c r="E5984" s="1">
        <f>DATEVALUE(IFERROR(RIGHT(LEFT(A5984,FIND("-",A5984,4)-1),2)&amp;"/"&amp;LEFT(A5984,FIND("-",A5984)-1)&amp;"/"&amp;RIGHT(LEFT(A5984,IFERROR(FIND(" ",A5984),LEN(A5984)+1)-1),4),TEXT(A5984,"dd")&amp;"/"&amp;TEXT(A5984,"mm")&amp;"/"&amp;TEXT(A5984,"yyyy")))</f>
        <v>45331</v>
      </c>
      <c r="F5984" t="s">
        <v>1826</v>
      </c>
      <c r="G5984" s="1">
        <f>VLOOKUP(B5984,Results!A:D,3,FALSE)</f>
        <v>45421</v>
      </c>
    </row>
    <row r="5985" spans="1:7" hidden="1" x14ac:dyDescent="0.25">
      <c r="A5985" s="1">
        <v>45537</v>
      </c>
      <c r="B5985" t="s">
        <v>575</v>
      </c>
      <c r="C5985" t="s">
        <v>20</v>
      </c>
      <c r="D5985" t="s">
        <v>44</v>
      </c>
      <c r="E5985" s="1">
        <f>DATEVALUE(IFERROR(RIGHT(LEFT(A5985,FIND("-",A5985,4)-1),2)&amp;"/"&amp;LEFT(A5985,FIND("-",A5985)-1)&amp;"/"&amp;RIGHT(LEFT(A5985,IFERROR(FIND(" ",A5985),LEN(A5985)+1)-1),4),TEXT(A5985,"dd")&amp;"/"&amp;TEXT(A5985,"mm")&amp;"/"&amp;TEXT(A5985,"yyyy")))</f>
        <v>45331</v>
      </c>
      <c r="F5985" t="s">
        <v>996</v>
      </c>
      <c r="G5985" s="1" t="e">
        <f>VLOOKUP(B5985,Results!A:D,3,FALSE)</f>
        <v>#N/A</v>
      </c>
    </row>
    <row r="5986" spans="1:7" x14ac:dyDescent="0.25">
      <c r="A5986" s="1">
        <v>45537</v>
      </c>
      <c r="B5986" t="s">
        <v>575</v>
      </c>
      <c r="C5986" t="s">
        <v>20</v>
      </c>
      <c r="D5986" t="s">
        <v>44</v>
      </c>
      <c r="E5986" s="1">
        <f>DATEVALUE(IFERROR(RIGHT(LEFT(A5986,FIND("-",A5986,4)-1),2)&amp;"/"&amp;LEFT(A5986,FIND("-",A5986)-1)&amp;"/"&amp;RIGHT(LEFT(A5986,IFERROR(FIND(" ",A5986),LEN(A5986)+1)-1),4),TEXT(A5986,"dd")&amp;"/"&amp;TEXT(A5986,"mm")&amp;"/"&amp;TEXT(A5986,"yyyy")))</f>
        <v>45331</v>
      </c>
      <c r="F5986" t="s">
        <v>1826</v>
      </c>
      <c r="G5986" s="1" t="e">
        <f>VLOOKUP(B5986,Results!A:D,3,FALSE)</f>
        <v>#N/A</v>
      </c>
    </row>
    <row r="5987" spans="1:7" hidden="1" x14ac:dyDescent="0.25">
      <c r="A5987" s="1">
        <v>45537</v>
      </c>
      <c r="B5987" t="s">
        <v>409</v>
      </c>
      <c r="C5987" t="s">
        <v>223</v>
      </c>
      <c r="D5987" t="s">
        <v>297</v>
      </c>
      <c r="E5987" s="1">
        <f>DATEVALUE(IFERROR(RIGHT(LEFT(A5987,FIND("-",A5987,4)-1),2)&amp;"/"&amp;LEFT(A5987,FIND("-",A5987)-1)&amp;"/"&amp;RIGHT(LEFT(A5987,IFERROR(FIND(" ",A5987),LEN(A5987)+1)-1),4),TEXT(A5987,"dd")&amp;"/"&amp;TEXT(A5987,"mm")&amp;"/"&amp;TEXT(A5987,"yyyy")))</f>
        <v>45331</v>
      </c>
      <c r="F5987" t="s">
        <v>996</v>
      </c>
      <c r="G5987" s="1" t="e">
        <f>VLOOKUP(B5987,Results!A:D,3,FALSE)</f>
        <v>#N/A</v>
      </c>
    </row>
    <row r="5988" spans="1:7" x14ac:dyDescent="0.25">
      <c r="A5988" s="1">
        <v>45537</v>
      </c>
      <c r="B5988" t="s">
        <v>409</v>
      </c>
      <c r="C5988" t="s">
        <v>223</v>
      </c>
      <c r="D5988" t="s">
        <v>297</v>
      </c>
      <c r="E5988" s="1">
        <f>DATEVALUE(IFERROR(RIGHT(LEFT(A5988,FIND("-",A5988,4)-1),2)&amp;"/"&amp;LEFT(A5988,FIND("-",A5988)-1)&amp;"/"&amp;RIGHT(LEFT(A5988,IFERROR(FIND(" ",A5988),LEN(A5988)+1)-1),4),TEXT(A5988,"dd")&amp;"/"&amp;TEXT(A5988,"mm")&amp;"/"&amp;TEXT(A5988,"yyyy")))</f>
        <v>45331</v>
      </c>
      <c r="F5988" t="s">
        <v>1826</v>
      </c>
      <c r="G5988" s="1" t="e">
        <f>VLOOKUP(B5988,Results!A:D,3,FALSE)</f>
        <v>#N/A</v>
      </c>
    </row>
    <row r="5989" spans="1:7" hidden="1" x14ac:dyDescent="0.25">
      <c r="A5989" s="1">
        <v>45537</v>
      </c>
      <c r="B5989" t="s">
        <v>518</v>
      </c>
      <c r="C5989" t="s">
        <v>223</v>
      </c>
      <c r="D5989" t="s">
        <v>30</v>
      </c>
      <c r="E5989" s="1">
        <f>DATEVALUE(IFERROR(RIGHT(LEFT(A5989,FIND("-",A5989,4)-1),2)&amp;"/"&amp;LEFT(A5989,FIND("-",A5989)-1)&amp;"/"&amp;RIGHT(LEFT(A5989,IFERROR(FIND(" ",A5989),LEN(A5989)+1)-1),4),TEXT(A5989,"dd")&amp;"/"&amp;TEXT(A5989,"mm")&amp;"/"&amp;TEXT(A5989,"yyyy")))</f>
        <v>45331</v>
      </c>
      <c r="F5989" t="s">
        <v>996</v>
      </c>
      <c r="G5989" s="1" t="e">
        <f>VLOOKUP(B5989,Results!A:D,3,FALSE)</f>
        <v>#N/A</v>
      </c>
    </row>
    <row r="5990" spans="1:7" hidden="1" x14ac:dyDescent="0.25">
      <c r="A5990" s="1">
        <v>45537</v>
      </c>
      <c r="B5990" t="s">
        <v>536</v>
      </c>
      <c r="C5990" t="s">
        <v>223</v>
      </c>
      <c r="D5990" t="s">
        <v>30</v>
      </c>
      <c r="E5990" s="1">
        <f>DATEVALUE(IFERROR(RIGHT(LEFT(A5990,FIND("-",A5990,4)-1),2)&amp;"/"&amp;LEFT(A5990,FIND("-",A5990)-1)&amp;"/"&amp;RIGHT(LEFT(A5990,IFERROR(FIND(" ",A5990),LEN(A5990)+1)-1),4),TEXT(A5990,"dd")&amp;"/"&amp;TEXT(A5990,"mm")&amp;"/"&amp;TEXT(A5990,"yyyy")))</f>
        <v>45331</v>
      </c>
      <c r="F5990" t="s">
        <v>996</v>
      </c>
      <c r="G5990" s="1" t="e">
        <f>VLOOKUP(B5990,Results!A:D,3,FALSE)</f>
        <v>#N/A</v>
      </c>
    </row>
    <row r="5991" spans="1:7" hidden="1" x14ac:dyDescent="0.25">
      <c r="A5991" s="1">
        <v>45537</v>
      </c>
      <c r="B5991" t="s">
        <v>491</v>
      </c>
      <c r="C5991" t="s">
        <v>223</v>
      </c>
      <c r="D5991" t="s">
        <v>30</v>
      </c>
      <c r="E5991" s="1">
        <f>DATEVALUE(IFERROR(RIGHT(LEFT(A5991,FIND("-",A5991,4)-1),2)&amp;"/"&amp;LEFT(A5991,FIND("-",A5991)-1)&amp;"/"&amp;RIGHT(LEFT(A5991,IFERROR(FIND(" ",A5991),LEN(A5991)+1)-1),4),TEXT(A5991,"dd")&amp;"/"&amp;TEXT(A5991,"mm")&amp;"/"&amp;TEXT(A5991,"yyyy")))</f>
        <v>45331</v>
      </c>
      <c r="F5991" t="s">
        <v>996</v>
      </c>
      <c r="G5991" s="1" t="e">
        <f>VLOOKUP(B5991,Results!A:D,3,FALSE)</f>
        <v>#N/A</v>
      </c>
    </row>
    <row r="5992" spans="1:7" x14ac:dyDescent="0.25">
      <c r="A5992" s="1">
        <v>45537</v>
      </c>
      <c r="B5992" t="s">
        <v>518</v>
      </c>
      <c r="C5992" t="s">
        <v>223</v>
      </c>
      <c r="D5992" t="s">
        <v>30</v>
      </c>
      <c r="E5992" s="1">
        <f>DATEVALUE(IFERROR(RIGHT(LEFT(A5992,FIND("-",A5992,4)-1),2)&amp;"/"&amp;LEFT(A5992,FIND("-",A5992)-1)&amp;"/"&amp;RIGHT(LEFT(A5992,IFERROR(FIND(" ",A5992),LEN(A5992)+1)-1),4),TEXT(A5992,"dd")&amp;"/"&amp;TEXT(A5992,"mm")&amp;"/"&amp;TEXT(A5992,"yyyy")))</f>
        <v>45331</v>
      </c>
      <c r="F5992" t="s">
        <v>1826</v>
      </c>
      <c r="G5992" s="1" t="e">
        <f>VLOOKUP(B5992,Results!A:D,3,FALSE)</f>
        <v>#N/A</v>
      </c>
    </row>
    <row r="5993" spans="1:7" x14ac:dyDescent="0.25">
      <c r="A5993" s="1">
        <v>45537</v>
      </c>
      <c r="B5993" t="s">
        <v>536</v>
      </c>
      <c r="C5993" t="s">
        <v>223</v>
      </c>
      <c r="D5993" t="s">
        <v>30</v>
      </c>
      <c r="E5993" s="1">
        <f>DATEVALUE(IFERROR(RIGHT(LEFT(A5993,FIND("-",A5993,4)-1),2)&amp;"/"&amp;LEFT(A5993,FIND("-",A5993)-1)&amp;"/"&amp;RIGHT(LEFT(A5993,IFERROR(FIND(" ",A5993),LEN(A5993)+1)-1),4),TEXT(A5993,"dd")&amp;"/"&amp;TEXT(A5993,"mm")&amp;"/"&amp;TEXT(A5993,"yyyy")))</f>
        <v>45331</v>
      </c>
      <c r="F5993" t="s">
        <v>1826</v>
      </c>
      <c r="G5993" s="1" t="e">
        <f>VLOOKUP(B5993,Results!A:D,3,FALSE)</f>
        <v>#N/A</v>
      </c>
    </row>
    <row r="5994" spans="1:7" x14ac:dyDescent="0.25">
      <c r="A5994" s="1">
        <v>45537</v>
      </c>
      <c r="B5994" t="s">
        <v>491</v>
      </c>
      <c r="C5994" t="s">
        <v>223</v>
      </c>
      <c r="D5994" t="s">
        <v>30</v>
      </c>
      <c r="E5994" s="1">
        <f>DATEVALUE(IFERROR(RIGHT(LEFT(A5994,FIND("-",A5994,4)-1),2)&amp;"/"&amp;LEFT(A5994,FIND("-",A5994)-1)&amp;"/"&amp;RIGHT(LEFT(A5994,IFERROR(FIND(" ",A5994),LEN(A5994)+1)-1),4),TEXT(A5994,"dd")&amp;"/"&amp;TEXT(A5994,"mm")&amp;"/"&amp;TEXT(A5994,"yyyy")))</f>
        <v>45331</v>
      </c>
      <c r="F5994" t="s">
        <v>1826</v>
      </c>
      <c r="G5994" s="1" t="e">
        <f>VLOOKUP(B5994,Results!A:D,3,FALSE)</f>
        <v>#N/A</v>
      </c>
    </row>
    <row r="5995" spans="1:7" hidden="1" x14ac:dyDescent="0.25">
      <c r="A5995" s="1">
        <v>45537</v>
      </c>
      <c r="B5995" t="s">
        <v>273</v>
      </c>
      <c r="C5995" t="s">
        <v>20</v>
      </c>
      <c r="D5995" t="s">
        <v>10</v>
      </c>
      <c r="E5995" s="1">
        <f>DATEVALUE(IFERROR(RIGHT(LEFT(A5995,FIND("-",A5995,4)-1),2)&amp;"/"&amp;LEFT(A5995,FIND("-",A5995)-1)&amp;"/"&amp;RIGHT(LEFT(A5995,IFERROR(FIND(" ",A5995),LEN(A5995)+1)-1),4),TEXT(A5995,"dd")&amp;"/"&amp;TEXT(A5995,"mm")&amp;"/"&amp;TEXT(A5995,"yyyy")))</f>
        <v>45331</v>
      </c>
      <c r="F5995" t="s">
        <v>996</v>
      </c>
      <c r="G5995" s="1" t="e">
        <f>VLOOKUP(B5995,Results!A:D,3,FALSE)</f>
        <v>#N/A</v>
      </c>
    </row>
    <row r="5996" spans="1:7" hidden="1" x14ac:dyDescent="0.25">
      <c r="A5996" s="1">
        <v>45537</v>
      </c>
      <c r="B5996" t="s">
        <v>222</v>
      </c>
      <c r="C5996" t="s">
        <v>223</v>
      </c>
      <c r="D5996" t="s">
        <v>10</v>
      </c>
      <c r="E5996" s="1">
        <f>DATEVALUE(IFERROR(RIGHT(LEFT(A5996,FIND("-",A5996,4)-1),2)&amp;"/"&amp;LEFT(A5996,FIND("-",A5996)-1)&amp;"/"&amp;RIGHT(LEFT(A5996,IFERROR(FIND(" ",A5996),LEN(A5996)+1)-1),4),TEXT(A5996,"dd")&amp;"/"&amp;TEXT(A5996,"mm")&amp;"/"&amp;TEXT(A5996,"yyyy")))</f>
        <v>45331</v>
      </c>
      <c r="F5996" t="s">
        <v>996</v>
      </c>
      <c r="G5996" s="1" t="e">
        <f>VLOOKUP(B5996,Results!A:D,3,FALSE)</f>
        <v>#N/A</v>
      </c>
    </row>
    <row r="5997" spans="1:7" x14ac:dyDescent="0.25">
      <c r="A5997" s="1">
        <v>45537</v>
      </c>
      <c r="B5997" t="s">
        <v>273</v>
      </c>
      <c r="C5997" t="s">
        <v>20</v>
      </c>
      <c r="D5997" t="s">
        <v>10</v>
      </c>
      <c r="E5997" s="1">
        <f>DATEVALUE(IFERROR(RIGHT(LEFT(A5997,FIND("-",A5997,4)-1),2)&amp;"/"&amp;LEFT(A5997,FIND("-",A5997)-1)&amp;"/"&amp;RIGHT(LEFT(A5997,IFERROR(FIND(" ",A5997),LEN(A5997)+1)-1),4),TEXT(A5997,"dd")&amp;"/"&amp;TEXT(A5997,"mm")&amp;"/"&amp;TEXT(A5997,"yyyy")))</f>
        <v>45331</v>
      </c>
      <c r="F5997" t="s">
        <v>1826</v>
      </c>
      <c r="G5997" s="1" t="e">
        <f>VLOOKUP(B5997,Results!A:D,3,FALSE)</f>
        <v>#N/A</v>
      </c>
    </row>
    <row r="5998" spans="1:7" x14ac:dyDescent="0.25">
      <c r="A5998" s="1">
        <v>45537</v>
      </c>
      <c r="B5998" t="s">
        <v>222</v>
      </c>
      <c r="C5998" t="s">
        <v>223</v>
      </c>
      <c r="D5998" t="s">
        <v>10</v>
      </c>
      <c r="E5998" s="1">
        <f>DATEVALUE(IFERROR(RIGHT(LEFT(A5998,FIND("-",A5998,4)-1),2)&amp;"/"&amp;LEFT(A5998,FIND("-",A5998)-1)&amp;"/"&amp;RIGHT(LEFT(A5998,IFERROR(FIND(" ",A5998),LEN(A5998)+1)-1),4),TEXT(A5998,"dd")&amp;"/"&amp;TEXT(A5998,"mm")&amp;"/"&amp;TEXT(A5998,"yyyy")))</f>
        <v>45331</v>
      </c>
      <c r="F5998" t="s">
        <v>1826</v>
      </c>
      <c r="G5998" s="1" t="e">
        <f>VLOOKUP(B5998,Results!A:D,3,FALSE)</f>
        <v>#N/A</v>
      </c>
    </row>
    <row r="5999" spans="1:7" hidden="1" x14ac:dyDescent="0.25">
      <c r="A5999" s="1">
        <v>45537</v>
      </c>
      <c r="B5999" t="s">
        <v>738</v>
      </c>
      <c r="C5999" t="s">
        <v>223</v>
      </c>
      <c r="D5999" t="s">
        <v>13</v>
      </c>
      <c r="E5999" s="1">
        <f>DATEVALUE(IFERROR(RIGHT(LEFT(A5999,FIND("-",A5999,4)-1),2)&amp;"/"&amp;LEFT(A5999,FIND("-",A5999)-1)&amp;"/"&amp;RIGHT(LEFT(A5999,IFERROR(FIND(" ",A5999),LEN(A5999)+1)-1),4),TEXT(A5999,"dd")&amp;"/"&amp;TEXT(A5999,"mm")&amp;"/"&amp;TEXT(A5999,"yyyy")))</f>
        <v>45331</v>
      </c>
      <c r="F5999" t="s">
        <v>996</v>
      </c>
      <c r="G5999" s="1" t="e">
        <f>VLOOKUP(B5999,Results!A:D,3,FALSE)</f>
        <v>#N/A</v>
      </c>
    </row>
    <row r="6000" spans="1:7" x14ac:dyDescent="0.25">
      <c r="A6000" s="1">
        <v>45537</v>
      </c>
      <c r="B6000" t="s">
        <v>738</v>
      </c>
      <c r="C6000" t="s">
        <v>223</v>
      </c>
      <c r="D6000" t="s">
        <v>13</v>
      </c>
      <c r="E6000" s="1">
        <f>DATEVALUE(IFERROR(RIGHT(LEFT(A6000,FIND("-",A6000,4)-1),2)&amp;"/"&amp;LEFT(A6000,FIND("-",A6000)-1)&amp;"/"&amp;RIGHT(LEFT(A6000,IFERROR(FIND(" ",A6000),LEN(A6000)+1)-1),4),TEXT(A6000,"dd")&amp;"/"&amp;TEXT(A6000,"mm")&amp;"/"&amp;TEXT(A6000,"yyyy")))</f>
        <v>45331</v>
      </c>
      <c r="F6000" t="s">
        <v>1826</v>
      </c>
      <c r="G6000" s="1" t="e">
        <f>VLOOKUP(B6000,Results!A:D,3,FALSE)</f>
        <v>#N/A</v>
      </c>
    </row>
    <row r="6001" spans="1:7" x14ac:dyDescent="0.25">
      <c r="A6001" s="1">
        <v>45537</v>
      </c>
      <c r="B6001" t="s">
        <v>518</v>
      </c>
      <c r="C6001" t="s">
        <v>223</v>
      </c>
      <c r="D6001" t="s">
        <v>30</v>
      </c>
      <c r="E6001" s="1">
        <f>DATEVALUE(IFERROR(RIGHT(LEFT(A6001,FIND("-",A6001,4)-1),2)&amp;"/"&amp;LEFT(A6001,FIND("-",A6001)-1)&amp;"/"&amp;RIGHT(LEFT(A6001,IFERROR(FIND(" ",A6001),LEN(A6001)+1)-1),4),TEXT(A6001,"dd")&amp;"/"&amp;TEXT(A6001,"mm")&amp;"/"&amp;TEXT(A6001,"yyyy")))</f>
        <v>45331</v>
      </c>
      <c r="F6001" t="s">
        <v>1826</v>
      </c>
      <c r="G6001" s="1" t="e">
        <f>VLOOKUP(B6001,Results!A:D,3,FALSE)</f>
        <v>#N/A</v>
      </c>
    </row>
    <row r="6002" spans="1:7" x14ac:dyDescent="0.25">
      <c r="A6002" s="1">
        <v>45537</v>
      </c>
      <c r="B6002" t="s">
        <v>273</v>
      </c>
      <c r="C6002" t="s">
        <v>20</v>
      </c>
      <c r="D6002" t="s">
        <v>10</v>
      </c>
      <c r="E6002" s="1">
        <f>DATEVALUE(IFERROR(RIGHT(LEFT(A6002,FIND("-",A6002,4)-1),2)&amp;"/"&amp;LEFT(A6002,FIND("-",A6002)-1)&amp;"/"&amp;RIGHT(LEFT(A6002,IFERROR(FIND(" ",A6002),LEN(A6002)+1)-1),4),TEXT(A6002,"dd")&amp;"/"&amp;TEXT(A6002,"mm")&amp;"/"&amp;TEXT(A6002,"yyyy")))</f>
        <v>45331</v>
      </c>
      <c r="F6002" t="s">
        <v>1826</v>
      </c>
      <c r="G6002" s="1" t="e">
        <f>VLOOKUP(B6002,Results!A:D,3,FALSE)</f>
        <v>#N/A</v>
      </c>
    </row>
    <row r="6003" spans="1:7" x14ac:dyDescent="0.25">
      <c r="A6003" s="1">
        <v>45537</v>
      </c>
      <c r="B6003" t="s">
        <v>409</v>
      </c>
      <c r="C6003" t="s">
        <v>223</v>
      </c>
      <c r="D6003" t="s">
        <v>297</v>
      </c>
      <c r="E6003" s="1">
        <f>DATEVALUE(IFERROR(RIGHT(LEFT(A6003,FIND("-",A6003,4)-1),2)&amp;"/"&amp;LEFT(A6003,FIND("-",A6003)-1)&amp;"/"&amp;RIGHT(LEFT(A6003,IFERROR(FIND(" ",A6003),LEN(A6003)+1)-1),4),TEXT(A6003,"dd")&amp;"/"&amp;TEXT(A6003,"mm")&amp;"/"&amp;TEXT(A6003,"yyyy")))</f>
        <v>45331</v>
      </c>
      <c r="F6003" t="s">
        <v>1826</v>
      </c>
      <c r="G6003" s="1" t="e">
        <f>VLOOKUP(B6003,Results!A:D,3,FALSE)</f>
        <v>#N/A</v>
      </c>
    </row>
    <row r="6004" spans="1:7" x14ac:dyDescent="0.25">
      <c r="A6004" s="1">
        <v>45537</v>
      </c>
      <c r="B6004" t="s">
        <v>222</v>
      </c>
      <c r="C6004" t="s">
        <v>223</v>
      </c>
      <c r="D6004" t="s">
        <v>10</v>
      </c>
      <c r="E6004" s="1">
        <f>DATEVALUE(IFERROR(RIGHT(LEFT(A6004,FIND("-",A6004,4)-1),2)&amp;"/"&amp;LEFT(A6004,FIND("-",A6004)-1)&amp;"/"&amp;RIGHT(LEFT(A6004,IFERROR(FIND(" ",A6004),LEN(A6004)+1)-1),4),TEXT(A6004,"dd")&amp;"/"&amp;TEXT(A6004,"mm")&amp;"/"&amp;TEXT(A6004,"yyyy")))</f>
        <v>45331</v>
      </c>
      <c r="F6004" t="s">
        <v>1826</v>
      </c>
      <c r="G6004" s="1" t="e">
        <f>VLOOKUP(B6004,Results!A:D,3,FALSE)</f>
        <v>#N/A</v>
      </c>
    </row>
    <row r="6005" spans="1:7" x14ac:dyDescent="0.25">
      <c r="A6005" s="1">
        <v>45537</v>
      </c>
      <c r="B6005" t="s">
        <v>738</v>
      </c>
      <c r="C6005" t="s">
        <v>223</v>
      </c>
      <c r="D6005" t="s">
        <v>13</v>
      </c>
      <c r="E6005" s="1">
        <f>DATEVALUE(IFERROR(RIGHT(LEFT(A6005,FIND("-",A6005,4)-1),2)&amp;"/"&amp;LEFT(A6005,FIND("-",A6005)-1)&amp;"/"&amp;RIGHT(LEFT(A6005,IFERROR(FIND(" ",A6005),LEN(A6005)+1)-1),4),TEXT(A6005,"dd")&amp;"/"&amp;TEXT(A6005,"mm")&amp;"/"&amp;TEXT(A6005,"yyyy")))</f>
        <v>45331</v>
      </c>
      <c r="F6005" t="s">
        <v>1826</v>
      </c>
      <c r="G6005" s="1" t="e">
        <f>VLOOKUP(B6005,Results!A:D,3,FALSE)</f>
        <v>#N/A</v>
      </c>
    </row>
    <row r="6006" spans="1:7" x14ac:dyDescent="0.25">
      <c r="A6006" s="1">
        <v>45537</v>
      </c>
      <c r="B6006" t="s">
        <v>536</v>
      </c>
      <c r="C6006" t="s">
        <v>223</v>
      </c>
      <c r="D6006" t="s">
        <v>30</v>
      </c>
      <c r="E6006" s="1">
        <f>DATEVALUE(IFERROR(RIGHT(LEFT(A6006,FIND("-",A6006,4)-1),2)&amp;"/"&amp;LEFT(A6006,FIND("-",A6006)-1)&amp;"/"&amp;RIGHT(LEFT(A6006,IFERROR(FIND(" ",A6006),LEN(A6006)+1)-1),4),TEXT(A6006,"dd")&amp;"/"&amp;TEXT(A6006,"mm")&amp;"/"&amp;TEXT(A6006,"yyyy")))</f>
        <v>45331</v>
      </c>
      <c r="F6006" t="s">
        <v>1826</v>
      </c>
      <c r="G6006" s="1" t="e">
        <f>VLOOKUP(B6006,Results!A:D,3,FALSE)</f>
        <v>#N/A</v>
      </c>
    </row>
    <row r="6007" spans="1:7" x14ac:dyDescent="0.25">
      <c r="A6007" s="1">
        <v>45537</v>
      </c>
      <c r="B6007" t="s">
        <v>491</v>
      </c>
      <c r="C6007" t="s">
        <v>223</v>
      </c>
      <c r="D6007" t="s">
        <v>30</v>
      </c>
      <c r="E6007" s="1">
        <f>DATEVALUE(IFERROR(RIGHT(LEFT(A6007,FIND("-",A6007,4)-1),2)&amp;"/"&amp;LEFT(A6007,FIND("-",A6007)-1)&amp;"/"&amp;RIGHT(LEFT(A6007,IFERROR(FIND(" ",A6007),LEN(A6007)+1)-1),4),TEXT(A6007,"dd")&amp;"/"&amp;TEXT(A6007,"mm")&amp;"/"&amp;TEXT(A6007,"yyyy")))</f>
        <v>45331</v>
      </c>
      <c r="F6007" t="s">
        <v>1826</v>
      </c>
      <c r="G6007" s="1" t="e">
        <f>VLOOKUP(B6007,Results!A:D,3,FALSE)</f>
        <v>#N/A</v>
      </c>
    </row>
    <row r="6008" spans="1:7" x14ac:dyDescent="0.25">
      <c r="A6008" s="1">
        <v>45537</v>
      </c>
      <c r="B6008" t="s">
        <v>575</v>
      </c>
      <c r="C6008" t="s">
        <v>20</v>
      </c>
      <c r="D6008" t="s">
        <v>44</v>
      </c>
      <c r="E6008" s="1">
        <f>DATEVALUE(IFERROR(RIGHT(LEFT(A6008,FIND("-",A6008,4)-1),2)&amp;"/"&amp;LEFT(A6008,FIND("-",A6008)-1)&amp;"/"&amp;RIGHT(LEFT(A6008,IFERROR(FIND(" ",A6008),LEN(A6008)+1)-1),4),TEXT(A6008,"dd")&amp;"/"&amp;TEXT(A6008,"mm")&amp;"/"&amp;TEXT(A6008,"yyyy")))</f>
        <v>45331</v>
      </c>
      <c r="F6008" t="s">
        <v>1826</v>
      </c>
      <c r="G6008" s="1" t="e">
        <f>VLOOKUP(B6008,Results!A:D,3,FALSE)</f>
        <v>#N/A</v>
      </c>
    </row>
    <row r="6009" spans="1:7" x14ac:dyDescent="0.25">
      <c r="A6009" s="1">
        <v>45537</v>
      </c>
      <c r="B6009" t="s">
        <v>518</v>
      </c>
      <c r="C6009" t="s">
        <v>223</v>
      </c>
      <c r="D6009" t="s">
        <v>30</v>
      </c>
      <c r="E6009" s="1">
        <f>DATEVALUE(IFERROR(RIGHT(LEFT(A6009,FIND("-",A6009,4)-1),2)&amp;"/"&amp;LEFT(A6009,FIND("-",A6009)-1)&amp;"/"&amp;RIGHT(LEFT(A6009,IFERROR(FIND(" ",A6009),LEN(A6009)+1)-1),4),TEXT(A6009,"dd")&amp;"/"&amp;TEXT(A6009,"mm")&amp;"/"&amp;TEXT(A6009,"yyyy")))</f>
        <v>45331</v>
      </c>
      <c r="F6009" t="s">
        <v>1826</v>
      </c>
      <c r="G6009" s="1" t="e">
        <f>VLOOKUP(B6009,Results!A:D,3,FALSE)</f>
        <v>#N/A</v>
      </c>
    </row>
    <row r="6010" spans="1:7" x14ac:dyDescent="0.25">
      <c r="A6010" s="1">
        <v>45537</v>
      </c>
      <c r="B6010" t="s">
        <v>273</v>
      </c>
      <c r="C6010" t="s">
        <v>20</v>
      </c>
      <c r="D6010" t="s">
        <v>10</v>
      </c>
      <c r="E6010" s="1">
        <f>DATEVALUE(IFERROR(RIGHT(LEFT(A6010,FIND("-",A6010,4)-1),2)&amp;"/"&amp;LEFT(A6010,FIND("-",A6010)-1)&amp;"/"&amp;RIGHT(LEFT(A6010,IFERROR(FIND(" ",A6010),LEN(A6010)+1)-1),4),TEXT(A6010,"dd")&amp;"/"&amp;TEXT(A6010,"mm")&amp;"/"&amp;TEXT(A6010,"yyyy")))</f>
        <v>45331</v>
      </c>
      <c r="F6010" t="s">
        <v>1826</v>
      </c>
      <c r="G6010" s="1" t="e">
        <f>VLOOKUP(B6010,Results!A:D,3,FALSE)</f>
        <v>#N/A</v>
      </c>
    </row>
    <row r="6011" spans="1:7" x14ac:dyDescent="0.25">
      <c r="A6011" s="1">
        <v>45537</v>
      </c>
      <c r="B6011" t="s">
        <v>409</v>
      </c>
      <c r="C6011" t="s">
        <v>223</v>
      </c>
      <c r="D6011" t="s">
        <v>297</v>
      </c>
      <c r="E6011" s="1">
        <f>DATEVALUE(IFERROR(RIGHT(LEFT(A6011,FIND("-",A6011,4)-1),2)&amp;"/"&amp;LEFT(A6011,FIND("-",A6011)-1)&amp;"/"&amp;RIGHT(LEFT(A6011,IFERROR(FIND(" ",A6011),LEN(A6011)+1)-1),4),TEXT(A6011,"dd")&amp;"/"&amp;TEXT(A6011,"mm")&amp;"/"&amp;TEXT(A6011,"yyyy")))</f>
        <v>45331</v>
      </c>
      <c r="F6011" t="s">
        <v>1826</v>
      </c>
      <c r="G6011" s="1" t="e">
        <f>VLOOKUP(B6011,Results!A:D,3,FALSE)</f>
        <v>#N/A</v>
      </c>
    </row>
    <row r="6012" spans="1:7" x14ac:dyDescent="0.25">
      <c r="A6012" s="1">
        <v>45537</v>
      </c>
      <c r="B6012" t="s">
        <v>222</v>
      </c>
      <c r="C6012" t="s">
        <v>223</v>
      </c>
      <c r="D6012" t="s">
        <v>10</v>
      </c>
      <c r="E6012" s="1">
        <f>DATEVALUE(IFERROR(RIGHT(LEFT(A6012,FIND("-",A6012,4)-1),2)&amp;"/"&amp;LEFT(A6012,FIND("-",A6012)-1)&amp;"/"&amp;RIGHT(LEFT(A6012,IFERROR(FIND(" ",A6012),LEN(A6012)+1)-1),4),TEXT(A6012,"dd")&amp;"/"&amp;TEXT(A6012,"mm")&amp;"/"&amp;TEXT(A6012,"yyyy")))</f>
        <v>45331</v>
      </c>
      <c r="F6012" t="s">
        <v>1826</v>
      </c>
      <c r="G6012" s="1" t="e">
        <f>VLOOKUP(B6012,Results!A:D,3,FALSE)</f>
        <v>#N/A</v>
      </c>
    </row>
    <row r="6013" spans="1:7" x14ac:dyDescent="0.25">
      <c r="A6013" s="1">
        <v>45537</v>
      </c>
      <c r="B6013" t="s">
        <v>738</v>
      </c>
      <c r="C6013" t="s">
        <v>223</v>
      </c>
      <c r="D6013" t="s">
        <v>13</v>
      </c>
      <c r="E6013" s="1">
        <f>DATEVALUE(IFERROR(RIGHT(LEFT(A6013,FIND("-",A6013,4)-1),2)&amp;"/"&amp;LEFT(A6013,FIND("-",A6013)-1)&amp;"/"&amp;RIGHT(LEFT(A6013,IFERROR(FIND(" ",A6013),LEN(A6013)+1)-1),4),TEXT(A6013,"dd")&amp;"/"&amp;TEXT(A6013,"mm")&amp;"/"&amp;TEXT(A6013,"yyyy")))</f>
        <v>45331</v>
      </c>
      <c r="F6013" t="s">
        <v>1826</v>
      </c>
      <c r="G6013" s="1" t="e">
        <f>VLOOKUP(B6013,Results!A:D,3,FALSE)</f>
        <v>#N/A</v>
      </c>
    </row>
    <row r="6014" spans="1:7" x14ac:dyDescent="0.25">
      <c r="A6014" s="1">
        <v>45537</v>
      </c>
      <c r="B6014" t="s">
        <v>536</v>
      </c>
      <c r="C6014" t="s">
        <v>223</v>
      </c>
      <c r="D6014" t="s">
        <v>30</v>
      </c>
      <c r="E6014" s="1">
        <f>DATEVALUE(IFERROR(RIGHT(LEFT(A6014,FIND("-",A6014,4)-1),2)&amp;"/"&amp;LEFT(A6014,FIND("-",A6014)-1)&amp;"/"&amp;RIGHT(LEFT(A6014,IFERROR(FIND(" ",A6014),LEN(A6014)+1)-1),4),TEXT(A6014,"dd")&amp;"/"&amp;TEXT(A6014,"mm")&amp;"/"&amp;TEXT(A6014,"yyyy")))</f>
        <v>45331</v>
      </c>
      <c r="F6014" t="s">
        <v>1826</v>
      </c>
      <c r="G6014" s="1" t="e">
        <f>VLOOKUP(B6014,Results!A:D,3,FALSE)</f>
        <v>#N/A</v>
      </c>
    </row>
    <row r="6015" spans="1:7" x14ac:dyDescent="0.25">
      <c r="A6015" s="1">
        <v>45537</v>
      </c>
      <c r="B6015" t="s">
        <v>491</v>
      </c>
      <c r="C6015" t="s">
        <v>223</v>
      </c>
      <c r="D6015" t="s">
        <v>30</v>
      </c>
      <c r="E6015" s="1">
        <f>DATEVALUE(IFERROR(RIGHT(LEFT(A6015,FIND("-",A6015,4)-1),2)&amp;"/"&amp;LEFT(A6015,FIND("-",A6015)-1)&amp;"/"&amp;RIGHT(LEFT(A6015,IFERROR(FIND(" ",A6015),LEN(A6015)+1)-1),4),TEXT(A6015,"dd")&amp;"/"&amp;TEXT(A6015,"mm")&amp;"/"&amp;TEXT(A6015,"yyyy")))</f>
        <v>45331</v>
      </c>
      <c r="F6015" t="s">
        <v>1826</v>
      </c>
      <c r="G6015" s="1" t="e">
        <f>VLOOKUP(B6015,Results!A:D,3,FALSE)</f>
        <v>#N/A</v>
      </c>
    </row>
    <row r="6016" spans="1:7" x14ac:dyDescent="0.25">
      <c r="A6016" s="1">
        <v>45537</v>
      </c>
      <c r="B6016" t="s">
        <v>575</v>
      </c>
      <c r="C6016" t="s">
        <v>20</v>
      </c>
      <c r="D6016" t="s">
        <v>44</v>
      </c>
      <c r="E6016" s="1">
        <f>DATEVALUE(IFERROR(RIGHT(LEFT(A6016,FIND("-",A6016,4)-1),2)&amp;"/"&amp;LEFT(A6016,FIND("-",A6016)-1)&amp;"/"&amp;RIGHT(LEFT(A6016,IFERROR(FIND(" ",A6016),LEN(A6016)+1)-1),4),TEXT(A6016,"dd")&amp;"/"&amp;TEXT(A6016,"mm")&amp;"/"&amp;TEXT(A6016,"yyyy")))</f>
        <v>45331</v>
      </c>
      <c r="F6016" t="s">
        <v>1826</v>
      </c>
      <c r="G6016" s="1" t="e">
        <f>VLOOKUP(B6016,Results!A:D,3,FALSE)</f>
        <v>#N/A</v>
      </c>
    </row>
    <row r="6017" spans="1:7" hidden="1" x14ac:dyDescent="0.25">
      <c r="A6017" s="1">
        <v>45506</v>
      </c>
      <c r="B6017" t="s">
        <v>298</v>
      </c>
      <c r="C6017" t="s">
        <v>223</v>
      </c>
      <c r="D6017" t="s">
        <v>10</v>
      </c>
      <c r="E6017" s="1">
        <f>DATEVALUE(IFERROR(RIGHT(LEFT(A6017,FIND("-",A6017,4)-1),2)&amp;"/"&amp;LEFT(A6017,FIND("-",A6017)-1)&amp;"/"&amp;RIGHT(LEFT(A6017,IFERROR(FIND(" ",A6017),LEN(A6017)+1)-1),4),TEXT(A6017,"dd")&amp;"/"&amp;TEXT(A6017,"mm")&amp;"/"&amp;TEXT(A6017,"yyyy")))</f>
        <v>45330</v>
      </c>
      <c r="F6017" t="s">
        <v>996</v>
      </c>
      <c r="G6017" s="1">
        <f>VLOOKUP(B6017,Results!A:D,3,FALSE)</f>
        <v>45435</v>
      </c>
    </row>
    <row r="6018" spans="1:7" x14ac:dyDescent="0.25">
      <c r="A6018" s="1">
        <v>45506</v>
      </c>
      <c r="B6018" t="s">
        <v>298</v>
      </c>
      <c r="C6018" t="s">
        <v>223</v>
      </c>
      <c r="D6018" t="s">
        <v>10</v>
      </c>
      <c r="E6018" s="1">
        <f>DATEVALUE(IFERROR(RIGHT(LEFT(A6018,FIND("-",A6018,4)-1),2)&amp;"/"&amp;LEFT(A6018,FIND("-",A6018)-1)&amp;"/"&amp;RIGHT(LEFT(A6018,IFERROR(FIND(" ",A6018),LEN(A6018)+1)-1),4),TEXT(A6018,"dd")&amp;"/"&amp;TEXT(A6018,"mm")&amp;"/"&amp;TEXT(A6018,"yyyy")))</f>
        <v>45330</v>
      </c>
      <c r="F6018" t="s">
        <v>1826</v>
      </c>
      <c r="G6018" s="1">
        <f>VLOOKUP(B6018,Results!A:D,3,FALSE)</f>
        <v>45435</v>
      </c>
    </row>
    <row r="6019" spans="1:7" x14ac:dyDescent="0.25">
      <c r="A6019" s="1">
        <v>45506</v>
      </c>
      <c r="B6019" t="s">
        <v>298</v>
      </c>
      <c r="C6019" t="s">
        <v>223</v>
      </c>
      <c r="D6019" t="s">
        <v>10</v>
      </c>
      <c r="E6019" s="1">
        <f>DATEVALUE(IFERROR(RIGHT(LEFT(A6019,FIND("-",A6019,4)-1),2)&amp;"/"&amp;LEFT(A6019,FIND("-",A6019)-1)&amp;"/"&amp;RIGHT(LEFT(A6019,IFERROR(FIND(" ",A6019),LEN(A6019)+1)-1),4),TEXT(A6019,"dd")&amp;"/"&amp;TEXT(A6019,"mm")&amp;"/"&amp;TEXT(A6019,"yyyy")))</f>
        <v>45330</v>
      </c>
      <c r="F6019" t="s">
        <v>1826</v>
      </c>
      <c r="G6019" s="1">
        <f>VLOOKUP(B6019,Results!A:D,3,FALSE)</f>
        <v>45435</v>
      </c>
    </row>
    <row r="6020" spans="1:7" x14ac:dyDescent="0.25">
      <c r="A6020" s="1">
        <v>45506</v>
      </c>
      <c r="B6020" t="s">
        <v>298</v>
      </c>
      <c r="C6020" t="s">
        <v>223</v>
      </c>
      <c r="D6020" t="s">
        <v>10</v>
      </c>
      <c r="E6020" s="1">
        <f>DATEVALUE(IFERROR(RIGHT(LEFT(A6020,FIND("-",A6020,4)-1),2)&amp;"/"&amp;LEFT(A6020,FIND("-",A6020)-1)&amp;"/"&amp;RIGHT(LEFT(A6020,IFERROR(FIND(" ",A6020),LEN(A6020)+1)-1),4),TEXT(A6020,"dd")&amp;"/"&amp;TEXT(A6020,"mm")&amp;"/"&amp;TEXT(A6020,"yyyy")))</f>
        <v>45330</v>
      </c>
      <c r="F6020" t="s">
        <v>1826</v>
      </c>
      <c r="G6020" s="1">
        <f>VLOOKUP(B6020,Results!A:D,3,FALSE)</f>
        <v>45435</v>
      </c>
    </row>
    <row r="6021" spans="1:7" hidden="1" x14ac:dyDescent="0.25">
      <c r="A6021" s="1">
        <v>45506</v>
      </c>
      <c r="B6021" t="s">
        <v>919</v>
      </c>
      <c r="C6021" t="s">
        <v>223</v>
      </c>
      <c r="D6021" t="s">
        <v>80</v>
      </c>
      <c r="E6021" s="1">
        <f>DATEVALUE(IFERROR(RIGHT(LEFT(A6021,FIND("-",A6021,4)-1),2)&amp;"/"&amp;LEFT(A6021,FIND("-",A6021)-1)&amp;"/"&amp;RIGHT(LEFT(A6021,IFERROR(FIND(" ",A6021),LEN(A6021)+1)-1),4),TEXT(A6021,"dd")&amp;"/"&amp;TEXT(A6021,"mm")&amp;"/"&amp;TEXT(A6021,"yyyy")))</f>
        <v>45330</v>
      </c>
      <c r="F6021" t="s">
        <v>996</v>
      </c>
      <c r="G6021" s="1" t="e">
        <f>VLOOKUP(B6021,Results!A:D,3,FALSE)</f>
        <v>#N/A</v>
      </c>
    </row>
    <row r="6022" spans="1:7" x14ac:dyDescent="0.25">
      <c r="A6022" s="1">
        <v>45506</v>
      </c>
      <c r="B6022" t="s">
        <v>919</v>
      </c>
      <c r="C6022" t="s">
        <v>223</v>
      </c>
      <c r="D6022" t="s">
        <v>80</v>
      </c>
      <c r="E6022" s="1">
        <f>DATEVALUE(IFERROR(RIGHT(LEFT(A6022,FIND("-",A6022,4)-1),2)&amp;"/"&amp;LEFT(A6022,FIND("-",A6022)-1)&amp;"/"&amp;RIGHT(LEFT(A6022,IFERROR(FIND(" ",A6022),LEN(A6022)+1)-1),4),TEXT(A6022,"dd")&amp;"/"&amp;TEXT(A6022,"mm")&amp;"/"&amp;TEXT(A6022,"yyyy")))</f>
        <v>45330</v>
      </c>
      <c r="F6022" t="s">
        <v>1826</v>
      </c>
      <c r="G6022" s="1" t="e">
        <f>VLOOKUP(B6022,Results!A:D,3,FALSE)</f>
        <v>#N/A</v>
      </c>
    </row>
    <row r="6023" spans="1:7" x14ac:dyDescent="0.25">
      <c r="A6023" s="1">
        <v>45506</v>
      </c>
      <c r="B6023" t="s">
        <v>919</v>
      </c>
      <c r="C6023" t="s">
        <v>223</v>
      </c>
      <c r="D6023" t="s">
        <v>80</v>
      </c>
      <c r="E6023" s="1">
        <f>DATEVALUE(IFERROR(RIGHT(LEFT(A6023,FIND("-",A6023,4)-1),2)&amp;"/"&amp;LEFT(A6023,FIND("-",A6023)-1)&amp;"/"&amp;RIGHT(LEFT(A6023,IFERROR(FIND(" ",A6023),LEN(A6023)+1)-1),4),TEXT(A6023,"dd")&amp;"/"&amp;TEXT(A6023,"mm")&amp;"/"&amp;TEXT(A6023,"yyyy")))</f>
        <v>45330</v>
      </c>
      <c r="F6023" t="s">
        <v>1826</v>
      </c>
      <c r="G6023" s="1" t="e">
        <f>VLOOKUP(B6023,Results!A:D,3,FALSE)</f>
        <v>#N/A</v>
      </c>
    </row>
    <row r="6024" spans="1:7" x14ac:dyDescent="0.25">
      <c r="A6024" s="1">
        <v>45506</v>
      </c>
      <c r="B6024" t="s">
        <v>919</v>
      </c>
      <c r="C6024" t="s">
        <v>223</v>
      </c>
      <c r="D6024" t="s">
        <v>80</v>
      </c>
      <c r="E6024" s="1">
        <f>DATEVALUE(IFERROR(RIGHT(LEFT(A6024,FIND("-",A6024,4)-1),2)&amp;"/"&amp;LEFT(A6024,FIND("-",A6024)-1)&amp;"/"&amp;RIGHT(LEFT(A6024,IFERROR(FIND(" ",A6024),LEN(A6024)+1)-1),4),TEXT(A6024,"dd")&amp;"/"&amp;TEXT(A6024,"mm")&amp;"/"&amp;TEXT(A6024,"yyyy")))</f>
        <v>45330</v>
      </c>
      <c r="F6024" t="s">
        <v>1826</v>
      </c>
      <c r="G6024" s="1" t="e">
        <f>VLOOKUP(B6024,Results!A:D,3,FALSE)</f>
        <v>#N/A</v>
      </c>
    </row>
    <row r="6025" spans="1:7" hidden="1" x14ac:dyDescent="0.25">
      <c r="A6025" s="1">
        <v>45475</v>
      </c>
      <c r="B6025" t="s">
        <v>917</v>
      </c>
      <c r="C6025" t="s">
        <v>223</v>
      </c>
      <c r="D6025" t="s">
        <v>74</v>
      </c>
      <c r="E6025" s="1">
        <f>DATEVALUE(IFERROR(RIGHT(LEFT(A6025,FIND("-",A6025,4)-1),2)&amp;"/"&amp;LEFT(A6025,FIND("-",A6025)-1)&amp;"/"&amp;RIGHT(LEFT(A6025,IFERROR(FIND(" ",A6025),LEN(A6025)+1)-1),4),TEXT(A6025,"dd")&amp;"/"&amp;TEXT(A6025,"mm")&amp;"/"&amp;TEXT(A6025,"yyyy")))</f>
        <v>45329</v>
      </c>
      <c r="F6025" t="s">
        <v>996</v>
      </c>
      <c r="G6025" s="1">
        <f>VLOOKUP(B6025,Results!A:D,3,FALSE)</f>
        <v>45422</v>
      </c>
    </row>
    <row r="6026" spans="1:7" x14ac:dyDescent="0.25">
      <c r="A6026" s="1">
        <v>45475</v>
      </c>
      <c r="B6026" t="s">
        <v>917</v>
      </c>
      <c r="C6026" t="s">
        <v>223</v>
      </c>
      <c r="D6026" t="s">
        <v>74</v>
      </c>
      <c r="E6026" s="1">
        <f>DATEVALUE(IFERROR(RIGHT(LEFT(A6026,FIND("-",A6026,4)-1),2)&amp;"/"&amp;LEFT(A6026,FIND("-",A6026)-1)&amp;"/"&amp;RIGHT(LEFT(A6026,IFERROR(FIND(" ",A6026),LEN(A6026)+1)-1),4),TEXT(A6026,"dd")&amp;"/"&amp;TEXT(A6026,"mm")&amp;"/"&amp;TEXT(A6026,"yyyy")))</f>
        <v>45329</v>
      </c>
      <c r="F6026" t="s">
        <v>1826</v>
      </c>
      <c r="G6026" s="1">
        <f>VLOOKUP(B6026,Results!A:D,3,FALSE)</f>
        <v>45422</v>
      </c>
    </row>
    <row r="6027" spans="1:7" x14ac:dyDescent="0.25">
      <c r="A6027" s="1">
        <v>45475</v>
      </c>
      <c r="B6027" t="s">
        <v>917</v>
      </c>
      <c r="C6027" t="s">
        <v>223</v>
      </c>
      <c r="D6027" t="s">
        <v>74</v>
      </c>
      <c r="E6027" s="1">
        <f>DATEVALUE(IFERROR(RIGHT(LEFT(A6027,FIND("-",A6027,4)-1),2)&amp;"/"&amp;LEFT(A6027,FIND("-",A6027)-1)&amp;"/"&amp;RIGHT(LEFT(A6027,IFERROR(FIND(" ",A6027),LEN(A6027)+1)-1),4),TEXT(A6027,"dd")&amp;"/"&amp;TEXT(A6027,"mm")&amp;"/"&amp;TEXT(A6027,"yyyy")))</f>
        <v>45329</v>
      </c>
      <c r="F6027" t="s">
        <v>1826</v>
      </c>
      <c r="G6027" s="1">
        <f>VLOOKUP(B6027,Results!A:D,3,FALSE)</f>
        <v>45422</v>
      </c>
    </row>
    <row r="6028" spans="1:7" x14ac:dyDescent="0.25">
      <c r="A6028" s="1">
        <v>45475</v>
      </c>
      <c r="B6028" t="s">
        <v>917</v>
      </c>
      <c r="C6028" t="s">
        <v>223</v>
      </c>
      <c r="D6028" t="s">
        <v>74</v>
      </c>
      <c r="E6028" s="1">
        <f>DATEVALUE(IFERROR(RIGHT(LEFT(A6028,FIND("-",A6028,4)-1),2)&amp;"/"&amp;LEFT(A6028,FIND("-",A6028)-1)&amp;"/"&amp;RIGHT(LEFT(A6028,IFERROR(FIND(" ",A6028),LEN(A6028)+1)-1),4),TEXT(A6028,"dd")&amp;"/"&amp;TEXT(A6028,"mm")&amp;"/"&amp;TEXT(A6028,"yyyy")))</f>
        <v>45329</v>
      </c>
      <c r="F6028" t="s">
        <v>1826</v>
      </c>
      <c r="G6028" s="1">
        <f>VLOOKUP(B6028,Results!A:D,3,FALSE)</f>
        <v>45422</v>
      </c>
    </row>
    <row r="6029" spans="1:7" hidden="1" x14ac:dyDescent="0.25">
      <c r="A6029" s="1">
        <v>45475</v>
      </c>
      <c r="B6029" t="s">
        <v>663</v>
      </c>
      <c r="C6029" t="s">
        <v>223</v>
      </c>
      <c r="D6029" t="s">
        <v>297</v>
      </c>
      <c r="E6029" s="1">
        <f>DATEVALUE(IFERROR(RIGHT(LEFT(A6029,FIND("-",A6029,4)-1),2)&amp;"/"&amp;LEFT(A6029,FIND("-",A6029)-1)&amp;"/"&amp;RIGHT(LEFT(A6029,IFERROR(FIND(" ",A6029),LEN(A6029)+1)-1),4),TEXT(A6029,"dd")&amp;"/"&amp;TEXT(A6029,"mm")&amp;"/"&amp;TEXT(A6029,"yyyy")))</f>
        <v>45329</v>
      </c>
      <c r="F6029" t="s">
        <v>996</v>
      </c>
      <c r="G6029" s="1" t="e">
        <f>VLOOKUP(B6029,Results!A:D,3,FALSE)</f>
        <v>#N/A</v>
      </c>
    </row>
    <row r="6030" spans="1:7" x14ac:dyDescent="0.25">
      <c r="A6030" s="1">
        <v>45475</v>
      </c>
      <c r="B6030" t="s">
        <v>663</v>
      </c>
      <c r="C6030" t="s">
        <v>223</v>
      </c>
      <c r="D6030" t="s">
        <v>297</v>
      </c>
      <c r="E6030" s="1">
        <f>DATEVALUE(IFERROR(RIGHT(LEFT(A6030,FIND("-",A6030,4)-1),2)&amp;"/"&amp;LEFT(A6030,FIND("-",A6030)-1)&amp;"/"&amp;RIGHT(LEFT(A6030,IFERROR(FIND(" ",A6030),LEN(A6030)+1)-1),4),TEXT(A6030,"dd")&amp;"/"&amp;TEXT(A6030,"mm")&amp;"/"&amp;TEXT(A6030,"yyyy")))</f>
        <v>45329</v>
      </c>
      <c r="F6030" t="s">
        <v>1826</v>
      </c>
      <c r="G6030" s="1" t="e">
        <f>VLOOKUP(B6030,Results!A:D,3,FALSE)</f>
        <v>#N/A</v>
      </c>
    </row>
    <row r="6031" spans="1:7" hidden="1" x14ac:dyDescent="0.25">
      <c r="A6031" s="1">
        <v>45475</v>
      </c>
      <c r="B6031" t="s">
        <v>222</v>
      </c>
      <c r="C6031" t="s">
        <v>223</v>
      </c>
      <c r="D6031" t="s">
        <v>10</v>
      </c>
      <c r="E6031" s="1">
        <f>DATEVALUE(IFERROR(RIGHT(LEFT(A6031,FIND("-",A6031,4)-1),2)&amp;"/"&amp;LEFT(A6031,FIND("-",A6031)-1)&amp;"/"&amp;RIGHT(LEFT(A6031,IFERROR(FIND(" ",A6031),LEN(A6031)+1)-1),4),TEXT(A6031,"dd")&amp;"/"&amp;TEXT(A6031,"mm")&amp;"/"&amp;TEXT(A6031,"yyyy")))</f>
        <v>45329</v>
      </c>
      <c r="F6031" t="s">
        <v>996</v>
      </c>
      <c r="G6031" s="1" t="e">
        <f>VLOOKUP(B6031,Results!A:D,3,FALSE)</f>
        <v>#N/A</v>
      </c>
    </row>
    <row r="6032" spans="1:7" hidden="1" x14ac:dyDescent="0.25">
      <c r="A6032" s="1">
        <v>45475</v>
      </c>
      <c r="B6032" t="s">
        <v>823</v>
      </c>
      <c r="C6032" t="s">
        <v>20</v>
      </c>
      <c r="D6032" t="s">
        <v>10</v>
      </c>
      <c r="E6032" s="1">
        <f>DATEVALUE(IFERROR(RIGHT(LEFT(A6032,FIND("-",A6032,4)-1),2)&amp;"/"&amp;LEFT(A6032,FIND("-",A6032)-1)&amp;"/"&amp;RIGHT(LEFT(A6032,IFERROR(FIND(" ",A6032),LEN(A6032)+1)-1),4),TEXT(A6032,"dd")&amp;"/"&amp;TEXT(A6032,"mm")&amp;"/"&amp;TEXT(A6032,"yyyy")))</f>
        <v>45329</v>
      </c>
      <c r="F6032" t="s">
        <v>996</v>
      </c>
      <c r="G6032" s="1" t="e">
        <f>VLOOKUP(B6032,Results!A:D,3,FALSE)</f>
        <v>#N/A</v>
      </c>
    </row>
    <row r="6033" spans="1:7" hidden="1" x14ac:dyDescent="0.25">
      <c r="A6033" s="1">
        <v>45475</v>
      </c>
      <c r="B6033" t="s">
        <v>918</v>
      </c>
      <c r="C6033" t="s">
        <v>223</v>
      </c>
      <c r="D6033" t="s">
        <v>10</v>
      </c>
      <c r="E6033" s="1">
        <f>DATEVALUE(IFERROR(RIGHT(LEFT(A6033,FIND("-",A6033,4)-1),2)&amp;"/"&amp;LEFT(A6033,FIND("-",A6033)-1)&amp;"/"&amp;RIGHT(LEFT(A6033,IFERROR(FIND(" ",A6033),LEN(A6033)+1)-1),4),TEXT(A6033,"dd")&amp;"/"&amp;TEXT(A6033,"mm")&amp;"/"&amp;TEXT(A6033,"yyyy")))</f>
        <v>45329</v>
      </c>
      <c r="F6033" t="s">
        <v>996</v>
      </c>
      <c r="G6033" s="1" t="e">
        <f>VLOOKUP(B6033,Results!A:D,3,FALSE)</f>
        <v>#N/A</v>
      </c>
    </row>
    <row r="6034" spans="1:7" x14ac:dyDescent="0.25">
      <c r="A6034" s="1">
        <v>45475</v>
      </c>
      <c r="B6034" t="s">
        <v>222</v>
      </c>
      <c r="C6034" t="s">
        <v>223</v>
      </c>
      <c r="D6034" t="s">
        <v>10</v>
      </c>
      <c r="E6034" s="1">
        <f>DATEVALUE(IFERROR(RIGHT(LEFT(A6034,FIND("-",A6034,4)-1),2)&amp;"/"&amp;LEFT(A6034,FIND("-",A6034)-1)&amp;"/"&amp;RIGHT(LEFT(A6034,IFERROR(FIND(" ",A6034),LEN(A6034)+1)-1),4),TEXT(A6034,"dd")&amp;"/"&amp;TEXT(A6034,"mm")&amp;"/"&amp;TEXT(A6034,"yyyy")))</f>
        <v>45329</v>
      </c>
      <c r="F6034" t="s">
        <v>1826</v>
      </c>
      <c r="G6034" s="1" t="e">
        <f>VLOOKUP(B6034,Results!A:D,3,FALSE)</f>
        <v>#N/A</v>
      </c>
    </row>
    <row r="6035" spans="1:7" x14ac:dyDescent="0.25">
      <c r="A6035" s="1">
        <v>45475</v>
      </c>
      <c r="B6035" t="s">
        <v>823</v>
      </c>
      <c r="C6035" t="s">
        <v>20</v>
      </c>
      <c r="D6035" t="s">
        <v>10</v>
      </c>
      <c r="E6035" s="1">
        <f>DATEVALUE(IFERROR(RIGHT(LEFT(A6035,FIND("-",A6035,4)-1),2)&amp;"/"&amp;LEFT(A6035,FIND("-",A6035)-1)&amp;"/"&amp;RIGHT(LEFT(A6035,IFERROR(FIND(" ",A6035),LEN(A6035)+1)-1),4),TEXT(A6035,"dd")&amp;"/"&amp;TEXT(A6035,"mm")&amp;"/"&amp;TEXT(A6035,"yyyy")))</f>
        <v>45329</v>
      </c>
      <c r="F6035" t="s">
        <v>1826</v>
      </c>
      <c r="G6035" s="1" t="e">
        <f>VLOOKUP(B6035,Results!A:D,3,FALSE)</f>
        <v>#N/A</v>
      </c>
    </row>
    <row r="6036" spans="1:7" x14ac:dyDescent="0.25">
      <c r="A6036" s="1">
        <v>45475</v>
      </c>
      <c r="B6036" t="s">
        <v>918</v>
      </c>
      <c r="C6036" t="s">
        <v>223</v>
      </c>
      <c r="D6036" t="s">
        <v>10</v>
      </c>
      <c r="E6036" s="1">
        <f>DATEVALUE(IFERROR(RIGHT(LEFT(A6036,FIND("-",A6036,4)-1),2)&amp;"/"&amp;LEFT(A6036,FIND("-",A6036)-1)&amp;"/"&amp;RIGHT(LEFT(A6036,IFERROR(FIND(" ",A6036),LEN(A6036)+1)-1),4),TEXT(A6036,"dd")&amp;"/"&amp;TEXT(A6036,"mm")&amp;"/"&amp;TEXT(A6036,"yyyy")))</f>
        <v>45329</v>
      </c>
      <c r="F6036" t="s">
        <v>1826</v>
      </c>
      <c r="G6036" s="1" t="e">
        <f>VLOOKUP(B6036,Results!A:D,3,FALSE)</f>
        <v>#N/A</v>
      </c>
    </row>
    <row r="6037" spans="1:7" hidden="1" x14ac:dyDescent="0.25">
      <c r="A6037" s="1">
        <v>45475</v>
      </c>
      <c r="B6037" t="s">
        <v>271</v>
      </c>
      <c r="C6037" t="s">
        <v>20</v>
      </c>
      <c r="D6037" t="s">
        <v>13</v>
      </c>
      <c r="E6037" s="1">
        <f>DATEVALUE(IFERROR(RIGHT(LEFT(A6037,FIND("-",A6037,4)-1),2)&amp;"/"&amp;LEFT(A6037,FIND("-",A6037)-1)&amp;"/"&amp;RIGHT(LEFT(A6037,IFERROR(FIND(" ",A6037),LEN(A6037)+1)-1),4),TEXT(A6037,"dd")&amp;"/"&amp;TEXT(A6037,"mm")&amp;"/"&amp;TEXT(A6037,"yyyy")))</f>
        <v>45329</v>
      </c>
      <c r="F6037" t="s">
        <v>996</v>
      </c>
      <c r="G6037" s="1" t="e">
        <f>VLOOKUP(B6037,Results!A:D,3,FALSE)</f>
        <v>#N/A</v>
      </c>
    </row>
    <row r="6038" spans="1:7" x14ac:dyDescent="0.25">
      <c r="A6038" s="1">
        <v>45475</v>
      </c>
      <c r="B6038" t="s">
        <v>271</v>
      </c>
      <c r="C6038" t="s">
        <v>20</v>
      </c>
      <c r="D6038" t="s">
        <v>13</v>
      </c>
      <c r="E6038" s="1">
        <f>DATEVALUE(IFERROR(RIGHT(LEFT(A6038,FIND("-",A6038,4)-1),2)&amp;"/"&amp;LEFT(A6038,FIND("-",A6038)-1)&amp;"/"&amp;RIGHT(LEFT(A6038,IFERROR(FIND(" ",A6038),LEN(A6038)+1)-1),4),TEXT(A6038,"dd")&amp;"/"&amp;TEXT(A6038,"mm")&amp;"/"&amp;TEXT(A6038,"yyyy")))</f>
        <v>45329</v>
      </c>
      <c r="F6038" t="s">
        <v>1826</v>
      </c>
      <c r="G6038" s="1" t="e">
        <f>VLOOKUP(B6038,Results!A:D,3,FALSE)</f>
        <v>#N/A</v>
      </c>
    </row>
    <row r="6039" spans="1:7" hidden="1" x14ac:dyDescent="0.25">
      <c r="A6039" s="1">
        <v>45475</v>
      </c>
      <c r="B6039" t="s">
        <v>748</v>
      </c>
      <c r="C6039" t="s">
        <v>20</v>
      </c>
      <c r="D6039" t="s">
        <v>7</v>
      </c>
      <c r="E6039" s="1">
        <f>DATEVALUE(IFERROR(RIGHT(LEFT(A6039,FIND("-",A6039,4)-1),2)&amp;"/"&amp;LEFT(A6039,FIND("-",A6039)-1)&amp;"/"&amp;RIGHT(LEFT(A6039,IFERROR(FIND(" ",A6039),LEN(A6039)+1)-1),4),TEXT(A6039,"dd")&amp;"/"&amp;TEXT(A6039,"mm")&amp;"/"&amp;TEXT(A6039,"yyyy")))</f>
        <v>45329</v>
      </c>
      <c r="F6039" t="s">
        <v>996</v>
      </c>
      <c r="G6039" s="1" t="e">
        <f>VLOOKUP(B6039,Results!A:D,3,FALSE)</f>
        <v>#N/A</v>
      </c>
    </row>
    <row r="6040" spans="1:7" x14ac:dyDescent="0.25">
      <c r="A6040" s="1">
        <v>45475</v>
      </c>
      <c r="B6040" t="s">
        <v>748</v>
      </c>
      <c r="C6040" t="s">
        <v>20</v>
      </c>
      <c r="D6040" t="s">
        <v>7</v>
      </c>
      <c r="E6040" s="1">
        <f>DATEVALUE(IFERROR(RIGHT(LEFT(A6040,FIND("-",A6040,4)-1),2)&amp;"/"&amp;LEFT(A6040,FIND("-",A6040)-1)&amp;"/"&amp;RIGHT(LEFT(A6040,IFERROR(FIND(" ",A6040),LEN(A6040)+1)-1),4),TEXT(A6040,"dd")&amp;"/"&amp;TEXT(A6040,"mm")&amp;"/"&amp;TEXT(A6040,"yyyy")))</f>
        <v>45329</v>
      </c>
      <c r="F6040" t="s">
        <v>1826</v>
      </c>
      <c r="G6040" s="1" t="e">
        <f>VLOOKUP(B6040,Results!A:D,3,FALSE)</f>
        <v>#N/A</v>
      </c>
    </row>
    <row r="6041" spans="1:7" x14ac:dyDescent="0.25">
      <c r="A6041" s="1">
        <v>45475</v>
      </c>
      <c r="B6041" t="s">
        <v>222</v>
      </c>
      <c r="C6041" t="s">
        <v>223</v>
      </c>
      <c r="D6041" t="s">
        <v>10</v>
      </c>
      <c r="E6041" s="1">
        <f>DATEVALUE(IFERROR(RIGHT(LEFT(A6041,FIND("-",A6041,4)-1),2)&amp;"/"&amp;LEFT(A6041,FIND("-",A6041)-1)&amp;"/"&amp;RIGHT(LEFT(A6041,IFERROR(FIND(" ",A6041),LEN(A6041)+1)-1),4),TEXT(A6041,"dd")&amp;"/"&amp;TEXT(A6041,"mm")&amp;"/"&amp;TEXT(A6041,"yyyy")))</f>
        <v>45329</v>
      </c>
      <c r="F6041" t="s">
        <v>1826</v>
      </c>
      <c r="G6041" s="1" t="e">
        <f>VLOOKUP(B6041,Results!A:D,3,FALSE)</f>
        <v>#N/A</v>
      </c>
    </row>
    <row r="6042" spans="1:7" x14ac:dyDescent="0.25">
      <c r="A6042" s="1">
        <v>45475</v>
      </c>
      <c r="B6042" t="s">
        <v>823</v>
      </c>
      <c r="C6042" t="s">
        <v>20</v>
      </c>
      <c r="D6042" t="s">
        <v>10</v>
      </c>
      <c r="E6042" s="1">
        <f>DATEVALUE(IFERROR(RIGHT(LEFT(A6042,FIND("-",A6042,4)-1),2)&amp;"/"&amp;LEFT(A6042,FIND("-",A6042)-1)&amp;"/"&amp;RIGHT(LEFT(A6042,IFERROR(FIND(" ",A6042),LEN(A6042)+1)-1),4),TEXT(A6042,"dd")&amp;"/"&amp;TEXT(A6042,"mm")&amp;"/"&amp;TEXT(A6042,"yyyy")))</f>
        <v>45329</v>
      </c>
      <c r="F6042" t="s">
        <v>1826</v>
      </c>
      <c r="G6042" s="1" t="e">
        <f>VLOOKUP(B6042,Results!A:D,3,FALSE)</f>
        <v>#N/A</v>
      </c>
    </row>
    <row r="6043" spans="1:7" x14ac:dyDescent="0.25">
      <c r="A6043" s="1">
        <v>45475</v>
      </c>
      <c r="B6043" t="s">
        <v>271</v>
      </c>
      <c r="C6043" t="s">
        <v>20</v>
      </c>
      <c r="D6043" t="s">
        <v>13</v>
      </c>
      <c r="E6043" s="1">
        <f>DATEVALUE(IFERROR(RIGHT(LEFT(A6043,FIND("-",A6043,4)-1),2)&amp;"/"&amp;LEFT(A6043,FIND("-",A6043)-1)&amp;"/"&amp;RIGHT(LEFT(A6043,IFERROR(FIND(" ",A6043),LEN(A6043)+1)-1),4),TEXT(A6043,"dd")&amp;"/"&amp;TEXT(A6043,"mm")&amp;"/"&amp;TEXT(A6043,"yyyy")))</f>
        <v>45329</v>
      </c>
      <c r="F6043" t="s">
        <v>1826</v>
      </c>
      <c r="G6043" s="1" t="e">
        <f>VLOOKUP(B6043,Results!A:D,3,FALSE)</f>
        <v>#N/A</v>
      </c>
    </row>
    <row r="6044" spans="1:7" x14ac:dyDescent="0.25">
      <c r="A6044" s="1">
        <v>45475</v>
      </c>
      <c r="B6044" t="s">
        <v>663</v>
      </c>
      <c r="C6044" t="s">
        <v>223</v>
      </c>
      <c r="D6044" t="s">
        <v>297</v>
      </c>
      <c r="E6044" s="1">
        <f>DATEVALUE(IFERROR(RIGHT(LEFT(A6044,FIND("-",A6044,4)-1),2)&amp;"/"&amp;LEFT(A6044,FIND("-",A6044)-1)&amp;"/"&amp;RIGHT(LEFT(A6044,IFERROR(FIND(" ",A6044),LEN(A6044)+1)-1),4),TEXT(A6044,"dd")&amp;"/"&amp;TEXT(A6044,"mm")&amp;"/"&amp;TEXT(A6044,"yyyy")))</f>
        <v>45329</v>
      </c>
      <c r="F6044" t="s">
        <v>1826</v>
      </c>
      <c r="G6044" s="1" t="e">
        <f>VLOOKUP(B6044,Results!A:D,3,FALSE)</f>
        <v>#N/A</v>
      </c>
    </row>
    <row r="6045" spans="1:7" x14ac:dyDescent="0.25">
      <c r="A6045" s="1">
        <v>45475</v>
      </c>
      <c r="B6045" t="s">
        <v>748</v>
      </c>
      <c r="C6045" t="s">
        <v>20</v>
      </c>
      <c r="D6045" t="s">
        <v>7</v>
      </c>
      <c r="E6045" s="1">
        <f>DATEVALUE(IFERROR(RIGHT(LEFT(A6045,FIND("-",A6045,4)-1),2)&amp;"/"&amp;LEFT(A6045,FIND("-",A6045)-1)&amp;"/"&amp;RIGHT(LEFT(A6045,IFERROR(FIND(" ",A6045),LEN(A6045)+1)-1),4),TEXT(A6045,"dd")&amp;"/"&amp;TEXT(A6045,"mm")&amp;"/"&amp;TEXT(A6045,"yyyy")))</f>
        <v>45329</v>
      </c>
      <c r="F6045" t="s">
        <v>1826</v>
      </c>
      <c r="G6045" s="1" t="e">
        <f>VLOOKUP(B6045,Results!A:D,3,FALSE)</f>
        <v>#N/A</v>
      </c>
    </row>
    <row r="6046" spans="1:7" x14ac:dyDescent="0.25">
      <c r="A6046" s="1">
        <v>45475</v>
      </c>
      <c r="B6046" t="s">
        <v>918</v>
      </c>
      <c r="C6046" t="s">
        <v>223</v>
      </c>
      <c r="D6046" t="s">
        <v>10</v>
      </c>
      <c r="E6046" s="1">
        <f>DATEVALUE(IFERROR(RIGHT(LEFT(A6046,FIND("-",A6046,4)-1),2)&amp;"/"&amp;LEFT(A6046,FIND("-",A6046)-1)&amp;"/"&amp;RIGHT(LEFT(A6046,IFERROR(FIND(" ",A6046),LEN(A6046)+1)-1),4),TEXT(A6046,"dd")&amp;"/"&amp;TEXT(A6046,"mm")&amp;"/"&amp;TEXT(A6046,"yyyy")))</f>
        <v>45329</v>
      </c>
      <c r="F6046" t="s">
        <v>1826</v>
      </c>
      <c r="G6046" s="1" t="e">
        <f>VLOOKUP(B6046,Results!A:D,3,FALSE)</f>
        <v>#N/A</v>
      </c>
    </row>
    <row r="6047" spans="1:7" x14ac:dyDescent="0.25">
      <c r="A6047" s="1">
        <v>45475</v>
      </c>
      <c r="B6047" t="s">
        <v>222</v>
      </c>
      <c r="C6047" t="s">
        <v>223</v>
      </c>
      <c r="D6047" t="s">
        <v>10</v>
      </c>
      <c r="E6047" s="1">
        <f>DATEVALUE(IFERROR(RIGHT(LEFT(A6047,FIND("-",A6047,4)-1),2)&amp;"/"&amp;LEFT(A6047,FIND("-",A6047)-1)&amp;"/"&amp;RIGHT(LEFT(A6047,IFERROR(FIND(" ",A6047),LEN(A6047)+1)-1),4),TEXT(A6047,"dd")&amp;"/"&amp;TEXT(A6047,"mm")&amp;"/"&amp;TEXT(A6047,"yyyy")))</f>
        <v>45329</v>
      </c>
      <c r="F6047" t="s">
        <v>1826</v>
      </c>
      <c r="G6047" s="1" t="e">
        <f>VLOOKUP(B6047,Results!A:D,3,FALSE)</f>
        <v>#N/A</v>
      </c>
    </row>
    <row r="6048" spans="1:7" x14ac:dyDescent="0.25">
      <c r="A6048" s="1">
        <v>45475</v>
      </c>
      <c r="B6048" t="s">
        <v>823</v>
      </c>
      <c r="C6048" t="s">
        <v>20</v>
      </c>
      <c r="D6048" t="s">
        <v>10</v>
      </c>
      <c r="E6048" s="1">
        <f>DATEVALUE(IFERROR(RIGHT(LEFT(A6048,FIND("-",A6048,4)-1),2)&amp;"/"&amp;LEFT(A6048,FIND("-",A6048)-1)&amp;"/"&amp;RIGHT(LEFT(A6048,IFERROR(FIND(" ",A6048),LEN(A6048)+1)-1),4),TEXT(A6048,"dd")&amp;"/"&amp;TEXT(A6048,"mm")&amp;"/"&amp;TEXT(A6048,"yyyy")))</f>
        <v>45329</v>
      </c>
      <c r="F6048" t="s">
        <v>1826</v>
      </c>
      <c r="G6048" s="1" t="e">
        <f>VLOOKUP(B6048,Results!A:D,3,FALSE)</f>
        <v>#N/A</v>
      </c>
    </row>
    <row r="6049" spans="1:7" x14ac:dyDescent="0.25">
      <c r="A6049" s="1">
        <v>45475</v>
      </c>
      <c r="B6049" t="s">
        <v>271</v>
      </c>
      <c r="C6049" t="s">
        <v>20</v>
      </c>
      <c r="D6049" t="s">
        <v>13</v>
      </c>
      <c r="E6049" s="1">
        <f>DATEVALUE(IFERROR(RIGHT(LEFT(A6049,FIND("-",A6049,4)-1),2)&amp;"/"&amp;LEFT(A6049,FIND("-",A6049)-1)&amp;"/"&amp;RIGHT(LEFT(A6049,IFERROR(FIND(" ",A6049),LEN(A6049)+1)-1),4),TEXT(A6049,"dd")&amp;"/"&amp;TEXT(A6049,"mm")&amp;"/"&amp;TEXT(A6049,"yyyy")))</f>
        <v>45329</v>
      </c>
      <c r="F6049" t="s">
        <v>1826</v>
      </c>
      <c r="G6049" s="1" t="e">
        <f>VLOOKUP(B6049,Results!A:D,3,FALSE)</f>
        <v>#N/A</v>
      </c>
    </row>
    <row r="6050" spans="1:7" x14ac:dyDescent="0.25">
      <c r="A6050" s="1">
        <v>45475</v>
      </c>
      <c r="B6050" t="s">
        <v>663</v>
      </c>
      <c r="C6050" t="s">
        <v>223</v>
      </c>
      <c r="D6050" t="s">
        <v>297</v>
      </c>
      <c r="E6050" s="1">
        <f>DATEVALUE(IFERROR(RIGHT(LEFT(A6050,FIND("-",A6050,4)-1),2)&amp;"/"&amp;LEFT(A6050,FIND("-",A6050)-1)&amp;"/"&amp;RIGHT(LEFT(A6050,IFERROR(FIND(" ",A6050),LEN(A6050)+1)-1),4),TEXT(A6050,"dd")&amp;"/"&amp;TEXT(A6050,"mm")&amp;"/"&amp;TEXT(A6050,"yyyy")))</f>
        <v>45329</v>
      </c>
      <c r="F6050" t="s">
        <v>1826</v>
      </c>
      <c r="G6050" s="1" t="e">
        <f>VLOOKUP(B6050,Results!A:D,3,FALSE)</f>
        <v>#N/A</v>
      </c>
    </row>
    <row r="6051" spans="1:7" x14ac:dyDescent="0.25">
      <c r="A6051" s="1">
        <v>45475</v>
      </c>
      <c r="B6051" t="s">
        <v>748</v>
      </c>
      <c r="C6051" t="s">
        <v>20</v>
      </c>
      <c r="D6051" t="s">
        <v>7</v>
      </c>
      <c r="E6051" s="1">
        <f>DATEVALUE(IFERROR(RIGHT(LEFT(A6051,FIND("-",A6051,4)-1),2)&amp;"/"&amp;LEFT(A6051,FIND("-",A6051)-1)&amp;"/"&amp;RIGHT(LEFT(A6051,IFERROR(FIND(" ",A6051),LEN(A6051)+1)-1),4),TEXT(A6051,"dd")&amp;"/"&amp;TEXT(A6051,"mm")&amp;"/"&amp;TEXT(A6051,"yyyy")))</f>
        <v>45329</v>
      </c>
      <c r="F6051" t="s">
        <v>1826</v>
      </c>
      <c r="G6051" s="1" t="e">
        <f>VLOOKUP(B6051,Results!A:D,3,FALSE)</f>
        <v>#N/A</v>
      </c>
    </row>
    <row r="6052" spans="1:7" x14ac:dyDescent="0.25">
      <c r="A6052" s="1">
        <v>45475</v>
      </c>
      <c r="B6052" t="s">
        <v>918</v>
      </c>
      <c r="C6052" t="s">
        <v>223</v>
      </c>
      <c r="D6052" t="s">
        <v>10</v>
      </c>
      <c r="E6052" s="1">
        <f>DATEVALUE(IFERROR(RIGHT(LEFT(A6052,FIND("-",A6052,4)-1),2)&amp;"/"&amp;LEFT(A6052,FIND("-",A6052)-1)&amp;"/"&amp;RIGHT(LEFT(A6052,IFERROR(FIND(" ",A6052),LEN(A6052)+1)-1),4),TEXT(A6052,"dd")&amp;"/"&amp;TEXT(A6052,"mm")&amp;"/"&amp;TEXT(A6052,"yyyy")))</f>
        <v>45329</v>
      </c>
      <c r="F6052" t="s">
        <v>1826</v>
      </c>
      <c r="G6052" s="1" t="e">
        <f>VLOOKUP(B6052,Results!A:D,3,FALSE)</f>
        <v>#N/A</v>
      </c>
    </row>
    <row r="6053" spans="1:7" hidden="1" x14ac:dyDescent="0.25">
      <c r="A6053" s="1">
        <v>45445</v>
      </c>
      <c r="B6053" t="s">
        <v>402</v>
      </c>
      <c r="C6053" t="s">
        <v>20</v>
      </c>
      <c r="D6053" t="s">
        <v>50</v>
      </c>
      <c r="E6053" s="1">
        <f>DATEVALUE(IFERROR(RIGHT(LEFT(A6053,FIND("-",A6053,4)-1),2)&amp;"/"&amp;LEFT(A6053,FIND("-",A6053)-1)&amp;"/"&amp;RIGHT(LEFT(A6053,IFERROR(FIND(" ",A6053),LEN(A6053)+1)-1),4),TEXT(A6053,"dd")&amp;"/"&amp;TEXT(A6053,"mm")&amp;"/"&amp;TEXT(A6053,"yyyy")))</f>
        <v>45328</v>
      </c>
      <c r="F6053" t="s">
        <v>996</v>
      </c>
      <c r="G6053" s="1">
        <f>VLOOKUP(B6053,Results!A:D,3,FALSE)</f>
        <v>45415</v>
      </c>
    </row>
    <row r="6054" spans="1:7" x14ac:dyDescent="0.25">
      <c r="A6054" s="1">
        <v>45445</v>
      </c>
      <c r="B6054" t="s">
        <v>402</v>
      </c>
      <c r="C6054" t="s">
        <v>20</v>
      </c>
      <c r="D6054" t="s">
        <v>50</v>
      </c>
      <c r="E6054" s="1">
        <f>DATEVALUE(IFERROR(RIGHT(LEFT(A6054,FIND("-",A6054,4)-1),2)&amp;"/"&amp;LEFT(A6054,FIND("-",A6054)-1)&amp;"/"&amp;RIGHT(LEFT(A6054,IFERROR(FIND(" ",A6054),LEN(A6054)+1)-1),4),TEXT(A6054,"dd")&amp;"/"&amp;TEXT(A6054,"mm")&amp;"/"&amp;TEXT(A6054,"yyyy")))</f>
        <v>45328</v>
      </c>
      <c r="F6054" t="s">
        <v>1826</v>
      </c>
      <c r="G6054" s="1">
        <f>VLOOKUP(B6054,Results!A:D,3,FALSE)</f>
        <v>45415</v>
      </c>
    </row>
    <row r="6055" spans="1:7" x14ac:dyDescent="0.25">
      <c r="A6055" s="1">
        <v>45445</v>
      </c>
      <c r="B6055" t="s">
        <v>402</v>
      </c>
      <c r="C6055" t="s">
        <v>20</v>
      </c>
      <c r="D6055" t="s">
        <v>50</v>
      </c>
      <c r="E6055" s="1">
        <f>DATEVALUE(IFERROR(RIGHT(LEFT(A6055,FIND("-",A6055,4)-1),2)&amp;"/"&amp;LEFT(A6055,FIND("-",A6055)-1)&amp;"/"&amp;RIGHT(LEFT(A6055,IFERROR(FIND(" ",A6055),LEN(A6055)+1)-1),4),TEXT(A6055,"dd")&amp;"/"&amp;TEXT(A6055,"mm")&amp;"/"&amp;TEXT(A6055,"yyyy")))</f>
        <v>45328</v>
      </c>
      <c r="F6055" t="s">
        <v>1826</v>
      </c>
      <c r="G6055" s="1">
        <f>VLOOKUP(B6055,Results!A:D,3,FALSE)</f>
        <v>45415</v>
      </c>
    </row>
    <row r="6056" spans="1:7" x14ac:dyDescent="0.25">
      <c r="A6056" s="1">
        <v>45445</v>
      </c>
      <c r="B6056" t="s">
        <v>402</v>
      </c>
      <c r="C6056" t="s">
        <v>20</v>
      </c>
      <c r="D6056" t="s">
        <v>50</v>
      </c>
      <c r="E6056" s="1">
        <f>DATEVALUE(IFERROR(RIGHT(LEFT(A6056,FIND("-",A6056,4)-1),2)&amp;"/"&amp;LEFT(A6056,FIND("-",A6056)-1)&amp;"/"&amp;RIGHT(LEFT(A6056,IFERROR(FIND(" ",A6056),LEN(A6056)+1)-1),4),TEXT(A6056,"dd")&amp;"/"&amp;TEXT(A6056,"mm")&amp;"/"&amp;TEXT(A6056,"yyyy")))</f>
        <v>45328</v>
      </c>
      <c r="F6056" t="s">
        <v>1826</v>
      </c>
      <c r="G6056" s="1">
        <f>VLOOKUP(B6056,Results!A:D,3,FALSE)</f>
        <v>45415</v>
      </c>
    </row>
    <row r="6057" spans="1:7" hidden="1" x14ac:dyDescent="0.25">
      <c r="A6057" s="1">
        <v>45445</v>
      </c>
      <c r="B6057" t="s">
        <v>287</v>
      </c>
      <c r="C6057" t="s">
        <v>20</v>
      </c>
      <c r="D6057" t="s">
        <v>13</v>
      </c>
      <c r="E6057" s="1">
        <f>DATEVALUE(IFERROR(RIGHT(LEFT(A6057,FIND("-",A6057,4)-1),2)&amp;"/"&amp;LEFT(A6057,FIND("-",A6057)-1)&amp;"/"&amp;RIGHT(LEFT(A6057,IFERROR(FIND(" ",A6057),LEN(A6057)+1)-1),4),TEXT(A6057,"dd")&amp;"/"&amp;TEXT(A6057,"mm")&amp;"/"&amp;TEXT(A6057,"yyyy")))</f>
        <v>45328</v>
      </c>
      <c r="F6057" t="s">
        <v>996</v>
      </c>
      <c r="G6057" s="1">
        <f>VLOOKUP(B6057,Results!A:D,3,FALSE)</f>
        <v>45419</v>
      </c>
    </row>
    <row r="6058" spans="1:7" x14ac:dyDescent="0.25">
      <c r="A6058" s="1">
        <v>45445</v>
      </c>
      <c r="B6058" t="s">
        <v>287</v>
      </c>
      <c r="C6058" t="s">
        <v>20</v>
      </c>
      <c r="D6058" t="s">
        <v>13</v>
      </c>
      <c r="E6058" s="1">
        <f>DATEVALUE(IFERROR(RIGHT(LEFT(A6058,FIND("-",A6058,4)-1),2)&amp;"/"&amp;LEFT(A6058,FIND("-",A6058)-1)&amp;"/"&amp;RIGHT(LEFT(A6058,IFERROR(FIND(" ",A6058),LEN(A6058)+1)-1),4),TEXT(A6058,"dd")&amp;"/"&amp;TEXT(A6058,"mm")&amp;"/"&amp;TEXT(A6058,"yyyy")))</f>
        <v>45328</v>
      </c>
      <c r="F6058" t="s">
        <v>1826</v>
      </c>
      <c r="G6058" s="1">
        <f>VLOOKUP(B6058,Results!A:D,3,FALSE)</f>
        <v>45419</v>
      </c>
    </row>
    <row r="6059" spans="1:7" x14ac:dyDescent="0.25">
      <c r="A6059" s="1">
        <v>45445</v>
      </c>
      <c r="B6059" t="s">
        <v>287</v>
      </c>
      <c r="C6059" t="s">
        <v>20</v>
      </c>
      <c r="D6059" t="s">
        <v>13</v>
      </c>
      <c r="E6059" s="1">
        <f>DATEVALUE(IFERROR(RIGHT(LEFT(A6059,FIND("-",A6059,4)-1),2)&amp;"/"&amp;LEFT(A6059,FIND("-",A6059)-1)&amp;"/"&amp;RIGHT(LEFT(A6059,IFERROR(FIND(" ",A6059),LEN(A6059)+1)-1),4),TEXT(A6059,"dd")&amp;"/"&amp;TEXT(A6059,"mm")&amp;"/"&amp;TEXT(A6059,"yyyy")))</f>
        <v>45328</v>
      </c>
      <c r="F6059" t="s">
        <v>1826</v>
      </c>
      <c r="G6059" s="1">
        <f>VLOOKUP(B6059,Results!A:D,3,FALSE)</f>
        <v>45419</v>
      </c>
    </row>
    <row r="6060" spans="1:7" x14ac:dyDescent="0.25">
      <c r="A6060" s="1">
        <v>45445</v>
      </c>
      <c r="B6060" t="s">
        <v>287</v>
      </c>
      <c r="C6060" t="s">
        <v>20</v>
      </c>
      <c r="D6060" t="s">
        <v>13</v>
      </c>
      <c r="E6060" s="1">
        <f>DATEVALUE(IFERROR(RIGHT(LEFT(A6060,FIND("-",A6060,4)-1),2)&amp;"/"&amp;LEFT(A6060,FIND("-",A6060)-1)&amp;"/"&amp;RIGHT(LEFT(A6060,IFERROR(FIND(" ",A6060),LEN(A6060)+1)-1),4),TEXT(A6060,"dd")&amp;"/"&amp;TEXT(A6060,"mm")&amp;"/"&amp;TEXT(A6060,"yyyy")))</f>
        <v>45328</v>
      </c>
      <c r="F6060" t="s">
        <v>1826</v>
      </c>
      <c r="G6060" s="1">
        <f>VLOOKUP(B6060,Results!A:D,3,FALSE)</f>
        <v>45419</v>
      </c>
    </row>
    <row r="6061" spans="1:7" hidden="1" x14ac:dyDescent="0.25">
      <c r="A6061" s="1">
        <v>45445</v>
      </c>
      <c r="B6061" t="s">
        <v>829</v>
      </c>
      <c r="C6061" t="s">
        <v>223</v>
      </c>
      <c r="D6061" t="s">
        <v>13</v>
      </c>
      <c r="E6061" s="1">
        <f>DATEVALUE(IFERROR(RIGHT(LEFT(A6061,FIND("-",A6061,4)-1),2)&amp;"/"&amp;LEFT(A6061,FIND("-",A6061)-1)&amp;"/"&amp;RIGHT(LEFT(A6061,IFERROR(FIND(" ",A6061),LEN(A6061)+1)-1),4),TEXT(A6061,"dd")&amp;"/"&amp;TEXT(A6061,"mm")&amp;"/"&amp;TEXT(A6061,"yyyy")))</f>
        <v>45328</v>
      </c>
      <c r="F6061" t="s">
        <v>996</v>
      </c>
      <c r="G6061" s="1">
        <f>VLOOKUP(B6061,Results!A:D,3,FALSE)</f>
        <v>45421</v>
      </c>
    </row>
    <row r="6062" spans="1:7" x14ac:dyDescent="0.25">
      <c r="A6062" s="1">
        <v>45445</v>
      </c>
      <c r="B6062" t="s">
        <v>829</v>
      </c>
      <c r="C6062" t="s">
        <v>223</v>
      </c>
      <c r="D6062" t="s">
        <v>13</v>
      </c>
      <c r="E6062" s="1">
        <f>DATEVALUE(IFERROR(RIGHT(LEFT(A6062,FIND("-",A6062,4)-1),2)&amp;"/"&amp;LEFT(A6062,FIND("-",A6062)-1)&amp;"/"&amp;RIGHT(LEFT(A6062,IFERROR(FIND(" ",A6062),LEN(A6062)+1)-1),4),TEXT(A6062,"dd")&amp;"/"&amp;TEXT(A6062,"mm")&amp;"/"&amp;TEXT(A6062,"yyyy")))</f>
        <v>45328</v>
      </c>
      <c r="F6062" t="s">
        <v>1826</v>
      </c>
      <c r="G6062" s="1">
        <f>VLOOKUP(B6062,Results!A:D,3,FALSE)</f>
        <v>45421</v>
      </c>
    </row>
    <row r="6063" spans="1:7" x14ac:dyDescent="0.25">
      <c r="A6063" s="1">
        <v>45445</v>
      </c>
      <c r="B6063" t="s">
        <v>829</v>
      </c>
      <c r="C6063" t="s">
        <v>223</v>
      </c>
      <c r="D6063" t="s">
        <v>13</v>
      </c>
      <c r="E6063" s="1">
        <f>DATEVALUE(IFERROR(RIGHT(LEFT(A6063,FIND("-",A6063,4)-1),2)&amp;"/"&amp;LEFT(A6063,FIND("-",A6063)-1)&amp;"/"&amp;RIGHT(LEFT(A6063,IFERROR(FIND(" ",A6063),LEN(A6063)+1)-1),4),TEXT(A6063,"dd")&amp;"/"&amp;TEXT(A6063,"mm")&amp;"/"&amp;TEXT(A6063,"yyyy")))</f>
        <v>45328</v>
      </c>
      <c r="F6063" t="s">
        <v>1826</v>
      </c>
      <c r="G6063" s="1">
        <f>VLOOKUP(B6063,Results!A:D,3,FALSE)</f>
        <v>45421</v>
      </c>
    </row>
    <row r="6064" spans="1:7" x14ac:dyDescent="0.25">
      <c r="A6064" s="1">
        <v>45445</v>
      </c>
      <c r="B6064" t="s">
        <v>829</v>
      </c>
      <c r="C6064" t="s">
        <v>223</v>
      </c>
      <c r="D6064" t="s">
        <v>13</v>
      </c>
      <c r="E6064" s="1">
        <f>DATEVALUE(IFERROR(RIGHT(LEFT(A6064,FIND("-",A6064,4)-1),2)&amp;"/"&amp;LEFT(A6064,FIND("-",A6064)-1)&amp;"/"&amp;RIGHT(LEFT(A6064,IFERROR(FIND(" ",A6064),LEN(A6064)+1)-1),4),TEXT(A6064,"dd")&amp;"/"&amp;TEXT(A6064,"mm")&amp;"/"&amp;TEXT(A6064,"yyyy")))</f>
        <v>45328</v>
      </c>
      <c r="F6064" t="s">
        <v>1826</v>
      </c>
      <c r="G6064" s="1">
        <f>VLOOKUP(B6064,Results!A:D,3,FALSE)</f>
        <v>45421</v>
      </c>
    </row>
    <row r="6065" spans="1:7" hidden="1" x14ac:dyDescent="0.25">
      <c r="A6065" s="1">
        <v>45445</v>
      </c>
      <c r="B6065" t="s">
        <v>418</v>
      </c>
      <c r="C6065" t="s">
        <v>223</v>
      </c>
      <c r="D6065" t="s">
        <v>30</v>
      </c>
      <c r="E6065" s="1">
        <f>DATEVALUE(IFERROR(RIGHT(LEFT(A6065,FIND("-",A6065,4)-1),2)&amp;"/"&amp;LEFT(A6065,FIND("-",A6065)-1)&amp;"/"&amp;RIGHT(LEFT(A6065,IFERROR(FIND(" ",A6065),LEN(A6065)+1)-1),4),TEXT(A6065,"dd")&amp;"/"&amp;TEXT(A6065,"mm")&amp;"/"&amp;TEXT(A6065,"yyyy")))</f>
        <v>45328</v>
      </c>
      <c r="F6065" t="s">
        <v>996</v>
      </c>
      <c r="G6065" s="1" t="e">
        <f>VLOOKUP(B6065,Results!A:D,3,FALSE)</f>
        <v>#N/A</v>
      </c>
    </row>
    <row r="6066" spans="1:7" hidden="1" x14ac:dyDescent="0.25">
      <c r="A6066" s="1">
        <v>45445</v>
      </c>
      <c r="B6066" t="s">
        <v>355</v>
      </c>
      <c r="C6066" t="s">
        <v>223</v>
      </c>
      <c r="D6066" t="s">
        <v>30</v>
      </c>
      <c r="E6066" s="1">
        <f>DATEVALUE(IFERROR(RIGHT(LEFT(A6066,FIND("-",A6066,4)-1),2)&amp;"/"&amp;LEFT(A6066,FIND("-",A6066)-1)&amp;"/"&amp;RIGHT(LEFT(A6066,IFERROR(FIND(" ",A6066),LEN(A6066)+1)-1),4),TEXT(A6066,"dd")&amp;"/"&amp;TEXT(A6066,"mm")&amp;"/"&amp;TEXT(A6066,"yyyy")))</f>
        <v>45328</v>
      </c>
      <c r="F6066" t="s">
        <v>996</v>
      </c>
      <c r="G6066" s="1" t="e">
        <f>VLOOKUP(B6066,Results!A:D,3,FALSE)</f>
        <v>#N/A</v>
      </c>
    </row>
    <row r="6067" spans="1:7" hidden="1" x14ac:dyDescent="0.25">
      <c r="A6067" s="1">
        <v>45445</v>
      </c>
      <c r="B6067" t="s">
        <v>491</v>
      </c>
      <c r="C6067" t="s">
        <v>223</v>
      </c>
      <c r="D6067" t="s">
        <v>30</v>
      </c>
      <c r="E6067" s="1">
        <f>DATEVALUE(IFERROR(RIGHT(LEFT(A6067,FIND("-",A6067,4)-1),2)&amp;"/"&amp;LEFT(A6067,FIND("-",A6067)-1)&amp;"/"&amp;RIGHT(LEFT(A6067,IFERROR(FIND(" ",A6067),LEN(A6067)+1)-1),4),TEXT(A6067,"dd")&amp;"/"&amp;TEXT(A6067,"mm")&amp;"/"&amp;TEXT(A6067,"yyyy")))</f>
        <v>45328</v>
      </c>
      <c r="F6067" t="s">
        <v>996</v>
      </c>
      <c r="G6067" s="1" t="e">
        <f>VLOOKUP(B6067,Results!A:D,3,FALSE)</f>
        <v>#N/A</v>
      </c>
    </row>
    <row r="6068" spans="1:7" x14ac:dyDescent="0.25">
      <c r="A6068" s="1">
        <v>45445</v>
      </c>
      <c r="B6068" t="s">
        <v>418</v>
      </c>
      <c r="C6068" t="s">
        <v>223</v>
      </c>
      <c r="D6068" t="s">
        <v>30</v>
      </c>
      <c r="E6068" s="1">
        <f>DATEVALUE(IFERROR(RIGHT(LEFT(A6068,FIND("-",A6068,4)-1),2)&amp;"/"&amp;LEFT(A6068,FIND("-",A6068)-1)&amp;"/"&amp;RIGHT(LEFT(A6068,IFERROR(FIND(" ",A6068),LEN(A6068)+1)-1),4),TEXT(A6068,"dd")&amp;"/"&amp;TEXT(A6068,"mm")&amp;"/"&amp;TEXT(A6068,"yyyy")))</f>
        <v>45328</v>
      </c>
      <c r="F6068" t="s">
        <v>1826</v>
      </c>
      <c r="G6068" s="1" t="e">
        <f>VLOOKUP(B6068,Results!A:D,3,FALSE)</f>
        <v>#N/A</v>
      </c>
    </row>
    <row r="6069" spans="1:7" x14ac:dyDescent="0.25">
      <c r="A6069" s="1">
        <v>45445</v>
      </c>
      <c r="B6069" t="s">
        <v>355</v>
      </c>
      <c r="C6069" t="s">
        <v>223</v>
      </c>
      <c r="D6069" t="s">
        <v>30</v>
      </c>
      <c r="E6069" s="1">
        <f>DATEVALUE(IFERROR(RIGHT(LEFT(A6069,FIND("-",A6069,4)-1),2)&amp;"/"&amp;LEFT(A6069,FIND("-",A6069)-1)&amp;"/"&amp;RIGHT(LEFT(A6069,IFERROR(FIND(" ",A6069),LEN(A6069)+1)-1),4),TEXT(A6069,"dd")&amp;"/"&amp;TEXT(A6069,"mm")&amp;"/"&amp;TEXT(A6069,"yyyy")))</f>
        <v>45328</v>
      </c>
      <c r="F6069" t="s">
        <v>1826</v>
      </c>
      <c r="G6069" s="1" t="e">
        <f>VLOOKUP(B6069,Results!A:D,3,FALSE)</f>
        <v>#N/A</v>
      </c>
    </row>
    <row r="6070" spans="1:7" x14ac:dyDescent="0.25">
      <c r="A6070" s="1">
        <v>45445</v>
      </c>
      <c r="B6070" t="s">
        <v>491</v>
      </c>
      <c r="C6070" t="s">
        <v>223</v>
      </c>
      <c r="D6070" t="s">
        <v>30</v>
      </c>
      <c r="E6070" s="1">
        <f>DATEVALUE(IFERROR(RIGHT(LEFT(A6070,FIND("-",A6070,4)-1),2)&amp;"/"&amp;LEFT(A6070,FIND("-",A6070)-1)&amp;"/"&amp;RIGHT(LEFT(A6070,IFERROR(FIND(" ",A6070),LEN(A6070)+1)-1),4),TEXT(A6070,"dd")&amp;"/"&amp;TEXT(A6070,"mm")&amp;"/"&amp;TEXT(A6070,"yyyy")))</f>
        <v>45328</v>
      </c>
      <c r="F6070" t="s">
        <v>1826</v>
      </c>
      <c r="G6070" s="1" t="e">
        <f>VLOOKUP(B6070,Results!A:D,3,FALSE)</f>
        <v>#N/A</v>
      </c>
    </row>
    <row r="6071" spans="1:7" hidden="1" x14ac:dyDescent="0.25">
      <c r="A6071" s="1">
        <v>45445</v>
      </c>
      <c r="B6071" t="s">
        <v>273</v>
      </c>
      <c r="C6071" t="s">
        <v>20</v>
      </c>
      <c r="D6071" t="s">
        <v>10</v>
      </c>
      <c r="E6071" s="1">
        <f>DATEVALUE(IFERROR(RIGHT(LEFT(A6071,FIND("-",A6071,4)-1),2)&amp;"/"&amp;LEFT(A6071,FIND("-",A6071)-1)&amp;"/"&amp;RIGHT(LEFT(A6071,IFERROR(FIND(" ",A6071),LEN(A6071)+1)-1),4),TEXT(A6071,"dd")&amp;"/"&amp;TEXT(A6071,"mm")&amp;"/"&amp;TEXT(A6071,"yyyy")))</f>
        <v>45328</v>
      </c>
      <c r="F6071" t="s">
        <v>996</v>
      </c>
      <c r="G6071" s="1" t="e">
        <f>VLOOKUP(B6071,Results!A:D,3,FALSE)</f>
        <v>#N/A</v>
      </c>
    </row>
    <row r="6072" spans="1:7" hidden="1" x14ac:dyDescent="0.25">
      <c r="A6072" s="1">
        <v>45445</v>
      </c>
      <c r="B6072" t="s">
        <v>900</v>
      </c>
      <c r="C6072" t="s">
        <v>223</v>
      </c>
      <c r="D6072" t="s">
        <v>10</v>
      </c>
      <c r="E6072" s="1">
        <f>DATEVALUE(IFERROR(RIGHT(LEFT(A6072,FIND("-",A6072,4)-1),2)&amp;"/"&amp;LEFT(A6072,FIND("-",A6072)-1)&amp;"/"&amp;RIGHT(LEFT(A6072,IFERROR(FIND(" ",A6072),LEN(A6072)+1)-1),4),TEXT(A6072,"dd")&amp;"/"&amp;TEXT(A6072,"mm")&amp;"/"&amp;TEXT(A6072,"yyyy")))</f>
        <v>45328</v>
      </c>
      <c r="F6072" t="s">
        <v>996</v>
      </c>
      <c r="G6072" s="1" t="e">
        <f>VLOOKUP(B6072,Results!A:D,3,FALSE)</f>
        <v>#N/A</v>
      </c>
    </row>
    <row r="6073" spans="1:7" hidden="1" x14ac:dyDescent="0.25">
      <c r="A6073" s="1">
        <v>45445</v>
      </c>
      <c r="B6073" t="s">
        <v>915</v>
      </c>
      <c r="C6073" t="s">
        <v>20</v>
      </c>
      <c r="D6073" t="s">
        <v>10</v>
      </c>
      <c r="E6073" s="1">
        <f>DATEVALUE(IFERROR(RIGHT(LEFT(A6073,FIND("-",A6073,4)-1),2)&amp;"/"&amp;LEFT(A6073,FIND("-",A6073)-1)&amp;"/"&amp;RIGHT(LEFT(A6073,IFERROR(FIND(" ",A6073),LEN(A6073)+1)-1),4),TEXT(A6073,"dd")&amp;"/"&amp;TEXT(A6073,"mm")&amp;"/"&amp;TEXT(A6073,"yyyy")))</f>
        <v>45328</v>
      </c>
      <c r="F6073" t="s">
        <v>996</v>
      </c>
      <c r="G6073" s="1" t="e">
        <f>VLOOKUP(B6073,Results!A:D,3,FALSE)</f>
        <v>#N/A</v>
      </c>
    </row>
    <row r="6074" spans="1:7" x14ac:dyDescent="0.25">
      <c r="A6074" s="1">
        <v>45445</v>
      </c>
      <c r="B6074" t="s">
        <v>273</v>
      </c>
      <c r="C6074" t="s">
        <v>20</v>
      </c>
      <c r="D6074" t="s">
        <v>10</v>
      </c>
      <c r="E6074" s="1">
        <f>DATEVALUE(IFERROR(RIGHT(LEFT(A6074,FIND("-",A6074,4)-1),2)&amp;"/"&amp;LEFT(A6074,FIND("-",A6074)-1)&amp;"/"&amp;RIGHT(LEFT(A6074,IFERROR(FIND(" ",A6074),LEN(A6074)+1)-1),4),TEXT(A6074,"dd")&amp;"/"&amp;TEXT(A6074,"mm")&amp;"/"&amp;TEXT(A6074,"yyyy")))</f>
        <v>45328</v>
      </c>
      <c r="F6074" t="s">
        <v>1826</v>
      </c>
      <c r="G6074" s="1" t="e">
        <f>VLOOKUP(B6074,Results!A:D,3,FALSE)</f>
        <v>#N/A</v>
      </c>
    </row>
    <row r="6075" spans="1:7" x14ac:dyDescent="0.25">
      <c r="A6075" s="1">
        <v>45445</v>
      </c>
      <c r="B6075" t="s">
        <v>900</v>
      </c>
      <c r="C6075" t="s">
        <v>223</v>
      </c>
      <c r="D6075" t="s">
        <v>10</v>
      </c>
      <c r="E6075" s="1">
        <f>DATEVALUE(IFERROR(RIGHT(LEFT(A6075,FIND("-",A6075,4)-1),2)&amp;"/"&amp;LEFT(A6075,FIND("-",A6075)-1)&amp;"/"&amp;RIGHT(LEFT(A6075,IFERROR(FIND(" ",A6075),LEN(A6075)+1)-1),4),TEXT(A6075,"dd")&amp;"/"&amp;TEXT(A6075,"mm")&amp;"/"&amp;TEXT(A6075,"yyyy")))</f>
        <v>45328</v>
      </c>
      <c r="F6075" t="s">
        <v>1826</v>
      </c>
      <c r="G6075" s="1" t="e">
        <f>VLOOKUP(B6075,Results!A:D,3,FALSE)</f>
        <v>#N/A</v>
      </c>
    </row>
    <row r="6076" spans="1:7" x14ac:dyDescent="0.25">
      <c r="A6076" s="1">
        <v>45445</v>
      </c>
      <c r="B6076" t="s">
        <v>915</v>
      </c>
      <c r="C6076" t="s">
        <v>20</v>
      </c>
      <c r="D6076" t="s">
        <v>10</v>
      </c>
      <c r="E6076" s="1">
        <f>DATEVALUE(IFERROR(RIGHT(LEFT(A6076,FIND("-",A6076,4)-1),2)&amp;"/"&amp;LEFT(A6076,FIND("-",A6076)-1)&amp;"/"&amp;RIGHT(LEFT(A6076,IFERROR(FIND(" ",A6076),LEN(A6076)+1)-1),4),TEXT(A6076,"dd")&amp;"/"&amp;TEXT(A6076,"mm")&amp;"/"&amp;TEXT(A6076,"yyyy")))</f>
        <v>45328</v>
      </c>
      <c r="F6076" t="s">
        <v>1826</v>
      </c>
      <c r="G6076" s="1" t="e">
        <f>VLOOKUP(B6076,Results!A:D,3,FALSE)</f>
        <v>#N/A</v>
      </c>
    </row>
    <row r="6077" spans="1:7" hidden="1" x14ac:dyDescent="0.25">
      <c r="A6077" s="1">
        <v>45445</v>
      </c>
      <c r="B6077" t="s">
        <v>916</v>
      </c>
      <c r="C6077" t="s">
        <v>223</v>
      </c>
      <c r="D6077" t="s">
        <v>23</v>
      </c>
      <c r="E6077" s="1">
        <f>DATEVALUE(IFERROR(RIGHT(LEFT(A6077,FIND("-",A6077,4)-1),2)&amp;"/"&amp;LEFT(A6077,FIND("-",A6077)-1)&amp;"/"&amp;RIGHT(LEFT(A6077,IFERROR(FIND(" ",A6077),LEN(A6077)+1)-1),4),TEXT(A6077,"dd")&amp;"/"&amp;TEXT(A6077,"mm")&amp;"/"&amp;TEXT(A6077,"yyyy")))</f>
        <v>45328</v>
      </c>
      <c r="F6077" t="s">
        <v>996</v>
      </c>
      <c r="G6077" s="1" t="e">
        <f>VLOOKUP(B6077,Results!A:D,3,FALSE)</f>
        <v>#N/A</v>
      </c>
    </row>
    <row r="6078" spans="1:7" x14ac:dyDescent="0.25">
      <c r="A6078" s="1">
        <v>45445</v>
      </c>
      <c r="B6078" t="s">
        <v>916</v>
      </c>
      <c r="C6078" t="s">
        <v>223</v>
      </c>
      <c r="D6078" t="s">
        <v>23</v>
      </c>
      <c r="E6078" s="1">
        <f>DATEVALUE(IFERROR(RIGHT(LEFT(A6078,FIND("-",A6078,4)-1),2)&amp;"/"&amp;LEFT(A6078,FIND("-",A6078)-1)&amp;"/"&amp;RIGHT(LEFT(A6078,IFERROR(FIND(" ",A6078),LEN(A6078)+1)-1),4),TEXT(A6078,"dd")&amp;"/"&amp;TEXT(A6078,"mm")&amp;"/"&amp;TEXT(A6078,"yyyy")))</f>
        <v>45328</v>
      </c>
      <c r="F6078" t="s">
        <v>1826</v>
      </c>
      <c r="G6078" s="1" t="e">
        <f>VLOOKUP(B6078,Results!A:D,3,FALSE)</f>
        <v>#N/A</v>
      </c>
    </row>
    <row r="6079" spans="1:7" hidden="1" x14ac:dyDescent="0.25">
      <c r="A6079" s="1">
        <v>45445</v>
      </c>
      <c r="B6079" t="s">
        <v>365</v>
      </c>
      <c r="C6079" t="s">
        <v>20</v>
      </c>
      <c r="D6079" t="s">
        <v>80</v>
      </c>
      <c r="E6079" s="1">
        <f>DATEVALUE(IFERROR(RIGHT(LEFT(A6079,FIND("-",A6079,4)-1),2)&amp;"/"&amp;LEFT(A6079,FIND("-",A6079)-1)&amp;"/"&amp;RIGHT(LEFT(A6079,IFERROR(FIND(" ",A6079),LEN(A6079)+1)-1),4),TEXT(A6079,"dd")&amp;"/"&amp;TEXT(A6079,"mm")&amp;"/"&amp;TEXT(A6079,"yyyy")))</f>
        <v>45328</v>
      </c>
      <c r="F6079" t="s">
        <v>996</v>
      </c>
      <c r="G6079" s="1" t="e">
        <f>VLOOKUP(B6079,Results!A:D,3,FALSE)</f>
        <v>#N/A</v>
      </c>
    </row>
    <row r="6080" spans="1:7" x14ac:dyDescent="0.25">
      <c r="A6080" s="1">
        <v>45445</v>
      </c>
      <c r="B6080" t="s">
        <v>365</v>
      </c>
      <c r="C6080" t="s">
        <v>20</v>
      </c>
      <c r="D6080" t="s">
        <v>80</v>
      </c>
      <c r="E6080" s="1">
        <f>DATEVALUE(IFERROR(RIGHT(LEFT(A6080,FIND("-",A6080,4)-1),2)&amp;"/"&amp;LEFT(A6080,FIND("-",A6080)-1)&amp;"/"&amp;RIGHT(LEFT(A6080,IFERROR(FIND(" ",A6080),LEN(A6080)+1)-1),4),TEXT(A6080,"dd")&amp;"/"&amp;TEXT(A6080,"mm")&amp;"/"&amp;TEXT(A6080,"yyyy")))</f>
        <v>45328</v>
      </c>
      <c r="F6080" t="s">
        <v>1826</v>
      </c>
      <c r="G6080" s="1" t="e">
        <f>VLOOKUP(B6080,Results!A:D,3,FALSE)</f>
        <v>#N/A</v>
      </c>
    </row>
    <row r="6081" spans="1:7" hidden="1" x14ac:dyDescent="0.25">
      <c r="A6081" s="1">
        <v>45445</v>
      </c>
      <c r="B6081" t="s">
        <v>338</v>
      </c>
      <c r="C6081" t="s">
        <v>223</v>
      </c>
      <c r="D6081" t="s">
        <v>33</v>
      </c>
      <c r="E6081" s="1">
        <f>DATEVALUE(IFERROR(RIGHT(LEFT(A6081,FIND("-",A6081,4)-1),2)&amp;"/"&amp;LEFT(A6081,FIND("-",A6081)-1)&amp;"/"&amp;RIGHT(LEFT(A6081,IFERROR(FIND(" ",A6081),LEN(A6081)+1)-1),4),TEXT(A6081,"dd")&amp;"/"&amp;TEXT(A6081,"mm")&amp;"/"&amp;TEXT(A6081,"yyyy")))</f>
        <v>45328</v>
      </c>
      <c r="F6081" t="s">
        <v>996</v>
      </c>
      <c r="G6081" s="1" t="e">
        <f>VLOOKUP(B6081,Results!A:D,3,FALSE)</f>
        <v>#N/A</v>
      </c>
    </row>
    <row r="6082" spans="1:7" x14ac:dyDescent="0.25">
      <c r="A6082" s="1">
        <v>45445</v>
      </c>
      <c r="B6082" t="s">
        <v>338</v>
      </c>
      <c r="C6082" t="s">
        <v>223</v>
      </c>
      <c r="D6082" t="s">
        <v>33</v>
      </c>
      <c r="E6082" s="1">
        <f>DATEVALUE(IFERROR(RIGHT(LEFT(A6082,FIND("-",A6082,4)-1),2)&amp;"/"&amp;LEFT(A6082,FIND("-",A6082)-1)&amp;"/"&amp;RIGHT(LEFT(A6082,IFERROR(FIND(" ",A6082),LEN(A6082)+1)-1),4),TEXT(A6082,"dd")&amp;"/"&amp;TEXT(A6082,"mm")&amp;"/"&amp;TEXT(A6082,"yyyy")))</f>
        <v>45328</v>
      </c>
      <c r="F6082" t="s">
        <v>1826</v>
      </c>
      <c r="G6082" s="1" t="e">
        <f>VLOOKUP(B6082,Results!A:D,3,FALSE)</f>
        <v>#N/A</v>
      </c>
    </row>
    <row r="6083" spans="1:7" x14ac:dyDescent="0.25">
      <c r="A6083" s="1">
        <v>45445</v>
      </c>
      <c r="B6083" t="s">
        <v>273</v>
      </c>
      <c r="C6083" t="s">
        <v>20</v>
      </c>
      <c r="D6083" t="s">
        <v>10</v>
      </c>
      <c r="E6083" s="1">
        <f>DATEVALUE(IFERROR(RIGHT(LEFT(A6083,FIND("-",A6083,4)-1),2)&amp;"/"&amp;LEFT(A6083,FIND("-",A6083)-1)&amp;"/"&amp;RIGHT(LEFT(A6083,IFERROR(FIND(" ",A6083),LEN(A6083)+1)-1),4),TEXT(A6083,"dd")&amp;"/"&amp;TEXT(A6083,"mm")&amp;"/"&amp;TEXT(A6083,"yyyy")))</f>
        <v>45328</v>
      </c>
      <c r="F6083" t="s">
        <v>1826</v>
      </c>
      <c r="G6083" s="1" t="e">
        <f>VLOOKUP(B6083,Results!A:D,3,FALSE)</f>
        <v>#N/A</v>
      </c>
    </row>
    <row r="6084" spans="1:7" x14ac:dyDescent="0.25">
      <c r="A6084" s="1">
        <v>45445</v>
      </c>
      <c r="B6084" t="s">
        <v>418</v>
      </c>
      <c r="C6084" t="s">
        <v>223</v>
      </c>
      <c r="D6084" t="s">
        <v>30</v>
      </c>
      <c r="E6084" s="1">
        <f>DATEVALUE(IFERROR(RIGHT(LEFT(A6084,FIND("-",A6084,4)-1),2)&amp;"/"&amp;LEFT(A6084,FIND("-",A6084)-1)&amp;"/"&amp;RIGHT(LEFT(A6084,IFERROR(FIND(" ",A6084),LEN(A6084)+1)-1),4),TEXT(A6084,"dd")&amp;"/"&amp;TEXT(A6084,"mm")&amp;"/"&amp;TEXT(A6084,"yyyy")))</f>
        <v>45328</v>
      </c>
      <c r="F6084" t="s">
        <v>1826</v>
      </c>
      <c r="G6084" s="1" t="e">
        <f>VLOOKUP(B6084,Results!A:D,3,FALSE)</f>
        <v>#N/A</v>
      </c>
    </row>
    <row r="6085" spans="1:7" x14ac:dyDescent="0.25">
      <c r="A6085" s="1">
        <v>45445</v>
      </c>
      <c r="B6085" t="s">
        <v>900</v>
      </c>
      <c r="C6085" t="s">
        <v>223</v>
      </c>
      <c r="D6085" t="s">
        <v>10</v>
      </c>
      <c r="E6085" s="1">
        <f>DATEVALUE(IFERROR(RIGHT(LEFT(A6085,FIND("-",A6085,4)-1),2)&amp;"/"&amp;LEFT(A6085,FIND("-",A6085)-1)&amp;"/"&amp;RIGHT(LEFT(A6085,IFERROR(FIND(" ",A6085),LEN(A6085)+1)-1),4),TEXT(A6085,"dd")&amp;"/"&amp;TEXT(A6085,"mm")&amp;"/"&amp;TEXT(A6085,"yyyy")))</f>
        <v>45328</v>
      </c>
      <c r="F6085" t="s">
        <v>1826</v>
      </c>
      <c r="G6085" s="1" t="e">
        <f>VLOOKUP(B6085,Results!A:D,3,FALSE)</f>
        <v>#N/A</v>
      </c>
    </row>
    <row r="6086" spans="1:7" x14ac:dyDescent="0.25">
      <c r="A6086" s="1">
        <v>45445</v>
      </c>
      <c r="B6086" t="s">
        <v>338</v>
      </c>
      <c r="C6086" t="s">
        <v>223</v>
      </c>
      <c r="D6086" t="s">
        <v>33</v>
      </c>
      <c r="E6086" s="1">
        <f>DATEVALUE(IFERROR(RIGHT(LEFT(A6086,FIND("-",A6086,4)-1),2)&amp;"/"&amp;LEFT(A6086,FIND("-",A6086)-1)&amp;"/"&amp;RIGHT(LEFT(A6086,IFERROR(FIND(" ",A6086),LEN(A6086)+1)-1),4),TEXT(A6086,"dd")&amp;"/"&amp;TEXT(A6086,"mm")&amp;"/"&amp;TEXT(A6086,"yyyy")))</f>
        <v>45328</v>
      </c>
      <c r="F6086" t="s">
        <v>1826</v>
      </c>
      <c r="G6086" s="1" t="e">
        <f>VLOOKUP(B6086,Results!A:D,3,FALSE)</f>
        <v>#N/A</v>
      </c>
    </row>
    <row r="6087" spans="1:7" x14ac:dyDescent="0.25">
      <c r="A6087" s="1">
        <v>45445</v>
      </c>
      <c r="B6087" t="s">
        <v>355</v>
      </c>
      <c r="C6087" t="s">
        <v>223</v>
      </c>
      <c r="D6087" t="s">
        <v>30</v>
      </c>
      <c r="E6087" s="1">
        <f>DATEVALUE(IFERROR(RIGHT(LEFT(A6087,FIND("-",A6087,4)-1),2)&amp;"/"&amp;LEFT(A6087,FIND("-",A6087)-1)&amp;"/"&amp;RIGHT(LEFT(A6087,IFERROR(FIND(" ",A6087),LEN(A6087)+1)-1),4),TEXT(A6087,"dd")&amp;"/"&amp;TEXT(A6087,"mm")&amp;"/"&amp;TEXT(A6087,"yyyy")))</f>
        <v>45328</v>
      </c>
      <c r="F6087" t="s">
        <v>1826</v>
      </c>
      <c r="G6087" s="1" t="e">
        <f>VLOOKUP(B6087,Results!A:D,3,FALSE)</f>
        <v>#N/A</v>
      </c>
    </row>
    <row r="6088" spans="1:7" x14ac:dyDescent="0.25">
      <c r="A6088" s="1">
        <v>45445</v>
      </c>
      <c r="B6088" t="s">
        <v>915</v>
      </c>
      <c r="C6088" t="s">
        <v>20</v>
      </c>
      <c r="D6088" t="s">
        <v>10</v>
      </c>
      <c r="E6088" s="1">
        <f>DATEVALUE(IFERROR(RIGHT(LEFT(A6088,FIND("-",A6088,4)-1),2)&amp;"/"&amp;LEFT(A6088,FIND("-",A6088)-1)&amp;"/"&amp;RIGHT(LEFT(A6088,IFERROR(FIND(" ",A6088),LEN(A6088)+1)-1),4),TEXT(A6088,"dd")&amp;"/"&amp;TEXT(A6088,"mm")&amp;"/"&amp;TEXT(A6088,"yyyy")))</f>
        <v>45328</v>
      </c>
      <c r="F6088" t="s">
        <v>1826</v>
      </c>
      <c r="G6088" s="1" t="e">
        <f>VLOOKUP(B6088,Results!A:D,3,FALSE)</f>
        <v>#N/A</v>
      </c>
    </row>
    <row r="6089" spans="1:7" x14ac:dyDescent="0.25">
      <c r="A6089" s="1">
        <v>45445</v>
      </c>
      <c r="B6089" t="s">
        <v>365</v>
      </c>
      <c r="C6089" t="s">
        <v>20</v>
      </c>
      <c r="D6089" t="s">
        <v>80</v>
      </c>
      <c r="E6089" s="1">
        <f>DATEVALUE(IFERROR(RIGHT(LEFT(A6089,FIND("-",A6089,4)-1),2)&amp;"/"&amp;LEFT(A6089,FIND("-",A6089)-1)&amp;"/"&amp;RIGHT(LEFT(A6089,IFERROR(FIND(" ",A6089),LEN(A6089)+1)-1),4),TEXT(A6089,"dd")&amp;"/"&amp;TEXT(A6089,"mm")&amp;"/"&amp;TEXT(A6089,"yyyy")))</f>
        <v>45328</v>
      </c>
      <c r="F6089" t="s">
        <v>1826</v>
      </c>
      <c r="G6089" s="1" t="e">
        <f>VLOOKUP(B6089,Results!A:D,3,FALSE)</f>
        <v>#N/A</v>
      </c>
    </row>
    <row r="6090" spans="1:7" x14ac:dyDescent="0.25">
      <c r="A6090" s="1">
        <v>45445</v>
      </c>
      <c r="B6090" t="s">
        <v>491</v>
      </c>
      <c r="C6090" t="s">
        <v>223</v>
      </c>
      <c r="D6090" t="s">
        <v>30</v>
      </c>
      <c r="E6090" s="1">
        <f>DATEVALUE(IFERROR(RIGHT(LEFT(A6090,FIND("-",A6090,4)-1),2)&amp;"/"&amp;LEFT(A6090,FIND("-",A6090)-1)&amp;"/"&amp;RIGHT(LEFT(A6090,IFERROR(FIND(" ",A6090),LEN(A6090)+1)-1),4),TEXT(A6090,"dd")&amp;"/"&amp;TEXT(A6090,"mm")&amp;"/"&amp;TEXT(A6090,"yyyy")))</f>
        <v>45328</v>
      </c>
      <c r="F6090" t="s">
        <v>1826</v>
      </c>
      <c r="G6090" s="1" t="e">
        <f>VLOOKUP(B6090,Results!A:D,3,FALSE)</f>
        <v>#N/A</v>
      </c>
    </row>
    <row r="6091" spans="1:7" x14ac:dyDescent="0.25">
      <c r="A6091" s="1">
        <v>45445</v>
      </c>
      <c r="B6091" t="s">
        <v>916</v>
      </c>
      <c r="C6091" t="s">
        <v>223</v>
      </c>
      <c r="D6091" t="s">
        <v>23</v>
      </c>
      <c r="E6091" s="1">
        <f>DATEVALUE(IFERROR(RIGHT(LEFT(A6091,FIND("-",A6091,4)-1),2)&amp;"/"&amp;LEFT(A6091,FIND("-",A6091)-1)&amp;"/"&amp;RIGHT(LEFT(A6091,IFERROR(FIND(" ",A6091),LEN(A6091)+1)-1),4),TEXT(A6091,"dd")&amp;"/"&amp;TEXT(A6091,"mm")&amp;"/"&amp;TEXT(A6091,"yyyy")))</f>
        <v>45328</v>
      </c>
      <c r="F6091" t="s">
        <v>1826</v>
      </c>
      <c r="G6091" s="1" t="e">
        <f>VLOOKUP(B6091,Results!A:D,3,FALSE)</f>
        <v>#N/A</v>
      </c>
    </row>
    <row r="6092" spans="1:7" x14ac:dyDescent="0.25">
      <c r="A6092" s="1">
        <v>45445</v>
      </c>
      <c r="B6092" t="s">
        <v>273</v>
      </c>
      <c r="C6092" t="s">
        <v>20</v>
      </c>
      <c r="D6092" t="s">
        <v>10</v>
      </c>
      <c r="E6092" s="1">
        <f>DATEVALUE(IFERROR(RIGHT(LEFT(A6092,FIND("-",A6092,4)-1),2)&amp;"/"&amp;LEFT(A6092,FIND("-",A6092)-1)&amp;"/"&amp;RIGHT(LEFT(A6092,IFERROR(FIND(" ",A6092),LEN(A6092)+1)-1),4),TEXT(A6092,"dd")&amp;"/"&amp;TEXT(A6092,"mm")&amp;"/"&amp;TEXT(A6092,"yyyy")))</f>
        <v>45328</v>
      </c>
      <c r="F6092" t="s">
        <v>1826</v>
      </c>
      <c r="G6092" s="1" t="e">
        <f>VLOOKUP(B6092,Results!A:D,3,FALSE)</f>
        <v>#N/A</v>
      </c>
    </row>
    <row r="6093" spans="1:7" x14ac:dyDescent="0.25">
      <c r="A6093" s="1">
        <v>45445</v>
      </c>
      <c r="B6093" t="s">
        <v>418</v>
      </c>
      <c r="C6093" t="s">
        <v>223</v>
      </c>
      <c r="D6093" t="s">
        <v>30</v>
      </c>
      <c r="E6093" s="1">
        <f>DATEVALUE(IFERROR(RIGHT(LEFT(A6093,FIND("-",A6093,4)-1),2)&amp;"/"&amp;LEFT(A6093,FIND("-",A6093)-1)&amp;"/"&amp;RIGHT(LEFT(A6093,IFERROR(FIND(" ",A6093),LEN(A6093)+1)-1),4),TEXT(A6093,"dd")&amp;"/"&amp;TEXT(A6093,"mm")&amp;"/"&amp;TEXT(A6093,"yyyy")))</f>
        <v>45328</v>
      </c>
      <c r="F6093" t="s">
        <v>1826</v>
      </c>
      <c r="G6093" s="1" t="e">
        <f>VLOOKUP(B6093,Results!A:D,3,FALSE)</f>
        <v>#N/A</v>
      </c>
    </row>
    <row r="6094" spans="1:7" x14ac:dyDescent="0.25">
      <c r="A6094" s="1">
        <v>45445</v>
      </c>
      <c r="B6094" t="s">
        <v>900</v>
      </c>
      <c r="C6094" t="s">
        <v>223</v>
      </c>
      <c r="D6094" t="s">
        <v>10</v>
      </c>
      <c r="E6094" s="1">
        <f>DATEVALUE(IFERROR(RIGHT(LEFT(A6094,FIND("-",A6094,4)-1),2)&amp;"/"&amp;LEFT(A6094,FIND("-",A6094)-1)&amp;"/"&amp;RIGHT(LEFT(A6094,IFERROR(FIND(" ",A6094),LEN(A6094)+1)-1),4),TEXT(A6094,"dd")&amp;"/"&amp;TEXT(A6094,"mm")&amp;"/"&amp;TEXT(A6094,"yyyy")))</f>
        <v>45328</v>
      </c>
      <c r="F6094" t="s">
        <v>1826</v>
      </c>
      <c r="G6094" s="1" t="e">
        <f>VLOOKUP(B6094,Results!A:D,3,FALSE)</f>
        <v>#N/A</v>
      </c>
    </row>
    <row r="6095" spans="1:7" x14ac:dyDescent="0.25">
      <c r="A6095" s="1">
        <v>45445</v>
      </c>
      <c r="B6095" t="s">
        <v>338</v>
      </c>
      <c r="C6095" t="s">
        <v>223</v>
      </c>
      <c r="D6095" t="s">
        <v>33</v>
      </c>
      <c r="E6095" s="1">
        <f>DATEVALUE(IFERROR(RIGHT(LEFT(A6095,FIND("-",A6095,4)-1),2)&amp;"/"&amp;LEFT(A6095,FIND("-",A6095)-1)&amp;"/"&amp;RIGHT(LEFT(A6095,IFERROR(FIND(" ",A6095),LEN(A6095)+1)-1),4),TEXT(A6095,"dd")&amp;"/"&amp;TEXT(A6095,"mm")&amp;"/"&amp;TEXT(A6095,"yyyy")))</f>
        <v>45328</v>
      </c>
      <c r="F6095" t="s">
        <v>1826</v>
      </c>
      <c r="G6095" s="1" t="e">
        <f>VLOOKUP(B6095,Results!A:D,3,FALSE)</f>
        <v>#N/A</v>
      </c>
    </row>
    <row r="6096" spans="1:7" x14ac:dyDescent="0.25">
      <c r="A6096" s="1">
        <v>45445</v>
      </c>
      <c r="B6096" t="s">
        <v>355</v>
      </c>
      <c r="C6096" t="s">
        <v>223</v>
      </c>
      <c r="D6096" t="s">
        <v>30</v>
      </c>
      <c r="E6096" s="1">
        <f>DATEVALUE(IFERROR(RIGHT(LEFT(A6096,FIND("-",A6096,4)-1),2)&amp;"/"&amp;LEFT(A6096,FIND("-",A6096)-1)&amp;"/"&amp;RIGHT(LEFT(A6096,IFERROR(FIND(" ",A6096),LEN(A6096)+1)-1),4),TEXT(A6096,"dd")&amp;"/"&amp;TEXT(A6096,"mm")&amp;"/"&amp;TEXT(A6096,"yyyy")))</f>
        <v>45328</v>
      </c>
      <c r="F6096" t="s">
        <v>1826</v>
      </c>
      <c r="G6096" s="1" t="e">
        <f>VLOOKUP(B6096,Results!A:D,3,FALSE)</f>
        <v>#N/A</v>
      </c>
    </row>
    <row r="6097" spans="1:7" x14ac:dyDescent="0.25">
      <c r="A6097" s="1">
        <v>45445</v>
      </c>
      <c r="B6097" t="s">
        <v>915</v>
      </c>
      <c r="C6097" t="s">
        <v>20</v>
      </c>
      <c r="D6097" t="s">
        <v>10</v>
      </c>
      <c r="E6097" s="1">
        <f>DATEVALUE(IFERROR(RIGHT(LEFT(A6097,FIND("-",A6097,4)-1),2)&amp;"/"&amp;LEFT(A6097,FIND("-",A6097)-1)&amp;"/"&amp;RIGHT(LEFT(A6097,IFERROR(FIND(" ",A6097),LEN(A6097)+1)-1),4),TEXT(A6097,"dd")&amp;"/"&amp;TEXT(A6097,"mm")&amp;"/"&amp;TEXT(A6097,"yyyy")))</f>
        <v>45328</v>
      </c>
      <c r="F6097" t="s">
        <v>1826</v>
      </c>
      <c r="G6097" s="1" t="e">
        <f>VLOOKUP(B6097,Results!A:D,3,FALSE)</f>
        <v>#N/A</v>
      </c>
    </row>
    <row r="6098" spans="1:7" x14ac:dyDescent="0.25">
      <c r="A6098" s="1">
        <v>45445</v>
      </c>
      <c r="B6098" t="s">
        <v>365</v>
      </c>
      <c r="C6098" t="s">
        <v>20</v>
      </c>
      <c r="D6098" t="s">
        <v>80</v>
      </c>
      <c r="E6098" s="1">
        <f>DATEVALUE(IFERROR(RIGHT(LEFT(A6098,FIND("-",A6098,4)-1),2)&amp;"/"&amp;LEFT(A6098,FIND("-",A6098)-1)&amp;"/"&amp;RIGHT(LEFT(A6098,IFERROR(FIND(" ",A6098),LEN(A6098)+1)-1),4),TEXT(A6098,"dd")&amp;"/"&amp;TEXT(A6098,"mm")&amp;"/"&amp;TEXT(A6098,"yyyy")))</f>
        <v>45328</v>
      </c>
      <c r="F6098" t="s">
        <v>1826</v>
      </c>
      <c r="G6098" s="1" t="e">
        <f>VLOOKUP(B6098,Results!A:D,3,FALSE)</f>
        <v>#N/A</v>
      </c>
    </row>
    <row r="6099" spans="1:7" x14ac:dyDescent="0.25">
      <c r="A6099" s="1">
        <v>45445</v>
      </c>
      <c r="B6099" t="s">
        <v>491</v>
      </c>
      <c r="C6099" t="s">
        <v>223</v>
      </c>
      <c r="D6099" t="s">
        <v>30</v>
      </c>
      <c r="E6099" s="1">
        <f>DATEVALUE(IFERROR(RIGHT(LEFT(A6099,FIND("-",A6099,4)-1),2)&amp;"/"&amp;LEFT(A6099,FIND("-",A6099)-1)&amp;"/"&amp;RIGHT(LEFT(A6099,IFERROR(FIND(" ",A6099),LEN(A6099)+1)-1),4),TEXT(A6099,"dd")&amp;"/"&amp;TEXT(A6099,"mm")&amp;"/"&amp;TEXT(A6099,"yyyy")))</f>
        <v>45328</v>
      </c>
      <c r="F6099" t="s">
        <v>1826</v>
      </c>
      <c r="G6099" s="1" t="e">
        <f>VLOOKUP(B6099,Results!A:D,3,FALSE)</f>
        <v>#N/A</v>
      </c>
    </row>
    <row r="6100" spans="1:7" x14ac:dyDescent="0.25">
      <c r="A6100" s="1">
        <v>45445</v>
      </c>
      <c r="B6100" t="s">
        <v>916</v>
      </c>
      <c r="C6100" t="s">
        <v>223</v>
      </c>
      <c r="D6100" t="s">
        <v>23</v>
      </c>
      <c r="E6100" s="1">
        <f>DATEVALUE(IFERROR(RIGHT(LEFT(A6100,FIND("-",A6100,4)-1),2)&amp;"/"&amp;LEFT(A6100,FIND("-",A6100)-1)&amp;"/"&amp;RIGHT(LEFT(A6100,IFERROR(FIND(" ",A6100),LEN(A6100)+1)-1),4),TEXT(A6100,"dd")&amp;"/"&amp;TEXT(A6100,"mm")&amp;"/"&amp;TEXT(A6100,"yyyy")))</f>
        <v>45328</v>
      </c>
      <c r="F6100" t="s">
        <v>1826</v>
      </c>
      <c r="G6100" s="1" t="e">
        <f>VLOOKUP(B6100,Results!A:D,3,FALSE)</f>
        <v>#N/A</v>
      </c>
    </row>
    <row r="6101" spans="1:7" hidden="1" x14ac:dyDescent="0.25">
      <c r="A6101" s="1">
        <v>45414</v>
      </c>
      <c r="B6101" t="s">
        <v>914</v>
      </c>
      <c r="C6101" t="s">
        <v>223</v>
      </c>
      <c r="D6101" t="s">
        <v>10</v>
      </c>
      <c r="E6101" s="1">
        <f>DATEVALUE(IFERROR(RIGHT(LEFT(A6101,FIND("-",A6101,4)-1),2)&amp;"/"&amp;LEFT(A6101,FIND("-",A6101)-1)&amp;"/"&amp;RIGHT(LEFT(A6101,IFERROR(FIND(" ",A6101),LEN(A6101)+1)-1),4),TEXT(A6101,"dd")&amp;"/"&amp;TEXT(A6101,"mm")&amp;"/"&amp;TEXT(A6101,"yyyy")))</f>
        <v>45327</v>
      </c>
      <c r="F6101" t="s">
        <v>996</v>
      </c>
      <c r="G6101" s="1">
        <f>VLOOKUP(B6101,Results!A:D,3,FALSE)</f>
        <v>45421</v>
      </c>
    </row>
    <row r="6102" spans="1:7" x14ac:dyDescent="0.25">
      <c r="A6102" s="1">
        <v>45414</v>
      </c>
      <c r="B6102" t="s">
        <v>914</v>
      </c>
      <c r="C6102" t="s">
        <v>223</v>
      </c>
      <c r="D6102" t="s">
        <v>10</v>
      </c>
      <c r="E6102" s="1">
        <f>DATEVALUE(IFERROR(RIGHT(LEFT(A6102,FIND("-",A6102,4)-1),2)&amp;"/"&amp;LEFT(A6102,FIND("-",A6102)-1)&amp;"/"&amp;RIGHT(LEFT(A6102,IFERROR(FIND(" ",A6102),LEN(A6102)+1)-1),4),TEXT(A6102,"dd")&amp;"/"&amp;TEXT(A6102,"mm")&amp;"/"&amp;TEXT(A6102,"yyyy")))</f>
        <v>45327</v>
      </c>
      <c r="F6102" t="s">
        <v>1826</v>
      </c>
      <c r="G6102" s="1">
        <f>VLOOKUP(B6102,Results!A:D,3,FALSE)</f>
        <v>45421</v>
      </c>
    </row>
    <row r="6103" spans="1:7" x14ac:dyDescent="0.25">
      <c r="A6103" s="1">
        <v>45414</v>
      </c>
      <c r="B6103" t="s">
        <v>914</v>
      </c>
      <c r="C6103" t="s">
        <v>223</v>
      </c>
      <c r="D6103" t="s">
        <v>10</v>
      </c>
      <c r="E6103" s="1">
        <f>DATEVALUE(IFERROR(RIGHT(LEFT(A6103,FIND("-",A6103,4)-1),2)&amp;"/"&amp;LEFT(A6103,FIND("-",A6103)-1)&amp;"/"&amp;RIGHT(LEFT(A6103,IFERROR(FIND(" ",A6103),LEN(A6103)+1)-1),4),TEXT(A6103,"dd")&amp;"/"&amp;TEXT(A6103,"mm")&amp;"/"&amp;TEXT(A6103,"yyyy")))</f>
        <v>45327</v>
      </c>
      <c r="F6103" t="s">
        <v>1826</v>
      </c>
      <c r="G6103" s="1">
        <f>VLOOKUP(B6103,Results!A:D,3,FALSE)</f>
        <v>45421</v>
      </c>
    </row>
    <row r="6104" spans="1:7" x14ac:dyDescent="0.25">
      <c r="A6104" s="1">
        <v>45414</v>
      </c>
      <c r="B6104" t="s">
        <v>914</v>
      </c>
      <c r="C6104" t="s">
        <v>223</v>
      </c>
      <c r="D6104" t="s">
        <v>10</v>
      </c>
      <c r="E6104" s="1">
        <f>DATEVALUE(IFERROR(RIGHT(LEFT(A6104,FIND("-",A6104,4)-1),2)&amp;"/"&amp;LEFT(A6104,FIND("-",A6104)-1)&amp;"/"&amp;RIGHT(LEFT(A6104,IFERROR(FIND(" ",A6104),LEN(A6104)+1)-1),4),TEXT(A6104,"dd")&amp;"/"&amp;TEXT(A6104,"mm")&amp;"/"&amp;TEXT(A6104,"yyyy")))</f>
        <v>45327</v>
      </c>
      <c r="F6104" t="s">
        <v>1826</v>
      </c>
      <c r="G6104" s="1">
        <f>VLOOKUP(B6104,Results!A:D,3,FALSE)</f>
        <v>45421</v>
      </c>
    </row>
    <row r="6105" spans="1:7" hidden="1" x14ac:dyDescent="0.25">
      <c r="A6105" s="1">
        <v>45414</v>
      </c>
      <c r="B6105" t="s">
        <v>646</v>
      </c>
      <c r="C6105" t="s">
        <v>20</v>
      </c>
      <c r="D6105" t="s">
        <v>297</v>
      </c>
      <c r="E6105" s="1">
        <f>DATEVALUE(IFERROR(RIGHT(LEFT(A6105,FIND("-",A6105,4)-1),2)&amp;"/"&amp;LEFT(A6105,FIND("-",A6105)-1)&amp;"/"&amp;RIGHT(LEFT(A6105,IFERROR(FIND(" ",A6105),LEN(A6105)+1)-1),4),TEXT(A6105,"dd")&amp;"/"&amp;TEXT(A6105,"mm")&amp;"/"&amp;TEXT(A6105,"yyyy")))</f>
        <v>45327</v>
      </c>
      <c r="F6105" t="s">
        <v>996</v>
      </c>
      <c r="G6105" s="1" t="e">
        <f>VLOOKUP(B6105,Results!A:D,3,FALSE)</f>
        <v>#N/A</v>
      </c>
    </row>
    <row r="6106" spans="1:7" x14ac:dyDescent="0.25">
      <c r="A6106" s="1">
        <v>45414</v>
      </c>
      <c r="B6106" t="s">
        <v>646</v>
      </c>
      <c r="C6106" t="s">
        <v>20</v>
      </c>
      <c r="D6106" t="s">
        <v>297</v>
      </c>
      <c r="E6106" s="1">
        <f>DATEVALUE(IFERROR(RIGHT(LEFT(A6106,FIND("-",A6106,4)-1),2)&amp;"/"&amp;LEFT(A6106,FIND("-",A6106)-1)&amp;"/"&amp;RIGHT(LEFT(A6106,IFERROR(FIND(" ",A6106),LEN(A6106)+1)-1),4),TEXT(A6106,"dd")&amp;"/"&amp;TEXT(A6106,"mm")&amp;"/"&amp;TEXT(A6106,"yyyy")))</f>
        <v>45327</v>
      </c>
      <c r="F6106" t="s">
        <v>1826</v>
      </c>
      <c r="G6106" s="1" t="e">
        <f>VLOOKUP(B6106,Results!A:D,3,FALSE)</f>
        <v>#N/A</v>
      </c>
    </row>
    <row r="6107" spans="1:7" hidden="1" x14ac:dyDescent="0.25">
      <c r="A6107" s="1">
        <v>45414</v>
      </c>
      <c r="B6107" t="s">
        <v>355</v>
      </c>
      <c r="C6107" t="s">
        <v>223</v>
      </c>
      <c r="D6107" t="s">
        <v>30</v>
      </c>
      <c r="E6107" s="1">
        <f>DATEVALUE(IFERROR(RIGHT(LEFT(A6107,FIND("-",A6107,4)-1),2)&amp;"/"&amp;LEFT(A6107,FIND("-",A6107)-1)&amp;"/"&amp;RIGHT(LEFT(A6107,IFERROR(FIND(" ",A6107),LEN(A6107)+1)-1),4),TEXT(A6107,"dd")&amp;"/"&amp;TEXT(A6107,"mm")&amp;"/"&amp;TEXT(A6107,"yyyy")))</f>
        <v>45327</v>
      </c>
      <c r="F6107" t="s">
        <v>1919</v>
      </c>
      <c r="G6107" s="1" t="e">
        <f>VLOOKUP(B6107,Results!A:D,3,FALSE)</f>
        <v>#N/A</v>
      </c>
    </row>
    <row r="6108" spans="1:7" hidden="1" x14ac:dyDescent="0.25">
      <c r="A6108" s="1">
        <v>45414</v>
      </c>
      <c r="B6108" t="s">
        <v>499</v>
      </c>
      <c r="C6108" t="s">
        <v>223</v>
      </c>
      <c r="D6108" t="s">
        <v>28</v>
      </c>
      <c r="E6108" s="1">
        <f>DATEVALUE(IFERROR(RIGHT(LEFT(A6108,FIND("-",A6108,4)-1),2)&amp;"/"&amp;LEFT(A6108,FIND("-",A6108)-1)&amp;"/"&amp;RIGHT(LEFT(A6108,IFERROR(FIND(" ",A6108),LEN(A6108)+1)-1),4),TEXT(A6108,"dd")&amp;"/"&amp;TEXT(A6108,"mm")&amp;"/"&amp;TEXT(A6108,"yyyy")))</f>
        <v>45327</v>
      </c>
      <c r="F6108" t="s">
        <v>996</v>
      </c>
      <c r="G6108" s="1" t="e">
        <f>VLOOKUP(B6108,Results!A:D,3,FALSE)</f>
        <v>#N/A</v>
      </c>
    </row>
    <row r="6109" spans="1:7" x14ac:dyDescent="0.25">
      <c r="A6109" s="1">
        <v>45414</v>
      </c>
      <c r="B6109" t="s">
        <v>499</v>
      </c>
      <c r="C6109" t="s">
        <v>223</v>
      </c>
      <c r="D6109" t="s">
        <v>28</v>
      </c>
      <c r="E6109" s="1">
        <f>DATEVALUE(IFERROR(RIGHT(LEFT(A6109,FIND("-",A6109,4)-1),2)&amp;"/"&amp;LEFT(A6109,FIND("-",A6109)-1)&amp;"/"&amp;RIGHT(LEFT(A6109,IFERROR(FIND(" ",A6109),LEN(A6109)+1)-1),4),TEXT(A6109,"dd")&amp;"/"&amp;TEXT(A6109,"mm")&amp;"/"&amp;TEXT(A6109,"yyyy")))</f>
        <v>45327</v>
      </c>
      <c r="F6109" t="s">
        <v>1826</v>
      </c>
      <c r="G6109" s="1" t="e">
        <f>VLOOKUP(B6109,Results!A:D,3,FALSE)</f>
        <v>#N/A</v>
      </c>
    </row>
    <row r="6110" spans="1:7" hidden="1" x14ac:dyDescent="0.25">
      <c r="A6110" s="1">
        <v>45414</v>
      </c>
      <c r="B6110" t="s">
        <v>885</v>
      </c>
      <c r="C6110" t="s">
        <v>20</v>
      </c>
      <c r="D6110" t="s">
        <v>50</v>
      </c>
      <c r="E6110" s="1">
        <f>DATEVALUE(IFERROR(RIGHT(LEFT(A6110,FIND("-",A6110,4)-1),2)&amp;"/"&amp;LEFT(A6110,FIND("-",A6110)-1)&amp;"/"&amp;RIGHT(LEFT(A6110,IFERROR(FIND(" ",A6110),LEN(A6110)+1)-1),4),TEXT(A6110,"dd")&amp;"/"&amp;TEXT(A6110,"mm")&amp;"/"&amp;TEXT(A6110,"yyyy")))</f>
        <v>45327</v>
      </c>
      <c r="F6110" t="s">
        <v>996</v>
      </c>
      <c r="G6110" s="1" t="e">
        <f>VLOOKUP(B6110,Results!A:D,3,FALSE)</f>
        <v>#N/A</v>
      </c>
    </row>
    <row r="6111" spans="1:7" x14ac:dyDescent="0.25">
      <c r="A6111" s="1">
        <v>45414</v>
      </c>
      <c r="B6111" t="s">
        <v>885</v>
      </c>
      <c r="C6111" t="s">
        <v>20</v>
      </c>
      <c r="D6111" t="s">
        <v>50</v>
      </c>
      <c r="E6111" s="1">
        <f>DATEVALUE(IFERROR(RIGHT(LEFT(A6111,FIND("-",A6111,4)-1),2)&amp;"/"&amp;LEFT(A6111,FIND("-",A6111)-1)&amp;"/"&amp;RIGHT(LEFT(A6111,IFERROR(FIND(" ",A6111),LEN(A6111)+1)-1),4),TEXT(A6111,"dd")&amp;"/"&amp;TEXT(A6111,"mm")&amp;"/"&amp;TEXT(A6111,"yyyy")))</f>
        <v>45327</v>
      </c>
      <c r="F6111" t="s">
        <v>1826</v>
      </c>
      <c r="G6111" s="1" t="e">
        <f>VLOOKUP(B6111,Results!A:D,3,FALSE)</f>
        <v>#N/A</v>
      </c>
    </row>
    <row r="6112" spans="1:7" x14ac:dyDescent="0.25">
      <c r="A6112" s="1">
        <v>45414</v>
      </c>
      <c r="B6112" t="s">
        <v>646</v>
      </c>
      <c r="C6112" t="s">
        <v>20</v>
      </c>
      <c r="D6112" t="s">
        <v>297</v>
      </c>
      <c r="E6112" s="1">
        <f>DATEVALUE(IFERROR(RIGHT(LEFT(A6112,FIND("-",A6112,4)-1),2)&amp;"/"&amp;LEFT(A6112,FIND("-",A6112)-1)&amp;"/"&amp;RIGHT(LEFT(A6112,IFERROR(FIND(" ",A6112),LEN(A6112)+1)-1),4),TEXT(A6112,"dd")&amp;"/"&amp;TEXT(A6112,"mm")&amp;"/"&amp;TEXT(A6112,"yyyy")))</f>
        <v>45327</v>
      </c>
      <c r="F6112" t="s">
        <v>1826</v>
      </c>
      <c r="G6112" s="1" t="e">
        <f>VLOOKUP(B6112,Results!A:D,3,FALSE)</f>
        <v>#N/A</v>
      </c>
    </row>
    <row r="6113" spans="1:7" x14ac:dyDescent="0.25">
      <c r="A6113" s="1">
        <v>45414</v>
      </c>
      <c r="B6113" t="s">
        <v>885</v>
      </c>
      <c r="C6113" t="s">
        <v>20</v>
      </c>
      <c r="D6113" t="s">
        <v>50</v>
      </c>
      <c r="E6113" s="1">
        <f>DATEVALUE(IFERROR(RIGHT(LEFT(A6113,FIND("-",A6113,4)-1),2)&amp;"/"&amp;LEFT(A6113,FIND("-",A6113)-1)&amp;"/"&amp;RIGHT(LEFT(A6113,IFERROR(FIND(" ",A6113),LEN(A6113)+1)-1),4),TEXT(A6113,"dd")&amp;"/"&amp;TEXT(A6113,"mm")&amp;"/"&amp;TEXT(A6113,"yyyy")))</f>
        <v>45327</v>
      </c>
      <c r="F6113" t="s">
        <v>1826</v>
      </c>
      <c r="G6113" s="1" t="e">
        <f>VLOOKUP(B6113,Results!A:D,3,FALSE)</f>
        <v>#N/A</v>
      </c>
    </row>
    <row r="6114" spans="1:7" x14ac:dyDescent="0.25">
      <c r="A6114" s="1">
        <v>45414</v>
      </c>
      <c r="B6114" t="s">
        <v>499</v>
      </c>
      <c r="C6114" t="s">
        <v>223</v>
      </c>
      <c r="D6114" t="s">
        <v>28</v>
      </c>
      <c r="E6114" s="1">
        <f>DATEVALUE(IFERROR(RIGHT(LEFT(A6114,FIND("-",A6114,4)-1),2)&amp;"/"&amp;LEFT(A6114,FIND("-",A6114)-1)&amp;"/"&amp;RIGHT(LEFT(A6114,IFERROR(FIND(" ",A6114),LEN(A6114)+1)-1),4),TEXT(A6114,"dd")&amp;"/"&amp;TEXT(A6114,"mm")&amp;"/"&amp;TEXT(A6114,"yyyy")))</f>
        <v>45327</v>
      </c>
      <c r="F6114" t="s">
        <v>1826</v>
      </c>
      <c r="G6114" s="1" t="e">
        <f>VLOOKUP(B6114,Results!A:D,3,FALSE)</f>
        <v>#N/A</v>
      </c>
    </row>
    <row r="6115" spans="1:7" x14ac:dyDescent="0.25">
      <c r="A6115" s="1">
        <v>45414</v>
      </c>
      <c r="B6115" t="s">
        <v>646</v>
      </c>
      <c r="C6115" t="s">
        <v>20</v>
      </c>
      <c r="D6115" t="s">
        <v>297</v>
      </c>
      <c r="E6115" s="1">
        <f>DATEVALUE(IFERROR(RIGHT(LEFT(A6115,FIND("-",A6115,4)-1),2)&amp;"/"&amp;LEFT(A6115,FIND("-",A6115)-1)&amp;"/"&amp;RIGHT(LEFT(A6115,IFERROR(FIND(" ",A6115),LEN(A6115)+1)-1),4),TEXT(A6115,"dd")&amp;"/"&amp;TEXT(A6115,"mm")&amp;"/"&amp;TEXT(A6115,"yyyy")))</f>
        <v>45327</v>
      </c>
      <c r="F6115" t="s">
        <v>1826</v>
      </c>
      <c r="G6115" s="1" t="e">
        <f>VLOOKUP(B6115,Results!A:D,3,FALSE)</f>
        <v>#N/A</v>
      </c>
    </row>
    <row r="6116" spans="1:7" x14ac:dyDescent="0.25">
      <c r="A6116" s="1">
        <v>45414</v>
      </c>
      <c r="B6116" t="s">
        <v>885</v>
      </c>
      <c r="C6116" t="s">
        <v>20</v>
      </c>
      <c r="D6116" t="s">
        <v>50</v>
      </c>
      <c r="E6116" s="1">
        <f>DATEVALUE(IFERROR(RIGHT(LEFT(A6116,FIND("-",A6116,4)-1),2)&amp;"/"&amp;LEFT(A6116,FIND("-",A6116)-1)&amp;"/"&amp;RIGHT(LEFT(A6116,IFERROR(FIND(" ",A6116),LEN(A6116)+1)-1),4),TEXT(A6116,"dd")&amp;"/"&amp;TEXT(A6116,"mm")&amp;"/"&amp;TEXT(A6116,"yyyy")))</f>
        <v>45327</v>
      </c>
      <c r="F6116" t="s">
        <v>1826</v>
      </c>
      <c r="G6116" s="1" t="e">
        <f>VLOOKUP(B6116,Results!A:D,3,FALSE)</f>
        <v>#N/A</v>
      </c>
    </row>
    <row r="6117" spans="1:7" x14ac:dyDescent="0.25">
      <c r="A6117" s="1">
        <v>45414</v>
      </c>
      <c r="B6117" t="s">
        <v>499</v>
      </c>
      <c r="C6117" t="s">
        <v>223</v>
      </c>
      <c r="D6117" t="s">
        <v>28</v>
      </c>
      <c r="E6117" s="1">
        <f>DATEVALUE(IFERROR(RIGHT(LEFT(A6117,FIND("-",A6117,4)-1),2)&amp;"/"&amp;LEFT(A6117,FIND("-",A6117)-1)&amp;"/"&amp;RIGHT(LEFT(A6117,IFERROR(FIND(" ",A6117),LEN(A6117)+1)-1),4),TEXT(A6117,"dd")&amp;"/"&amp;TEXT(A6117,"mm")&amp;"/"&amp;TEXT(A6117,"yyyy")))</f>
        <v>45327</v>
      </c>
      <c r="F6117" t="s">
        <v>1826</v>
      </c>
      <c r="G6117" s="1" t="e">
        <f>VLOOKUP(B6117,Results!A:D,3,FALSE)</f>
        <v>#N/A</v>
      </c>
    </row>
    <row r="6118" spans="1:7" hidden="1" x14ac:dyDescent="0.25">
      <c r="A6118" s="1">
        <v>45324</v>
      </c>
      <c r="B6118" t="s">
        <v>713</v>
      </c>
      <c r="C6118" t="s">
        <v>20</v>
      </c>
      <c r="D6118" t="s">
        <v>33</v>
      </c>
      <c r="E6118" s="1">
        <f>DATEVALUE(IFERROR(RIGHT(LEFT(A6118,FIND("-",A6118,4)-1),2)&amp;"/"&amp;LEFT(A6118,FIND("-",A6118)-1)&amp;"/"&amp;RIGHT(LEFT(A6118,IFERROR(FIND(" ",A6118),LEN(A6118)+1)-1),4),TEXT(A6118,"dd")&amp;"/"&amp;TEXT(A6118,"mm")&amp;"/"&amp;TEXT(A6118,"yyyy")))</f>
        <v>45324</v>
      </c>
      <c r="F6118" t="s">
        <v>996</v>
      </c>
      <c r="G6118" s="1">
        <f>VLOOKUP(B6118,Results!A:D,3,FALSE)</f>
        <v>45414</v>
      </c>
    </row>
    <row r="6119" spans="1:7" x14ac:dyDescent="0.25">
      <c r="A6119" s="1">
        <v>45324</v>
      </c>
      <c r="B6119" t="s">
        <v>713</v>
      </c>
      <c r="C6119" t="s">
        <v>20</v>
      </c>
      <c r="D6119" t="s">
        <v>33</v>
      </c>
      <c r="E6119" s="1">
        <f>DATEVALUE(IFERROR(RIGHT(LEFT(A6119,FIND("-",A6119,4)-1),2)&amp;"/"&amp;LEFT(A6119,FIND("-",A6119)-1)&amp;"/"&amp;RIGHT(LEFT(A6119,IFERROR(FIND(" ",A6119),LEN(A6119)+1)-1),4),TEXT(A6119,"dd")&amp;"/"&amp;TEXT(A6119,"mm")&amp;"/"&amp;TEXT(A6119,"yyyy")))</f>
        <v>45324</v>
      </c>
      <c r="F6119" t="s">
        <v>1826</v>
      </c>
      <c r="G6119" s="1">
        <f>VLOOKUP(B6119,Results!A:D,3,FALSE)</f>
        <v>45414</v>
      </c>
    </row>
    <row r="6120" spans="1:7" hidden="1" x14ac:dyDescent="0.25">
      <c r="A6120" s="1">
        <v>45324</v>
      </c>
      <c r="B6120" t="s">
        <v>829</v>
      </c>
      <c r="C6120" t="s">
        <v>223</v>
      </c>
      <c r="D6120" t="s">
        <v>13</v>
      </c>
      <c r="E6120" s="1">
        <f>DATEVALUE(IFERROR(RIGHT(LEFT(A6120,FIND("-",A6120,4)-1),2)&amp;"/"&amp;LEFT(A6120,FIND("-",A6120)-1)&amp;"/"&amp;RIGHT(LEFT(A6120,IFERROR(FIND(" ",A6120),LEN(A6120)+1)-1),4),TEXT(A6120,"dd")&amp;"/"&amp;TEXT(A6120,"mm")&amp;"/"&amp;TEXT(A6120,"yyyy")))</f>
        <v>45324</v>
      </c>
      <c r="F6120" t="s">
        <v>996</v>
      </c>
      <c r="G6120" s="1">
        <f>VLOOKUP(B6120,Results!A:D,3,FALSE)</f>
        <v>45421</v>
      </c>
    </row>
    <row r="6121" spans="1:7" x14ac:dyDescent="0.25">
      <c r="A6121" s="1">
        <v>45324</v>
      </c>
      <c r="B6121" t="s">
        <v>829</v>
      </c>
      <c r="C6121" t="s">
        <v>223</v>
      </c>
      <c r="D6121" t="s">
        <v>13</v>
      </c>
      <c r="E6121" s="1">
        <f>DATEVALUE(IFERROR(RIGHT(LEFT(A6121,FIND("-",A6121,4)-1),2)&amp;"/"&amp;LEFT(A6121,FIND("-",A6121)-1)&amp;"/"&amp;RIGHT(LEFT(A6121,IFERROR(FIND(" ",A6121),LEN(A6121)+1)-1),4),TEXT(A6121,"dd")&amp;"/"&amp;TEXT(A6121,"mm")&amp;"/"&amp;TEXT(A6121,"yyyy")))</f>
        <v>45324</v>
      </c>
      <c r="F6121" t="s">
        <v>1826</v>
      </c>
      <c r="G6121" s="1">
        <f>VLOOKUP(B6121,Results!A:D,3,FALSE)</f>
        <v>45421</v>
      </c>
    </row>
    <row r="6122" spans="1:7" x14ac:dyDescent="0.25">
      <c r="A6122" s="1">
        <v>45324</v>
      </c>
      <c r="B6122" t="s">
        <v>829</v>
      </c>
      <c r="C6122" t="s">
        <v>223</v>
      </c>
      <c r="D6122" t="s">
        <v>13</v>
      </c>
      <c r="E6122" s="1">
        <f>DATEVALUE(IFERROR(RIGHT(LEFT(A6122,FIND("-",A6122,4)-1),2)&amp;"/"&amp;LEFT(A6122,FIND("-",A6122)-1)&amp;"/"&amp;RIGHT(LEFT(A6122,IFERROR(FIND(" ",A6122),LEN(A6122)+1)-1),4),TEXT(A6122,"dd")&amp;"/"&amp;TEXT(A6122,"mm")&amp;"/"&amp;TEXT(A6122,"yyyy")))</f>
        <v>45324</v>
      </c>
      <c r="F6122" t="s">
        <v>1826</v>
      </c>
      <c r="G6122" s="1">
        <f>VLOOKUP(B6122,Results!A:D,3,FALSE)</f>
        <v>45421</v>
      </c>
    </row>
    <row r="6123" spans="1:7" x14ac:dyDescent="0.25">
      <c r="A6123" s="1">
        <v>45324</v>
      </c>
      <c r="B6123" t="s">
        <v>829</v>
      </c>
      <c r="C6123" t="s">
        <v>223</v>
      </c>
      <c r="D6123" t="s">
        <v>13</v>
      </c>
      <c r="E6123" s="1">
        <f>DATEVALUE(IFERROR(RIGHT(LEFT(A6123,FIND("-",A6123,4)-1),2)&amp;"/"&amp;LEFT(A6123,FIND("-",A6123)-1)&amp;"/"&amp;RIGHT(LEFT(A6123,IFERROR(FIND(" ",A6123),LEN(A6123)+1)-1),4),TEXT(A6123,"dd")&amp;"/"&amp;TEXT(A6123,"mm")&amp;"/"&amp;TEXT(A6123,"yyyy")))</f>
        <v>45324</v>
      </c>
      <c r="F6123" t="s">
        <v>1826</v>
      </c>
      <c r="G6123" s="1">
        <f>VLOOKUP(B6123,Results!A:D,3,FALSE)</f>
        <v>45421</v>
      </c>
    </row>
    <row r="6124" spans="1:7" hidden="1" x14ac:dyDescent="0.25">
      <c r="A6124" s="1">
        <v>45324</v>
      </c>
      <c r="B6124" t="s">
        <v>913</v>
      </c>
      <c r="C6124" t="s">
        <v>223</v>
      </c>
      <c r="D6124" t="s">
        <v>411</v>
      </c>
      <c r="E6124" s="1">
        <f>DATEVALUE(IFERROR(RIGHT(LEFT(A6124,FIND("-",A6124,4)-1),2)&amp;"/"&amp;LEFT(A6124,FIND("-",A6124)-1)&amp;"/"&amp;RIGHT(LEFT(A6124,IFERROR(FIND(" ",A6124),LEN(A6124)+1)-1),4),TEXT(A6124,"dd")&amp;"/"&amp;TEXT(A6124,"mm")&amp;"/"&amp;TEXT(A6124,"yyyy")))</f>
        <v>45324</v>
      </c>
      <c r="F6124" t="s">
        <v>996</v>
      </c>
      <c r="G6124" s="1" t="e">
        <f>VLOOKUP(B6124,Results!A:D,3,FALSE)</f>
        <v>#N/A</v>
      </c>
    </row>
    <row r="6125" spans="1:7" x14ac:dyDescent="0.25">
      <c r="A6125" s="1">
        <v>45324</v>
      </c>
      <c r="B6125" t="s">
        <v>913</v>
      </c>
      <c r="C6125" t="s">
        <v>223</v>
      </c>
      <c r="D6125" t="s">
        <v>411</v>
      </c>
      <c r="E6125" s="1">
        <f>DATEVALUE(IFERROR(RIGHT(LEFT(A6125,FIND("-",A6125,4)-1),2)&amp;"/"&amp;LEFT(A6125,FIND("-",A6125)-1)&amp;"/"&amp;RIGHT(LEFT(A6125,IFERROR(FIND(" ",A6125),LEN(A6125)+1)-1),4),TEXT(A6125,"dd")&amp;"/"&amp;TEXT(A6125,"mm")&amp;"/"&amp;TEXT(A6125,"yyyy")))</f>
        <v>45324</v>
      </c>
      <c r="F6125" t="s">
        <v>1826</v>
      </c>
      <c r="G6125" s="1" t="e">
        <f>VLOOKUP(B6125,Results!A:D,3,FALSE)</f>
        <v>#N/A</v>
      </c>
    </row>
    <row r="6126" spans="1:7" hidden="1" x14ac:dyDescent="0.25">
      <c r="A6126" s="1">
        <v>45324</v>
      </c>
      <c r="B6126" t="s">
        <v>491</v>
      </c>
      <c r="C6126" t="s">
        <v>223</v>
      </c>
      <c r="D6126" t="s">
        <v>30</v>
      </c>
      <c r="E6126" s="1">
        <f>DATEVALUE(IFERROR(RIGHT(LEFT(A6126,FIND("-",A6126,4)-1),2)&amp;"/"&amp;LEFT(A6126,FIND("-",A6126)-1)&amp;"/"&amp;RIGHT(LEFT(A6126,IFERROR(FIND(" ",A6126),LEN(A6126)+1)-1),4),TEXT(A6126,"dd")&amp;"/"&amp;TEXT(A6126,"mm")&amp;"/"&amp;TEXT(A6126,"yyyy")))</f>
        <v>45324</v>
      </c>
      <c r="F6126" t="s">
        <v>996</v>
      </c>
      <c r="G6126" s="1" t="e">
        <f>VLOOKUP(B6126,Results!A:D,3,FALSE)</f>
        <v>#N/A</v>
      </c>
    </row>
    <row r="6127" spans="1:7" x14ac:dyDescent="0.25">
      <c r="A6127" s="1">
        <v>45324</v>
      </c>
      <c r="B6127" t="s">
        <v>491</v>
      </c>
      <c r="C6127" t="s">
        <v>223</v>
      </c>
      <c r="D6127" t="s">
        <v>30</v>
      </c>
      <c r="E6127" s="1">
        <f>DATEVALUE(IFERROR(RIGHT(LEFT(A6127,FIND("-",A6127,4)-1),2)&amp;"/"&amp;LEFT(A6127,FIND("-",A6127)-1)&amp;"/"&amp;RIGHT(LEFT(A6127,IFERROR(FIND(" ",A6127),LEN(A6127)+1)-1),4),TEXT(A6127,"dd")&amp;"/"&amp;TEXT(A6127,"mm")&amp;"/"&amp;TEXT(A6127,"yyyy")))</f>
        <v>45324</v>
      </c>
      <c r="F6127" t="s">
        <v>1826</v>
      </c>
      <c r="G6127" s="1" t="e">
        <f>VLOOKUP(B6127,Results!A:D,3,FALSE)</f>
        <v>#N/A</v>
      </c>
    </row>
    <row r="6128" spans="1:7" hidden="1" x14ac:dyDescent="0.25">
      <c r="A6128" s="1">
        <v>45324</v>
      </c>
      <c r="B6128" t="s">
        <v>664</v>
      </c>
      <c r="C6128" t="s">
        <v>20</v>
      </c>
      <c r="D6128" t="s">
        <v>10</v>
      </c>
      <c r="E6128" s="1">
        <f>DATEVALUE(IFERROR(RIGHT(LEFT(A6128,FIND("-",A6128,4)-1),2)&amp;"/"&amp;LEFT(A6128,FIND("-",A6128)-1)&amp;"/"&amp;RIGHT(LEFT(A6128,IFERROR(FIND(" ",A6128),LEN(A6128)+1)-1),4),TEXT(A6128,"dd")&amp;"/"&amp;TEXT(A6128,"mm")&amp;"/"&amp;TEXT(A6128,"yyyy")))</f>
        <v>45324</v>
      </c>
      <c r="F6128" t="s">
        <v>996</v>
      </c>
      <c r="G6128" s="1" t="e">
        <f>VLOOKUP(B6128,Results!A:D,3,FALSE)</f>
        <v>#N/A</v>
      </c>
    </row>
    <row r="6129" spans="1:7" x14ac:dyDescent="0.25">
      <c r="A6129" s="1">
        <v>45324</v>
      </c>
      <c r="B6129" t="s">
        <v>664</v>
      </c>
      <c r="C6129" t="s">
        <v>20</v>
      </c>
      <c r="D6129" t="s">
        <v>10</v>
      </c>
      <c r="E6129" s="1">
        <f>DATEVALUE(IFERROR(RIGHT(LEFT(A6129,FIND("-",A6129,4)-1),2)&amp;"/"&amp;LEFT(A6129,FIND("-",A6129)-1)&amp;"/"&amp;RIGHT(LEFT(A6129,IFERROR(FIND(" ",A6129),LEN(A6129)+1)-1),4),TEXT(A6129,"dd")&amp;"/"&amp;TEXT(A6129,"mm")&amp;"/"&amp;TEXT(A6129,"yyyy")))</f>
        <v>45324</v>
      </c>
      <c r="F6129" t="s">
        <v>1826</v>
      </c>
      <c r="G6129" s="1" t="e">
        <f>VLOOKUP(B6129,Results!A:D,3,FALSE)</f>
        <v>#N/A</v>
      </c>
    </row>
    <row r="6130" spans="1:7" hidden="1" x14ac:dyDescent="0.25">
      <c r="A6130" s="1">
        <v>45324</v>
      </c>
      <c r="B6130" t="s">
        <v>401</v>
      </c>
      <c r="C6130" t="s">
        <v>20</v>
      </c>
      <c r="D6130" t="s">
        <v>23</v>
      </c>
      <c r="E6130" s="1">
        <f>DATEVALUE(IFERROR(RIGHT(LEFT(A6130,FIND("-",A6130,4)-1),2)&amp;"/"&amp;LEFT(A6130,FIND("-",A6130)-1)&amp;"/"&amp;RIGHT(LEFT(A6130,IFERROR(FIND(" ",A6130),LEN(A6130)+1)-1),4),TEXT(A6130,"dd")&amp;"/"&amp;TEXT(A6130,"mm")&amp;"/"&amp;TEXT(A6130,"yyyy")))</f>
        <v>45324</v>
      </c>
      <c r="F6130" t="s">
        <v>996</v>
      </c>
      <c r="G6130" s="1" t="e">
        <f>VLOOKUP(B6130,Results!A:D,3,FALSE)</f>
        <v>#N/A</v>
      </c>
    </row>
    <row r="6131" spans="1:7" x14ac:dyDescent="0.25">
      <c r="A6131" s="1">
        <v>45324</v>
      </c>
      <c r="B6131" t="s">
        <v>401</v>
      </c>
      <c r="C6131" t="s">
        <v>20</v>
      </c>
      <c r="D6131" t="s">
        <v>23</v>
      </c>
      <c r="E6131" s="1">
        <f>DATEVALUE(IFERROR(RIGHT(LEFT(A6131,FIND("-",A6131,4)-1),2)&amp;"/"&amp;LEFT(A6131,FIND("-",A6131)-1)&amp;"/"&amp;RIGHT(LEFT(A6131,IFERROR(FIND(" ",A6131),LEN(A6131)+1)-1),4),TEXT(A6131,"dd")&amp;"/"&amp;TEXT(A6131,"mm")&amp;"/"&amp;TEXT(A6131,"yyyy")))</f>
        <v>45324</v>
      </c>
      <c r="F6131" t="s">
        <v>1826</v>
      </c>
      <c r="G6131" s="1" t="e">
        <f>VLOOKUP(B6131,Results!A:D,3,FALSE)</f>
        <v>#N/A</v>
      </c>
    </row>
    <row r="6132" spans="1:7" hidden="1" x14ac:dyDescent="0.25">
      <c r="A6132" s="1">
        <v>45324</v>
      </c>
      <c r="B6132" t="s">
        <v>725</v>
      </c>
      <c r="C6132" t="s">
        <v>223</v>
      </c>
      <c r="D6132" t="s">
        <v>13</v>
      </c>
      <c r="E6132" s="1">
        <f>DATEVALUE(IFERROR(RIGHT(LEFT(A6132,FIND("-",A6132,4)-1),2)&amp;"/"&amp;LEFT(A6132,FIND("-",A6132)-1)&amp;"/"&amp;RIGHT(LEFT(A6132,IFERROR(FIND(" ",A6132),LEN(A6132)+1)-1),4),TEXT(A6132,"dd")&amp;"/"&amp;TEXT(A6132,"mm")&amp;"/"&amp;TEXT(A6132,"yyyy")))</f>
        <v>45324</v>
      </c>
      <c r="F6132" t="s">
        <v>996</v>
      </c>
      <c r="G6132" s="1" t="e">
        <f>VLOOKUP(B6132,Results!A:D,3,FALSE)</f>
        <v>#N/A</v>
      </c>
    </row>
    <row r="6133" spans="1:7" hidden="1" x14ac:dyDescent="0.25">
      <c r="A6133" s="1">
        <v>45324</v>
      </c>
      <c r="B6133" t="s">
        <v>414</v>
      </c>
      <c r="C6133" t="s">
        <v>20</v>
      </c>
      <c r="D6133" t="s">
        <v>13</v>
      </c>
      <c r="E6133" s="1">
        <f>DATEVALUE(IFERROR(RIGHT(LEFT(A6133,FIND("-",A6133,4)-1),2)&amp;"/"&amp;LEFT(A6133,FIND("-",A6133)-1)&amp;"/"&amp;RIGHT(LEFT(A6133,IFERROR(FIND(" ",A6133),LEN(A6133)+1)-1),4),TEXT(A6133,"dd")&amp;"/"&amp;TEXT(A6133,"mm")&amp;"/"&amp;TEXT(A6133,"yyyy")))</f>
        <v>45324</v>
      </c>
      <c r="F6133" t="s">
        <v>996</v>
      </c>
      <c r="G6133" s="1" t="e">
        <f>VLOOKUP(B6133,Results!A:D,3,FALSE)</f>
        <v>#N/A</v>
      </c>
    </row>
    <row r="6134" spans="1:7" hidden="1" x14ac:dyDescent="0.25">
      <c r="A6134" s="1">
        <v>45324</v>
      </c>
      <c r="B6134" t="s">
        <v>738</v>
      </c>
      <c r="C6134" t="s">
        <v>223</v>
      </c>
      <c r="D6134" t="s">
        <v>13</v>
      </c>
      <c r="E6134" s="1">
        <f>DATEVALUE(IFERROR(RIGHT(LEFT(A6134,FIND("-",A6134,4)-1),2)&amp;"/"&amp;LEFT(A6134,FIND("-",A6134)-1)&amp;"/"&amp;RIGHT(LEFT(A6134,IFERROR(FIND(" ",A6134),LEN(A6134)+1)-1),4),TEXT(A6134,"dd")&amp;"/"&amp;TEXT(A6134,"mm")&amp;"/"&amp;TEXT(A6134,"yyyy")))</f>
        <v>45324</v>
      </c>
      <c r="F6134" t="s">
        <v>996</v>
      </c>
      <c r="G6134" s="1" t="e">
        <f>VLOOKUP(B6134,Results!A:D,3,FALSE)</f>
        <v>#N/A</v>
      </c>
    </row>
    <row r="6135" spans="1:7" x14ac:dyDescent="0.25">
      <c r="A6135" s="1">
        <v>45324</v>
      </c>
      <c r="B6135" t="s">
        <v>725</v>
      </c>
      <c r="C6135" t="s">
        <v>223</v>
      </c>
      <c r="D6135" t="s">
        <v>13</v>
      </c>
      <c r="E6135" s="1">
        <f>DATEVALUE(IFERROR(RIGHT(LEFT(A6135,FIND("-",A6135,4)-1),2)&amp;"/"&amp;LEFT(A6135,FIND("-",A6135)-1)&amp;"/"&amp;RIGHT(LEFT(A6135,IFERROR(FIND(" ",A6135),LEN(A6135)+1)-1),4),TEXT(A6135,"dd")&amp;"/"&amp;TEXT(A6135,"mm")&amp;"/"&amp;TEXT(A6135,"yyyy")))</f>
        <v>45324</v>
      </c>
      <c r="F6135" t="s">
        <v>1826</v>
      </c>
      <c r="G6135" s="1" t="e">
        <f>VLOOKUP(B6135,Results!A:D,3,FALSE)</f>
        <v>#N/A</v>
      </c>
    </row>
    <row r="6136" spans="1:7" x14ac:dyDescent="0.25">
      <c r="A6136" s="1">
        <v>45324</v>
      </c>
      <c r="B6136" t="s">
        <v>414</v>
      </c>
      <c r="C6136" t="s">
        <v>20</v>
      </c>
      <c r="D6136" t="s">
        <v>13</v>
      </c>
      <c r="E6136" s="1">
        <f>DATEVALUE(IFERROR(RIGHT(LEFT(A6136,FIND("-",A6136,4)-1),2)&amp;"/"&amp;LEFT(A6136,FIND("-",A6136)-1)&amp;"/"&amp;RIGHT(LEFT(A6136,IFERROR(FIND(" ",A6136),LEN(A6136)+1)-1),4),TEXT(A6136,"dd")&amp;"/"&amp;TEXT(A6136,"mm")&amp;"/"&amp;TEXT(A6136,"yyyy")))</f>
        <v>45324</v>
      </c>
      <c r="F6136" t="s">
        <v>1826</v>
      </c>
      <c r="G6136" s="1" t="e">
        <f>VLOOKUP(B6136,Results!A:D,3,FALSE)</f>
        <v>#N/A</v>
      </c>
    </row>
    <row r="6137" spans="1:7" x14ac:dyDescent="0.25">
      <c r="A6137" s="1">
        <v>45324</v>
      </c>
      <c r="B6137" t="s">
        <v>738</v>
      </c>
      <c r="C6137" t="s">
        <v>223</v>
      </c>
      <c r="D6137" t="s">
        <v>13</v>
      </c>
      <c r="E6137" s="1">
        <f>DATEVALUE(IFERROR(RIGHT(LEFT(A6137,FIND("-",A6137,4)-1),2)&amp;"/"&amp;LEFT(A6137,FIND("-",A6137)-1)&amp;"/"&amp;RIGHT(LEFT(A6137,IFERROR(FIND(" ",A6137),LEN(A6137)+1)-1),4),TEXT(A6137,"dd")&amp;"/"&amp;TEXT(A6137,"mm")&amp;"/"&amp;TEXT(A6137,"yyyy")))</f>
        <v>45324</v>
      </c>
      <c r="F6137" t="s">
        <v>1826</v>
      </c>
      <c r="G6137" s="1" t="e">
        <f>VLOOKUP(B6137,Results!A:D,3,FALSE)</f>
        <v>#N/A</v>
      </c>
    </row>
    <row r="6138" spans="1:7" hidden="1" x14ac:dyDescent="0.25">
      <c r="A6138" s="1">
        <v>45324</v>
      </c>
      <c r="B6138" t="s">
        <v>748</v>
      </c>
      <c r="C6138" t="s">
        <v>20</v>
      </c>
      <c r="D6138" t="s">
        <v>7</v>
      </c>
      <c r="E6138" s="1">
        <f>DATEVALUE(IFERROR(RIGHT(LEFT(A6138,FIND("-",A6138,4)-1),2)&amp;"/"&amp;LEFT(A6138,FIND("-",A6138)-1)&amp;"/"&amp;RIGHT(LEFT(A6138,IFERROR(FIND(" ",A6138),LEN(A6138)+1)-1),4),TEXT(A6138,"dd")&amp;"/"&amp;TEXT(A6138,"mm")&amp;"/"&amp;TEXT(A6138,"yyyy")))</f>
        <v>45324</v>
      </c>
      <c r="F6138" t="s">
        <v>996</v>
      </c>
      <c r="G6138" s="1" t="e">
        <f>VLOOKUP(B6138,Results!A:D,3,FALSE)</f>
        <v>#N/A</v>
      </c>
    </row>
    <row r="6139" spans="1:7" x14ac:dyDescent="0.25">
      <c r="A6139" s="1">
        <v>45324</v>
      </c>
      <c r="B6139" t="s">
        <v>748</v>
      </c>
      <c r="C6139" t="s">
        <v>20</v>
      </c>
      <c r="D6139" t="s">
        <v>7</v>
      </c>
      <c r="E6139" s="1">
        <f>DATEVALUE(IFERROR(RIGHT(LEFT(A6139,FIND("-",A6139,4)-1),2)&amp;"/"&amp;LEFT(A6139,FIND("-",A6139)-1)&amp;"/"&amp;RIGHT(LEFT(A6139,IFERROR(FIND(" ",A6139),LEN(A6139)+1)-1),4),TEXT(A6139,"dd")&amp;"/"&amp;TEXT(A6139,"mm")&amp;"/"&amp;TEXT(A6139,"yyyy")))</f>
        <v>45324</v>
      </c>
      <c r="F6139" t="s">
        <v>1826</v>
      </c>
      <c r="G6139" s="1" t="e">
        <f>VLOOKUP(B6139,Results!A:D,3,FALSE)</f>
        <v>#N/A</v>
      </c>
    </row>
    <row r="6140" spans="1:7" hidden="1" x14ac:dyDescent="0.25">
      <c r="A6140" s="1">
        <v>45324</v>
      </c>
      <c r="B6140" t="s">
        <v>365</v>
      </c>
      <c r="C6140" t="s">
        <v>20</v>
      </c>
      <c r="D6140" t="s">
        <v>80</v>
      </c>
      <c r="E6140" s="1">
        <f>DATEVALUE(IFERROR(RIGHT(LEFT(A6140,FIND("-",A6140,4)-1),2)&amp;"/"&amp;LEFT(A6140,FIND("-",A6140)-1)&amp;"/"&amp;RIGHT(LEFT(A6140,IFERROR(FIND(" ",A6140),LEN(A6140)+1)-1),4),TEXT(A6140,"dd")&amp;"/"&amp;TEXT(A6140,"mm")&amp;"/"&amp;TEXT(A6140,"yyyy")))</f>
        <v>45324</v>
      </c>
      <c r="F6140" t="s">
        <v>996</v>
      </c>
      <c r="G6140" s="1" t="e">
        <f>VLOOKUP(B6140,Results!A:D,3,FALSE)</f>
        <v>#N/A</v>
      </c>
    </row>
    <row r="6141" spans="1:7" x14ac:dyDescent="0.25">
      <c r="A6141" s="1">
        <v>45324</v>
      </c>
      <c r="B6141" t="s">
        <v>365</v>
      </c>
      <c r="C6141" t="s">
        <v>20</v>
      </c>
      <c r="D6141" t="s">
        <v>80</v>
      </c>
      <c r="E6141" s="1">
        <f>DATEVALUE(IFERROR(RIGHT(LEFT(A6141,FIND("-",A6141,4)-1),2)&amp;"/"&amp;LEFT(A6141,FIND("-",A6141)-1)&amp;"/"&amp;RIGHT(LEFT(A6141,IFERROR(FIND(" ",A6141),LEN(A6141)+1)-1),4),TEXT(A6141,"dd")&amp;"/"&amp;TEXT(A6141,"mm")&amp;"/"&amp;TEXT(A6141,"yyyy")))</f>
        <v>45324</v>
      </c>
      <c r="F6141" t="s">
        <v>1826</v>
      </c>
      <c r="G6141" s="1" t="e">
        <f>VLOOKUP(B6141,Results!A:D,3,FALSE)</f>
        <v>#N/A</v>
      </c>
    </row>
    <row r="6142" spans="1:7" x14ac:dyDescent="0.25">
      <c r="A6142" s="1">
        <v>45324</v>
      </c>
      <c r="B6142" t="s">
        <v>664</v>
      </c>
      <c r="C6142" t="s">
        <v>20</v>
      </c>
      <c r="D6142" t="s">
        <v>10</v>
      </c>
      <c r="E6142" s="1">
        <f>DATEVALUE(IFERROR(RIGHT(LEFT(A6142,FIND("-",A6142,4)-1),2)&amp;"/"&amp;LEFT(A6142,FIND("-",A6142)-1)&amp;"/"&amp;RIGHT(LEFT(A6142,IFERROR(FIND(" ",A6142),LEN(A6142)+1)-1),4),TEXT(A6142,"dd")&amp;"/"&amp;TEXT(A6142,"mm")&amp;"/"&amp;TEXT(A6142,"yyyy")))</f>
        <v>45324</v>
      </c>
      <c r="F6142" t="s">
        <v>1826</v>
      </c>
      <c r="G6142" s="1" t="e">
        <f>VLOOKUP(B6142,Results!A:D,3,FALSE)</f>
        <v>#N/A</v>
      </c>
    </row>
    <row r="6143" spans="1:7" x14ac:dyDescent="0.25">
      <c r="A6143" s="1">
        <v>45324</v>
      </c>
      <c r="B6143" t="s">
        <v>725</v>
      </c>
      <c r="C6143" t="s">
        <v>223</v>
      </c>
      <c r="D6143" t="s">
        <v>13</v>
      </c>
      <c r="E6143" s="1">
        <f>DATEVALUE(IFERROR(RIGHT(LEFT(A6143,FIND("-",A6143,4)-1),2)&amp;"/"&amp;LEFT(A6143,FIND("-",A6143)-1)&amp;"/"&amp;RIGHT(LEFT(A6143,IFERROR(FIND(" ",A6143),LEN(A6143)+1)-1),4),TEXT(A6143,"dd")&amp;"/"&amp;TEXT(A6143,"mm")&amp;"/"&amp;TEXT(A6143,"yyyy")))</f>
        <v>45324</v>
      </c>
      <c r="F6143" t="s">
        <v>1826</v>
      </c>
      <c r="G6143" s="1" t="e">
        <f>VLOOKUP(B6143,Results!A:D,3,FALSE)</f>
        <v>#N/A</v>
      </c>
    </row>
    <row r="6144" spans="1:7" x14ac:dyDescent="0.25">
      <c r="A6144" s="1">
        <v>45324</v>
      </c>
      <c r="B6144" t="s">
        <v>414</v>
      </c>
      <c r="C6144" t="s">
        <v>20</v>
      </c>
      <c r="D6144" t="s">
        <v>13</v>
      </c>
      <c r="E6144" s="1">
        <f>DATEVALUE(IFERROR(RIGHT(LEFT(A6144,FIND("-",A6144,4)-1),2)&amp;"/"&amp;LEFT(A6144,FIND("-",A6144)-1)&amp;"/"&amp;RIGHT(LEFT(A6144,IFERROR(FIND(" ",A6144),LEN(A6144)+1)-1),4),TEXT(A6144,"dd")&amp;"/"&amp;TEXT(A6144,"mm")&amp;"/"&amp;TEXT(A6144,"yyyy")))</f>
        <v>45324</v>
      </c>
      <c r="F6144" t="s">
        <v>1826</v>
      </c>
      <c r="G6144" s="1" t="e">
        <f>VLOOKUP(B6144,Results!A:D,3,FALSE)</f>
        <v>#N/A</v>
      </c>
    </row>
    <row r="6145" spans="1:7" x14ac:dyDescent="0.25">
      <c r="A6145" s="1">
        <v>45324</v>
      </c>
      <c r="B6145" t="s">
        <v>738</v>
      </c>
      <c r="C6145" t="s">
        <v>223</v>
      </c>
      <c r="D6145" t="s">
        <v>13</v>
      </c>
      <c r="E6145" s="1">
        <f>DATEVALUE(IFERROR(RIGHT(LEFT(A6145,FIND("-",A6145,4)-1),2)&amp;"/"&amp;LEFT(A6145,FIND("-",A6145)-1)&amp;"/"&amp;RIGHT(LEFT(A6145,IFERROR(FIND(" ",A6145),LEN(A6145)+1)-1),4),TEXT(A6145,"dd")&amp;"/"&amp;TEXT(A6145,"mm")&amp;"/"&amp;TEXT(A6145,"yyyy")))</f>
        <v>45324</v>
      </c>
      <c r="F6145" t="s">
        <v>1826</v>
      </c>
      <c r="G6145" s="1" t="e">
        <f>VLOOKUP(B6145,Results!A:D,3,FALSE)</f>
        <v>#N/A</v>
      </c>
    </row>
    <row r="6146" spans="1:7" x14ac:dyDescent="0.25">
      <c r="A6146" s="1">
        <v>45324</v>
      </c>
      <c r="B6146" t="s">
        <v>748</v>
      </c>
      <c r="C6146" t="s">
        <v>20</v>
      </c>
      <c r="D6146" t="s">
        <v>7</v>
      </c>
      <c r="E6146" s="1">
        <f>DATEVALUE(IFERROR(RIGHT(LEFT(A6146,FIND("-",A6146,4)-1),2)&amp;"/"&amp;LEFT(A6146,FIND("-",A6146)-1)&amp;"/"&amp;RIGHT(LEFT(A6146,IFERROR(FIND(" ",A6146),LEN(A6146)+1)-1),4),TEXT(A6146,"dd")&amp;"/"&amp;TEXT(A6146,"mm")&amp;"/"&amp;TEXT(A6146,"yyyy")))</f>
        <v>45324</v>
      </c>
      <c r="F6146" t="s">
        <v>1826</v>
      </c>
      <c r="G6146" s="1" t="e">
        <f>VLOOKUP(B6146,Results!A:D,3,FALSE)</f>
        <v>#N/A</v>
      </c>
    </row>
    <row r="6147" spans="1:7" x14ac:dyDescent="0.25">
      <c r="A6147" s="1">
        <v>45324</v>
      </c>
      <c r="B6147" t="s">
        <v>913</v>
      </c>
      <c r="C6147" t="s">
        <v>223</v>
      </c>
      <c r="D6147" t="s">
        <v>411</v>
      </c>
      <c r="E6147" s="1">
        <f>DATEVALUE(IFERROR(RIGHT(LEFT(A6147,FIND("-",A6147,4)-1),2)&amp;"/"&amp;LEFT(A6147,FIND("-",A6147)-1)&amp;"/"&amp;RIGHT(LEFT(A6147,IFERROR(FIND(" ",A6147),LEN(A6147)+1)-1),4),TEXT(A6147,"dd")&amp;"/"&amp;TEXT(A6147,"mm")&amp;"/"&amp;TEXT(A6147,"yyyy")))</f>
        <v>45324</v>
      </c>
      <c r="F6147" t="s">
        <v>1826</v>
      </c>
      <c r="G6147" s="1" t="e">
        <f>VLOOKUP(B6147,Results!A:D,3,FALSE)</f>
        <v>#N/A</v>
      </c>
    </row>
    <row r="6148" spans="1:7" x14ac:dyDescent="0.25">
      <c r="A6148" s="1">
        <v>45324</v>
      </c>
      <c r="B6148" t="s">
        <v>365</v>
      </c>
      <c r="C6148" t="s">
        <v>20</v>
      </c>
      <c r="D6148" t="s">
        <v>80</v>
      </c>
      <c r="E6148" s="1">
        <f>DATEVALUE(IFERROR(RIGHT(LEFT(A6148,FIND("-",A6148,4)-1),2)&amp;"/"&amp;LEFT(A6148,FIND("-",A6148)-1)&amp;"/"&amp;RIGHT(LEFT(A6148,IFERROR(FIND(" ",A6148),LEN(A6148)+1)-1),4),TEXT(A6148,"dd")&amp;"/"&amp;TEXT(A6148,"mm")&amp;"/"&amp;TEXT(A6148,"yyyy")))</f>
        <v>45324</v>
      </c>
      <c r="F6148" t="s">
        <v>1826</v>
      </c>
      <c r="G6148" s="1" t="e">
        <f>VLOOKUP(B6148,Results!A:D,3,FALSE)</f>
        <v>#N/A</v>
      </c>
    </row>
    <row r="6149" spans="1:7" x14ac:dyDescent="0.25">
      <c r="A6149" s="1">
        <v>45324</v>
      </c>
      <c r="B6149" t="s">
        <v>491</v>
      </c>
      <c r="C6149" t="s">
        <v>223</v>
      </c>
      <c r="D6149" t="s">
        <v>30</v>
      </c>
      <c r="E6149" s="1">
        <f>DATEVALUE(IFERROR(RIGHT(LEFT(A6149,FIND("-",A6149,4)-1),2)&amp;"/"&amp;LEFT(A6149,FIND("-",A6149)-1)&amp;"/"&amp;RIGHT(LEFT(A6149,IFERROR(FIND(" ",A6149),LEN(A6149)+1)-1),4),TEXT(A6149,"dd")&amp;"/"&amp;TEXT(A6149,"mm")&amp;"/"&amp;TEXT(A6149,"yyyy")))</f>
        <v>45324</v>
      </c>
      <c r="F6149" t="s">
        <v>1826</v>
      </c>
      <c r="G6149" s="1" t="e">
        <f>VLOOKUP(B6149,Results!A:D,3,FALSE)</f>
        <v>#N/A</v>
      </c>
    </row>
    <row r="6150" spans="1:7" x14ac:dyDescent="0.25">
      <c r="A6150" s="1">
        <v>45324</v>
      </c>
      <c r="B6150" t="s">
        <v>401</v>
      </c>
      <c r="C6150" t="s">
        <v>20</v>
      </c>
      <c r="D6150" t="s">
        <v>23</v>
      </c>
      <c r="E6150" s="1">
        <f>DATEVALUE(IFERROR(RIGHT(LEFT(A6150,FIND("-",A6150,4)-1),2)&amp;"/"&amp;LEFT(A6150,FIND("-",A6150)-1)&amp;"/"&amp;RIGHT(LEFT(A6150,IFERROR(FIND(" ",A6150),LEN(A6150)+1)-1),4),TEXT(A6150,"dd")&amp;"/"&amp;TEXT(A6150,"mm")&amp;"/"&amp;TEXT(A6150,"yyyy")))</f>
        <v>45324</v>
      </c>
      <c r="F6150" t="s">
        <v>1826</v>
      </c>
      <c r="G6150" s="1" t="e">
        <f>VLOOKUP(B6150,Results!A:D,3,FALSE)</f>
        <v>#N/A</v>
      </c>
    </row>
    <row r="6151" spans="1:7" x14ac:dyDescent="0.25">
      <c r="A6151" s="1">
        <v>45324</v>
      </c>
      <c r="B6151" t="s">
        <v>664</v>
      </c>
      <c r="C6151" t="s">
        <v>20</v>
      </c>
      <c r="D6151" t="s">
        <v>10</v>
      </c>
      <c r="E6151" s="1">
        <f>DATEVALUE(IFERROR(RIGHT(LEFT(A6151,FIND("-",A6151,4)-1),2)&amp;"/"&amp;LEFT(A6151,FIND("-",A6151)-1)&amp;"/"&amp;RIGHT(LEFT(A6151,IFERROR(FIND(" ",A6151),LEN(A6151)+1)-1),4),TEXT(A6151,"dd")&amp;"/"&amp;TEXT(A6151,"mm")&amp;"/"&amp;TEXT(A6151,"yyyy")))</f>
        <v>45324</v>
      </c>
      <c r="F6151" t="s">
        <v>1826</v>
      </c>
      <c r="G6151" s="1" t="e">
        <f>VLOOKUP(B6151,Results!A:D,3,FALSE)</f>
        <v>#N/A</v>
      </c>
    </row>
    <row r="6152" spans="1:7" x14ac:dyDescent="0.25">
      <c r="A6152" s="1">
        <v>45324</v>
      </c>
      <c r="B6152" t="s">
        <v>725</v>
      </c>
      <c r="C6152" t="s">
        <v>223</v>
      </c>
      <c r="D6152" t="s">
        <v>13</v>
      </c>
      <c r="E6152" s="1">
        <f>DATEVALUE(IFERROR(RIGHT(LEFT(A6152,FIND("-",A6152,4)-1),2)&amp;"/"&amp;LEFT(A6152,FIND("-",A6152)-1)&amp;"/"&amp;RIGHT(LEFT(A6152,IFERROR(FIND(" ",A6152),LEN(A6152)+1)-1),4),TEXT(A6152,"dd")&amp;"/"&amp;TEXT(A6152,"mm")&amp;"/"&amp;TEXT(A6152,"yyyy")))</f>
        <v>45324</v>
      </c>
      <c r="F6152" t="s">
        <v>1826</v>
      </c>
      <c r="G6152" s="1" t="e">
        <f>VLOOKUP(B6152,Results!A:D,3,FALSE)</f>
        <v>#N/A</v>
      </c>
    </row>
    <row r="6153" spans="1:7" x14ac:dyDescent="0.25">
      <c r="A6153" s="1">
        <v>45324</v>
      </c>
      <c r="B6153" t="s">
        <v>414</v>
      </c>
      <c r="C6153" t="s">
        <v>20</v>
      </c>
      <c r="D6153" t="s">
        <v>13</v>
      </c>
      <c r="E6153" s="1">
        <f>DATEVALUE(IFERROR(RIGHT(LEFT(A6153,FIND("-",A6153,4)-1),2)&amp;"/"&amp;LEFT(A6153,FIND("-",A6153)-1)&amp;"/"&amp;RIGHT(LEFT(A6153,IFERROR(FIND(" ",A6153),LEN(A6153)+1)-1),4),TEXT(A6153,"dd")&amp;"/"&amp;TEXT(A6153,"mm")&amp;"/"&amp;TEXT(A6153,"yyyy")))</f>
        <v>45324</v>
      </c>
      <c r="F6153" t="s">
        <v>1826</v>
      </c>
      <c r="G6153" s="1" t="e">
        <f>VLOOKUP(B6153,Results!A:D,3,FALSE)</f>
        <v>#N/A</v>
      </c>
    </row>
    <row r="6154" spans="1:7" x14ac:dyDescent="0.25">
      <c r="A6154" s="1">
        <v>45324</v>
      </c>
      <c r="B6154" t="s">
        <v>738</v>
      </c>
      <c r="C6154" t="s">
        <v>223</v>
      </c>
      <c r="D6154" t="s">
        <v>13</v>
      </c>
      <c r="E6154" s="1">
        <f>DATEVALUE(IFERROR(RIGHT(LEFT(A6154,FIND("-",A6154,4)-1),2)&amp;"/"&amp;LEFT(A6154,FIND("-",A6154)-1)&amp;"/"&amp;RIGHT(LEFT(A6154,IFERROR(FIND(" ",A6154),LEN(A6154)+1)-1),4),TEXT(A6154,"dd")&amp;"/"&amp;TEXT(A6154,"mm")&amp;"/"&amp;TEXT(A6154,"yyyy")))</f>
        <v>45324</v>
      </c>
      <c r="F6154" t="s">
        <v>1826</v>
      </c>
      <c r="G6154" s="1" t="e">
        <f>VLOOKUP(B6154,Results!A:D,3,FALSE)</f>
        <v>#N/A</v>
      </c>
    </row>
    <row r="6155" spans="1:7" x14ac:dyDescent="0.25">
      <c r="A6155" s="1">
        <v>45324</v>
      </c>
      <c r="B6155" t="s">
        <v>748</v>
      </c>
      <c r="C6155" t="s">
        <v>20</v>
      </c>
      <c r="D6155" t="s">
        <v>7</v>
      </c>
      <c r="E6155" s="1">
        <f>DATEVALUE(IFERROR(RIGHT(LEFT(A6155,FIND("-",A6155,4)-1),2)&amp;"/"&amp;LEFT(A6155,FIND("-",A6155)-1)&amp;"/"&amp;RIGHT(LEFT(A6155,IFERROR(FIND(" ",A6155),LEN(A6155)+1)-1),4),TEXT(A6155,"dd")&amp;"/"&amp;TEXT(A6155,"mm")&amp;"/"&amp;TEXT(A6155,"yyyy")))</f>
        <v>45324</v>
      </c>
      <c r="F6155" t="s">
        <v>1826</v>
      </c>
      <c r="G6155" s="1" t="e">
        <f>VLOOKUP(B6155,Results!A:D,3,FALSE)</f>
        <v>#N/A</v>
      </c>
    </row>
    <row r="6156" spans="1:7" x14ac:dyDescent="0.25">
      <c r="A6156" s="1">
        <v>45324</v>
      </c>
      <c r="B6156" t="s">
        <v>913</v>
      </c>
      <c r="C6156" t="s">
        <v>223</v>
      </c>
      <c r="D6156" t="s">
        <v>411</v>
      </c>
      <c r="E6156" s="1">
        <f>DATEVALUE(IFERROR(RIGHT(LEFT(A6156,FIND("-",A6156,4)-1),2)&amp;"/"&amp;LEFT(A6156,FIND("-",A6156)-1)&amp;"/"&amp;RIGHT(LEFT(A6156,IFERROR(FIND(" ",A6156),LEN(A6156)+1)-1),4),TEXT(A6156,"dd")&amp;"/"&amp;TEXT(A6156,"mm")&amp;"/"&amp;TEXT(A6156,"yyyy")))</f>
        <v>45324</v>
      </c>
      <c r="F6156" t="s">
        <v>1826</v>
      </c>
      <c r="G6156" s="1" t="e">
        <f>VLOOKUP(B6156,Results!A:D,3,FALSE)</f>
        <v>#N/A</v>
      </c>
    </row>
    <row r="6157" spans="1:7" x14ac:dyDescent="0.25">
      <c r="A6157" s="1">
        <v>45324</v>
      </c>
      <c r="B6157" t="s">
        <v>365</v>
      </c>
      <c r="C6157" t="s">
        <v>20</v>
      </c>
      <c r="D6157" t="s">
        <v>80</v>
      </c>
      <c r="E6157" s="1">
        <f>DATEVALUE(IFERROR(RIGHT(LEFT(A6157,FIND("-",A6157,4)-1),2)&amp;"/"&amp;LEFT(A6157,FIND("-",A6157)-1)&amp;"/"&amp;RIGHT(LEFT(A6157,IFERROR(FIND(" ",A6157),LEN(A6157)+1)-1),4),TEXT(A6157,"dd")&amp;"/"&amp;TEXT(A6157,"mm")&amp;"/"&amp;TEXT(A6157,"yyyy")))</f>
        <v>45324</v>
      </c>
      <c r="F6157" t="s">
        <v>1826</v>
      </c>
      <c r="G6157" s="1" t="e">
        <f>VLOOKUP(B6157,Results!A:D,3,FALSE)</f>
        <v>#N/A</v>
      </c>
    </row>
    <row r="6158" spans="1:7" x14ac:dyDescent="0.25">
      <c r="A6158" s="1">
        <v>45324</v>
      </c>
      <c r="B6158" t="s">
        <v>491</v>
      </c>
      <c r="C6158" t="s">
        <v>223</v>
      </c>
      <c r="D6158" t="s">
        <v>30</v>
      </c>
      <c r="E6158" s="1">
        <f>DATEVALUE(IFERROR(RIGHT(LEFT(A6158,FIND("-",A6158,4)-1),2)&amp;"/"&amp;LEFT(A6158,FIND("-",A6158)-1)&amp;"/"&amp;RIGHT(LEFT(A6158,IFERROR(FIND(" ",A6158),LEN(A6158)+1)-1),4),TEXT(A6158,"dd")&amp;"/"&amp;TEXT(A6158,"mm")&amp;"/"&amp;TEXT(A6158,"yyyy")))</f>
        <v>45324</v>
      </c>
      <c r="F6158" t="s">
        <v>1826</v>
      </c>
      <c r="G6158" s="1" t="e">
        <f>VLOOKUP(B6158,Results!A:D,3,FALSE)</f>
        <v>#N/A</v>
      </c>
    </row>
    <row r="6159" spans="1:7" x14ac:dyDescent="0.25">
      <c r="A6159" s="1">
        <v>45324</v>
      </c>
      <c r="B6159" t="s">
        <v>401</v>
      </c>
      <c r="C6159" t="s">
        <v>20</v>
      </c>
      <c r="D6159" t="s">
        <v>23</v>
      </c>
      <c r="E6159" s="1">
        <f>DATEVALUE(IFERROR(RIGHT(LEFT(A6159,FIND("-",A6159,4)-1),2)&amp;"/"&amp;LEFT(A6159,FIND("-",A6159)-1)&amp;"/"&amp;RIGHT(LEFT(A6159,IFERROR(FIND(" ",A6159),LEN(A6159)+1)-1),4),TEXT(A6159,"dd")&amp;"/"&amp;TEXT(A6159,"mm")&amp;"/"&amp;TEXT(A6159,"yyyy")))</f>
        <v>45324</v>
      </c>
      <c r="F6159" t="s">
        <v>1826</v>
      </c>
      <c r="G6159" s="1" t="e">
        <f>VLOOKUP(B6159,Results!A:D,3,FALSE)</f>
        <v>#N/A</v>
      </c>
    </row>
    <row r="6160" spans="1:7" hidden="1" x14ac:dyDescent="0.25">
      <c r="A6160" t="s">
        <v>912</v>
      </c>
      <c r="B6160" t="s">
        <v>909</v>
      </c>
      <c r="C6160" t="s">
        <v>223</v>
      </c>
      <c r="D6160" t="s">
        <v>10</v>
      </c>
      <c r="E6160" s="1">
        <f>DATEVALUE(IFERROR(RIGHT(LEFT(A6160,FIND("-",A6160,4)-1),2)&amp;"/"&amp;LEFT(A6160,FIND("-",A6160)-1)&amp;"/"&amp;RIGHT(LEFT(A6160,IFERROR(FIND(" ",A6160),LEN(A6160)+1)-1),4),TEXT(A6160,"dd")&amp;"/"&amp;TEXT(A6160,"mm")&amp;"/"&amp;TEXT(A6160,"yyyy")))</f>
        <v>45322</v>
      </c>
      <c r="F6160" t="s">
        <v>996</v>
      </c>
      <c r="G6160" s="1">
        <f>VLOOKUP(B6160,Results!A:D,3,FALSE)</f>
        <v>45414</v>
      </c>
    </row>
    <row r="6161" spans="1:7" x14ac:dyDescent="0.25">
      <c r="A6161" t="s">
        <v>912</v>
      </c>
      <c r="B6161" t="s">
        <v>909</v>
      </c>
      <c r="C6161" t="s">
        <v>223</v>
      </c>
      <c r="D6161" t="s">
        <v>10</v>
      </c>
      <c r="E6161" s="1">
        <f>DATEVALUE(IFERROR(RIGHT(LEFT(A6161,FIND("-",A6161,4)-1),2)&amp;"/"&amp;LEFT(A6161,FIND("-",A6161)-1)&amp;"/"&amp;RIGHT(LEFT(A6161,IFERROR(FIND(" ",A6161),LEN(A6161)+1)-1),4),TEXT(A6161,"dd")&amp;"/"&amp;TEXT(A6161,"mm")&amp;"/"&amp;TEXT(A6161,"yyyy")))</f>
        <v>45322</v>
      </c>
      <c r="F6161" t="s">
        <v>1826</v>
      </c>
      <c r="G6161" s="1">
        <f>VLOOKUP(B6161,Results!A:D,3,FALSE)</f>
        <v>45414</v>
      </c>
    </row>
    <row r="6162" spans="1:7" hidden="1" x14ac:dyDescent="0.25">
      <c r="A6162" t="s">
        <v>912</v>
      </c>
      <c r="B6162" t="s">
        <v>713</v>
      </c>
      <c r="C6162" t="s">
        <v>20</v>
      </c>
      <c r="D6162" t="s">
        <v>33</v>
      </c>
      <c r="E6162" s="1">
        <f>DATEVALUE(IFERROR(RIGHT(LEFT(A6162,FIND("-",A6162,4)-1),2)&amp;"/"&amp;LEFT(A6162,FIND("-",A6162)-1)&amp;"/"&amp;RIGHT(LEFT(A6162,IFERROR(FIND(" ",A6162),LEN(A6162)+1)-1),4),TEXT(A6162,"dd")&amp;"/"&amp;TEXT(A6162,"mm")&amp;"/"&amp;TEXT(A6162,"yyyy")))</f>
        <v>45322</v>
      </c>
      <c r="F6162" t="s">
        <v>996</v>
      </c>
      <c r="G6162" s="1">
        <f>VLOOKUP(B6162,Results!A:D,3,FALSE)</f>
        <v>45414</v>
      </c>
    </row>
    <row r="6163" spans="1:7" x14ac:dyDescent="0.25">
      <c r="A6163" t="s">
        <v>912</v>
      </c>
      <c r="B6163" t="s">
        <v>713</v>
      </c>
      <c r="C6163" t="s">
        <v>20</v>
      </c>
      <c r="D6163" t="s">
        <v>33</v>
      </c>
      <c r="E6163" s="1">
        <f>DATEVALUE(IFERROR(RIGHT(LEFT(A6163,FIND("-",A6163,4)-1),2)&amp;"/"&amp;LEFT(A6163,FIND("-",A6163)-1)&amp;"/"&amp;RIGHT(LEFT(A6163,IFERROR(FIND(" ",A6163),LEN(A6163)+1)-1),4),TEXT(A6163,"dd")&amp;"/"&amp;TEXT(A6163,"mm")&amp;"/"&amp;TEXT(A6163,"yyyy")))</f>
        <v>45322</v>
      </c>
      <c r="F6163" t="s">
        <v>1826</v>
      </c>
      <c r="G6163" s="1">
        <f>VLOOKUP(B6163,Results!A:D,3,FALSE)</f>
        <v>45414</v>
      </c>
    </row>
    <row r="6164" spans="1:7" x14ac:dyDescent="0.25">
      <c r="A6164" t="s">
        <v>912</v>
      </c>
      <c r="B6164" t="s">
        <v>909</v>
      </c>
      <c r="C6164" t="s">
        <v>223</v>
      </c>
      <c r="D6164" t="s">
        <v>10</v>
      </c>
      <c r="E6164" s="1">
        <f>DATEVALUE(IFERROR(RIGHT(LEFT(A6164,FIND("-",A6164,4)-1),2)&amp;"/"&amp;LEFT(A6164,FIND("-",A6164)-1)&amp;"/"&amp;RIGHT(LEFT(A6164,IFERROR(FIND(" ",A6164),LEN(A6164)+1)-1),4),TEXT(A6164,"dd")&amp;"/"&amp;TEXT(A6164,"mm")&amp;"/"&amp;TEXT(A6164,"yyyy")))</f>
        <v>45322</v>
      </c>
      <c r="F6164" t="s">
        <v>1826</v>
      </c>
      <c r="G6164" s="1">
        <f>VLOOKUP(B6164,Results!A:D,3,FALSE)</f>
        <v>45414</v>
      </c>
    </row>
    <row r="6165" spans="1:7" x14ac:dyDescent="0.25">
      <c r="A6165" t="s">
        <v>912</v>
      </c>
      <c r="B6165" t="s">
        <v>909</v>
      </c>
      <c r="C6165" t="s">
        <v>223</v>
      </c>
      <c r="D6165" t="s">
        <v>10</v>
      </c>
      <c r="E6165" s="1">
        <f>DATEVALUE(IFERROR(RIGHT(LEFT(A6165,FIND("-",A6165,4)-1),2)&amp;"/"&amp;LEFT(A6165,FIND("-",A6165)-1)&amp;"/"&amp;RIGHT(LEFT(A6165,IFERROR(FIND(" ",A6165),LEN(A6165)+1)-1),4),TEXT(A6165,"dd")&amp;"/"&amp;TEXT(A6165,"mm")&amp;"/"&amp;TEXT(A6165,"yyyy")))</f>
        <v>45322</v>
      </c>
      <c r="F6165" t="s">
        <v>1826</v>
      </c>
      <c r="G6165" s="1">
        <f>VLOOKUP(B6165,Results!A:D,3,FALSE)</f>
        <v>45414</v>
      </c>
    </row>
    <row r="6166" spans="1:7" hidden="1" x14ac:dyDescent="0.25">
      <c r="A6166" t="s">
        <v>912</v>
      </c>
      <c r="B6166" t="s">
        <v>287</v>
      </c>
      <c r="C6166" t="s">
        <v>20</v>
      </c>
      <c r="D6166" t="s">
        <v>13</v>
      </c>
      <c r="E6166" s="1">
        <f>DATEVALUE(IFERROR(RIGHT(LEFT(A6166,FIND("-",A6166,4)-1),2)&amp;"/"&amp;LEFT(A6166,FIND("-",A6166)-1)&amp;"/"&amp;RIGHT(LEFT(A6166,IFERROR(FIND(" ",A6166),LEN(A6166)+1)-1),4),TEXT(A6166,"dd")&amp;"/"&amp;TEXT(A6166,"mm")&amp;"/"&amp;TEXT(A6166,"yyyy")))</f>
        <v>45322</v>
      </c>
      <c r="F6166" t="s">
        <v>996</v>
      </c>
      <c r="G6166" s="1">
        <f>VLOOKUP(B6166,Results!A:D,3,FALSE)</f>
        <v>45419</v>
      </c>
    </row>
    <row r="6167" spans="1:7" x14ac:dyDescent="0.25">
      <c r="A6167" t="s">
        <v>912</v>
      </c>
      <c r="B6167" t="s">
        <v>287</v>
      </c>
      <c r="C6167" t="s">
        <v>20</v>
      </c>
      <c r="D6167" t="s">
        <v>13</v>
      </c>
      <c r="E6167" s="1">
        <f>DATEVALUE(IFERROR(RIGHT(LEFT(A6167,FIND("-",A6167,4)-1),2)&amp;"/"&amp;LEFT(A6167,FIND("-",A6167)-1)&amp;"/"&amp;RIGHT(LEFT(A6167,IFERROR(FIND(" ",A6167),LEN(A6167)+1)-1),4),TEXT(A6167,"dd")&amp;"/"&amp;TEXT(A6167,"mm")&amp;"/"&amp;TEXT(A6167,"yyyy")))</f>
        <v>45322</v>
      </c>
      <c r="F6167" t="s">
        <v>1826</v>
      </c>
      <c r="G6167" s="1">
        <f>VLOOKUP(B6167,Results!A:D,3,FALSE)</f>
        <v>45419</v>
      </c>
    </row>
    <row r="6168" spans="1:7" x14ac:dyDescent="0.25">
      <c r="A6168" t="s">
        <v>912</v>
      </c>
      <c r="B6168" t="s">
        <v>287</v>
      </c>
      <c r="C6168" t="s">
        <v>20</v>
      </c>
      <c r="D6168" t="s">
        <v>13</v>
      </c>
      <c r="E6168" s="1">
        <f>DATEVALUE(IFERROR(RIGHT(LEFT(A6168,FIND("-",A6168,4)-1),2)&amp;"/"&amp;LEFT(A6168,FIND("-",A6168)-1)&amp;"/"&amp;RIGHT(LEFT(A6168,IFERROR(FIND(" ",A6168),LEN(A6168)+1)-1),4),TEXT(A6168,"dd")&amp;"/"&amp;TEXT(A6168,"mm")&amp;"/"&amp;TEXT(A6168,"yyyy")))</f>
        <v>45322</v>
      </c>
      <c r="F6168" t="s">
        <v>1826</v>
      </c>
      <c r="G6168" s="1">
        <f>VLOOKUP(B6168,Results!A:D,3,FALSE)</f>
        <v>45419</v>
      </c>
    </row>
    <row r="6169" spans="1:7" x14ac:dyDescent="0.25">
      <c r="A6169" t="s">
        <v>912</v>
      </c>
      <c r="B6169" t="s">
        <v>287</v>
      </c>
      <c r="C6169" t="s">
        <v>20</v>
      </c>
      <c r="D6169" t="s">
        <v>13</v>
      </c>
      <c r="E6169" s="1">
        <f>DATEVALUE(IFERROR(RIGHT(LEFT(A6169,FIND("-",A6169,4)-1),2)&amp;"/"&amp;LEFT(A6169,FIND("-",A6169)-1)&amp;"/"&amp;RIGHT(LEFT(A6169,IFERROR(FIND(" ",A6169),LEN(A6169)+1)-1),4),TEXT(A6169,"dd")&amp;"/"&amp;TEXT(A6169,"mm")&amp;"/"&amp;TEXT(A6169,"yyyy")))</f>
        <v>45322</v>
      </c>
      <c r="F6169" t="s">
        <v>1826</v>
      </c>
      <c r="G6169" s="1">
        <f>VLOOKUP(B6169,Results!A:D,3,FALSE)</f>
        <v>45419</v>
      </c>
    </row>
    <row r="6170" spans="1:7" hidden="1" x14ac:dyDescent="0.25">
      <c r="A6170" t="s">
        <v>912</v>
      </c>
      <c r="B6170" t="s">
        <v>753</v>
      </c>
      <c r="C6170" t="s">
        <v>20</v>
      </c>
      <c r="D6170" t="s">
        <v>411</v>
      </c>
      <c r="E6170" s="1">
        <f>DATEVALUE(IFERROR(RIGHT(LEFT(A6170,FIND("-",A6170,4)-1),2)&amp;"/"&amp;LEFT(A6170,FIND("-",A6170)-1)&amp;"/"&amp;RIGHT(LEFT(A6170,IFERROR(FIND(" ",A6170),LEN(A6170)+1)-1),4),TEXT(A6170,"dd")&amp;"/"&amp;TEXT(A6170,"mm")&amp;"/"&amp;TEXT(A6170,"yyyy")))</f>
        <v>45322</v>
      </c>
      <c r="F6170" t="s">
        <v>996</v>
      </c>
      <c r="G6170" s="1" t="e">
        <f>VLOOKUP(B6170,Results!A:D,3,FALSE)</f>
        <v>#N/A</v>
      </c>
    </row>
    <row r="6171" spans="1:7" x14ac:dyDescent="0.25">
      <c r="A6171" t="s">
        <v>912</v>
      </c>
      <c r="B6171" t="s">
        <v>753</v>
      </c>
      <c r="C6171" t="s">
        <v>20</v>
      </c>
      <c r="D6171" t="s">
        <v>411</v>
      </c>
      <c r="E6171" s="1">
        <f>DATEVALUE(IFERROR(RIGHT(LEFT(A6171,FIND("-",A6171,4)-1),2)&amp;"/"&amp;LEFT(A6171,FIND("-",A6171)-1)&amp;"/"&amp;RIGHT(LEFT(A6171,IFERROR(FIND(" ",A6171),LEN(A6171)+1)-1),4),TEXT(A6171,"dd")&amp;"/"&amp;TEXT(A6171,"mm")&amp;"/"&amp;TEXT(A6171,"yyyy")))</f>
        <v>45322</v>
      </c>
      <c r="F6171" t="s">
        <v>1826</v>
      </c>
      <c r="G6171" s="1" t="e">
        <f>VLOOKUP(B6171,Results!A:D,3,FALSE)</f>
        <v>#N/A</v>
      </c>
    </row>
    <row r="6172" spans="1:7" hidden="1" x14ac:dyDescent="0.25">
      <c r="A6172" t="s">
        <v>912</v>
      </c>
      <c r="B6172" t="s">
        <v>897</v>
      </c>
      <c r="C6172" t="s">
        <v>223</v>
      </c>
      <c r="D6172" t="s">
        <v>44</v>
      </c>
      <c r="E6172" s="1">
        <f>DATEVALUE(IFERROR(RIGHT(LEFT(A6172,FIND("-",A6172,4)-1),2)&amp;"/"&amp;LEFT(A6172,FIND("-",A6172)-1)&amp;"/"&amp;RIGHT(LEFT(A6172,IFERROR(FIND(" ",A6172),LEN(A6172)+1)-1),4),TEXT(A6172,"dd")&amp;"/"&amp;TEXT(A6172,"mm")&amp;"/"&amp;TEXT(A6172,"yyyy")))</f>
        <v>45322</v>
      </c>
      <c r="F6172" t="s">
        <v>996</v>
      </c>
      <c r="G6172" s="1" t="e">
        <f>VLOOKUP(B6172,Results!A:D,3,FALSE)</f>
        <v>#N/A</v>
      </c>
    </row>
    <row r="6173" spans="1:7" x14ac:dyDescent="0.25">
      <c r="A6173" t="s">
        <v>912</v>
      </c>
      <c r="B6173" t="s">
        <v>897</v>
      </c>
      <c r="C6173" t="s">
        <v>223</v>
      </c>
      <c r="D6173" t="s">
        <v>44</v>
      </c>
      <c r="E6173" s="1">
        <f>DATEVALUE(IFERROR(RIGHT(LEFT(A6173,FIND("-",A6173,4)-1),2)&amp;"/"&amp;LEFT(A6173,FIND("-",A6173)-1)&amp;"/"&amp;RIGHT(LEFT(A6173,IFERROR(FIND(" ",A6173),LEN(A6173)+1)-1),4),TEXT(A6173,"dd")&amp;"/"&amp;TEXT(A6173,"mm")&amp;"/"&amp;TEXT(A6173,"yyyy")))</f>
        <v>45322</v>
      </c>
      <c r="F6173" t="s">
        <v>1826</v>
      </c>
      <c r="G6173" s="1" t="e">
        <f>VLOOKUP(B6173,Results!A:D,3,FALSE)</f>
        <v>#N/A</v>
      </c>
    </row>
    <row r="6174" spans="1:7" hidden="1" x14ac:dyDescent="0.25">
      <c r="A6174" t="s">
        <v>912</v>
      </c>
      <c r="B6174" t="s">
        <v>355</v>
      </c>
      <c r="C6174" t="s">
        <v>223</v>
      </c>
      <c r="D6174" t="s">
        <v>30</v>
      </c>
      <c r="E6174" s="1">
        <f>DATEVALUE(IFERROR(RIGHT(LEFT(A6174,FIND("-",A6174,4)-1),2)&amp;"/"&amp;LEFT(A6174,FIND("-",A6174)-1)&amp;"/"&amp;RIGHT(LEFT(A6174,IFERROR(FIND(" ",A6174),LEN(A6174)+1)-1),4),TEXT(A6174,"dd")&amp;"/"&amp;TEXT(A6174,"mm")&amp;"/"&amp;TEXT(A6174,"yyyy")))</f>
        <v>45322</v>
      </c>
      <c r="F6174" t="s">
        <v>996</v>
      </c>
      <c r="G6174" s="1" t="e">
        <f>VLOOKUP(B6174,Results!A:D,3,FALSE)</f>
        <v>#N/A</v>
      </c>
    </row>
    <row r="6175" spans="1:7" x14ac:dyDescent="0.25">
      <c r="A6175" t="s">
        <v>912</v>
      </c>
      <c r="B6175" t="s">
        <v>355</v>
      </c>
      <c r="C6175" t="s">
        <v>223</v>
      </c>
      <c r="D6175" t="s">
        <v>30</v>
      </c>
      <c r="E6175" s="1">
        <f>DATEVALUE(IFERROR(RIGHT(LEFT(A6175,FIND("-",A6175,4)-1),2)&amp;"/"&amp;LEFT(A6175,FIND("-",A6175)-1)&amp;"/"&amp;RIGHT(LEFT(A6175,IFERROR(FIND(" ",A6175),LEN(A6175)+1)-1),4),TEXT(A6175,"dd")&amp;"/"&amp;TEXT(A6175,"mm")&amp;"/"&amp;TEXT(A6175,"yyyy")))</f>
        <v>45322</v>
      </c>
      <c r="F6175" t="s">
        <v>1826</v>
      </c>
      <c r="G6175" s="1" t="e">
        <f>VLOOKUP(B6175,Results!A:D,3,FALSE)</f>
        <v>#N/A</v>
      </c>
    </row>
    <row r="6176" spans="1:7" hidden="1" x14ac:dyDescent="0.25">
      <c r="A6176" t="s">
        <v>912</v>
      </c>
      <c r="B6176" t="s">
        <v>631</v>
      </c>
      <c r="C6176" t="s">
        <v>20</v>
      </c>
      <c r="D6176" t="s">
        <v>10</v>
      </c>
      <c r="E6176" s="1">
        <f>DATEVALUE(IFERROR(RIGHT(LEFT(A6176,FIND("-",A6176,4)-1),2)&amp;"/"&amp;LEFT(A6176,FIND("-",A6176)-1)&amp;"/"&amp;RIGHT(LEFT(A6176,IFERROR(FIND(" ",A6176),LEN(A6176)+1)-1),4),TEXT(A6176,"dd")&amp;"/"&amp;TEXT(A6176,"mm")&amp;"/"&amp;TEXT(A6176,"yyyy")))</f>
        <v>45322</v>
      </c>
      <c r="F6176" t="s">
        <v>996</v>
      </c>
      <c r="G6176" s="1" t="e">
        <f>VLOOKUP(B6176,Results!A:D,3,FALSE)</f>
        <v>#N/A</v>
      </c>
    </row>
    <row r="6177" spans="1:7" hidden="1" x14ac:dyDescent="0.25">
      <c r="A6177" t="s">
        <v>912</v>
      </c>
      <c r="B6177" t="s">
        <v>859</v>
      </c>
      <c r="C6177" t="s">
        <v>20</v>
      </c>
      <c r="D6177" t="s">
        <v>10</v>
      </c>
      <c r="E6177" s="1">
        <f>DATEVALUE(IFERROR(RIGHT(LEFT(A6177,FIND("-",A6177,4)-1),2)&amp;"/"&amp;LEFT(A6177,FIND("-",A6177)-1)&amp;"/"&amp;RIGHT(LEFT(A6177,IFERROR(FIND(" ",A6177),LEN(A6177)+1)-1),4),TEXT(A6177,"dd")&amp;"/"&amp;TEXT(A6177,"mm")&amp;"/"&amp;TEXT(A6177,"yyyy")))</f>
        <v>45322</v>
      </c>
      <c r="F6177" t="s">
        <v>996</v>
      </c>
      <c r="G6177" s="1" t="e">
        <f>VLOOKUP(B6177,Results!A:D,3,FALSE)</f>
        <v>#N/A</v>
      </c>
    </row>
    <row r="6178" spans="1:7" x14ac:dyDescent="0.25">
      <c r="A6178" t="s">
        <v>912</v>
      </c>
      <c r="B6178" t="s">
        <v>631</v>
      </c>
      <c r="C6178" t="s">
        <v>20</v>
      </c>
      <c r="D6178" t="s">
        <v>10</v>
      </c>
      <c r="E6178" s="1">
        <f>DATEVALUE(IFERROR(RIGHT(LEFT(A6178,FIND("-",A6178,4)-1),2)&amp;"/"&amp;LEFT(A6178,FIND("-",A6178)-1)&amp;"/"&amp;RIGHT(LEFT(A6178,IFERROR(FIND(" ",A6178),LEN(A6178)+1)-1),4),TEXT(A6178,"dd")&amp;"/"&amp;TEXT(A6178,"mm")&amp;"/"&amp;TEXT(A6178,"yyyy")))</f>
        <v>45322</v>
      </c>
      <c r="F6178" t="s">
        <v>1826</v>
      </c>
      <c r="G6178" s="1" t="e">
        <f>VLOOKUP(B6178,Results!A:D,3,FALSE)</f>
        <v>#N/A</v>
      </c>
    </row>
    <row r="6179" spans="1:7" x14ac:dyDescent="0.25">
      <c r="A6179" t="s">
        <v>912</v>
      </c>
      <c r="B6179" t="s">
        <v>859</v>
      </c>
      <c r="C6179" t="s">
        <v>20</v>
      </c>
      <c r="D6179" t="s">
        <v>10</v>
      </c>
      <c r="E6179" s="1">
        <f>DATEVALUE(IFERROR(RIGHT(LEFT(A6179,FIND("-",A6179,4)-1),2)&amp;"/"&amp;LEFT(A6179,FIND("-",A6179)-1)&amp;"/"&amp;RIGHT(LEFT(A6179,IFERROR(FIND(" ",A6179),LEN(A6179)+1)-1),4),TEXT(A6179,"dd")&amp;"/"&amp;TEXT(A6179,"mm")&amp;"/"&amp;TEXT(A6179,"yyyy")))</f>
        <v>45322</v>
      </c>
      <c r="F6179" t="s">
        <v>1826</v>
      </c>
      <c r="G6179" s="1" t="e">
        <f>VLOOKUP(B6179,Results!A:D,3,FALSE)</f>
        <v>#N/A</v>
      </c>
    </row>
    <row r="6180" spans="1:7" hidden="1" x14ac:dyDescent="0.25">
      <c r="A6180" t="s">
        <v>912</v>
      </c>
      <c r="B6180" t="s">
        <v>414</v>
      </c>
      <c r="C6180" t="s">
        <v>20</v>
      </c>
      <c r="D6180" t="s">
        <v>13</v>
      </c>
      <c r="E6180" s="1">
        <f>DATEVALUE(IFERROR(RIGHT(LEFT(A6180,FIND("-",A6180,4)-1),2)&amp;"/"&amp;LEFT(A6180,FIND("-",A6180)-1)&amp;"/"&amp;RIGHT(LEFT(A6180,IFERROR(FIND(" ",A6180),LEN(A6180)+1)-1),4),TEXT(A6180,"dd")&amp;"/"&amp;TEXT(A6180,"mm")&amp;"/"&amp;TEXT(A6180,"yyyy")))</f>
        <v>45322</v>
      </c>
      <c r="F6180" t="s">
        <v>996</v>
      </c>
      <c r="G6180" s="1" t="e">
        <f>VLOOKUP(B6180,Results!A:D,3,FALSE)</f>
        <v>#N/A</v>
      </c>
    </row>
    <row r="6181" spans="1:7" x14ac:dyDescent="0.25">
      <c r="A6181" t="s">
        <v>912</v>
      </c>
      <c r="B6181" t="s">
        <v>414</v>
      </c>
      <c r="C6181" t="s">
        <v>20</v>
      </c>
      <c r="D6181" t="s">
        <v>13</v>
      </c>
      <c r="E6181" s="1">
        <f>DATEVALUE(IFERROR(RIGHT(LEFT(A6181,FIND("-",A6181,4)-1),2)&amp;"/"&amp;LEFT(A6181,FIND("-",A6181)-1)&amp;"/"&amp;RIGHT(LEFT(A6181,IFERROR(FIND(" ",A6181),LEN(A6181)+1)-1),4),TEXT(A6181,"dd")&amp;"/"&amp;TEXT(A6181,"mm")&amp;"/"&amp;TEXT(A6181,"yyyy")))</f>
        <v>45322</v>
      </c>
      <c r="F6181" t="s">
        <v>1826</v>
      </c>
      <c r="G6181" s="1" t="e">
        <f>VLOOKUP(B6181,Results!A:D,3,FALSE)</f>
        <v>#N/A</v>
      </c>
    </row>
    <row r="6182" spans="1:7" hidden="1" x14ac:dyDescent="0.25">
      <c r="A6182" t="s">
        <v>912</v>
      </c>
      <c r="B6182" t="s">
        <v>365</v>
      </c>
      <c r="C6182" t="s">
        <v>20</v>
      </c>
      <c r="D6182" t="s">
        <v>80</v>
      </c>
      <c r="E6182" s="1">
        <f>DATEVALUE(IFERROR(RIGHT(LEFT(A6182,FIND("-",A6182,4)-1),2)&amp;"/"&amp;LEFT(A6182,FIND("-",A6182)-1)&amp;"/"&amp;RIGHT(LEFT(A6182,IFERROR(FIND(" ",A6182),LEN(A6182)+1)-1),4),TEXT(A6182,"dd")&amp;"/"&amp;TEXT(A6182,"mm")&amp;"/"&amp;TEXT(A6182,"yyyy")))</f>
        <v>45322</v>
      </c>
      <c r="F6182" t="s">
        <v>996</v>
      </c>
      <c r="G6182" s="1" t="e">
        <f>VLOOKUP(B6182,Results!A:D,3,FALSE)</f>
        <v>#N/A</v>
      </c>
    </row>
    <row r="6183" spans="1:7" x14ac:dyDescent="0.25">
      <c r="A6183" t="s">
        <v>912</v>
      </c>
      <c r="B6183" t="s">
        <v>365</v>
      </c>
      <c r="C6183" t="s">
        <v>20</v>
      </c>
      <c r="D6183" t="s">
        <v>80</v>
      </c>
      <c r="E6183" s="1">
        <f>DATEVALUE(IFERROR(RIGHT(LEFT(A6183,FIND("-",A6183,4)-1),2)&amp;"/"&amp;LEFT(A6183,FIND("-",A6183)-1)&amp;"/"&amp;RIGHT(LEFT(A6183,IFERROR(FIND(" ",A6183),LEN(A6183)+1)-1),4),TEXT(A6183,"dd")&amp;"/"&amp;TEXT(A6183,"mm")&amp;"/"&amp;TEXT(A6183,"yyyy")))</f>
        <v>45322</v>
      </c>
      <c r="F6183" t="s">
        <v>1826</v>
      </c>
      <c r="G6183" s="1" t="e">
        <f>VLOOKUP(B6183,Results!A:D,3,FALSE)</f>
        <v>#N/A</v>
      </c>
    </row>
    <row r="6184" spans="1:7" hidden="1" x14ac:dyDescent="0.25">
      <c r="A6184" t="s">
        <v>912</v>
      </c>
      <c r="B6184" t="s">
        <v>499</v>
      </c>
      <c r="C6184" t="s">
        <v>223</v>
      </c>
      <c r="D6184" t="s">
        <v>28</v>
      </c>
      <c r="E6184" s="1">
        <f>DATEVALUE(IFERROR(RIGHT(LEFT(A6184,FIND("-",A6184,4)-1),2)&amp;"/"&amp;LEFT(A6184,FIND("-",A6184)-1)&amp;"/"&amp;RIGHT(LEFT(A6184,IFERROR(FIND(" ",A6184),LEN(A6184)+1)-1),4),TEXT(A6184,"dd")&amp;"/"&amp;TEXT(A6184,"mm")&amp;"/"&amp;TEXT(A6184,"yyyy")))</f>
        <v>45322</v>
      </c>
      <c r="F6184" t="s">
        <v>996</v>
      </c>
      <c r="G6184" s="1" t="e">
        <f>VLOOKUP(B6184,Results!A:D,3,FALSE)</f>
        <v>#N/A</v>
      </c>
    </row>
    <row r="6185" spans="1:7" x14ac:dyDescent="0.25">
      <c r="A6185" t="s">
        <v>912</v>
      </c>
      <c r="B6185" t="s">
        <v>499</v>
      </c>
      <c r="C6185" t="s">
        <v>223</v>
      </c>
      <c r="D6185" t="s">
        <v>28</v>
      </c>
      <c r="E6185" s="1">
        <f>DATEVALUE(IFERROR(RIGHT(LEFT(A6185,FIND("-",A6185,4)-1),2)&amp;"/"&amp;LEFT(A6185,FIND("-",A6185)-1)&amp;"/"&amp;RIGHT(LEFT(A6185,IFERROR(FIND(" ",A6185),LEN(A6185)+1)-1),4),TEXT(A6185,"dd")&amp;"/"&amp;TEXT(A6185,"mm")&amp;"/"&amp;TEXT(A6185,"yyyy")))</f>
        <v>45322</v>
      </c>
      <c r="F6185" t="s">
        <v>1826</v>
      </c>
      <c r="G6185" s="1" t="e">
        <f>VLOOKUP(B6185,Results!A:D,3,FALSE)</f>
        <v>#N/A</v>
      </c>
    </row>
    <row r="6186" spans="1:7" hidden="1" x14ac:dyDescent="0.25">
      <c r="A6186" t="s">
        <v>912</v>
      </c>
      <c r="B6186" t="s">
        <v>885</v>
      </c>
      <c r="C6186" t="s">
        <v>20</v>
      </c>
      <c r="D6186" t="s">
        <v>50</v>
      </c>
      <c r="E6186" s="1">
        <f>DATEVALUE(IFERROR(RIGHT(LEFT(A6186,FIND("-",A6186,4)-1),2)&amp;"/"&amp;LEFT(A6186,FIND("-",A6186)-1)&amp;"/"&amp;RIGHT(LEFT(A6186,IFERROR(FIND(" ",A6186),LEN(A6186)+1)-1),4),TEXT(A6186,"dd")&amp;"/"&amp;TEXT(A6186,"mm")&amp;"/"&amp;TEXT(A6186,"yyyy")))</f>
        <v>45322</v>
      </c>
      <c r="F6186" t="s">
        <v>996</v>
      </c>
      <c r="G6186" s="1" t="e">
        <f>VLOOKUP(B6186,Results!A:D,3,FALSE)</f>
        <v>#N/A</v>
      </c>
    </row>
    <row r="6187" spans="1:7" x14ac:dyDescent="0.25">
      <c r="A6187" t="s">
        <v>912</v>
      </c>
      <c r="B6187" t="s">
        <v>885</v>
      </c>
      <c r="C6187" t="s">
        <v>20</v>
      </c>
      <c r="D6187" t="s">
        <v>50</v>
      </c>
      <c r="E6187" s="1">
        <f>DATEVALUE(IFERROR(RIGHT(LEFT(A6187,FIND("-",A6187,4)-1),2)&amp;"/"&amp;LEFT(A6187,FIND("-",A6187)-1)&amp;"/"&amp;RIGHT(LEFT(A6187,IFERROR(FIND(" ",A6187),LEN(A6187)+1)-1),4),TEXT(A6187,"dd")&amp;"/"&amp;TEXT(A6187,"mm")&amp;"/"&amp;TEXT(A6187,"yyyy")))</f>
        <v>45322</v>
      </c>
      <c r="F6187" t="s">
        <v>1826</v>
      </c>
      <c r="G6187" s="1" t="e">
        <f>VLOOKUP(B6187,Results!A:D,3,FALSE)</f>
        <v>#N/A</v>
      </c>
    </row>
    <row r="6188" spans="1:7" x14ac:dyDescent="0.25">
      <c r="A6188" t="s">
        <v>912</v>
      </c>
      <c r="B6188" t="s">
        <v>631</v>
      </c>
      <c r="C6188" t="s">
        <v>20</v>
      </c>
      <c r="D6188" t="s">
        <v>10</v>
      </c>
      <c r="E6188" s="1">
        <f>DATEVALUE(IFERROR(RIGHT(LEFT(A6188,FIND("-",A6188,4)-1),2)&amp;"/"&amp;LEFT(A6188,FIND("-",A6188)-1)&amp;"/"&amp;RIGHT(LEFT(A6188,IFERROR(FIND(" ",A6188),LEN(A6188)+1)-1),4),TEXT(A6188,"dd")&amp;"/"&amp;TEXT(A6188,"mm")&amp;"/"&amp;TEXT(A6188,"yyyy")))</f>
        <v>45322</v>
      </c>
      <c r="F6188" t="s">
        <v>1826</v>
      </c>
      <c r="G6188" s="1" t="e">
        <f>VLOOKUP(B6188,Results!A:D,3,FALSE)</f>
        <v>#N/A</v>
      </c>
    </row>
    <row r="6189" spans="1:7" x14ac:dyDescent="0.25">
      <c r="A6189" t="s">
        <v>912</v>
      </c>
      <c r="B6189" t="s">
        <v>414</v>
      </c>
      <c r="C6189" t="s">
        <v>20</v>
      </c>
      <c r="D6189" t="s">
        <v>13</v>
      </c>
      <c r="E6189" s="1">
        <f>DATEVALUE(IFERROR(RIGHT(LEFT(A6189,FIND("-",A6189,4)-1),2)&amp;"/"&amp;LEFT(A6189,FIND("-",A6189)-1)&amp;"/"&amp;RIGHT(LEFT(A6189,IFERROR(FIND(" ",A6189),LEN(A6189)+1)-1),4),TEXT(A6189,"dd")&amp;"/"&amp;TEXT(A6189,"mm")&amp;"/"&amp;TEXT(A6189,"yyyy")))</f>
        <v>45322</v>
      </c>
      <c r="F6189" t="s">
        <v>1826</v>
      </c>
      <c r="G6189" s="1" t="e">
        <f>VLOOKUP(B6189,Results!A:D,3,FALSE)</f>
        <v>#N/A</v>
      </c>
    </row>
    <row r="6190" spans="1:7" x14ac:dyDescent="0.25">
      <c r="A6190" t="s">
        <v>912</v>
      </c>
      <c r="B6190" t="s">
        <v>885</v>
      </c>
      <c r="C6190" t="s">
        <v>20</v>
      </c>
      <c r="D6190" t="s">
        <v>50</v>
      </c>
      <c r="E6190" s="1">
        <f>DATEVALUE(IFERROR(RIGHT(LEFT(A6190,FIND("-",A6190,4)-1),2)&amp;"/"&amp;LEFT(A6190,FIND("-",A6190)-1)&amp;"/"&amp;RIGHT(LEFT(A6190,IFERROR(FIND(" ",A6190),LEN(A6190)+1)-1),4),TEXT(A6190,"dd")&amp;"/"&amp;TEXT(A6190,"mm")&amp;"/"&amp;TEXT(A6190,"yyyy")))</f>
        <v>45322</v>
      </c>
      <c r="F6190" t="s">
        <v>1826</v>
      </c>
      <c r="G6190" s="1" t="e">
        <f>VLOOKUP(B6190,Results!A:D,3,FALSE)</f>
        <v>#N/A</v>
      </c>
    </row>
    <row r="6191" spans="1:7" x14ac:dyDescent="0.25">
      <c r="A6191" t="s">
        <v>912</v>
      </c>
      <c r="B6191" t="s">
        <v>355</v>
      </c>
      <c r="C6191" t="s">
        <v>223</v>
      </c>
      <c r="D6191" t="s">
        <v>30</v>
      </c>
      <c r="E6191" s="1">
        <f>DATEVALUE(IFERROR(RIGHT(LEFT(A6191,FIND("-",A6191,4)-1),2)&amp;"/"&amp;LEFT(A6191,FIND("-",A6191)-1)&amp;"/"&amp;RIGHT(LEFT(A6191,IFERROR(FIND(" ",A6191),LEN(A6191)+1)-1),4),TEXT(A6191,"dd")&amp;"/"&amp;TEXT(A6191,"mm")&amp;"/"&amp;TEXT(A6191,"yyyy")))</f>
        <v>45322</v>
      </c>
      <c r="F6191" t="s">
        <v>1826</v>
      </c>
      <c r="G6191" s="1" t="e">
        <f>VLOOKUP(B6191,Results!A:D,3,FALSE)</f>
        <v>#N/A</v>
      </c>
    </row>
    <row r="6192" spans="1:7" x14ac:dyDescent="0.25">
      <c r="A6192" t="s">
        <v>912</v>
      </c>
      <c r="B6192" t="s">
        <v>859</v>
      </c>
      <c r="C6192" t="s">
        <v>20</v>
      </c>
      <c r="D6192" t="s">
        <v>10</v>
      </c>
      <c r="E6192" s="1">
        <f>DATEVALUE(IFERROR(RIGHT(LEFT(A6192,FIND("-",A6192,4)-1),2)&amp;"/"&amp;LEFT(A6192,FIND("-",A6192)-1)&amp;"/"&amp;RIGHT(LEFT(A6192,IFERROR(FIND(" ",A6192),LEN(A6192)+1)-1),4),TEXT(A6192,"dd")&amp;"/"&amp;TEXT(A6192,"mm")&amp;"/"&amp;TEXT(A6192,"yyyy")))</f>
        <v>45322</v>
      </c>
      <c r="F6192" t="s">
        <v>1826</v>
      </c>
      <c r="G6192" s="1" t="e">
        <f>VLOOKUP(B6192,Results!A:D,3,FALSE)</f>
        <v>#N/A</v>
      </c>
    </row>
    <row r="6193" spans="1:7" x14ac:dyDescent="0.25">
      <c r="A6193" t="s">
        <v>912</v>
      </c>
      <c r="B6193" t="s">
        <v>897</v>
      </c>
      <c r="C6193" t="s">
        <v>223</v>
      </c>
      <c r="D6193" t="s">
        <v>44</v>
      </c>
      <c r="E6193" s="1">
        <f>DATEVALUE(IFERROR(RIGHT(LEFT(A6193,FIND("-",A6193,4)-1),2)&amp;"/"&amp;LEFT(A6193,FIND("-",A6193)-1)&amp;"/"&amp;RIGHT(LEFT(A6193,IFERROR(FIND(" ",A6193),LEN(A6193)+1)-1),4),TEXT(A6193,"dd")&amp;"/"&amp;TEXT(A6193,"mm")&amp;"/"&amp;TEXT(A6193,"yyyy")))</f>
        <v>45322</v>
      </c>
      <c r="F6193" t="s">
        <v>1826</v>
      </c>
      <c r="G6193" s="1" t="e">
        <f>VLOOKUP(B6193,Results!A:D,3,FALSE)</f>
        <v>#N/A</v>
      </c>
    </row>
    <row r="6194" spans="1:7" x14ac:dyDescent="0.25">
      <c r="A6194" t="s">
        <v>912</v>
      </c>
      <c r="B6194" t="s">
        <v>499</v>
      </c>
      <c r="C6194" t="s">
        <v>223</v>
      </c>
      <c r="D6194" t="s">
        <v>28</v>
      </c>
      <c r="E6194" s="1">
        <f>DATEVALUE(IFERROR(RIGHT(LEFT(A6194,FIND("-",A6194,4)-1),2)&amp;"/"&amp;LEFT(A6194,FIND("-",A6194)-1)&amp;"/"&amp;RIGHT(LEFT(A6194,IFERROR(FIND(" ",A6194),LEN(A6194)+1)-1),4),TEXT(A6194,"dd")&amp;"/"&amp;TEXT(A6194,"mm")&amp;"/"&amp;TEXT(A6194,"yyyy")))</f>
        <v>45322</v>
      </c>
      <c r="F6194" t="s">
        <v>1826</v>
      </c>
      <c r="G6194" s="1" t="e">
        <f>VLOOKUP(B6194,Results!A:D,3,FALSE)</f>
        <v>#N/A</v>
      </c>
    </row>
    <row r="6195" spans="1:7" x14ac:dyDescent="0.25">
      <c r="A6195" t="s">
        <v>912</v>
      </c>
      <c r="B6195" t="s">
        <v>365</v>
      </c>
      <c r="C6195" t="s">
        <v>20</v>
      </c>
      <c r="D6195" t="s">
        <v>80</v>
      </c>
      <c r="E6195" s="1">
        <f>DATEVALUE(IFERROR(RIGHT(LEFT(A6195,FIND("-",A6195,4)-1),2)&amp;"/"&amp;LEFT(A6195,FIND("-",A6195)-1)&amp;"/"&amp;RIGHT(LEFT(A6195,IFERROR(FIND(" ",A6195),LEN(A6195)+1)-1),4),TEXT(A6195,"dd")&amp;"/"&amp;TEXT(A6195,"mm")&amp;"/"&amp;TEXT(A6195,"yyyy")))</f>
        <v>45322</v>
      </c>
      <c r="F6195" t="s">
        <v>1826</v>
      </c>
      <c r="G6195" s="1" t="e">
        <f>VLOOKUP(B6195,Results!A:D,3,FALSE)</f>
        <v>#N/A</v>
      </c>
    </row>
    <row r="6196" spans="1:7" x14ac:dyDescent="0.25">
      <c r="A6196" t="s">
        <v>912</v>
      </c>
      <c r="B6196" t="s">
        <v>753</v>
      </c>
      <c r="C6196" t="s">
        <v>20</v>
      </c>
      <c r="D6196" t="s">
        <v>411</v>
      </c>
      <c r="E6196" s="1">
        <f>DATEVALUE(IFERROR(RIGHT(LEFT(A6196,FIND("-",A6196,4)-1),2)&amp;"/"&amp;LEFT(A6196,FIND("-",A6196)-1)&amp;"/"&amp;RIGHT(LEFT(A6196,IFERROR(FIND(" ",A6196),LEN(A6196)+1)-1),4),TEXT(A6196,"dd")&amp;"/"&amp;TEXT(A6196,"mm")&amp;"/"&amp;TEXT(A6196,"yyyy")))</f>
        <v>45322</v>
      </c>
      <c r="F6196" t="s">
        <v>1826</v>
      </c>
      <c r="G6196" s="1" t="e">
        <f>VLOOKUP(B6196,Results!A:D,3,FALSE)</f>
        <v>#N/A</v>
      </c>
    </row>
    <row r="6197" spans="1:7" x14ac:dyDescent="0.25">
      <c r="A6197" t="s">
        <v>912</v>
      </c>
      <c r="B6197" t="s">
        <v>631</v>
      </c>
      <c r="C6197" t="s">
        <v>20</v>
      </c>
      <c r="D6197" t="s">
        <v>10</v>
      </c>
      <c r="E6197" s="1">
        <f>DATEVALUE(IFERROR(RIGHT(LEFT(A6197,FIND("-",A6197,4)-1),2)&amp;"/"&amp;LEFT(A6197,FIND("-",A6197)-1)&amp;"/"&amp;RIGHT(LEFT(A6197,IFERROR(FIND(" ",A6197),LEN(A6197)+1)-1),4),TEXT(A6197,"dd")&amp;"/"&amp;TEXT(A6197,"mm")&amp;"/"&amp;TEXT(A6197,"yyyy")))</f>
        <v>45322</v>
      </c>
      <c r="F6197" t="s">
        <v>1826</v>
      </c>
      <c r="G6197" s="1" t="e">
        <f>VLOOKUP(B6197,Results!A:D,3,FALSE)</f>
        <v>#N/A</v>
      </c>
    </row>
    <row r="6198" spans="1:7" x14ac:dyDescent="0.25">
      <c r="A6198" t="s">
        <v>912</v>
      </c>
      <c r="B6198" t="s">
        <v>414</v>
      </c>
      <c r="C6198" t="s">
        <v>20</v>
      </c>
      <c r="D6198" t="s">
        <v>13</v>
      </c>
      <c r="E6198" s="1">
        <f>DATEVALUE(IFERROR(RIGHT(LEFT(A6198,FIND("-",A6198,4)-1),2)&amp;"/"&amp;LEFT(A6198,FIND("-",A6198)-1)&amp;"/"&amp;RIGHT(LEFT(A6198,IFERROR(FIND(" ",A6198),LEN(A6198)+1)-1),4),TEXT(A6198,"dd")&amp;"/"&amp;TEXT(A6198,"mm")&amp;"/"&amp;TEXT(A6198,"yyyy")))</f>
        <v>45322</v>
      </c>
      <c r="F6198" t="s">
        <v>1826</v>
      </c>
      <c r="G6198" s="1" t="e">
        <f>VLOOKUP(B6198,Results!A:D,3,FALSE)</f>
        <v>#N/A</v>
      </c>
    </row>
    <row r="6199" spans="1:7" x14ac:dyDescent="0.25">
      <c r="A6199" t="s">
        <v>912</v>
      </c>
      <c r="B6199" t="s">
        <v>885</v>
      </c>
      <c r="C6199" t="s">
        <v>20</v>
      </c>
      <c r="D6199" t="s">
        <v>50</v>
      </c>
      <c r="E6199" s="1">
        <f>DATEVALUE(IFERROR(RIGHT(LEFT(A6199,FIND("-",A6199,4)-1),2)&amp;"/"&amp;LEFT(A6199,FIND("-",A6199)-1)&amp;"/"&amp;RIGHT(LEFT(A6199,IFERROR(FIND(" ",A6199),LEN(A6199)+1)-1),4),TEXT(A6199,"dd")&amp;"/"&amp;TEXT(A6199,"mm")&amp;"/"&amp;TEXT(A6199,"yyyy")))</f>
        <v>45322</v>
      </c>
      <c r="F6199" t="s">
        <v>1826</v>
      </c>
      <c r="G6199" s="1" t="e">
        <f>VLOOKUP(B6199,Results!A:D,3,FALSE)</f>
        <v>#N/A</v>
      </c>
    </row>
    <row r="6200" spans="1:7" x14ac:dyDescent="0.25">
      <c r="A6200" t="s">
        <v>912</v>
      </c>
      <c r="B6200" t="s">
        <v>355</v>
      </c>
      <c r="C6200" t="s">
        <v>223</v>
      </c>
      <c r="D6200" t="s">
        <v>30</v>
      </c>
      <c r="E6200" s="1">
        <f>DATEVALUE(IFERROR(RIGHT(LEFT(A6200,FIND("-",A6200,4)-1),2)&amp;"/"&amp;LEFT(A6200,FIND("-",A6200)-1)&amp;"/"&amp;RIGHT(LEFT(A6200,IFERROR(FIND(" ",A6200),LEN(A6200)+1)-1),4),TEXT(A6200,"dd")&amp;"/"&amp;TEXT(A6200,"mm")&amp;"/"&amp;TEXT(A6200,"yyyy")))</f>
        <v>45322</v>
      </c>
      <c r="F6200" t="s">
        <v>1826</v>
      </c>
      <c r="G6200" s="1" t="e">
        <f>VLOOKUP(B6200,Results!A:D,3,FALSE)</f>
        <v>#N/A</v>
      </c>
    </row>
    <row r="6201" spans="1:7" x14ac:dyDescent="0.25">
      <c r="A6201" t="s">
        <v>912</v>
      </c>
      <c r="B6201" t="s">
        <v>859</v>
      </c>
      <c r="C6201" t="s">
        <v>20</v>
      </c>
      <c r="D6201" t="s">
        <v>10</v>
      </c>
      <c r="E6201" s="1">
        <f>DATEVALUE(IFERROR(RIGHT(LEFT(A6201,FIND("-",A6201,4)-1),2)&amp;"/"&amp;LEFT(A6201,FIND("-",A6201)-1)&amp;"/"&amp;RIGHT(LEFT(A6201,IFERROR(FIND(" ",A6201),LEN(A6201)+1)-1),4),TEXT(A6201,"dd")&amp;"/"&amp;TEXT(A6201,"mm")&amp;"/"&amp;TEXT(A6201,"yyyy")))</f>
        <v>45322</v>
      </c>
      <c r="F6201" t="s">
        <v>1826</v>
      </c>
      <c r="G6201" s="1" t="e">
        <f>VLOOKUP(B6201,Results!A:D,3,FALSE)</f>
        <v>#N/A</v>
      </c>
    </row>
    <row r="6202" spans="1:7" x14ac:dyDescent="0.25">
      <c r="A6202" t="s">
        <v>912</v>
      </c>
      <c r="B6202" t="s">
        <v>897</v>
      </c>
      <c r="C6202" t="s">
        <v>223</v>
      </c>
      <c r="D6202" t="s">
        <v>44</v>
      </c>
      <c r="E6202" s="1">
        <f>DATEVALUE(IFERROR(RIGHT(LEFT(A6202,FIND("-",A6202,4)-1),2)&amp;"/"&amp;LEFT(A6202,FIND("-",A6202)-1)&amp;"/"&amp;RIGHT(LEFT(A6202,IFERROR(FIND(" ",A6202),LEN(A6202)+1)-1),4),TEXT(A6202,"dd")&amp;"/"&amp;TEXT(A6202,"mm")&amp;"/"&amp;TEXT(A6202,"yyyy")))</f>
        <v>45322</v>
      </c>
      <c r="F6202" t="s">
        <v>1826</v>
      </c>
      <c r="G6202" s="1" t="e">
        <f>VLOOKUP(B6202,Results!A:D,3,FALSE)</f>
        <v>#N/A</v>
      </c>
    </row>
    <row r="6203" spans="1:7" x14ac:dyDescent="0.25">
      <c r="A6203" t="s">
        <v>912</v>
      </c>
      <c r="B6203" t="s">
        <v>499</v>
      </c>
      <c r="C6203" t="s">
        <v>223</v>
      </c>
      <c r="D6203" t="s">
        <v>28</v>
      </c>
      <c r="E6203" s="1">
        <f>DATEVALUE(IFERROR(RIGHT(LEFT(A6203,FIND("-",A6203,4)-1),2)&amp;"/"&amp;LEFT(A6203,FIND("-",A6203)-1)&amp;"/"&amp;RIGHT(LEFT(A6203,IFERROR(FIND(" ",A6203),LEN(A6203)+1)-1),4),TEXT(A6203,"dd")&amp;"/"&amp;TEXT(A6203,"mm")&amp;"/"&amp;TEXT(A6203,"yyyy")))</f>
        <v>45322</v>
      </c>
      <c r="F6203" t="s">
        <v>1826</v>
      </c>
      <c r="G6203" s="1" t="e">
        <f>VLOOKUP(B6203,Results!A:D,3,FALSE)</f>
        <v>#N/A</v>
      </c>
    </row>
    <row r="6204" spans="1:7" x14ac:dyDescent="0.25">
      <c r="A6204" t="s">
        <v>912</v>
      </c>
      <c r="B6204" t="s">
        <v>365</v>
      </c>
      <c r="C6204" t="s">
        <v>20</v>
      </c>
      <c r="D6204" t="s">
        <v>80</v>
      </c>
      <c r="E6204" s="1">
        <f>DATEVALUE(IFERROR(RIGHT(LEFT(A6204,FIND("-",A6204,4)-1),2)&amp;"/"&amp;LEFT(A6204,FIND("-",A6204)-1)&amp;"/"&amp;RIGHT(LEFT(A6204,IFERROR(FIND(" ",A6204),LEN(A6204)+1)-1),4),TEXT(A6204,"dd")&amp;"/"&amp;TEXT(A6204,"mm")&amp;"/"&amp;TEXT(A6204,"yyyy")))</f>
        <v>45322</v>
      </c>
      <c r="F6204" t="s">
        <v>1826</v>
      </c>
      <c r="G6204" s="1" t="e">
        <f>VLOOKUP(B6204,Results!A:D,3,FALSE)</f>
        <v>#N/A</v>
      </c>
    </row>
    <row r="6205" spans="1:7" x14ac:dyDescent="0.25">
      <c r="A6205" t="s">
        <v>912</v>
      </c>
      <c r="B6205" t="s">
        <v>753</v>
      </c>
      <c r="C6205" t="s">
        <v>20</v>
      </c>
      <c r="D6205" t="s">
        <v>411</v>
      </c>
      <c r="E6205" s="1">
        <f>DATEVALUE(IFERROR(RIGHT(LEFT(A6205,FIND("-",A6205,4)-1),2)&amp;"/"&amp;LEFT(A6205,FIND("-",A6205)-1)&amp;"/"&amp;RIGHT(LEFT(A6205,IFERROR(FIND(" ",A6205),LEN(A6205)+1)-1),4),TEXT(A6205,"dd")&amp;"/"&amp;TEXT(A6205,"mm")&amp;"/"&amp;TEXT(A6205,"yyyy")))</f>
        <v>45322</v>
      </c>
      <c r="F6205" t="s">
        <v>1826</v>
      </c>
      <c r="G6205" s="1" t="e">
        <f>VLOOKUP(B6205,Results!A:D,3,FALSE)</f>
        <v>#N/A</v>
      </c>
    </row>
    <row r="6206" spans="1:7" hidden="1" x14ac:dyDescent="0.25">
      <c r="A6206" t="s">
        <v>911</v>
      </c>
      <c r="B6206" t="s">
        <v>357</v>
      </c>
      <c r="C6206" t="s">
        <v>223</v>
      </c>
      <c r="D6206" t="s">
        <v>10</v>
      </c>
      <c r="E6206" s="1">
        <f>DATEVALUE(IFERROR(RIGHT(LEFT(A6206,FIND("-",A6206,4)-1),2)&amp;"/"&amp;LEFT(A6206,FIND("-",A6206)-1)&amp;"/"&amp;RIGHT(LEFT(A6206,IFERROR(FIND(" ",A6206),LEN(A6206)+1)-1),4),TEXT(A6206,"dd")&amp;"/"&amp;TEXT(A6206,"mm")&amp;"/"&amp;TEXT(A6206,"yyyy")))</f>
        <v>45321</v>
      </c>
      <c r="F6206" t="s">
        <v>996</v>
      </c>
      <c r="G6206" s="1">
        <f>VLOOKUP(B6206,Results!A:D,3,FALSE)</f>
        <v>45418</v>
      </c>
    </row>
    <row r="6207" spans="1:7" x14ac:dyDescent="0.25">
      <c r="A6207" t="s">
        <v>911</v>
      </c>
      <c r="B6207" t="s">
        <v>357</v>
      </c>
      <c r="C6207" t="s">
        <v>223</v>
      </c>
      <c r="D6207" t="s">
        <v>10</v>
      </c>
      <c r="E6207" s="1">
        <f>DATEVALUE(IFERROR(RIGHT(LEFT(A6207,FIND("-",A6207,4)-1),2)&amp;"/"&amp;LEFT(A6207,FIND("-",A6207)-1)&amp;"/"&amp;RIGHT(LEFT(A6207,IFERROR(FIND(" ",A6207),LEN(A6207)+1)-1),4),TEXT(A6207,"dd")&amp;"/"&amp;TEXT(A6207,"mm")&amp;"/"&amp;TEXT(A6207,"yyyy")))</f>
        <v>45321</v>
      </c>
      <c r="F6207" t="s">
        <v>1826</v>
      </c>
      <c r="G6207" s="1">
        <f>VLOOKUP(B6207,Results!A:D,3,FALSE)</f>
        <v>45418</v>
      </c>
    </row>
    <row r="6208" spans="1:7" x14ac:dyDescent="0.25">
      <c r="A6208" t="s">
        <v>911</v>
      </c>
      <c r="B6208" t="s">
        <v>357</v>
      </c>
      <c r="C6208" t="s">
        <v>223</v>
      </c>
      <c r="D6208" t="s">
        <v>10</v>
      </c>
      <c r="E6208" s="1">
        <f>DATEVALUE(IFERROR(RIGHT(LEFT(A6208,FIND("-",A6208,4)-1),2)&amp;"/"&amp;LEFT(A6208,FIND("-",A6208)-1)&amp;"/"&amp;RIGHT(LEFT(A6208,IFERROR(FIND(" ",A6208),LEN(A6208)+1)-1),4),TEXT(A6208,"dd")&amp;"/"&amp;TEXT(A6208,"mm")&amp;"/"&amp;TEXT(A6208,"yyyy")))</f>
        <v>45321</v>
      </c>
      <c r="F6208" t="s">
        <v>1826</v>
      </c>
      <c r="G6208" s="1">
        <f>VLOOKUP(B6208,Results!A:D,3,FALSE)</f>
        <v>45418</v>
      </c>
    </row>
    <row r="6209" spans="1:7" x14ac:dyDescent="0.25">
      <c r="A6209" t="s">
        <v>911</v>
      </c>
      <c r="B6209" t="s">
        <v>357</v>
      </c>
      <c r="C6209" t="s">
        <v>223</v>
      </c>
      <c r="D6209" t="s">
        <v>10</v>
      </c>
      <c r="E6209" s="1">
        <f>DATEVALUE(IFERROR(RIGHT(LEFT(A6209,FIND("-",A6209,4)-1),2)&amp;"/"&amp;LEFT(A6209,FIND("-",A6209)-1)&amp;"/"&amp;RIGHT(LEFT(A6209,IFERROR(FIND(" ",A6209),LEN(A6209)+1)-1),4),TEXT(A6209,"dd")&amp;"/"&amp;TEXT(A6209,"mm")&amp;"/"&amp;TEXT(A6209,"yyyy")))</f>
        <v>45321</v>
      </c>
      <c r="F6209" t="s">
        <v>1826</v>
      </c>
      <c r="G6209" s="1">
        <f>VLOOKUP(B6209,Results!A:D,3,FALSE)</f>
        <v>45418</v>
      </c>
    </row>
    <row r="6210" spans="1:7" hidden="1" x14ac:dyDescent="0.25">
      <c r="A6210" t="s">
        <v>911</v>
      </c>
      <c r="B6210" t="s">
        <v>214</v>
      </c>
      <c r="C6210" t="s">
        <v>20</v>
      </c>
      <c r="D6210" t="s">
        <v>10</v>
      </c>
      <c r="E6210" s="1">
        <f>DATEVALUE(IFERROR(RIGHT(LEFT(A6210,FIND("-",A6210,4)-1),2)&amp;"/"&amp;LEFT(A6210,FIND("-",A6210)-1)&amp;"/"&amp;RIGHT(LEFT(A6210,IFERROR(FIND(" ",A6210),LEN(A6210)+1)-1),4),TEXT(A6210,"dd")&amp;"/"&amp;TEXT(A6210,"mm")&amp;"/"&amp;TEXT(A6210,"yyyy")))</f>
        <v>45321</v>
      </c>
      <c r="F6210" t="s">
        <v>996</v>
      </c>
      <c r="G6210" s="1">
        <f>VLOOKUP(B6210,Results!A:D,3,FALSE)</f>
        <v>45440</v>
      </c>
    </row>
    <row r="6211" spans="1:7" x14ac:dyDescent="0.25">
      <c r="A6211" t="s">
        <v>911</v>
      </c>
      <c r="B6211" t="s">
        <v>214</v>
      </c>
      <c r="C6211" t="s">
        <v>20</v>
      </c>
      <c r="D6211" t="s">
        <v>10</v>
      </c>
      <c r="E6211" s="1">
        <f>DATEVALUE(IFERROR(RIGHT(LEFT(A6211,FIND("-",A6211,4)-1),2)&amp;"/"&amp;LEFT(A6211,FIND("-",A6211)-1)&amp;"/"&amp;RIGHT(LEFT(A6211,IFERROR(FIND(" ",A6211),LEN(A6211)+1)-1),4),TEXT(A6211,"dd")&amp;"/"&amp;TEXT(A6211,"mm")&amp;"/"&amp;TEXT(A6211,"yyyy")))</f>
        <v>45321</v>
      </c>
      <c r="F6211" t="s">
        <v>1826</v>
      </c>
      <c r="G6211" s="1">
        <f>VLOOKUP(B6211,Results!A:D,3,FALSE)</f>
        <v>45440</v>
      </c>
    </row>
    <row r="6212" spans="1:7" x14ac:dyDescent="0.25">
      <c r="A6212" t="s">
        <v>911</v>
      </c>
      <c r="B6212" t="s">
        <v>214</v>
      </c>
      <c r="C6212" t="s">
        <v>20</v>
      </c>
      <c r="D6212" t="s">
        <v>10</v>
      </c>
      <c r="E6212" s="1">
        <f>DATEVALUE(IFERROR(RIGHT(LEFT(A6212,FIND("-",A6212,4)-1),2)&amp;"/"&amp;LEFT(A6212,FIND("-",A6212)-1)&amp;"/"&amp;RIGHT(LEFT(A6212,IFERROR(FIND(" ",A6212),LEN(A6212)+1)-1),4),TEXT(A6212,"dd")&amp;"/"&amp;TEXT(A6212,"mm")&amp;"/"&amp;TEXT(A6212,"yyyy")))</f>
        <v>45321</v>
      </c>
      <c r="F6212" t="s">
        <v>1826</v>
      </c>
      <c r="G6212" s="1">
        <f>VLOOKUP(B6212,Results!A:D,3,FALSE)</f>
        <v>45440</v>
      </c>
    </row>
    <row r="6213" spans="1:7" x14ac:dyDescent="0.25">
      <c r="A6213" t="s">
        <v>911</v>
      </c>
      <c r="B6213" t="s">
        <v>214</v>
      </c>
      <c r="C6213" t="s">
        <v>20</v>
      </c>
      <c r="D6213" t="s">
        <v>10</v>
      </c>
      <c r="E6213" s="1">
        <f>DATEVALUE(IFERROR(RIGHT(LEFT(A6213,FIND("-",A6213,4)-1),2)&amp;"/"&amp;LEFT(A6213,FIND("-",A6213)-1)&amp;"/"&amp;RIGHT(LEFT(A6213,IFERROR(FIND(" ",A6213),LEN(A6213)+1)-1),4),TEXT(A6213,"dd")&amp;"/"&amp;TEXT(A6213,"mm")&amp;"/"&amp;TEXT(A6213,"yyyy")))</f>
        <v>45321</v>
      </c>
      <c r="F6213" t="s">
        <v>1826</v>
      </c>
      <c r="G6213" s="1">
        <f>VLOOKUP(B6213,Results!A:D,3,FALSE)</f>
        <v>45440</v>
      </c>
    </row>
    <row r="6214" spans="1:7" hidden="1" x14ac:dyDescent="0.25">
      <c r="A6214" t="s">
        <v>911</v>
      </c>
      <c r="B6214" t="s">
        <v>669</v>
      </c>
      <c r="C6214" t="s">
        <v>20</v>
      </c>
      <c r="D6214" t="s">
        <v>30</v>
      </c>
      <c r="E6214" s="1">
        <f>DATEVALUE(IFERROR(RIGHT(LEFT(A6214,FIND("-",A6214,4)-1),2)&amp;"/"&amp;LEFT(A6214,FIND("-",A6214)-1)&amp;"/"&amp;RIGHT(LEFT(A6214,IFERROR(FIND(" ",A6214),LEN(A6214)+1)-1),4),TEXT(A6214,"dd")&amp;"/"&amp;TEXT(A6214,"mm")&amp;"/"&amp;TEXT(A6214,"yyyy")))</f>
        <v>45321</v>
      </c>
      <c r="F6214" t="s">
        <v>996</v>
      </c>
      <c r="G6214" s="1" t="e">
        <f>VLOOKUP(B6214,Results!A:D,3,FALSE)</f>
        <v>#N/A</v>
      </c>
    </row>
    <row r="6215" spans="1:7" x14ac:dyDescent="0.25">
      <c r="A6215" t="s">
        <v>911</v>
      </c>
      <c r="B6215" t="s">
        <v>669</v>
      </c>
      <c r="C6215" t="s">
        <v>20</v>
      </c>
      <c r="D6215" t="s">
        <v>30</v>
      </c>
      <c r="E6215" s="1">
        <f>DATEVALUE(IFERROR(RIGHT(LEFT(A6215,FIND("-",A6215,4)-1),2)&amp;"/"&amp;LEFT(A6215,FIND("-",A6215)-1)&amp;"/"&amp;RIGHT(LEFT(A6215,IFERROR(FIND(" ",A6215),LEN(A6215)+1)-1),4),TEXT(A6215,"dd")&amp;"/"&amp;TEXT(A6215,"mm")&amp;"/"&amp;TEXT(A6215,"yyyy")))</f>
        <v>45321</v>
      </c>
      <c r="F6215" t="s">
        <v>1826</v>
      </c>
      <c r="G6215" s="1" t="e">
        <f>VLOOKUP(B6215,Results!A:D,3,FALSE)</f>
        <v>#N/A</v>
      </c>
    </row>
    <row r="6216" spans="1:7" hidden="1" x14ac:dyDescent="0.25">
      <c r="A6216" t="s">
        <v>911</v>
      </c>
      <c r="B6216" t="s">
        <v>757</v>
      </c>
      <c r="C6216" t="s">
        <v>20</v>
      </c>
      <c r="D6216" t="s">
        <v>435</v>
      </c>
      <c r="E6216" s="1">
        <f>DATEVALUE(IFERROR(RIGHT(LEFT(A6216,FIND("-",A6216,4)-1),2)&amp;"/"&amp;LEFT(A6216,FIND("-",A6216)-1)&amp;"/"&amp;RIGHT(LEFT(A6216,IFERROR(FIND(" ",A6216),LEN(A6216)+1)-1),4),TEXT(A6216,"dd")&amp;"/"&amp;TEXT(A6216,"mm")&amp;"/"&amp;TEXT(A6216,"yyyy")))</f>
        <v>45321</v>
      </c>
      <c r="F6216" t="s">
        <v>996</v>
      </c>
      <c r="G6216" s="1" t="e">
        <f>VLOOKUP(B6216,Results!A:D,3,FALSE)</f>
        <v>#N/A</v>
      </c>
    </row>
    <row r="6217" spans="1:7" x14ac:dyDescent="0.25">
      <c r="A6217" t="s">
        <v>911</v>
      </c>
      <c r="B6217" t="s">
        <v>757</v>
      </c>
      <c r="C6217" t="s">
        <v>223</v>
      </c>
      <c r="D6217" t="s">
        <v>435</v>
      </c>
      <c r="E6217" s="1">
        <f>DATEVALUE(IFERROR(RIGHT(LEFT(A6217,FIND("-",A6217,4)-1),2)&amp;"/"&amp;LEFT(A6217,FIND("-",A6217)-1)&amp;"/"&amp;RIGHT(LEFT(A6217,IFERROR(FIND(" ",A6217),LEN(A6217)+1)-1),4),TEXT(A6217,"dd")&amp;"/"&amp;TEXT(A6217,"mm")&amp;"/"&amp;TEXT(A6217,"yyyy")))</f>
        <v>45321</v>
      </c>
      <c r="F6217" t="s">
        <v>1826</v>
      </c>
      <c r="G6217" s="1" t="e">
        <f>VLOOKUP(B6217,Results!A:D,3,FALSE)</f>
        <v>#N/A</v>
      </c>
    </row>
    <row r="6218" spans="1:7" x14ac:dyDescent="0.25">
      <c r="A6218" t="s">
        <v>911</v>
      </c>
      <c r="B6218" t="s">
        <v>669</v>
      </c>
      <c r="C6218" t="s">
        <v>20</v>
      </c>
      <c r="D6218" t="s">
        <v>30</v>
      </c>
      <c r="E6218" s="1">
        <f>DATEVALUE(IFERROR(RIGHT(LEFT(A6218,FIND("-",A6218,4)-1),2)&amp;"/"&amp;LEFT(A6218,FIND("-",A6218)-1)&amp;"/"&amp;RIGHT(LEFT(A6218,IFERROR(FIND(" ",A6218),LEN(A6218)+1)-1),4),TEXT(A6218,"dd")&amp;"/"&amp;TEXT(A6218,"mm")&amp;"/"&amp;TEXT(A6218,"yyyy")))</f>
        <v>45321</v>
      </c>
      <c r="F6218" t="s">
        <v>1826</v>
      </c>
      <c r="G6218" s="1" t="e">
        <f>VLOOKUP(B6218,Results!A:D,3,FALSE)</f>
        <v>#N/A</v>
      </c>
    </row>
    <row r="6219" spans="1:7" x14ac:dyDescent="0.25">
      <c r="A6219" t="s">
        <v>911</v>
      </c>
      <c r="B6219" t="s">
        <v>757</v>
      </c>
      <c r="C6219" t="s">
        <v>20</v>
      </c>
      <c r="D6219" t="s">
        <v>435</v>
      </c>
      <c r="E6219" s="1">
        <f>DATEVALUE(IFERROR(RIGHT(LEFT(A6219,FIND("-",A6219,4)-1),2)&amp;"/"&amp;LEFT(A6219,FIND("-",A6219)-1)&amp;"/"&amp;RIGHT(LEFT(A6219,IFERROR(FIND(" ",A6219),LEN(A6219)+1)-1),4),TEXT(A6219,"dd")&amp;"/"&amp;TEXT(A6219,"mm")&amp;"/"&amp;TEXT(A6219,"yyyy")))</f>
        <v>45321</v>
      </c>
      <c r="F6219" t="s">
        <v>1826</v>
      </c>
      <c r="G6219" s="1" t="e">
        <f>VLOOKUP(B6219,Results!A:D,3,FALSE)</f>
        <v>#N/A</v>
      </c>
    </row>
    <row r="6220" spans="1:7" x14ac:dyDescent="0.25">
      <c r="A6220" t="s">
        <v>911</v>
      </c>
      <c r="B6220" t="s">
        <v>669</v>
      </c>
      <c r="C6220" t="s">
        <v>20</v>
      </c>
      <c r="D6220" t="s">
        <v>30</v>
      </c>
      <c r="E6220" s="1">
        <f>DATEVALUE(IFERROR(RIGHT(LEFT(A6220,FIND("-",A6220,4)-1),2)&amp;"/"&amp;LEFT(A6220,FIND("-",A6220)-1)&amp;"/"&amp;RIGHT(LEFT(A6220,IFERROR(FIND(" ",A6220),LEN(A6220)+1)-1),4),TEXT(A6220,"dd")&amp;"/"&amp;TEXT(A6220,"mm")&amp;"/"&amp;TEXT(A6220,"yyyy")))</f>
        <v>45321</v>
      </c>
      <c r="F6220" t="s">
        <v>1826</v>
      </c>
      <c r="G6220" s="1" t="e">
        <f>VLOOKUP(B6220,Results!A:D,3,FALSE)</f>
        <v>#N/A</v>
      </c>
    </row>
    <row r="6221" spans="1:7" x14ac:dyDescent="0.25">
      <c r="A6221" t="s">
        <v>911</v>
      </c>
      <c r="B6221" t="s">
        <v>757</v>
      </c>
      <c r="C6221" t="s">
        <v>20</v>
      </c>
      <c r="D6221" t="s">
        <v>435</v>
      </c>
      <c r="E6221" s="1">
        <f>DATEVALUE(IFERROR(RIGHT(LEFT(A6221,FIND("-",A6221,4)-1),2)&amp;"/"&amp;LEFT(A6221,FIND("-",A6221)-1)&amp;"/"&amp;RIGHT(LEFT(A6221,IFERROR(FIND(" ",A6221),LEN(A6221)+1)-1),4),TEXT(A6221,"dd")&amp;"/"&amp;TEXT(A6221,"mm")&amp;"/"&amp;TEXT(A6221,"yyyy")))</f>
        <v>45321</v>
      </c>
      <c r="F6221" t="s">
        <v>1826</v>
      </c>
      <c r="G6221" s="1" t="e">
        <f>VLOOKUP(B6221,Results!A:D,3,FALSE)</f>
        <v>#N/A</v>
      </c>
    </row>
    <row r="6222" spans="1:7" hidden="1" x14ac:dyDescent="0.25">
      <c r="A6222" t="s">
        <v>910</v>
      </c>
      <c r="B6222" t="s">
        <v>862</v>
      </c>
      <c r="C6222" t="s">
        <v>223</v>
      </c>
      <c r="D6222" t="s">
        <v>30</v>
      </c>
      <c r="E6222" s="1">
        <f>DATEVALUE(IFERROR(RIGHT(LEFT(A6222,FIND("-",A6222,4)-1),2)&amp;"/"&amp;LEFT(A6222,FIND("-",A6222)-1)&amp;"/"&amp;RIGHT(LEFT(A6222,IFERROR(FIND(" ",A6222),LEN(A6222)+1)-1),4),TEXT(A6222,"dd")&amp;"/"&amp;TEXT(A6222,"mm")&amp;"/"&amp;TEXT(A6222,"yyyy")))</f>
        <v>45320</v>
      </c>
      <c r="F6222" t="s">
        <v>1919</v>
      </c>
      <c r="G6222" s="1">
        <f>VLOOKUP(B6222,Results!A:D,3,FALSE)</f>
        <v>45420</v>
      </c>
    </row>
    <row r="6223" spans="1:7" hidden="1" x14ac:dyDescent="0.25">
      <c r="A6223" t="s">
        <v>910</v>
      </c>
      <c r="B6223" t="s">
        <v>698</v>
      </c>
      <c r="C6223" t="s">
        <v>223</v>
      </c>
      <c r="D6223" t="s">
        <v>13</v>
      </c>
      <c r="E6223" s="1">
        <f>DATEVALUE(IFERROR(RIGHT(LEFT(A6223,FIND("-",A6223,4)-1),2)&amp;"/"&amp;LEFT(A6223,FIND("-",A6223)-1)&amp;"/"&amp;RIGHT(LEFT(A6223,IFERROR(FIND(" ",A6223),LEN(A6223)+1)-1),4),TEXT(A6223,"dd")&amp;"/"&amp;TEXT(A6223,"mm")&amp;"/"&amp;TEXT(A6223,"yyyy")))</f>
        <v>45320</v>
      </c>
      <c r="F6223" t="s">
        <v>996</v>
      </c>
      <c r="G6223" s="1">
        <f>VLOOKUP(B6223,Results!A:D,3,FALSE)</f>
        <v>45420</v>
      </c>
    </row>
    <row r="6224" spans="1:7" x14ac:dyDescent="0.25">
      <c r="A6224" t="s">
        <v>910</v>
      </c>
      <c r="B6224" t="s">
        <v>698</v>
      </c>
      <c r="C6224" t="s">
        <v>223</v>
      </c>
      <c r="D6224" t="s">
        <v>13</v>
      </c>
      <c r="E6224" s="1">
        <f>DATEVALUE(IFERROR(RIGHT(LEFT(A6224,FIND("-",A6224,4)-1),2)&amp;"/"&amp;LEFT(A6224,FIND("-",A6224)-1)&amp;"/"&amp;RIGHT(LEFT(A6224,IFERROR(FIND(" ",A6224),LEN(A6224)+1)-1),4),TEXT(A6224,"dd")&amp;"/"&amp;TEXT(A6224,"mm")&amp;"/"&amp;TEXT(A6224,"yyyy")))</f>
        <v>45320</v>
      </c>
      <c r="F6224" t="s">
        <v>1826</v>
      </c>
      <c r="G6224" s="1">
        <f>VLOOKUP(B6224,Results!A:D,3,FALSE)</f>
        <v>45420</v>
      </c>
    </row>
    <row r="6225" spans="1:7" hidden="1" x14ac:dyDescent="0.25">
      <c r="A6225" t="s">
        <v>910</v>
      </c>
      <c r="B6225" t="s">
        <v>750</v>
      </c>
      <c r="C6225" t="s">
        <v>20</v>
      </c>
      <c r="D6225" t="s">
        <v>13</v>
      </c>
      <c r="E6225" s="1">
        <f>DATEVALUE(IFERROR(RIGHT(LEFT(A6225,FIND("-",A6225,4)-1),2)&amp;"/"&amp;LEFT(A6225,FIND("-",A6225)-1)&amp;"/"&amp;RIGHT(LEFT(A6225,IFERROR(FIND(" ",A6225),LEN(A6225)+1)-1),4),TEXT(A6225,"dd")&amp;"/"&amp;TEXT(A6225,"mm")&amp;"/"&amp;TEXT(A6225,"yyyy")))</f>
        <v>45320</v>
      </c>
      <c r="F6225" t="s">
        <v>1919</v>
      </c>
      <c r="G6225" s="1">
        <f>VLOOKUP(B6225,Results!A:D,3,FALSE)</f>
        <v>45420</v>
      </c>
    </row>
    <row r="6226" spans="1:7" x14ac:dyDescent="0.25">
      <c r="A6226" t="s">
        <v>910</v>
      </c>
      <c r="B6226" t="s">
        <v>698</v>
      </c>
      <c r="C6226" t="s">
        <v>223</v>
      </c>
      <c r="D6226" t="s">
        <v>13</v>
      </c>
      <c r="E6226" s="1">
        <f>DATEVALUE(IFERROR(RIGHT(LEFT(A6226,FIND("-",A6226,4)-1),2)&amp;"/"&amp;LEFT(A6226,FIND("-",A6226)-1)&amp;"/"&amp;RIGHT(LEFT(A6226,IFERROR(FIND(" ",A6226),LEN(A6226)+1)-1),4),TEXT(A6226,"dd")&amp;"/"&amp;TEXT(A6226,"mm")&amp;"/"&amp;TEXT(A6226,"yyyy")))</f>
        <v>45320</v>
      </c>
      <c r="F6226" t="s">
        <v>1826</v>
      </c>
      <c r="G6226" s="1">
        <f>VLOOKUP(B6226,Results!A:D,3,FALSE)</f>
        <v>45420</v>
      </c>
    </row>
    <row r="6227" spans="1:7" x14ac:dyDescent="0.25">
      <c r="A6227" t="s">
        <v>910</v>
      </c>
      <c r="B6227" t="s">
        <v>698</v>
      </c>
      <c r="C6227" t="s">
        <v>223</v>
      </c>
      <c r="D6227" t="s">
        <v>13</v>
      </c>
      <c r="E6227" s="1">
        <f>DATEVALUE(IFERROR(RIGHT(LEFT(A6227,FIND("-",A6227,4)-1),2)&amp;"/"&amp;LEFT(A6227,FIND("-",A6227)-1)&amp;"/"&amp;RIGHT(LEFT(A6227,IFERROR(FIND(" ",A6227),LEN(A6227)+1)-1),4),TEXT(A6227,"dd")&amp;"/"&amp;TEXT(A6227,"mm")&amp;"/"&amp;TEXT(A6227,"yyyy")))</f>
        <v>45320</v>
      </c>
      <c r="F6227" t="s">
        <v>1826</v>
      </c>
      <c r="G6227" s="1">
        <f>VLOOKUP(B6227,Results!A:D,3,FALSE)</f>
        <v>45420</v>
      </c>
    </row>
    <row r="6228" spans="1:7" hidden="1" x14ac:dyDescent="0.25">
      <c r="A6228" t="s">
        <v>910</v>
      </c>
      <c r="B6228" t="s">
        <v>857</v>
      </c>
      <c r="C6228" t="s">
        <v>20</v>
      </c>
      <c r="D6228" t="s">
        <v>13</v>
      </c>
      <c r="E6228" s="1">
        <f>DATEVALUE(IFERROR(RIGHT(LEFT(A6228,FIND("-",A6228,4)-1),2)&amp;"/"&amp;LEFT(A6228,FIND("-",A6228)-1)&amp;"/"&amp;RIGHT(LEFT(A6228,IFERROR(FIND(" ",A6228),LEN(A6228)+1)-1),4),TEXT(A6228,"dd")&amp;"/"&amp;TEXT(A6228,"mm")&amp;"/"&amp;TEXT(A6228,"yyyy")))</f>
        <v>45320</v>
      </c>
      <c r="F6228" t="s">
        <v>1919</v>
      </c>
      <c r="G6228" s="1">
        <f>VLOOKUP(B6228,Results!A:D,3,FALSE)</f>
        <v>45427</v>
      </c>
    </row>
    <row r="6229" spans="1:7" hidden="1" x14ac:dyDescent="0.25">
      <c r="A6229" t="s">
        <v>910</v>
      </c>
      <c r="B6229" t="s">
        <v>824</v>
      </c>
      <c r="C6229" t="s">
        <v>223</v>
      </c>
      <c r="D6229" t="s">
        <v>13</v>
      </c>
      <c r="E6229" s="1">
        <f>DATEVALUE(IFERROR(RIGHT(LEFT(A6229,FIND("-",A6229,4)-1),2)&amp;"/"&amp;LEFT(A6229,FIND("-",A6229)-1)&amp;"/"&amp;RIGHT(LEFT(A6229,IFERROR(FIND(" ",A6229),LEN(A6229)+1)-1),4),TEXT(A6229,"dd")&amp;"/"&amp;TEXT(A6229,"mm")&amp;"/"&amp;TEXT(A6229,"yyyy")))</f>
        <v>45320</v>
      </c>
      <c r="F6229" t="s">
        <v>996</v>
      </c>
      <c r="G6229" s="1">
        <f>VLOOKUP(B6229,Results!A:D,3,FALSE)</f>
        <v>45433</v>
      </c>
    </row>
    <row r="6230" spans="1:7" x14ac:dyDescent="0.25">
      <c r="A6230" t="s">
        <v>910</v>
      </c>
      <c r="B6230" t="s">
        <v>824</v>
      </c>
      <c r="C6230" t="s">
        <v>223</v>
      </c>
      <c r="D6230" t="s">
        <v>13</v>
      </c>
      <c r="E6230" s="1">
        <f>DATEVALUE(IFERROR(RIGHT(LEFT(A6230,FIND("-",A6230,4)-1),2)&amp;"/"&amp;LEFT(A6230,FIND("-",A6230)-1)&amp;"/"&amp;RIGHT(LEFT(A6230,IFERROR(FIND(" ",A6230),LEN(A6230)+1)-1),4),TEXT(A6230,"dd")&amp;"/"&amp;TEXT(A6230,"mm")&amp;"/"&amp;TEXT(A6230,"yyyy")))</f>
        <v>45320</v>
      </c>
      <c r="F6230" t="s">
        <v>1826</v>
      </c>
      <c r="G6230" s="1">
        <f>VLOOKUP(B6230,Results!A:D,3,FALSE)</f>
        <v>45433</v>
      </c>
    </row>
    <row r="6231" spans="1:7" x14ac:dyDescent="0.25">
      <c r="A6231" t="s">
        <v>910</v>
      </c>
      <c r="B6231" t="s">
        <v>824</v>
      </c>
      <c r="C6231" t="s">
        <v>223</v>
      </c>
      <c r="D6231" t="s">
        <v>13</v>
      </c>
      <c r="E6231" s="1">
        <f>DATEVALUE(IFERROR(RIGHT(LEFT(A6231,FIND("-",A6231,4)-1),2)&amp;"/"&amp;LEFT(A6231,FIND("-",A6231)-1)&amp;"/"&amp;RIGHT(LEFT(A6231,IFERROR(FIND(" ",A6231),LEN(A6231)+1)-1),4),TEXT(A6231,"dd")&amp;"/"&amp;TEXT(A6231,"mm")&amp;"/"&amp;TEXT(A6231,"yyyy")))</f>
        <v>45320</v>
      </c>
      <c r="F6231" t="s">
        <v>1826</v>
      </c>
      <c r="G6231" s="1">
        <f>VLOOKUP(B6231,Results!A:D,3,FALSE)</f>
        <v>45433</v>
      </c>
    </row>
    <row r="6232" spans="1:7" x14ac:dyDescent="0.25">
      <c r="A6232" t="s">
        <v>910</v>
      </c>
      <c r="B6232" t="s">
        <v>824</v>
      </c>
      <c r="C6232" t="s">
        <v>223</v>
      </c>
      <c r="D6232" t="s">
        <v>13</v>
      </c>
      <c r="E6232" s="1">
        <f>DATEVALUE(IFERROR(RIGHT(LEFT(A6232,FIND("-",A6232,4)-1),2)&amp;"/"&amp;LEFT(A6232,FIND("-",A6232)-1)&amp;"/"&amp;RIGHT(LEFT(A6232,IFERROR(FIND(" ",A6232),LEN(A6232)+1)-1),4),TEXT(A6232,"dd")&amp;"/"&amp;TEXT(A6232,"mm")&amp;"/"&amp;TEXT(A6232,"yyyy")))</f>
        <v>45320</v>
      </c>
      <c r="F6232" t="s">
        <v>1826</v>
      </c>
      <c r="G6232" s="1">
        <f>VLOOKUP(B6232,Results!A:D,3,FALSE)</f>
        <v>45433</v>
      </c>
    </row>
    <row r="6233" spans="1:7" hidden="1" x14ac:dyDescent="0.25">
      <c r="A6233" t="s">
        <v>910</v>
      </c>
      <c r="B6233" t="s">
        <v>298</v>
      </c>
      <c r="C6233" t="s">
        <v>223</v>
      </c>
      <c r="D6233" t="s">
        <v>10</v>
      </c>
      <c r="E6233" s="1">
        <f>DATEVALUE(IFERROR(RIGHT(LEFT(A6233,FIND("-",A6233,4)-1),2)&amp;"/"&amp;LEFT(A6233,FIND("-",A6233)-1)&amp;"/"&amp;RIGHT(LEFT(A6233,IFERROR(FIND(" ",A6233),LEN(A6233)+1)-1),4),TEXT(A6233,"dd")&amp;"/"&amp;TEXT(A6233,"mm")&amp;"/"&amp;TEXT(A6233,"yyyy")))</f>
        <v>45320</v>
      </c>
      <c r="F6233" t="s">
        <v>1919</v>
      </c>
      <c r="G6233" s="1">
        <f>VLOOKUP(B6233,Results!A:D,3,FALSE)</f>
        <v>45435</v>
      </c>
    </row>
    <row r="6234" spans="1:7" hidden="1" x14ac:dyDescent="0.25">
      <c r="A6234" t="s">
        <v>910</v>
      </c>
      <c r="B6234" t="s">
        <v>509</v>
      </c>
      <c r="C6234" t="s">
        <v>223</v>
      </c>
      <c r="D6234" t="s">
        <v>44</v>
      </c>
      <c r="E6234" s="1">
        <f>DATEVALUE(IFERROR(RIGHT(LEFT(A6234,FIND("-",A6234,4)-1),2)&amp;"/"&amp;LEFT(A6234,FIND("-",A6234)-1)&amp;"/"&amp;RIGHT(LEFT(A6234,IFERROR(FIND(" ",A6234),LEN(A6234)+1)-1),4),TEXT(A6234,"dd")&amp;"/"&amp;TEXT(A6234,"mm")&amp;"/"&amp;TEXT(A6234,"yyyy")))</f>
        <v>45320</v>
      </c>
      <c r="F6234" t="s">
        <v>996</v>
      </c>
      <c r="G6234" s="1" t="e">
        <f>VLOOKUP(B6234,Results!A:D,3,FALSE)</f>
        <v>#N/A</v>
      </c>
    </row>
    <row r="6235" spans="1:7" hidden="1" x14ac:dyDescent="0.25">
      <c r="A6235" t="s">
        <v>910</v>
      </c>
      <c r="B6235" t="s">
        <v>897</v>
      </c>
      <c r="C6235" t="s">
        <v>223</v>
      </c>
      <c r="D6235" t="s">
        <v>44</v>
      </c>
      <c r="E6235" s="1">
        <f>DATEVALUE(IFERROR(RIGHT(LEFT(A6235,FIND("-",A6235,4)-1),2)&amp;"/"&amp;LEFT(A6235,FIND("-",A6235)-1)&amp;"/"&amp;RIGHT(LEFT(A6235,IFERROR(FIND(" ",A6235),LEN(A6235)+1)-1),4),TEXT(A6235,"dd")&amp;"/"&amp;TEXT(A6235,"mm")&amp;"/"&amp;TEXT(A6235,"yyyy")))</f>
        <v>45320</v>
      </c>
      <c r="F6235" t="s">
        <v>996</v>
      </c>
      <c r="G6235" s="1" t="e">
        <f>VLOOKUP(B6235,Results!A:D,3,FALSE)</f>
        <v>#N/A</v>
      </c>
    </row>
    <row r="6236" spans="1:7" x14ac:dyDescent="0.25">
      <c r="A6236" t="s">
        <v>910</v>
      </c>
      <c r="B6236" t="s">
        <v>509</v>
      </c>
      <c r="C6236" t="s">
        <v>223</v>
      </c>
      <c r="D6236" t="s">
        <v>44</v>
      </c>
      <c r="E6236" s="1">
        <f>DATEVALUE(IFERROR(RIGHT(LEFT(A6236,FIND("-",A6236,4)-1),2)&amp;"/"&amp;LEFT(A6236,FIND("-",A6236)-1)&amp;"/"&amp;RIGHT(LEFT(A6236,IFERROR(FIND(" ",A6236),LEN(A6236)+1)-1),4),TEXT(A6236,"dd")&amp;"/"&amp;TEXT(A6236,"mm")&amp;"/"&amp;TEXT(A6236,"yyyy")))</f>
        <v>45320</v>
      </c>
      <c r="F6236" t="s">
        <v>1826</v>
      </c>
      <c r="G6236" s="1" t="e">
        <f>VLOOKUP(B6236,Results!A:D,3,FALSE)</f>
        <v>#N/A</v>
      </c>
    </row>
    <row r="6237" spans="1:7" x14ac:dyDescent="0.25">
      <c r="A6237" t="s">
        <v>910</v>
      </c>
      <c r="B6237" t="s">
        <v>897</v>
      </c>
      <c r="C6237" t="s">
        <v>223</v>
      </c>
      <c r="D6237" t="s">
        <v>44</v>
      </c>
      <c r="E6237" s="1">
        <f>DATEVALUE(IFERROR(RIGHT(LEFT(A6237,FIND("-",A6237,4)-1),2)&amp;"/"&amp;LEFT(A6237,FIND("-",A6237)-1)&amp;"/"&amp;RIGHT(LEFT(A6237,IFERROR(FIND(" ",A6237),LEN(A6237)+1)-1),4),TEXT(A6237,"dd")&amp;"/"&amp;TEXT(A6237,"mm")&amp;"/"&amp;TEXT(A6237,"yyyy")))</f>
        <v>45320</v>
      </c>
      <c r="F6237" t="s">
        <v>1826</v>
      </c>
      <c r="G6237" s="1" t="e">
        <f>VLOOKUP(B6237,Results!A:D,3,FALSE)</f>
        <v>#N/A</v>
      </c>
    </row>
    <row r="6238" spans="1:7" hidden="1" x14ac:dyDescent="0.25">
      <c r="A6238" t="s">
        <v>910</v>
      </c>
      <c r="B6238" t="s">
        <v>409</v>
      </c>
      <c r="C6238" t="s">
        <v>223</v>
      </c>
      <c r="D6238" t="s">
        <v>297</v>
      </c>
      <c r="E6238" s="1">
        <f>DATEVALUE(IFERROR(RIGHT(LEFT(A6238,FIND("-",A6238,4)-1),2)&amp;"/"&amp;LEFT(A6238,FIND("-",A6238)-1)&amp;"/"&amp;RIGHT(LEFT(A6238,IFERROR(FIND(" ",A6238),LEN(A6238)+1)-1),4),TEXT(A6238,"dd")&amp;"/"&amp;TEXT(A6238,"mm")&amp;"/"&amp;TEXT(A6238,"yyyy")))</f>
        <v>45320</v>
      </c>
      <c r="F6238" t="s">
        <v>1919</v>
      </c>
      <c r="G6238" s="1" t="e">
        <f>VLOOKUP(B6238,Results!A:D,3,FALSE)</f>
        <v>#N/A</v>
      </c>
    </row>
    <row r="6239" spans="1:7" hidden="1" x14ac:dyDescent="0.25">
      <c r="A6239" t="s">
        <v>910</v>
      </c>
      <c r="B6239" t="s">
        <v>690</v>
      </c>
      <c r="C6239" t="s">
        <v>20</v>
      </c>
      <c r="D6239" t="s">
        <v>269</v>
      </c>
      <c r="E6239" s="1">
        <f>DATEVALUE(IFERROR(RIGHT(LEFT(A6239,FIND("-",A6239,4)-1),2)&amp;"/"&amp;LEFT(A6239,FIND("-",A6239)-1)&amp;"/"&amp;RIGHT(LEFT(A6239,IFERROR(FIND(" ",A6239),LEN(A6239)+1)-1),4),TEXT(A6239,"dd")&amp;"/"&amp;TEXT(A6239,"mm")&amp;"/"&amp;TEXT(A6239,"yyyy")))</f>
        <v>45320</v>
      </c>
      <c r="F6239" t="s">
        <v>996</v>
      </c>
      <c r="G6239" s="1" t="e">
        <f>VLOOKUP(B6239,Results!A:D,3,FALSE)</f>
        <v>#N/A</v>
      </c>
    </row>
    <row r="6240" spans="1:7" x14ac:dyDescent="0.25">
      <c r="A6240" t="s">
        <v>910</v>
      </c>
      <c r="B6240" t="s">
        <v>690</v>
      </c>
      <c r="C6240" t="s">
        <v>20</v>
      </c>
      <c r="D6240" t="s">
        <v>269</v>
      </c>
      <c r="E6240" s="1">
        <f>DATEVALUE(IFERROR(RIGHT(LEFT(A6240,FIND("-",A6240,4)-1),2)&amp;"/"&amp;LEFT(A6240,FIND("-",A6240)-1)&amp;"/"&amp;RIGHT(LEFT(A6240,IFERROR(FIND(" ",A6240),LEN(A6240)+1)-1),4),TEXT(A6240,"dd")&amp;"/"&amp;TEXT(A6240,"mm")&amp;"/"&amp;TEXT(A6240,"yyyy")))</f>
        <v>45320</v>
      </c>
      <c r="F6240" t="s">
        <v>1826</v>
      </c>
      <c r="G6240" s="1" t="e">
        <f>VLOOKUP(B6240,Results!A:D,3,FALSE)</f>
        <v>#N/A</v>
      </c>
    </row>
    <row r="6241" spans="1:7" hidden="1" x14ac:dyDescent="0.25">
      <c r="A6241" t="s">
        <v>910</v>
      </c>
      <c r="B6241" t="s">
        <v>631</v>
      </c>
      <c r="C6241" t="s">
        <v>20</v>
      </c>
      <c r="D6241" t="s">
        <v>10</v>
      </c>
      <c r="E6241" s="1">
        <f>DATEVALUE(IFERROR(RIGHT(LEFT(A6241,FIND("-",A6241,4)-1),2)&amp;"/"&amp;LEFT(A6241,FIND("-",A6241)-1)&amp;"/"&amp;RIGHT(LEFT(A6241,IFERROR(FIND(" ",A6241),LEN(A6241)+1)-1),4),TEXT(A6241,"dd")&amp;"/"&amp;TEXT(A6241,"mm")&amp;"/"&amp;TEXT(A6241,"yyyy")))</f>
        <v>45320</v>
      </c>
      <c r="F6241" t="s">
        <v>996</v>
      </c>
      <c r="G6241" s="1" t="e">
        <f>VLOOKUP(B6241,Results!A:D,3,FALSE)</f>
        <v>#N/A</v>
      </c>
    </row>
    <row r="6242" spans="1:7" x14ac:dyDescent="0.25">
      <c r="A6242" t="s">
        <v>910</v>
      </c>
      <c r="B6242" t="s">
        <v>631</v>
      </c>
      <c r="C6242" t="s">
        <v>20</v>
      </c>
      <c r="D6242" t="s">
        <v>10</v>
      </c>
      <c r="E6242" s="1">
        <f>DATEVALUE(IFERROR(RIGHT(LEFT(A6242,FIND("-",A6242,4)-1),2)&amp;"/"&amp;LEFT(A6242,FIND("-",A6242)-1)&amp;"/"&amp;RIGHT(LEFT(A6242,IFERROR(FIND(" ",A6242),LEN(A6242)+1)-1),4),TEXT(A6242,"dd")&amp;"/"&amp;TEXT(A6242,"mm")&amp;"/"&amp;TEXT(A6242,"yyyy")))</f>
        <v>45320</v>
      </c>
      <c r="F6242" t="s">
        <v>1826</v>
      </c>
      <c r="G6242" s="1" t="e">
        <f>VLOOKUP(B6242,Results!A:D,3,FALSE)</f>
        <v>#N/A</v>
      </c>
    </row>
    <row r="6243" spans="1:7" hidden="1" x14ac:dyDescent="0.25">
      <c r="A6243" t="s">
        <v>910</v>
      </c>
      <c r="B6243" t="s">
        <v>271</v>
      </c>
      <c r="C6243" t="s">
        <v>20</v>
      </c>
      <c r="D6243" t="s">
        <v>13</v>
      </c>
      <c r="E6243" s="1">
        <f>DATEVALUE(IFERROR(RIGHT(LEFT(A6243,FIND("-",A6243,4)-1),2)&amp;"/"&amp;LEFT(A6243,FIND("-",A6243)-1)&amp;"/"&amp;RIGHT(LEFT(A6243,IFERROR(FIND(" ",A6243),LEN(A6243)+1)-1),4),TEXT(A6243,"dd")&amp;"/"&amp;TEXT(A6243,"mm")&amp;"/"&amp;TEXT(A6243,"yyyy")))</f>
        <v>45320</v>
      </c>
      <c r="F6243" t="s">
        <v>996</v>
      </c>
      <c r="G6243" s="1" t="e">
        <f>VLOOKUP(B6243,Results!A:D,3,FALSE)</f>
        <v>#N/A</v>
      </c>
    </row>
    <row r="6244" spans="1:7" x14ac:dyDescent="0.25">
      <c r="A6244" t="s">
        <v>910</v>
      </c>
      <c r="B6244" t="s">
        <v>271</v>
      </c>
      <c r="C6244" t="s">
        <v>20</v>
      </c>
      <c r="D6244" t="s">
        <v>13</v>
      </c>
      <c r="E6244" s="1">
        <f>DATEVALUE(IFERROR(RIGHT(LEFT(A6244,FIND("-",A6244,4)-1),2)&amp;"/"&amp;LEFT(A6244,FIND("-",A6244)-1)&amp;"/"&amp;RIGHT(LEFT(A6244,IFERROR(FIND(" ",A6244),LEN(A6244)+1)-1),4),TEXT(A6244,"dd")&amp;"/"&amp;TEXT(A6244,"mm")&amp;"/"&amp;TEXT(A6244,"yyyy")))</f>
        <v>45320</v>
      </c>
      <c r="F6244" t="s">
        <v>1826</v>
      </c>
      <c r="G6244" s="1" t="e">
        <f>VLOOKUP(B6244,Results!A:D,3,FALSE)</f>
        <v>#N/A</v>
      </c>
    </row>
    <row r="6245" spans="1:7" hidden="1" x14ac:dyDescent="0.25">
      <c r="A6245" t="s">
        <v>910</v>
      </c>
      <c r="B6245" t="s">
        <v>935</v>
      </c>
      <c r="C6245" t="s">
        <v>20</v>
      </c>
      <c r="D6245" t="s">
        <v>13</v>
      </c>
      <c r="E6245" s="1">
        <f>DATEVALUE(IFERROR(RIGHT(LEFT(A6245,FIND("-",A6245,4)-1),2)&amp;"/"&amp;LEFT(A6245,FIND("-",A6245)-1)&amp;"/"&amp;RIGHT(LEFT(A6245,IFERROR(FIND(" ",A6245),LEN(A6245)+1)-1),4),TEXT(A6245,"dd")&amp;"/"&amp;TEXT(A6245,"mm")&amp;"/"&amp;TEXT(A6245,"yyyy")))</f>
        <v>45320</v>
      </c>
      <c r="F6245" t="s">
        <v>1919</v>
      </c>
      <c r="G6245" s="1" t="e">
        <f>VLOOKUP(B6245,Results!A:D,3,FALSE)</f>
        <v>#N/A</v>
      </c>
    </row>
    <row r="6246" spans="1:7" hidden="1" x14ac:dyDescent="0.25">
      <c r="A6246" t="s">
        <v>910</v>
      </c>
      <c r="B6246" t="s">
        <v>853</v>
      </c>
      <c r="C6246" t="s">
        <v>223</v>
      </c>
      <c r="D6246" t="s">
        <v>13</v>
      </c>
      <c r="E6246" s="1">
        <f>DATEVALUE(IFERROR(RIGHT(LEFT(A6246,FIND("-",A6246,4)-1),2)&amp;"/"&amp;LEFT(A6246,FIND("-",A6246)-1)&amp;"/"&amp;RIGHT(LEFT(A6246,IFERROR(FIND(" ",A6246),LEN(A6246)+1)-1),4),TEXT(A6246,"dd")&amp;"/"&amp;TEXT(A6246,"mm")&amp;"/"&amp;TEXT(A6246,"yyyy")))</f>
        <v>45320</v>
      </c>
      <c r="F6246" t="s">
        <v>1919</v>
      </c>
      <c r="G6246" s="1" t="e">
        <f>VLOOKUP(B6246,Results!A:D,3,FALSE)</f>
        <v>#N/A</v>
      </c>
    </row>
    <row r="6247" spans="1:7" hidden="1" x14ac:dyDescent="0.25">
      <c r="A6247" t="s">
        <v>910</v>
      </c>
      <c r="B6247" t="s">
        <v>271</v>
      </c>
      <c r="C6247" t="s">
        <v>20</v>
      </c>
      <c r="D6247" t="s">
        <v>13</v>
      </c>
      <c r="E6247" s="1">
        <f>DATEVALUE(IFERROR(RIGHT(LEFT(A6247,FIND("-",A6247,4)-1),2)&amp;"/"&amp;LEFT(A6247,FIND("-",A6247)-1)&amp;"/"&amp;RIGHT(LEFT(A6247,IFERROR(FIND(" ",A6247),LEN(A6247)+1)-1),4),TEXT(A6247,"dd")&amp;"/"&amp;TEXT(A6247,"mm")&amp;"/"&amp;TEXT(A6247,"yyyy")))</f>
        <v>45320</v>
      </c>
      <c r="F6247" t="s">
        <v>1919</v>
      </c>
      <c r="G6247" s="1" t="e">
        <f>VLOOKUP(B6247,Results!A:D,3,FALSE)</f>
        <v>#N/A</v>
      </c>
    </row>
    <row r="6248" spans="1:7" hidden="1" x14ac:dyDescent="0.25">
      <c r="A6248" t="s">
        <v>910</v>
      </c>
      <c r="B6248" t="s">
        <v>790</v>
      </c>
      <c r="C6248" t="s">
        <v>20</v>
      </c>
      <c r="D6248" t="s">
        <v>74</v>
      </c>
      <c r="E6248" s="1">
        <f>DATEVALUE(IFERROR(RIGHT(LEFT(A6248,FIND("-",A6248,4)-1),2)&amp;"/"&amp;LEFT(A6248,FIND("-",A6248)-1)&amp;"/"&amp;RIGHT(LEFT(A6248,IFERROR(FIND(" ",A6248),LEN(A6248)+1)-1),4),TEXT(A6248,"dd")&amp;"/"&amp;TEXT(A6248,"mm")&amp;"/"&amp;TEXT(A6248,"yyyy")))</f>
        <v>45320</v>
      </c>
      <c r="F6248" t="s">
        <v>1919</v>
      </c>
      <c r="G6248" s="1" t="e">
        <f>VLOOKUP(B6248,Results!A:D,3,FALSE)</f>
        <v>#N/A</v>
      </c>
    </row>
    <row r="6249" spans="1:7" x14ac:dyDescent="0.25">
      <c r="A6249" t="s">
        <v>910</v>
      </c>
      <c r="B6249" t="s">
        <v>631</v>
      </c>
      <c r="C6249" t="s">
        <v>20</v>
      </c>
      <c r="D6249" t="s">
        <v>10</v>
      </c>
      <c r="E6249" s="1">
        <f>DATEVALUE(IFERROR(RIGHT(LEFT(A6249,FIND("-",A6249,4)-1),2)&amp;"/"&amp;LEFT(A6249,FIND("-",A6249)-1)&amp;"/"&amp;RIGHT(LEFT(A6249,IFERROR(FIND(" ",A6249),LEN(A6249)+1)-1),4),TEXT(A6249,"dd")&amp;"/"&amp;TEXT(A6249,"mm")&amp;"/"&amp;TEXT(A6249,"yyyy")))</f>
        <v>45320</v>
      </c>
      <c r="F6249" t="s">
        <v>1826</v>
      </c>
      <c r="G6249" s="1" t="e">
        <f>VLOOKUP(B6249,Results!A:D,3,FALSE)</f>
        <v>#N/A</v>
      </c>
    </row>
    <row r="6250" spans="1:7" x14ac:dyDescent="0.25">
      <c r="A6250" t="s">
        <v>910</v>
      </c>
      <c r="B6250" t="s">
        <v>509</v>
      </c>
      <c r="C6250" t="s">
        <v>223</v>
      </c>
      <c r="D6250" t="s">
        <v>44</v>
      </c>
      <c r="E6250" s="1">
        <f>DATEVALUE(IFERROR(RIGHT(LEFT(A6250,FIND("-",A6250,4)-1),2)&amp;"/"&amp;LEFT(A6250,FIND("-",A6250)-1)&amp;"/"&amp;RIGHT(LEFT(A6250,IFERROR(FIND(" ",A6250),LEN(A6250)+1)-1),4),TEXT(A6250,"dd")&amp;"/"&amp;TEXT(A6250,"mm")&amp;"/"&amp;TEXT(A6250,"yyyy")))</f>
        <v>45320</v>
      </c>
      <c r="F6250" t="s">
        <v>1826</v>
      </c>
      <c r="G6250" s="1" t="e">
        <f>VLOOKUP(B6250,Results!A:D,3,FALSE)</f>
        <v>#N/A</v>
      </c>
    </row>
    <row r="6251" spans="1:7" x14ac:dyDescent="0.25">
      <c r="A6251" t="s">
        <v>910</v>
      </c>
      <c r="B6251" t="s">
        <v>271</v>
      </c>
      <c r="C6251" t="s">
        <v>20</v>
      </c>
      <c r="D6251" t="s">
        <v>13</v>
      </c>
      <c r="E6251" s="1">
        <f>DATEVALUE(IFERROR(RIGHT(LEFT(A6251,FIND("-",A6251,4)-1),2)&amp;"/"&amp;LEFT(A6251,FIND("-",A6251)-1)&amp;"/"&amp;RIGHT(LEFT(A6251,IFERROR(FIND(" ",A6251),LEN(A6251)+1)-1),4),TEXT(A6251,"dd")&amp;"/"&amp;TEXT(A6251,"mm")&amp;"/"&amp;TEXT(A6251,"yyyy")))</f>
        <v>45320</v>
      </c>
      <c r="F6251" t="s">
        <v>1826</v>
      </c>
      <c r="G6251" s="1" t="e">
        <f>VLOOKUP(B6251,Results!A:D,3,FALSE)</f>
        <v>#N/A</v>
      </c>
    </row>
    <row r="6252" spans="1:7" x14ac:dyDescent="0.25">
      <c r="A6252" t="s">
        <v>910</v>
      </c>
      <c r="B6252" t="s">
        <v>690</v>
      </c>
      <c r="C6252" t="s">
        <v>20</v>
      </c>
      <c r="D6252" t="s">
        <v>269</v>
      </c>
      <c r="E6252" s="1">
        <f>DATEVALUE(IFERROR(RIGHT(LEFT(A6252,FIND("-",A6252,4)-1),2)&amp;"/"&amp;LEFT(A6252,FIND("-",A6252)-1)&amp;"/"&amp;RIGHT(LEFT(A6252,IFERROR(FIND(" ",A6252),LEN(A6252)+1)-1),4),TEXT(A6252,"dd")&amp;"/"&amp;TEXT(A6252,"mm")&amp;"/"&amp;TEXT(A6252,"yyyy")))</f>
        <v>45320</v>
      </c>
      <c r="F6252" t="s">
        <v>1826</v>
      </c>
      <c r="G6252" s="1" t="e">
        <f>VLOOKUP(B6252,Results!A:D,3,FALSE)</f>
        <v>#N/A</v>
      </c>
    </row>
    <row r="6253" spans="1:7" x14ac:dyDescent="0.25">
      <c r="A6253" t="s">
        <v>910</v>
      </c>
      <c r="B6253" t="s">
        <v>897</v>
      </c>
      <c r="C6253" t="s">
        <v>223</v>
      </c>
      <c r="D6253" t="s">
        <v>44</v>
      </c>
      <c r="E6253" s="1">
        <f>DATEVALUE(IFERROR(RIGHT(LEFT(A6253,FIND("-",A6253,4)-1),2)&amp;"/"&amp;LEFT(A6253,FIND("-",A6253)-1)&amp;"/"&amp;RIGHT(LEFT(A6253,IFERROR(FIND(" ",A6253),LEN(A6253)+1)-1),4),TEXT(A6253,"dd")&amp;"/"&amp;TEXT(A6253,"mm")&amp;"/"&amp;TEXT(A6253,"yyyy")))</f>
        <v>45320</v>
      </c>
      <c r="F6253" t="s">
        <v>1826</v>
      </c>
      <c r="G6253" s="1" t="e">
        <f>VLOOKUP(B6253,Results!A:D,3,FALSE)</f>
        <v>#N/A</v>
      </c>
    </row>
    <row r="6254" spans="1:7" x14ac:dyDescent="0.25">
      <c r="A6254" t="s">
        <v>910</v>
      </c>
      <c r="B6254" t="s">
        <v>631</v>
      </c>
      <c r="C6254" t="s">
        <v>20</v>
      </c>
      <c r="D6254" t="s">
        <v>10</v>
      </c>
      <c r="E6254" s="1">
        <f>DATEVALUE(IFERROR(RIGHT(LEFT(A6254,FIND("-",A6254,4)-1),2)&amp;"/"&amp;LEFT(A6254,FIND("-",A6254)-1)&amp;"/"&amp;RIGHT(LEFT(A6254,IFERROR(FIND(" ",A6254),LEN(A6254)+1)-1),4),TEXT(A6254,"dd")&amp;"/"&amp;TEXT(A6254,"mm")&amp;"/"&amp;TEXT(A6254,"yyyy")))</f>
        <v>45320</v>
      </c>
      <c r="F6254" t="s">
        <v>1826</v>
      </c>
      <c r="G6254" s="1" t="e">
        <f>VLOOKUP(B6254,Results!A:D,3,FALSE)</f>
        <v>#N/A</v>
      </c>
    </row>
    <row r="6255" spans="1:7" x14ac:dyDescent="0.25">
      <c r="A6255" t="s">
        <v>910</v>
      </c>
      <c r="B6255" t="s">
        <v>509</v>
      </c>
      <c r="C6255" t="s">
        <v>223</v>
      </c>
      <c r="D6255" t="s">
        <v>44</v>
      </c>
      <c r="E6255" s="1">
        <f>DATEVALUE(IFERROR(RIGHT(LEFT(A6255,FIND("-",A6255,4)-1),2)&amp;"/"&amp;LEFT(A6255,FIND("-",A6255)-1)&amp;"/"&amp;RIGHT(LEFT(A6255,IFERROR(FIND(" ",A6255),LEN(A6255)+1)-1),4),TEXT(A6255,"dd")&amp;"/"&amp;TEXT(A6255,"mm")&amp;"/"&amp;TEXT(A6255,"yyyy")))</f>
        <v>45320</v>
      </c>
      <c r="F6255" t="s">
        <v>1826</v>
      </c>
      <c r="G6255" s="1" t="e">
        <f>VLOOKUP(B6255,Results!A:D,3,FALSE)</f>
        <v>#N/A</v>
      </c>
    </row>
    <row r="6256" spans="1:7" x14ac:dyDescent="0.25">
      <c r="A6256" t="s">
        <v>910</v>
      </c>
      <c r="B6256" t="s">
        <v>271</v>
      </c>
      <c r="C6256" t="s">
        <v>20</v>
      </c>
      <c r="D6256" t="s">
        <v>13</v>
      </c>
      <c r="E6256" s="1">
        <f>DATEVALUE(IFERROR(RIGHT(LEFT(A6256,FIND("-",A6256,4)-1),2)&amp;"/"&amp;LEFT(A6256,FIND("-",A6256)-1)&amp;"/"&amp;RIGHT(LEFT(A6256,IFERROR(FIND(" ",A6256),LEN(A6256)+1)-1),4),TEXT(A6256,"dd")&amp;"/"&amp;TEXT(A6256,"mm")&amp;"/"&amp;TEXT(A6256,"yyyy")))</f>
        <v>45320</v>
      </c>
      <c r="F6256" t="s">
        <v>1826</v>
      </c>
      <c r="G6256" s="1" t="e">
        <f>VLOOKUP(B6256,Results!A:D,3,FALSE)</f>
        <v>#N/A</v>
      </c>
    </row>
    <row r="6257" spans="1:7" x14ac:dyDescent="0.25">
      <c r="A6257" t="s">
        <v>910</v>
      </c>
      <c r="B6257" t="s">
        <v>690</v>
      </c>
      <c r="C6257" t="s">
        <v>20</v>
      </c>
      <c r="D6257" t="s">
        <v>269</v>
      </c>
      <c r="E6257" s="1">
        <f>DATEVALUE(IFERROR(RIGHT(LEFT(A6257,FIND("-",A6257,4)-1),2)&amp;"/"&amp;LEFT(A6257,FIND("-",A6257)-1)&amp;"/"&amp;RIGHT(LEFT(A6257,IFERROR(FIND(" ",A6257),LEN(A6257)+1)-1),4),TEXT(A6257,"dd")&amp;"/"&amp;TEXT(A6257,"mm")&amp;"/"&amp;TEXT(A6257,"yyyy")))</f>
        <v>45320</v>
      </c>
      <c r="F6257" t="s">
        <v>1826</v>
      </c>
      <c r="G6257" s="1" t="e">
        <f>VLOOKUP(B6257,Results!A:D,3,FALSE)</f>
        <v>#N/A</v>
      </c>
    </row>
    <row r="6258" spans="1:7" x14ac:dyDescent="0.25">
      <c r="A6258" t="s">
        <v>910</v>
      </c>
      <c r="B6258" t="s">
        <v>897</v>
      </c>
      <c r="C6258" t="s">
        <v>223</v>
      </c>
      <c r="D6258" t="s">
        <v>44</v>
      </c>
      <c r="E6258" s="1">
        <f>DATEVALUE(IFERROR(RIGHT(LEFT(A6258,FIND("-",A6258,4)-1),2)&amp;"/"&amp;LEFT(A6258,FIND("-",A6258)-1)&amp;"/"&amp;RIGHT(LEFT(A6258,IFERROR(FIND(" ",A6258),LEN(A6258)+1)-1),4),TEXT(A6258,"dd")&amp;"/"&amp;TEXT(A6258,"mm")&amp;"/"&amp;TEXT(A6258,"yyyy")))</f>
        <v>45320</v>
      </c>
      <c r="F6258" t="s">
        <v>1826</v>
      </c>
      <c r="G6258" s="1" t="e">
        <f>VLOOKUP(B6258,Results!A:D,3,FALSE)</f>
        <v>#N/A</v>
      </c>
    </row>
    <row r="6259" spans="1:7" hidden="1" x14ac:dyDescent="0.25">
      <c r="A6259" t="s">
        <v>771</v>
      </c>
      <c r="B6259" t="s">
        <v>366</v>
      </c>
      <c r="C6259" t="s">
        <v>223</v>
      </c>
      <c r="D6259" t="s">
        <v>13</v>
      </c>
      <c r="E6259" s="1">
        <f>DATEVALUE(IFERROR(RIGHT(LEFT(A6259,FIND("-",A6259,4)-1),2)&amp;"/"&amp;LEFT(A6259,FIND("-",A6259)-1)&amp;"/"&amp;RIGHT(LEFT(A6259,IFERROR(FIND(" ",A6259),LEN(A6259)+1)-1),4),TEXT(A6259,"dd")&amp;"/"&amp;TEXT(A6259,"mm")&amp;"/"&amp;TEXT(A6259,"yyyy")))</f>
        <v>45316</v>
      </c>
      <c r="F6259" t="s">
        <v>786</v>
      </c>
      <c r="G6259" s="1">
        <f>VLOOKUP(B6259,Results!A:D,3,FALSE)</f>
        <v>45414</v>
      </c>
    </row>
    <row r="6260" spans="1:7" hidden="1" x14ac:dyDescent="0.25">
      <c r="A6260" t="s">
        <v>771</v>
      </c>
      <c r="B6260" t="s">
        <v>366</v>
      </c>
      <c r="C6260" t="s">
        <v>223</v>
      </c>
      <c r="D6260" t="s">
        <v>13</v>
      </c>
      <c r="E6260" s="1">
        <f>DATEVALUE(IFERROR(RIGHT(LEFT(A6260,FIND("-",A6260,4)-1),2)&amp;"/"&amp;LEFT(A6260,FIND("-",A6260)-1)&amp;"/"&amp;RIGHT(LEFT(A6260,IFERROR(FIND(" ",A6260),LEN(A6260)+1)-1),4),TEXT(A6260,"dd")&amp;"/"&amp;TEXT(A6260,"mm")&amp;"/"&amp;TEXT(A6260,"yyyy")))</f>
        <v>45316</v>
      </c>
      <c r="F6260" t="s">
        <v>1806</v>
      </c>
      <c r="G6260" s="1">
        <f>VLOOKUP(B6260,Results!A:D,3,FALSE)</f>
        <v>45414</v>
      </c>
    </row>
    <row r="6261" spans="1:7" hidden="1" x14ac:dyDescent="0.25">
      <c r="A6261" t="s">
        <v>771</v>
      </c>
      <c r="B6261" t="s">
        <v>719</v>
      </c>
      <c r="C6261" t="s">
        <v>223</v>
      </c>
      <c r="D6261" t="s">
        <v>297</v>
      </c>
      <c r="E6261" s="1">
        <f>DATEVALUE(IFERROR(RIGHT(LEFT(A6261,FIND("-",A6261,4)-1),2)&amp;"/"&amp;LEFT(A6261,FIND("-",A6261)-1)&amp;"/"&amp;RIGHT(LEFT(A6261,IFERROR(FIND(" ",A6261),LEN(A6261)+1)-1),4),TEXT(A6261,"dd")&amp;"/"&amp;TEXT(A6261,"mm")&amp;"/"&amp;TEXT(A6261,"yyyy")))</f>
        <v>45316</v>
      </c>
      <c r="F6261" t="s">
        <v>996</v>
      </c>
      <c r="G6261" s="1" t="e">
        <f>VLOOKUP(B6261,Results!A:D,3,FALSE)</f>
        <v>#N/A</v>
      </c>
    </row>
    <row r="6262" spans="1:7" x14ac:dyDescent="0.25">
      <c r="A6262" t="s">
        <v>771</v>
      </c>
      <c r="B6262" t="s">
        <v>719</v>
      </c>
      <c r="C6262" t="s">
        <v>223</v>
      </c>
      <c r="D6262" t="s">
        <v>297</v>
      </c>
      <c r="E6262" s="1">
        <f>DATEVALUE(IFERROR(RIGHT(LEFT(A6262,FIND("-",A6262,4)-1),2)&amp;"/"&amp;LEFT(A6262,FIND("-",A6262)-1)&amp;"/"&amp;RIGHT(LEFT(A6262,IFERROR(FIND(" ",A6262),LEN(A6262)+1)-1),4),TEXT(A6262,"dd")&amp;"/"&amp;TEXT(A6262,"mm")&amp;"/"&amp;TEXT(A6262,"yyyy")))</f>
        <v>45316</v>
      </c>
      <c r="F6262" t="s">
        <v>1826</v>
      </c>
      <c r="G6262" s="1" t="e">
        <f>VLOOKUP(B6262,Results!A:D,3,FALSE)</f>
        <v>#N/A</v>
      </c>
    </row>
    <row r="6263" spans="1:7" hidden="1" x14ac:dyDescent="0.25">
      <c r="A6263" t="s">
        <v>771</v>
      </c>
      <c r="B6263" t="s">
        <v>518</v>
      </c>
      <c r="C6263" t="s">
        <v>223</v>
      </c>
      <c r="D6263" t="s">
        <v>30</v>
      </c>
      <c r="E6263" s="1">
        <f>DATEVALUE(IFERROR(RIGHT(LEFT(A6263,FIND("-",A6263,4)-1),2)&amp;"/"&amp;LEFT(A6263,FIND("-",A6263)-1)&amp;"/"&amp;RIGHT(LEFT(A6263,IFERROR(FIND(" ",A6263),LEN(A6263)+1)-1),4),TEXT(A6263,"dd")&amp;"/"&amp;TEXT(A6263,"mm")&amp;"/"&amp;TEXT(A6263,"yyyy")))</f>
        <v>45316</v>
      </c>
      <c r="F6263" t="s">
        <v>996</v>
      </c>
      <c r="G6263" s="1" t="e">
        <f>VLOOKUP(B6263,Results!A:D,3,FALSE)</f>
        <v>#N/A</v>
      </c>
    </row>
    <row r="6264" spans="1:7" x14ac:dyDescent="0.25">
      <c r="A6264" t="s">
        <v>771</v>
      </c>
      <c r="B6264" t="s">
        <v>518</v>
      </c>
      <c r="C6264" t="s">
        <v>223</v>
      </c>
      <c r="D6264" t="s">
        <v>30</v>
      </c>
      <c r="E6264" s="1">
        <f>DATEVALUE(IFERROR(RIGHT(LEFT(A6264,FIND("-",A6264,4)-1),2)&amp;"/"&amp;LEFT(A6264,FIND("-",A6264)-1)&amp;"/"&amp;RIGHT(LEFT(A6264,IFERROR(FIND(" ",A6264),LEN(A6264)+1)-1),4),TEXT(A6264,"dd")&amp;"/"&amp;TEXT(A6264,"mm")&amp;"/"&amp;TEXT(A6264,"yyyy")))</f>
        <v>45316</v>
      </c>
      <c r="F6264" t="s">
        <v>1826</v>
      </c>
      <c r="G6264" s="1" t="e">
        <f>VLOOKUP(B6264,Results!A:D,3,FALSE)</f>
        <v>#N/A</v>
      </c>
    </row>
    <row r="6265" spans="1:7" hidden="1" x14ac:dyDescent="0.25">
      <c r="A6265" t="s">
        <v>771</v>
      </c>
      <c r="B6265" t="s">
        <v>748</v>
      </c>
      <c r="C6265" t="s">
        <v>20</v>
      </c>
      <c r="D6265" t="s">
        <v>7</v>
      </c>
      <c r="E6265" s="1">
        <f>DATEVALUE(IFERROR(RIGHT(LEFT(A6265,FIND("-",A6265,4)-1),2)&amp;"/"&amp;LEFT(A6265,FIND("-",A6265)-1)&amp;"/"&amp;RIGHT(LEFT(A6265,IFERROR(FIND(" ",A6265),LEN(A6265)+1)-1),4),TEXT(A6265,"dd")&amp;"/"&amp;TEXT(A6265,"mm")&amp;"/"&amp;TEXT(A6265,"yyyy")))</f>
        <v>45316</v>
      </c>
      <c r="F6265" t="s">
        <v>996</v>
      </c>
      <c r="G6265" s="1" t="e">
        <f>VLOOKUP(B6265,Results!A:D,3,FALSE)</f>
        <v>#N/A</v>
      </c>
    </row>
    <row r="6266" spans="1:7" x14ac:dyDescent="0.25">
      <c r="A6266" t="s">
        <v>771</v>
      </c>
      <c r="B6266" t="s">
        <v>748</v>
      </c>
      <c r="C6266" t="s">
        <v>20</v>
      </c>
      <c r="D6266" t="s">
        <v>7</v>
      </c>
      <c r="E6266" s="1">
        <f>DATEVALUE(IFERROR(RIGHT(LEFT(A6266,FIND("-",A6266,4)-1),2)&amp;"/"&amp;LEFT(A6266,FIND("-",A6266)-1)&amp;"/"&amp;RIGHT(LEFT(A6266,IFERROR(FIND(" ",A6266),LEN(A6266)+1)-1),4),TEXT(A6266,"dd")&amp;"/"&amp;TEXT(A6266,"mm")&amp;"/"&amp;TEXT(A6266,"yyyy")))</f>
        <v>45316</v>
      </c>
      <c r="F6266" t="s">
        <v>1826</v>
      </c>
      <c r="G6266" s="1" t="e">
        <f>VLOOKUP(B6266,Results!A:D,3,FALSE)</f>
        <v>#N/A</v>
      </c>
    </row>
    <row r="6267" spans="1:7" hidden="1" x14ac:dyDescent="0.25">
      <c r="A6267" t="s">
        <v>771</v>
      </c>
      <c r="B6267" t="s">
        <v>885</v>
      </c>
      <c r="C6267" t="s">
        <v>20</v>
      </c>
      <c r="D6267" t="s">
        <v>50</v>
      </c>
      <c r="E6267" s="1">
        <f>DATEVALUE(IFERROR(RIGHT(LEFT(A6267,FIND("-",A6267,4)-1),2)&amp;"/"&amp;LEFT(A6267,FIND("-",A6267)-1)&amp;"/"&amp;RIGHT(LEFT(A6267,IFERROR(FIND(" ",A6267),LEN(A6267)+1)-1),4),TEXT(A6267,"dd")&amp;"/"&amp;TEXT(A6267,"mm")&amp;"/"&amp;TEXT(A6267,"yyyy")))</f>
        <v>45316</v>
      </c>
      <c r="F6267" t="s">
        <v>996</v>
      </c>
      <c r="G6267" s="1" t="e">
        <f>VLOOKUP(B6267,Results!A:D,3,FALSE)</f>
        <v>#N/A</v>
      </c>
    </row>
    <row r="6268" spans="1:7" x14ac:dyDescent="0.25">
      <c r="A6268" t="s">
        <v>771</v>
      </c>
      <c r="B6268" t="s">
        <v>885</v>
      </c>
      <c r="C6268" t="s">
        <v>20</v>
      </c>
      <c r="D6268" t="s">
        <v>50</v>
      </c>
      <c r="E6268" s="1">
        <f>DATEVALUE(IFERROR(RIGHT(LEFT(A6268,FIND("-",A6268,4)-1),2)&amp;"/"&amp;LEFT(A6268,FIND("-",A6268)-1)&amp;"/"&amp;RIGHT(LEFT(A6268,IFERROR(FIND(" ",A6268),LEN(A6268)+1)-1),4),TEXT(A6268,"dd")&amp;"/"&amp;TEXT(A6268,"mm")&amp;"/"&amp;TEXT(A6268,"yyyy")))</f>
        <v>45316</v>
      </c>
      <c r="F6268" t="s">
        <v>1826</v>
      </c>
      <c r="G6268" s="1" t="e">
        <f>VLOOKUP(B6268,Results!A:D,3,FALSE)</f>
        <v>#N/A</v>
      </c>
    </row>
    <row r="6269" spans="1:7" x14ac:dyDescent="0.25">
      <c r="A6269" t="s">
        <v>771</v>
      </c>
      <c r="B6269" t="s">
        <v>518</v>
      </c>
      <c r="C6269" t="s">
        <v>223</v>
      </c>
      <c r="D6269" t="s">
        <v>30</v>
      </c>
      <c r="E6269" s="1">
        <f>DATEVALUE(IFERROR(RIGHT(LEFT(A6269,FIND("-",A6269,4)-1),2)&amp;"/"&amp;LEFT(A6269,FIND("-",A6269)-1)&amp;"/"&amp;RIGHT(LEFT(A6269,IFERROR(FIND(" ",A6269),LEN(A6269)+1)-1),4),TEXT(A6269,"dd")&amp;"/"&amp;TEXT(A6269,"mm")&amp;"/"&amp;TEXT(A6269,"yyyy")))</f>
        <v>45316</v>
      </c>
      <c r="F6269" t="s">
        <v>1826</v>
      </c>
      <c r="G6269" s="1" t="e">
        <f>VLOOKUP(B6269,Results!A:D,3,FALSE)</f>
        <v>#N/A</v>
      </c>
    </row>
    <row r="6270" spans="1:7" x14ac:dyDescent="0.25">
      <c r="A6270" t="s">
        <v>771</v>
      </c>
      <c r="B6270" t="s">
        <v>885</v>
      </c>
      <c r="C6270" t="s">
        <v>20</v>
      </c>
      <c r="D6270" t="s">
        <v>50</v>
      </c>
      <c r="E6270" s="1">
        <f>DATEVALUE(IFERROR(RIGHT(LEFT(A6270,FIND("-",A6270,4)-1),2)&amp;"/"&amp;LEFT(A6270,FIND("-",A6270)-1)&amp;"/"&amp;RIGHT(LEFT(A6270,IFERROR(FIND(" ",A6270),LEN(A6270)+1)-1),4),TEXT(A6270,"dd")&amp;"/"&amp;TEXT(A6270,"mm")&amp;"/"&amp;TEXT(A6270,"yyyy")))</f>
        <v>45316</v>
      </c>
      <c r="F6270" t="s">
        <v>1826</v>
      </c>
      <c r="G6270" s="1" t="e">
        <f>VLOOKUP(B6270,Results!A:D,3,FALSE)</f>
        <v>#N/A</v>
      </c>
    </row>
    <row r="6271" spans="1:7" x14ac:dyDescent="0.25">
      <c r="A6271" t="s">
        <v>771</v>
      </c>
      <c r="B6271" t="s">
        <v>748</v>
      </c>
      <c r="C6271" t="s">
        <v>20</v>
      </c>
      <c r="D6271" t="s">
        <v>7</v>
      </c>
      <c r="E6271" s="1">
        <f>DATEVALUE(IFERROR(RIGHT(LEFT(A6271,FIND("-",A6271,4)-1),2)&amp;"/"&amp;LEFT(A6271,FIND("-",A6271)-1)&amp;"/"&amp;RIGHT(LEFT(A6271,IFERROR(FIND(" ",A6271),LEN(A6271)+1)-1),4),TEXT(A6271,"dd")&amp;"/"&amp;TEXT(A6271,"mm")&amp;"/"&amp;TEXT(A6271,"yyyy")))</f>
        <v>45316</v>
      </c>
      <c r="F6271" t="s">
        <v>1826</v>
      </c>
      <c r="G6271" s="1" t="e">
        <f>VLOOKUP(B6271,Results!A:D,3,FALSE)</f>
        <v>#N/A</v>
      </c>
    </row>
    <row r="6272" spans="1:7" x14ac:dyDescent="0.25">
      <c r="A6272" t="s">
        <v>771</v>
      </c>
      <c r="B6272" t="s">
        <v>719</v>
      </c>
      <c r="C6272" t="s">
        <v>223</v>
      </c>
      <c r="D6272" t="s">
        <v>297</v>
      </c>
      <c r="E6272" s="1">
        <f>DATEVALUE(IFERROR(RIGHT(LEFT(A6272,FIND("-",A6272,4)-1),2)&amp;"/"&amp;LEFT(A6272,FIND("-",A6272)-1)&amp;"/"&amp;RIGHT(LEFT(A6272,IFERROR(FIND(" ",A6272),LEN(A6272)+1)-1),4),TEXT(A6272,"dd")&amp;"/"&amp;TEXT(A6272,"mm")&amp;"/"&amp;TEXT(A6272,"yyyy")))</f>
        <v>45316</v>
      </c>
      <c r="F6272" t="s">
        <v>1826</v>
      </c>
      <c r="G6272" s="1" t="e">
        <f>VLOOKUP(B6272,Results!A:D,3,FALSE)</f>
        <v>#N/A</v>
      </c>
    </row>
    <row r="6273" spans="1:7" x14ac:dyDescent="0.25">
      <c r="A6273" t="s">
        <v>771</v>
      </c>
      <c r="B6273" t="s">
        <v>518</v>
      </c>
      <c r="C6273" t="s">
        <v>223</v>
      </c>
      <c r="D6273" t="s">
        <v>30</v>
      </c>
      <c r="E6273" s="1">
        <f>DATEVALUE(IFERROR(RIGHT(LEFT(A6273,FIND("-",A6273,4)-1),2)&amp;"/"&amp;LEFT(A6273,FIND("-",A6273)-1)&amp;"/"&amp;RIGHT(LEFT(A6273,IFERROR(FIND(" ",A6273),LEN(A6273)+1)-1),4),TEXT(A6273,"dd")&amp;"/"&amp;TEXT(A6273,"mm")&amp;"/"&amp;TEXT(A6273,"yyyy")))</f>
        <v>45316</v>
      </c>
      <c r="F6273" t="s">
        <v>1826</v>
      </c>
      <c r="G6273" s="1" t="e">
        <f>VLOOKUP(B6273,Results!A:D,3,FALSE)</f>
        <v>#N/A</v>
      </c>
    </row>
    <row r="6274" spans="1:7" x14ac:dyDescent="0.25">
      <c r="A6274" t="s">
        <v>771</v>
      </c>
      <c r="B6274" t="s">
        <v>885</v>
      </c>
      <c r="C6274" t="s">
        <v>20</v>
      </c>
      <c r="D6274" t="s">
        <v>50</v>
      </c>
      <c r="E6274" s="1">
        <f>DATEVALUE(IFERROR(RIGHT(LEFT(A6274,FIND("-",A6274,4)-1),2)&amp;"/"&amp;LEFT(A6274,FIND("-",A6274)-1)&amp;"/"&amp;RIGHT(LEFT(A6274,IFERROR(FIND(" ",A6274),LEN(A6274)+1)-1),4),TEXT(A6274,"dd")&amp;"/"&amp;TEXT(A6274,"mm")&amp;"/"&amp;TEXT(A6274,"yyyy")))</f>
        <v>45316</v>
      </c>
      <c r="F6274" t="s">
        <v>1826</v>
      </c>
      <c r="G6274" s="1" t="e">
        <f>VLOOKUP(B6274,Results!A:D,3,FALSE)</f>
        <v>#N/A</v>
      </c>
    </row>
    <row r="6275" spans="1:7" x14ac:dyDescent="0.25">
      <c r="A6275" t="s">
        <v>771</v>
      </c>
      <c r="B6275" t="s">
        <v>748</v>
      </c>
      <c r="C6275" t="s">
        <v>20</v>
      </c>
      <c r="D6275" t="s">
        <v>7</v>
      </c>
      <c r="E6275" s="1">
        <f>DATEVALUE(IFERROR(RIGHT(LEFT(A6275,FIND("-",A6275,4)-1),2)&amp;"/"&amp;LEFT(A6275,FIND("-",A6275)-1)&amp;"/"&amp;RIGHT(LEFT(A6275,IFERROR(FIND(" ",A6275),LEN(A6275)+1)-1),4),TEXT(A6275,"dd")&amp;"/"&amp;TEXT(A6275,"mm")&amp;"/"&amp;TEXT(A6275,"yyyy")))</f>
        <v>45316</v>
      </c>
      <c r="F6275" t="s">
        <v>1826</v>
      </c>
      <c r="G6275" s="1" t="e">
        <f>VLOOKUP(B6275,Results!A:D,3,FALSE)</f>
        <v>#N/A</v>
      </c>
    </row>
    <row r="6276" spans="1:7" x14ac:dyDescent="0.25">
      <c r="A6276" t="s">
        <v>771</v>
      </c>
      <c r="B6276" t="s">
        <v>719</v>
      </c>
      <c r="C6276" t="s">
        <v>223</v>
      </c>
      <c r="D6276" t="s">
        <v>297</v>
      </c>
      <c r="E6276" s="1">
        <f>DATEVALUE(IFERROR(RIGHT(LEFT(A6276,FIND("-",A6276,4)-1),2)&amp;"/"&amp;LEFT(A6276,FIND("-",A6276)-1)&amp;"/"&amp;RIGHT(LEFT(A6276,IFERROR(FIND(" ",A6276),LEN(A6276)+1)-1),4),TEXT(A6276,"dd")&amp;"/"&amp;TEXT(A6276,"mm")&amp;"/"&amp;TEXT(A6276,"yyyy")))</f>
        <v>45316</v>
      </c>
      <c r="F6276" t="s">
        <v>1826</v>
      </c>
      <c r="G6276" s="1" t="e">
        <f>VLOOKUP(B6276,Results!A:D,3,FALSE)</f>
        <v>#N/A</v>
      </c>
    </row>
    <row r="6277" spans="1:7" hidden="1" x14ac:dyDescent="0.25">
      <c r="A6277" t="s">
        <v>908</v>
      </c>
      <c r="B6277" t="s">
        <v>909</v>
      </c>
      <c r="C6277" t="s">
        <v>223</v>
      </c>
      <c r="D6277" t="s">
        <v>10</v>
      </c>
      <c r="E6277" s="1">
        <f>DATEVALUE(IFERROR(RIGHT(LEFT(A6277,FIND("-",A6277,4)-1),2)&amp;"/"&amp;LEFT(A6277,FIND("-",A6277)-1)&amp;"/"&amp;RIGHT(LEFT(A6277,IFERROR(FIND(" ",A6277),LEN(A6277)+1)-1),4),TEXT(A6277,"dd")&amp;"/"&amp;TEXT(A6277,"mm")&amp;"/"&amp;TEXT(A6277,"yyyy")))</f>
        <v>45315</v>
      </c>
      <c r="F6277" t="s">
        <v>996</v>
      </c>
      <c r="G6277" s="1">
        <f>VLOOKUP(B6277,Results!A:D,3,FALSE)</f>
        <v>45414</v>
      </c>
    </row>
    <row r="6278" spans="1:7" x14ac:dyDescent="0.25">
      <c r="A6278" t="s">
        <v>908</v>
      </c>
      <c r="B6278" t="s">
        <v>909</v>
      </c>
      <c r="C6278" t="s">
        <v>223</v>
      </c>
      <c r="D6278" t="s">
        <v>10</v>
      </c>
      <c r="E6278" s="1">
        <f>DATEVALUE(IFERROR(RIGHT(LEFT(A6278,FIND("-",A6278,4)-1),2)&amp;"/"&amp;LEFT(A6278,FIND("-",A6278)-1)&amp;"/"&amp;RIGHT(LEFT(A6278,IFERROR(FIND(" ",A6278),LEN(A6278)+1)-1),4),TEXT(A6278,"dd")&amp;"/"&amp;TEXT(A6278,"mm")&amp;"/"&amp;TEXT(A6278,"yyyy")))</f>
        <v>45315</v>
      </c>
      <c r="F6278" t="s">
        <v>1826</v>
      </c>
      <c r="G6278" s="1">
        <f>VLOOKUP(B6278,Results!A:D,3,FALSE)</f>
        <v>45414</v>
      </c>
    </row>
    <row r="6279" spans="1:7" x14ac:dyDescent="0.25">
      <c r="A6279" t="s">
        <v>908</v>
      </c>
      <c r="B6279" t="s">
        <v>909</v>
      </c>
      <c r="C6279" t="s">
        <v>223</v>
      </c>
      <c r="D6279" t="s">
        <v>10</v>
      </c>
      <c r="E6279" s="1">
        <f>DATEVALUE(IFERROR(RIGHT(LEFT(A6279,FIND("-",A6279,4)-1),2)&amp;"/"&amp;LEFT(A6279,FIND("-",A6279)-1)&amp;"/"&amp;RIGHT(LEFT(A6279,IFERROR(FIND(" ",A6279),LEN(A6279)+1)-1),4),TEXT(A6279,"dd")&amp;"/"&amp;TEXT(A6279,"mm")&amp;"/"&amp;TEXT(A6279,"yyyy")))</f>
        <v>45315</v>
      </c>
      <c r="F6279" t="s">
        <v>1826</v>
      </c>
      <c r="G6279" s="1">
        <f>VLOOKUP(B6279,Results!A:D,3,FALSE)</f>
        <v>45414</v>
      </c>
    </row>
    <row r="6280" spans="1:7" x14ac:dyDescent="0.25">
      <c r="A6280" t="s">
        <v>908</v>
      </c>
      <c r="B6280" t="s">
        <v>909</v>
      </c>
      <c r="C6280" t="s">
        <v>223</v>
      </c>
      <c r="D6280" t="s">
        <v>10</v>
      </c>
      <c r="E6280" s="1">
        <f>DATEVALUE(IFERROR(RIGHT(LEFT(A6280,FIND("-",A6280,4)-1),2)&amp;"/"&amp;LEFT(A6280,FIND("-",A6280)-1)&amp;"/"&amp;RIGHT(LEFT(A6280,IFERROR(FIND(" ",A6280),LEN(A6280)+1)-1),4),TEXT(A6280,"dd")&amp;"/"&amp;TEXT(A6280,"mm")&amp;"/"&amp;TEXT(A6280,"yyyy")))</f>
        <v>45315</v>
      </c>
      <c r="F6280" t="s">
        <v>1826</v>
      </c>
      <c r="G6280" s="1">
        <f>VLOOKUP(B6280,Results!A:D,3,FALSE)</f>
        <v>45414</v>
      </c>
    </row>
    <row r="6281" spans="1:7" hidden="1" x14ac:dyDescent="0.25">
      <c r="A6281" t="s">
        <v>908</v>
      </c>
      <c r="B6281" t="s">
        <v>287</v>
      </c>
      <c r="C6281" t="s">
        <v>20</v>
      </c>
      <c r="D6281" t="s">
        <v>13</v>
      </c>
      <c r="E6281" s="1">
        <f>DATEVALUE(IFERROR(RIGHT(LEFT(A6281,FIND("-",A6281,4)-1),2)&amp;"/"&amp;LEFT(A6281,FIND("-",A6281)-1)&amp;"/"&amp;RIGHT(LEFT(A6281,IFERROR(FIND(" ",A6281),LEN(A6281)+1)-1),4),TEXT(A6281,"dd")&amp;"/"&amp;TEXT(A6281,"mm")&amp;"/"&amp;TEXT(A6281,"yyyy")))</f>
        <v>45315</v>
      </c>
      <c r="F6281" t="s">
        <v>996</v>
      </c>
      <c r="G6281" s="1">
        <f>VLOOKUP(B6281,Results!A:D,3,FALSE)</f>
        <v>45419</v>
      </c>
    </row>
    <row r="6282" spans="1:7" x14ac:dyDescent="0.25">
      <c r="A6282" t="s">
        <v>908</v>
      </c>
      <c r="B6282" t="s">
        <v>287</v>
      </c>
      <c r="C6282" t="s">
        <v>20</v>
      </c>
      <c r="D6282" t="s">
        <v>13</v>
      </c>
      <c r="E6282" s="1">
        <f>DATEVALUE(IFERROR(RIGHT(LEFT(A6282,FIND("-",A6282,4)-1),2)&amp;"/"&amp;LEFT(A6282,FIND("-",A6282)-1)&amp;"/"&amp;RIGHT(LEFT(A6282,IFERROR(FIND(" ",A6282),LEN(A6282)+1)-1),4),TEXT(A6282,"dd")&amp;"/"&amp;TEXT(A6282,"mm")&amp;"/"&amp;TEXT(A6282,"yyyy")))</f>
        <v>45315</v>
      </c>
      <c r="F6282" t="s">
        <v>1826</v>
      </c>
      <c r="G6282" s="1">
        <f>VLOOKUP(B6282,Results!A:D,3,FALSE)</f>
        <v>45419</v>
      </c>
    </row>
    <row r="6283" spans="1:7" x14ac:dyDescent="0.25">
      <c r="A6283" t="s">
        <v>908</v>
      </c>
      <c r="B6283" t="s">
        <v>287</v>
      </c>
      <c r="C6283" t="s">
        <v>20</v>
      </c>
      <c r="D6283" t="s">
        <v>13</v>
      </c>
      <c r="E6283" s="1">
        <f>DATEVALUE(IFERROR(RIGHT(LEFT(A6283,FIND("-",A6283,4)-1),2)&amp;"/"&amp;LEFT(A6283,FIND("-",A6283)-1)&amp;"/"&amp;RIGHT(LEFT(A6283,IFERROR(FIND(" ",A6283),LEN(A6283)+1)-1),4),TEXT(A6283,"dd")&amp;"/"&amp;TEXT(A6283,"mm")&amp;"/"&amp;TEXT(A6283,"yyyy")))</f>
        <v>45315</v>
      </c>
      <c r="F6283" t="s">
        <v>1826</v>
      </c>
      <c r="G6283" s="1">
        <f>VLOOKUP(B6283,Results!A:D,3,FALSE)</f>
        <v>45419</v>
      </c>
    </row>
    <row r="6284" spans="1:7" x14ac:dyDescent="0.25">
      <c r="A6284" t="s">
        <v>908</v>
      </c>
      <c r="B6284" t="s">
        <v>287</v>
      </c>
      <c r="C6284" t="s">
        <v>20</v>
      </c>
      <c r="D6284" t="s">
        <v>13</v>
      </c>
      <c r="E6284" s="1">
        <f>DATEVALUE(IFERROR(RIGHT(LEFT(A6284,FIND("-",A6284,4)-1),2)&amp;"/"&amp;LEFT(A6284,FIND("-",A6284)-1)&amp;"/"&amp;RIGHT(LEFT(A6284,IFERROR(FIND(" ",A6284),LEN(A6284)+1)-1),4),TEXT(A6284,"dd")&amp;"/"&amp;TEXT(A6284,"mm")&amp;"/"&amp;TEXT(A6284,"yyyy")))</f>
        <v>45315</v>
      </c>
      <c r="F6284" t="s">
        <v>1826</v>
      </c>
      <c r="G6284" s="1">
        <f>VLOOKUP(B6284,Results!A:D,3,FALSE)</f>
        <v>45419</v>
      </c>
    </row>
    <row r="6285" spans="1:7" hidden="1" x14ac:dyDescent="0.25">
      <c r="A6285" t="s">
        <v>908</v>
      </c>
      <c r="B6285" t="s">
        <v>862</v>
      </c>
      <c r="C6285" t="s">
        <v>20</v>
      </c>
      <c r="D6285" t="s">
        <v>30</v>
      </c>
      <c r="E6285" s="1">
        <f>DATEVALUE(IFERROR(RIGHT(LEFT(A6285,FIND("-",A6285,4)-1),2)&amp;"/"&amp;LEFT(A6285,FIND("-",A6285)-1)&amp;"/"&amp;RIGHT(LEFT(A6285,IFERROR(FIND(" ",A6285),LEN(A6285)+1)-1),4),TEXT(A6285,"dd")&amp;"/"&amp;TEXT(A6285,"mm")&amp;"/"&amp;TEXT(A6285,"yyyy")))</f>
        <v>45315</v>
      </c>
      <c r="F6285" t="s">
        <v>996</v>
      </c>
      <c r="G6285" s="1">
        <f>VLOOKUP(B6285,Results!A:D,3,FALSE)</f>
        <v>45420</v>
      </c>
    </row>
    <row r="6286" spans="1:7" x14ac:dyDescent="0.25">
      <c r="A6286" t="s">
        <v>908</v>
      </c>
      <c r="B6286" t="s">
        <v>862</v>
      </c>
      <c r="C6286" t="s">
        <v>223</v>
      </c>
      <c r="D6286" t="s">
        <v>30</v>
      </c>
      <c r="E6286" s="1">
        <f>DATEVALUE(IFERROR(RIGHT(LEFT(A6286,FIND("-",A6286,4)-1),2)&amp;"/"&amp;LEFT(A6286,FIND("-",A6286)-1)&amp;"/"&amp;RIGHT(LEFT(A6286,IFERROR(FIND(" ",A6286),LEN(A6286)+1)-1),4),TEXT(A6286,"dd")&amp;"/"&amp;TEXT(A6286,"mm")&amp;"/"&amp;TEXT(A6286,"yyyy")))</f>
        <v>45315</v>
      </c>
      <c r="F6286" t="s">
        <v>1826</v>
      </c>
      <c r="G6286" s="1">
        <f>VLOOKUP(B6286,Results!A:D,3,FALSE)</f>
        <v>45420</v>
      </c>
    </row>
    <row r="6287" spans="1:7" hidden="1" x14ac:dyDescent="0.25">
      <c r="A6287" t="s">
        <v>908</v>
      </c>
      <c r="B6287" t="s">
        <v>698</v>
      </c>
      <c r="C6287" t="s">
        <v>223</v>
      </c>
      <c r="D6287" t="s">
        <v>13</v>
      </c>
      <c r="E6287" s="1">
        <f>DATEVALUE(IFERROR(RIGHT(LEFT(A6287,FIND("-",A6287,4)-1),2)&amp;"/"&amp;LEFT(A6287,FIND("-",A6287)-1)&amp;"/"&amp;RIGHT(LEFT(A6287,IFERROR(FIND(" ",A6287),LEN(A6287)+1)-1),4),TEXT(A6287,"dd")&amp;"/"&amp;TEXT(A6287,"mm")&amp;"/"&amp;TEXT(A6287,"yyyy")))</f>
        <v>45315</v>
      </c>
      <c r="F6287" t="s">
        <v>996</v>
      </c>
      <c r="G6287" s="1">
        <f>VLOOKUP(B6287,Results!A:D,3,FALSE)</f>
        <v>45420</v>
      </c>
    </row>
    <row r="6288" spans="1:7" x14ac:dyDescent="0.25">
      <c r="A6288" t="s">
        <v>908</v>
      </c>
      <c r="B6288" t="s">
        <v>698</v>
      </c>
      <c r="C6288" t="s">
        <v>223</v>
      </c>
      <c r="D6288" t="s">
        <v>13</v>
      </c>
      <c r="E6288" s="1">
        <f>DATEVALUE(IFERROR(RIGHT(LEFT(A6288,FIND("-",A6288,4)-1),2)&amp;"/"&amp;LEFT(A6288,FIND("-",A6288)-1)&amp;"/"&amp;RIGHT(LEFT(A6288,IFERROR(FIND(" ",A6288),LEN(A6288)+1)-1),4),TEXT(A6288,"dd")&amp;"/"&amp;TEXT(A6288,"mm")&amp;"/"&amp;TEXT(A6288,"yyyy")))</f>
        <v>45315</v>
      </c>
      <c r="F6288" t="s">
        <v>1826</v>
      </c>
      <c r="G6288" s="1">
        <f>VLOOKUP(B6288,Results!A:D,3,FALSE)</f>
        <v>45420</v>
      </c>
    </row>
    <row r="6289" spans="1:7" x14ac:dyDescent="0.25">
      <c r="A6289" t="s">
        <v>908</v>
      </c>
      <c r="B6289" t="s">
        <v>862</v>
      </c>
      <c r="C6289" t="s">
        <v>223</v>
      </c>
      <c r="D6289" t="s">
        <v>30</v>
      </c>
      <c r="E6289" s="1">
        <f>DATEVALUE(IFERROR(RIGHT(LEFT(A6289,FIND("-",A6289,4)-1),2)&amp;"/"&amp;LEFT(A6289,FIND("-",A6289)-1)&amp;"/"&amp;RIGHT(LEFT(A6289,IFERROR(FIND(" ",A6289),LEN(A6289)+1)-1),4),TEXT(A6289,"dd")&amp;"/"&amp;TEXT(A6289,"mm")&amp;"/"&amp;TEXT(A6289,"yyyy")))</f>
        <v>45315</v>
      </c>
      <c r="F6289" t="s">
        <v>1826</v>
      </c>
      <c r="G6289" s="1">
        <f>VLOOKUP(B6289,Results!A:D,3,FALSE)</f>
        <v>45420</v>
      </c>
    </row>
    <row r="6290" spans="1:7" x14ac:dyDescent="0.25">
      <c r="A6290" t="s">
        <v>908</v>
      </c>
      <c r="B6290" t="s">
        <v>698</v>
      </c>
      <c r="C6290" t="s">
        <v>223</v>
      </c>
      <c r="D6290" t="s">
        <v>13</v>
      </c>
      <c r="E6290" s="1">
        <f>DATEVALUE(IFERROR(RIGHT(LEFT(A6290,FIND("-",A6290,4)-1),2)&amp;"/"&amp;LEFT(A6290,FIND("-",A6290)-1)&amp;"/"&amp;RIGHT(LEFT(A6290,IFERROR(FIND(" ",A6290),LEN(A6290)+1)-1),4),TEXT(A6290,"dd")&amp;"/"&amp;TEXT(A6290,"mm")&amp;"/"&amp;TEXT(A6290,"yyyy")))</f>
        <v>45315</v>
      </c>
      <c r="F6290" t="s">
        <v>1826</v>
      </c>
      <c r="G6290" s="1">
        <f>VLOOKUP(B6290,Results!A:D,3,FALSE)</f>
        <v>45420</v>
      </c>
    </row>
    <row r="6291" spans="1:7" x14ac:dyDescent="0.25">
      <c r="A6291" t="s">
        <v>908</v>
      </c>
      <c r="B6291" t="s">
        <v>862</v>
      </c>
      <c r="C6291" t="s">
        <v>223</v>
      </c>
      <c r="D6291" t="s">
        <v>30</v>
      </c>
      <c r="E6291" s="1">
        <f>DATEVALUE(IFERROR(RIGHT(LEFT(A6291,FIND("-",A6291,4)-1),2)&amp;"/"&amp;LEFT(A6291,FIND("-",A6291)-1)&amp;"/"&amp;RIGHT(LEFT(A6291,IFERROR(FIND(" ",A6291),LEN(A6291)+1)-1),4),TEXT(A6291,"dd")&amp;"/"&amp;TEXT(A6291,"mm")&amp;"/"&amp;TEXT(A6291,"yyyy")))</f>
        <v>45315</v>
      </c>
      <c r="F6291" t="s">
        <v>1826</v>
      </c>
      <c r="G6291" s="1">
        <f>VLOOKUP(B6291,Results!A:D,3,FALSE)</f>
        <v>45420</v>
      </c>
    </row>
    <row r="6292" spans="1:7" x14ac:dyDescent="0.25">
      <c r="A6292" t="s">
        <v>908</v>
      </c>
      <c r="B6292" t="s">
        <v>698</v>
      </c>
      <c r="C6292" t="s">
        <v>223</v>
      </c>
      <c r="D6292" t="s">
        <v>13</v>
      </c>
      <c r="E6292" s="1">
        <f>DATEVALUE(IFERROR(RIGHT(LEFT(A6292,FIND("-",A6292,4)-1),2)&amp;"/"&amp;LEFT(A6292,FIND("-",A6292)-1)&amp;"/"&amp;RIGHT(LEFT(A6292,IFERROR(FIND(" ",A6292),LEN(A6292)+1)-1),4),TEXT(A6292,"dd")&amp;"/"&amp;TEXT(A6292,"mm")&amp;"/"&amp;TEXT(A6292,"yyyy")))</f>
        <v>45315</v>
      </c>
      <c r="F6292" t="s">
        <v>1826</v>
      </c>
      <c r="G6292" s="1">
        <f>VLOOKUP(B6292,Results!A:D,3,FALSE)</f>
        <v>45420</v>
      </c>
    </row>
    <row r="6293" spans="1:7" hidden="1" x14ac:dyDescent="0.25">
      <c r="A6293" t="s">
        <v>908</v>
      </c>
      <c r="B6293" t="s">
        <v>824</v>
      </c>
      <c r="C6293" t="s">
        <v>223</v>
      </c>
      <c r="D6293" t="s">
        <v>13</v>
      </c>
      <c r="E6293" s="1">
        <f>DATEVALUE(IFERROR(RIGHT(LEFT(A6293,FIND("-",A6293,4)-1),2)&amp;"/"&amp;LEFT(A6293,FIND("-",A6293)-1)&amp;"/"&amp;RIGHT(LEFT(A6293,IFERROR(FIND(" ",A6293),LEN(A6293)+1)-1),4),TEXT(A6293,"dd")&amp;"/"&amp;TEXT(A6293,"mm")&amp;"/"&amp;TEXT(A6293,"yyyy")))</f>
        <v>45315</v>
      </c>
      <c r="F6293" t="s">
        <v>996</v>
      </c>
      <c r="G6293" s="1">
        <f>VLOOKUP(B6293,Results!A:D,3,FALSE)</f>
        <v>45433</v>
      </c>
    </row>
    <row r="6294" spans="1:7" x14ac:dyDescent="0.25">
      <c r="A6294" t="s">
        <v>908</v>
      </c>
      <c r="B6294" t="s">
        <v>824</v>
      </c>
      <c r="C6294" t="s">
        <v>223</v>
      </c>
      <c r="D6294" t="s">
        <v>13</v>
      </c>
      <c r="E6294" s="1">
        <f>DATEVALUE(IFERROR(RIGHT(LEFT(A6294,FIND("-",A6294,4)-1),2)&amp;"/"&amp;LEFT(A6294,FIND("-",A6294)-1)&amp;"/"&amp;RIGHT(LEFT(A6294,IFERROR(FIND(" ",A6294),LEN(A6294)+1)-1),4),TEXT(A6294,"dd")&amp;"/"&amp;TEXT(A6294,"mm")&amp;"/"&amp;TEXT(A6294,"yyyy")))</f>
        <v>45315</v>
      </c>
      <c r="F6294" t="s">
        <v>1826</v>
      </c>
      <c r="G6294" s="1">
        <f>VLOOKUP(B6294,Results!A:D,3,FALSE)</f>
        <v>45433</v>
      </c>
    </row>
    <row r="6295" spans="1:7" x14ac:dyDescent="0.25">
      <c r="A6295" t="s">
        <v>908</v>
      </c>
      <c r="B6295" t="s">
        <v>824</v>
      </c>
      <c r="C6295" t="s">
        <v>223</v>
      </c>
      <c r="D6295" t="s">
        <v>13</v>
      </c>
      <c r="E6295" s="1">
        <f>DATEVALUE(IFERROR(RIGHT(LEFT(A6295,FIND("-",A6295,4)-1),2)&amp;"/"&amp;LEFT(A6295,FIND("-",A6295)-1)&amp;"/"&amp;RIGHT(LEFT(A6295,IFERROR(FIND(" ",A6295),LEN(A6295)+1)-1),4),TEXT(A6295,"dd")&amp;"/"&amp;TEXT(A6295,"mm")&amp;"/"&amp;TEXT(A6295,"yyyy")))</f>
        <v>45315</v>
      </c>
      <c r="F6295" t="s">
        <v>1826</v>
      </c>
      <c r="G6295" s="1">
        <f>VLOOKUP(B6295,Results!A:D,3,FALSE)</f>
        <v>45433</v>
      </c>
    </row>
    <row r="6296" spans="1:7" x14ac:dyDescent="0.25">
      <c r="A6296" t="s">
        <v>908</v>
      </c>
      <c r="B6296" t="s">
        <v>824</v>
      </c>
      <c r="C6296" t="s">
        <v>223</v>
      </c>
      <c r="D6296" t="s">
        <v>13</v>
      </c>
      <c r="E6296" s="1">
        <f>DATEVALUE(IFERROR(RIGHT(LEFT(A6296,FIND("-",A6296,4)-1),2)&amp;"/"&amp;LEFT(A6296,FIND("-",A6296)-1)&amp;"/"&amp;RIGHT(LEFT(A6296,IFERROR(FIND(" ",A6296),LEN(A6296)+1)-1),4),TEXT(A6296,"dd")&amp;"/"&amp;TEXT(A6296,"mm")&amp;"/"&amp;TEXT(A6296,"yyyy")))</f>
        <v>45315</v>
      </c>
      <c r="F6296" t="s">
        <v>1826</v>
      </c>
      <c r="G6296" s="1">
        <f>VLOOKUP(B6296,Results!A:D,3,FALSE)</f>
        <v>45433</v>
      </c>
    </row>
    <row r="6297" spans="1:7" hidden="1" x14ac:dyDescent="0.25">
      <c r="A6297" t="s">
        <v>908</v>
      </c>
      <c r="B6297" t="s">
        <v>897</v>
      </c>
      <c r="C6297" t="s">
        <v>223</v>
      </c>
      <c r="D6297" t="s">
        <v>44</v>
      </c>
      <c r="E6297" s="1">
        <f>DATEVALUE(IFERROR(RIGHT(LEFT(A6297,FIND("-",A6297,4)-1),2)&amp;"/"&amp;LEFT(A6297,FIND("-",A6297)-1)&amp;"/"&amp;RIGHT(LEFT(A6297,IFERROR(FIND(" ",A6297),LEN(A6297)+1)-1),4),TEXT(A6297,"dd")&amp;"/"&amp;TEXT(A6297,"mm")&amp;"/"&amp;TEXT(A6297,"yyyy")))</f>
        <v>45315</v>
      </c>
      <c r="F6297" t="s">
        <v>996</v>
      </c>
      <c r="G6297" s="1" t="e">
        <f>VLOOKUP(B6297,Results!A:D,3,FALSE)</f>
        <v>#N/A</v>
      </c>
    </row>
    <row r="6298" spans="1:7" hidden="1" x14ac:dyDescent="0.25">
      <c r="A6298" t="s">
        <v>908</v>
      </c>
      <c r="B6298" t="s">
        <v>575</v>
      </c>
      <c r="C6298" t="s">
        <v>20</v>
      </c>
      <c r="D6298" t="s">
        <v>44</v>
      </c>
      <c r="E6298" s="1">
        <f>DATEVALUE(IFERROR(RIGHT(LEFT(A6298,FIND("-",A6298,4)-1),2)&amp;"/"&amp;LEFT(A6298,FIND("-",A6298)-1)&amp;"/"&amp;RIGHT(LEFT(A6298,IFERROR(FIND(" ",A6298),LEN(A6298)+1)-1),4),TEXT(A6298,"dd")&amp;"/"&amp;TEXT(A6298,"mm")&amp;"/"&amp;TEXT(A6298,"yyyy")))</f>
        <v>45315</v>
      </c>
      <c r="F6298" t="s">
        <v>996</v>
      </c>
      <c r="G6298" s="1" t="e">
        <f>VLOOKUP(B6298,Results!A:D,3,FALSE)</f>
        <v>#N/A</v>
      </c>
    </row>
    <row r="6299" spans="1:7" x14ac:dyDescent="0.25">
      <c r="A6299" t="s">
        <v>908</v>
      </c>
      <c r="B6299" t="s">
        <v>897</v>
      </c>
      <c r="C6299" t="s">
        <v>223</v>
      </c>
      <c r="D6299" t="s">
        <v>44</v>
      </c>
      <c r="E6299" s="1">
        <f>DATEVALUE(IFERROR(RIGHT(LEFT(A6299,FIND("-",A6299,4)-1),2)&amp;"/"&amp;LEFT(A6299,FIND("-",A6299)-1)&amp;"/"&amp;RIGHT(LEFT(A6299,IFERROR(FIND(" ",A6299),LEN(A6299)+1)-1),4),TEXT(A6299,"dd")&amp;"/"&amp;TEXT(A6299,"mm")&amp;"/"&amp;TEXT(A6299,"yyyy")))</f>
        <v>45315</v>
      </c>
      <c r="F6299" t="s">
        <v>1826</v>
      </c>
      <c r="G6299" s="1" t="e">
        <f>VLOOKUP(B6299,Results!A:D,3,FALSE)</f>
        <v>#N/A</v>
      </c>
    </row>
    <row r="6300" spans="1:7" x14ac:dyDescent="0.25">
      <c r="A6300" t="s">
        <v>908</v>
      </c>
      <c r="B6300" t="s">
        <v>575</v>
      </c>
      <c r="C6300" t="s">
        <v>20</v>
      </c>
      <c r="D6300" t="s">
        <v>44</v>
      </c>
      <c r="E6300" s="1">
        <f>DATEVALUE(IFERROR(RIGHT(LEFT(A6300,FIND("-",A6300,4)-1),2)&amp;"/"&amp;LEFT(A6300,FIND("-",A6300)-1)&amp;"/"&amp;RIGHT(LEFT(A6300,IFERROR(FIND(" ",A6300),LEN(A6300)+1)-1),4),TEXT(A6300,"dd")&amp;"/"&amp;TEXT(A6300,"mm")&amp;"/"&amp;TEXT(A6300,"yyyy")))</f>
        <v>45315</v>
      </c>
      <c r="F6300" t="s">
        <v>1826</v>
      </c>
      <c r="G6300" s="1" t="e">
        <f>VLOOKUP(B6300,Results!A:D,3,FALSE)</f>
        <v>#N/A</v>
      </c>
    </row>
    <row r="6301" spans="1:7" hidden="1" x14ac:dyDescent="0.25">
      <c r="A6301" t="s">
        <v>908</v>
      </c>
      <c r="B6301" t="s">
        <v>646</v>
      </c>
      <c r="C6301" t="s">
        <v>20</v>
      </c>
      <c r="D6301" t="s">
        <v>297</v>
      </c>
      <c r="E6301" s="1">
        <f>DATEVALUE(IFERROR(RIGHT(LEFT(A6301,FIND("-",A6301,4)-1),2)&amp;"/"&amp;LEFT(A6301,FIND("-",A6301)-1)&amp;"/"&amp;RIGHT(LEFT(A6301,IFERROR(FIND(" ",A6301),LEN(A6301)+1)-1),4),TEXT(A6301,"dd")&amp;"/"&amp;TEXT(A6301,"mm")&amp;"/"&amp;TEXT(A6301,"yyyy")))</f>
        <v>45315</v>
      </c>
      <c r="F6301" t="s">
        <v>996</v>
      </c>
      <c r="G6301" s="1" t="e">
        <f>VLOOKUP(B6301,Results!A:D,3,FALSE)</f>
        <v>#N/A</v>
      </c>
    </row>
    <row r="6302" spans="1:7" x14ac:dyDescent="0.25">
      <c r="A6302" t="s">
        <v>908</v>
      </c>
      <c r="B6302" t="s">
        <v>646</v>
      </c>
      <c r="C6302" t="s">
        <v>20</v>
      </c>
      <c r="D6302" t="s">
        <v>297</v>
      </c>
      <c r="E6302" s="1">
        <f>DATEVALUE(IFERROR(RIGHT(LEFT(A6302,FIND("-",A6302,4)-1),2)&amp;"/"&amp;LEFT(A6302,FIND("-",A6302)-1)&amp;"/"&amp;RIGHT(LEFT(A6302,IFERROR(FIND(" ",A6302),LEN(A6302)+1)-1),4),TEXT(A6302,"dd")&amp;"/"&amp;TEXT(A6302,"mm")&amp;"/"&amp;TEXT(A6302,"yyyy")))</f>
        <v>45315</v>
      </c>
      <c r="F6302" t="s">
        <v>1826</v>
      </c>
      <c r="G6302" s="1" t="e">
        <f>VLOOKUP(B6302,Results!A:D,3,FALSE)</f>
        <v>#N/A</v>
      </c>
    </row>
    <row r="6303" spans="1:7" hidden="1" x14ac:dyDescent="0.25">
      <c r="A6303" t="s">
        <v>908</v>
      </c>
      <c r="B6303" t="s">
        <v>491</v>
      </c>
      <c r="C6303" t="s">
        <v>223</v>
      </c>
      <c r="D6303" t="s">
        <v>30</v>
      </c>
      <c r="E6303" s="1">
        <f>DATEVALUE(IFERROR(RIGHT(LEFT(A6303,FIND("-",A6303,4)-1),2)&amp;"/"&amp;LEFT(A6303,FIND("-",A6303)-1)&amp;"/"&amp;RIGHT(LEFT(A6303,IFERROR(FIND(" ",A6303),LEN(A6303)+1)-1),4),TEXT(A6303,"dd")&amp;"/"&amp;TEXT(A6303,"mm")&amp;"/"&amp;TEXT(A6303,"yyyy")))</f>
        <v>45315</v>
      </c>
      <c r="F6303" t="s">
        <v>996</v>
      </c>
      <c r="G6303" s="1" t="e">
        <f>VLOOKUP(B6303,Results!A:D,3,FALSE)</f>
        <v>#N/A</v>
      </c>
    </row>
    <row r="6304" spans="1:7" x14ac:dyDescent="0.25">
      <c r="A6304" t="s">
        <v>908</v>
      </c>
      <c r="B6304" t="s">
        <v>491</v>
      </c>
      <c r="C6304" t="s">
        <v>223</v>
      </c>
      <c r="D6304" t="s">
        <v>30</v>
      </c>
      <c r="E6304" s="1">
        <f>DATEVALUE(IFERROR(RIGHT(LEFT(A6304,FIND("-",A6304,4)-1),2)&amp;"/"&amp;LEFT(A6304,FIND("-",A6304)-1)&amp;"/"&amp;RIGHT(LEFT(A6304,IFERROR(FIND(" ",A6304),LEN(A6304)+1)-1),4),TEXT(A6304,"dd")&amp;"/"&amp;TEXT(A6304,"mm")&amp;"/"&amp;TEXT(A6304,"yyyy")))</f>
        <v>45315</v>
      </c>
      <c r="F6304" t="s">
        <v>1826</v>
      </c>
      <c r="G6304" s="1" t="e">
        <f>VLOOKUP(B6304,Results!A:D,3,FALSE)</f>
        <v>#N/A</v>
      </c>
    </row>
    <row r="6305" spans="1:7" hidden="1" x14ac:dyDescent="0.25">
      <c r="A6305" t="s">
        <v>908</v>
      </c>
      <c r="B6305" t="s">
        <v>690</v>
      </c>
      <c r="C6305" t="s">
        <v>20</v>
      </c>
      <c r="D6305" t="s">
        <v>269</v>
      </c>
      <c r="E6305" s="1">
        <f>DATEVALUE(IFERROR(RIGHT(LEFT(A6305,FIND("-",A6305,4)-1),2)&amp;"/"&amp;LEFT(A6305,FIND("-",A6305)-1)&amp;"/"&amp;RIGHT(LEFT(A6305,IFERROR(FIND(" ",A6305),LEN(A6305)+1)-1),4),TEXT(A6305,"dd")&amp;"/"&amp;TEXT(A6305,"mm")&amp;"/"&amp;TEXT(A6305,"yyyy")))</f>
        <v>45315</v>
      </c>
      <c r="F6305" t="s">
        <v>996</v>
      </c>
      <c r="G6305" s="1" t="e">
        <f>VLOOKUP(B6305,Results!A:D,3,FALSE)</f>
        <v>#N/A</v>
      </c>
    </row>
    <row r="6306" spans="1:7" x14ac:dyDescent="0.25">
      <c r="A6306" t="s">
        <v>908</v>
      </c>
      <c r="B6306" t="s">
        <v>690</v>
      </c>
      <c r="C6306" t="s">
        <v>20</v>
      </c>
      <c r="D6306" t="s">
        <v>269</v>
      </c>
      <c r="E6306" s="1">
        <f>DATEVALUE(IFERROR(RIGHT(LEFT(A6306,FIND("-",A6306,4)-1),2)&amp;"/"&amp;LEFT(A6306,FIND("-",A6306)-1)&amp;"/"&amp;RIGHT(LEFT(A6306,IFERROR(FIND(" ",A6306),LEN(A6306)+1)-1),4),TEXT(A6306,"dd")&amp;"/"&amp;TEXT(A6306,"mm")&amp;"/"&amp;TEXT(A6306,"yyyy")))</f>
        <v>45315</v>
      </c>
      <c r="F6306" t="s">
        <v>1826</v>
      </c>
      <c r="G6306" s="1" t="e">
        <f>VLOOKUP(B6306,Results!A:D,3,FALSE)</f>
        <v>#N/A</v>
      </c>
    </row>
    <row r="6307" spans="1:7" hidden="1" x14ac:dyDescent="0.25">
      <c r="A6307" t="s">
        <v>908</v>
      </c>
      <c r="B6307" t="s">
        <v>629</v>
      </c>
      <c r="C6307" t="s">
        <v>20</v>
      </c>
      <c r="D6307" t="s">
        <v>10</v>
      </c>
      <c r="E6307" s="1">
        <f>DATEVALUE(IFERROR(RIGHT(LEFT(A6307,FIND("-",A6307,4)-1),2)&amp;"/"&amp;LEFT(A6307,FIND("-",A6307)-1)&amp;"/"&amp;RIGHT(LEFT(A6307,IFERROR(FIND(" ",A6307),LEN(A6307)+1)-1),4),TEXT(A6307,"dd")&amp;"/"&amp;TEXT(A6307,"mm")&amp;"/"&amp;TEXT(A6307,"yyyy")))</f>
        <v>45315</v>
      </c>
      <c r="F6307" t="s">
        <v>996</v>
      </c>
      <c r="G6307" s="1" t="e">
        <f>VLOOKUP(B6307,Results!A:D,3,FALSE)</f>
        <v>#N/A</v>
      </c>
    </row>
    <row r="6308" spans="1:7" hidden="1" x14ac:dyDescent="0.25">
      <c r="A6308" t="s">
        <v>908</v>
      </c>
      <c r="B6308" t="s">
        <v>456</v>
      </c>
      <c r="C6308" t="s">
        <v>20</v>
      </c>
      <c r="D6308" t="s">
        <v>10</v>
      </c>
      <c r="E6308" s="1">
        <f>DATEVALUE(IFERROR(RIGHT(LEFT(A6308,FIND("-",A6308,4)-1),2)&amp;"/"&amp;LEFT(A6308,FIND("-",A6308)-1)&amp;"/"&amp;RIGHT(LEFT(A6308,IFERROR(FIND(" ",A6308),LEN(A6308)+1)-1),4),TEXT(A6308,"dd")&amp;"/"&amp;TEXT(A6308,"mm")&amp;"/"&amp;TEXT(A6308,"yyyy")))</f>
        <v>45315</v>
      </c>
      <c r="F6308" t="s">
        <v>996</v>
      </c>
      <c r="G6308" s="1" t="e">
        <f>VLOOKUP(B6308,Results!A:D,3,FALSE)</f>
        <v>#N/A</v>
      </c>
    </row>
    <row r="6309" spans="1:7" hidden="1" x14ac:dyDescent="0.25">
      <c r="A6309" t="s">
        <v>908</v>
      </c>
      <c r="B6309" t="s">
        <v>631</v>
      </c>
      <c r="C6309" t="s">
        <v>20</v>
      </c>
      <c r="D6309" t="s">
        <v>10</v>
      </c>
      <c r="E6309" s="1">
        <f>DATEVALUE(IFERROR(RIGHT(LEFT(A6309,FIND("-",A6309,4)-1),2)&amp;"/"&amp;LEFT(A6309,FIND("-",A6309)-1)&amp;"/"&amp;RIGHT(LEFT(A6309,IFERROR(FIND(" ",A6309),LEN(A6309)+1)-1),4),TEXT(A6309,"dd")&amp;"/"&amp;TEXT(A6309,"mm")&amp;"/"&amp;TEXT(A6309,"yyyy")))</f>
        <v>45315</v>
      </c>
      <c r="F6309" t="s">
        <v>996</v>
      </c>
      <c r="G6309" s="1" t="e">
        <f>VLOOKUP(B6309,Results!A:D,3,FALSE)</f>
        <v>#N/A</v>
      </c>
    </row>
    <row r="6310" spans="1:7" hidden="1" x14ac:dyDescent="0.25">
      <c r="A6310" t="s">
        <v>908</v>
      </c>
      <c r="B6310" t="s">
        <v>664</v>
      </c>
      <c r="C6310" t="s">
        <v>20</v>
      </c>
      <c r="D6310" t="s">
        <v>10</v>
      </c>
      <c r="E6310" s="1">
        <f>DATEVALUE(IFERROR(RIGHT(LEFT(A6310,FIND("-",A6310,4)-1),2)&amp;"/"&amp;LEFT(A6310,FIND("-",A6310)-1)&amp;"/"&amp;RIGHT(LEFT(A6310,IFERROR(FIND(" ",A6310),LEN(A6310)+1)-1),4),TEXT(A6310,"dd")&amp;"/"&amp;TEXT(A6310,"mm")&amp;"/"&amp;TEXT(A6310,"yyyy")))</f>
        <v>45315</v>
      </c>
      <c r="F6310" t="s">
        <v>996</v>
      </c>
      <c r="G6310" s="1" t="e">
        <f>VLOOKUP(B6310,Results!A:D,3,FALSE)</f>
        <v>#N/A</v>
      </c>
    </row>
    <row r="6311" spans="1:7" hidden="1" x14ac:dyDescent="0.25">
      <c r="A6311" t="s">
        <v>908</v>
      </c>
      <c r="B6311" t="s">
        <v>533</v>
      </c>
      <c r="C6311" t="s">
        <v>20</v>
      </c>
      <c r="D6311" t="s">
        <v>10</v>
      </c>
      <c r="E6311" s="1">
        <f>DATEVALUE(IFERROR(RIGHT(LEFT(A6311,FIND("-",A6311,4)-1),2)&amp;"/"&amp;LEFT(A6311,FIND("-",A6311)-1)&amp;"/"&amp;RIGHT(LEFT(A6311,IFERROR(FIND(" ",A6311),LEN(A6311)+1)-1),4),TEXT(A6311,"dd")&amp;"/"&amp;TEXT(A6311,"mm")&amp;"/"&amp;TEXT(A6311,"yyyy")))</f>
        <v>45315</v>
      </c>
      <c r="F6311" t="s">
        <v>996</v>
      </c>
      <c r="G6311" s="1" t="e">
        <f>VLOOKUP(B6311,Results!A:D,3,FALSE)</f>
        <v>#N/A</v>
      </c>
    </row>
    <row r="6312" spans="1:7" hidden="1" x14ac:dyDescent="0.25">
      <c r="A6312" t="s">
        <v>908</v>
      </c>
      <c r="B6312" t="s">
        <v>859</v>
      </c>
      <c r="C6312" t="s">
        <v>20</v>
      </c>
      <c r="D6312" t="s">
        <v>10</v>
      </c>
      <c r="E6312" s="1">
        <f>DATEVALUE(IFERROR(RIGHT(LEFT(A6312,FIND("-",A6312,4)-1),2)&amp;"/"&amp;LEFT(A6312,FIND("-",A6312)-1)&amp;"/"&amp;RIGHT(LEFT(A6312,IFERROR(FIND(" ",A6312),LEN(A6312)+1)-1),4),TEXT(A6312,"dd")&amp;"/"&amp;TEXT(A6312,"mm")&amp;"/"&amp;TEXT(A6312,"yyyy")))</f>
        <v>45315</v>
      </c>
      <c r="F6312" t="s">
        <v>996</v>
      </c>
      <c r="G6312" s="1" t="e">
        <f>VLOOKUP(B6312,Results!A:D,3,FALSE)</f>
        <v>#N/A</v>
      </c>
    </row>
    <row r="6313" spans="1:7" hidden="1" x14ac:dyDescent="0.25">
      <c r="A6313" t="s">
        <v>908</v>
      </c>
      <c r="B6313" t="s">
        <v>529</v>
      </c>
      <c r="C6313" t="s">
        <v>223</v>
      </c>
      <c r="D6313" t="s">
        <v>10</v>
      </c>
      <c r="E6313" s="1">
        <f>DATEVALUE(IFERROR(RIGHT(LEFT(A6313,FIND("-",A6313,4)-1),2)&amp;"/"&amp;LEFT(A6313,FIND("-",A6313)-1)&amp;"/"&amp;RIGHT(LEFT(A6313,IFERROR(FIND(" ",A6313),LEN(A6313)+1)-1),4),TEXT(A6313,"dd")&amp;"/"&amp;TEXT(A6313,"mm")&amp;"/"&amp;TEXT(A6313,"yyyy")))</f>
        <v>45315</v>
      </c>
      <c r="F6313" t="s">
        <v>996</v>
      </c>
      <c r="G6313" s="1" t="e">
        <f>VLOOKUP(B6313,Results!A:D,3,FALSE)</f>
        <v>#N/A</v>
      </c>
    </row>
    <row r="6314" spans="1:7" x14ac:dyDescent="0.25">
      <c r="A6314" t="s">
        <v>908</v>
      </c>
      <c r="B6314" t="s">
        <v>629</v>
      </c>
      <c r="C6314" t="s">
        <v>20</v>
      </c>
      <c r="D6314" t="s">
        <v>10</v>
      </c>
      <c r="E6314" s="1">
        <f>DATEVALUE(IFERROR(RIGHT(LEFT(A6314,FIND("-",A6314,4)-1),2)&amp;"/"&amp;LEFT(A6314,FIND("-",A6314)-1)&amp;"/"&amp;RIGHT(LEFT(A6314,IFERROR(FIND(" ",A6314),LEN(A6314)+1)-1),4),TEXT(A6314,"dd")&amp;"/"&amp;TEXT(A6314,"mm")&amp;"/"&amp;TEXT(A6314,"yyyy")))</f>
        <v>45315</v>
      </c>
      <c r="F6314" t="s">
        <v>1826</v>
      </c>
      <c r="G6314" s="1" t="e">
        <f>VLOOKUP(B6314,Results!A:D,3,FALSE)</f>
        <v>#N/A</v>
      </c>
    </row>
    <row r="6315" spans="1:7" x14ac:dyDescent="0.25">
      <c r="A6315" t="s">
        <v>908</v>
      </c>
      <c r="B6315" t="s">
        <v>456</v>
      </c>
      <c r="C6315" t="s">
        <v>20</v>
      </c>
      <c r="D6315" t="s">
        <v>10</v>
      </c>
      <c r="E6315" s="1">
        <f>DATEVALUE(IFERROR(RIGHT(LEFT(A6315,FIND("-",A6315,4)-1),2)&amp;"/"&amp;LEFT(A6315,FIND("-",A6315)-1)&amp;"/"&amp;RIGHT(LEFT(A6315,IFERROR(FIND(" ",A6315),LEN(A6315)+1)-1),4),TEXT(A6315,"dd")&amp;"/"&amp;TEXT(A6315,"mm")&amp;"/"&amp;TEXT(A6315,"yyyy")))</f>
        <v>45315</v>
      </c>
      <c r="F6315" t="s">
        <v>1826</v>
      </c>
      <c r="G6315" s="1" t="e">
        <f>VLOOKUP(B6315,Results!A:D,3,FALSE)</f>
        <v>#N/A</v>
      </c>
    </row>
    <row r="6316" spans="1:7" x14ac:dyDescent="0.25">
      <c r="A6316" t="s">
        <v>908</v>
      </c>
      <c r="B6316" t="s">
        <v>631</v>
      </c>
      <c r="C6316" t="s">
        <v>20</v>
      </c>
      <c r="D6316" t="s">
        <v>10</v>
      </c>
      <c r="E6316" s="1">
        <f>DATEVALUE(IFERROR(RIGHT(LEFT(A6316,FIND("-",A6316,4)-1),2)&amp;"/"&amp;LEFT(A6316,FIND("-",A6316)-1)&amp;"/"&amp;RIGHT(LEFT(A6316,IFERROR(FIND(" ",A6316),LEN(A6316)+1)-1),4),TEXT(A6316,"dd")&amp;"/"&amp;TEXT(A6316,"mm")&amp;"/"&amp;TEXT(A6316,"yyyy")))</f>
        <v>45315</v>
      </c>
      <c r="F6316" t="s">
        <v>1826</v>
      </c>
      <c r="G6316" s="1" t="e">
        <f>VLOOKUP(B6316,Results!A:D,3,FALSE)</f>
        <v>#N/A</v>
      </c>
    </row>
    <row r="6317" spans="1:7" x14ac:dyDescent="0.25">
      <c r="A6317" t="s">
        <v>908</v>
      </c>
      <c r="B6317" t="s">
        <v>664</v>
      </c>
      <c r="C6317" t="s">
        <v>20</v>
      </c>
      <c r="D6317" t="s">
        <v>10</v>
      </c>
      <c r="E6317" s="1">
        <f>DATEVALUE(IFERROR(RIGHT(LEFT(A6317,FIND("-",A6317,4)-1),2)&amp;"/"&amp;LEFT(A6317,FIND("-",A6317)-1)&amp;"/"&amp;RIGHT(LEFT(A6317,IFERROR(FIND(" ",A6317),LEN(A6317)+1)-1),4),TEXT(A6317,"dd")&amp;"/"&amp;TEXT(A6317,"mm")&amp;"/"&amp;TEXT(A6317,"yyyy")))</f>
        <v>45315</v>
      </c>
      <c r="F6317" t="s">
        <v>1826</v>
      </c>
      <c r="G6317" s="1" t="e">
        <f>VLOOKUP(B6317,Results!A:D,3,FALSE)</f>
        <v>#N/A</v>
      </c>
    </row>
    <row r="6318" spans="1:7" x14ac:dyDescent="0.25">
      <c r="A6318" t="s">
        <v>908</v>
      </c>
      <c r="B6318" t="s">
        <v>533</v>
      </c>
      <c r="C6318" t="s">
        <v>20</v>
      </c>
      <c r="D6318" t="s">
        <v>10</v>
      </c>
      <c r="E6318" s="1">
        <f>DATEVALUE(IFERROR(RIGHT(LEFT(A6318,FIND("-",A6318,4)-1),2)&amp;"/"&amp;LEFT(A6318,FIND("-",A6318)-1)&amp;"/"&amp;RIGHT(LEFT(A6318,IFERROR(FIND(" ",A6318),LEN(A6318)+1)-1),4),TEXT(A6318,"dd")&amp;"/"&amp;TEXT(A6318,"mm")&amp;"/"&amp;TEXT(A6318,"yyyy")))</f>
        <v>45315</v>
      </c>
      <c r="F6318" t="s">
        <v>1826</v>
      </c>
      <c r="G6318" s="1" t="e">
        <f>VLOOKUP(B6318,Results!A:D,3,FALSE)</f>
        <v>#N/A</v>
      </c>
    </row>
    <row r="6319" spans="1:7" x14ac:dyDescent="0.25">
      <c r="A6319" t="s">
        <v>908</v>
      </c>
      <c r="B6319" t="s">
        <v>859</v>
      </c>
      <c r="C6319" t="s">
        <v>20</v>
      </c>
      <c r="D6319" t="s">
        <v>10</v>
      </c>
      <c r="E6319" s="1">
        <f>DATEVALUE(IFERROR(RIGHT(LEFT(A6319,FIND("-",A6319,4)-1),2)&amp;"/"&amp;LEFT(A6319,FIND("-",A6319)-1)&amp;"/"&amp;RIGHT(LEFT(A6319,IFERROR(FIND(" ",A6319),LEN(A6319)+1)-1),4),TEXT(A6319,"dd")&amp;"/"&amp;TEXT(A6319,"mm")&amp;"/"&amp;TEXT(A6319,"yyyy")))</f>
        <v>45315</v>
      </c>
      <c r="F6319" t="s">
        <v>1826</v>
      </c>
      <c r="G6319" s="1" t="e">
        <f>VLOOKUP(B6319,Results!A:D,3,FALSE)</f>
        <v>#N/A</v>
      </c>
    </row>
    <row r="6320" spans="1:7" x14ac:dyDescent="0.25">
      <c r="A6320" t="s">
        <v>908</v>
      </c>
      <c r="B6320" t="s">
        <v>529</v>
      </c>
      <c r="C6320" t="s">
        <v>223</v>
      </c>
      <c r="D6320" t="s">
        <v>10</v>
      </c>
      <c r="E6320" s="1">
        <f>DATEVALUE(IFERROR(RIGHT(LEFT(A6320,FIND("-",A6320,4)-1),2)&amp;"/"&amp;LEFT(A6320,FIND("-",A6320)-1)&amp;"/"&amp;RIGHT(LEFT(A6320,IFERROR(FIND(" ",A6320),LEN(A6320)+1)-1),4),TEXT(A6320,"dd")&amp;"/"&amp;TEXT(A6320,"mm")&amp;"/"&amp;TEXT(A6320,"yyyy")))</f>
        <v>45315</v>
      </c>
      <c r="F6320" t="s">
        <v>1826</v>
      </c>
      <c r="G6320" s="1" t="e">
        <f>VLOOKUP(B6320,Results!A:D,3,FALSE)</f>
        <v>#N/A</v>
      </c>
    </row>
    <row r="6321" spans="1:7" x14ac:dyDescent="0.25">
      <c r="A6321" t="s">
        <v>908</v>
      </c>
      <c r="B6321" t="s">
        <v>1821</v>
      </c>
      <c r="C6321" t="s">
        <v>20</v>
      </c>
      <c r="D6321" t="s">
        <v>10</v>
      </c>
      <c r="E6321" s="1">
        <f>DATEVALUE(IFERROR(RIGHT(LEFT(A6321,FIND("-",A6321,4)-1),2)&amp;"/"&amp;LEFT(A6321,FIND("-",A6321)-1)&amp;"/"&amp;RIGHT(LEFT(A6321,IFERROR(FIND(" ",A6321),LEN(A6321)+1)-1),4),TEXT(A6321,"dd")&amp;"/"&amp;TEXT(A6321,"mm")&amp;"/"&amp;TEXT(A6321,"yyyy")))</f>
        <v>45315</v>
      </c>
      <c r="F6321" t="s">
        <v>1826</v>
      </c>
      <c r="G6321" s="1" t="e">
        <f>VLOOKUP(B6321,Results!A:D,3,FALSE)</f>
        <v>#N/A</v>
      </c>
    </row>
    <row r="6322" spans="1:7" hidden="1" x14ac:dyDescent="0.25">
      <c r="A6322" t="s">
        <v>908</v>
      </c>
      <c r="B6322" t="s">
        <v>523</v>
      </c>
      <c r="C6322" t="s">
        <v>20</v>
      </c>
      <c r="D6322" t="s">
        <v>23</v>
      </c>
      <c r="E6322" s="1">
        <f>DATEVALUE(IFERROR(RIGHT(LEFT(A6322,FIND("-",A6322,4)-1),2)&amp;"/"&amp;LEFT(A6322,FIND("-",A6322)-1)&amp;"/"&amp;RIGHT(LEFT(A6322,IFERROR(FIND(" ",A6322),LEN(A6322)+1)-1),4),TEXT(A6322,"dd")&amp;"/"&amp;TEXT(A6322,"mm")&amp;"/"&amp;TEXT(A6322,"yyyy")))</f>
        <v>45315</v>
      </c>
      <c r="F6322" t="s">
        <v>996</v>
      </c>
      <c r="G6322" s="1" t="e">
        <f>VLOOKUP(B6322,Results!A:D,3,FALSE)</f>
        <v>#N/A</v>
      </c>
    </row>
    <row r="6323" spans="1:7" x14ac:dyDescent="0.25">
      <c r="A6323" t="s">
        <v>908</v>
      </c>
      <c r="B6323" t="s">
        <v>523</v>
      </c>
      <c r="C6323" t="s">
        <v>20</v>
      </c>
      <c r="D6323" t="s">
        <v>23</v>
      </c>
      <c r="E6323" s="1">
        <f>DATEVALUE(IFERROR(RIGHT(LEFT(A6323,FIND("-",A6323,4)-1),2)&amp;"/"&amp;LEFT(A6323,FIND("-",A6323)-1)&amp;"/"&amp;RIGHT(LEFT(A6323,IFERROR(FIND(" ",A6323),LEN(A6323)+1)-1),4),TEXT(A6323,"dd")&amp;"/"&amp;TEXT(A6323,"mm")&amp;"/"&amp;TEXT(A6323,"yyyy")))</f>
        <v>45315</v>
      </c>
      <c r="F6323" t="s">
        <v>1826</v>
      </c>
      <c r="G6323" s="1" t="e">
        <f>VLOOKUP(B6323,Results!A:D,3,FALSE)</f>
        <v>#N/A</v>
      </c>
    </row>
    <row r="6324" spans="1:7" hidden="1" x14ac:dyDescent="0.25">
      <c r="A6324" t="s">
        <v>908</v>
      </c>
      <c r="B6324" t="s">
        <v>738</v>
      </c>
      <c r="C6324" t="s">
        <v>223</v>
      </c>
      <c r="D6324" t="s">
        <v>13</v>
      </c>
      <c r="E6324" s="1">
        <f>DATEVALUE(IFERROR(RIGHT(LEFT(A6324,FIND("-",A6324,4)-1),2)&amp;"/"&amp;LEFT(A6324,FIND("-",A6324)-1)&amp;"/"&amp;RIGHT(LEFT(A6324,IFERROR(FIND(" ",A6324),LEN(A6324)+1)-1),4),TEXT(A6324,"dd")&amp;"/"&amp;TEXT(A6324,"mm")&amp;"/"&amp;TEXT(A6324,"yyyy")))</f>
        <v>45315</v>
      </c>
      <c r="F6324" t="s">
        <v>996</v>
      </c>
      <c r="G6324" s="1" t="e">
        <f>VLOOKUP(B6324,Results!A:D,3,FALSE)</f>
        <v>#N/A</v>
      </c>
    </row>
    <row r="6325" spans="1:7" hidden="1" x14ac:dyDescent="0.25">
      <c r="A6325" t="s">
        <v>908</v>
      </c>
      <c r="B6325" t="s">
        <v>271</v>
      </c>
      <c r="C6325" t="s">
        <v>20</v>
      </c>
      <c r="D6325" t="s">
        <v>13</v>
      </c>
      <c r="E6325" s="1">
        <f>DATEVALUE(IFERROR(RIGHT(LEFT(A6325,FIND("-",A6325,4)-1),2)&amp;"/"&amp;LEFT(A6325,FIND("-",A6325)-1)&amp;"/"&amp;RIGHT(LEFT(A6325,IFERROR(FIND(" ",A6325),LEN(A6325)+1)-1),4),TEXT(A6325,"dd")&amp;"/"&amp;TEXT(A6325,"mm")&amp;"/"&amp;TEXT(A6325,"yyyy")))</f>
        <v>45315</v>
      </c>
      <c r="F6325" t="s">
        <v>996</v>
      </c>
      <c r="G6325" s="1" t="e">
        <f>VLOOKUP(B6325,Results!A:D,3,FALSE)</f>
        <v>#N/A</v>
      </c>
    </row>
    <row r="6326" spans="1:7" x14ac:dyDescent="0.25">
      <c r="A6326" t="s">
        <v>908</v>
      </c>
      <c r="B6326" t="s">
        <v>738</v>
      </c>
      <c r="C6326" t="s">
        <v>223</v>
      </c>
      <c r="D6326" t="s">
        <v>13</v>
      </c>
      <c r="E6326" s="1">
        <f>DATEVALUE(IFERROR(RIGHT(LEFT(A6326,FIND("-",A6326,4)-1),2)&amp;"/"&amp;LEFT(A6326,FIND("-",A6326)-1)&amp;"/"&amp;RIGHT(LEFT(A6326,IFERROR(FIND(" ",A6326),LEN(A6326)+1)-1),4),TEXT(A6326,"dd")&amp;"/"&amp;TEXT(A6326,"mm")&amp;"/"&amp;TEXT(A6326,"yyyy")))</f>
        <v>45315</v>
      </c>
      <c r="F6326" t="s">
        <v>1826</v>
      </c>
      <c r="G6326" s="1" t="e">
        <f>VLOOKUP(B6326,Results!A:D,3,FALSE)</f>
        <v>#N/A</v>
      </c>
    </row>
    <row r="6327" spans="1:7" x14ac:dyDescent="0.25">
      <c r="A6327" t="s">
        <v>908</v>
      </c>
      <c r="B6327" t="s">
        <v>271</v>
      </c>
      <c r="C6327" t="s">
        <v>20</v>
      </c>
      <c r="D6327" t="s">
        <v>13</v>
      </c>
      <c r="E6327" s="1">
        <f>DATEVALUE(IFERROR(RIGHT(LEFT(A6327,FIND("-",A6327,4)-1),2)&amp;"/"&amp;LEFT(A6327,FIND("-",A6327)-1)&amp;"/"&amp;RIGHT(LEFT(A6327,IFERROR(FIND(" ",A6327),LEN(A6327)+1)-1),4),TEXT(A6327,"dd")&amp;"/"&amp;TEXT(A6327,"mm")&amp;"/"&amp;TEXT(A6327,"yyyy")))</f>
        <v>45315</v>
      </c>
      <c r="F6327" t="s">
        <v>1826</v>
      </c>
      <c r="G6327" s="1" t="e">
        <f>VLOOKUP(B6327,Results!A:D,3,FALSE)</f>
        <v>#N/A</v>
      </c>
    </row>
    <row r="6328" spans="1:7" hidden="1" x14ac:dyDescent="0.25">
      <c r="A6328" t="s">
        <v>908</v>
      </c>
      <c r="B6328" t="s">
        <v>641</v>
      </c>
      <c r="C6328" t="s">
        <v>223</v>
      </c>
      <c r="D6328" t="s">
        <v>40</v>
      </c>
      <c r="E6328" s="1">
        <f>DATEVALUE(IFERROR(RIGHT(LEFT(A6328,FIND("-",A6328,4)-1),2)&amp;"/"&amp;LEFT(A6328,FIND("-",A6328)-1)&amp;"/"&amp;RIGHT(LEFT(A6328,IFERROR(FIND(" ",A6328),LEN(A6328)+1)-1),4),TEXT(A6328,"dd")&amp;"/"&amp;TEXT(A6328,"mm")&amp;"/"&amp;TEXT(A6328,"yyyy")))</f>
        <v>45315</v>
      </c>
      <c r="F6328" t="s">
        <v>996</v>
      </c>
      <c r="G6328" s="1" t="e">
        <f>VLOOKUP(B6328,Results!A:D,3,FALSE)</f>
        <v>#N/A</v>
      </c>
    </row>
    <row r="6329" spans="1:7" x14ac:dyDescent="0.25">
      <c r="A6329" t="s">
        <v>908</v>
      </c>
      <c r="B6329" t="s">
        <v>641</v>
      </c>
      <c r="C6329" t="s">
        <v>223</v>
      </c>
      <c r="D6329" t="s">
        <v>40</v>
      </c>
      <c r="E6329" s="1">
        <f>DATEVALUE(IFERROR(RIGHT(LEFT(A6329,FIND("-",A6329,4)-1),2)&amp;"/"&amp;LEFT(A6329,FIND("-",A6329)-1)&amp;"/"&amp;RIGHT(LEFT(A6329,IFERROR(FIND(" ",A6329),LEN(A6329)+1)-1),4),TEXT(A6329,"dd")&amp;"/"&amp;TEXT(A6329,"mm")&amp;"/"&amp;TEXT(A6329,"yyyy")))</f>
        <v>45315</v>
      </c>
      <c r="F6329" t="s">
        <v>1826</v>
      </c>
      <c r="G6329" s="1" t="e">
        <f>VLOOKUP(B6329,Results!A:D,3,FALSE)</f>
        <v>#N/A</v>
      </c>
    </row>
    <row r="6330" spans="1:7" hidden="1" x14ac:dyDescent="0.25">
      <c r="A6330" t="s">
        <v>908</v>
      </c>
      <c r="B6330" t="s">
        <v>890</v>
      </c>
      <c r="C6330" t="s">
        <v>223</v>
      </c>
      <c r="D6330" t="s">
        <v>33</v>
      </c>
      <c r="E6330" s="1">
        <f>DATEVALUE(IFERROR(RIGHT(LEFT(A6330,FIND("-",A6330,4)-1),2)&amp;"/"&amp;LEFT(A6330,FIND("-",A6330)-1)&amp;"/"&amp;RIGHT(LEFT(A6330,IFERROR(FIND(" ",A6330),LEN(A6330)+1)-1),4),TEXT(A6330,"dd")&amp;"/"&amp;TEXT(A6330,"mm")&amp;"/"&amp;TEXT(A6330,"yyyy")))</f>
        <v>45315</v>
      </c>
      <c r="F6330" t="s">
        <v>996</v>
      </c>
      <c r="G6330" s="1" t="e">
        <f>VLOOKUP(B6330,Results!A:D,3,FALSE)</f>
        <v>#N/A</v>
      </c>
    </row>
    <row r="6331" spans="1:7" x14ac:dyDescent="0.25">
      <c r="A6331" t="s">
        <v>908</v>
      </c>
      <c r="B6331" t="s">
        <v>890</v>
      </c>
      <c r="C6331" t="s">
        <v>223</v>
      </c>
      <c r="D6331" t="s">
        <v>33</v>
      </c>
      <c r="E6331" s="1">
        <f>DATEVALUE(IFERROR(RIGHT(LEFT(A6331,FIND("-",A6331,4)-1),2)&amp;"/"&amp;LEFT(A6331,FIND("-",A6331)-1)&amp;"/"&amp;RIGHT(LEFT(A6331,IFERROR(FIND(" ",A6331),LEN(A6331)+1)-1),4),TEXT(A6331,"dd")&amp;"/"&amp;TEXT(A6331,"mm")&amp;"/"&amp;TEXT(A6331,"yyyy")))</f>
        <v>45315</v>
      </c>
      <c r="F6331" t="s">
        <v>1826</v>
      </c>
      <c r="G6331" s="1" t="e">
        <f>VLOOKUP(B6331,Results!A:D,3,FALSE)</f>
        <v>#N/A</v>
      </c>
    </row>
    <row r="6332" spans="1:7" x14ac:dyDescent="0.25">
      <c r="A6332" t="s">
        <v>908</v>
      </c>
      <c r="B6332" t="s">
        <v>629</v>
      </c>
      <c r="C6332" t="s">
        <v>20</v>
      </c>
      <c r="D6332" t="s">
        <v>10</v>
      </c>
      <c r="E6332" s="1">
        <f>DATEVALUE(IFERROR(RIGHT(LEFT(A6332,FIND("-",A6332,4)-1),2)&amp;"/"&amp;LEFT(A6332,FIND("-",A6332)-1)&amp;"/"&amp;RIGHT(LEFT(A6332,IFERROR(FIND(" ",A6332),LEN(A6332)+1)-1),4),TEXT(A6332,"dd")&amp;"/"&amp;TEXT(A6332,"mm")&amp;"/"&amp;TEXT(A6332,"yyyy")))</f>
        <v>45315</v>
      </c>
      <c r="F6332" t="s">
        <v>1826</v>
      </c>
      <c r="G6332" s="1" t="e">
        <f>VLOOKUP(B6332,Results!A:D,3,FALSE)</f>
        <v>#N/A</v>
      </c>
    </row>
    <row r="6333" spans="1:7" x14ac:dyDescent="0.25">
      <c r="A6333" t="s">
        <v>908</v>
      </c>
      <c r="B6333" t="s">
        <v>456</v>
      </c>
      <c r="C6333" t="s">
        <v>20</v>
      </c>
      <c r="D6333" t="s">
        <v>10</v>
      </c>
      <c r="E6333" s="1">
        <f>DATEVALUE(IFERROR(RIGHT(LEFT(A6333,FIND("-",A6333,4)-1),2)&amp;"/"&amp;LEFT(A6333,FIND("-",A6333)-1)&amp;"/"&amp;RIGHT(LEFT(A6333,IFERROR(FIND(" ",A6333),LEN(A6333)+1)-1),4),TEXT(A6333,"dd")&amp;"/"&amp;TEXT(A6333,"mm")&amp;"/"&amp;TEXT(A6333,"yyyy")))</f>
        <v>45315</v>
      </c>
      <c r="F6333" t="s">
        <v>1826</v>
      </c>
      <c r="G6333" s="1" t="e">
        <f>VLOOKUP(B6333,Results!A:D,3,FALSE)</f>
        <v>#N/A</v>
      </c>
    </row>
    <row r="6334" spans="1:7" x14ac:dyDescent="0.25">
      <c r="A6334" t="s">
        <v>908</v>
      </c>
      <c r="B6334" t="s">
        <v>631</v>
      </c>
      <c r="C6334" t="s">
        <v>20</v>
      </c>
      <c r="D6334" t="s">
        <v>10</v>
      </c>
      <c r="E6334" s="1">
        <f>DATEVALUE(IFERROR(RIGHT(LEFT(A6334,FIND("-",A6334,4)-1),2)&amp;"/"&amp;LEFT(A6334,FIND("-",A6334)-1)&amp;"/"&amp;RIGHT(LEFT(A6334,IFERROR(FIND(" ",A6334),LEN(A6334)+1)-1),4),TEXT(A6334,"dd")&amp;"/"&amp;TEXT(A6334,"mm")&amp;"/"&amp;TEXT(A6334,"yyyy")))</f>
        <v>45315</v>
      </c>
      <c r="F6334" t="s">
        <v>1826</v>
      </c>
      <c r="G6334" s="1" t="e">
        <f>VLOOKUP(B6334,Results!A:D,3,FALSE)</f>
        <v>#N/A</v>
      </c>
    </row>
    <row r="6335" spans="1:7" x14ac:dyDescent="0.25">
      <c r="A6335" t="s">
        <v>908</v>
      </c>
      <c r="B6335" t="s">
        <v>664</v>
      </c>
      <c r="C6335" t="s">
        <v>20</v>
      </c>
      <c r="D6335" t="s">
        <v>10</v>
      </c>
      <c r="E6335" s="1">
        <f>DATEVALUE(IFERROR(RIGHT(LEFT(A6335,FIND("-",A6335,4)-1),2)&amp;"/"&amp;LEFT(A6335,FIND("-",A6335)-1)&amp;"/"&amp;RIGHT(LEFT(A6335,IFERROR(FIND(" ",A6335),LEN(A6335)+1)-1),4),TEXT(A6335,"dd")&amp;"/"&amp;TEXT(A6335,"mm")&amp;"/"&amp;TEXT(A6335,"yyyy")))</f>
        <v>45315</v>
      </c>
      <c r="F6335" t="s">
        <v>1826</v>
      </c>
      <c r="G6335" s="1" t="e">
        <f>VLOOKUP(B6335,Results!A:D,3,FALSE)</f>
        <v>#N/A</v>
      </c>
    </row>
    <row r="6336" spans="1:7" x14ac:dyDescent="0.25">
      <c r="A6336" t="s">
        <v>908</v>
      </c>
      <c r="B6336" t="s">
        <v>646</v>
      </c>
      <c r="C6336" t="s">
        <v>20</v>
      </c>
      <c r="D6336" t="s">
        <v>297</v>
      </c>
      <c r="E6336" s="1">
        <f>DATEVALUE(IFERROR(RIGHT(LEFT(A6336,FIND("-",A6336,4)-1),2)&amp;"/"&amp;LEFT(A6336,FIND("-",A6336)-1)&amp;"/"&amp;RIGHT(LEFT(A6336,IFERROR(FIND(" ",A6336),LEN(A6336)+1)-1),4),TEXT(A6336,"dd")&amp;"/"&amp;TEXT(A6336,"mm")&amp;"/"&amp;TEXT(A6336,"yyyy")))</f>
        <v>45315</v>
      </c>
      <c r="F6336" t="s">
        <v>1826</v>
      </c>
      <c r="G6336" s="1" t="e">
        <f>VLOOKUP(B6336,Results!A:D,3,FALSE)</f>
        <v>#N/A</v>
      </c>
    </row>
    <row r="6337" spans="1:7" x14ac:dyDescent="0.25">
      <c r="A6337" t="s">
        <v>908</v>
      </c>
      <c r="B6337" t="s">
        <v>533</v>
      </c>
      <c r="C6337" t="s">
        <v>20</v>
      </c>
      <c r="D6337" t="s">
        <v>10</v>
      </c>
      <c r="E6337" s="1">
        <f>DATEVALUE(IFERROR(RIGHT(LEFT(A6337,FIND("-",A6337,4)-1),2)&amp;"/"&amp;LEFT(A6337,FIND("-",A6337)-1)&amp;"/"&amp;RIGHT(LEFT(A6337,IFERROR(FIND(" ",A6337),LEN(A6337)+1)-1),4),TEXT(A6337,"dd")&amp;"/"&amp;TEXT(A6337,"mm")&amp;"/"&amp;TEXT(A6337,"yyyy")))</f>
        <v>45315</v>
      </c>
      <c r="F6337" t="s">
        <v>1826</v>
      </c>
      <c r="G6337" s="1" t="e">
        <f>VLOOKUP(B6337,Results!A:D,3,FALSE)</f>
        <v>#N/A</v>
      </c>
    </row>
    <row r="6338" spans="1:7" x14ac:dyDescent="0.25">
      <c r="A6338" t="s">
        <v>908</v>
      </c>
      <c r="B6338" t="s">
        <v>738</v>
      </c>
      <c r="C6338" t="s">
        <v>223</v>
      </c>
      <c r="D6338" t="s">
        <v>13</v>
      </c>
      <c r="E6338" s="1">
        <f>DATEVALUE(IFERROR(RIGHT(LEFT(A6338,FIND("-",A6338,4)-1),2)&amp;"/"&amp;LEFT(A6338,FIND("-",A6338)-1)&amp;"/"&amp;RIGHT(LEFT(A6338,IFERROR(FIND(" ",A6338),LEN(A6338)+1)-1),4),TEXT(A6338,"dd")&amp;"/"&amp;TEXT(A6338,"mm")&amp;"/"&amp;TEXT(A6338,"yyyy")))</f>
        <v>45315</v>
      </c>
      <c r="F6338" t="s">
        <v>1826</v>
      </c>
      <c r="G6338" s="1" t="e">
        <f>VLOOKUP(B6338,Results!A:D,3,FALSE)</f>
        <v>#N/A</v>
      </c>
    </row>
    <row r="6339" spans="1:7" x14ac:dyDescent="0.25">
      <c r="A6339" t="s">
        <v>908</v>
      </c>
      <c r="B6339" t="s">
        <v>271</v>
      </c>
      <c r="C6339" t="s">
        <v>20</v>
      </c>
      <c r="D6339" t="s">
        <v>13</v>
      </c>
      <c r="E6339" s="1">
        <f>DATEVALUE(IFERROR(RIGHT(LEFT(A6339,FIND("-",A6339,4)-1),2)&amp;"/"&amp;LEFT(A6339,FIND("-",A6339)-1)&amp;"/"&amp;RIGHT(LEFT(A6339,IFERROR(FIND(" ",A6339),LEN(A6339)+1)-1),4),TEXT(A6339,"dd")&amp;"/"&amp;TEXT(A6339,"mm")&amp;"/"&amp;TEXT(A6339,"yyyy")))</f>
        <v>45315</v>
      </c>
      <c r="F6339" t="s">
        <v>1826</v>
      </c>
      <c r="G6339" s="1" t="e">
        <f>VLOOKUP(B6339,Results!A:D,3,FALSE)</f>
        <v>#N/A</v>
      </c>
    </row>
    <row r="6340" spans="1:7" x14ac:dyDescent="0.25">
      <c r="A6340" t="s">
        <v>908</v>
      </c>
      <c r="B6340" t="s">
        <v>690</v>
      </c>
      <c r="C6340" t="s">
        <v>20</v>
      </c>
      <c r="D6340" t="s">
        <v>269</v>
      </c>
      <c r="E6340" s="1">
        <f>DATEVALUE(IFERROR(RIGHT(LEFT(A6340,FIND("-",A6340,4)-1),2)&amp;"/"&amp;LEFT(A6340,FIND("-",A6340)-1)&amp;"/"&amp;RIGHT(LEFT(A6340,IFERROR(FIND(" ",A6340),LEN(A6340)+1)-1),4),TEXT(A6340,"dd")&amp;"/"&amp;TEXT(A6340,"mm")&amp;"/"&amp;TEXT(A6340,"yyyy")))</f>
        <v>45315</v>
      </c>
      <c r="F6340" t="s">
        <v>1826</v>
      </c>
      <c r="G6340" s="1" t="e">
        <f>VLOOKUP(B6340,Results!A:D,3,FALSE)</f>
        <v>#N/A</v>
      </c>
    </row>
    <row r="6341" spans="1:7" x14ac:dyDescent="0.25">
      <c r="A6341" t="s">
        <v>908</v>
      </c>
      <c r="B6341" t="s">
        <v>523</v>
      </c>
      <c r="C6341" t="s">
        <v>20</v>
      </c>
      <c r="D6341" t="s">
        <v>23</v>
      </c>
      <c r="E6341" s="1">
        <f>DATEVALUE(IFERROR(RIGHT(LEFT(A6341,FIND("-",A6341,4)-1),2)&amp;"/"&amp;LEFT(A6341,FIND("-",A6341)-1)&amp;"/"&amp;RIGHT(LEFT(A6341,IFERROR(FIND(" ",A6341),LEN(A6341)+1)-1),4),TEXT(A6341,"dd")&amp;"/"&amp;TEXT(A6341,"mm")&amp;"/"&amp;TEXT(A6341,"yyyy")))</f>
        <v>45315</v>
      </c>
      <c r="F6341" t="s">
        <v>1826</v>
      </c>
      <c r="G6341" s="1" t="e">
        <f>VLOOKUP(B6341,Results!A:D,3,FALSE)</f>
        <v>#N/A</v>
      </c>
    </row>
    <row r="6342" spans="1:7" x14ac:dyDescent="0.25">
      <c r="A6342" t="s">
        <v>908</v>
      </c>
      <c r="B6342" t="s">
        <v>859</v>
      </c>
      <c r="C6342" t="s">
        <v>20</v>
      </c>
      <c r="D6342" t="s">
        <v>10</v>
      </c>
      <c r="E6342" s="1">
        <f>DATEVALUE(IFERROR(RIGHT(LEFT(A6342,FIND("-",A6342,4)-1),2)&amp;"/"&amp;LEFT(A6342,FIND("-",A6342)-1)&amp;"/"&amp;RIGHT(LEFT(A6342,IFERROR(FIND(" ",A6342),LEN(A6342)+1)-1),4),TEXT(A6342,"dd")&amp;"/"&amp;TEXT(A6342,"mm")&amp;"/"&amp;TEXT(A6342,"yyyy")))</f>
        <v>45315</v>
      </c>
      <c r="F6342" t="s">
        <v>1826</v>
      </c>
      <c r="G6342" s="1" t="e">
        <f>VLOOKUP(B6342,Results!A:D,3,FALSE)</f>
        <v>#N/A</v>
      </c>
    </row>
    <row r="6343" spans="1:7" x14ac:dyDescent="0.25">
      <c r="A6343" t="s">
        <v>908</v>
      </c>
      <c r="B6343" t="s">
        <v>897</v>
      </c>
      <c r="C6343" t="s">
        <v>223</v>
      </c>
      <c r="D6343" t="s">
        <v>44</v>
      </c>
      <c r="E6343" s="1">
        <f>DATEVALUE(IFERROR(RIGHT(LEFT(A6343,FIND("-",A6343,4)-1),2)&amp;"/"&amp;LEFT(A6343,FIND("-",A6343)-1)&amp;"/"&amp;RIGHT(LEFT(A6343,IFERROR(FIND(" ",A6343),LEN(A6343)+1)-1),4),TEXT(A6343,"dd")&amp;"/"&amp;TEXT(A6343,"mm")&amp;"/"&amp;TEXT(A6343,"yyyy")))</f>
        <v>45315</v>
      </c>
      <c r="F6343" t="s">
        <v>1826</v>
      </c>
      <c r="G6343" s="1" t="e">
        <f>VLOOKUP(B6343,Results!A:D,3,FALSE)</f>
        <v>#N/A</v>
      </c>
    </row>
    <row r="6344" spans="1:7" x14ac:dyDescent="0.25">
      <c r="A6344" t="s">
        <v>908</v>
      </c>
      <c r="B6344" t="s">
        <v>529</v>
      </c>
      <c r="C6344" t="s">
        <v>223</v>
      </c>
      <c r="D6344" t="s">
        <v>10</v>
      </c>
      <c r="E6344" s="1">
        <f>DATEVALUE(IFERROR(RIGHT(LEFT(A6344,FIND("-",A6344,4)-1),2)&amp;"/"&amp;LEFT(A6344,FIND("-",A6344)-1)&amp;"/"&amp;RIGHT(LEFT(A6344,IFERROR(FIND(" ",A6344),LEN(A6344)+1)-1),4),TEXT(A6344,"dd")&amp;"/"&amp;TEXT(A6344,"mm")&amp;"/"&amp;TEXT(A6344,"yyyy")))</f>
        <v>45315</v>
      </c>
      <c r="F6344" t="s">
        <v>1826</v>
      </c>
      <c r="G6344" s="1" t="e">
        <f>VLOOKUP(B6344,Results!A:D,3,FALSE)</f>
        <v>#N/A</v>
      </c>
    </row>
    <row r="6345" spans="1:7" x14ac:dyDescent="0.25">
      <c r="A6345" t="s">
        <v>908</v>
      </c>
      <c r="B6345" t="s">
        <v>491</v>
      </c>
      <c r="C6345" t="s">
        <v>223</v>
      </c>
      <c r="D6345" t="s">
        <v>30</v>
      </c>
      <c r="E6345" s="1">
        <f>DATEVALUE(IFERROR(RIGHT(LEFT(A6345,FIND("-",A6345,4)-1),2)&amp;"/"&amp;LEFT(A6345,FIND("-",A6345)-1)&amp;"/"&amp;RIGHT(LEFT(A6345,IFERROR(FIND(" ",A6345),LEN(A6345)+1)-1),4),TEXT(A6345,"dd")&amp;"/"&amp;TEXT(A6345,"mm")&amp;"/"&amp;TEXT(A6345,"yyyy")))</f>
        <v>45315</v>
      </c>
      <c r="F6345" t="s">
        <v>1826</v>
      </c>
      <c r="G6345" s="1" t="e">
        <f>VLOOKUP(B6345,Results!A:D,3,FALSE)</f>
        <v>#N/A</v>
      </c>
    </row>
    <row r="6346" spans="1:7" x14ac:dyDescent="0.25">
      <c r="A6346" t="s">
        <v>908</v>
      </c>
      <c r="B6346" t="s">
        <v>1821</v>
      </c>
      <c r="C6346" t="s">
        <v>20</v>
      </c>
      <c r="D6346" t="s">
        <v>10</v>
      </c>
      <c r="E6346" s="1">
        <f>DATEVALUE(IFERROR(RIGHT(LEFT(A6346,FIND("-",A6346,4)-1),2)&amp;"/"&amp;LEFT(A6346,FIND("-",A6346)-1)&amp;"/"&amp;RIGHT(LEFT(A6346,IFERROR(FIND(" ",A6346),LEN(A6346)+1)-1),4),TEXT(A6346,"dd")&amp;"/"&amp;TEXT(A6346,"mm")&amp;"/"&amp;TEXT(A6346,"yyyy")))</f>
        <v>45315</v>
      </c>
      <c r="F6346" t="s">
        <v>1826</v>
      </c>
      <c r="G6346" s="1" t="e">
        <f>VLOOKUP(B6346,Results!A:D,3,FALSE)</f>
        <v>#N/A</v>
      </c>
    </row>
    <row r="6347" spans="1:7" x14ac:dyDescent="0.25">
      <c r="A6347" t="s">
        <v>908</v>
      </c>
      <c r="B6347" t="s">
        <v>575</v>
      </c>
      <c r="C6347" t="s">
        <v>20</v>
      </c>
      <c r="D6347" t="s">
        <v>44</v>
      </c>
      <c r="E6347" s="1">
        <f>DATEVALUE(IFERROR(RIGHT(LEFT(A6347,FIND("-",A6347,4)-1),2)&amp;"/"&amp;LEFT(A6347,FIND("-",A6347)-1)&amp;"/"&amp;RIGHT(LEFT(A6347,IFERROR(FIND(" ",A6347),LEN(A6347)+1)-1),4),TEXT(A6347,"dd")&amp;"/"&amp;TEXT(A6347,"mm")&amp;"/"&amp;TEXT(A6347,"yyyy")))</f>
        <v>45315</v>
      </c>
      <c r="F6347" t="s">
        <v>1826</v>
      </c>
      <c r="G6347" s="1" t="e">
        <f>VLOOKUP(B6347,Results!A:D,3,FALSE)</f>
        <v>#N/A</v>
      </c>
    </row>
    <row r="6348" spans="1:7" x14ac:dyDescent="0.25">
      <c r="A6348" t="s">
        <v>908</v>
      </c>
      <c r="B6348" t="s">
        <v>641</v>
      </c>
      <c r="C6348" t="s">
        <v>223</v>
      </c>
      <c r="D6348" t="s">
        <v>40</v>
      </c>
      <c r="E6348" s="1">
        <f>DATEVALUE(IFERROR(RIGHT(LEFT(A6348,FIND("-",A6348,4)-1),2)&amp;"/"&amp;LEFT(A6348,FIND("-",A6348)-1)&amp;"/"&amp;RIGHT(LEFT(A6348,IFERROR(FIND(" ",A6348),LEN(A6348)+1)-1),4),TEXT(A6348,"dd")&amp;"/"&amp;TEXT(A6348,"mm")&amp;"/"&amp;TEXT(A6348,"yyyy")))</f>
        <v>45315</v>
      </c>
      <c r="F6348" t="s">
        <v>1826</v>
      </c>
      <c r="G6348" s="1" t="e">
        <f>VLOOKUP(B6348,Results!A:D,3,FALSE)</f>
        <v>#N/A</v>
      </c>
    </row>
    <row r="6349" spans="1:7" x14ac:dyDescent="0.25">
      <c r="A6349" t="s">
        <v>908</v>
      </c>
      <c r="B6349" t="s">
        <v>890</v>
      </c>
      <c r="C6349" t="s">
        <v>223</v>
      </c>
      <c r="D6349" t="s">
        <v>33</v>
      </c>
      <c r="E6349" s="1">
        <f>DATEVALUE(IFERROR(RIGHT(LEFT(A6349,FIND("-",A6349,4)-1),2)&amp;"/"&amp;LEFT(A6349,FIND("-",A6349)-1)&amp;"/"&amp;RIGHT(LEFT(A6349,IFERROR(FIND(" ",A6349),LEN(A6349)+1)-1),4),TEXT(A6349,"dd")&amp;"/"&amp;TEXT(A6349,"mm")&amp;"/"&amp;TEXT(A6349,"yyyy")))</f>
        <v>45315</v>
      </c>
      <c r="F6349" t="s">
        <v>1826</v>
      </c>
      <c r="G6349" s="1" t="e">
        <f>VLOOKUP(B6349,Results!A:D,3,FALSE)</f>
        <v>#N/A</v>
      </c>
    </row>
    <row r="6350" spans="1:7" x14ac:dyDescent="0.25">
      <c r="A6350" t="s">
        <v>908</v>
      </c>
      <c r="B6350" t="s">
        <v>629</v>
      </c>
      <c r="C6350" t="s">
        <v>20</v>
      </c>
      <c r="D6350" t="s">
        <v>10</v>
      </c>
      <c r="E6350" s="1">
        <f>DATEVALUE(IFERROR(RIGHT(LEFT(A6350,FIND("-",A6350,4)-1),2)&amp;"/"&amp;LEFT(A6350,FIND("-",A6350)-1)&amp;"/"&amp;RIGHT(LEFT(A6350,IFERROR(FIND(" ",A6350),LEN(A6350)+1)-1),4),TEXT(A6350,"dd")&amp;"/"&amp;TEXT(A6350,"mm")&amp;"/"&amp;TEXT(A6350,"yyyy")))</f>
        <v>45315</v>
      </c>
      <c r="F6350" t="s">
        <v>1826</v>
      </c>
      <c r="G6350" s="1" t="e">
        <f>VLOOKUP(B6350,Results!A:D,3,FALSE)</f>
        <v>#N/A</v>
      </c>
    </row>
    <row r="6351" spans="1:7" x14ac:dyDescent="0.25">
      <c r="A6351" t="s">
        <v>908</v>
      </c>
      <c r="B6351" t="s">
        <v>456</v>
      </c>
      <c r="C6351" t="s">
        <v>20</v>
      </c>
      <c r="D6351" t="s">
        <v>10</v>
      </c>
      <c r="E6351" s="1">
        <f>DATEVALUE(IFERROR(RIGHT(LEFT(A6351,FIND("-",A6351,4)-1),2)&amp;"/"&amp;LEFT(A6351,FIND("-",A6351)-1)&amp;"/"&amp;RIGHT(LEFT(A6351,IFERROR(FIND(" ",A6351),LEN(A6351)+1)-1),4),TEXT(A6351,"dd")&amp;"/"&amp;TEXT(A6351,"mm")&amp;"/"&amp;TEXT(A6351,"yyyy")))</f>
        <v>45315</v>
      </c>
      <c r="F6351" t="s">
        <v>1826</v>
      </c>
      <c r="G6351" s="1" t="e">
        <f>VLOOKUP(B6351,Results!A:D,3,FALSE)</f>
        <v>#N/A</v>
      </c>
    </row>
    <row r="6352" spans="1:7" x14ac:dyDescent="0.25">
      <c r="A6352" t="s">
        <v>908</v>
      </c>
      <c r="B6352" t="s">
        <v>631</v>
      </c>
      <c r="C6352" t="s">
        <v>20</v>
      </c>
      <c r="D6352" t="s">
        <v>10</v>
      </c>
      <c r="E6352" s="1">
        <f>DATEVALUE(IFERROR(RIGHT(LEFT(A6352,FIND("-",A6352,4)-1),2)&amp;"/"&amp;LEFT(A6352,FIND("-",A6352)-1)&amp;"/"&amp;RIGHT(LEFT(A6352,IFERROR(FIND(" ",A6352),LEN(A6352)+1)-1),4),TEXT(A6352,"dd")&amp;"/"&amp;TEXT(A6352,"mm")&amp;"/"&amp;TEXT(A6352,"yyyy")))</f>
        <v>45315</v>
      </c>
      <c r="F6352" t="s">
        <v>1826</v>
      </c>
      <c r="G6352" s="1" t="e">
        <f>VLOOKUP(B6352,Results!A:D,3,FALSE)</f>
        <v>#N/A</v>
      </c>
    </row>
    <row r="6353" spans="1:7" x14ac:dyDescent="0.25">
      <c r="A6353" t="s">
        <v>908</v>
      </c>
      <c r="B6353" t="s">
        <v>664</v>
      </c>
      <c r="C6353" t="s">
        <v>20</v>
      </c>
      <c r="D6353" t="s">
        <v>10</v>
      </c>
      <c r="E6353" s="1">
        <f>DATEVALUE(IFERROR(RIGHT(LEFT(A6353,FIND("-",A6353,4)-1),2)&amp;"/"&amp;LEFT(A6353,FIND("-",A6353)-1)&amp;"/"&amp;RIGHT(LEFT(A6353,IFERROR(FIND(" ",A6353),LEN(A6353)+1)-1),4),TEXT(A6353,"dd")&amp;"/"&amp;TEXT(A6353,"mm")&amp;"/"&amp;TEXT(A6353,"yyyy")))</f>
        <v>45315</v>
      </c>
      <c r="F6353" t="s">
        <v>1826</v>
      </c>
      <c r="G6353" s="1" t="e">
        <f>VLOOKUP(B6353,Results!A:D,3,FALSE)</f>
        <v>#N/A</v>
      </c>
    </row>
    <row r="6354" spans="1:7" x14ac:dyDescent="0.25">
      <c r="A6354" t="s">
        <v>908</v>
      </c>
      <c r="B6354" t="s">
        <v>646</v>
      </c>
      <c r="C6354" t="s">
        <v>20</v>
      </c>
      <c r="D6354" t="s">
        <v>297</v>
      </c>
      <c r="E6354" s="1">
        <f>DATEVALUE(IFERROR(RIGHT(LEFT(A6354,FIND("-",A6354,4)-1),2)&amp;"/"&amp;LEFT(A6354,FIND("-",A6354)-1)&amp;"/"&amp;RIGHT(LEFT(A6354,IFERROR(FIND(" ",A6354),LEN(A6354)+1)-1),4),TEXT(A6354,"dd")&amp;"/"&amp;TEXT(A6354,"mm")&amp;"/"&amp;TEXT(A6354,"yyyy")))</f>
        <v>45315</v>
      </c>
      <c r="F6354" t="s">
        <v>1826</v>
      </c>
      <c r="G6354" s="1" t="e">
        <f>VLOOKUP(B6354,Results!A:D,3,FALSE)</f>
        <v>#N/A</v>
      </c>
    </row>
    <row r="6355" spans="1:7" x14ac:dyDescent="0.25">
      <c r="A6355" t="s">
        <v>908</v>
      </c>
      <c r="B6355" t="s">
        <v>533</v>
      </c>
      <c r="C6355" t="s">
        <v>20</v>
      </c>
      <c r="D6355" t="s">
        <v>10</v>
      </c>
      <c r="E6355" s="1">
        <f>DATEVALUE(IFERROR(RIGHT(LEFT(A6355,FIND("-",A6355,4)-1),2)&amp;"/"&amp;LEFT(A6355,FIND("-",A6355)-1)&amp;"/"&amp;RIGHT(LEFT(A6355,IFERROR(FIND(" ",A6355),LEN(A6355)+1)-1),4),TEXT(A6355,"dd")&amp;"/"&amp;TEXT(A6355,"mm")&amp;"/"&amp;TEXT(A6355,"yyyy")))</f>
        <v>45315</v>
      </c>
      <c r="F6355" t="s">
        <v>1826</v>
      </c>
      <c r="G6355" s="1" t="e">
        <f>VLOOKUP(B6355,Results!A:D,3,FALSE)</f>
        <v>#N/A</v>
      </c>
    </row>
    <row r="6356" spans="1:7" x14ac:dyDescent="0.25">
      <c r="A6356" t="s">
        <v>908</v>
      </c>
      <c r="B6356" t="s">
        <v>738</v>
      </c>
      <c r="C6356" t="s">
        <v>223</v>
      </c>
      <c r="D6356" t="s">
        <v>13</v>
      </c>
      <c r="E6356" s="1">
        <f>DATEVALUE(IFERROR(RIGHT(LEFT(A6356,FIND("-",A6356,4)-1),2)&amp;"/"&amp;LEFT(A6356,FIND("-",A6356)-1)&amp;"/"&amp;RIGHT(LEFT(A6356,IFERROR(FIND(" ",A6356),LEN(A6356)+1)-1),4),TEXT(A6356,"dd")&amp;"/"&amp;TEXT(A6356,"mm")&amp;"/"&amp;TEXT(A6356,"yyyy")))</f>
        <v>45315</v>
      </c>
      <c r="F6356" t="s">
        <v>1826</v>
      </c>
      <c r="G6356" s="1" t="e">
        <f>VLOOKUP(B6356,Results!A:D,3,FALSE)</f>
        <v>#N/A</v>
      </c>
    </row>
    <row r="6357" spans="1:7" x14ac:dyDescent="0.25">
      <c r="A6357" t="s">
        <v>908</v>
      </c>
      <c r="B6357" t="s">
        <v>271</v>
      </c>
      <c r="C6357" t="s">
        <v>20</v>
      </c>
      <c r="D6357" t="s">
        <v>13</v>
      </c>
      <c r="E6357" s="1">
        <f>DATEVALUE(IFERROR(RIGHT(LEFT(A6357,FIND("-",A6357,4)-1),2)&amp;"/"&amp;LEFT(A6357,FIND("-",A6357)-1)&amp;"/"&amp;RIGHT(LEFT(A6357,IFERROR(FIND(" ",A6357),LEN(A6357)+1)-1),4),TEXT(A6357,"dd")&amp;"/"&amp;TEXT(A6357,"mm")&amp;"/"&amp;TEXT(A6357,"yyyy")))</f>
        <v>45315</v>
      </c>
      <c r="F6357" t="s">
        <v>1826</v>
      </c>
      <c r="G6357" s="1" t="e">
        <f>VLOOKUP(B6357,Results!A:D,3,FALSE)</f>
        <v>#N/A</v>
      </c>
    </row>
    <row r="6358" spans="1:7" x14ac:dyDescent="0.25">
      <c r="A6358" t="s">
        <v>908</v>
      </c>
      <c r="B6358" t="s">
        <v>690</v>
      </c>
      <c r="C6358" t="s">
        <v>20</v>
      </c>
      <c r="D6358" t="s">
        <v>269</v>
      </c>
      <c r="E6358" s="1">
        <f>DATEVALUE(IFERROR(RIGHT(LEFT(A6358,FIND("-",A6358,4)-1),2)&amp;"/"&amp;LEFT(A6358,FIND("-",A6358)-1)&amp;"/"&amp;RIGHT(LEFT(A6358,IFERROR(FIND(" ",A6358),LEN(A6358)+1)-1),4),TEXT(A6358,"dd")&amp;"/"&amp;TEXT(A6358,"mm")&amp;"/"&amp;TEXT(A6358,"yyyy")))</f>
        <v>45315</v>
      </c>
      <c r="F6358" t="s">
        <v>1826</v>
      </c>
      <c r="G6358" s="1" t="e">
        <f>VLOOKUP(B6358,Results!A:D,3,FALSE)</f>
        <v>#N/A</v>
      </c>
    </row>
    <row r="6359" spans="1:7" x14ac:dyDescent="0.25">
      <c r="A6359" t="s">
        <v>908</v>
      </c>
      <c r="B6359" t="s">
        <v>523</v>
      </c>
      <c r="C6359" t="s">
        <v>20</v>
      </c>
      <c r="D6359" t="s">
        <v>23</v>
      </c>
      <c r="E6359" s="1">
        <f>DATEVALUE(IFERROR(RIGHT(LEFT(A6359,FIND("-",A6359,4)-1),2)&amp;"/"&amp;LEFT(A6359,FIND("-",A6359)-1)&amp;"/"&amp;RIGHT(LEFT(A6359,IFERROR(FIND(" ",A6359),LEN(A6359)+1)-1),4),TEXT(A6359,"dd")&amp;"/"&amp;TEXT(A6359,"mm")&amp;"/"&amp;TEXT(A6359,"yyyy")))</f>
        <v>45315</v>
      </c>
      <c r="F6359" t="s">
        <v>1826</v>
      </c>
      <c r="G6359" s="1" t="e">
        <f>VLOOKUP(B6359,Results!A:D,3,FALSE)</f>
        <v>#N/A</v>
      </c>
    </row>
    <row r="6360" spans="1:7" x14ac:dyDescent="0.25">
      <c r="A6360" t="s">
        <v>908</v>
      </c>
      <c r="B6360" t="s">
        <v>859</v>
      </c>
      <c r="C6360" t="s">
        <v>20</v>
      </c>
      <c r="D6360" t="s">
        <v>10</v>
      </c>
      <c r="E6360" s="1">
        <f>DATEVALUE(IFERROR(RIGHT(LEFT(A6360,FIND("-",A6360,4)-1),2)&amp;"/"&amp;LEFT(A6360,FIND("-",A6360)-1)&amp;"/"&amp;RIGHT(LEFT(A6360,IFERROR(FIND(" ",A6360),LEN(A6360)+1)-1),4),TEXT(A6360,"dd")&amp;"/"&amp;TEXT(A6360,"mm")&amp;"/"&amp;TEXT(A6360,"yyyy")))</f>
        <v>45315</v>
      </c>
      <c r="F6360" t="s">
        <v>1826</v>
      </c>
      <c r="G6360" s="1" t="e">
        <f>VLOOKUP(B6360,Results!A:D,3,FALSE)</f>
        <v>#N/A</v>
      </c>
    </row>
    <row r="6361" spans="1:7" x14ac:dyDescent="0.25">
      <c r="A6361" t="s">
        <v>908</v>
      </c>
      <c r="B6361" t="s">
        <v>897</v>
      </c>
      <c r="C6361" t="s">
        <v>223</v>
      </c>
      <c r="D6361" t="s">
        <v>44</v>
      </c>
      <c r="E6361" s="1">
        <f>DATEVALUE(IFERROR(RIGHT(LEFT(A6361,FIND("-",A6361,4)-1),2)&amp;"/"&amp;LEFT(A6361,FIND("-",A6361)-1)&amp;"/"&amp;RIGHT(LEFT(A6361,IFERROR(FIND(" ",A6361),LEN(A6361)+1)-1),4),TEXT(A6361,"dd")&amp;"/"&amp;TEXT(A6361,"mm")&amp;"/"&amp;TEXT(A6361,"yyyy")))</f>
        <v>45315</v>
      </c>
      <c r="F6361" t="s">
        <v>1826</v>
      </c>
      <c r="G6361" s="1" t="e">
        <f>VLOOKUP(B6361,Results!A:D,3,FALSE)</f>
        <v>#N/A</v>
      </c>
    </row>
    <row r="6362" spans="1:7" x14ac:dyDescent="0.25">
      <c r="A6362" t="s">
        <v>908</v>
      </c>
      <c r="B6362" t="s">
        <v>529</v>
      </c>
      <c r="C6362" t="s">
        <v>223</v>
      </c>
      <c r="D6362" t="s">
        <v>10</v>
      </c>
      <c r="E6362" s="1">
        <f>DATEVALUE(IFERROR(RIGHT(LEFT(A6362,FIND("-",A6362,4)-1),2)&amp;"/"&amp;LEFT(A6362,FIND("-",A6362)-1)&amp;"/"&amp;RIGHT(LEFT(A6362,IFERROR(FIND(" ",A6362),LEN(A6362)+1)-1),4),TEXT(A6362,"dd")&amp;"/"&amp;TEXT(A6362,"mm")&amp;"/"&amp;TEXT(A6362,"yyyy")))</f>
        <v>45315</v>
      </c>
      <c r="F6362" t="s">
        <v>1826</v>
      </c>
      <c r="G6362" s="1" t="e">
        <f>VLOOKUP(B6362,Results!A:D,3,FALSE)</f>
        <v>#N/A</v>
      </c>
    </row>
    <row r="6363" spans="1:7" x14ac:dyDescent="0.25">
      <c r="A6363" t="s">
        <v>908</v>
      </c>
      <c r="B6363" t="s">
        <v>491</v>
      </c>
      <c r="C6363" t="s">
        <v>223</v>
      </c>
      <c r="D6363" t="s">
        <v>30</v>
      </c>
      <c r="E6363" s="1">
        <f>DATEVALUE(IFERROR(RIGHT(LEFT(A6363,FIND("-",A6363,4)-1),2)&amp;"/"&amp;LEFT(A6363,FIND("-",A6363)-1)&amp;"/"&amp;RIGHT(LEFT(A6363,IFERROR(FIND(" ",A6363),LEN(A6363)+1)-1),4),TEXT(A6363,"dd")&amp;"/"&amp;TEXT(A6363,"mm")&amp;"/"&amp;TEXT(A6363,"yyyy")))</f>
        <v>45315</v>
      </c>
      <c r="F6363" t="s">
        <v>1826</v>
      </c>
      <c r="G6363" s="1" t="e">
        <f>VLOOKUP(B6363,Results!A:D,3,FALSE)</f>
        <v>#N/A</v>
      </c>
    </row>
    <row r="6364" spans="1:7" x14ac:dyDescent="0.25">
      <c r="A6364" t="s">
        <v>908</v>
      </c>
      <c r="B6364" t="s">
        <v>1821</v>
      </c>
      <c r="C6364" t="s">
        <v>20</v>
      </c>
      <c r="D6364" t="s">
        <v>10</v>
      </c>
      <c r="E6364" s="1">
        <f>DATEVALUE(IFERROR(RIGHT(LEFT(A6364,FIND("-",A6364,4)-1),2)&amp;"/"&amp;LEFT(A6364,FIND("-",A6364)-1)&amp;"/"&amp;RIGHT(LEFT(A6364,IFERROR(FIND(" ",A6364),LEN(A6364)+1)-1),4),TEXT(A6364,"dd")&amp;"/"&amp;TEXT(A6364,"mm")&amp;"/"&amp;TEXT(A6364,"yyyy")))</f>
        <v>45315</v>
      </c>
      <c r="F6364" t="s">
        <v>1826</v>
      </c>
      <c r="G6364" s="1" t="e">
        <f>VLOOKUP(B6364,Results!A:D,3,FALSE)</f>
        <v>#N/A</v>
      </c>
    </row>
    <row r="6365" spans="1:7" x14ac:dyDescent="0.25">
      <c r="A6365" t="s">
        <v>908</v>
      </c>
      <c r="B6365" t="s">
        <v>575</v>
      </c>
      <c r="C6365" t="s">
        <v>20</v>
      </c>
      <c r="D6365" t="s">
        <v>44</v>
      </c>
      <c r="E6365" s="1">
        <f>DATEVALUE(IFERROR(RIGHT(LEFT(A6365,FIND("-",A6365,4)-1),2)&amp;"/"&amp;LEFT(A6365,FIND("-",A6365)-1)&amp;"/"&amp;RIGHT(LEFT(A6365,IFERROR(FIND(" ",A6365),LEN(A6365)+1)-1),4),TEXT(A6365,"dd")&amp;"/"&amp;TEXT(A6365,"mm")&amp;"/"&amp;TEXT(A6365,"yyyy")))</f>
        <v>45315</v>
      </c>
      <c r="F6365" t="s">
        <v>1826</v>
      </c>
      <c r="G6365" s="1" t="e">
        <f>VLOOKUP(B6365,Results!A:D,3,FALSE)</f>
        <v>#N/A</v>
      </c>
    </row>
    <row r="6366" spans="1:7" x14ac:dyDescent="0.25">
      <c r="A6366" t="s">
        <v>908</v>
      </c>
      <c r="B6366" t="s">
        <v>641</v>
      </c>
      <c r="C6366" t="s">
        <v>223</v>
      </c>
      <c r="D6366" t="s">
        <v>40</v>
      </c>
      <c r="E6366" s="1">
        <f>DATEVALUE(IFERROR(RIGHT(LEFT(A6366,FIND("-",A6366,4)-1),2)&amp;"/"&amp;LEFT(A6366,FIND("-",A6366)-1)&amp;"/"&amp;RIGHT(LEFT(A6366,IFERROR(FIND(" ",A6366),LEN(A6366)+1)-1),4),TEXT(A6366,"dd")&amp;"/"&amp;TEXT(A6366,"mm")&amp;"/"&amp;TEXT(A6366,"yyyy")))</f>
        <v>45315</v>
      </c>
      <c r="F6366" t="s">
        <v>1826</v>
      </c>
      <c r="G6366" s="1" t="e">
        <f>VLOOKUP(B6366,Results!A:D,3,FALSE)</f>
        <v>#N/A</v>
      </c>
    </row>
    <row r="6367" spans="1:7" x14ac:dyDescent="0.25">
      <c r="A6367" t="s">
        <v>908</v>
      </c>
      <c r="B6367" t="s">
        <v>890</v>
      </c>
      <c r="C6367" t="s">
        <v>223</v>
      </c>
      <c r="D6367" t="s">
        <v>33</v>
      </c>
      <c r="E6367" s="1">
        <f>DATEVALUE(IFERROR(RIGHT(LEFT(A6367,FIND("-",A6367,4)-1),2)&amp;"/"&amp;LEFT(A6367,FIND("-",A6367)-1)&amp;"/"&amp;RIGHT(LEFT(A6367,IFERROR(FIND(" ",A6367),LEN(A6367)+1)-1),4),TEXT(A6367,"dd")&amp;"/"&amp;TEXT(A6367,"mm")&amp;"/"&amp;TEXT(A6367,"yyyy")))</f>
        <v>45315</v>
      </c>
      <c r="F6367" t="s">
        <v>1826</v>
      </c>
      <c r="G6367" s="1" t="e">
        <f>VLOOKUP(B6367,Results!A:D,3,FALSE)</f>
        <v>#N/A</v>
      </c>
    </row>
    <row r="6368" spans="1:7" hidden="1" x14ac:dyDescent="0.25">
      <c r="A6368" t="s">
        <v>907</v>
      </c>
      <c r="B6368" t="s">
        <v>713</v>
      </c>
      <c r="C6368" t="s">
        <v>20</v>
      </c>
      <c r="D6368" t="s">
        <v>33</v>
      </c>
      <c r="E6368" s="1">
        <f>DATEVALUE(IFERROR(RIGHT(LEFT(A6368,FIND("-",A6368,4)-1),2)&amp;"/"&amp;LEFT(A6368,FIND("-",A6368)-1)&amp;"/"&amp;RIGHT(LEFT(A6368,IFERROR(FIND(" ",A6368),LEN(A6368)+1)-1),4),TEXT(A6368,"dd")&amp;"/"&amp;TEXT(A6368,"mm")&amp;"/"&amp;TEXT(A6368,"yyyy")))</f>
        <v>45314</v>
      </c>
      <c r="F6368" t="s">
        <v>996</v>
      </c>
      <c r="G6368" s="1">
        <f>VLOOKUP(B6368,Results!A:D,3,FALSE)</f>
        <v>45414</v>
      </c>
    </row>
    <row r="6369" spans="1:7" x14ac:dyDescent="0.25">
      <c r="A6369" t="s">
        <v>907</v>
      </c>
      <c r="B6369" t="s">
        <v>713</v>
      </c>
      <c r="C6369" t="s">
        <v>20</v>
      </c>
      <c r="D6369" t="s">
        <v>33</v>
      </c>
      <c r="E6369" s="1">
        <f>DATEVALUE(IFERROR(RIGHT(LEFT(A6369,FIND("-",A6369,4)-1),2)&amp;"/"&amp;LEFT(A6369,FIND("-",A6369)-1)&amp;"/"&amp;RIGHT(LEFT(A6369,IFERROR(FIND(" ",A6369),LEN(A6369)+1)-1),4),TEXT(A6369,"dd")&amp;"/"&amp;TEXT(A6369,"mm")&amp;"/"&amp;TEXT(A6369,"yyyy")))</f>
        <v>45314</v>
      </c>
      <c r="F6369" t="s">
        <v>1826</v>
      </c>
      <c r="G6369" s="1">
        <f>VLOOKUP(B6369,Results!A:D,3,FALSE)</f>
        <v>45414</v>
      </c>
    </row>
    <row r="6370" spans="1:7" hidden="1" x14ac:dyDescent="0.25">
      <c r="A6370" t="s">
        <v>907</v>
      </c>
      <c r="B6370" t="s">
        <v>424</v>
      </c>
      <c r="C6370" t="s">
        <v>20</v>
      </c>
      <c r="D6370" t="s">
        <v>10</v>
      </c>
      <c r="E6370" s="1">
        <f>DATEVALUE(IFERROR(RIGHT(LEFT(A6370,FIND("-",A6370,4)-1),2)&amp;"/"&amp;LEFT(A6370,FIND("-",A6370)-1)&amp;"/"&amp;RIGHT(LEFT(A6370,IFERROR(FIND(" ",A6370),LEN(A6370)+1)-1),4),TEXT(A6370,"dd")&amp;"/"&amp;TEXT(A6370,"mm")&amp;"/"&amp;TEXT(A6370,"yyyy")))</f>
        <v>45314</v>
      </c>
      <c r="F6370" t="s">
        <v>996</v>
      </c>
      <c r="G6370" s="1">
        <f>VLOOKUP(B6370,Results!A:D,3,FALSE)</f>
        <v>45435</v>
      </c>
    </row>
    <row r="6371" spans="1:7" x14ac:dyDescent="0.25">
      <c r="A6371" t="s">
        <v>907</v>
      </c>
      <c r="B6371" t="s">
        <v>424</v>
      </c>
      <c r="C6371" t="s">
        <v>20</v>
      </c>
      <c r="D6371" t="s">
        <v>10</v>
      </c>
      <c r="E6371" s="1">
        <f>DATEVALUE(IFERROR(RIGHT(LEFT(A6371,FIND("-",A6371,4)-1),2)&amp;"/"&amp;LEFT(A6371,FIND("-",A6371)-1)&amp;"/"&amp;RIGHT(LEFT(A6371,IFERROR(FIND(" ",A6371),LEN(A6371)+1)-1),4),TEXT(A6371,"dd")&amp;"/"&amp;TEXT(A6371,"mm")&amp;"/"&amp;TEXT(A6371,"yyyy")))</f>
        <v>45314</v>
      </c>
      <c r="F6371" t="s">
        <v>1826</v>
      </c>
      <c r="G6371" s="1">
        <f>VLOOKUP(B6371,Results!A:D,3,FALSE)</f>
        <v>45435</v>
      </c>
    </row>
    <row r="6372" spans="1:7" x14ac:dyDescent="0.25">
      <c r="A6372" t="s">
        <v>907</v>
      </c>
      <c r="B6372" t="s">
        <v>424</v>
      </c>
      <c r="C6372" t="s">
        <v>20</v>
      </c>
      <c r="D6372" t="s">
        <v>10</v>
      </c>
      <c r="E6372" s="1">
        <f>DATEVALUE(IFERROR(RIGHT(LEFT(A6372,FIND("-",A6372,4)-1),2)&amp;"/"&amp;LEFT(A6372,FIND("-",A6372)-1)&amp;"/"&amp;RIGHT(LEFT(A6372,IFERROR(FIND(" ",A6372),LEN(A6372)+1)-1),4),TEXT(A6372,"dd")&amp;"/"&amp;TEXT(A6372,"mm")&amp;"/"&amp;TEXT(A6372,"yyyy")))</f>
        <v>45314</v>
      </c>
      <c r="F6372" t="s">
        <v>1826</v>
      </c>
      <c r="G6372" s="1">
        <f>VLOOKUP(B6372,Results!A:D,3,FALSE)</f>
        <v>45435</v>
      </c>
    </row>
    <row r="6373" spans="1:7" x14ac:dyDescent="0.25">
      <c r="A6373" t="s">
        <v>907</v>
      </c>
      <c r="B6373" t="s">
        <v>424</v>
      </c>
      <c r="C6373" t="s">
        <v>20</v>
      </c>
      <c r="D6373" t="s">
        <v>10</v>
      </c>
      <c r="E6373" s="1">
        <f>DATEVALUE(IFERROR(RIGHT(LEFT(A6373,FIND("-",A6373,4)-1),2)&amp;"/"&amp;LEFT(A6373,FIND("-",A6373)-1)&amp;"/"&amp;RIGHT(LEFT(A6373,IFERROR(FIND(" ",A6373),LEN(A6373)+1)-1),4),TEXT(A6373,"dd")&amp;"/"&amp;TEXT(A6373,"mm")&amp;"/"&amp;TEXT(A6373,"yyyy")))</f>
        <v>45314</v>
      </c>
      <c r="F6373" t="s">
        <v>1826</v>
      </c>
      <c r="G6373" s="1">
        <f>VLOOKUP(B6373,Results!A:D,3,FALSE)</f>
        <v>45435</v>
      </c>
    </row>
    <row r="6374" spans="1:7" hidden="1" x14ac:dyDescent="0.25">
      <c r="A6374" t="s">
        <v>907</v>
      </c>
      <c r="B6374" t="s">
        <v>214</v>
      </c>
      <c r="C6374" t="s">
        <v>20</v>
      </c>
      <c r="D6374" t="s">
        <v>10</v>
      </c>
      <c r="E6374" s="1">
        <f>DATEVALUE(IFERROR(RIGHT(LEFT(A6374,FIND("-",A6374,4)-1),2)&amp;"/"&amp;LEFT(A6374,FIND("-",A6374)-1)&amp;"/"&amp;RIGHT(LEFT(A6374,IFERROR(FIND(" ",A6374),LEN(A6374)+1)-1),4),TEXT(A6374,"dd")&amp;"/"&amp;TEXT(A6374,"mm")&amp;"/"&amp;TEXT(A6374,"yyyy")))</f>
        <v>45314</v>
      </c>
      <c r="F6374" t="s">
        <v>996</v>
      </c>
      <c r="G6374" s="1">
        <f>VLOOKUP(B6374,Results!A:D,3,FALSE)</f>
        <v>45440</v>
      </c>
    </row>
    <row r="6375" spans="1:7" x14ac:dyDescent="0.25">
      <c r="A6375" t="s">
        <v>907</v>
      </c>
      <c r="B6375" t="s">
        <v>214</v>
      </c>
      <c r="C6375" t="s">
        <v>20</v>
      </c>
      <c r="D6375" t="s">
        <v>10</v>
      </c>
      <c r="E6375" s="1">
        <f>DATEVALUE(IFERROR(RIGHT(LEFT(A6375,FIND("-",A6375,4)-1),2)&amp;"/"&amp;LEFT(A6375,FIND("-",A6375)-1)&amp;"/"&amp;RIGHT(LEFT(A6375,IFERROR(FIND(" ",A6375),LEN(A6375)+1)-1),4),TEXT(A6375,"dd")&amp;"/"&amp;TEXT(A6375,"mm")&amp;"/"&amp;TEXT(A6375,"yyyy")))</f>
        <v>45314</v>
      </c>
      <c r="F6375" t="s">
        <v>1826</v>
      </c>
      <c r="G6375" s="1">
        <f>VLOOKUP(B6375,Results!A:D,3,FALSE)</f>
        <v>45440</v>
      </c>
    </row>
    <row r="6376" spans="1:7" x14ac:dyDescent="0.25">
      <c r="A6376" t="s">
        <v>907</v>
      </c>
      <c r="B6376" t="s">
        <v>214</v>
      </c>
      <c r="C6376" t="s">
        <v>20</v>
      </c>
      <c r="D6376" t="s">
        <v>10</v>
      </c>
      <c r="E6376" s="1">
        <f>DATEVALUE(IFERROR(RIGHT(LEFT(A6376,FIND("-",A6376,4)-1),2)&amp;"/"&amp;LEFT(A6376,FIND("-",A6376)-1)&amp;"/"&amp;RIGHT(LEFT(A6376,IFERROR(FIND(" ",A6376),LEN(A6376)+1)-1),4),TEXT(A6376,"dd")&amp;"/"&amp;TEXT(A6376,"mm")&amp;"/"&amp;TEXT(A6376,"yyyy")))</f>
        <v>45314</v>
      </c>
      <c r="F6376" t="s">
        <v>1826</v>
      </c>
      <c r="G6376" s="1">
        <f>VLOOKUP(B6376,Results!A:D,3,FALSE)</f>
        <v>45440</v>
      </c>
    </row>
    <row r="6377" spans="1:7" x14ac:dyDescent="0.25">
      <c r="A6377" t="s">
        <v>907</v>
      </c>
      <c r="B6377" t="s">
        <v>214</v>
      </c>
      <c r="C6377" t="s">
        <v>20</v>
      </c>
      <c r="D6377" t="s">
        <v>10</v>
      </c>
      <c r="E6377" s="1">
        <f>DATEVALUE(IFERROR(RIGHT(LEFT(A6377,FIND("-",A6377,4)-1),2)&amp;"/"&amp;LEFT(A6377,FIND("-",A6377)-1)&amp;"/"&amp;RIGHT(LEFT(A6377,IFERROR(FIND(" ",A6377),LEN(A6377)+1)-1),4),TEXT(A6377,"dd")&amp;"/"&amp;TEXT(A6377,"mm")&amp;"/"&amp;TEXT(A6377,"yyyy")))</f>
        <v>45314</v>
      </c>
      <c r="F6377" t="s">
        <v>1826</v>
      </c>
      <c r="G6377" s="1">
        <f>VLOOKUP(B6377,Results!A:D,3,FALSE)</f>
        <v>45440</v>
      </c>
    </row>
    <row r="6378" spans="1:7" hidden="1" x14ac:dyDescent="0.25">
      <c r="A6378" t="s">
        <v>907</v>
      </c>
      <c r="B6378" t="s">
        <v>536</v>
      </c>
      <c r="C6378" t="s">
        <v>223</v>
      </c>
      <c r="D6378" t="s">
        <v>30</v>
      </c>
      <c r="E6378" s="1">
        <f>DATEVALUE(IFERROR(RIGHT(LEFT(A6378,FIND("-",A6378,4)-1),2)&amp;"/"&amp;LEFT(A6378,FIND("-",A6378)-1)&amp;"/"&amp;RIGHT(LEFT(A6378,IFERROR(FIND(" ",A6378),LEN(A6378)+1)-1),4),TEXT(A6378,"dd")&amp;"/"&amp;TEXT(A6378,"mm")&amp;"/"&amp;TEXT(A6378,"yyyy")))</f>
        <v>45314</v>
      </c>
      <c r="F6378" t="s">
        <v>996</v>
      </c>
      <c r="G6378" s="1" t="e">
        <f>VLOOKUP(B6378,Results!A:D,3,FALSE)</f>
        <v>#N/A</v>
      </c>
    </row>
    <row r="6379" spans="1:7" x14ac:dyDescent="0.25">
      <c r="A6379" t="s">
        <v>907</v>
      </c>
      <c r="B6379" t="s">
        <v>536</v>
      </c>
      <c r="C6379" t="s">
        <v>223</v>
      </c>
      <c r="D6379" t="s">
        <v>30</v>
      </c>
      <c r="E6379" s="1">
        <f>DATEVALUE(IFERROR(RIGHT(LEFT(A6379,FIND("-",A6379,4)-1),2)&amp;"/"&amp;LEFT(A6379,FIND("-",A6379)-1)&amp;"/"&amp;RIGHT(LEFT(A6379,IFERROR(FIND(" ",A6379),LEN(A6379)+1)-1),4),TEXT(A6379,"dd")&amp;"/"&amp;TEXT(A6379,"mm")&amp;"/"&amp;TEXT(A6379,"yyyy")))</f>
        <v>45314</v>
      </c>
      <c r="F6379" t="s">
        <v>1826</v>
      </c>
      <c r="G6379" s="1" t="e">
        <f>VLOOKUP(B6379,Results!A:D,3,FALSE)</f>
        <v>#N/A</v>
      </c>
    </row>
    <row r="6380" spans="1:7" hidden="1" x14ac:dyDescent="0.25">
      <c r="A6380" t="s">
        <v>907</v>
      </c>
      <c r="B6380" t="s">
        <v>414</v>
      </c>
      <c r="C6380" t="s">
        <v>20</v>
      </c>
      <c r="D6380" t="s">
        <v>13</v>
      </c>
      <c r="E6380" s="1">
        <f>DATEVALUE(IFERROR(RIGHT(LEFT(A6380,FIND("-",A6380,4)-1),2)&amp;"/"&amp;LEFT(A6380,FIND("-",A6380)-1)&amp;"/"&amp;RIGHT(LEFT(A6380,IFERROR(FIND(" ",A6380),LEN(A6380)+1)-1),4),TEXT(A6380,"dd")&amp;"/"&amp;TEXT(A6380,"mm")&amp;"/"&amp;TEXT(A6380,"yyyy")))</f>
        <v>45314</v>
      </c>
      <c r="F6380" t="s">
        <v>996</v>
      </c>
      <c r="G6380" s="1" t="e">
        <f>VLOOKUP(B6380,Results!A:D,3,FALSE)</f>
        <v>#N/A</v>
      </c>
    </row>
    <row r="6381" spans="1:7" x14ac:dyDescent="0.25">
      <c r="A6381" t="s">
        <v>907</v>
      </c>
      <c r="B6381" t="s">
        <v>414</v>
      </c>
      <c r="C6381" t="s">
        <v>20</v>
      </c>
      <c r="D6381" t="s">
        <v>13</v>
      </c>
      <c r="E6381" s="1">
        <f>DATEVALUE(IFERROR(RIGHT(LEFT(A6381,FIND("-",A6381,4)-1),2)&amp;"/"&amp;LEFT(A6381,FIND("-",A6381)-1)&amp;"/"&amp;RIGHT(LEFT(A6381,IFERROR(FIND(" ",A6381),LEN(A6381)+1)-1),4),TEXT(A6381,"dd")&amp;"/"&amp;TEXT(A6381,"mm")&amp;"/"&amp;TEXT(A6381,"yyyy")))</f>
        <v>45314</v>
      </c>
      <c r="F6381" t="s">
        <v>1826</v>
      </c>
      <c r="G6381" s="1" t="e">
        <f>VLOOKUP(B6381,Results!A:D,3,FALSE)</f>
        <v>#N/A</v>
      </c>
    </row>
    <row r="6382" spans="1:7" x14ac:dyDescent="0.25">
      <c r="A6382" t="s">
        <v>907</v>
      </c>
      <c r="B6382" t="s">
        <v>414</v>
      </c>
      <c r="C6382" t="s">
        <v>20</v>
      </c>
      <c r="D6382" t="s">
        <v>13</v>
      </c>
      <c r="E6382" s="1">
        <f>DATEVALUE(IFERROR(RIGHT(LEFT(A6382,FIND("-",A6382,4)-1),2)&amp;"/"&amp;LEFT(A6382,FIND("-",A6382)-1)&amp;"/"&amp;RIGHT(LEFT(A6382,IFERROR(FIND(" ",A6382),LEN(A6382)+1)-1),4),TEXT(A6382,"dd")&amp;"/"&amp;TEXT(A6382,"mm")&amp;"/"&amp;TEXT(A6382,"yyyy")))</f>
        <v>45314</v>
      </c>
      <c r="F6382" t="s">
        <v>1826</v>
      </c>
      <c r="G6382" s="1" t="e">
        <f>VLOOKUP(B6382,Results!A:D,3,FALSE)</f>
        <v>#N/A</v>
      </c>
    </row>
    <row r="6383" spans="1:7" x14ac:dyDescent="0.25">
      <c r="A6383" t="s">
        <v>907</v>
      </c>
      <c r="B6383" t="s">
        <v>536</v>
      </c>
      <c r="C6383" t="s">
        <v>223</v>
      </c>
      <c r="D6383" t="s">
        <v>30</v>
      </c>
      <c r="E6383" s="1">
        <f>DATEVALUE(IFERROR(RIGHT(LEFT(A6383,FIND("-",A6383,4)-1),2)&amp;"/"&amp;LEFT(A6383,FIND("-",A6383)-1)&amp;"/"&amp;RIGHT(LEFT(A6383,IFERROR(FIND(" ",A6383),LEN(A6383)+1)-1),4),TEXT(A6383,"dd")&amp;"/"&amp;TEXT(A6383,"mm")&amp;"/"&amp;TEXT(A6383,"yyyy")))</f>
        <v>45314</v>
      </c>
      <c r="F6383" t="s">
        <v>1826</v>
      </c>
      <c r="G6383" s="1" t="e">
        <f>VLOOKUP(B6383,Results!A:D,3,FALSE)</f>
        <v>#N/A</v>
      </c>
    </row>
    <row r="6384" spans="1:7" x14ac:dyDescent="0.25">
      <c r="A6384" t="s">
        <v>907</v>
      </c>
      <c r="B6384" t="s">
        <v>414</v>
      </c>
      <c r="C6384" t="s">
        <v>20</v>
      </c>
      <c r="D6384" t="s">
        <v>13</v>
      </c>
      <c r="E6384" s="1">
        <f>DATEVALUE(IFERROR(RIGHT(LEFT(A6384,FIND("-",A6384,4)-1),2)&amp;"/"&amp;LEFT(A6384,FIND("-",A6384)-1)&amp;"/"&amp;RIGHT(LEFT(A6384,IFERROR(FIND(" ",A6384),LEN(A6384)+1)-1),4),TEXT(A6384,"dd")&amp;"/"&amp;TEXT(A6384,"mm")&amp;"/"&amp;TEXT(A6384,"yyyy")))</f>
        <v>45314</v>
      </c>
      <c r="F6384" t="s">
        <v>1826</v>
      </c>
      <c r="G6384" s="1" t="e">
        <f>VLOOKUP(B6384,Results!A:D,3,FALSE)</f>
        <v>#N/A</v>
      </c>
    </row>
    <row r="6385" spans="1:7" x14ac:dyDescent="0.25">
      <c r="A6385" t="s">
        <v>907</v>
      </c>
      <c r="B6385" t="s">
        <v>536</v>
      </c>
      <c r="C6385" t="s">
        <v>223</v>
      </c>
      <c r="D6385" t="s">
        <v>30</v>
      </c>
      <c r="E6385" s="1">
        <f>DATEVALUE(IFERROR(RIGHT(LEFT(A6385,FIND("-",A6385,4)-1),2)&amp;"/"&amp;LEFT(A6385,FIND("-",A6385)-1)&amp;"/"&amp;RIGHT(LEFT(A6385,IFERROR(FIND(" ",A6385),LEN(A6385)+1)-1),4),TEXT(A6385,"dd")&amp;"/"&amp;TEXT(A6385,"mm")&amp;"/"&amp;TEXT(A6385,"yyyy")))</f>
        <v>45314</v>
      </c>
      <c r="F6385" t="s">
        <v>1826</v>
      </c>
      <c r="G6385" s="1" t="e">
        <f>VLOOKUP(B6385,Results!A:D,3,FALSE)</f>
        <v>#N/A</v>
      </c>
    </row>
    <row r="6386" spans="1:7" hidden="1" x14ac:dyDescent="0.25">
      <c r="A6386" t="s">
        <v>770</v>
      </c>
      <c r="B6386" t="s">
        <v>366</v>
      </c>
      <c r="C6386" t="s">
        <v>223</v>
      </c>
      <c r="D6386" t="s">
        <v>13</v>
      </c>
      <c r="E6386" s="1">
        <f>DATEVALUE(IFERROR(RIGHT(LEFT(A6386,FIND("-",A6386,4)-1),2)&amp;"/"&amp;LEFT(A6386,FIND("-",A6386)-1)&amp;"/"&amp;RIGHT(LEFT(A6386,IFERROR(FIND(" ",A6386),LEN(A6386)+1)-1),4),TEXT(A6386,"dd")&amp;"/"&amp;TEXT(A6386,"mm")&amp;"/"&amp;TEXT(A6386,"yyyy")))</f>
        <v>45311</v>
      </c>
      <c r="F6386" t="s">
        <v>786</v>
      </c>
      <c r="G6386" s="1">
        <f>VLOOKUP(B6386,Results!A:D,3,FALSE)</f>
        <v>45414</v>
      </c>
    </row>
    <row r="6387" spans="1:7" hidden="1" x14ac:dyDescent="0.25">
      <c r="A6387" t="s">
        <v>770</v>
      </c>
      <c r="B6387" t="s">
        <v>366</v>
      </c>
      <c r="C6387" t="s">
        <v>223</v>
      </c>
      <c r="D6387" t="s">
        <v>13</v>
      </c>
      <c r="E6387" s="1">
        <f>DATEVALUE(IFERROR(RIGHT(LEFT(A6387,FIND("-",A6387,4)-1),2)&amp;"/"&amp;LEFT(A6387,FIND("-",A6387)-1)&amp;"/"&amp;RIGHT(LEFT(A6387,IFERROR(FIND(" ",A6387),LEN(A6387)+1)-1),4),TEXT(A6387,"dd")&amp;"/"&amp;TEXT(A6387,"mm")&amp;"/"&amp;TEXT(A6387,"yyyy")))</f>
        <v>45311</v>
      </c>
      <c r="F6387" t="s">
        <v>1806</v>
      </c>
      <c r="G6387" s="1">
        <f>VLOOKUP(B6387,Results!A:D,3,FALSE)</f>
        <v>45414</v>
      </c>
    </row>
    <row r="6388" spans="1:7" hidden="1" x14ac:dyDescent="0.25">
      <c r="A6388" t="s">
        <v>770</v>
      </c>
      <c r="B6388" t="s">
        <v>753</v>
      </c>
      <c r="C6388" t="s">
        <v>20</v>
      </c>
      <c r="D6388" t="s">
        <v>411</v>
      </c>
      <c r="E6388" s="1">
        <f>DATEVALUE(IFERROR(RIGHT(LEFT(A6388,FIND("-",A6388,4)-1),2)&amp;"/"&amp;LEFT(A6388,FIND("-",A6388)-1)&amp;"/"&amp;RIGHT(LEFT(A6388,IFERROR(FIND(" ",A6388),LEN(A6388)+1)-1),4),TEXT(A6388,"dd")&amp;"/"&amp;TEXT(A6388,"mm")&amp;"/"&amp;TEXT(A6388,"yyyy")))</f>
        <v>45311</v>
      </c>
      <c r="F6388" t="s">
        <v>996</v>
      </c>
      <c r="G6388" s="1" t="e">
        <f>VLOOKUP(B6388,Results!A:D,3,FALSE)</f>
        <v>#N/A</v>
      </c>
    </row>
    <row r="6389" spans="1:7" x14ac:dyDescent="0.25">
      <c r="A6389" t="s">
        <v>770</v>
      </c>
      <c r="B6389" t="s">
        <v>753</v>
      </c>
      <c r="C6389" t="s">
        <v>20</v>
      </c>
      <c r="D6389" t="s">
        <v>411</v>
      </c>
      <c r="E6389" s="1">
        <f>DATEVALUE(IFERROR(RIGHT(LEFT(A6389,FIND("-",A6389,4)-1),2)&amp;"/"&amp;LEFT(A6389,FIND("-",A6389)-1)&amp;"/"&amp;RIGHT(LEFT(A6389,IFERROR(FIND(" ",A6389),LEN(A6389)+1)-1),4),TEXT(A6389,"dd")&amp;"/"&amp;TEXT(A6389,"mm")&amp;"/"&amp;TEXT(A6389,"yyyy")))</f>
        <v>45311</v>
      </c>
      <c r="F6389" t="s">
        <v>1826</v>
      </c>
      <c r="G6389" s="1" t="e">
        <f>VLOOKUP(B6389,Results!A:D,3,FALSE)</f>
        <v>#N/A</v>
      </c>
    </row>
    <row r="6390" spans="1:7" hidden="1" x14ac:dyDescent="0.25">
      <c r="A6390" t="s">
        <v>770</v>
      </c>
      <c r="B6390" t="s">
        <v>575</v>
      </c>
      <c r="C6390" t="s">
        <v>20</v>
      </c>
      <c r="D6390" t="s">
        <v>44</v>
      </c>
      <c r="E6390" s="1">
        <f>DATEVALUE(IFERROR(RIGHT(LEFT(A6390,FIND("-",A6390,4)-1),2)&amp;"/"&amp;LEFT(A6390,FIND("-",A6390)-1)&amp;"/"&amp;RIGHT(LEFT(A6390,IFERROR(FIND(" ",A6390),LEN(A6390)+1)-1),4),TEXT(A6390,"dd")&amp;"/"&amp;TEXT(A6390,"mm")&amp;"/"&amp;TEXT(A6390,"yyyy")))</f>
        <v>45311</v>
      </c>
      <c r="F6390" t="s">
        <v>996</v>
      </c>
      <c r="G6390" s="1" t="e">
        <f>VLOOKUP(B6390,Results!A:D,3,FALSE)</f>
        <v>#N/A</v>
      </c>
    </row>
    <row r="6391" spans="1:7" x14ac:dyDescent="0.25">
      <c r="A6391" t="s">
        <v>770</v>
      </c>
      <c r="B6391" t="s">
        <v>575</v>
      </c>
      <c r="C6391" t="s">
        <v>20</v>
      </c>
      <c r="D6391" t="s">
        <v>44</v>
      </c>
      <c r="E6391" s="1">
        <f>DATEVALUE(IFERROR(RIGHT(LEFT(A6391,FIND("-",A6391,4)-1),2)&amp;"/"&amp;LEFT(A6391,FIND("-",A6391)-1)&amp;"/"&amp;RIGHT(LEFT(A6391,IFERROR(FIND(" ",A6391),LEN(A6391)+1)-1),4),TEXT(A6391,"dd")&amp;"/"&amp;TEXT(A6391,"mm")&amp;"/"&amp;TEXT(A6391,"yyyy")))</f>
        <v>45311</v>
      </c>
      <c r="F6391" t="s">
        <v>1826</v>
      </c>
      <c r="G6391" s="1" t="e">
        <f>VLOOKUP(B6391,Results!A:D,3,FALSE)</f>
        <v>#N/A</v>
      </c>
    </row>
    <row r="6392" spans="1:7" hidden="1" x14ac:dyDescent="0.25">
      <c r="A6392" t="s">
        <v>770</v>
      </c>
      <c r="B6392" t="s">
        <v>382</v>
      </c>
      <c r="C6392" t="s">
        <v>223</v>
      </c>
      <c r="D6392" t="s">
        <v>74</v>
      </c>
      <c r="E6392" s="1">
        <f>DATEVALUE(IFERROR(RIGHT(LEFT(A6392,FIND("-",A6392,4)-1),2)&amp;"/"&amp;LEFT(A6392,FIND("-",A6392)-1)&amp;"/"&amp;RIGHT(LEFT(A6392,IFERROR(FIND(" ",A6392),LEN(A6392)+1)-1),4),TEXT(A6392,"dd")&amp;"/"&amp;TEXT(A6392,"mm")&amp;"/"&amp;TEXT(A6392,"yyyy")))</f>
        <v>45311</v>
      </c>
      <c r="F6392" t="s">
        <v>786</v>
      </c>
      <c r="G6392" s="1" t="e">
        <f>VLOOKUP(B6392,Results!A:D,3,FALSE)</f>
        <v>#N/A</v>
      </c>
    </row>
    <row r="6393" spans="1:7" hidden="1" x14ac:dyDescent="0.25">
      <c r="A6393" t="s">
        <v>770</v>
      </c>
      <c r="B6393" t="s">
        <v>382</v>
      </c>
      <c r="C6393" t="s">
        <v>223</v>
      </c>
      <c r="D6393" t="s">
        <v>74</v>
      </c>
      <c r="E6393" s="1">
        <f>DATEVALUE(IFERROR(RIGHT(LEFT(A6393,FIND("-",A6393,4)-1),2)&amp;"/"&amp;LEFT(A6393,FIND("-",A6393)-1)&amp;"/"&amp;RIGHT(LEFT(A6393,IFERROR(FIND(" ",A6393),LEN(A6393)+1)-1),4),TEXT(A6393,"dd")&amp;"/"&amp;TEXT(A6393,"mm")&amp;"/"&amp;TEXT(A6393,"yyyy")))</f>
        <v>45311</v>
      </c>
      <c r="F6393" t="s">
        <v>1806</v>
      </c>
      <c r="G6393" s="1" t="e">
        <f>VLOOKUP(B6393,Results!A:D,3,FALSE)</f>
        <v>#N/A</v>
      </c>
    </row>
    <row r="6394" spans="1:7" hidden="1" x14ac:dyDescent="0.25">
      <c r="A6394" t="s">
        <v>770</v>
      </c>
      <c r="B6394" t="s">
        <v>885</v>
      </c>
      <c r="C6394" t="s">
        <v>20</v>
      </c>
      <c r="D6394" t="s">
        <v>50</v>
      </c>
      <c r="E6394" s="1">
        <f>DATEVALUE(IFERROR(RIGHT(LEFT(A6394,FIND("-",A6394,4)-1),2)&amp;"/"&amp;LEFT(A6394,FIND("-",A6394)-1)&amp;"/"&amp;RIGHT(LEFT(A6394,IFERROR(FIND(" ",A6394),LEN(A6394)+1)-1),4),TEXT(A6394,"dd")&amp;"/"&amp;TEXT(A6394,"mm")&amp;"/"&amp;TEXT(A6394,"yyyy")))</f>
        <v>45311</v>
      </c>
      <c r="F6394" t="s">
        <v>996</v>
      </c>
      <c r="G6394" s="1" t="e">
        <f>VLOOKUP(B6394,Results!A:D,3,FALSE)</f>
        <v>#N/A</v>
      </c>
    </row>
    <row r="6395" spans="1:7" x14ac:dyDescent="0.25">
      <c r="A6395" t="s">
        <v>770</v>
      </c>
      <c r="B6395" t="s">
        <v>885</v>
      </c>
      <c r="C6395" t="s">
        <v>20</v>
      </c>
      <c r="D6395" t="s">
        <v>50</v>
      </c>
      <c r="E6395" s="1">
        <f>DATEVALUE(IFERROR(RIGHT(LEFT(A6395,FIND("-",A6395,4)-1),2)&amp;"/"&amp;LEFT(A6395,FIND("-",A6395)-1)&amp;"/"&amp;RIGHT(LEFT(A6395,IFERROR(FIND(" ",A6395),LEN(A6395)+1)-1),4),TEXT(A6395,"dd")&amp;"/"&amp;TEXT(A6395,"mm")&amp;"/"&amp;TEXT(A6395,"yyyy")))</f>
        <v>45311</v>
      </c>
      <c r="F6395" t="s">
        <v>1826</v>
      </c>
      <c r="G6395" s="1" t="e">
        <f>VLOOKUP(B6395,Results!A:D,3,FALSE)</f>
        <v>#N/A</v>
      </c>
    </row>
    <row r="6396" spans="1:7" x14ac:dyDescent="0.25">
      <c r="A6396" t="s">
        <v>770</v>
      </c>
      <c r="B6396" t="s">
        <v>885</v>
      </c>
      <c r="C6396" t="s">
        <v>20</v>
      </c>
      <c r="D6396" t="s">
        <v>50</v>
      </c>
      <c r="E6396" s="1">
        <f>DATEVALUE(IFERROR(RIGHT(LEFT(A6396,FIND("-",A6396,4)-1),2)&amp;"/"&amp;LEFT(A6396,FIND("-",A6396)-1)&amp;"/"&amp;RIGHT(LEFT(A6396,IFERROR(FIND(" ",A6396),LEN(A6396)+1)-1),4),TEXT(A6396,"dd")&amp;"/"&amp;TEXT(A6396,"mm")&amp;"/"&amp;TEXT(A6396,"yyyy")))</f>
        <v>45311</v>
      </c>
      <c r="F6396" t="s">
        <v>1826</v>
      </c>
      <c r="G6396" s="1" t="e">
        <f>VLOOKUP(B6396,Results!A:D,3,FALSE)</f>
        <v>#N/A</v>
      </c>
    </row>
    <row r="6397" spans="1:7" x14ac:dyDescent="0.25">
      <c r="A6397" t="s">
        <v>770</v>
      </c>
      <c r="B6397" t="s">
        <v>753</v>
      </c>
      <c r="C6397" t="s">
        <v>20</v>
      </c>
      <c r="D6397" t="s">
        <v>411</v>
      </c>
      <c r="E6397" s="1">
        <f>DATEVALUE(IFERROR(RIGHT(LEFT(A6397,FIND("-",A6397,4)-1),2)&amp;"/"&amp;LEFT(A6397,FIND("-",A6397)-1)&amp;"/"&amp;RIGHT(LEFT(A6397,IFERROR(FIND(" ",A6397),LEN(A6397)+1)-1),4),TEXT(A6397,"dd")&amp;"/"&amp;TEXT(A6397,"mm")&amp;"/"&amp;TEXT(A6397,"yyyy")))</f>
        <v>45311</v>
      </c>
      <c r="F6397" t="s">
        <v>1826</v>
      </c>
      <c r="G6397" s="1" t="e">
        <f>VLOOKUP(B6397,Results!A:D,3,FALSE)</f>
        <v>#N/A</v>
      </c>
    </row>
    <row r="6398" spans="1:7" x14ac:dyDescent="0.25">
      <c r="A6398" t="s">
        <v>770</v>
      </c>
      <c r="B6398" t="s">
        <v>575</v>
      </c>
      <c r="C6398" t="s">
        <v>20</v>
      </c>
      <c r="D6398" t="s">
        <v>44</v>
      </c>
      <c r="E6398" s="1">
        <f>DATEVALUE(IFERROR(RIGHT(LEFT(A6398,FIND("-",A6398,4)-1),2)&amp;"/"&amp;LEFT(A6398,FIND("-",A6398)-1)&amp;"/"&amp;RIGHT(LEFT(A6398,IFERROR(FIND(" ",A6398),LEN(A6398)+1)-1),4),TEXT(A6398,"dd")&amp;"/"&amp;TEXT(A6398,"mm")&amp;"/"&amp;TEXT(A6398,"yyyy")))</f>
        <v>45311</v>
      </c>
      <c r="F6398" t="s">
        <v>1826</v>
      </c>
      <c r="G6398" s="1" t="e">
        <f>VLOOKUP(B6398,Results!A:D,3,FALSE)</f>
        <v>#N/A</v>
      </c>
    </row>
    <row r="6399" spans="1:7" x14ac:dyDescent="0.25">
      <c r="A6399" t="s">
        <v>770</v>
      </c>
      <c r="B6399" t="s">
        <v>885</v>
      </c>
      <c r="C6399" t="s">
        <v>20</v>
      </c>
      <c r="D6399" t="s">
        <v>50</v>
      </c>
      <c r="E6399" s="1">
        <f>DATEVALUE(IFERROR(RIGHT(LEFT(A6399,FIND("-",A6399,4)-1),2)&amp;"/"&amp;LEFT(A6399,FIND("-",A6399)-1)&amp;"/"&amp;RIGHT(LEFT(A6399,IFERROR(FIND(" ",A6399),LEN(A6399)+1)-1),4),TEXT(A6399,"dd")&amp;"/"&amp;TEXT(A6399,"mm")&amp;"/"&amp;TEXT(A6399,"yyyy")))</f>
        <v>45311</v>
      </c>
      <c r="F6399" t="s">
        <v>1826</v>
      </c>
      <c r="G6399" s="1" t="e">
        <f>VLOOKUP(B6399,Results!A:D,3,FALSE)</f>
        <v>#N/A</v>
      </c>
    </row>
    <row r="6400" spans="1:7" x14ac:dyDescent="0.25">
      <c r="A6400" t="s">
        <v>770</v>
      </c>
      <c r="B6400" t="s">
        <v>753</v>
      </c>
      <c r="C6400" t="s">
        <v>20</v>
      </c>
      <c r="D6400" t="s">
        <v>411</v>
      </c>
      <c r="E6400" s="1">
        <f>DATEVALUE(IFERROR(RIGHT(LEFT(A6400,FIND("-",A6400,4)-1),2)&amp;"/"&amp;LEFT(A6400,FIND("-",A6400)-1)&amp;"/"&amp;RIGHT(LEFT(A6400,IFERROR(FIND(" ",A6400),LEN(A6400)+1)-1),4),TEXT(A6400,"dd")&amp;"/"&amp;TEXT(A6400,"mm")&amp;"/"&amp;TEXT(A6400,"yyyy")))</f>
        <v>45311</v>
      </c>
      <c r="F6400" t="s">
        <v>1826</v>
      </c>
      <c r="G6400" s="1" t="e">
        <f>VLOOKUP(B6400,Results!A:D,3,FALSE)</f>
        <v>#N/A</v>
      </c>
    </row>
    <row r="6401" spans="1:7" x14ac:dyDescent="0.25">
      <c r="A6401" t="s">
        <v>770</v>
      </c>
      <c r="B6401" t="s">
        <v>575</v>
      </c>
      <c r="C6401" t="s">
        <v>20</v>
      </c>
      <c r="D6401" t="s">
        <v>44</v>
      </c>
      <c r="E6401" s="1">
        <f>DATEVALUE(IFERROR(RIGHT(LEFT(A6401,FIND("-",A6401,4)-1),2)&amp;"/"&amp;LEFT(A6401,FIND("-",A6401)-1)&amp;"/"&amp;RIGHT(LEFT(A6401,IFERROR(FIND(" ",A6401),LEN(A6401)+1)-1),4),TEXT(A6401,"dd")&amp;"/"&amp;TEXT(A6401,"mm")&amp;"/"&amp;TEXT(A6401,"yyyy")))</f>
        <v>45311</v>
      </c>
      <c r="F6401" t="s">
        <v>1826</v>
      </c>
      <c r="G6401" s="1" t="e">
        <f>VLOOKUP(B6401,Results!A:D,3,FALSE)</f>
        <v>#N/A</v>
      </c>
    </row>
    <row r="6402" spans="1:7" hidden="1" x14ac:dyDescent="0.25">
      <c r="A6402" t="s">
        <v>906</v>
      </c>
      <c r="B6402" t="s">
        <v>402</v>
      </c>
      <c r="C6402" t="s">
        <v>20</v>
      </c>
      <c r="D6402" t="s">
        <v>50</v>
      </c>
      <c r="E6402" s="1">
        <f>DATEVALUE(IFERROR(RIGHT(LEFT(A6402,FIND("-",A6402,4)-1),2)&amp;"/"&amp;LEFT(A6402,FIND("-",A6402)-1)&amp;"/"&amp;RIGHT(LEFT(A6402,IFERROR(FIND(" ",A6402),LEN(A6402)+1)-1),4),TEXT(A6402,"dd")&amp;"/"&amp;TEXT(A6402,"mm")&amp;"/"&amp;TEXT(A6402,"yyyy")))</f>
        <v>45310</v>
      </c>
      <c r="F6402" t="s">
        <v>996</v>
      </c>
      <c r="G6402" s="1">
        <f>VLOOKUP(B6402,Results!A:D,3,FALSE)</f>
        <v>45415</v>
      </c>
    </row>
    <row r="6403" spans="1:7" x14ac:dyDescent="0.25">
      <c r="A6403" t="s">
        <v>906</v>
      </c>
      <c r="B6403" t="s">
        <v>402</v>
      </c>
      <c r="C6403" t="s">
        <v>20</v>
      </c>
      <c r="D6403" t="s">
        <v>50</v>
      </c>
      <c r="E6403" s="1">
        <f>DATEVALUE(IFERROR(RIGHT(LEFT(A6403,FIND("-",A6403,4)-1),2)&amp;"/"&amp;LEFT(A6403,FIND("-",A6403)-1)&amp;"/"&amp;RIGHT(LEFT(A6403,IFERROR(FIND(" ",A6403),LEN(A6403)+1)-1),4),TEXT(A6403,"dd")&amp;"/"&amp;TEXT(A6403,"mm")&amp;"/"&amp;TEXT(A6403,"yyyy")))</f>
        <v>45310</v>
      </c>
      <c r="F6403" t="s">
        <v>1826</v>
      </c>
      <c r="G6403" s="1">
        <f>VLOOKUP(B6403,Results!A:D,3,FALSE)</f>
        <v>45415</v>
      </c>
    </row>
    <row r="6404" spans="1:7" x14ac:dyDescent="0.25">
      <c r="A6404" t="s">
        <v>906</v>
      </c>
      <c r="B6404" t="s">
        <v>402</v>
      </c>
      <c r="C6404" t="s">
        <v>20</v>
      </c>
      <c r="D6404" t="s">
        <v>50</v>
      </c>
      <c r="E6404" s="1">
        <f>DATEVALUE(IFERROR(RIGHT(LEFT(A6404,FIND("-",A6404,4)-1),2)&amp;"/"&amp;LEFT(A6404,FIND("-",A6404)-1)&amp;"/"&amp;RIGHT(LEFT(A6404,IFERROR(FIND(" ",A6404),LEN(A6404)+1)-1),4),TEXT(A6404,"dd")&amp;"/"&amp;TEXT(A6404,"mm")&amp;"/"&amp;TEXT(A6404,"yyyy")))</f>
        <v>45310</v>
      </c>
      <c r="F6404" t="s">
        <v>1826</v>
      </c>
      <c r="G6404" s="1">
        <f>VLOOKUP(B6404,Results!A:D,3,FALSE)</f>
        <v>45415</v>
      </c>
    </row>
    <row r="6405" spans="1:7" x14ac:dyDescent="0.25">
      <c r="A6405" t="s">
        <v>906</v>
      </c>
      <c r="B6405" t="s">
        <v>402</v>
      </c>
      <c r="C6405" t="s">
        <v>20</v>
      </c>
      <c r="D6405" t="s">
        <v>50</v>
      </c>
      <c r="E6405" s="1">
        <f>DATEVALUE(IFERROR(RIGHT(LEFT(A6405,FIND("-",A6405,4)-1),2)&amp;"/"&amp;LEFT(A6405,FIND("-",A6405)-1)&amp;"/"&amp;RIGHT(LEFT(A6405,IFERROR(FIND(" ",A6405),LEN(A6405)+1)-1),4),TEXT(A6405,"dd")&amp;"/"&amp;TEXT(A6405,"mm")&amp;"/"&amp;TEXT(A6405,"yyyy")))</f>
        <v>45310</v>
      </c>
      <c r="F6405" t="s">
        <v>1826</v>
      </c>
      <c r="G6405" s="1">
        <f>VLOOKUP(B6405,Results!A:D,3,FALSE)</f>
        <v>45415</v>
      </c>
    </row>
    <row r="6406" spans="1:7" hidden="1" x14ac:dyDescent="0.25">
      <c r="A6406" t="s">
        <v>906</v>
      </c>
      <c r="B6406" t="s">
        <v>860</v>
      </c>
      <c r="C6406" t="s">
        <v>223</v>
      </c>
      <c r="D6406" t="s">
        <v>30</v>
      </c>
      <c r="E6406" s="1">
        <f>DATEVALUE(IFERROR(RIGHT(LEFT(A6406,FIND("-",A6406,4)-1),2)&amp;"/"&amp;LEFT(A6406,FIND("-",A6406)-1)&amp;"/"&amp;RIGHT(LEFT(A6406,IFERROR(FIND(" ",A6406),LEN(A6406)+1)-1),4),TEXT(A6406,"dd")&amp;"/"&amp;TEXT(A6406,"mm")&amp;"/"&amp;TEXT(A6406,"yyyy")))</f>
        <v>45310</v>
      </c>
      <c r="F6406" t="s">
        <v>996</v>
      </c>
      <c r="G6406" s="1">
        <f>VLOOKUP(B6406,Results!A:D,3,FALSE)</f>
        <v>45419</v>
      </c>
    </row>
    <row r="6407" spans="1:7" x14ac:dyDescent="0.25">
      <c r="A6407" t="s">
        <v>906</v>
      </c>
      <c r="B6407" t="s">
        <v>860</v>
      </c>
      <c r="C6407" t="s">
        <v>223</v>
      </c>
      <c r="D6407" t="s">
        <v>30</v>
      </c>
      <c r="E6407" s="1">
        <f>DATEVALUE(IFERROR(RIGHT(LEFT(A6407,FIND("-",A6407,4)-1),2)&amp;"/"&amp;LEFT(A6407,FIND("-",A6407)-1)&amp;"/"&amp;RIGHT(LEFT(A6407,IFERROR(FIND(" ",A6407),LEN(A6407)+1)-1),4),TEXT(A6407,"dd")&amp;"/"&amp;TEXT(A6407,"mm")&amp;"/"&amp;TEXT(A6407,"yyyy")))</f>
        <v>45310</v>
      </c>
      <c r="F6407" t="s">
        <v>1826</v>
      </c>
      <c r="G6407" s="1">
        <f>VLOOKUP(B6407,Results!A:D,3,FALSE)</f>
        <v>45419</v>
      </c>
    </row>
    <row r="6408" spans="1:7" hidden="1" x14ac:dyDescent="0.25">
      <c r="A6408" t="s">
        <v>906</v>
      </c>
      <c r="B6408" t="s">
        <v>287</v>
      </c>
      <c r="C6408" t="s">
        <v>20</v>
      </c>
      <c r="D6408" t="s">
        <v>13</v>
      </c>
      <c r="E6408" s="1">
        <f>DATEVALUE(IFERROR(RIGHT(LEFT(A6408,FIND("-",A6408,4)-1),2)&amp;"/"&amp;LEFT(A6408,FIND("-",A6408)-1)&amp;"/"&amp;RIGHT(LEFT(A6408,IFERROR(FIND(" ",A6408),LEN(A6408)+1)-1),4),TEXT(A6408,"dd")&amp;"/"&amp;TEXT(A6408,"mm")&amp;"/"&amp;TEXT(A6408,"yyyy")))</f>
        <v>45310</v>
      </c>
      <c r="F6408" t="s">
        <v>996</v>
      </c>
      <c r="G6408" s="1">
        <f>VLOOKUP(B6408,Results!A:D,3,FALSE)</f>
        <v>45419</v>
      </c>
    </row>
    <row r="6409" spans="1:7" x14ac:dyDescent="0.25">
      <c r="A6409" t="s">
        <v>906</v>
      </c>
      <c r="B6409" t="s">
        <v>287</v>
      </c>
      <c r="C6409" t="s">
        <v>20</v>
      </c>
      <c r="D6409" t="s">
        <v>13</v>
      </c>
      <c r="E6409" s="1">
        <f>DATEVALUE(IFERROR(RIGHT(LEFT(A6409,FIND("-",A6409,4)-1),2)&amp;"/"&amp;LEFT(A6409,FIND("-",A6409)-1)&amp;"/"&amp;RIGHT(LEFT(A6409,IFERROR(FIND(" ",A6409),LEN(A6409)+1)-1),4),TEXT(A6409,"dd")&amp;"/"&amp;TEXT(A6409,"mm")&amp;"/"&amp;TEXT(A6409,"yyyy")))</f>
        <v>45310</v>
      </c>
      <c r="F6409" t="s">
        <v>1826</v>
      </c>
      <c r="G6409" s="1">
        <f>VLOOKUP(B6409,Results!A:D,3,FALSE)</f>
        <v>45419</v>
      </c>
    </row>
    <row r="6410" spans="1:7" x14ac:dyDescent="0.25">
      <c r="A6410" t="s">
        <v>906</v>
      </c>
      <c r="B6410" t="s">
        <v>860</v>
      </c>
      <c r="C6410" t="s">
        <v>223</v>
      </c>
      <c r="D6410" t="s">
        <v>30</v>
      </c>
      <c r="E6410" s="1">
        <f>DATEVALUE(IFERROR(RIGHT(LEFT(A6410,FIND("-",A6410,4)-1),2)&amp;"/"&amp;LEFT(A6410,FIND("-",A6410)-1)&amp;"/"&amp;RIGHT(LEFT(A6410,IFERROR(FIND(" ",A6410),LEN(A6410)+1)-1),4),TEXT(A6410,"dd")&amp;"/"&amp;TEXT(A6410,"mm")&amp;"/"&amp;TEXT(A6410,"yyyy")))</f>
        <v>45310</v>
      </c>
      <c r="F6410" t="s">
        <v>1826</v>
      </c>
      <c r="G6410" s="1">
        <f>VLOOKUP(B6410,Results!A:D,3,FALSE)</f>
        <v>45419</v>
      </c>
    </row>
    <row r="6411" spans="1:7" x14ac:dyDescent="0.25">
      <c r="A6411" t="s">
        <v>906</v>
      </c>
      <c r="B6411" t="s">
        <v>287</v>
      </c>
      <c r="C6411" t="s">
        <v>20</v>
      </c>
      <c r="D6411" t="s">
        <v>13</v>
      </c>
      <c r="E6411" s="1">
        <f>DATEVALUE(IFERROR(RIGHT(LEFT(A6411,FIND("-",A6411,4)-1),2)&amp;"/"&amp;LEFT(A6411,FIND("-",A6411)-1)&amp;"/"&amp;RIGHT(LEFT(A6411,IFERROR(FIND(" ",A6411),LEN(A6411)+1)-1),4),TEXT(A6411,"dd")&amp;"/"&amp;TEXT(A6411,"mm")&amp;"/"&amp;TEXT(A6411,"yyyy")))</f>
        <v>45310</v>
      </c>
      <c r="F6411" t="s">
        <v>1826</v>
      </c>
      <c r="G6411" s="1">
        <f>VLOOKUP(B6411,Results!A:D,3,FALSE)</f>
        <v>45419</v>
      </c>
    </row>
    <row r="6412" spans="1:7" x14ac:dyDescent="0.25">
      <c r="A6412" t="s">
        <v>906</v>
      </c>
      <c r="B6412" t="s">
        <v>860</v>
      </c>
      <c r="C6412" t="s">
        <v>223</v>
      </c>
      <c r="D6412" t="s">
        <v>30</v>
      </c>
      <c r="E6412" s="1">
        <f>DATEVALUE(IFERROR(RIGHT(LEFT(A6412,FIND("-",A6412,4)-1),2)&amp;"/"&amp;LEFT(A6412,FIND("-",A6412)-1)&amp;"/"&amp;RIGHT(LEFT(A6412,IFERROR(FIND(" ",A6412),LEN(A6412)+1)-1),4),TEXT(A6412,"dd")&amp;"/"&amp;TEXT(A6412,"mm")&amp;"/"&amp;TEXT(A6412,"yyyy")))</f>
        <v>45310</v>
      </c>
      <c r="F6412" t="s">
        <v>1826</v>
      </c>
      <c r="G6412" s="1">
        <f>VLOOKUP(B6412,Results!A:D,3,FALSE)</f>
        <v>45419</v>
      </c>
    </row>
    <row r="6413" spans="1:7" x14ac:dyDescent="0.25">
      <c r="A6413" t="s">
        <v>906</v>
      </c>
      <c r="B6413" t="s">
        <v>287</v>
      </c>
      <c r="C6413" t="s">
        <v>20</v>
      </c>
      <c r="D6413" t="s">
        <v>13</v>
      </c>
      <c r="E6413" s="1">
        <f>DATEVALUE(IFERROR(RIGHT(LEFT(A6413,FIND("-",A6413,4)-1),2)&amp;"/"&amp;LEFT(A6413,FIND("-",A6413)-1)&amp;"/"&amp;RIGHT(LEFT(A6413,IFERROR(FIND(" ",A6413),LEN(A6413)+1)-1),4),TEXT(A6413,"dd")&amp;"/"&amp;TEXT(A6413,"mm")&amp;"/"&amp;TEXT(A6413,"yyyy")))</f>
        <v>45310</v>
      </c>
      <c r="F6413" t="s">
        <v>1826</v>
      </c>
      <c r="G6413" s="1">
        <f>VLOOKUP(B6413,Results!A:D,3,FALSE)</f>
        <v>45419</v>
      </c>
    </row>
    <row r="6414" spans="1:7" hidden="1" x14ac:dyDescent="0.25">
      <c r="A6414" t="s">
        <v>906</v>
      </c>
      <c r="B6414" t="s">
        <v>698</v>
      </c>
      <c r="C6414" t="s">
        <v>223</v>
      </c>
      <c r="D6414" t="s">
        <v>13</v>
      </c>
      <c r="E6414" s="1">
        <f>DATEVALUE(IFERROR(RIGHT(LEFT(A6414,FIND("-",A6414,4)-1),2)&amp;"/"&amp;LEFT(A6414,FIND("-",A6414)-1)&amp;"/"&amp;RIGHT(LEFT(A6414,IFERROR(FIND(" ",A6414),LEN(A6414)+1)-1),4),TEXT(A6414,"dd")&amp;"/"&amp;TEXT(A6414,"mm")&amp;"/"&amp;TEXT(A6414,"yyyy")))</f>
        <v>45310</v>
      </c>
      <c r="F6414" t="s">
        <v>996</v>
      </c>
      <c r="G6414" s="1">
        <f>VLOOKUP(B6414,Results!A:D,3,FALSE)</f>
        <v>45420</v>
      </c>
    </row>
    <row r="6415" spans="1:7" x14ac:dyDescent="0.25">
      <c r="A6415" t="s">
        <v>906</v>
      </c>
      <c r="B6415" t="s">
        <v>698</v>
      </c>
      <c r="C6415" t="s">
        <v>223</v>
      </c>
      <c r="D6415" t="s">
        <v>13</v>
      </c>
      <c r="E6415" s="1">
        <f>DATEVALUE(IFERROR(RIGHT(LEFT(A6415,FIND("-",A6415,4)-1),2)&amp;"/"&amp;LEFT(A6415,FIND("-",A6415)-1)&amp;"/"&amp;RIGHT(LEFT(A6415,IFERROR(FIND(" ",A6415),LEN(A6415)+1)-1),4),TEXT(A6415,"dd")&amp;"/"&amp;TEXT(A6415,"mm")&amp;"/"&amp;TEXT(A6415,"yyyy")))</f>
        <v>45310</v>
      </c>
      <c r="F6415" t="s">
        <v>1826</v>
      </c>
      <c r="G6415" s="1">
        <f>VLOOKUP(B6415,Results!A:D,3,FALSE)</f>
        <v>45420</v>
      </c>
    </row>
    <row r="6416" spans="1:7" x14ac:dyDescent="0.25">
      <c r="A6416" t="s">
        <v>906</v>
      </c>
      <c r="B6416" t="s">
        <v>698</v>
      </c>
      <c r="C6416" t="s">
        <v>223</v>
      </c>
      <c r="D6416" t="s">
        <v>13</v>
      </c>
      <c r="E6416" s="1">
        <f>DATEVALUE(IFERROR(RIGHT(LEFT(A6416,FIND("-",A6416,4)-1),2)&amp;"/"&amp;LEFT(A6416,FIND("-",A6416)-1)&amp;"/"&amp;RIGHT(LEFT(A6416,IFERROR(FIND(" ",A6416),LEN(A6416)+1)-1),4),TEXT(A6416,"dd")&amp;"/"&amp;TEXT(A6416,"mm")&amp;"/"&amp;TEXT(A6416,"yyyy")))</f>
        <v>45310</v>
      </c>
      <c r="F6416" t="s">
        <v>1826</v>
      </c>
      <c r="G6416" s="1">
        <f>VLOOKUP(B6416,Results!A:D,3,FALSE)</f>
        <v>45420</v>
      </c>
    </row>
    <row r="6417" spans="1:7" x14ac:dyDescent="0.25">
      <c r="A6417" t="s">
        <v>906</v>
      </c>
      <c r="B6417" t="s">
        <v>698</v>
      </c>
      <c r="C6417" t="s">
        <v>223</v>
      </c>
      <c r="D6417" t="s">
        <v>13</v>
      </c>
      <c r="E6417" s="1">
        <f>DATEVALUE(IFERROR(RIGHT(LEFT(A6417,FIND("-",A6417,4)-1),2)&amp;"/"&amp;LEFT(A6417,FIND("-",A6417)-1)&amp;"/"&amp;RIGHT(LEFT(A6417,IFERROR(FIND(" ",A6417),LEN(A6417)+1)-1),4),TEXT(A6417,"dd")&amp;"/"&amp;TEXT(A6417,"mm")&amp;"/"&amp;TEXT(A6417,"yyyy")))</f>
        <v>45310</v>
      </c>
      <c r="F6417" t="s">
        <v>1826</v>
      </c>
      <c r="G6417" s="1">
        <f>VLOOKUP(B6417,Results!A:D,3,FALSE)</f>
        <v>45420</v>
      </c>
    </row>
    <row r="6418" spans="1:7" hidden="1" x14ac:dyDescent="0.25">
      <c r="A6418" t="s">
        <v>906</v>
      </c>
      <c r="B6418" t="s">
        <v>424</v>
      </c>
      <c r="C6418" t="s">
        <v>20</v>
      </c>
      <c r="D6418" t="s">
        <v>10</v>
      </c>
      <c r="E6418" s="1">
        <f>DATEVALUE(IFERROR(RIGHT(LEFT(A6418,FIND("-",A6418,4)-1),2)&amp;"/"&amp;LEFT(A6418,FIND("-",A6418)-1)&amp;"/"&amp;RIGHT(LEFT(A6418,IFERROR(FIND(" ",A6418),LEN(A6418)+1)-1),4),TEXT(A6418,"dd")&amp;"/"&amp;TEXT(A6418,"mm")&amp;"/"&amp;TEXT(A6418,"yyyy")))</f>
        <v>45310</v>
      </c>
      <c r="F6418" t="s">
        <v>996</v>
      </c>
      <c r="G6418" s="1">
        <f>VLOOKUP(B6418,Results!A:D,3,FALSE)</f>
        <v>45435</v>
      </c>
    </row>
    <row r="6419" spans="1:7" x14ac:dyDescent="0.25">
      <c r="A6419" t="s">
        <v>906</v>
      </c>
      <c r="B6419" t="s">
        <v>424</v>
      </c>
      <c r="C6419" t="s">
        <v>20</v>
      </c>
      <c r="D6419" t="s">
        <v>10</v>
      </c>
      <c r="E6419" s="1">
        <f>DATEVALUE(IFERROR(RIGHT(LEFT(A6419,FIND("-",A6419,4)-1),2)&amp;"/"&amp;LEFT(A6419,FIND("-",A6419)-1)&amp;"/"&amp;RIGHT(LEFT(A6419,IFERROR(FIND(" ",A6419),LEN(A6419)+1)-1),4),TEXT(A6419,"dd")&amp;"/"&amp;TEXT(A6419,"mm")&amp;"/"&amp;TEXT(A6419,"yyyy")))</f>
        <v>45310</v>
      </c>
      <c r="F6419" t="s">
        <v>1826</v>
      </c>
      <c r="G6419" s="1">
        <f>VLOOKUP(B6419,Results!A:D,3,FALSE)</f>
        <v>45435</v>
      </c>
    </row>
    <row r="6420" spans="1:7" x14ac:dyDescent="0.25">
      <c r="A6420" t="s">
        <v>906</v>
      </c>
      <c r="B6420" t="s">
        <v>424</v>
      </c>
      <c r="C6420" t="s">
        <v>20</v>
      </c>
      <c r="D6420" t="s">
        <v>10</v>
      </c>
      <c r="E6420" s="1">
        <f>DATEVALUE(IFERROR(RIGHT(LEFT(A6420,FIND("-",A6420,4)-1),2)&amp;"/"&amp;LEFT(A6420,FIND("-",A6420)-1)&amp;"/"&amp;RIGHT(LEFT(A6420,IFERROR(FIND(" ",A6420),LEN(A6420)+1)-1),4),TEXT(A6420,"dd")&amp;"/"&amp;TEXT(A6420,"mm")&amp;"/"&amp;TEXT(A6420,"yyyy")))</f>
        <v>45310</v>
      </c>
      <c r="F6420" t="s">
        <v>1826</v>
      </c>
      <c r="G6420" s="1">
        <f>VLOOKUP(B6420,Results!A:D,3,FALSE)</f>
        <v>45435</v>
      </c>
    </row>
    <row r="6421" spans="1:7" x14ac:dyDescent="0.25">
      <c r="A6421" t="s">
        <v>906</v>
      </c>
      <c r="B6421" t="s">
        <v>424</v>
      </c>
      <c r="C6421" t="s">
        <v>20</v>
      </c>
      <c r="D6421" t="s">
        <v>10</v>
      </c>
      <c r="E6421" s="1">
        <f>DATEVALUE(IFERROR(RIGHT(LEFT(A6421,FIND("-",A6421,4)-1),2)&amp;"/"&amp;LEFT(A6421,FIND("-",A6421)-1)&amp;"/"&amp;RIGHT(LEFT(A6421,IFERROR(FIND(" ",A6421),LEN(A6421)+1)-1),4),TEXT(A6421,"dd")&amp;"/"&amp;TEXT(A6421,"mm")&amp;"/"&amp;TEXT(A6421,"yyyy")))</f>
        <v>45310</v>
      </c>
      <c r="F6421" t="s">
        <v>1826</v>
      </c>
      <c r="G6421" s="1">
        <f>VLOOKUP(B6421,Results!A:D,3,FALSE)</f>
        <v>45435</v>
      </c>
    </row>
    <row r="6422" spans="1:7" hidden="1" x14ac:dyDescent="0.25">
      <c r="A6422" t="s">
        <v>906</v>
      </c>
      <c r="B6422" t="s">
        <v>897</v>
      </c>
      <c r="C6422" t="s">
        <v>223</v>
      </c>
      <c r="D6422" t="s">
        <v>44</v>
      </c>
      <c r="E6422" s="1">
        <f>DATEVALUE(IFERROR(RIGHT(LEFT(A6422,FIND("-",A6422,4)-1),2)&amp;"/"&amp;LEFT(A6422,FIND("-",A6422)-1)&amp;"/"&amp;RIGHT(LEFT(A6422,IFERROR(FIND(" ",A6422),LEN(A6422)+1)-1),4),TEXT(A6422,"dd")&amp;"/"&amp;TEXT(A6422,"mm")&amp;"/"&amp;TEXT(A6422,"yyyy")))</f>
        <v>45310</v>
      </c>
      <c r="F6422" t="s">
        <v>996</v>
      </c>
      <c r="G6422" s="1" t="e">
        <f>VLOOKUP(B6422,Results!A:D,3,FALSE)</f>
        <v>#N/A</v>
      </c>
    </row>
    <row r="6423" spans="1:7" x14ac:dyDescent="0.25">
      <c r="A6423" t="s">
        <v>906</v>
      </c>
      <c r="B6423" t="s">
        <v>897</v>
      </c>
      <c r="C6423" t="s">
        <v>223</v>
      </c>
      <c r="D6423" t="s">
        <v>44</v>
      </c>
      <c r="E6423" s="1">
        <f>DATEVALUE(IFERROR(RIGHT(LEFT(A6423,FIND("-",A6423,4)-1),2)&amp;"/"&amp;LEFT(A6423,FIND("-",A6423)-1)&amp;"/"&amp;RIGHT(LEFT(A6423,IFERROR(FIND(" ",A6423),LEN(A6423)+1)-1),4),TEXT(A6423,"dd")&amp;"/"&amp;TEXT(A6423,"mm")&amp;"/"&amp;TEXT(A6423,"yyyy")))</f>
        <v>45310</v>
      </c>
      <c r="F6423" t="s">
        <v>1826</v>
      </c>
      <c r="G6423" s="1" t="e">
        <f>VLOOKUP(B6423,Results!A:D,3,FALSE)</f>
        <v>#N/A</v>
      </c>
    </row>
    <row r="6424" spans="1:7" hidden="1" x14ac:dyDescent="0.25">
      <c r="A6424" t="s">
        <v>906</v>
      </c>
      <c r="B6424" t="s">
        <v>646</v>
      </c>
      <c r="C6424" t="s">
        <v>20</v>
      </c>
      <c r="D6424" t="s">
        <v>297</v>
      </c>
      <c r="E6424" s="1">
        <f>DATEVALUE(IFERROR(RIGHT(LEFT(A6424,FIND("-",A6424,4)-1),2)&amp;"/"&amp;LEFT(A6424,FIND("-",A6424)-1)&amp;"/"&amp;RIGHT(LEFT(A6424,IFERROR(FIND(" ",A6424),LEN(A6424)+1)-1),4),TEXT(A6424,"dd")&amp;"/"&amp;TEXT(A6424,"mm")&amp;"/"&amp;TEXT(A6424,"yyyy")))</f>
        <v>45310</v>
      </c>
      <c r="F6424" t="s">
        <v>996</v>
      </c>
      <c r="G6424" s="1" t="e">
        <f>VLOOKUP(B6424,Results!A:D,3,FALSE)</f>
        <v>#N/A</v>
      </c>
    </row>
    <row r="6425" spans="1:7" x14ac:dyDescent="0.25">
      <c r="A6425" t="s">
        <v>906</v>
      </c>
      <c r="B6425" t="s">
        <v>646</v>
      </c>
      <c r="C6425" t="s">
        <v>20</v>
      </c>
      <c r="D6425" t="s">
        <v>297</v>
      </c>
      <c r="E6425" s="1">
        <f>DATEVALUE(IFERROR(RIGHT(LEFT(A6425,FIND("-",A6425,4)-1),2)&amp;"/"&amp;LEFT(A6425,FIND("-",A6425)-1)&amp;"/"&amp;RIGHT(LEFT(A6425,IFERROR(FIND(" ",A6425),LEN(A6425)+1)-1),4),TEXT(A6425,"dd")&amp;"/"&amp;TEXT(A6425,"mm")&amp;"/"&amp;TEXT(A6425,"yyyy")))</f>
        <v>45310</v>
      </c>
      <c r="F6425" t="s">
        <v>1826</v>
      </c>
      <c r="G6425" s="1" t="e">
        <f>VLOOKUP(B6425,Results!A:D,3,FALSE)</f>
        <v>#N/A</v>
      </c>
    </row>
    <row r="6426" spans="1:7" hidden="1" x14ac:dyDescent="0.25">
      <c r="A6426" t="s">
        <v>906</v>
      </c>
      <c r="B6426" t="s">
        <v>734</v>
      </c>
      <c r="C6426" t="s">
        <v>20</v>
      </c>
      <c r="D6426" t="s">
        <v>30</v>
      </c>
      <c r="E6426" s="1">
        <f>DATEVALUE(IFERROR(RIGHT(LEFT(A6426,FIND("-",A6426,4)-1),2)&amp;"/"&amp;LEFT(A6426,FIND("-",A6426)-1)&amp;"/"&amp;RIGHT(LEFT(A6426,IFERROR(FIND(" ",A6426),LEN(A6426)+1)-1),4),TEXT(A6426,"dd")&amp;"/"&amp;TEXT(A6426,"mm")&amp;"/"&amp;TEXT(A6426,"yyyy")))</f>
        <v>45310</v>
      </c>
      <c r="F6426" t="s">
        <v>996</v>
      </c>
      <c r="G6426" s="1" t="e">
        <f>VLOOKUP(B6426,Results!A:D,3,FALSE)</f>
        <v>#N/A</v>
      </c>
    </row>
    <row r="6427" spans="1:7" x14ac:dyDescent="0.25">
      <c r="A6427" t="s">
        <v>906</v>
      </c>
      <c r="B6427" t="s">
        <v>734</v>
      </c>
      <c r="C6427" t="s">
        <v>20</v>
      </c>
      <c r="D6427" t="s">
        <v>30</v>
      </c>
      <c r="E6427" s="1">
        <f>DATEVALUE(IFERROR(RIGHT(LEFT(A6427,FIND("-",A6427,4)-1),2)&amp;"/"&amp;LEFT(A6427,FIND("-",A6427)-1)&amp;"/"&amp;RIGHT(LEFT(A6427,IFERROR(FIND(" ",A6427),LEN(A6427)+1)-1),4),TEXT(A6427,"dd")&amp;"/"&amp;TEXT(A6427,"mm")&amp;"/"&amp;TEXT(A6427,"yyyy")))</f>
        <v>45310</v>
      </c>
      <c r="F6427" t="s">
        <v>1826</v>
      </c>
      <c r="G6427" s="1" t="e">
        <f>VLOOKUP(B6427,Results!A:D,3,FALSE)</f>
        <v>#N/A</v>
      </c>
    </row>
    <row r="6428" spans="1:7" hidden="1" x14ac:dyDescent="0.25">
      <c r="A6428" t="s">
        <v>906</v>
      </c>
      <c r="B6428" t="s">
        <v>664</v>
      </c>
      <c r="C6428" t="s">
        <v>20</v>
      </c>
      <c r="D6428" t="s">
        <v>10</v>
      </c>
      <c r="E6428" s="1">
        <f>DATEVALUE(IFERROR(RIGHT(LEFT(A6428,FIND("-",A6428,4)-1),2)&amp;"/"&amp;LEFT(A6428,FIND("-",A6428)-1)&amp;"/"&amp;RIGHT(LEFT(A6428,IFERROR(FIND(" ",A6428),LEN(A6428)+1)-1),4),TEXT(A6428,"dd")&amp;"/"&amp;TEXT(A6428,"mm")&amp;"/"&amp;TEXT(A6428,"yyyy")))</f>
        <v>45310</v>
      </c>
      <c r="F6428" t="s">
        <v>996</v>
      </c>
      <c r="G6428" s="1" t="e">
        <f>VLOOKUP(B6428,Results!A:D,3,FALSE)</f>
        <v>#N/A</v>
      </c>
    </row>
    <row r="6429" spans="1:7" x14ac:dyDescent="0.25">
      <c r="A6429" t="s">
        <v>906</v>
      </c>
      <c r="B6429" t="s">
        <v>664</v>
      </c>
      <c r="C6429" t="s">
        <v>20</v>
      </c>
      <c r="D6429" t="s">
        <v>10</v>
      </c>
      <c r="E6429" s="1">
        <f>DATEVALUE(IFERROR(RIGHT(LEFT(A6429,FIND("-",A6429,4)-1),2)&amp;"/"&amp;LEFT(A6429,FIND("-",A6429)-1)&amp;"/"&amp;RIGHT(LEFT(A6429,IFERROR(FIND(" ",A6429),LEN(A6429)+1)-1),4),TEXT(A6429,"dd")&amp;"/"&amp;TEXT(A6429,"mm")&amp;"/"&amp;TEXT(A6429,"yyyy")))</f>
        <v>45310</v>
      </c>
      <c r="F6429" t="s">
        <v>1826</v>
      </c>
      <c r="G6429" s="1" t="e">
        <f>VLOOKUP(B6429,Results!A:D,3,FALSE)</f>
        <v>#N/A</v>
      </c>
    </row>
    <row r="6430" spans="1:7" hidden="1" x14ac:dyDescent="0.25">
      <c r="A6430" t="s">
        <v>906</v>
      </c>
      <c r="B6430" t="s">
        <v>523</v>
      </c>
      <c r="C6430" t="s">
        <v>20</v>
      </c>
      <c r="D6430" t="s">
        <v>23</v>
      </c>
      <c r="E6430" s="1">
        <f>DATEVALUE(IFERROR(RIGHT(LEFT(A6430,FIND("-",A6430,4)-1),2)&amp;"/"&amp;LEFT(A6430,FIND("-",A6430)-1)&amp;"/"&amp;RIGHT(LEFT(A6430,IFERROR(FIND(" ",A6430),LEN(A6430)+1)-1),4),TEXT(A6430,"dd")&amp;"/"&amp;TEXT(A6430,"mm")&amp;"/"&amp;TEXT(A6430,"yyyy")))</f>
        <v>45310</v>
      </c>
      <c r="F6430" t="s">
        <v>996</v>
      </c>
      <c r="G6430" s="1" t="e">
        <f>VLOOKUP(B6430,Results!A:D,3,FALSE)</f>
        <v>#N/A</v>
      </c>
    </row>
    <row r="6431" spans="1:7" x14ac:dyDescent="0.25">
      <c r="A6431" t="s">
        <v>906</v>
      </c>
      <c r="B6431" t="s">
        <v>523</v>
      </c>
      <c r="C6431" t="s">
        <v>20</v>
      </c>
      <c r="D6431" t="s">
        <v>23</v>
      </c>
      <c r="E6431" s="1">
        <f>DATEVALUE(IFERROR(RIGHT(LEFT(A6431,FIND("-",A6431,4)-1),2)&amp;"/"&amp;LEFT(A6431,FIND("-",A6431)-1)&amp;"/"&amp;RIGHT(LEFT(A6431,IFERROR(FIND(" ",A6431),LEN(A6431)+1)-1),4),TEXT(A6431,"dd")&amp;"/"&amp;TEXT(A6431,"mm")&amp;"/"&amp;TEXT(A6431,"yyyy")))</f>
        <v>45310</v>
      </c>
      <c r="F6431" t="s">
        <v>1826</v>
      </c>
      <c r="G6431" s="1" t="e">
        <f>VLOOKUP(B6431,Results!A:D,3,FALSE)</f>
        <v>#N/A</v>
      </c>
    </row>
    <row r="6432" spans="1:7" hidden="1" x14ac:dyDescent="0.25">
      <c r="A6432" t="s">
        <v>906</v>
      </c>
      <c r="B6432" t="s">
        <v>738</v>
      </c>
      <c r="C6432" t="s">
        <v>223</v>
      </c>
      <c r="D6432" t="s">
        <v>13</v>
      </c>
      <c r="E6432" s="1">
        <f>DATEVALUE(IFERROR(RIGHT(LEFT(A6432,FIND("-",A6432,4)-1),2)&amp;"/"&amp;LEFT(A6432,FIND("-",A6432)-1)&amp;"/"&amp;RIGHT(LEFT(A6432,IFERROR(FIND(" ",A6432),LEN(A6432)+1)-1),4),TEXT(A6432,"dd")&amp;"/"&amp;TEXT(A6432,"mm")&amp;"/"&amp;TEXT(A6432,"yyyy")))</f>
        <v>45310</v>
      </c>
      <c r="F6432" t="s">
        <v>996</v>
      </c>
      <c r="G6432" s="1" t="e">
        <f>VLOOKUP(B6432,Results!A:D,3,FALSE)</f>
        <v>#N/A</v>
      </c>
    </row>
    <row r="6433" spans="1:7" x14ac:dyDescent="0.25">
      <c r="A6433" t="s">
        <v>906</v>
      </c>
      <c r="B6433" t="s">
        <v>738</v>
      </c>
      <c r="C6433" t="s">
        <v>223</v>
      </c>
      <c r="D6433" t="s">
        <v>13</v>
      </c>
      <c r="E6433" s="1">
        <f>DATEVALUE(IFERROR(RIGHT(LEFT(A6433,FIND("-",A6433,4)-1),2)&amp;"/"&amp;LEFT(A6433,FIND("-",A6433)-1)&amp;"/"&amp;RIGHT(LEFT(A6433,IFERROR(FIND(" ",A6433),LEN(A6433)+1)-1),4),TEXT(A6433,"dd")&amp;"/"&amp;TEXT(A6433,"mm")&amp;"/"&amp;TEXT(A6433,"yyyy")))</f>
        <v>45310</v>
      </c>
      <c r="F6433" t="s">
        <v>1826</v>
      </c>
      <c r="G6433" s="1" t="e">
        <f>VLOOKUP(B6433,Results!A:D,3,FALSE)</f>
        <v>#N/A</v>
      </c>
    </row>
    <row r="6434" spans="1:7" hidden="1" x14ac:dyDescent="0.25">
      <c r="A6434" t="s">
        <v>906</v>
      </c>
      <c r="B6434" t="s">
        <v>790</v>
      </c>
      <c r="C6434" t="s">
        <v>20</v>
      </c>
      <c r="D6434" t="s">
        <v>74</v>
      </c>
      <c r="E6434" s="1">
        <f>DATEVALUE(IFERROR(RIGHT(LEFT(A6434,FIND("-",A6434,4)-1),2)&amp;"/"&amp;LEFT(A6434,FIND("-",A6434)-1)&amp;"/"&amp;RIGHT(LEFT(A6434,IFERROR(FIND(" ",A6434),LEN(A6434)+1)-1),4),TEXT(A6434,"dd")&amp;"/"&amp;TEXT(A6434,"mm")&amp;"/"&amp;TEXT(A6434,"yyyy")))</f>
        <v>45310</v>
      </c>
      <c r="F6434" t="s">
        <v>996</v>
      </c>
      <c r="G6434" s="1" t="e">
        <f>VLOOKUP(B6434,Results!A:D,3,FALSE)</f>
        <v>#N/A</v>
      </c>
    </row>
    <row r="6435" spans="1:7" x14ac:dyDescent="0.25">
      <c r="A6435" t="s">
        <v>906</v>
      </c>
      <c r="B6435" t="s">
        <v>790</v>
      </c>
      <c r="C6435" t="s">
        <v>20</v>
      </c>
      <c r="D6435" t="s">
        <v>74</v>
      </c>
      <c r="E6435" s="1">
        <f>DATEVALUE(IFERROR(RIGHT(LEFT(A6435,FIND("-",A6435,4)-1),2)&amp;"/"&amp;LEFT(A6435,FIND("-",A6435)-1)&amp;"/"&amp;RIGHT(LEFT(A6435,IFERROR(FIND(" ",A6435),LEN(A6435)+1)-1),4),TEXT(A6435,"dd")&amp;"/"&amp;TEXT(A6435,"mm")&amp;"/"&amp;TEXT(A6435,"yyyy")))</f>
        <v>45310</v>
      </c>
      <c r="F6435" t="s">
        <v>1826</v>
      </c>
      <c r="G6435" s="1" t="e">
        <f>VLOOKUP(B6435,Results!A:D,3,FALSE)</f>
        <v>#N/A</v>
      </c>
    </row>
    <row r="6436" spans="1:7" x14ac:dyDescent="0.25">
      <c r="A6436" t="s">
        <v>906</v>
      </c>
      <c r="B6436" t="s">
        <v>664</v>
      </c>
      <c r="C6436" t="s">
        <v>20</v>
      </c>
      <c r="D6436" t="s">
        <v>10</v>
      </c>
      <c r="E6436" s="1">
        <f>DATEVALUE(IFERROR(RIGHT(LEFT(A6436,FIND("-",A6436,4)-1),2)&amp;"/"&amp;LEFT(A6436,FIND("-",A6436)-1)&amp;"/"&amp;RIGHT(LEFT(A6436,IFERROR(FIND(" ",A6436),LEN(A6436)+1)-1),4),TEXT(A6436,"dd")&amp;"/"&amp;TEXT(A6436,"mm")&amp;"/"&amp;TEXT(A6436,"yyyy")))</f>
        <v>45310</v>
      </c>
      <c r="F6436" t="s">
        <v>1826</v>
      </c>
      <c r="G6436" s="1" t="e">
        <f>VLOOKUP(B6436,Results!A:D,3,FALSE)</f>
        <v>#N/A</v>
      </c>
    </row>
    <row r="6437" spans="1:7" x14ac:dyDescent="0.25">
      <c r="A6437" t="s">
        <v>906</v>
      </c>
      <c r="B6437" t="s">
        <v>646</v>
      </c>
      <c r="C6437" t="s">
        <v>20</v>
      </c>
      <c r="D6437" t="s">
        <v>297</v>
      </c>
      <c r="E6437" s="1">
        <f>DATEVALUE(IFERROR(RIGHT(LEFT(A6437,FIND("-",A6437,4)-1),2)&amp;"/"&amp;LEFT(A6437,FIND("-",A6437)-1)&amp;"/"&amp;RIGHT(LEFT(A6437,IFERROR(FIND(" ",A6437),LEN(A6437)+1)-1),4),TEXT(A6437,"dd")&amp;"/"&amp;TEXT(A6437,"mm")&amp;"/"&amp;TEXT(A6437,"yyyy")))</f>
        <v>45310</v>
      </c>
      <c r="F6437" t="s">
        <v>1826</v>
      </c>
      <c r="G6437" s="1" t="e">
        <f>VLOOKUP(B6437,Results!A:D,3,FALSE)</f>
        <v>#N/A</v>
      </c>
    </row>
    <row r="6438" spans="1:7" x14ac:dyDescent="0.25">
      <c r="A6438" t="s">
        <v>906</v>
      </c>
      <c r="B6438" t="s">
        <v>738</v>
      </c>
      <c r="C6438" t="s">
        <v>223</v>
      </c>
      <c r="D6438" t="s">
        <v>13</v>
      </c>
      <c r="E6438" s="1">
        <f>DATEVALUE(IFERROR(RIGHT(LEFT(A6438,FIND("-",A6438,4)-1),2)&amp;"/"&amp;LEFT(A6438,FIND("-",A6438)-1)&amp;"/"&amp;RIGHT(LEFT(A6438,IFERROR(FIND(" ",A6438),LEN(A6438)+1)-1),4),TEXT(A6438,"dd")&amp;"/"&amp;TEXT(A6438,"mm")&amp;"/"&amp;TEXT(A6438,"yyyy")))</f>
        <v>45310</v>
      </c>
      <c r="F6438" t="s">
        <v>1826</v>
      </c>
      <c r="G6438" s="1" t="e">
        <f>VLOOKUP(B6438,Results!A:D,3,FALSE)</f>
        <v>#N/A</v>
      </c>
    </row>
    <row r="6439" spans="1:7" x14ac:dyDescent="0.25">
      <c r="A6439" t="s">
        <v>906</v>
      </c>
      <c r="B6439" t="s">
        <v>790</v>
      </c>
      <c r="C6439" t="s">
        <v>20</v>
      </c>
      <c r="D6439" t="s">
        <v>74</v>
      </c>
      <c r="E6439" s="1">
        <f>DATEVALUE(IFERROR(RIGHT(LEFT(A6439,FIND("-",A6439,4)-1),2)&amp;"/"&amp;LEFT(A6439,FIND("-",A6439)-1)&amp;"/"&amp;RIGHT(LEFT(A6439,IFERROR(FIND(" ",A6439),LEN(A6439)+1)-1),4),TEXT(A6439,"dd")&amp;"/"&amp;TEXT(A6439,"mm")&amp;"/"&amp;TEXT(A6439,"yyyy")))</f>
        <v>45310</v>
      </c>
      <c r="F6439" t="s">
        <v>1826</v>
      </c>
      <c r="G6439" s="1" t="e">
        <f>VLOOKUP(B6439,Results!A:D,3,FALSE)</f>
        <v>#N/A</v>
      </c>
    </row>
    <row r="6440" spans="1:7" x14ac:dyDescent="0.25">
      <c r="A6440" t="s">
        <v>906</v>
      </c>
      <c r="B6440" t="s">
        <v>523</v>
      </c>
      <c r="C6440" t="s">
        <v>20</v>
      </c>
      <c r="D6440" t="s">
        <v>23</v>
      </c>
      <c r="E6440" s="1">
        <f>DATEVALUE(IFERROR(RIGHT(LEFT(A6440,FIND("-",A6440,4)-1),2)&amp;"/"&amp;LEFT(A6440,FIND("-",A6440)-1)&amp;"/"&amp;RIGHT(LEFT(A6440,IFERROR(FIND(" ",A6440),LEN(A6440)+1)-1),4),TEXT(A6440,"dd")&amp;"/"&amp;TEXT(A6440,"mm")&amp;"/"&amp;TEXT(A6440,"yyyy")))</f>
        <v>45310</v>
      </c>
      <c r="F6440" t="s">
        <v>1826</v>
      </c>
      <c r="G6440" s="1" t="e">
        <f>VLOOKUP(B6440,Results!A:D,3,FALSE)</f>
        <v>#N/A</v>
      </c>
    </row>
    <row r="6441" spans="1:7" x14ac:dyDescent="0.25">
      <c r="A6441" t="s">
        <v>906</v>
      </c>
      <c r="B6441" t="s">
        <v>897</v>
      </c>
      <c r="C6441" t="s">
        <v>223</v>
      </c>
      <c r="D6441" t="s">
        <v>44</v>
      </c>
      <c r="E6441" s="1">
        <f>DATEVALUE(IFERROR(RIGHT(LEFT(A6441,FIND("-",A6441,4)-1),2)&amp;"/"&amp;LEFT(A6441,FIND("-",A6441)-1)&amp;"/"&amp;RIGHT(LEFT(A6441,IFERROR(FIND(" ",A6441),LEN(A6441)+1)-1),4),TEXT(A6441,"dd")&amp;"/"&amp;TEXT(A6441,"mm")&amp;"/"&amp;TEXT(A6441,"yyyy")))</f>
        <v>45310</v>
      </c>
      <c r="F6441" t="s">
        <v>1826</v>
      </c>
      <c r="G6441" s="1" t="e">
        <f>VLOOKUP(B6441,Results!A:D,3,FALSE)</f>
        <v>#N/A</v>
      </c>
    </row>
    <row r="6442" spans="1:7" x14ac:dyDescent="0.25">
      <c r="A6442" t="s">
        <v>906</v>
      </c>
      <c r="B6442" t="s">
        <v>734</v>
      </c>
      <c r="C6442" t="s">
        <v>20</v>
      </c>
      <c r="D6442" t="s">
        <v>30</v>
      </c>
      <c r="E6442" s="1">
        <f>DATEVALUE(IFERROR(RIGHT(LEFT(A6442,FIND("-",A6442,4)-1),2)&amp;"/"&amp;LEFT(A6442,FIND("-",A6442)-1)&amp;"/"&amp;RIGHT(LEFT(A6442,IFERROR(FIND(" ",A6442),LEN(A6442)+1)-1),4),TEXT(A6442,"dd")&amp;"/"&amp;TEXT(A6442,"mm")&amp;"/"&amp;TEXT(A6442,"yyyy")))</f>
        <v>45310</v>
      </c>
      <c r="F6442" t="s">
        <v>1826</v>
      </c>
      <c r="G6442" s="1" t="e">
        <f>VLOOKUP(B6442,Results!A:D,3,FALSE)</f>
        <v>#N/A</v>
      </c>
    </row>
    <row r="6443" spans="1:7" x14ac:dyDescent="0.25">
      <c r="A6443" t="s">
        <v>906</v>
      </c>
      <c r="B6443" t="s">
        <v>664</v>
      </c>
      <c r="C6443" t="s">
        <v>20</v>
      </c>
      <c r="D6443" t="s">
        <v>10</v>
      </c>
      <c r="E6443" s="1">
        <f>DATEVALUE(IFERROR(RIGHT(LEFT(A6443,FIND("-",A6443,4)-1),2)&amp;"/"&amp;LEFT(A6443,FIND("-",A6443)-1)&amp;"/"&amp;RIGHT(LEFT(A6443,IFERROR(FIND(" ",A6443),LEN(A6443)+1)-1),4),TEXT(A6443,"dd")&amp;"/"&amp;TEXT(A6443,"mm")&amp;"/"&amp;TEXT(A6443,"yyyy")))</f>
        <v>45310</v>
      </c>
      <c r="F6443" t="s">
        <v>1826</v>
      </c>
      <c r="G6443" s="1" t="e">
        <f>VLOOKUP(B6443,Results!A:D,3,FALSE)</f>
        <v>#N/A</v>
      </c>
    </row>
    <row r="6444" spans="1:7" x14ac:dyDescent="0.25">
      <c r="A6444" t="s">
        <v>906</v>
      </c>
      <c r="B6444" t="s">
        <v>646</v>
      </c>
      <c r="C6444" t="s">
        <v>20</v>
      </c>
      <c r="D6444" t="s">
        <v>297</v>
      </c>
      <c r="E6444" s="1">
        <f>DATEVALUE(IFERROR(RIGHT(LEFT(A6444,FIND("-",A6444,4)-1),2)&amp;"/"&amp;LEFT(A6444,FIND("-",A6444)-1)&amp;"/"&amp;RIGHT(LEFT(A6444,IFERROR(FIND(" ",A6444),LEN(A6444)+1)-1),4),TEXT(A6444,"dd")&amp;"/"&amp;TEXT(A6444,"mm")&amp;"/"&amp;TEXT(A6444,"yyyy")))</f>
        <v>45310</v>
      </c>
      <c r="F6444" t="s">
        <v>1826</v>
      </c>
      <c r="G6444" s="1" t="e">
        <f>VLOOKUP(B6444,Results!A:D,3,FALSE)</f>
        <v>#N/A</v>
      </c>
    </row>
    <row r="6445" spans="1:7" x14ac:dyDescent="0.25">
      <c r="A6445" t="s">
        <v>906</v>
      </c>
      <c r="B6445" t="s">
        <v>738</v>
      </c>
      <c r="C6445" t="s">
        <v>223</v>
      </c>
      <c r="D6445" t="s">
        <v>13</v>
      </c>
      <c r="E6445" s="1">
        <f>DATEVALUE(IFERROR(RIGHT(LEFT(A6445,FIND("-",A6445,4)-1),2)&amp;"/"&amp;LEFT(A6445,FIND("-",A6445)-1)&amp;"/"&amp;RIGHT(LEFT(A6445,IFERROR(FIND(" ",A6445),LEN(A6445)+1)-1),4),TEXT(A6445,"dd")&amp;"/"&amp;TEXT(A6445,"mm")&amp;"/"&amp;TEXT(A6445,"yyyy")))</f>
        <v>45310</v>
      </c>
      <c r="F6445" t="s">
        <v>1826</v>
      </c>
      <c r="G6445" s="1" t="e">
        <f>VLOOKUP(B6445,Results!A:D,3,FALSE)</f>
        <v>#N/A</v>
      </c>
    </row>
    <row r="6446" spans="1:7" x14ac:dyDescent="0.25">
      <c r="A6446" t="s">
        <v>906</v>
      </c>
      <c r="B6446" t="s">
        <v>790</v>
      </c>
      <c r="C6446" t="s">
        <v>20</v>
      </c>
      <c r="D6446" t="s">
        <v>74</v>
      </c>
      <c r="E6446" s="1">
        <f>DATEVALUE(IFERROR(RIGHT(LEFT(A6446,FIND("-",A6446,4)-1),2)&amp;"/"&amp;LEFT(A6446,FIND("-",A6446)-1)&amp;"/"&amp;RIGHT(LEFT(A6446,IFERROR(FIND(" ",A6446),LEN(A6446)+1)-1),4),TEXT(A6446,"dd")&amp;"/"&amp;TEXT(A6446,"mm")&amp;"/"&amp;TEXT(A6446,"yyyy")))</f>
        <v>45310</v>
      </c>
      <c r="F6446" t="s">
        <v>1826</v>
      </c>
      <c r="G6446" s="1" t="e">
        <f>VLOOKUP(B6446,Results!A:D,3,FALSE)</f>
        <v>#N/A</v>
      </c>
    </row>
    <row r="6447" spans="1:7" x14ac:dyDescent="0.25">
      <c r="A6447" t="s">
        <v>906</v>
      </c>
      <c r="B6447" t="s">
        <v>523</v>
      </c>
      <c r="C6447" t="s">
        <v>20</v>
      </c>
      <c r="D6447" t="s">
        <v>23</v>
      </c>
      <c r="E6447" s="1">
        <f>DATEVALUE(IFERROR(RIGHT(LEFT(A6447,FIND("-",A6447,4)-1),2)&amp;"/"&amp;LEFT(A6447,FIND("-",A6447)-1)&amp;"/"&amp;RIGHT(LEFT(A6447,IFERROR(FIND(" ",A6447),LEN(A6447)+1)-1),4),TEXT(A6447,"dd")&amp;"/"&amp;TEXT(A6447,"mm")&amp;"/"&amp;TEXT(A6447,"yyyy")))</f>
        <v>45310</v>
      </c>
      <c r="F6447" t="s">
        <v>1826</v>
      </c>
      <c r="G6447" s="1" t="e">
        <f>VLOOKUP(B6447,Results!A:D,3,FALSE)</f>
        <v>#N/A</v>
      </c>
    </row>
    <row r="6448" spans="1:7" x14ac:dyDescent="0.25">
      <c r="A6448" t="s">
        <v>906</v>
      </c>
      <c r="B6448" t="s">
        <v>897</v>
      </c>
      <c r="C6448" t="s">
        <v>223</v>
      </c>
      <c r="D6448" t="s">
        <v>44</v>
      </c>
      <c r="E6448" s="1">
        <f>DATEVALUE(IFERROR(RIGHT(LEFT(A6448,FIND("-",A6448,4)-1),2)&amp;"/"&amp;LEFT(A6448,FIND("-",A6448)-1)&amp;"/"&amp;RIGHT(LEFT(A6448,IFERROR(FIND(" ",A6448),LEN(A6448)+1)-1),4),TEXT(A6448,"dd")&amp;"/"&amp;TEXT(A6448,"mm")&amp;"/"&amp;TEXT(A6448,"yyyy")))</f>
        <v>45310</v>
      </c>
      <c r="F6448" t="s">
        <v>1826</v>
      </c>
      <c r="G6448" s="1" t="e">
        <f>VLOOKUP(B6448,Results!A:D,3,FALSE)</f>
        <v>#N/A</v>
      </c>
    </row>
    <row r="6449" spans="1:7" x14ac:dyDescent="0.25">
      <c r="A6449" t="s">
        <v>906</v>
      </c>
      <c r="B6449" t="s">
        <v>734</v>
      </c>
      <c r="C6449" t="s">
        <v>20</v>
      </c>
      <c r="D6449" t="s">
        <v>30</v>
      </c>
      <c r="E6449" s="1">
        <f>DATEVALUE(IFERROR(RIGHT(LEFT(A6449,FIND("-",A6449,4)-1),2)&amp;"/"&amp;LEFT(A6449,FIND("-",A6449)-1)&amp;"/"&amp;RIGHT(LEFT(A6449,IFERROR(FIND(" ",A6449),LEN(A6449)+1)-1),4),TEXT(A6449,"dd")&amp;"/"&amp;TEXT(A6449,"mm")&amp;"/"&amp;TEXT(A6449,"yyyy")))</f>
        <v>45310</v>
      </c>
      <c r="F6449" t="s">
        <v>1826</v>
      </c>
      <c r="G6449" s="1" t="e">
        <f>VLOOKUP(B6449,Results!A:D,3,FALSE)</f>
        <v>#N/A</v>
      </c>
    </row>
    <row r="6450" spans="1:7" hidden="1" x14ac:dyDescent="0.25">
      <c r="A6450" t="s">
        <v>905</v>
      </c>
      <c r="B6450" t="s">
        <v>691</v>
      </c>
      <c r="C6450" t="s">
        <v>20</v>
      </c>
      <c r="D6450" t="s">
        <v>10</v>
      </c>
      <c r="E6450" s="1">
        <f>DATEVALUE(IFERROR(RIGHT(LEFT(A6450,FIND("-",A6450,4)-1),2)&amp;"/"&amp;LEFT(A6450,FIND("-",A6450)-1)&amp;"/"&amp;RIGHT(LEFT(A6450,IFERROR(FIND(" ",A6450),LEN(A6450)+1)-1),4),TEXT(A6450,"dd")&amp;"/"&amp;TEXT(A6450,"mm")&amp;"/"&amp;TEXT(A6450,"yyyy")))</f>
        <v>45309</v>
      </c>
      <c r="F6450" t="s">
        <v>996</v>
      </c>
      <c r="G6450" s="1" t="e">
        <f>VLOOKUP(B6450,Results!A:D,3,FALSE)</f>
        <v>#N/A</v>
      </c>
    </row>
    <row r="6451" spans="1:7" hidden="1" x14ac:dyDescent="0.25">
      <c r="A6451" t="s">
        <v>905</v>
      </c>
      <c r="B6451" t="s">
        <v>859</v>
      </c>
      <c r="C6451" t="s">
        <v>20</v>
      </c>
      <c r="D6451" t="s">
        <v>10</v>
      </c>
      <c r="E6451" s="1">
        <f>DATEVALUE(IFERROR(RIGHT(LEFT(A6451,FIND("-",A6451,4)-1),2)&amp;"/"&amp;LEFT(A6451,FIND("-",A6451)-1)&amp;"/"&amp;RIGHT(LEFT(A6451,IFERROR(FIND(" ",A6451),LEN(A6451)+1)-1),4),TEXT(A6451,"dd")&amp;"/"&amp;TEXT(A6451,"mm")&amp;"/"&amp;TEXT(A6451,"yyyy")))</f>
        <v>45309</v>
      </c>
      <c r="F6451" t="s">
        <v>996</v>
      </c>
      <c r="G6451" s="1" t="e">
        <f>VLOOKUP(B6451,Results!A:D,3,FALSE)</f>
        <v>#N/A</v>
      </c>
    </row>
    <row r="6452" spans="1:7" x14ac:dyDescent="0.25">
      <c r="A6452" t="s">
        <v>905</v>
      </c>
      <c r="B6452" t="s">
        <v>691</v>
      </c>
      <c r="C6452" t="s">
        <v>20</v>
      </c>
      <c r="D6452" t="s">
        <v>10</v>
      </c>
      <c r="E6452" s="1">
        <f>DATEVALUE(IFERROR(RIGHT(LEFT(A6452,FIND("-",A6452,4)-1),2)&amp;"/"&amp;LEFT(A6452,FIND("-",A6452)-1)&amp;"/"&amp;RIGHT(LEFT(A6452,IFERROR(FIND(" ",A6452),LEN(A6452)+1)-1),4),TEXT(A6452,"dd")&amp;"/"&amp;TEXT(A6452,"mm")&amp;"/"&amp;TEXT(A6452,"yyyy")))</f>
        <v>45309</v>
      </c>
      <c r="F6452" t="s">
        <v>1826</v>
      </c>
      <c r="G6452" s="1" t="e">
        <f>VLOOKUP(B6452,Results!A:D,3,FALSE)</f>
        <v>#N/A</v>
      </c>
    </row>
    <row r="6453" spans="1:7" x14ac:dyDescent="0.25">
      <c r="A6453" t="s">
        <v>905</v>
      </c>
      <c r="B6453" t="s">
        <v>859</v>
      </c>
      <c r="C6453" t="s">
        <v>20</v>
      </c>
      <c r="D6453" t="s">
        <v>10</v>
      </c>
      <c r="E6453" s="1">
        <f>DATEVALUE(IFERROR(RIGHT(LEFT(A6453,FIND("-",A6453,4)-1),2)&amp;"/"&amp;LEFT(A6453,FIND("-",A6453)-1)&amp;"/"&amp;RIGHT(LEFT(A6453,IFERROR(FIND(" ",A6453),LEN(A6453)+1)-1),4),TEXT(A6453,"dd")&amp;"/"&amp;TEXT(A6453,"mm")&amp;"/"&amp;TEXT(A6453,"yyyy")))</f>
        <v>45309</v>
      </c>
      <c r="F6453" t="s">
        <v>1826</v>
      </c>
      <c r="G6453" s="1" t="e">
        <f>VLOOKUP(B6453,Results!A:D,3,FALSE)</f>
        <v>#N/A</v>
      </c>
    </row>
    <row r="6454" spans="1:7" hidden="1" x14ac:dyDescent="0.25">
      <c r="A6454" t="s">
        <v>905</v>
      </c>
      <c r="B6454" t="s">
        <v>889</v>
      </c>
      <c r="C6454" t="s">
        <v>20</v>
      </c>
      <c r="D6454" t="s">
        <v>28</v>
      </c>
      <c r="E6454" s="1">
        <f>DATEVALUE(IFERROR(RIGHT(LEFT(A6454,FIND("-",A6454,4)-1),2)&amp;"/"&amp;LEFT(A6454,FIND("-",A6454)-1)&amp;"/"&amp;RIGHT(LEFT(A6454,IFERROR(FIND(" ",A6454),LEN(A6454)+1)-1),4),TEXT(A6454,"dd")&amp;"/"&amp;TEXT(A6454,"mm")&amp;"/"&amp;TEXT(A6454,"yyyy")))</f>
        <v>45309</v>
      </c>
      <c r="F6454" t="s">
        <v>996</v>
      </c>
      <c r="G6454" s="1" t="e">
        <f>VLOOKUP(B6454,Results!A:D,3,FALSE)</f>
        <v>#N/A</v>
      </c>
    </row>
    <row r="6455" spans="1:7" x14ac:dyDescent="0.25">
      <c r="A6455" t="s">
        <v>905</v>
      </c>
      <c r="B6455" t="s">
        <v>889</v>
      </c>
      <c r="C6455" t="s">
        <v>20</v>
      </c>
      <c r="D6455" t="s">
        <v>28</v>
      </c>
      <c r="E6455" s="1">
        <f>DATEVALUE(IFERROR(RIGHT(LEFT(A6455,FIND("-",A6455,4)-1),2)&amp;"/"&amp;LEFT(A6455,FIND("-",A6455)-1)&amp;"/"&amp;RIGHT(LEFT(A6455,IFERROR(FIND(" ",A6455),LEN(A6455)+1)-1),4),TEXT(A6455,"dd")&amp;"/"&amp;TEXT(A6455,"mm")&amp;"/"&amp;TEXT(A6455,"yyyy")))</f>
        <v>45309</v>
      </c>
      <c r="F6455" t="s">
        <v>1826</v>
      </c>
      <c r="G6455" s="1" t="e">
        <f>VLOOKUP(B6455,Results!A:D,3,FALSE)</f>
        <v>#N/A</v>
      </c>
    </row>
    <row r="6456" spans="1:7" x14ac:dyDescent="0.25">
      <c r="A6456" t="s">
        <v>905</v>
      </c>
      <c r="B6456" t="s">
        <v>691</v>
      </c>
      <c r="C6456" t="s">
        <v>20</v>
      </c>
      <c r="D6456" t="s">
        <v>10</v>
      </c>
      <c r="E6456" s="1">
        <f>DATEVALUE(IFERROR(RIGHT(LEFT(A6456,FIND("-",A6456,4)-1),2)&amp;"/"&amp;LEFT(A6456,FIND("-",A6456)-1)&amp;"/"&amp;RIGHT(LEFT(A6456,IFERROR(FIND(" ",A6456),LEN(A6456)+1)-1),4),TEXT(A6456,"dd")&amp;"/"&amp;TEXT(A6456,"mm")&amp;"/"&amp;TEXT(A6456,"yyyy")))</f>
        <v>45309</v>
      </c>
      <c r="F6456" t="s">
        <v>1826</v>
      </c>
      <c r="G6456" s="1" t="e">
        <f>VLOOKUP(B6456,Results!A:D,3,FALSE)</f>
        <v>#N/A</v>
      </c>
    </row>
    <row r="6457" spans="1:7" x14ac:dyDescent="0.25">
      <c r="A6457" t="s">
        <v>905</v>
      </c>
      <c r="B6457" t="s">
        <v>859</v>
      </c>
      <c r="C6457" t="s">
        <v>20</v>
      </c>
      <c r="D6457" t="s">
        <v>10</v>
      </c>
      <c r="E6457" s="1">
        <f>DATEVALUE(IFERROR(RIGHT(LEFT(A6457,FIND("-",A6457,4)-1),2)&amp;"/"&amp;LEFT(A6457,FIND("-",A6457)-1)&amp;"/"&amp;RIGHT(LEFT(A6457,IFERROR(FIND(" ",A6457),LEN(A6457)+1)-1),4),TEXT(A6457,"dd")&amp;"/"&amp;TEXT(A6457,"mm")&amp;"/"&amp;TEXT(A6457,"yyyy")))</f>
        <v>45309</v>
      </c>
      <c r="F6457" t="s">
        <v>1826</v>
      </c>
      <c r="G6457" s="1" t="e">
        <f>VLOOKUP(B6457,Results!A:D,3,FALSE)</f>
        <v>#N/A</v>
      </c>
    </row>
    <row r="6458" spans="1:7" x14ac:dyDescent="0.25">
      <c r="A6458" t="s">
        <v>905</v>
      </c>
      <c r="B6458" t="s">
        <v>889</v>
      </c>
      <c r="C6458" t="s">
        <v>20</v>
      </c>
      <c r="D6458" t="s">
        <v>28</v>
      </c>
      <c r="E6458" s="1">
        <f>DATEVALUE(IFERROR(RIGHT(LEFT(A6458,FIND("-",A6458,4)-1),2)&amp;"/"&amp;LEFT(A6458,FIND("-",A6458)-1)&amp;"/"&amp;RIGHT(LEFT(A6458,IFERROR(FIND(" ",A6458),LEN(A6458)+1)-1),4),TEXT(A6458,"dd")&amp;"/"&amp;TEXT(A6458,"mm")&amp;"/"&amp;TEXT(A6458,"yyyy")))</f>
        <v>45309</v>
      </c>
      <c r="F6458" t="s">
        <v>1826</v>
      </c>
      <c r="G6458" s="1" t="e">
        <f>VLOOKUP(B6458,Results!A:D,3,FALSE)</f>
        <v>#N/A</v>
      </c>
    </row>
    <row r="6459" spans="1:7" x14ac:dyDescent="0.25">
      <c r="A6459" t="s">
        <v>905</v>
      </c>
      <c r="B6459" t="s">
        <v>691</v>
      </c>
      <c r="C6459" t="s">
        <v>20</v>
      </c>
      <c r="D6459" t="s">
        <v>10</v>
      </c>
      <c r="E6459" s="1">
        <f>DATEVALUE(IFERROR(RIGHT(LEFT(A6459,FIND("-",A6459,4)-1),2)&amp;"/"&amp;LEFT(A6459,FIND("-",A6459)-1)&amp;"/"&amp;RIGHT(LEFT(A6459,IFERROR(FIND(" ",A6459),LEN(A6459)+1)-1),4),TEXT(A6459,"dd")&amp;"/"&amp;TEXT(A6459,"mm")&amp;"/"&amp;TEXT(A6459,"yyyy")))</f>
        <v>45309</v>
      </c>
      <c r="F6459" t="s">
        <v>1826</v>
      </c>
      <c r="G6459" s="1" t="e">
        <f>VLOOKUP(B6459,Results!A:D,3,FALSE)</f>
        <v>#N/A</v>
      </c>
    </row>
    <row r="6460" spans="1:7" x14ac:dyDescent="0.25">
      <c r="A6460" t="s">
        <v>905</v>
      </c>
      <c r="B6460" t="s">
        <v>859</v>
      </c>
      <c r="C6460" t="s">
        <v>20</v>
      </c>
      <c r="D6460" t="s">
        <v>10</v>
      </c>
      <c r="E6460" s="1">
        <f>DATEVALUE(IFERROR(RIGHT(LEFT(A6460,FIND("-",A6460,4)-1),2)&amp;"/"&amp;LEFT(A6460,FIND("-",A6460)-1)&amp;"/"&amp;RIGHT(LEFT(A6460,IFERROR(FIND(" ",A6460),LEN(A6460)+1)-1),4),TEXT(A6460,"dd")&amp;"/"&amp;TEXT(A6460,"mm")&amp;"/"&amp;TEXT(A6460,"yyyy")))</f>
        <v>45309</v>
      </c>
      <c r="F6460" t="s">
        <v>1826</v>
      </c>
      <c r="G6460" s="1" t="e">
        <f>VLOOKUP(B6460,Results!A:D,3,FALSE)</f>
        <v>#N/A</v>
      </c>
    </row>
    <row r="6461" spans="1:7" x14ac:dyDescent="0.25">
      <c r="A6461" t="s">
        <v>905</v>
      </c>
      <c r="B6461" t="s">
        <v>889</v>
      </c>
      <c r="C6461" t="s">
        <v>20</v>
      </c>
      <c r="D6461" t="s">
        <v>28</v>
      </c>
      <c r="E6461" s="1">
        <f>DATEVALUE(IFERROR(RIGHT(LEFT(A6461,FIND("-",A6461,4)-1),2)&amp;"/"&amp;LEFT(A6461,FIND("-",A6461)-1)&amp;"/"&amp;RIGHT(LEFT(A6461,IFERROR(FIND(" ",A6461),LEN(A6461)+1)-1),4),TEXT(A6461,"dd")&amp;"/"&amp;TEXT(A6461,"mm")&amp;"/"&amp;TEXT(A6461,"yyyy")))</f>
        <v>45309</v>
      </c>
      <c r="F6461" t="s">
        <v>1826</v>
      </c>
      <c r="G6461" s="1" t="e">
        <f>VLOOKUP(B6461,Results!A:D,3,FALSE)</f>
        <v>#N/A</v>
      </c>
    </row>
    <row r="6462" spans="1:7" hidden="1" x14ac:dyDescent="0.25">
      <c r="A6462" t="s">
        <v>903</v>
      </c>
      <c r="B6462" t="s">
        <v>860</v>
      </c>
      <c r="C6462" t="s">
        <v>223</v>
      </c>
      <c r="D6462" t="s">
        <v>30</v>
      </c>
      <c r="E6462" s="1">
        <f>DATEVALUE(IFERROR(RIGHT(LEFT(A6462,FIND("-",A6462,4)-1),2)&amp;"/"&amp;LEFT(A6462,FIND("-",A6462)-1)&amp;"/"&amp;RIGHT(LEFT(A6462,IFERROR(FIND(" ",A6462),LEN(A6462)+1)-1),4),TEXT(A6462,"dd")&amp;"/"&amp;TEXT(A6462,"mm")&amp;"/"&amp;TEXT(A6462,"yyyy")))</f>
        <v>45308</v>
      </c>
      <c r="F6462" t="s">
        <v>996</v>
      </c>
      <c r="G6462" s="1">
        <f>VLOOKUP(B6462,Results!A:D,3,FALSE)</f>
        <v>45419</v>
      </c>
    </row>
    <row r="6463" spans="1:7" x14ac:dyDescent="0.25">
      <c r="A6463" t="s">
        <v>903</v>
      </c>
      <c r="B6463" t="s">
        <v>860</v>
      </c>
      <c r="C6463" t="s">
        <v>223</v>
      </c>
      <c r="D6463" t="s">
        <v>30</v>
      </c>
      <c r="E6463" s="1">
        <f>DATEVALUE(IFERROR(RIGHT(LEFT(A6463,FIND("-",A6463,4)-1),2)&amp;"/"&amp;LEFT(A6463,FIND("-",A6463)-1)&amp;"/"&amp;RIGHT(LEFT(A6463,IFERROR(FIND(" ",A6463),LEN(A6463)+1)-1),4),TEXT(A6463,"dd")&amp;"/"&amp;TEXT(A6463,"mm")&amp;"/"&amp;TEXT(A6463,"yyyy")))</f>
        <v>45308</v>
      </c>
      <c r="F6463" t="s">
        <v>1826</v>
      </c>
      <c r="G6463" s="1">
        <f>VLOOKUP(B6463,Results!A:D,3,FALSE)</f>
        <v>45419</v>
      </c>
    </row>
    <row r="6464" spans="1:7" x14ac:dyDescent="0.25">
      <c r="A6464" t="s">
        <v>903</v>
      </c>
      <c r="B6464" t="s">
        <v>860</v>
      </c>
      <c r="C6464" t="s">
        <v>223</v>
      </c>
      <c r="D6464" t="s">
        <v>30</v>
      </c>
      <c r="E6464" s="1">
        <f>DATEVALUE(IFERROR(RIGHT(LEFT(A6464,FIND("-",A6464,4)-1),2)&amp;"/"&amp;LEFT(A6464,FIND("-",A6464)-1)&amp;"/"&amp;RIGHT(LEFT(A6464,IFERROR(FIND(" ",A6464),LEN(A6464)+1)-1),4),TEXT(A6464,"dd")&amp;"/"&amp;TEXT(A6464,"mm")&amp;"/"&amp;TEXT(A6464,"yyyy")))</f>
        <v>45308</v>
      </c>
      <c r="F6464" t="s">
        <v>1826</v>
      </c>
      <c r="G6464" s="1">
        <f>VLOOKUP(B6464,Results!A:D,3,FALSE)</f>
        <v>45419</v>
      </c>
    </row>
    <row r="6465" spans="1:7" x14ac:dyDescent="0.25">
      <c r="A6465" t="s">
        <v>903</v>
      </c>
      <c r="B6465" t="s">
        <v>860</v>
      </c>
      <c r="C6465" t="s">
        <v>223</v>
      </c>
      <c r="D6465" t="s">
        <v>30</v>
      </c>
      <c r="E6465" s="1">
        <f>DATEVALUE(IFERROR(RIGHT(LEFT(A6465,FIND("-",A6465,4)-1),2)&amp;"/"&amp;LEFT(A6465,FIND("-",A6465)-1)&amp;"/"&amp;RIGHT(LEFT(A6465,IFERROR(FIND(" ",A6465),LEN(A6465)+1)-1),4),TEXT(A6465,"dd")&amp;"/"&amp;TEXT(A6465,"mm")&amp;"/"&amp;TEXT(A6465,"yyyy")))</f>
        <v>45308</v>
      </c>
      <c r="F6465" t="s">
        <v>1826</v>
      </c>
      <c r="G6465" s="1">
        <f>VLOOKUP(B6465,Results!A:D,3,FALSE)</f>
        <v>45419</v>
      </c>
    </row>
    <row r="6466" spans="1:7" hidden="1" x14ac:dyDescent="0.25">
      <c r="A6466" t="s">
        <v>903</v>
      </c>
      <c r="B6466" t="s">
        <v>904</v>
      </c>
      <c r="C6466" t="s">
        <v>223</v>
      </c>
      <c r="D6466" t="s">
        <v>74</v>
      </c>
      <c r="E6466" s="1">
        <f>DATEVALUE(IFERROR(RIGHT(LEFT(A6466,FIND("-",A6466,4)-1),2)&amp;"/"&amp;LEFT(A6466,FIND("-",A6466)-1)&amp;"/"&amp;RIGHT(LEFT(A6466,IFERROR(FIND(" ",A6466),LEN(A6466)+1)-1),4),TEXT(A6466,"dd")&amp;"/"&amp;TEXT(A6466,"mm")&amp;"/"&amp;TEXT(A6466,"yyyy")))</f>
        <v>45308</v>
      </c>
      <c r="F6466" t="s">
        <v>996</v>
      </c>
      <c r="G6466" s="1" t="e">
        <f>VLOOKUP(B6466,Results!A:D,3,FALSE)</f>
        <v>#N/A</v>
      </c>
    </row>
    <row r="6467" spans="1:7" x14ac:dyDescent="0.25">
      <c r="A6467" t="s">
        <v>903</v>
      </c>
      <c r="B6467" t="s">
        <v>904</v>
      </c>
      <c r="C6467" t="s">
        <v>223</v>
      </c>
      <c r="D6467" t="s">
        <v>74</v>
      </c>
      <c r="E6467" s="1">
        <f>DATEVALUE(IFERROR(RIGHT(LEFT(A6467,FIND("-",A6467,4)-1),2)&amp;"/"&amp;LEFT(A6467,FIND("-",A6467)-1)&amp;"/"&amp;RIGHT(LEFT(A6467,IFERROR(FIND(" ",A6467),LEN(A6467)+1)-1),4),TEXT(A6467,"dd")&amp;"/"&amp;TEXT(A6467,"mm")&amp;"/"&amp;TEXT(A6467,"yyyy")))</f>
        <v>45308</v>
      </c>
      <c r="F6467" t="s">
        <v>1826</v>
      </c>
      <c r="G6467" s="1" t="e">
        <f>VLOOKUP(B6467,Results!A:D,3,FALSE)</f>
        <v>#N/A</v>
      </c>
    </row>
    <row r="6468" spans="1:7" x14ac:dyDescent="0.25">
      <c r="A6468" t="s">
        <v>903</v>
      </c>
      <c r="B6468" t="s">
        <v>904</v>
      </c>
      <c r="C6468" t="s">
        <v>223</v>
      </c>
      <c r="D6468" t="s">
        <v>74</v>
      </c>
      <c r="E6468" s="1">
        <f>DATEVALUE(IFERROR(RIGHT(LEFT(A6468,FIND("-",A6468,4)-1),2)&amp;"/"&amp;LEFT(A6468,FIND("-",A6468)-1)&amp;"/"&amp;RIGHT(LEFT(A6468,IFERROR(FIND(" ",A6468),LEN(A6468)+1)-1),4),TEXT(A6468,"dd")&amp;"/"&amp;TEXT(A6468,"mm")&amp;"/"&amp;TEXT(A6468,"yyyy")))</f>
        <v>45308</v>
      </c>
      <c r="F6468" t="s">
        <v>1826</v>
      </c>
      <c r="G6468" s="1" t="e">
        <f>VLOOKUP(B6468,Results!A:D,3,FALSE)</f>
        <v>#N/A</v>
      </c>
    </row>
    <row r="6469" spans="1:7" x14ac:dyDescent="0.25">
      <c r="A6469" t="s">
        <v>903</v>
      </c>
      <c r="B6469" t="s">
        <v>904</v>
      </c>
      <c r="C6469" t="s">
        <v>223</v>
      </c>
      <c r="D6469" t="s">
        <v>74</v>
      </c>
      <c r="E6469" s="1">
        <f>DATEVALUE(IFERROR(RIGHT(LEFT(A6469,FIND("-",A6469,4)-1),2)&amp;"/"&amp;LEFT(A6469,FIND("-",A6469)-1)&amp;"/"&amp;RIGHT(LEFT(A6469,IFERROR(FIND(" ",A6469),LEN(A6469)+1)-1),4),TEXT(A6469,"dd")&amp;"/"&amp;TEXT(A6469,"mm")&amp;"/"&amp;TEXT(A6469,"yyyy")))</f>
        <v>45308</v>
      </c>
      <c r="F6469" t="s">
        <v>1826</v>
      </c>
      <c r="G6469" s="1" t="e">
        <f>VLOOKUP(B6469,Results!A:D,3,FALSE)</f>
        <v>#N/A</v>
      </c>
    </row>
    <row r="6470" spans="1:7" hidden="1" x14ac:dyDescent="0.25">
      <c r="A6470" t="s">
        <v>901</v>
      </c>
      <c r="B6470" t="s">
        <v>698</v>
      </c>
      <c r="C6470" t="s">
        <v>223</v>
      </c>
      <c r="D6470" t="s">
        <v>13</v>
      </c>
      <c r="E6470" s="1">
        <f>DATEVALUE(IFERROR(RIGHT(LEFT(A6470,FIND("-",A6470,4)-1),2)&amp;"/"&amp;LEFT(A6470,FIND("-",A6470)-1)&amp;"/"&amp;RIGHT(LEFT(A6470,IFERROR(FIND(" ",A6470),LEN(A6470)+1)-1),4),TEXT(A6470,"dd")&amp;"/"&amp;TEXT(A6470,"mm")&amp;"/"&amp;TEXT(A6470,"yyyy")))</f>
        <v>45307</v>
      </c>
      <c r="F6470" t="s">
        <v>996</v>
      </c>
      <c r="G6470" s="1">
        <f>VLOOKUP(B6470,Results!A:D,3,FALSE)</f>
        <v>45420</v>
      </c>
    </row>
    <row r="6471" spans="1:7" x14ac:dyDescent="0.25">
      <c r="A6471" t="s">
        <v>901</v>
      </c>
      <c r="B6471" t="s">
        <v>698</v>
      </c>
      <c r="C6471" t="s">
        <v>223</v>
      </c>
      <c r="D6471" t="s">
        <v>13</v>
      </c>
      <c r="E6471" s="1">
        <f>DATEVALUE(IFERROR(RIGHT(LEFT(A6471,FIND("-",A6471,4)-1),2)&amp;"/"&amp;LEFT(A6471,FIND("-",A6471)-1)&amp;"/"&amp;RIGHT(LEFT(A6471,IFERROR(FIND(" ",A6471),LEN(A6471)+1)-1),4),TEXT(A6471,"dd")&amp;"/"&amp;TEXT(A6471,"mm")&amp;"/"&amp;TEXT(A6471,"yyyy")))</f>
        <v>45307</v>
      </c>
      <c r="F6471" t="s">
        <v>1826</v>
      </c>
      <c r="G6471" s="1">
        <f>VLOOKUP(B6471,Results!A:D,3,FALSE)</f>
        <v>45420</v>
      </c>
    </row>
    <row r="6472" spans="1:7" x14ac:dyDescent="0.25">
      <c r="A6472" t="s">
        <v>901</v>
      </c>
      <c r="B6472" t="s">
        <v>698</v>
      </c>
      <c r="C6472" t="s">
        <v>223</v>
      </c>
      <c r="D6472" t="s">
        <v>13</v>
      </c>
      <c r="E6472" s="1">
        <f>DATEVALUE(IFERROR(RIGHT(LEFT(A6472,FIND("-",A6472,4)-1),2)&amp;"/"&amp;LEFT(A6472,FIND("-",A6472)-1)&amp;"/"&amp;RIGHT(LEFT(A6472,IFERROR(FIND(" ",A6472),LEN(A6472)+1)-1),4),TEXT(A6472,"dd")&amp;"/"&amp;TEXT(A6472,"mm")&amp;"/"&amp;TEXT(A6472,"yyyy")))</f>
        <v>45307</v>
      </c>
      <c r="F6472" t="s">
        <v>1826</v>
      </c>
      <c r="G6472" s="1">
        <f>VLOOKUP(B6472,Results!A:D,3,FALSE)</f>
        <v>45420</v>
      </c>
    </row>
    <row r="6473" spans="1:7" x14ac:dyDescent="0.25">
      <c r="A6473" t="s">
        <v>901</v>
      </c>
      <c r="B6473" t="s">
        <v>698</v>
      </c>
      <c r="C6473" t="s">
        <v>223</v>
      </c>
      <c r="D6473" t="s">
        <v>13</v>
      </c>
      <c r="E6473" s="1">
        <f>DATEVALUE(IFERROR(RIGHT(LEFT(A6473,FIND("-",A6473,4)-1),2)&amp;"/"&amp;LEFT(A6473,FIND("-",A6473)-1)&amp;"/"&amp;RIGHT(LEFT(A6473,IFERROR(FIND(" ",A6473),LEN(A6473)+1)-1),4),TEXT(A6473,"dd")&amp;"/"&amp;TEXT(A6473,"mm")&amp;"/"&amp;TEXT(A6473,"yyyy")))</f>
        <v>45307</v>
      </c>
      <c r="F6473" t="s">
        <v>1826</v>
      </c>
      <c r="G6473" s="1">
        <f>VLOOKUP(B6473,Results!A:D,3,FALSE)</f>
        <v>45420</v>
      </c>
    </row>
    <row r="6474" spans="1:7" hidden="1" x14ac:dyDescent="0.25">
      <c r="A6474" t="s">
        <v>901</v>
      </c>
      <c r="B6474" t="s">
        <v>902</v>
      </c>
      <c r="C6474" t="s">
        <v>223</v>
      </c>
      <c r="D6474" t="s">
        <v>13</v>
      </c>
      <c r="E6474" s="1">
        <f>DATEVALUE(IFERROR(RIGHT(LEFT(A6474,FIND("-",A6474,4)-1),2)&amp;"/"&amp;LEFT(A6474,FIND("-",A6474)-1)&amp;"/"&amp;RIGHT(LEFT(A6474,IFERROR(FIND(" ",A6474),LEN(A6474)+1)-1),4),TEXT(A6474,"dd")&amp;"/"&amp;TEXT(A6474,"mm")&amp;"/"&amp;TEXT(A6474,"yyyy")))</f>
        <v>45307</v>
      </c>
      <c r="F6474" t="s">
        <v>996</v>
      </c>
      <c r="G6474" s="1">
        <f>VLOOKUP(B6474,Results!A:D,3,FALSE)</f>
        <v>45426</v>
      </c>
    </row>
    <row r="6475" spans="1:7" x14ac:dyDescent="0.25">
      <c r="A6475" t="s">
        <v>901</v>
      </c>
      <c r="B6475" t="s">
        <v>902</v>
      </c>
      <c r="C6475" t="s">
        <v>223</v>
      </c>
      <c r="D6475" t="s">
        <v>13</v>
      </c>
      <c r="E6475" s="1">
        <f>DATEVALUE(IFERROR(RIGHT(LEFT(A6475,FIND("-",A6475,4)-1),2)&amp;"/"&amp;LEFT(A6475,FIND("-",A6475)-1)&amp;"/"&amp;RIGHT(LEFT(A6475,IFERROR(FIND(" ",A6475),LEN(A6475)+1)-1),4),TEXT(A6475,"dd")&amp;"/"&amp;TEXT(A6475,"mm")&amp;"/"&amp;TEXT(A6475,"yyyy")))</f>
        <v>45307</v>
      </c>
      <c r="F6475" t="s">
        <v>1826</v>
      </c>
      <c r="G6475" s="1">
        <f>VLOOKUP(B6475,Results!A:D,3,FALSE)</f>
        <v>45426</v>
      </c>
    </row>
    <row r="6476" spans="1:7" x14ac:dyDescent="0.25">
      <c r="A6476" t="s">
        <v>901</v>
      </c>
      <c r="B6476" t="s">
        <v>902</v>
      </c>
      <c r="C6476" t="s">
        <v>223</v>
      </c>
      <c r="D6476" t="s">
        <v>13</v>
      </c>
      <c r="E6476" s="1">
        <f>DATEVALUE(IFERROR(RIGHT(LEFT(A6476,FIND("-",A6476,4)-1),2)&amp;"/"&amp;LEFT(A6476,FIND("-",A6476)-1)&amp;"/"&amp;RIGHT(LEFT(A6476,IFERROR(FIND(" ",A6476),LEN(A6476)+1)-1),4),TEXT(A6476,"dd")&amp;"/"&amp;TEXT(A6476,"mm")&amp;"/"&amp;TEXT(A6476,"yyyy")))</f>
        <v>45307</v>
      </c>
      <c r="F6476" t="s">
        <v>1826</v>
      </c>
      <c r="G6476" s="1">
        <f>VLOOKUP(B6476,Results!A:D,3,FALSE)</f>
        <v>45426</v>
      </c>
    </row>
    <row r="6477" spans="1:7" x14ac:dyDescent="0.25">
      <c r="A6477" t="s">
        <v>901</v>
      </c>
      <c r="B6477" t="s">
        <v>902</v>
      </c>
      <c r="C6477" t="s">
        <v>223</v>
      </c>
      <c r="D6477" t="s">
        <v>13</v>
      </c>
      <c r="E6477" s="1">
        <f>DATEVALUE(IFERROR(RIGHT(LEFT(A6477,FIND("-",A6477,4)-1),2)&amp;"/"&amp;LEFT(A6477,FIND("-",A6477)-1)&amp;"/"&amp;RIGHT(LEFT(A6477,IFERROR(FIND(" ",A6477),LEN(A6477)+1)-1),4),TEXT(A6477,"dd")&amp;"/"&amp;TEXT(A6477,"mm")&amp;"/"&amp;TEXT(A6477,"yyyy")))</f>
        <v>45307</v>
      </c>
      <c r="F6477" t="s">
        <v>1826</v>
      </c>
      <c r="G6477" s="1">
        <f>VLOOKUP(B6477,Results!A:D,3,FALSE)</f>
        <v>45426</v>
      </c>
    </row>
    <row r="6478" spans="1:7" hidden="1" x14ac:dyDescent="0.25">
      <c r="A6478" t="s">
        <v>901</v>
      </c>
      <c r="B6478" t="s">
        <v>456</v>
      </c>
      <c r="C6478" t="s">
        <v>20</v>
      </c>
      <c r="D6478" t="s">
        <v>10</v>
      </c>
      <c r="E6478" s="1">
        <f>DATEVALUE(IFERROR(RIGHT(LEFT(A6478,FIND("-",A6478,4)-1),2)&amp;"/"&amp;LEFT(A6478,FIND("-",A6478)-1)&amp;"/"&amp;RIGHT(LEFT(A6478,IFERROR(FIND(" ",A6478),LEN(A6478)+1)-1),4),TEXT(A6478,"dd")&amp;"/"&amp;TEXT(A6478,"mm")&amp;"/"&amp;TEXT(A6478,"yyyy")))</f>
        <v>45307</v>
      </c>
      <c r="F6478" t="s">
        <v>996</v>
      </c>
      <c r="G6478" s="1" t="e">
        <f>VLOOKUP(B6478,Results!A:D,3,FALSE)</f>
        <v>#N/A</v>
      </c>
    </row>
    <row r="6479" spans="1:7" x14ac:dyDescent="0.25">
      <c r="A6479" t="s">
        <v>901</v>
      </c>
      <c r="B6479" t="s">
        <v>456</v>
      </c>
      <c r="C6479" t="s">
        <v>20</v>
      </c>
      <c r="D6479" t="s">
        <v>10</v>
      </c>
      <c r="E6479" s="1">
        <f>DATEVALUE(IFERROR(RIGHT(LEFT(A6479,FIND("-",A6479,4)-1),2)&amp;"/"&amp;LEFT(A6479,FIND("-",A6479)-1)&amp;"/"&amp;RIGHT(LEFT(A6479,IFERROR(FIND(" ",A6479),LEN(A6479)+1)-1),4),TEXT(A6479,"dd")&amp;"/"&amp;TEXT(A6479,"mm")&amp;"/"&amp;TEXT(A6479,"yyyy")))</f>
        <v>45307</v>
      </c>
      <c r="F6479" t="s">
        <v>1826</v>
      </c>
      <c r="G6479" s="1" t="e">
        <f>VLOOKUP(B6479,Results!A:D,3,FALSE)</f>
        <v>#N/A</v>
      </c>
    </row>
    <row r="6480" spans="1:7" hidden="1" x14ac:dyDescent="0.25">
      <c r="A6480" t="s">
        <v>901</v>
      </c>
      <c r="B6480" t="s">
        <v>738</v>
      </c>
      <c r="C6480" t="s">
        <v>223</v>
      </c>
      <c r="D6480" t="s">
        <v>13</v>
      </c>
      <c r="E6480" s="1">
        <f>DATEVALUE(IFERROR(RIGHT(LEFT(A6480,FIND("-",A6480,4)-1),2)&amp;"/"&amp;LEFT(A6480,FIND("-",A6480)-1)&amp;"/"&amp;RIGHT(LEFT(A6480,IFERROR(FIND(" ",A6480),LEN(A6480)+1)-1),4),TEXT(A6480,"dd")&amp;"/"&amp;TEXT(A6480,"mm")&amp;"/"&amp;TEXT(A6480,"yyyy")))</f>
        <v>45307</v>
      </c>
      <c r="F6480" t="s">
        <v>996</v>
      </c>
      <c r="G6480" s="1" t="e">
        <f>VLOOKUP(B6480,Results!A:D,3,FALSE)</f>
        <v>#N/A</v>
      </c>
    </row>
    <row r="6481" spans="1:7" x14ac:dyDescent="0.25">
      <c r="A6481" t="s">
        <v>901</v>
      </c>
      <c r="B6481" t="s">
        <v>738</v>
      </c>
      <c r="C6481" t="s">
        <v>223</v>
      </c>
      <c r="D6481" t="s">
        <v>13</v>
      </c>
      <c r="E6481" s="1">
        <f>DATEVALUE(IFERROR(RIGHT(LEFT(A6481,FIND("-",A6481,4)-1),2)&amp;"/"&amp;LEFT(A6481,FIND("-",A6481)-1)&amp;"/"&amp;RIGHT(LEFT(A6481,IFERROR(FIND(" ",A6481),LEN(A6481)+1)-1),4),TEXT(A6481,"dd")&amp;"/"&amp;TEXT(A6481,"mm")&amp;"/"&amp;TEXT(A6481,"yyyy")))</f>
        <v>45307</v>
      </c>
      <c r="F6481" t="s">
        <v>1826</v>
      </c>
      <c r="G6481" s="1" t="e">
        <f>VLOOKUP(B6481,Results!A:D,3,FALSE)</f>
        <v>#N/A</v>
      </c>
    </row>
    <row r="6482" spans="1:7" x14ac:dyDescent="0.25">
      <c r="A6482" t="s">
        <v>901</v>
      </c>
      <c r="B6482" t="s">
        <v>456</v>
      </c>
      <c r="C6482" t="s">
        <v>20</v>
      </c>
      <c r="D6482" t="s">
        <v>10</v>
      </c>
      <c r="E6482" s="1">
        <f>DATEVALUE(IFERROR(RIGHT(LEFT(A6482,FIND("-",A6482,4)-1),2)&amp;"/"&amp;LEFT(A6482,FIND("-",A6482)-1)&amp;"/"&amp;RIGHT(LEFT(A6482,IFERROR(FIND(" ",A6482),LEN(A6482)+1)-1),4),TEXT(A6482,"dd")&amp;"/"&amp;TEXT(A6482,"mm")&amp;"/"&amp;TEXT(A6482,"yyyy")))</f>
        <v>45307</v>
      </c>
      <c r="F6482" t="s">
        <v>1826</v>
      </c>
      <c r="G6482" s="1" t="e">
        <f>VLOOKUP(B6482,Results!A:D,3,FALSE)</f>
        <v>#N/A</v>
      </c>
    </row>
    <row r="6483" spans="1:7" x14ac:dyDescent="0.25">
      <c r="A6483" t="s">
        <v>901</v>
      </c>
      <c r="B6483" t="s">
        <v>738</v>
      </c>
      <c r="C6483" t="s">
        <v>223</v>
      </c>
      <c r="D6483" t="s">
        <v>13</v>
      </c>
      <c r="E6483" s="1">
        <f>DATEVALUE(IFERROR(RIGHT(LEFT(A6483,FIND("-",A6483,4)-1),2)&amp;"/"&amp;LEFT(A6483,FIND("-",A6483)-1)&amp;"/"&amp;RIGHT(LEFT(A6483,IFERROR(FIND(" ",A6483),LEN(A6483)+1)-1),4),TEXT(A6483,"dd")&amp;"/"&amp;TEXT(A6483,"mm")&amp;"/"&amp;TEXT(A6483,"yyyy")))</f>
        <v>45307</v>
      </c>
      <c r="F6483" t="s">
        <v>1826</v>
      </c>
      <c r="G6483" s="1" t="e">
        <f>VLOOKUP(B6483,Results!A:D,3,FALSE)</f>
        <v>#N/A</v>
      </c>
    </row>
    <row r="6484" spans="1:7" x14ac:dyDescent="0.25">
      <c r="A6484" t="s">
        <v>901</v>
      </c>
      <c r="B6484" t="s">
        <v>456</v>
      </c>
      <c r="C6484" t="s">
        <v>20</v>
      </c>
      <c r="D6484" t="s">
        <v>10</v>
      </c>
      <c r="E6484" s="1">
        <f>DATEVALUE(IFERROR(RIGHT(LEFT(A6484,FIND("-",A6484,4)-1),2)&amp;"/"&amp;LEFT(A6484,FIND("-",A6484)-1)&amp;"/"&amp;RIGHT(LEFT(A6484,IFERROR(FIND(" ",A6484),LEN(A6484)+1)-1),4),TEXT(A6484,"dd")&amp;"/"&amp;TEXT(A6484,"mm")&amp;"/"&amp;TEXT(A6484,"yyyy")))</f>
        <v>45307</v>
      </c>
      <c r="F6484" t="s">
        <v>1826</v>
      </c>
      <c r="G6484" s="1" t="e">
        <f>VLOOKUP(B6484,Results!A:D,3,FALSE)</f>
        <v>#N/A</v>
      </c>
    </row>
    <row r="6485" spans="1:7" x14ac:dyDescent="0.25">
      <c r="A6485" t="s">
        <v>901</v>
      </c>
      <c r="B6485" t="s">
        <v>738</v>
      </c>
      <c r="C6485" t="s">
        <v>223</v>
      </c>
      <c r="D6485" t="s">
        <v>13</v>
      </c>
      <c r="E6485" s="1">
        <f>DATEVALUE(IFERROR(RIGHT(LEFT(A6485,FIND("-",A6485,4)-1),2)&amp;"/"&amp;LEFT(A6485,FIND("-",A6485)-1)&amp;"/"&amp;RIGHT(LEFT(A6485,IFERROR(FIND(" ",A6485),LEN(A6485)+1)-1),4),TEXT(A6485,"dd")&amp;"/"&amp;TEXT(A6485,"mm")&amp;"/"&amp;TEXT(A6485,"yyyy")))</f>
        <v>45307</v>
      </c>
      <c r="F6485" t="s">
        <v>1826</v>
      </c>
      <c r="G6485" s="1" t="e">
        <f>VLOOKUP(B6485,Results!A:D,3,FALSE)</f>
        <v>#N/A</v>
      </c>
    </row>
    <row r="6486" spans="1:7" hidden="1" x14ac:dyDescent="0.25">
      <c r="A6486" t="s">
        <v>899</v>
      </c>
      <c r="B6486" t="s">
        <v>298</v>
      </c>
      <c r="C6486" t="s">
        <v>223</v>
      </c>
      <c r="D6486" t="s">
        <v>10</v>
      </c>
      <c r="E6486" s="1">
        <f>DATEVALUE(IFERROR(RIGHT(LEFT(A6486,FIND("-",A6486,4)-1),2)&amp;"/"&amp;LEFT(A6486,FIND("-",A6486)-1)&amp;"/"&amp;RIGHT(LEFT(A6486,IFERROR(FIND(" ",A6486),LEN(A6486)+1)-1),4),TEXT(A6486,"dd")&amp;"/"&amp;TEXT(A6486,"mm")&amp;"/"&amp;TEXT(A6486,"yyyy")))</f>
        <v>45306</v>
      </c>
      <c r="F6486" t="s">
        <v>1919</v>
      </c>
      <c r="G6486" s="1">
        <f>VLOOKUP(B6486,Results!A:D,3,FALSE)</f>
        <v>45435</v>
      </c>
    </row>
    <row r="6487" spans="1:7" hidden="1" x14ac:dyDescent="0.25">
      <c r="A6487" t="s">
        <v>899</v>
      </c>
      <c r="B6487" t="s">
        <v>753</v>
      </c>
      <c r="C6487" t="s">
        <v>20</v>
      </c>
      <c r="D6487" t="s">
        <v>411</v>
      </c>
      <c r="E6487" s="1">
        <f>DATEVALUE(IFERROR(RIGHT(LEFT(A6487,FIND("-",A6487,4)-1),2)&amp;"/"&amp;LEFT(A6487,FIND("-",A6487)-1)&amp;"/"&amp;RIGHT(LEFT(A6487,IFERROR(FIND(" ",A6487),LEN(A6487)+1)-1),4),TEXT(A6487,"dd")&amp;"/"&amp;TEXT(A6487,"mm")&amp;"/"&amp;TEXT(A6487,"yyyy")))</f>
        <v>45306</v>
      </c>
      <c r="F6487" t="s">
        <v>996</v>
      </c>
      <c r="G6487" s="1" t="e">
        <f>VLOOKUP(B6487,Results!A:D,3,FALSE)</f>
        <v>#N/A</v>
      </c>
    </row>
    <row r="6488" spans="1:7" x14ac:dyDescent="0.25">
      <c r="A6488" t="s">
        <v>899</v>
      </c>
      <c r="B6488" t="s">
        <v>753</v>
      </c>
      <c r="C6488" t="s">
        <v>20</v>
      </c>
      <c r="D6488" t="s">
        <v>411</v>
      </c>
      <c r="E6488" s="1">
        <f>DATEVALUE(IFERROR(RIGHT(LEFT(A6488,FIND("-",A6488,4)-1),2)&amp;"/"&amp;LEFT(A6488,FIND("-",A6488)-1)&amp;"/"&amp;RIGHT(LEFT(A6488,IFERROR(FIND(" ",A6488),LEN(A6488)+1)-1),4),TEXT(A6488,"dd")&amp;"/"&amp;TEXT(A6488,"mm")&amp;"/"&amp;TEXT(A6488,"yyyy")))</f>
        <v>45306</v>
      </c>
      <c r="F6488" t="s">
        <v>1826</v>
      </c>
      <c r="G6488" s="1" t="e">
        <f>VLOOKUP(B6488,Results!A:D,3,FALSE)</f>
        <v>#N/A</v>
      </c>
    </row>
    <row r="6489" spans="1:7" hidden="1" x14ac:dyDescent="0.25">
      <c r="A6489" t="s">
        <v>899</v>
      </c>
      <c r="B6489" t="s">
        <v>897</v>
      </c>
      <c r="C6489" t="s">
        <v>223</v>
      </c>
      <c r="D6489" t="s">
        <v>44</v>
      </c>
      <c r="E6489" s="1">
        <f>DATEVALUE(IFERROR(RIGHT(LEFT(A6489,FIND("-",A6489,4)-1),2)&amp;"/"&amp;LEFT(A6489,FIND("-",A6489)-1)&amp;"/"&amp;RIGHT(LEFT(A6489,IFERROR(FIND(" ",A6489),LEN(A6489)+1)-1),4),TEXT(A6489,"dd")&amp;"/"&amp;TEXT(A6489,"mm")&amp;"/"&amp;TEXT(A6489,"yyyy")))</f>
        <v>45306</v>
      </c>
      <c r="F6489" t="s">
        <v>996</v>
      </c>
      <c r="G6489" s="1" t="e">
        <f>VLOOKUP(B6489,Results!A:D,3,FALSE)</f>
        <v>#N/A</v>
      </c>
    </row>
    <row r="6490" spans="1:7" x14ac:dyDescent="0.25">
      <c r="A6490" t="s">
        <v>899</v>
      </c>
      <c r="B6490" t="s">
        <v>897</v>
      </c>
      <c r="C6490" t="s">
        <v>223</v>
      </c>
      <c r="D6490" t="s">
        <v>44</v>
      </c>
      <c r="E6490" s="1">
        <f>DATEVALUE(IFERROR(RIGHT(LEFT(A6490,FIND("-",A6490,4)-1),2)&amp;"/"&amp;LEFT(A6490,FIND("-",A6490)-1)&amp;"/"&amp;RIGHT(LEFT(A6490,IFERROR(FIND(" ",A6490),LEN(A6490)+1)-1),4),TEXT(A6490,"dd")&amp;"/"&amp;TEXT(A6490,"mm")&amp;"/"&amp;TEXT(A6490,"yyyy")))</f>
        <v>45306</v>
      </c>
      <c r="F6490" t="s">
        <v>1826</v>
      </c>
      <c r="G6490" s="1" t="e">
        <f>VLOOKUP(B6490,Results!A:D,3,FALSE)</f>
        <v>#N/A</v>
      </c>
    </row>
    <row r="6491" spans="1:7" hidden="1" x14ac:dyDescent="0.25">
      <c r="A6491" t="s">
        <v>899</v>
      </c>
      <c r="B6491" t="s">
        <v>634</v>
      </c>
      <c r="C6491" t="s">
        <v>20</v>
      </c>
      <c r="D6491" t="s">
        <v>269</v>
      </c>
      <c r="E6491" s="1">
        <f>DATEVALUE(IFERROR(RIGHT(LEFT(A6491,FIND("-",A6491,4)-1),2)&amp;"/"&amp;LEFT(A6491,FIND("-",A6491)-1)&amp;"/"&amp;RIGHT(LEFT(A6491,IFERROR(FIND(" ",A6491),LEN(A6491)+1)-1),4),TEXT(A6491,"dd")&amp;"/"&amp;TEXT(A6491,"mm")&amp;"/"&amp;TEXT(A6491,"yyyy")))</f>
        <v>45306</v>
      </c>
      <c r="F6491" t="s">
        <v>996</v>
      </c>
      <c r="G6491" s="1" t="e">
        <f>VLOOKUP(B6491,Results!A:D,3,FALSE)</f>
        <v>#N/A</v>
      </c>
    </row>
    <row r="6492" spans="1:7" x14ac:dyDescent="0.25">
      <c r="A6492" t="s">
        <v>899</v>
      </c>
      <c r="B6492" t="s">
        <v>634</v>
      </c>
      <c r="C6492" t="s">
        <v>223</v>
      </c>
      <c r="D6492" t="s">
        <v>269</v>
      </c>
      <c r="E6492" s="1">
        <f>DATEVALUE(IFERROR(RIGHT(LEFT(A6492,FIND("-",A6492,4)-1),2)&amp;"/"&amp;LEFT(A6492,FIND("-",A6492)-1)&amp;"/"&amp;RIGHT(LEFT(A6492,IFERROR(FIND(" ",A6492),LEN(A6492)+1)-1),4),TEXT(A6492,"dd")&amp;"/"&amp;TEXT(A6492,"mm")&amp;"/"&amp;TEXT(A6492,"yyyy")))</f>
        <v>45306</v>
      </c>
      <c r="F6492" t="s">
        <v>1826</v>
      </c>
      <c r="G6492" s="1" t="e">
        <f>VLOOKUP(B6492,Results!A:D,3,FALSE)</f>
        <v>#N/A</v>
      </c>
    </row>
    <row r="6493" spans="1:7" hidden="1" x14ac:dyDescent="0.25">
      <c r="A6493" t="s">
        <v>899</v>
      </c>
      <c r="B6493" t="s">
        <v>900</v>
      </c>
      <c r="C6493" t="s">
        <v>223</v>
      </c>
      <c r="D6493" t="s">
        <v>10</v>
      </c>
      <c r="E6493" s="1">
        <f>DATEVALUE(IFERROR(RIGHT(LEFT(A6493,FIND("-",A6493,4)-1),2)&amp;"/"&amp;LEFT(A6493,FIND("-",A6493)-1)&amp;"/"&amp;RIGHT(LEFT(A6493,IFERROR(FIND(" ",A6493),LEN(A6493)+1)-1),4),TEXT(A6493,"dd")&amp;"/"&amp;TEXT(A6493,"mm")&amp;"/"&amp;TEXT(A6493,"yyyy")))</f>
        <v>45306</v>
      </c>
      <c r="F6493" t="s">
        <v>996</v>
      </c>
      <c r="G6493" s="1" t="e">
        <f>VLOOKUP(B6493,Results!A:D,3,FALSE)</f>
        <v>#N/A</v>
      </c>
    </row>
    <row r="6494" spans="1:7" x14ac:dyDescent="0.25">
      <c r="A6494" t="s">
        <v>899</v>
      </c>
      <c r="B6494" t="s">
        <v>900</v>
      </c>
      <c r="C6494" t="s">
        <v>223</v>
      </c>
      <c r="D6494" t="s">
        <v>10</v>
      </c>
      <c r="E6494" s="1">
        <f>DATEVALUE(IFERROR(RIGHT(LEFT(A6494,FIND("-",A6494,4)-1),2)&amp;"/"&amp;LEFT(A6494,FIND("-",A6494)-1)&amp;"/"&amp;RIGHT(LEFT(A6494,IFERROR(FIND(" ",A6494),LEN(A6494)+1)-1),4),TEXT(A6494,"dd")&amp;"/"&amp;TEXT(A6494,"mm")&amp;"/"&amp;TEXT(A6494,"yyyy")))</f>
        <v>45306</v>
      </c>
      <c r="F6494" t="s">
        <v>1826</v>
      </c>
      <c r="G6494" s="1" t="e">
        <f>VLOOKUP(B6494,Results!A:D,3,FALSE)</f>
        <v>#N/A</v>
      </c>
    </row>
    <row r="6495" spans="1:7" hidden="1" x14ac:dyDescent="0.25">
      <c r="A6495" t="s">
        <v>899</v>
      </c>
      <c r="B6495" t="s">
        <v>523</v>
      </c>
      <c r="C6495" t="s">
        <v>20</v>
      </c>
      <c r="D6495" t="s">
        <v>23</v>
      </c>
      <c r="E6495" s="1">
        <f>DATEVALUE(IFERROR(RIGHT(LEFT(A6495,FIND("-",A6495,4)-1),2)&amp;"/"&amp;LEFT(A6495,FIND("-",A6495)-1)&amp;"/"&amp;RIGHT(LEFT(A6495,IFERROR(FIND(" ",A6495),LEN(A6495)+1)-1),4),TEXT(A6495,"dd")&amp;"/"&amp;TEXT(A6495,"mm")&amp;"/"&amp;TEXT(A6495,"yyyy")))</f>
        <v>45306</v>
      </c>
      <c r="F6495" t="s">
        <v>996</v>
      </c>
      <c r="G6495" s="1" t="e">
        <f>VLOOKUP(B6495,Results!A:D,3,FALSE)</f>
        <v>#N/A</v>
      </c>
    </row>
    <row r="6496" spans="1:7" x14ac:dyDescent="0.25">
      <c r="A6496" t="s">
        <v>899</v>
      </c>
      <c r="B6496" t="s">
        <v>523</v>
      </c>
      <c r="C6496" t="s">
        <v>20</v>
      </c>
      <c r="D6496" t="s">
        <v>23</v>
      </c>
      <c r="E6496" s="1">
        <f>DATEVALUE(IFERROR(RIGHT(LEFT(A6496,FIND("-",A6496,4)-1),2)&amp;"/"&amp;LEFT(A6496,FIND("-",A6496)-1)&amp;"/"&amp;RIGHT(LEFT(A6496,IFERROR(FIND(" ",A6496),LEN(A6496)+1)-1),4),TEXT(A6496,"dd")&amp;"/"&amp;TEXT(A6496,"mm")&amp;"/"&amp;TEXT(A6496,"yyyy")))</f>
        <v>45306</v>
      </c>
      <c r="F6496" t="s">
        <v>1826</v>
      </c>
      <c r="G6496" s="1" t="e">
        <f>VLOOKUP(B6496,Results!A:D,3,FALSE)</f>
        <v>#N/A</v>
      </c>
    </row>
    <row r="6497" spans="1:7" hidden="1" x14ac:dyDescent="0.25">
      <c r="A6497" t="s">
        <v>899</v>
      </c>
      <c r="B6497" t="s">
        <v>747</v>
      </c>
      <c r="C6497" t="s">
        <v>20</v>
      </c>
      <c r="D6497" t="s">
        <v>40</v>
      </c>
      <c r="E6497" s="1">
        <f>DATEVALUE(IFERROR(RIGHT(LEFT(A6497,FIND("-",A6497,4)-1),2)&amp;"/"&amp;LEFT(A6497,FIND("-",A6497)-1)&amp;"/"&amp;RIGHT(LEFT(A6497,IFERROR(FIND(" ",A6497),LEN(A6497)+1)-1),4),TEXT(A6497,"dd")&amp;"/"&amp;TEXT(A6497,"mm")&amp;"/"&amp;TEXT(A6497,"yyyy")))</f>
        <v>45306</v>
      </c>
      <c r="F6497" t="s">
        <v>996</v>
      </c>
      <c r="G6497" s="1" t="e">
        <f>VLOOKUP(B6497,Results!A:D,3,FALSE)</f>
        <v>#N/A</v>
      </c>
    </row>
    <row r="6498" spans="1:7" x14ac:dyDescent="0.25">
      <c r="A6498" t="s">
        <v>899</v>
      </c>
      <c r="B6498" t="s">
        <v>747</v>
      </c>
      <c r="C6498" t="s">
        <v>20</v>
      </c>
      <c r="D6498" t="s">
        <v>40</v>
      </c>
      <c r="E6498" s="1">
        <f>DATEVALUE(IFERROR(RIGHT(LEFT(A6498,FIND("-",A6498,4)-1),2)&amp;"/"&amp;LEFT(A6498,FIND("-",A6498)-1)&amp;"/"&amp;RIGHT(LEFT(A6498,IFERROR(FIND(" ",A6498),LEN(A6498)+1)-1),4),TEXT(A6498,"dd")&amp;"/"&amp;TEXT(A6498,"mm")&amp;"/"&amp;TEXT(A6498,"yyyy")))</f>
        <v>45306</v>
      </c>
      <c r="F6498" t="s">
        <v>1826</v>
      </c>
      <c r="G6498" s="1" t="e">
        <f>VLOOKUP(B6498,Results!A:D,3,FALSE)</f>
        <v>#N/A</v>
      </c>
    </row>
    <row r="6499" spans="1:7" x14ac:dyDescent="0.25">
      <c r="A6499" t="s">
        <v>899</v>
      </c>
      <c r="B6499" t="s">
        <v>900</v>
      </c>
      <c r="C6499" t="s">
        <v>223</v>
      </c>
      <c r="D6499" t="s">
        <v>10</v>
      </c>
      <c r="E6499" s="1">
        <f>DATEVALUE(IFERROR(RIGHT(LEFT(A6499,FIND("-",A6499,4)-1),2)&amp;"/"&amp;LEFT(A6499,FIND("-",A6499)-1)&amp;"/"&amp;RIGHT(LEFT(A6499,IFERROR(FIND(" ",A6499),LEN(A6499)+1)-1),4),TEXT(A6499,"dd")&amp;"/"&amp;TEXT(A6499,"mm")&amp;"/"&amp;TEXT(A6499,"yyyy")))</f>
        <v>45306</v>
      </c>
      <c r="F6499" t="s">
        <v>1826</v>
      </c>
      <c r="G6499" s="1" t="e">
        <f>VLOOKUP(B6499,Results!A:D,3,FALSE)</f>
        <v>#N/A</v>
      </c>
    </row>
    <row r="6500" spans="1:7" x14ac:dyDescent="0.25">
      <c r="A6500" t="s">
        <v>899</v>
      </c>
      <c r="B6500" t="s">
        <v>523</v>
      </c>
      <c r="C6500" t="s">
        <v>20</v>
      </c>
      <c r="D6500" t="s">
        <v>23</v>
      </c>
      <c r="E6500" s="1">
        <f>DATEVALUE(IFERROR(RIGHT(LEFT(A6500,FIND("-",A6500,4)-1),2)&amp;"/"&amp;LEFT(A6500,FIND("-",A6500)-1)&amp;"/"&amp;RIGHT(LEFT(A6500,IFERROR(FIND(" ",A6500),LEN(A6500)+1)-1),4),TEXT(A6500,"dd")&amp;"/"&amp;TEXT(A6500,"mm")&amp;"/"&amp;TEXT(A6500,"yyyy")))</f>
        <v>45306</v>
      </c>
      <c r="F6500" t="s">
        <v>1826</v>
      </c>
      <c r="G6500" s="1" t="e">
        <f>VLOOKUP(B6500,Results!A:D,3,FALSE)</f>
        <v>#N/A</v>
      </c>
    </row>
    <row r="6501" spans="1:7" x14ac:dyDescent="0.25">
      <c r="A6501" t="s">
        <v>899</v>
      </c>
      <c r="B6501" t="s">
        <v>897</v>
      </c>
      <c r="C6501" t="s">
        <v>223</v>
      </c>
      <c r="D6501" t="s">
        <v>44</v>
      </c>
      <c r="E6501" s="1">
        <f>DATEVALUE(IFERROR(RIGHT(LEFT(A6501,FIND("-",A6501,4)-1),2)&amp;"/"&amp;LEFT(A6501,FIND("-",A6501)-1)&amp;"/"&amp;RIGHT(LEFT(A6501,IFERROR(FIND(" ",A6501),LEN(A6501)+1)-1),4),TEXT(A6501,"dd")&amp;"/"&amp;TEXT(A6501,"mm")&amp;"/"&amp;TEXT(A6501,"yyyy")))</f>
        <v>45306</v>
      </c>
      <c r="F6501" t="s">
        <v>1826</v>
      </c>
      <c r="G6501" s="1" t="e">
        <f>VLOOKUP(B6501,Results!A:D,3,FALSE)</f>
        <v>#N/A</v>
      </c>
    </row>
    <row r="6502" spans="1:7" x14ac:dyDescent="0.25">
      <c r="A6502" t="s">
        <v>899</v>
      </c>
      <c r="B6502" t="s">
        <v>634</v>
      </c>
      <c r="C6502" t="s">
        <v>223</v>
      </c>
      <c r="D6502" t="s">
        <v>269</v>
      </c>
      <c r="E6502" s="1">
        <f>DATEVALUE(IFERROR(RIGHT(LEFT(A6502,FIND("-",A6502,4)-1),2)&amp;"/"&amp;LEFT(A6502,FIND("-",A6502)-1)&amp;"/"&amp;RIGHT(LEFT(A6502,IFERROR(FIND(" ",A6502),LEN(A6502)+1)-1),4),TEXT(A6502,"dd")&amp;"/"&amp;TEXT(A6502,"mm")&amp;"/"&amp;TEXT(A6502,"yyyy")))</f>
        <v>45306</v>
      </c>
      <c r="F6502" t="s">
        <v>1826</v>
      </c>
      <c r="G6502" s="1" t="e">
        <f>VLOOKUP(B6502,Results!A:D,3,FALSE)</f>
        <v>#N/A</v>
      </c>
    </row>
    <row r="6503" spans="1:7" x14ac:dyDescent="0.25">
      <c r="A6503" t="s">
        <v>899</v>
      </c>
      <c r="B6503" t="s">
        <v>753</v>
      </c>
      <c r="C6503" t="s">
        <v>20</v>
      </c>
      <c r="D6503" t="s">
        <v>411</v>
      </c>
      <c r="E6503" s="1">
        <f>DATEVALUE(IFERROR(RIGHT(LEFT(A6503,FIND("-",A6503,4)-1),2)&amp;"/"&amp;LEFT(A6503,FIND("-",A6503)-1)&amp;"/"&amp;RIGHT(LEFT(A6503,IFERROR(FIND(" ",A6503),LEN(A6503)+1)-1),4),TEXT(A6503,"dd")&amp;"/"&amp;TEXT(A6503,"mm")&amp;"/"&amp;TEXT(A6503,"yyyy")))</f>
        <v>45306</v>
      </c>
      <c r="F6503" t="s">
        <v>1826</v>
      </c>
      <c r="G6503" s="1" t="e">
        <f>VLOOKUP(B6503,Results!A:D,3,FALSE)</f>
        <v>#N/A</v>
      </c>
    </row>
    <row r="6504" spans="1:7" x14ac:dyDescent="0.25">
      <c r="A6504" t="s">
        <v>899</v>
      </c>
      <c r="B6504" t="s">
        <v>747</v>
      </c>
      <c r="C6504" t="s">
        <v>20</v>
      </c>
      <c r="D6504" t="s">
        <v>40</v>
      </c>
      <c r="E6504" s="1">
        <f>DATEVALUE(IFERROR(RIGHT(LEFT(A6504,FIND("-",A6504,4)-1),2)&amp;"/"&amp;LEFT(A6504,FIND("-",A6504)-1)&amp;"/"&amp;RIGHT(LEFT(A6504,IFERROR(FIND(" ",A6504),LEN(A6504)+1)-1),4),TEXT(A6504,"dd")&amp;"/"&amp;TEXT(A6504,"mm")&amp;"/"&amp;TEXT(A6504,"yyyy")))</f>
        <v>45306</v>
      </c>
      <c r="F6504" t="s">
        <v>1826</v>
      </c>
      <c r="G6504" s="1" t="e">
        <f>VLOOKUP(B6504,Results!A:D,3,FALSE)</f>
        <v>#N/A</v>
      </c>
    </row>
    <row r="6505" spans="1:7" x14ac:dyDescent="0.25">
      <c r="A6505" t="s">
        <v>899</v>
      </c>
      <c r="B6505" t="s">
        <v>900</v>
      </c>
      <c r="C6505" t="s">
        <v>223</v>
      </c>
      <c r="D6505" t="s">
        <v>10</v>
      </c>
      <c r="E6505" s="1">
        <f>DATEVALUE(IFERROR(RIGHT(LEFT(A6505,FIND("-",A6505,4)-1),2)&amp;"/"&amp;LEFT(A6505,FIND("-",A6505)-1)&amp;"/"&amp;RIGHT(LEFT(A6505,IFERROR(FIND(" ",A6505),LEN(A6505)+1)-1),4),TEXT(A6505,"dd")&amp;"/"&amp;TEXT(A6505,"mm")&amp;"/"&amp;TEXT(A6505,"yyyy")))</f>
        <v>45306</v>
      </c>
      <c r="F6505" t="s">
        <v>1826</v>
      </c>
      <c r="G6505" s="1" t="e">
        <f>VLOOKUP(B6505,Results!A:D,3,FALSE)</f>
        <v>#N/A</v>
      </c>
    </row>
    <row r="6506" spans="1:7" x14ac:dyDescent="0.25">
      <c r="A6506" t="s">
        <v>899</v>
      </c>
      <c r="B6506" t="s">
        <v>523</v>
      </c>
      <c r="C6506" t="s">
        <v>20</v>
      </c>
      <c r="D6506" t="s">
        <v>23</v>
      </c>
      <c r="E6506" s="1">
        <f>DATEVALUE(IFERROR(RIGHT(LEFT(A6506,FIND("-",A6506,4)-1),2)&amp;"/"&amp;LEFT(A6506,FIND("-",A6506)-1)&amp;"/"&amp;RIGHT(LEFT(A6506,IFERROR(FIND(" ",A6506),LEN(A6506)+1)-1),4),TEXT(A6506,"dd")&amp;"/"&amp;TEXT(A6506,"mm")&amp;"/"&amp;TEXT(A6506,"yyyy")))</f>
        <v>45306</v>
      </c>
      <c r="F6506" t="s">
        <v>1826</v>
      </c>
      <c r="G6506" s="1" t="e">
        <f>VLOOKUP(B6506,Results!A:D,3,FALSE)</f>
        <v>#N/A</v>
      </c>
    </row>
    <row r="6507" spans="1:7" x14ac:dyDescent="0.25">
      <c r="A6507" t="s">
        <v>899</v>
      </c>
      <c r="B6507" t="s">
        <v>897</v>
      </c>
      <c r="C6507" t="s">
        <v>223</v>
      </c>
      <c r="D6507" t="s">
        <v>44</v>
      </c>
      <c r="E6507" s="1">
        <f>DATEVALUE(IFERROR(RIGHT(LEFT(A6507,FIND("-",A6507,4)-1),2)&amp;"/"&amp;LEFT(A6507,FIND("-",A6507)-1)&amp;"/"&amp;RIGHT(LEFT(A6507,IFERROR(FIND(" ",A6507),LEN(A6507)+1)-1),4),TEXT(A6507,"dd")&amp;"/"&amp;TEXT(A6507,"mm")&amp;"/"&amp;TEXT(A6507,"yyyy")))</f>
        <v>45306</v>
      </c>
      <c r="F6507" t="s">
        <v>1826</v>
      </c>
      <c r="G6507" s="1" t="e">
        <f>VLOOKUP(B6507,Results!A:D,3,FALSE)</f>
        <v>#N/A</v>
      </c>
    </row>
    <row r="6508" spans="1:7" x14ac:dyDescent="0.25">
      <c r="A6508" t="s">
        <v>899</v>
      </c>
      <c r="B6508" t="s">
        <v>634</v>
      </c>
      <c r="C6508" t="s">
        <v>223</v>
      </c>
      <c r="D6508" t="s">
        <v>269</v>
      </c>
      <c r="E6508" s="1">
        <f>DATEVALUE(IFERROR(RIGHT(LEFT(A6508,FIND("-",A6508,4)-1),2)&amp;"/"&amp;LEFT(A6508,FIND("-",A6508)-1)&amp;"/"&amp;RIGHT(LEFT(A6508,IFERROR(FIND(" ",A6508),LEN(A6508)+1)-1),4),TEXT(A6508,"dd")&amp;"/"&amp;TEXT(A6508,"mm")&amp;"/"&amp;TEXT(A6508,"yyyy")))</f>
        <v>45306</v>
      </c>
      <c r="F6508" t="s">
        <v>1826</v>
      </c>
      <c r="G6508" s="1" t="e">
        <f>VLOOKUP(B6508,Results!A:D,3,FALSE)</f>
        <v>#N/A</v>
      </c>
    </row>
    <row r="6509" spans="1:7" x14ac:dyDescent="0.25">
      <c r="A6509" t="s">
        <v>899</v>
      </c>
      <c r="B6509" t="s">
        <v>753</v>
      </c>
      <c r="C6509" t="s">
        <v>20</v>
      </c>
      <c r="D6509" t="s">
        <v>411</v>
      </c>
      <c r="E6509" s="1">
        <f>DATEVALUE(IFERROR(RIGHT(LEFT(A6509,FIND("-",A6509,4)-1),2)&amp;"/"&amp;LEFT(A6509,FIND("-",A6509)-1)&amp;"/"&amp;RIGHT(LEFT(A6509,IFERROR(FIND(" ",A6509),LEN(A6509)+1)-1),4),TEXT(A6509,"dd")&amp;"/"&amp;TEXT(A6509,"mm")&amp;"/"&amp;TEXT(A6509,"yyyy")))</f>
        <v>45306</v>
      </c>
      <c r="F6509" t="s">
        <v>1826</v>
      </c>
      <c r="G6509" s="1" t="e">
        <f>VLOOKUP(B6509,Results!A:D,3,FALSE)</f>
        <v>#N/A</v>
      </c>
    </row>
    <row r="6510" spans="1:7" x14ac:dyDescent="0.25">
      <c r="A6510" t="s">
        <v>899</v>
      </c>
      <c r="B6510" t="s">
        <v>747</v>
      </c>
      <c r="C6510" t="s">
        <v>20</v>
      </c>
      <c r="D6510" t="s">
        <v>40</v>
      </c>
      <c r="E6510" s="1">
        <f>DATEVALUE(IFERROR(RIGHT(LEFT(A6510,FIND("-",A6510,4)-1),2)&amp;"/"&amp;LEFT(A6510,FIND("-",A6510)-1)&amp;"/"&amp;RIGHT(LEFT(A6510,IFERROR(FIND(" ",A6510),LEN(A6510)+1)-1),4),TEXT(A6510,"dd")&amp;"/"&amp;TEXT(A6510,"mm")&amp;"/"&amp;TEXT(A6510,"yyyy")))</f>
        <v>45306</v>
      </c>
      <c r="F6510" t="s">
        <v>1826</v>
      </c>
      <c r="G6510" s="1" t="e">
        <f>VLOOKUP(B6510,Results!A:D,3,FALSE)</f>
        <v>#N/A</v>
      </c>
    </row>
    <row r="6511" spans="1:7" hidden="1" x14ac:dyDescent="0.25">
      <c r="A6511" s="1">
        <v>45627</v>
      </c>
      <c r="B6511" t="s">
        <v>698</v>
      </c>
      <c r="C6511" t="s">
        <v>223</v>
      </c>
      <c r="D6511" t="s">
        <v>13</v>
      </c>
      <c r="E6511" s="1">
        <f>DATEVALUE(IFERROR(RIGHT(LEFT(A6511,FIND("-",A6511,4)-1),2)&amp;"/"&amp;LEFT(A6511,FIND("-",A6511)-1)&amp;"/"&amp;RIGHT(LEFT(A6511,IFERROR(FIND(" ",A6511),LEN(A6511)+1)-1),4),TEXT(A6511,"dd")&amp;"/"&amp;TEXT(A6511,"mm")&amp;"/"&amp;TEXT(A6511,"yyyy")))</f>
        <v>45303</v>
      </c>
      <c r="F6511" t="s">
        <v>996</v>
      </c>
      <c r="G6511" s="1">
        <f>VLOOKUP(B6511,Results!A:D,3,FALSE)</f>
        <v>45420</v>
      </c>
    </row>
    <row r="6512" spans="1:7" x14ac:dyDescent="0.25">
      <c r="A6512" s="1">
        <v>45627</v>
      </c>
      <c r="B6512" t="s">
        <v>698</v>
      </c>
      <c r="C6512" t="s">
        <v>223</v>
      </c>
      <c r="D6512" t="s">
        <v>13</v>
      </c>
      <c r="E6512" s="1">
        <f>DATEVALUE(IFERROR(RIGHT(LEFT(A6512,FIND("-",A6512,4)-1),2)&amp;"/"&amp;LEFT(A6512,FIND("-",A6512)-1)&amp;"/"&amp;RIGHT(LEFT(A6512,IFERROR(FIND(" ",A6512),LEN(A6512)+1)-1),4),TEXT(A6512,"dd")&amp;"/"&amp;TEXT(A6512,"mm")&amp;"/"&amp;TEXT(A6512,"yyyy")))</f>
        <v>45303</v>
      </c>
      <c r="F6512" t="s">
        <v>1826</v>
      </c>
      <c r="G6512" s="1">
        <f>VLOOKUP(B6512,Results!A:D,3,FALSE)</f>
        <v>45420</v>
      </c>
    </row>
    <row r="6513" spans="1:7" x14ac:dyDescent="0.25">
      <c r="A6513" s="1">
        <v>45627</v>
      </c>
      <c r="B6513" t="s">
        <v>698</v>
      </c>
      <c r="C6513" t="s">
        <v>223</v>
      </c>
      <c r="D6513" t="s">
        <v>13</v>
      </c>
      <c r="E6513" s="1">
        <f>DATEVALUE(IFERROR(RIGHT(LEFT(A6513,FIND("-",A6513,4)-1),2)&amp;"/"&amp;LEFT(A6513,FIND("-",A6513)-1)&amp;"/"&amp;RIGHT(LEFT(A6513,IFERROR(FIND(" ",A6513),LEN(A6513)+1)-1),4),TEXT(A6513,"dd")&amp;"/"&amp;TEXT(A6513,"mm")&amp;"/"&amp;TEXT(A6513,"yyyy")))</f>
        <v>45303</v>
      </c>
      <c r="F6513" t="s">
        <v>1826</v>
      </c>
      <c r="G6513" s="1">
        <f>VLOOKUP(B6513,Results!A:D,3,FALSE)</f>
        <v>45420</v>
      </c>
    </row>
    <row r="6514" spans="1:7" x14ac:dyDescent="0.25">
      <c r="A6514" s="1">
        <v>45627</v>
      </c>
      <c r="B6514" t="s">
        <v>698</v>
      </c>
      <c r="C6514" t="s">
        <v>223</v>
      </c>
      <c r="D6514" t="s">
        <v>13</v>
      </c>
      <c r="E6514" s="1">
        <f>DATEVALUE(IFERROR(RIGHT(LEFT(A6514,FIND("-",A6514,4)-1),2)&amp;"/"&amp;LEFT(A6514,FIND("-",A6514)-1)&amp;"/"&amp;RIGHT(LEFT(A6514,IFERROR(FIND(" ",A6514),LEN(A6514)+1)-1),4),TEXT(A6514,"dd")&amp;"/"&amp;TEXT(A6514,"mm")&amp;"/"&amp;TEXT(A6514,"yyyy")))</f>
        <v>45303</v>
      </c>
      <c r="F6514" t="s">
        <v>1826</v>
      </c>
      <c r="G6514" s="1">
        <f>VLOOKUP(B6514,Results!A:D,3,FALSE)</f>
        <v>45420</v>
      </c>
    </row>
    <row r="6515" spans="1:7" hidden="1" x14ac:dyDescent="0.25">
      <c r="A6515" s="1">
        <v>45627</v>
      </c>
      <c r="B6515" t="s">
        <v>298</v>
      </c>
      <c r="C6515" t="s">
        <v>223</v>
      </c>
      <c r="D6515" t="s">
        <v>10</v>
      </c>
      <c r="E6515" s="1">
        <f>DATEVALUE(IFERROR(RIGHT(LEFT(A6515,FIND("-",A6515,4)-1),2)&amp;"/"&amp;LEFT(A6515,FIND("-",A6515)-1)&amp;"/"&amp;RIGHT(LEFT(A6515,IFERROR(FIND(" ",A6515),LEN(A6515)+1)-1),4),TEXT(A6515,"dd")&amp;"/"&amp;TEXT(A6515,"mm")&amp;"/"&amp;TEXT(A6515,"yyyy")))</f>
        <v>45303</v>
      </c>
      <c r="F6515" t="s">
        <v>996</v>
      </c>
      <c r="G6515" s="1">
        <f>VLOOKUP(B6515,Results!A:D,3,FALSE)</f>
        <v>45435</v>
      </c>
    </row>
    <row r="6516" spans="1:7" x14ac:dyDescent="0.25">
      <c r="A6516" s="1">
        <v>45627</v>
      </c>
      <c r="B6516" t="s">
        <v>298</v>
      </c>
      <c r="C6516" t="s">
        <v>223</v>
      </c>
      <c r="D6516" t="s">
        <v>10</v>
      </c>
      <c r="E6516" s="1">
        <f>DATEVALUE(IFERROR(RIGHT(LEFT(A6516,FIND("-",A6516,4)-1),2)&amp;"/"&amp;LEFT(A6516,FIND("-",A6516)-1)&amp;"/"&amp;RIGHT(LEFT(A6516,IFERROR(FIND(" ",A6516),LEN(A6516)+1)-1),4),TEXT(A6516,"dd")&amp;"/"&amp;TEXT(A6516,"mm")&amp;"/"&amp;TEXT(A6516,"yyyy")))</f>
        <v>45303</v>
      </c>
      <c r="F6516" t="s">
        <v>1826</v>
      </c>
      <c r="G6516" s="1">
        <f>VLOOKUP(B6516,Results!A:D,3,FALSE)</f>
        <v>45435</v>
      </c>
    </row>
    <row r="6517" spans="1:7" x14ac:dyDescent="0.25">
      <c r="A6517" s="1">
        <v>45627</v>
      </c>
      <c r="B6517" t="s">
        <v>298</v>
      </c>
      <c r="C6517" t="s">
        <v>223</v>
      </c>
      <c r="D6517" t="s">
        <v>10</v>
      </c>
      <c r="E6517" s="1">
        <f>DATEVALUE(IFERROR(RIGHT(LEFT(A6517,FIND("-",A6517,4)-1),2)&amp;"/"&amp;LEFT(A6517,FIND("-",A6517)-1)&amp;"/"&amp;RIGHT(LEFT(A6517,IFERROR(FIND(" ",A6517),LEN(A6517)+1)-1),4),TEXT(A6517,"dd")&amp;"/"&amp;TEXT(A6517,"mm")&amp;"/"&amp;TEXT(A6517,"yyyy")))</f>
        <v>45303</v>
      </c>
      <c r="F6517" t="s">
        <v>1826</v>
      </c>
      <c r="G6517" s="1">
        <f>VLOOKUP(B6517,Results!A:D,3,FALSE)</f>
        <v>45435</v>
      </c>
    </row>
    <row r="6518" spans="1:7" x14ac:dyDescent="0.25">
      <c r="A6518" s="1">
        <v>45627</v>
      </c>
      <c r="B6518" t="s">
        <v>298</v>
      </c>
      <c r="C6518" t="s">
        <v>223</v>
      </c>
      <c r="D6518" t="s">
        <v>10</v>
      </c>
      <c r="E6518" s="1">
        <f>DATEVALUE(IFERROR(RIGHT(LEFT(A6518,FIND("-",A6518,4)-1),2)&amp;"/"&amp;LEFT(A6518,FIND("-",A6518)-1)&amp;"/"&amp;RIGHT(LEFT(A6518,IFERROR(FIND(" ",A6518),LEN(A6518)+1)-1),4),TEXT(A6518,"dd")&amp;"/"&amp;TEXT(A6518,"mm")&amp;"/"&amp;TEXT(A6518,"yyyy")))</f>
        <v>45303</v>
      </c>
      <c r="F6518" t="s">
        <v>1826</v>
      </c>
      <c r="G6518" s="1">
        <f>VLOOKUP(B6518,Results!A:D,3,FALSE)</f>
        <v>45435</v>
      </c>
    </row>
    <row r="6519" spans="1:7" hidden="1" x14ac:dyDescent="0.25">
      <c r="A6519" s="1">
        <v>45627</v>
      </c>
      <c r="B6519" t="s">
        <v>646</v>
      </c>
      <c r="C6519" t="s">
        <v>20</v>
      </c>
      <c r="D6519" t="s">
        <v>297</v>
      </c>
      <c r="E6519" s="1">
        <f>DATEVALUE(IFERROR(RIGHT(LEFT(A6519,FIND("-",A6519,4)-1),2)&amp;"/"&amp;LEFT(A6519,FIND("-",A6519)-1)&amp;"/"&amp;RIGHT(LEFT(A6519,IFERROR(FIND(" ",A6519),LEN(A6519)+1)-1),4),TEXT(A6519,"dd")&amp;"/"&amp;TEXT(A6519,"mm")&amp;"/"&amp;TEXT(A6519,"yyyy")))</f>
        <v>45303</v>
      </c>
      <c r="F6519" t="s">
        <v>996</v>
      </c>
      <c r="G6519" s="1" t="e">
        <f>VLOOKUP(B6519,Results!A:D,3,FALSE)</f>
        <v>#N/A</v>
      </c>
    </row>
    <row r="6520" spans="1:7" x14ac:dyDescent="0.25">
      <c r="A6520" s="1">
        <v>45627</v>
      </c>
      <c r="B6520" t="s">
        <v>646</v>
      </c>
      <c r="C6520" t="s">
        <v>20</v>
      </c>
      <c r="D6520" t="s">
        <v>297</v>
      </c>
      <c r="E6520" s="1">
        <f>DATEVALUE(IFERROR(RIGHT(LEFT(A6520,FIND("-",A6520,4)-1),2)&amp;"/"&amp;LEFT(A6520,FIND("-",A6520)-1)&amp;"/"&amp;RIGHT(LEFT(A6520,IFERROR(FIND(" ",A6520),LEN(A6520)+1)-1),4),TEXT(A6520,"dd")&amp;"/"&amp;TEXT(A6520,"mm")&amp;"/"&amp;TEXT(A6520,"yyyy")))</f>
        <v>45303</v>
      </c>
      <c r="F6520" t="s">
        <v>1826</v>
      </c>
      <c r="G6520" s="1" t="e">
        <f>VLOOKUP(B6520,Results!A:D,3,FALSE)</f>
        <v>#N/A</v>
      </c>
    </row>
    <row r="6521" spans="1:7" hidden="1" x14ac:dyDescent="0.25">
      <c r="A6521" s="1">
        <v>45627</v>
      </c>
      <c r="B6521" t="s">
        <v>664</v>
      </c>
      <c r="C6521" t="s">
        <v>20</v>
      </c>
      <c r="D6521" t="s">
        <v>10</v>
      </c>
      <c r="E6521" s="1">
        <f>DATEVALUE(IFERROR(RIGHT(LEFT(A6521,FIND("-",A6521,4)-1),2)&amp;"/"&amp;LEFT(A6521,FIND("-",A6521)-1)&amp;"/"&amp;RIGHT(LEFT(A6521,IFERROR(FIND(" ",A6521),LEN(A6521)+1)-1),4),TEXT(A6521,"dd")&amp;"/"&amp;TEXT(A6521,"mm")&amp;"/"&amp;TEXT(A6521,"yyyy")))</f>
        <v>45303</v>
      </c>
      <c r="F6521" t="s">
        <v>996</v>
      </c>
      <c r="G6521" s="1" t="e">
        <f>VLOOKUP(B6521,Results!A:D,3,FALSE)</f>
        <v>#N/A</v>
      </c>
    </row>
    <row r="6522" spans="1:7" hidden="1" x14ac:dyDescent="0.25">
      <c r="A6522" s="1">
        <v>45627</v>
      </c>
      <c r="B6522" t="s">
        <v>859</v>
      </c>
      <c r="C6522" t="s">
        <v>20</v>
      </c>
      <c r="D6522" t="s">
        <v>10</v>
      </c>
      <c r="E6522" s="1">
        <f>DATEVALUE(IFERROR(RIGHT(LEFT(A6522,FIND("-",A6522,4)-1),2)&amp;"/"&amp;LEFT(A6522,FIND("-",A6522)-1)&amp;"/"&amp;RIGHT(LEFT(A6522,IFERROR(FIND(" ",A6522),LEN(A6522)+1)-1),4),TEXT(A6522,"dd")&amp;"/"&amp;TEXT(A6522,"mm")&amp;"/"&amp;TEXT(A6522,"yyyy")))</f>
        <v>45303</v>
      </c>
      <c r="F6522" t="s">
        <v>996</v>
      </c>
      <c r="G6522" s="1" t="e">
        <f>VLOOKUP(B6522,Results!A:D,3,FALSE)</f>
        <v>#N/A</v>
      </c>
    </row>
    <row r="6523" spans="1:7" x14ac:dyDescent="0.25">
      <c r="A6523" s="1">
        <v>45627</v>
      </c>
      <c r="B6523" t="s">
        <v>664</v>
      </c>
      <c r="C6523" t="s">
        <v>20</v>
      </c>
      <c r="D6523" t="s">
        <v>10</v>
      </c>
      <c r="E6523" s="1">
        <f>DATEVALUE(IFERROR(RIGHT(LEFT(A6523,FIND("-",A6523,4)-1),2)&amp;"/"&amp;LEFT(A6523,FIND("-",A6523)-1)&amp;"/"&amp;RIGHT(LEFT(A6523,IFERROR(FIND(" ",A6523),LEN(A6523)+1)-1),4),TEXT(A6523,"dd")&amp;"/"&amp;TEXT(A6523,"mm")&amp;"/"&amp;TEXT(A6523,"yyyy")))</f>
        <v>45303</v>
      </c>
      <c r="F6523" t="s">
        <v>1826</v>
      </c>
      <c r="G6523" s="1" t="e">
        <f>VLOOKUP(B6523,Results!A:D,3,FALSE)</f>
        <v>#N/A</v>
      </c>
    </row>
    <row r="6524" spans="1:7" x14ac:dyDescent="0.25">
      <c r="A6524" s="1">
        <v>45627</v>
      </c>
      <c r="B6524" t="s">
        <v>859</v>
      </c>
      <c r="C6524" t="s">
        <v>20</v>
      </c>
      <c r="D6524" t="s">
        <v>10</v>
      </c>
      <c r="E6524" s="1">
        <f>DATEVALUE(IFERROR(RIGHT(LEFT(A6524,FIND("-",A6524,4)-1),2)&amp;"/"&amp;LEFT(A6524,FIND("-",A6524)-1)&amp;"/"&amp;RIGHT(LEFT(A6524,IFERROR(FIND(" ",A6524),LEN(A6524)+1)-1),4),TEXT(A6524,"dd")&amp;"/"&amp;TEXT(A6524,"mm")&amp;"/"&amp;TEXT(A6524,"yyyy")))</f>
        <v>45303</v>
      </c>
      <c r="F6524" t="s">
        <v>1826</v>
      </c>
      <c r="G6524" s="1" t="e">
        <f>VLOOKUP(B6524,Results!A:D,3,FALSE)</f>
        <v>#N/A</v>
      </c>
    </row>
    <row r="6525" spans="1:7" hidden="1" x14ac:dyDescent="0.25">
      <c r="A6525" s="1">
        <v>45627</v>
      </c>
      <c r="B6525" t="s">
        <v>738</v>
      </c>
      <c r="C6525" t="s">
        <v>223</v>
      </c>
      <c r="D6525" t="s">
        <v>13</v>
      </c>
      <c r="E6525" s="1">
        <f>DATEVALUE(IFERROR(RIGHT(LEFT(A6525,FIND("-",A6525,4)-1),2)&amp;"/"&amp;LEFT(A6525,FIND("-",A6525)-1)&amp;"/"&amp;RIGHT(LEFT(A6525,IFERROR(FIND(" ",A6525),LEN(A6525)+1)-1),4),TEXT(A6525,"dd")&amp;"/"&amp;TEXT(A6525,"mm")&amp;"/"&amp;TEXT(A6525,"yyyy")))</f>
        <v>45303</v>
      </c>
      <c r="F6525" t="s">
        <v>996</v>
      </c>
      <c r="G6525" s="1" t="e">
        <f>VLOOKUP(B6525,Results!A:D,3,FALSE)</f>
        <v>#N/A</v>
      </c>
    </row>
    <row r="6526" spans="1:7" x14ac:dyDescent="0.25">
      <c r="A6526" s="1">
        <v>45627</v>
      </c>
      <c r="B6526" t="s">
        <v>738</v>
      </c>
      <c r="C6526" t="s">
        <v>223</v>
      </c>
      <c r="D6526" t="s">
        <v>13</v>
      </c>
      <c r="E6526" s="1">
        <f>DATEVALUE(IFERROR(RIGHT(LEFT(A6526,FIND("-",A6526,4)-1),2)&amp;"/"&amp;LEFT(A6526,FIND("-",A6526)-1)&amp;"/"&amp;RIGHT(LEFT(A6526,IFERROR(FIND(" ",A6526),LEN(A6526)+1)-1),4),TEXT(A6526,"dd")&amp;"/"&amp;TEXT(A6526,"mm")&amp;"/"&amp;TEXT(A6526,"yyyy")))</f>
        <v>45303</v>
      </c>
      <c r="F6526" t="s">
        <v>1826</v>
      </c>
      <c r="G6526" s="1" t="e">
        <f>VLOOKUP(B6526,Results!A:D,3,FALSE)</f>
        <v>#N/A</v>
      </c>
    </row>
    <row r="6527" spans="1:7" x14ac:dyDescent="0.25">
      <c r="A6527" s="1">
        <v>45627</v>
      </c>
      <c r="B6527" t="s">
        <v>664</v>
      </c>
      <c r="C6527" t="s">
        <v>20</v>
      </c>
      <c r="D6527" t="s">
        <v>10</v>
      </c>
      <c r="E6527" s="1">
        <f>DATEVALUE(IFERROR(RIGHT(LEFT(A6527,FIND("-",A6527,4)-1),2)&amp;"/"&amp;LEFT(A6527,FIND("-",A6527)-1)&amp;"/"&amp;RIGHT(LEFT(A6527,IFERROR(FIND(" ",A6527),LEN(A6527)+1)-1),4),TEXT(A6527,"dd")&amp;"/"&amp;TEXT(A6527,"mm")&amp;"/"&amp;TEXT(A6527,"yyyy")))</f>
        <v>45303</v>
      </c>
      <c r="F6527" t="s">
        <v>1826</v>
      </c>
      <c r="G6527" s="1" t="e">
        <f>VLOOKUP(B6527,Results!A:D,3,FALSE)</f>
        <v>#N/A</v>
      </c>
    </row>
    <row r="6528" spans="1:7" x14ac:dyDescent="0.25">
      <c r="A6528" s="1">
        <v>45627</v>
      </c>
      <c r="B6528" t="s">
        <v>646</v>
      </c>
      <c r="C6528" t="s">
        <v>20</v>
      </c>
      <c r="D6528" t="s">
        <v>297</v>
      </c>
      <c r="E6528" s="1">
        <f>DATEVALUE(IFERROR(RIGHT(LEFT(A6528,FIND("-",A6528,4)-1),2)&amp;"/"&amp;LEFT(A6528,FIND("-",A6528)-1)&amp;"/"&amp;RIGHT(LEFT(A6528,IFERROR(FIND(" ",A6528),LEN(A6528)+1)-1),4),TEXT(A6528,"dd")&amp;"/"&amp;TEXT(A6528,"mm")&amp;"/"&amp;TEXT(A6528,"yyyy")))</f>
        <v>45303</v>
      </c>
      <c r="F6528" t="s">
        <v>1826</v>
      </c>
      <c r="G6528" s="1" t="e">
        <f>VLOOKUP(B6528,Results!A:D,3,FALSE)</f>
        <v>#N/A</v>
      </c>
    </row>
    <row r="6529" spans="1:7" x14ac:dyDescent="0.25">
      <c r="A6529" s="1">
        <v>45627</v>
      </c>
      <c r="B6529" t="s">
        <v>738</v>
      </c>
      <c r="C6529" t="s">
        <v>223</v>
      </c>
      <c r="D6529" t="s">
        <v>13</v>
      </c>
      <c r="E6529" s="1">
        <f>DATEVALUE(IFERROR(RIGHT(LEFT(A6529,FIND("-",A6529,4)-1),2)&amp;"/"&amp;LEFT(A6529,FIND("-",A6529)-1)&amp;"/"&amp;RIGHT(LEFT(A6529,IFERROR(FIND(" ",A6529),LEN(A6529)+1)-1),4),TEXT(A6529,"dd")&amp;"/"&amp;TEXT(A6529,"mm")&amp;"/"&amp;TEXT(A6529,"yyyy")))</f>
        <v>45303</v>
      </c>
      <c r="F6529" t="s">
        <v>1826</v>
      </c>
      <c r="G6529" s="1" t="e">
        <f>VLOOKUP(B6529,Results!A:D,3,FALSE)</f>
        <v>#N/A</v>
      </c>
    </row>
    <row r="6530" spans="1:7" x14ac:dyDescent="0.25">
      <c r="A6530" s="1">
        <v>45627</v>
      </c>
      <c r="B6530" t="s">
        <v>859</v>
      </c>
      <c r="C6530" t="s">
        <v>20</v>
      </c>
      <c r="D6530" t="s">
        <v>10</v>
      </c>
      <c r="E6530" s="1">
        <f>DATEVALUE(IFERROR(RIGHT(LEFT(A6530,FIND("-",A6530,4)-1),2)&amp;"/"&amp;LEFT(A6530,FIND("-",A6530)-1)&amp;"/"&amp;RIGHT(LEFT(A6530,IFERROR(FIND(" ",A6530),LEN(A6530)+1)-1),4),TEXT(A6530,"dd")&amp;"/"&amp;TEXT(A6530,"mm")&amp;"/"&amp;TEXT(A6530,"yyyy")))</f>
        <v>45303</v>
      </c>
      <c r="F6530" t="s">
        <v>1826</v>
      </c>
      <c r="G6530" s="1" t="e">
        <f>VLOOKUP(B6530,Results!A:D,3,FALSE)</f>
        <v>#N/A</v>
      </c>
    </row>
    <row r="6531" spans="1:7" x14ac:dyDescent="0.25">
      <c r="A6531" s="1">
        <v>45627</v>
      </c>
      <c r="B6531" t="s">
        <v>664</v>
      </c>
      <c r="C6531" t="s">
        <v>20</v>
      </c>
      <c r="D6531" t="s">
        <v>10</v>
      </c>
      <c r="E6531" s="1">
        <f>DATEVALUE(IFERROR(RIGHT(LEFT(A6531,FIND("-",A6531,4)-1),2)&amp;"/"&amp;LEFT(A6531,FIND("-",A6531)-1)&amp;"/"&amp;RIGHT(LEFT(A6531,IFERROR(FIND(" ",A6531),LEN(A6531)+1)-1),4),TEXT(A6531,"dd")&amp;"/"&amp;TEXT(A6531,"mm")&amp;"/"&amp;TEXT(A6531,"yyyy")))</f>
        <v>45303</v>
      </c>
      <c r="F6531" t="s">
        <v>1826</v>
      </c>
      <c r="G6531" s="1" t="e">
        <f>VLOOKUP(B6531,Results!A:D,3,FALSE)</f>
        <v>#N/A</v>
      </c>
    </row>
    <row r="6532" spans="1:7" x14ac:dyDescent="0.25">
      <c r="A6532" s="1">
        <v>45627</v>
      </c>
      <c r="B6532" t="s">
        <v>646</v>
      </c>
      <c r="C6532" t="s">
        <v>20</v>
      </c>
      <c r="D6532" t="s">
        <v>297</v>
      </c>
      <c r="E6532" s="1">
        <f>DATEVALUE(IFERROR(RIGHT(LEFT(A6532,FIND("-",A6532,4)-1),2)&amp;"/"&amp;LEFT(A6532,FIND("-",A6532)-1)&amp;"/"&amp;RIGHT(LEFT(A6532,IFERROR(FIND(" ",A6532),LEN(A6532)+1)-1),4),TEXT(A6532,"dd")&amp;"/"&amp;TEXT(A6532,"mm")&amp;"/"&amp;TEXT(A6532,"yyyy")))</f>
        <v>45303</v>
      </c>
      <c r="F6532" t="s">
        <v>1826</v>
      </c>
      <c r="G6532" s="1" t="e">
        <f>VLOOKUP(B6532,Results!A:D,3,FALSE)</f>
        <v>#N/A</v>
      </c>
    </row>
    <row r="6533" spans="1:7" x14ac:dyDescent="0.25">
      <c r="A6533" s="1">
        <v>45627</v>
      </c>
      <c r="B6533" t="s">
        <v>738</v>
      </c>
      <c r="C6533" t="s">
        <v>223</v>
      </c>
      <c r="D6533" t="s">
        <v>13</v>
      </c>
      <c r="E6533" s="1">
        <f>DATEVALUE(IFERROR(RIGHT(LEFT(A6533,FIND("-",A6533,4)-1),2)&amp;"/"&amp;LEFT(A6533,FIND("-",A6533)-1)&amp;"/"&amp;RIGHT(LEFT(A6533,IFERROR(FIND(" ",A6533),LEN(A6533)+1)-1),4),TEXT(A6533,"dd")&amp;"/"&amp;TEXT(A6533,"mm")&amp;"/"&amp;TEXT(A6533,"yyyy")))</f>
        <v>45303</v>
      </c>
      <c r="F6533" t="s">
        <v>1826</v>
      </c>
      <c r="G6533" s="1" t="e">
        <f>VLOOKUP(B6533,Results!A:D,3,FALSE)</f>
        <v>#N/A</v>
      </c>
    </row>
    <row r="6534" spans="1:7" x14ac:dyDescent="0.25">
      <c r="A6534" s="1">
        <v>45627</v>
      </c>
      <c r="B6534" t="s">
        <v>859</v>
      </c>
      <c r="C6534" t="s">
        <v>20</v>
      </c>
      <c r="D6534" t="s">
        <v>10</v>
      </c>
      <c r="E6534" s="1">
        <f>DATEVALUE(IFERROR(RIGHT(LEFT(A6534,FIND("-",A6534,4)-1),2)&amp;"/"&amp;LEFT(A6534,FIND("-",A6534)-1)&amp;"/"&amp;RIGHT(LEFT(A6534,IFERROR(FIND(" ",A6534),LEN(A6534)+1)-1),4),TEXT(A6534,"dd")&amp;"/"&amp;TEXT(A6534,"mm")&amp;"/"&amp;TEXT(A6534,"yyyy")))</f>
        <v>45303</v>
      </c>
      <c r="F6534" t="s">
        <v>1826</v>
      </c>
      <c r="G6534" s="1" t="e">
        <f>VLOOKUP(B6534,Results!A:D,3,FALSE)</f>
        <v>#N/A</v>
      </c>
    </row>
    <row r="6535" spans="1:7" hidden="1" x14ac:dyDescent="0.25">
      <c r="A6535" s="1">
        <v>45597</v>
      </c>
      <c r="B6535" t="s">
        <v>860</v>
      </c>
      <c r="C6535" t="s">
        <v>223</v>
      </c>
      <c r="D6535" t="s">
        <v>30</v>
      </c>
      <c r="E6535" s="1">
        <f>DATEVALUE(IFERROR(RIGHT(LEFT(A6535,FIND("-",A6535,4)-1),2)&amp;"/"&amp;LEFT(A6535,FIND("-",A6535)-1)&amp;"/"&amp;RIGHT(LEFT(A6535,IFERROR(FIND(" ",A6535),LEN(A6535)+1)-1),4),TEXT(A6535,"dd")&amp;"/"&amp;TEXT(A6535,"mm")&amp;"/"&amp;TEXT(A6535,"yyyy")))</f>
        <v>45302</v>
      </c>
      <c r="F6535" t="s">
        <v>996</v>
      </c>
      <c r="G6535" s="1">
        <f>VLOOKUP(B6535,Results!A:D,3,FALSE)</f>
        <v>45419</v>
      </c>
    </row>
    <row r="6536" spans="1:7" x14ac:dyDescent="0.25">
      <c r="A6536" s="1">
        <v>45597</v>
      </c>
      <c r="B6536" t="s">
        <v>860</v>
      </c>
      <c r="C6536" t="s">
        <v>223</v>
      </c>
      <c r="D6536" t="s">
        <v>30</v>
      </c>
      <c r="E6536" s="1">
        <f>DATEVALUE(IFERROR(RIGHT(LEFT(A6536,FIND("-",A6536,4)-1),2)&amp;"/"&amp;LEFT(A6536,FIND("-",A6536)-1)&amp;"/"&amp;RIGHT(LEFT(A6536,IFERROR(FIND(" ",A6536),LEN(A6536)+1)-1),4),TEXT(A6536,"dd")&amp;"/"&amp;TEXT(A6536,"mm")&amp;"/"&amp;TEXT(A6536,"yyyy")))</f>
        <v>45302</v>
      </c>
      <c r="F6536" t="s">
        <v>1826</v>
      </c>
      <c r="G6536" s="1">
        <f>VLOOKUP(B6536,Results!A:D,3,FALSE)</f>
        <v>45419</v>
      </c>
    </row>
    <row r="6537" spans="1:7" x14ac:dyDescent="0.25">
      <c r="A6537" s="1">
        <v>45597</v>
      </c>
      <c r="B6537" t="s">
        <v>860</v>
      </c>
      <c r="C6537" t="s">
        <v>223</v>
      </c>
      <c r="D6537" t="s">
        <v>30</v>
      </c>
      <c r="E6537" s="1">
        <f>DATEVALUE(IFERROR(RIGHT(LEFT(A6537,FIND("-",A6537,4)-1),2)&amp;"/"&amp;LEFT(A6537,FIND("-",A6537)-1)&amp;"/"&amp;RIGHT(LEFT(A6537,IFERROR(FIND(" ",A6537),LEN(A6537)+1)-1),4),TEXT(A6537,"dd")&amp;"/"&amp;TEXT(A6537,"mm")&amp;"/"&amp;TEXT(A6537,"yyyy")))</f>
        <v>45302</v>
      </c>
      <c r="F6537" t="s">
        <v>1826</v>
      </c>
      <c r="G6537" s="1">
        <f>VLOOKUP(B6537,Results!A:D,3,FALSE)</f>
        <v>45419</v>
      </c>
    </row>
    <row r="6538" spans="1:7" x14ac:dyDescent="0.25">
      <c r="A6538" s="1">
        <v>45597</v>
      </c>
      <c r="B6538" t="s">
        <v>860</v>
      </c>
      <c r="C6538" t="s">
        <v>223</v>
      </c>
      <c r="D6538" t="s">
        <v>30</v>
      </c>
      <c r="E6538" s="1">
        <f>DATEVALUE(IFERROR(RIGHT(LEFT(A6538,FIND("-",A6538,4)-1),2)&amp;"/"&amp;LEFT(A6538,FIND("-",A6538)-1)&amp;"/"&amp;RIGHT(LEFT(A6538,IFERROR(FIND(" ",A6538),LEN(A6538)+1)-1),4),TEXT(A6538,"dd")&amp;"/"&amp;TEXT(A6538,"mm")&amp;"/"&amp;TEXT(A6538,"yyyy")))</f>
        <v>45302</v>
      </c>
      <c r="F6538" t="s">
        <v>1826</v>
      </c>
      <c r="G6538" s="1">
        <f>VLOOKUP(B6538,Results!A:D,3,FALSE)</f>
        <v>45419</v>
      </c>
    </row>
    <row r="6539" spans="1:7" hidden="1" x14ac:dyDescent="0.25">
      <c r="A6539" s="1">
        <v>45597</v>
      </c>
      <c r="B6539" t="s">
        <v>753</v>
      </c>
      <c r="C6539" t="s">
        <v>20</v>
      </c>
      <c r="D6539" t="s">
        <v>411</v>
      </c>
      <c r="E6539" s="1">
        <f>DATEVALUE(IFERROR(RIGHT(LEFT(A6539,FIND("-",A6539,4)-1),2)&amp;"/"&amp;LEFT(A6539,FIND("-",A6539)-1)&amp;"/"&amp;RIGHT(LEFT(A6539,IFERROR(FIND(" ",A6539),LEN(A6539)+1)-1),4),TEXT(A6539,"dd")&amp;"/"&amp;TEXT(A6539,"mm")&amp;"/"&amp;TEXT(A6539,"yyyy")))</f>
        <v>45302</v>
      </c>
      <c r="F6539" t="s">
        <v>996</v>
      </c>
      <c r="G6539" s="1" t="e">
        <f>VLOOKUP(B6539,Results!A:D,3,FALSE)</f>
        <v>#N/A</v>
      </c>
    </row>
    <row r="6540" spans="1:7" x14ac:dyDescent="0.25">
      <c r="A6540" s="1">
        <v>45597</v>
      </c>
      <c r="B6540" t="s">
        <v>753</v>
      </c>
      <c r="C6540" t="s">
        <v>20</v>
      </c>
      <c r="D6540" t="s">
        <v>411</v>
      </c>
      <c r="E6540" s="1">
        <f>DATEVALUE(IFERROR(RIGHT(LEFT(A6540,FIND("-",A6540,4)-1),2)&amp;"/"&amp;LEFT(A6540,FIND("-",A6540)-1)&amp;"/"&amp;RIGHT(LEFT(A6540,IFERROR(FIND(" ",A6540),LEN(A6540)+1)-1),4),TEXT(A6540,"dd")&amp;"/"&amp;TEXT(A6540,"mm")&amp;"/"&amp;TEXT(A6540,"yyyy")))</f>
        <v>45302</v>
      </c>
      <c r="F6540" t="s">
        <v>1826</v>
      </c>
      <c r="G6540" s="1" t="e">
        <f>VLOOKUP(B6540,Results!A:D,3,FALSE)</f>
        <v>#N/A</v>
      </c>
    </row>
    <row r="6541" spans="1:7" hidden="1" x14ac:dyDescent="0.25">
      <c r="A6541" s="1">
        <v>45597</v>
      </c>
      <c r="B6541" t="s">
        <v>897</v>
      </c>
      <c r="C6541" t="s">
        <v>223</v>
      </c>
      <c r="D6541" t="s">
        <v>44</v>
      </c>
      <c r="E6541" s="1">
        <f>DATEVALUE(IFERROR(RIGHT(LEFT(A6541,FIND("-",A6541,4)-1),2)&amp;"/"&amp;LEFT(A6541,FIND("-",A6541)-1)&amp;"/"&amp;RIGHT(LEFT(A6541,IFERROR(FIND(" ",A6541),LEN(A6541)+1)-1),4),TEXT(A6541,"dd")&amp;"/"&amp;TEXT(A6541,"mm")&amp;"/"&amp;TEXT(A6541,"yyyy")))</f>
        <v>45302</v>
      </c>
      <c r="F6541" t="s">
        <v>996</v>
      </c>
      <c r="G6541" s="1" t="e">
        <f>VLOOKUP(B6541,Results!A:D,3,FALSE)</f>
        <v>#N/A</v>
      </c>
    </row>
    <row r="6542" spans="1:7" x14ac:dyDescent="0.25">
      <c r="A6542" s="1">
        <v>45597</v>
      </c>
      <c r="B6542" t="s">
        <v>897</v>
      </c>
      <c r="C6542" t="s">
        <v>223</v>
      </c>
      <c r="D6542" t="s">
        <v>44</v>
      </c>
      <c r="E6542" s="1">
        <f>DATEVALUE(IFERROR(RIGHT(LEFT(A6542,FIND("-",A6542,4)-1),2)&amp;"/"&amp;LEFT(A6542,FIND("-",A6542)-1)&amp;"/"&amp;RIGHT(LEFT(A6542,IFERROR(FIND(" ",A6542),LEN(A6542)+1)-1),4),TEXT(A6542,"dd")&amp;"/"&amp;TEXT(A6542,"mm")&amp;"/"&amp;TEXT(A6542,"yyyy")))</f>
        <v>45302</v>
      </c>
      <c r="F6542" t="s">
        <v>1826</v>
      </c>
      <c r="G6542" s="1" t="e">
        <f>VLOOKUP(B6542,Results!A:D,3,FALSE)</f>
        <v>#N/A</v>
      </c>
    </row>
    <row r="6543" spans="1:7" hidden="1" x14ac:dyDescent="0.25">
      <c r="A6543" s="1">
        <v>45597</v>
      </c>
      <c r="B6543" t="s">
        <v>42</v>
      </c>
      <c r="C6543" t="s">
        <v>20</v>
      </c>
      <c r="D6543" t="s">
        <v>23</v>
      </c>
      <c r="E6543" s="1">
        <f>DATEVALUE(IFERROR(RIGHT(LEFT(A6543,FIND("-",A6543,4)-1),2)&amp;"/"&amp;LEFT(A6543,FIND("-",A6543)-1)&amp;"/"&amp;RIGHT(LEFT(A6543,IFERROR(FIND(" ",A6543),LEN(A6543)+1)-1),4),TEXT(A6543,"dd")&amp;"/"&amp;TEXT(A6543,"mm")&amp;"/"&amp;TEXT(A6543,"yyyy")))</f>
        <v>45302</v>
      </c>
      <c r="F6543" t="s">
        <v>996</v>
      </c>
      <c r="G6543" s="1" t="e">
        <f>VLOOKUP(B6543,Results!A:D,3,FALSE)</f>
        <v>#N/A</v>
      </c>
    </row>
    <row r="6544" spans="1:7" hidden="1" x14ac:dyDescent="0.25">
      <c r="A6544" s="1">
        <v>45597</v>
      </c>
      <c r="B6544" t="s">
        <v>523</v>
      </c>
      <c r="C6544" t="s">
        <v>20</v>
      </c>
      <c r="D6544" t="s">
        <v>23</v>
      </c>
      <c r="E6544" s="1">
        <f>DATEVALUE(IFERROR(RIGHT(LEFT(A6544,FIND("-",A6544,4)-1),2)&amp;"/"&amp;LEFT(A6544,FIND("-",A6544)-1)&amp;"/"&amp;RIGHT(LEFT(A6544,IFERROR(FIND(" ",A6544),LEN(A6544)+1)-1),4),TEXT(A6544,"dd")&amp;"/"&amp;TEXT(A6544,"mm")&amp;"/"&amp;TEXT(A6544,"yyyy")))</f>
        <v>45302</v>
      </c>
      <c r="F6544" t="s">
        <v>996</v>
      </c>
      <c r="G6544" s="1" t="e">
        <f>VLOOKUP(B6544,Results!A:D,3,FALSE)</f>
        <v>#N/A</v>
      </c>
    </row>
    <row r="6545" spans="1:7" x14ac:dyDescent="0.25">
      <c r="A6545" s="1">
        <v>45597</v>
      </c>
      <c r="B6545" t="s">
        <v>42</v>
      </c>
      <c r="C6545" t="s">
        <v>20</v>
      </c>
      <c r="D6545" t="s">
        <v>23</v>
      </c>
      <c r="E6545" s="1">
        <f>DATEVALUE(IFERROR(RIGHT(LEFT(A6545,FIND("-",A6545,4)-1),2)&amp;"/"&amp;LEFT(A6545,FIND("-",A6545)-1)&amp;"/"&amp;RIGHT(LEFT(A6545,IFERROR(FIND(" ",A6545),LEN(A6545)+1)-1),4),TEXT(A6545,"dd")&amp;"/"&amp;TEXT(A6545,"mm")&amp;"/"&amp;TEXT(A6545,"yyyy")))</f>
        <v>45302</v>
      </c>
      <c r="F6545" t="s">
        <v>1826</v>
      </c>
      <c r="G6545" s="1" t="e">
        <f>VLOOKUP(B6545,Results!A:D,3,FALSE)</f>
        <v>#N/A</v>
      </c>
    </row>
    <row r="6546" spans="1:7" x14ac:dyDescent="0.25">
      <c r="A6546" s="1">
        <v>45597</v>
      </c>
      <c r="B6546" t="s">
        <v>523</v>
      </c>
      <c r="C6546" t="s">
        <v>20</v>
      </c>
      <c r="D6546" t="s">
        <v>23</v>
      </c>
      <c r="E6546" s="1">
        <f>DATEVALUE(IFERROR(RIGHT(LEFT(A6546,FIND("-",A6546,4)-1),2)&amp;"/"&amp;LEFT(A6546,FIND("-",A6546)-1)&amp;"/"&amp;RIGHT(LEFT(A6546,IFERROR(FIND(" ",A6546),LEN(A6546)+1)-1),4),TEXT(A6546,"dd")&amp;"/"&amp;TEXT(A6546,"mm")&amp;"/"&amp;TEXT(A6546,"yyyy")))</f>
        <v>45302</v>
      </c>
      <c r="F6546" t="s">
        <v>1826</v>
      </c>
      <c r="G6546" s="1" t="e">
        <f>VLOOKUP(B6546,Results!A:D,3,FALSE)</f>
        <v>#N/A</v>
      </c>
    </row>
    <row r="6547" spans="1:7" hidden="1" x14ac:dyDescent="0.25">
      <c r="A6547" s="1">
        <v>45597</v>
      </c>
      <c r="B6547" t="s">
        <v>790</v>
      </c>
      <c r="C6547" t="s">
        <v>20</v>
      </c>
      <c r="D6547" t="s">
        <v>74</v>
      </c>
      <c r="E6547" s="1">
        <f>DATEVALUE(IFERROR(RIGHT(LEFT(A6547,FIND("-",A6547,4)-1),2)&amp;"/"&amp;LEFT(A6547,FIND("-",A6547)-1)&amp;"/"&amp;RIGHT(LEFT(A6547,IFERROR(FIND(" ",A6547),LEN(A6547)+1)-1),4),TEXT(A6547,"dd")&amp;"/"&amp;TEXT(A6547,"mm")&amp;"/"&amp;TEXT(A6547,"yyyy")))</f>
        <v>45302</v>
      </c>
      <c r="F6547" t="s">
        <v>996</v>
      </c>
      <c r="G6547" s="1" t="e">
        <f>VLOOKUP(B6547,Results!A:D,3,FALSE)</f>
        <v>#N/A</v>
      </c>
    </row>
    <row r="6548" spans="1:7" x14ac:dyDescent="0.25">
      <c r="A6548" s="1">
        <v>45597</v>
      </c>
      <c r="B6548" t="s">
        <v>790</v>
      </c>
      <c r="C6548" t="s">
        <v>20</v>
      </c>
      <c r="D6548" t="s">
        <v>74</v>
      </c>
      <c r="E6548" s="1">
        <f>DATEVALUE(IFERROR(RIGHT(LEFT(A6548,FIND("-",A6548,4)-1),2)&amp;"/"&amp;LEFT(A6548,FIND("-",A6548)-1)&amp;"/"&amp;RIGHT(LEFT(A6548,IFERROR(FIND(" ",A6548),LEN(A6548)+1)-1),4),TEXT(A6548,"dd")&amp;"/"&amp;TEXT(A6548,"mm")&amp;"/"&amp;TEXT(A6548,"yyyy")))</f>
        <v>45302</v>
      </c>
      <c r="F6548" t="s">
        <v>1826</v>
      </c>
      <c r="G6548" s="1" t="e">
        <f>VLOOKUP(B6548,Results!A:D,3,FALSE)</f>
        <v>#N/A</v>
      </c>
    </row>
    <row r="6549" spans="1:7" x14ac:dyDescent="0.25">
      <c r="A6549" s="1">
        <v>45597</v>
      </c>
      <c r="B6549" t="s">
        <v>42</v>
      </c>
      <c r="C6549" t="s">
        <v>20</v>
      </c>
      <c r="D6549" t="s">
        <v>23</v>
      </c>
      <c r="E6549" s="1">
        <f>DATEVALUE(IFERROR(RIGHT(LEFT(A6549,FIND("-",A6549,4)-1),2)&amp;"/"&amp;LEFT(A6549,FIND("-",A6549)-1)&amp;"/"&amp;RIGHT(LEFT(A6549,IFERROR(FIND(" ",A6549),LEN(A6549)+1)-1),4),TEXT(A6549,"dd")&amp;"/"&amp;TEXT(A6549,"mm")&amp;"/"&amp;TEXT(A6549,"yyyy")))</f>
        <v>45302</v>
      </c>
      <c r="F6549" t="s">
        <v>1826</v>
      </c>
      <c r="G6549" s="1" t="e">
        <f>VLOOKUP(B6549,Results!A:D,3,FALSE)</f>
        <v>#N/A</v>
      </c>
    </row>
    <row r="6550" spans="1:7" x14ac:dyDescent="0.25">
      <c r="A6550" s="1">
        <v>45597</v>
      </c>
      <c r="B6550" t="s">
        <v>790</v>
      </c>
      <c r="C6550" t="s">
        <v>20</v>
      </c>
      <c r="D6550" t="s">
        <v>74</v>
      </c>
      <c r="E6550" s="1">
        <f>DATEVALUE(IFERROR(RIGHT(LEFT(A6550,FIND("-",A6550,4)-1),2)&amp;"/"&amp;LEFT(A6550,FIND("-",A6550)-1)&amp;"/"&amp;RIGHT(LEFT(A6550,IFERROR(FIND(" ",A6550),LEN(A6550)+1)-1),4),TEXT(A6550,"dd")&amp;"/"&amp;TEXT(A6550,"mm")&amp;"/"&amp;TEXT(A6550,"yyyy")))</f>
        <v>45302</v>
      </c>
      <c r="F6550" t="s">
        <v>1826</v>
      </c>
      <c r="G6550" s="1" t="e">
        <f>VLOOKUP(B6550,Results!A:D,3,FALSE)</f>
        <v>#N/A</v>
      </c>
    </row>
    <row r="6551" spans="1:7" x14ac:dyDescent="0.25">
      <c r="A6551" s="1">
        <v>45597</v>
      </c>
      <c r="B6551" t="s">
        <v>523</v>
      </c>
      <c r="C6551" t="s">
        <v>20</v>
      </c>
      <c r="D6551" t="s">
        <v>23</v>
      </c>
      <c r="E6551" s="1">
        <f>DATEVALUE(IFERROR(RIGHT(LEFT(A6551,FIND("-",A6551,4)-1),2)&amp;"/"&amp;LEFT(A6551,FIND("-",A6551)-1)&amp;"/"&amp;RIGHT(LEFT(A6551,IFERROR(FIND(" ",A6551),LEN(A6551)+1)-1),4),TEXT(A6551,"dd")&amp;"/"&amp;TEXT(A6551,"mm")&amp;"/"&amp;TEXT(A6551,"yyyy")))</f>
        <v>45302</v>
      </c>
      <c r="F6551" t="s">
        <v>1826</v>
      </c>
      <c r="G6551" s="1" t="e">
        <f>VLOOKUP(B6551,Results!A:D,3,FALSE)</f>
        <v>#N/A</v>
      </c>
    </row>
    <row r="6552" spans="1:7" x14ac:dyDescent="0.25">
      <c r="A6552" s="1">
        <v>45597</v>
      </c>
      <c r="B6552" t="s">
        <v>897</v>
      </c>
      <c r="C6552" t="s">
        <v>223</v>
      </c>
      <c r="D6552" t="s">
        <v>44</v>
      </c>
      <c r="E6552" s="1">
        <f>DATEVALUE(IFERROR(RIGHT(LEFT(A6552,FIND("-",A6552,4)-1),2)&amp;"/"&amp;LEFT(A6552,FIND("-",A6552)-1)&amp;"/"&amp;RIGHT(LEFT(A6552,IFERROR(FIND(" ",A6552),LEN(A6552)+1)-1),4),TEXT(A6552,"dd")&amp;"/"&amp;TEXT(A6552,"mm")&amp;"/"&amp;TEXT(A6552,"yyyy")))</f>
        <v>45302</v>
      </c>
      <c r="F6552" t="s">
        <v>1826</v>
      </c>
      <c r="G6552" s="1" t="e">
        <f>VLOOKUP(B6552,Results!A:D,3,FALSE)</f>
        <v>#N/A</v>
      </c>
    </row>
    <row r="6553" spans="1:7" x14ac:dyDescent="0.25">
      <c r="A6553" s="1">
        <v>45597</v>
      </c>
      <c r="B6553" t="s">
        <v>753</v>
      </c>
      <c r="C6553" t="s">
        <v>20</v>
      </c>
      <c r="D6553" t="s">
        <v>411</v>
      </c>
      <c r="E6553" s="1">
        <f>DATEVALUE(IFERROR(RIGHT(LEFT(A6553,FIND("-",A6553,4)-1),2)&amp;"/"&amp;LEFT(A6553,FIND("-",A6553)-1)&amp;"/"&amp;RIGHT(LEFT(A6553,IFERROR(FIND(" ",A6553),LEN(A6553)+1)-1),4),TEXT(A6553,"dd")&amp;"/"&amp;TEXT(A6553,"mm")&amp;"/"&amp;TEXT(A6553,"yyyy")))</f>
        <v>45302</v>
      </c>
      <c r="F6553" t="s">
        <v>1826</v>
      </c>
      <c r="G6553" s="1" t="e">
        <f>VLOOKUP(B6553,Results!A:D,3,FALSE)</f>
        <v>#N/A</v>
      </c>
    </row>
    <row r="6554" spans="1:7" x14ac:dyDescent="0.25">
      <c r="A6554" s="1">
        <v>45597</v>
      </c>
      <c r="B6554" t="s">
        <v>42</v>
      </c>
      <c r="C6554" t="s">
        <v>20</v>
      </c>
      <c r="D6554" t="s">
        <v>23</v>
      </c>
      <c r="E6554" s="1">
        <f>DATEVALUE(IFERROR(RIGHT(LEFT(A6554,FIND("-",A6554,4)-1),2)&amp;"/"&amp;LEFT(A6554,FIND("-",A6554)-1)&amp;"/"&amp;RIGHT(LEFT(A6554,IFERROR(FIND(" ",A6554),LEN(A6554)+1)-1),4),TEXT(A6554,"dd")&amp;"/"&amp;TEXT(A6554,"mm")&amp;"/"&amp;TEXT(A6554,"yyyy")))</f>
        <v>45302</v>
      </c>
      <c r="F6554" t="s">
        <v>1826</v>
      </c>
      <c r="G6554" s="1" t="e">
        <f>VLOOKUP(B6554,Results!A:D,3,FALSE)</f>
        <v>#N/A</v>
      </c>
    </row>
    <row r="6555" spans="1:7" x14ac:dyDescent="0.25">
      <c r="A6555" s="1">
        <v>45597</v>
      </c>
      <c r="B6555" t="s">
        <v>790</v>
      </c>
      <c r="C6555" t="s">
        <v>20</v>
      </c>
      <c r="D6555" t="s">
        <v>74</v>
      </c>
      <c r="E6555" s="1">
        <f>DATEVALUE(IFERROR(RIGHT(LEFT(A6555,FIND("-",A6555,4)-1),2)&amp;"/"&amp;LEFT(A6555,FIND("-",A6555)-1)&amp;"/"&amp;RIGHT(LEFT(A6555,IFERROR(FIND(" ",A6555),LEN(A6555)+1)-1),4),TEXT(A6555,"dd")&amp;"/"&amp;TEXT(A6555,"mm")&amp;"/"&amp;TEXT(A6555,"yyyy")))</f>
        <v>45302</v>
      </c>
      <c r="F6555" t="s">
        <v>1826</v>
      </c>
      <c r="G6555" s="1" t="e">
        <f>VLOOKUP(B6555,Results!A:D,3,FALSE)</f>
        <v>#N/A</v>
      </c>
    </row>
    <row r="6556" spans="1:7" x14ac:dyDescent="0.25">
      <c r="A6556" s="1">
        <v>45597</v>
      </c>
      <c r="B6556" t="s">
        <v>523</v>
      </c>
      <c r="C6556" t="s">
        <v>20</v>
      </c>
      <c r="D6556" t="s">
        <v>23</v>
      </c>
      <c r="E6556" s="1">
        <f>DATEVALUE(IFERROR(RIGHT(LEFT(A6556,FIND("-",A6556,4)-1),2)&amp;"/"&amp;LEFT(A6556,FIND("-",A6556)-1)&amp;"/"&amp;RIGHT(LEFT(A6556,IFERROR(FIND(" ",A6556),LEN(A6556)+1)-1),4),TEXT(A6556,"dd")&amp;"/"&amp;TEXT(A6556,"mm")&amp;"/"&amp;TEXT(A6556,"yyyy")))</f>
        <v>45302</v>
      </c>
      <c r="F6556" t="s">
        <v>1826</v>
      </c>
      <c r="G6556" s="1" t="e">
        <f>VLOOKUP(B6556,Results!A:D,3,FALSE)</f>
        <v>#N/A</v>
      </c>
    </row>
    <row r="6557" spans="1:7" x14ac:dyDescent="0.25">
      <c r="A6557" s="1">
        <v>45597</v>
      </c>
      <c r="B6557" t="s">
        <v>897</v>
      </c>
      <c r="C6557" t="s">
        <v>223</v>
      </c>
      <c r="D6557" t="s">
        <v>44</v>
      </c>
      <c r="E6557" s="1">
        <f>DATEVALUE(IFERROR(RIGHT(LEFT(A6557,FIND("-",A6557,4)-1),2)&amp;"/"&amp;LEFT(A6557,FIND("-",A6557)-1)&amp;"/"&amp;RIGHT(LEFT(A6557,IFERROR(FIND(" ",A6557),LEN(A6557)+1)-1),4),TEXT(A6557,"dd")&amp;"/"&amp;TEXT(A6557,"mm")&amp;"/"&amp;TEXT(A6557,"yyyy")))</f>
        <v>45302</v>
      </c>
      <c r="F6557" t="s">
        <v>1826</v>
      </c>
      <c r="G6557" s="1" t="e">
        <f>VLOOKUP(B6557,Results!A:D,3,FALSE)</f>
        <v>#N/A</v>
      </c>
    </row>
    <row r="6558" spans="1:7" x14ac:dyDescent="0.25">
      <c r="A6558" s="1">
        <v>45597</v>
      </c>
      <c r="B6558" t="s">
        <v>753</v>
      </c>
      <c r="C6558" t="s">
        <v>20</v>
      </c>
      <c r="D6558" t="s">
        <v>411</v>
      </c>
      <c r="E6558" s="1">
        <f>DATEVALUE(IFERROR(RIGHT(LEFT(A6558,FIND("-",A6558,4)-1),2)&amp;"/"&amp;LEFT(A6558,FIND("-",A6558)-1)&amp;"/"&amp;RIGHT(LEFT(A6558,IFERROR(FIND(" ",A6558),LEN(A6558)+1)-1),4),TEXT(A6558,"dd")&amp;"/"&amp;TEXT(A6558,"mm")&amp;"/"&amp;TEXT(A6558,"yyyy")))</f>
        <v>45302</v>
      </c>
      <c r="F6558" t="s">
        <v>1826</v>
      </c>
      <c r="G6558" s="1" t="e">
        <f>VLOOKUP(B6558,Results!A:D,3,FALSE)</f>
        <v>#N/A</v>
      </c>
    </row>
    <row r="6559" spans="1:7" hidden="1" x14ac:dyDescent="0.25">
      <c r="A6559" s="1">
        <v>45566</v>
      </c>
      <c r="B6559" t="s">
        <v>298</v>
      </c>
      <c r="C6559" t="s">
        <v>223</v>
      </c>
      <c r="D6559" t="s">
        <v>10</v>
      </c>
      <c r="E6559" s="1">
        <f>DATEVALUE(IFERROR(RIGHT(LEFT(A6559,FIND("-",A6559,4)-1),2)&amp;"/"&amp;LEFT(A6559,FIND("-",A6559)-1)&amp;"/"&amp;RIGHT(LEFT(A6559,IFERROR(FIND(" ",A6559),LEN(A6559)+1)-1),4),TEXT(A6559,"dd")&amp;"/"&amp;TEXT(A6559,"mm")&amp;"/"&amp;TEXT(A6559,"yyyy")))</f>
        <v>45301</v>
      </c>
      <c r="F6559" t="s">
        <v>996</v>
      </c>
      <c r="G6559" s="1">
        <f>VLOOKUP(B6559,Results!A:D,3,FALSE)</f>
        <v>45435</v>
      </c>
    </row>
    <row r="6560" spans="1:7" x14ac:dyDescent="0.25">
      <c r="A6560" s="1">
        <v>45566</v>
      </c>
      <c r="B6560" t="s">
        <v>298</v>
      </c>
      <c r="C6560" t="s">
        <v>223</v>
      </c>
      <c r="D6560" t="s">
        <v>10</v>
      </c>
      <c r="E6560" s="1">
        <f>DATEVALUE(IFERROR(RIGHT(LEFT(A6560,FIND("-",A6560,4)-1),2)&amp;"/"&amp;LEFT(A6560,FIND("-",A6560)-1)&amp;"/"&amp;RIGHT(LEFT(A6560,IFERROR(FIND(" ",A6560),LEN(A6560)+1)-1),4),TEXT(A6560,"dd")&amp;"/"&amp;TEXT(A6560,"mm")&amp;"/"&amp;TEXT(A6560,"yyyy")))</f>
        <v>45301</v>
      </c>
      <c r="F6560" t="s">
        <v>1826</v>
      </c>
      <c r="G6560" s="1">
        <f>VLOOKUP(B6560,Results!A:D,3,FALSE)</f>
        <v>45435</v>
      </c>
    </row>
    <row r="6561" spans="1:7" x14ac:dyDescent="0.25">
      <c r="A6561" s="1">
        <v>45566</v>
      </c>
      <c r="B6561" t="s">
        <v>298</v>
      </c>
      <c r="C6561" t="s">
        <v>223</v>
      </c>
      <c r="D6561" t="s">
        <v>10</v>
      </c>
      <c r="E6561" s="1">
        <f>DATEVALUE(IFERROR(RIGHT(LEFT(A6561,FIND("-",A6561,4)-1),2)&amp;"/"&amp;LEFT(A6561,FIND("-",A6561)-1)&amp;"/"&amp;RIGHT(LEFT(A6561,IFERROR(FIND(" ",A6561),LEN(A6561)+1)-1),4),TEXT(A6561,"dd")&amp;"/"&amp;TEXT(A6561,"mm")&amp;"/"&amp;TEXT(A6561,"yyyy")))</f>
        <v>45301</v>
      </c>
      <c r="F6561" t="s">
        <v>1826</v>
      </c>
      <c r="G6561" s="1">
        <f>VLOOKUP(B6561,Results!A:D,3,FALSE)</f>
        <v>45435</v>
      </c>
    </row>
    <row r="6562" spans="1:7" x14ac:dyDescent="0.25">
      <c r="A6562" s="1">
        <v>45566</v>
      </c>
      <c r="B6562" t="s">
        <v>298</v>
      </c>
      <c r="C6562" t="s">
        <v>223</v>
      </c>
      <c r="D6562" t="s">
        <v>10</v>
      </c>
      <c r="E6562" s="1">
        <f>DATEVALUE(IFERROR(RIGHT(LEFT(A6562,FIND("-",A6562,4)-1),2)&amp;"/"&amp;LEFT(A6562,FIND("-",A6562)-1)&amp;"/"&amp;RIGHT(LEFT(A6562,IFERROR(FIND(" ",A6562),LEN(A6562)+1)-1),4),TEXT(A6562,"dd")&amp;"/"&amp;TEXT(A6562,"mm")&amp;"/"&amp;TEXT(A6562,"yyyy")))</f>
        <v>45301</v>
      </c>
      <c r="F6562" t="s">
        <v>1826</v>
      </c>
      <c r="G6562" s="1">
        <f>VLOOKUP(B6562,Results!A:D,3,FALSE)</f>
        <v>45435</v>
      </c>
    </row>
    <row r="6563" spans="1:7" hidden="1" x14ac:dyDescent="0.25">
      <c r="A6563" s="1">
        <v>45566</v>
      </c>
      <c r="B6563" t="s">
        <v>734</v>
      </c>
      <c r="C6563" t="s">
        <v>20</v>
      </c>
      <c r="D6563" t="s">
        <v>30</v>
      </c>
      <c r="E6563" s="1">
        <f>DATEVALUE(IFERROR(RIGHT(LEFT(A6563,FIND("-",A6563,4)-1),2)&amp;"/"&amp;LEFT(A6563,FIND("-",A6563)-1)&amp;"/"&amp;RIGHT(LEFT(A6563,IFERROR(FIND(" ",A6563),LEN(A6563)+1)-1),4),TEXT(A6563,"dd")&amp;"/"&amp;TEXT(A6563,"mm")&amp;"/"&amp;TEXT(A6563,"yyyy")))</f>
        <v>45301</v>
      </c>
      <c r="F6563" t="s">
        <v>996</v>
      </c>
      <c r="G6563" s="1" t="e">
        <f>VLOOKUP(B6563,Results!A:D,3,FALSE)</f>
        <v>#N/A</v>
      </c>
    </row>
    <row r="6564" spans="1:7" x14ac:dyDescent="0.25">
      <c r="A6564" s="1">
        <v>45566</v>
      </c>
      <c r="B6564" t="s">
        <v>734</v>
      </c>
      <c r="C6564" t="s">
        <v>20</v>
      </c>
      <c r="D6564" t="s">
        <v>30</v>
      </c>
      <c r="E6564" s="1">
        <f>DATEVALUE(IFERROR(RIGHT(LEFT(A6564,FIND("-",A6564,4)-1),2)&amp;"/"&amp;LEFT(A6564,FIND("-",A6564)-1)&amp;"/"&amp;RIGHT(LEFT(A6564,IFERROR(FIND(" ",A6564),LEN(A6564)+1)-1),4),TEXT(A6564,"dd")&amp;"/"&amp;TEXT(A6564,"mm")&amp;"/"&amp;TEXT(A6564,"yyyy")))</f>
        <v>45301</v>
      </c>
      <c r="F6564" t="s">
        <v>1826</v>
      </c>
      <c r="G6564" s="1" t="e">
        <f>VLOOKUP(B6564,Results!A:D,3,FALSE)</f>
        <v>#N/A</v>
      </c>
    </row>
    <row r="6565" spans="1:7" hidden="1" x14ac:dyDescent="0.25">
      <c r="A6565" s="1">
        <v>45566</v>
      </c>
      <c r="B6565" t="s">
        <v>898</v>
      </c>
      <c r="C6565" t="s">
        <v>20</v>
      </c>
      <c r="D6565" t="s">
        <v>10</v>
      </c>
      <c r="E6565" s="1">
        <f>DATEVALUE(IFERROR(RIGHT(LEFT(A6565,FIND("-",A6565,4)-1),2)&amp;"/"&amp;LEFT(A6565,FIND("-",A6565)-1)&amp;"/"&amp;RIGHT(LEFT(A6565,IFERROR(FIND(" ",A6565),LEN(A6565)+1)-1),4),TEXT(A6565,"dd")&amp;"/"&amp;TEXT(A6565,"mm")&amp;"/"&amp;TEXT(A6565,"yyyy")))</f>
        <v>45301</v>
      </c>
      <c r="F6565" t="s">
        <v>996</v>
      </c>
      <c r="G6565" s="1" t="e">
        <f>VLOOKUP(B6565,Results!A:D,3,FALSE)</f>
        <v>#N/A</v>
      </c>
    </row>
    <row r="6566" spans="1:7" x14ac:dyDescent="0.25">
      <c r="A6566" s="1">
        <v>45566</v>
      </c>
      <c r="B6566" t="s">
        <v>898</v>
      </c>
      <c r="C6566" t="s">
        <v>20</v>
      </c>
      <c r="D6566" t="s">
        <v>10</v>
      </c>
      <c r="E6566" s="1">
        <f>DATEVALUE(IFERROR(RIGHT(LEFT(A6566,FIND("-",A6566,4)-1),2)&amp;"/"&amp;LEFT(A6566,FIND("-",A6566)-1)&amp;"/"&amp;RIGHT(LEFT(A6566,IFERROR(FIND(" ",A6566),LEN(A6566)+1)-1),4),TEXT(A6566,"dd")&amp;"/"&amp;TEXT(A6566,"mm")&amp;"/"&amp;TEXT(A6566,"yyyy")))</f>
        <v>45301</v>
      </c>
      <c r="F6566" t="s">
        <v>1826</v>
      </c>
      <c r="G6566" s="1" t="e">
        <f>VLOOKUP(B6566,Results!A:D,3,FALSE)</f>
        <v>#N/A</v>
      </c>
    </row>
    <row r="6567" spans="1:7" x14ac:dyDescent="0.25">
      <c r="A6567" s="1">
        <v>45566</v>
      </c>
      <c r="B6567" t="s">
        <v>898</v>
      </c>
      <c r="C6567" t="s">
        <v>20</v>
      </c>
      <c r="D6567" t="s">
        <v>10</v>
      </c>
      <c r="E6567" s="1">
        <f>DATEVALUE(IFERROR(RIGHT(LEFT(A6567,FIND("-",A6567,4)-1),2)&amp;"/"&amp;LEFT(A6567,FIND("-",A6567)-1)&amp;"/"&amp;RIGHT(LEFT(A6567,IFERROR(FIND(" ",A6567),LEN(A6567)+1)-1),4),TEXT(A6567,"dd")&amp;"/"&amp;TEXT(A6567,"mm")&amp;"/"&amp;TEXT(A6567,"yyyy")))</f>
        <v>45301</v>
      </c>
      <c r="F6567" t="s">
        <v>1826</v>
      </c>
      <c r="G6567" s="1" t="e">
        <f>VLOOKUP(B6567,Results!A:D,3,FALSE)</f>
        <v>#N/A</v>
      </c>
    </row>
    <row r="6568" spans="1:7" x14ac:dyDescent="0.25">
      <c r="A6568" s="1">
        <v>45566</v>
      </c>
      <c r="B6568" t="s">
        <v>734</v>
      </c>
      <c r="C6568" t="s">
        <v>20</v>
      </c>
      <c r="D6568" t="s">
        <v>30</v>
      </c>
      <c r="E6568" s="1">
        <f>DATEVALUE(IFERROR(RIGHT(LEFT(A6568,FIND("-",A6568,4)-1),2)&amp;"/"&amp;LEFT(A6568,FIND("-",A6568)-1)&amp;"/"&amp;RIGHT(LEFT(A6568,IFERROR(FIND(" ",A6568),LEN(A6568)+1)-1),4),TEXT(A6568,"dd")&amp;"/"&amp;TEXT(A6568,"mm")&amp;"/"&amp;TEXT(A6568,"yyyy")))</f>
        <v>45301</v>
      </c>
      <c r="F6568" t="s">
        <v>1826</v>
      </c>
      <c r="G6568" s="1" t="e">
        <f>VLOOKUP(B6568,Results!A:D,3,FALSE)</f>
        <v>#N/A</v>
      </c>
    </row>
    <row r="6569" spans="1:7" x14ac:dyDescent="0.25">
      <c r="A6569" s="1">
        <v>45566</v>
      </c>
      <c r="B6569" t="s">
        <v>898</v>
      </c>
      <c r="C6569" t="s">
        <v>20</v>
      </c>
      <c r="D6569" t="s">
        <v>10</v>
      </c>
      <c r="E6569" s="1">
        <f>DATEVALUE(IFERROR(RIGHT(LEFT(A6569,FIND("-",A6569,4)-1),2)&amp;"/"&amp;LEFT(A6569,FIND("-",A6569)-1)&amp;"/"&amp;RIGHT(LEFT(A6569,IFERROR(FIND(" ",A6569),LEN(A6569)+1)-1),4),TEXT(A6569,"dd")&amp;"/"&amp;TEXT(A6569,"mm")&amp;"/"&amp;TEXT(A6569,"yyyy")))</f>
        <v>45301</v>
      </c>
      <c r="F6569" t="s">
        <v>1826</v>
      </c>
      <c r="G6569" s="1" t="e">
        <f>VLOOKUP(B6569,Results!A:D,3,FALSE)</f>
        <v>#N/A</v>
      </c>
    </row>
    <row r="6570" spans="1:7" x14ac:dyDescent="0.25">
      <c r="A6570" s="1">
        <v>45566</v>
      </c>
      <c r="B6570" t="s">
        <v>734</v>
      </c>
      <c r="C6570" t="s">
        <v>20</v>
      </c>
      <c r="D6570" t="s">
        <v>30</v>
      </c>
      <c r="E6570" s="1">
        <f>DATEVALUE(IFERROR(RIGHT(LEFT(A6570,FIND("-",A6570,4)-1),2)&amp;"/"&amp;LEFT(A6570,FIND("-",A6570)-1)&amp;"/"&amp;RIGHT(LEFT(A6570,IFERROR(FIND(" ",A6570),LEN(A6570)+1)-1),4),TEXT(A6570,"dd")&amp;"/"&amp;TEXT(A6570,"mm")&amp;"/"&amp;TEXT(A6570,"yyyy")))</f>
        <v>45301</v>
      </c>
      <c r="F6570" t="s">
        <v>1826</v>
      </c>
      <c r="G6570" s="1" t="e">
        <f>VLOOKUP(B6570,Results!A:D,3,FALSE)</f>
        <v>#N/A</v>
      </c>
    </row>
    <row r="6571" spans="1:7" hidden="1" x14ac:dyDescent="0.25">
      <c r="A6571" s="1">
        <v>45536</v>
      </c>
      <c r="B6571" t="s">
        <v>860</v>
      </c>
      <c r="C6571" t="s">
        <v>223</v>
      </c>
      <c r="D6571" t="s">
        <v>30</v>
      </c>
      <c r="E6571" s="1">
        <f>DATEVALUE(IFERROR(RIGHT(LEFT(A6571,FIND("-",A6571,4)-1),2)&amp;"/"&amp;LEFT(A6571,FIND("-",A6571)-1)&amp;"/"&amp;RIGHT(LEFT(A6571,IFERROR(FIND(" ",A6571),LEN(A6571)+1)-1),4),TEXT(A6571,"dd")&amp;"/"&amp;TEXT(A6571,"mm")&amp;"/"&amp;TEXT(A6571,"yyyy")))</f>
        <v>45300</v>
      </c>
      <c r="F6571" t="s">
        <v>996</v>
      </c>
      <c r="G6571" s="1">
        <f>VLOOKUP(B6571,Results!A:D,3,FALSE)</f>
        <v>45419</v>
      </c>
    </row>
    <row r="6572" spans="1:7" x14ac:dyDescent="0.25">
      <c r="A6572" s="1">
        <v>45536</v>
      </c>
      <c r="B6572" t="s">
        <v>860</v>
      </c>
      <c r="C6572" t="s">
        <v>223</v>
      </c>
      <c r="D6572" t="s">
        <v>30</v>
      </c>
      <c r="E6572" s="1">
        <f>DATEVALUE(IFERROR(RIGHT(LEFT(A6572,FIND("-",A6572,4)-1),2)&amp;"/"&amp;LEFT(A6572,FIND("-",A6572)-1)&amp;"/"&amp;RIGHT(LEFT(A6572,IFERROR(FIND(" ",A6572),LEN(A6572)+1)-1),4),TEXT(A6572,"dd")&amp;"/"&amp;TEXT(A6572,"mm")&amp;"/"&amp;TEXT(A6572,"yyyy")))</f>
        <v>45300</v>
      </c>
      <c r="F6572" t="s">
        <v>1826</v>
      </c>
      <c r="G6572" s="1">
        <f>VLOOKUP(B6572,Results!A:D,3,FALSE)</f>
        <v>45419</v>
      </c>
    </row>
    <row r="6573" spans="1:7" x14ac:dyDescent="0.25">
      <c r="A6573" s="1">
        <v>45536</v>
      </c>
      <c r="B6573" t="s">
        <v>860</v>
      </c>
      <c r="C6573" t="s">
        <v>223</v>
      </c>
      <c r="D6573" t="s">
        <v>30</v>
      </c>
      <c r="E6573" s="1">
        <f>DATEVALUE(IFERROR(RIGHT(LEFT(A6573,FIND("-",A6573,4)-1),2)&amp;"/"&amp;LEFT(A6573,FIND("-",A6573)-1)&amp;"/"&amp;RIGHT(LEFT(A6573,IFERROR(FIND(" ",A6573),LEN(A6573)+1)-1),4),TEXT(A6573,"dd")&amp;"/"&amp;TEXT(A6573,"mm")&amp;"/"&amp;TEXT(A6573,"yyyy")))</f>
        <v>45300</v>
      </c>
      <c r="F6573" t="s">
        <v>1826</v>
      </c>
      <c r="G6573" s="1">
        <f>VLOOKUP(B6573,Results!A:D,3,FALSE)</f>
        <v>45419</v>
      </c>
    </row>
    <row r="6574" spans="1:7" x14ac:dyDescent="0.25">
      <c r="A6574" s="1">
        <v>45536</v>
      </c>
      <c r="B6574" t="s">
        <v>860</v>
      </c>
      <c r="C6574" t="s">
        <v>223</v>
      </c>
      <c r="D6574" t="s">
        <v>30</v>
      </c>
      <c r="E6574" s="1">
        <f>DATEVALUE(IFERROR(RIGHT(LEFT(A6574,FIND("-",A6574,4)-1),2)&amp;"/"&amp;LEFT(A6574,FIND("-",A6574)-1)&amp;"/"&amp;RIGHT(LEFT(A6574,IFERROR(FIND(" ",A6574),LEN(A6574)+1)-1),4),TEXT(A6574,"dd")&amp;"/"&amp;TEXT(A6574,"mm")&amp;"/"&amp;TEXT(A6574,"yyyy")))</f>
        <v>45300</v>
      </c>
      <c r="F6574" t="s">
        <v>1826</v>
      </c>
      <c r="G6574" s="1">
        <f>VLOOKUP(B6574,Results!A:D,3,FALSE)</f>
        <v>45419</v>
      </c>
    </row>
    <row r="6575" spans="1:7" hidden="1" x14ac:dyDescent="0.25">
      <c r="A6575" s="1">
        <v>45536</v>
      </c>
      <c r="B6575" t="s">
        <v>897</v>
      </c>
      <c r="C6575" t="s">
        <v>223</v>
      </c>
      <c r="D6575" t="s">
        <v>44</v>
      </c>
      <c r="E6575" s="1">
        <f>DATEVALUE(IFERROR(RIGHT(LEFT(A6575,FIND("-",A6575,4)-1),2)&amp;"/"&amp;LEFT(A6575,FIND("-",A6575)-1)&amp;"/"&amp;RIGHT(LEFT(A6575,IFERROR(FIND(" ",A6575),LEN(A6575)+1)-1),4),TEXT(A6575,"dd")&amp;"/"&amp;TEXT(A6575,"mm")&amp;"/"&amp;TEXT(A6575,"yyyy")))</f>
        <v>45300</v>
      </c>
      <c r="F6575" t="s">
        <v>996</v>
      </c>
      <c r="G6575" s="1" t="e">
        <f>VLOOKUP(B6575,Results!A:D,3,FALSE)</f>
        <v>#N/A</v>
      </c>
    </row>
    <row r="6576" spans="1:7" x14ac:dyDescent="0.25">
      <c r="A6576" s="1">
        <v>45536</v>
      </c>
      <c r="B6576" t="s">
        <v>897</v>
      </c>
      <c r="C6576" t="s">
        <v>223</v>
      </c>
      <c r="D6576" t="s">
        <v>44</v>
      </c>
      <c r="E6576" s="1">
        <f>DATEVALUE(IFERROR(RIGHT(LEFT(A6576,FIND("-",A6576,4)-1),2)&amp;"/"&amp;LEFT(A6576,FIND("-",A6576)-1)&amp;"/"&amp;RIGHT(LEFT(A6576,IFERROR(FIND(" ",A6576),LEN(A6576)+1)-1),4),TEXT(A6576,"dd")&amp;"/"&amp;TEXT(A6576,"mm")&amp;"/"&amp;TEXT(A6576,"yyyy")))</f>
        <v>45300</v>
      </c>
      <c r="F6576" t="s">
        <v>1826</v>
      </c>
      <c r="G6576" s="1" t="e">
        <f>VLOOKUP(B6576,Results!A:D,3,FALSE)</f>
        <v>#N/A</v>
      </c>
    </row>
    <row r="6577" spans="1:7" hidden="1" x14ac:dyDescent="0.25">
      <c r="A6577" s="1">
        <v>45536</v>
      </c>
      <c r="B6577" t="s">
        <v>646</v>
      </c>
      <c r="C6577" t="s">
        <v>20</v>
      </c>
      <c r="D6577" t="s">
        <v>297</v>
      </c>
      <c r="E6577" s="1">
        <f>DATEVALUE(IFERROR(RIGHT(LEFT(A6577,FIND("-",A6577,4)-1),2)&amp;"/"&amp;LEFT(A6577,FIND("-",A6577)-1)&amp;"/"&amp;RIGHT(LEFT(A6577,IFERROR(FIND(" ",A6577),LEN(A6577)+1)-1),4),TEXT(A6577,"dd")&amp;"/"&amp;TEXT(A6577,"mm")&amp;"/"&amp;TEXT(A6577,"yyyy")))</f>
        <v>45300</v>
      </c>
      <c r="F6577" t="s">
        <v>996</v>
      </c>
      <c r="G6577" s="1" t="e">
        <f>VLOOKUP(B6577,Results!A:D,3,FALSE)</f>
        <v>#N/A</v>
      </c>
    </row>
    <row r="6578" spans="1:7" x14ac:dyDescent="0.25">
      <c r="A6578" s="1">
        <v>45536</v>
      </c>
      <c r="B6578" t="s">
        <v>646</v>
      </c>
      <c r="C6578" t="s">
        <v>20</v>
      </c>
      <c r="D6578" t="s">
        <v>297</v>
      </c>
      <c r="E6578" s="1">
        <f>DATEVALUE(IFERROR(RIGHT(LEFT(A6578,FIND("-",A6578,4)-1),2)&amp;"/"&amp;LEFT(A6578,FIND("-",A6578)-1)&amp;"/"&amp;RIGHT(LEFT(A6578,IFERROR(FIND(" ",A6578),LEN(A6578)+1)-1),4),TEXT(A6578,"dd")&amp;"/"&amp;TEXT(A6578,"mm")&amp;"/"&amp;TEXT(A6578,"yyyy")))</f>
        <v>45300</v>
      </c>
      <c r="F6578" t="s">
        <v>1826</v>
      </c>
      <c r="G6578" s="1" t="e">
        <f>VLOOKUP(B6578,Results!A:D,3,FALSE)</f>
        <v>#N/A</v>
      </c>
    </row>
    <row r="6579" spans="1:7" hidden="1" x14ac:dyDescent="0.25">
      <c r="A6579" s="1">
        <v>45536</v>
      </c>
      <c r="B6579" t="s">
        <v>401</v>
      </c>
      <c r="C6579" t="s">
        <v>20</v>
      </c>
      <c r="D6579" t="s">
        <v>23</v>
      </c>
      <c r="E6579" s="1">
        <f>DATEVALUE(IFERROR(RIGHT(LEFT(A6579,FIND("-",A6579,4)-1),2)&amp;"/"&amp;LEFT(A6579,FIND("-",A6579)-1)&amp;"/"&amp;RIGHT(LEFT(A6579,IFERROR(FIND(" ",A6579),LEN(A6579)+1)-1),4),TEXT(A6579,"dd")&amp;"/"&amp;TEXT(A6579,"mm")&amp;"/"&amp;TEXT(A6579,"yyyy")))</f>
        <v>45300</v>
      </c>
      <c r="F6579" t="s">
        <v>996</v>
      </c>
      <c r="G6579" s="1" t="e">
        <f>VLOOKUP(B6579,Results!A:D,3,FALSE)</f>
        <v>#N/A</v>
      </c>
    </row>
    <row r="6580" spans="1:7" x14ac:dyDescent="0.25">
      <c r="A6580" s="1">
        <v>45536</v>
      </c>
      <c r="B6580" t="s">
        <v>401</v>
      </c>
      <c r="C6580" t="s">
        <v>20</v>
      </c>
      <c r="D6580" t="s">
        <v>23</v>
      </c>
      <c r="E6580" s="1">
        <f>DATEVALUE(IFERROR(RIGHT(LEFT(A6580,FIND("-",A6580,4)-1),2)&amp;"/"&amp;LEFT(A6580,FIND("-",A6580)-1)&amp;"/"&amp;RIGHT(LEFT(A6580,IFERROR(FIND(" ",A6580),LEN(A6580)+1)-1),4),TEXT(A6580,"dd")&amp;"/"&amp;TEXT(A6580,"mm")&amp;"/"&amp;TEXT(A6580,"yyyy")))</f>
        <v>45300</v>
      </c>
      <c r="F6580" t="s">
        <v>1826</v>
      </c>
      <c r="G6580" s="1" t="e">
        <f>VLOOKUP(B6580,Results!A:D,3,FALSE)</f>
        <v>#N/A</v>
      </c>
    </row>
    <row r="6581" spans="1:7" hidden="1" x14ac:dyDescent="0.25">
      <c r="A6581" s="1">
        <v>45536</v>
      </c>
      <c r="B6581" t="s">
        <v>790</v>
      </c>
      <c r="C6581" t="s">
        <v>20</v>
      </c>
      <c r="D6581" t="s">
        <v>74</v>
      </c>
      <c r="E6581" s="1">
        <f>DATEVALUE(IFERROR(RIGHT(LEFT(A6581,FIND("-",A6581,4)-1),2)&amp;"/"&amp;LEFT(A6581,FIND("-",A6581)-1)&amp;"/"&amp;RIGHT(LEFT(A6581,IFERROR(FIND(" ",A6581),LEN(A6581)+1)-1),4),TEXT(A6581,"dd")&amp;"/"&amp;TEXT(A6581,"mm")&amp;"/"&amp;TEXT(A6581,"yyyy")))</f>
        <v>45300</v>
      </c>
      <c r="F6581" t="s">
        <v>996</v>
      </c>
      <c r="G6581" s="1" t="e">
        <f>VLOOKUP(B6581,Results!A:D,3,FALSE)</f>
        <v>#N/A</v>
      </c>
    </row>
    <row r="6582" spans="1:7" x14ac:dyDescent="0.25">
      <c r="A6582" s="1">
        <v>45536</v>
      </c>
      <c r="B6582" t="s">
        <v>790</v>
      </c>
      <c r="C6582" t="s">
        <v>20</v>
      </c>
      <c r="D6582" t="s">
        <v>74</v>
      </c>
      <c r="E6582" s="1">
        <f>DATEVALUE(IFERROR(RIGHT(LEFT(A6582,FIND("-",A6582,4)-1),2)&amp;"/"&amp;LEFT(A6582,FIND("-",A6582)-1)&amp;"/"&amp;RIGHT(LEFT(A6582,IFERROR(FIND(" ",A6582),LEN(A6582)+1)-1),4),TEXT(A6582,"dd")&amp;"/"&amp;TEXT(A6582,"mm")&amp;"/"&amp;TEXT(A6582,"yyyy")))</f>
        <v>45300</v>
      </c>
      <c r="F6582" t="s">
        <v>1826</v>
      </c>
      <c r="G6582" s="1" t="e">
        <f>VLOOKUP(B6582,Results!A:D,3,FALSE)</f>
        <v>#N/A</v>
      </c>
    </row>
    <row r="6583" spans="1:7" hidden="1" x14ac:dyDescent="0.25">
      <c r="A6583" s="1">
        <v>45536</v>
      </c>
      <c r="B6583" t="s">
        <v>821</v>
      </c>
      <c r="C6583" t="s">
        <v>20</v>
      </c>
      <c r="D6583" t="s">
        <v>28</v>
      </c>
      <c r="E6583" s="1">
        <f>DATEVALUE(IFERROR(RIGHT(LEFT(A6583,FIND("-",A6583,4)-1),2)&amp;"/"&amp;LEFT(A6583,FIND("-",A6583)-1)&amp;"/"&amp;RIGHT(LEFT(A6583,IFERROR(FIND(" ",A6583),LEN(A6583)+1)-1),4),TEXT(A6583,"dd")&amp;"/"&amp;TEXT(A6583,"mm")&amp;"/"&amp;TEXT(A6583,"yyyy")))</f>
        <v>45300</v>
      </c>
      <c r="F6583" t="s">
        <v>996</v>
      </c>
      <c r="G6583" s="1" t="e">
        <f>VLOOKUP(B6583,Results!A:D,3,FALSE)</f>
        <v>#N/A</v>
      </c>
    </row>
    <row r="6584" spans="1:7" x14ac:dyDescent="0.25">
      <c r="A6584" s="1">
        <v>45536</v>
      </c>
      <c r="B6584" t="s">
        <v>821</v>
      </c>
      <c r="C6584" t="s">
        <v>20</v>
      </c>
      <c r="D6584" t="s">
        <v>28</v>
      </c>
      <c r="E6584" s="1">
        <f>DATEVALUE(IFERROR(RIGHT(LEFT(A6584,FIND("-",A6584,4)-1),2)&amp;"/"&amp;LEFT(A6584,FIND("-",A6584)-1)&amp;"/"&amp;RIGHT(LEFT(A6584,IFERROR(FIND(" ",A6584),LEN(A6584)+1)-1),4),TEXT(A6584,"dd")&amp;"/"&amp;TEXT(A6584,"mm")&amp;"/"&amp;TEXT(A6584,"yyyy")))</f>
        <v>45300</v>
      </c>
      <c r="F6584" t="s">
        <v>1826</v>
      </c>
      <c r="G6584" s="1" t="e">
        <f>VLOOKUP(B6584,Results!A:D,3,FALSE)</f>
        <v>#N/A</v>
      </c>
    </row>
    <row r="6585" spans="1:7" x14ac:dyDescent="0.25">
      <c r="A6585" s="1">
        <v>45536</v>
      </c>
      <c r="B6585" t="s">
        <v>646</v>
      </c>
      <c r="C6585" t="s">
        <v>20</v>
      </c>
      <c r="D6585" t="s">
        <v>297</v>
      </c>
      <c r="E6585" s="1">
        <f>DATEVALUE(IFERROR(RIGHT(LEFT(A6585,FIND("-",A6585,4)-1),2)&amp;"/"&amp;LEFT(A6585,FIND("-",A6585)-1)&amp;"/"&amp;RIGHT(LEFT(A6585,IFERROR(FIND(" ",A6585),LEN(A6585)+1)-1),4),TEXT(A6585,"dd")&amp;"/"&amp;TEXT(A6585,"mm")&amp;"/"&amp;TEXT(A6585,"yyyy")))</f>
        <v>45300</v>
      </c>
      <c r="F6585" t="s">
        <v>1826</v>
      </c>
      <c r="G6585" s="1" t="e">
        <f>VLOOKUP(B6585,Results!A:D,3,FALSE)</f>
        <v>#N/A</v>
      </c>
    </row>
    <row r="6586" spans="1:7" x14ac:dyDescent="0.25">
      <c r="A6586" s="1">
        <v>45536</v>
      </c>
      <c r="B6586" t="s">
        <v>790</v>
      </c>
      <c r="C6586" t="s">
        <v>20</v>
      </c>
      <c r="D6586" t="s">
        <v>74</v>
      </c>
      <c r="E6586" s="1">
        <f>DATEVALUE(IFERROR(RIGHT(LEFT(A6586,FIND("-",A6586,4)-1),2)&amp;"/"&amp;LEFT(A6586,FIND("-",A6586)-1)&amp;"/"&amp;RIGHT(LEFT(A6586,IFERROR(FIND(" ",A6586),LEN(A6586)+1)-1),4),TEXT(A6586,"dd")&amp;"/"&amp;TEXT(A6586,"mm")&amp;"/"&amp;TEXT(A6586,"yyyy")))</f>
        <v>45300</v>
      </c>
      <c r="F6586" t="s">
        <v>1826</v>
      </c>
      <c r="G6586" s="1" t="e">
        <f>VLOOKUP(B6586,Results!A:D,3,FALSE)</f>
        <v>#N/A</v>
      </c>
    </row>
    <row r="6587" spans="1:7" x14ac:dyDescent="0.25">
      <c r="A6587" s="1">
        <v>45536</v>
      </c>
      <c r="B6587" t="s">
        <v>897</v>
      </c>
      <c r="C6587" t="s">
        <v>223</v>
      </c>
      <c r="D6587" t="s">
        <v>44</v>
      </c>
      <c r="E6587" s="1">
        <f>DATEVALUE(IFERROR(RIGHT(LEFT(A6587,FIND("-",A6587,4)-1),2)&amp;"/"&amp;LEFT(A6587,FIND("-",A6587)-1)&amp;"/"&amp;RIGHT(LEFT(A6587,IFERROR(FIND(" ",A6587),LEN(A6587)+1)-1),4),TEXT(A6587,"dd")&amp;"/"&amp;TEXT(A6587,"mm")&amp;"/"&amp;TEXT(A6587,"yyyy")))</f>
        <v>45300</v>
      </c>
      <c r="F6587" t="s">
        <v>1826</v>
      </c>
      <c r="G6587" s="1" t="e">
        <f>VLOOKUP(B6587,Results!A:D,3,FALSE)</f>
        <v>#N/A</v>
      </c>
    </row>
    <row r="6588" spans="1:7" x14ac:dyDescent="0.25">
      <c r="A6588" s="1">
        <v>45536</v>
      </c>
      <c r="B6588" t="s">
        <v>821</v>
      </c>
      <c r="C6588" t="s">
        <v>20</v>
      </c>
      <c r="D6588" t="s">
        <v>28</v>
      </c>
      <c r="E6588" s="1">
        <f>DATEVALUE(IFERROR(RIGHT(LEFT(A6588,FIND("-",A6588,4)-1),2)&amp;"/"&amp;LEFT(A6588,FIND("-",A6588)-1)&amp;"/"&amp;RIGHT(LEFT(A6588,IFERROR(FIND(" ",A6588),LEN(A6588)+1)-1),4),TEXT(A6588,"dd")&amp;"/"&amp;TEXT(A6588,"mm")&amp;"/"&amp;TEXT(A6588,"yyyy")))</f>
        <v>45300</v>
      </c>
      <c r="F6588" t="s">
        <v>1826</v>
      </c>
      <c r="G6588" s="1" t="e">
        <f>VLOOKUP(B6588,Results!A:D,3,FALSE)</f>
        <v>#N/A</v>
      </c>
    </row>
    <row r="6589" spans="1:7" x14ac:dyDescent="0.25">
      <c r="A6589" s="1">
        <v>45536</v>
      </c>
      <c r="B6589" t="s">
        <v>401</v>
      </c>
      <c r="C6589" t="s">
        <v>20</v>
      </c>
      <c r="D6589" t="s">
        <v>23</v>
      </c>
      <c r="E6589" s="1">
        <f>DATEVALUE(IFERROR(RIGHT(LEFT(A6589,FIND("-",A6589,4)-1),2)&amp;"/"&amp;LEFT(A6589,FIND("-",A6589)-1)&amp;"/"&amp;RIGHT(LEFT(A6589,IFERROR(FIND(" ",A6589),LEN(A6589)+1)-1),4),TEXT(A6589,"dd")&amp;"/"&amp;TEXT(A6589,"mm")&amp;"/"&amp;TEXT(A6589,"yyyy")))</f>
        <v>45300</v>
      </c>
      <c r="F6589" t="s">
        <v>1826</v>
      </c>
      <c r="G6589" s="1" t="e">
        <f>VLOOKUP(B6589,Results!A:D,3,FALSE)</f>
        <v>#N/A</v>
      </c>
    </row>
    <row r="6590" spans="1:7" x14ac:dyDescent="0.25">
      <c r="A6590" s="1">
        <v>45536</v>
      </c>
      <c r="B6590" t="s">
        <v>646</v>
      </c>
      <c r="C6590" t="s">
        <v>20</v>
      </c>
      <c r="D6590" t="s">
        <v>297</v>
      </c>
      <c r="E6590" s="1">
        <f>DATEVALUE(IFERROR(RIGHT(LEFT(A6590,FIND("-",A6590,4)-1),2)&amp;"/"&amp;LEFT(A6590,FIND("-",A6590)-1)&amp;"/"&amp;RIGHT(LEFT(A6590,IFERROR(FIND(" ",A6590),LEN(A6590)+1)-1),4),TEXT(A6590,"dd")&amp;"/"&amp;TEXT(A6590,"mm")&amp;"/"&amp;TEXT(A6590,"yyyy")))</f>
        <v>45300</v>
      </c>
      <c r="F6590" t="s">
        <v>1826</v>
      </c>
      <c r="G6590" s="1" t="e">
        <f>VLOOKUP(B6590,Results!A:D,3,FALSE)</f>
        <v>#N/A</v>
      </c>
    </row>
    <row r="6591" spans="1:7" x14ac:dyDescent="0.25">
      <c r="A6591" s="1">
        <v>45536</v>
      </c>
      <c r="B6591" t="s">
        <v>790</v>
      </c>
      <c r="C6591" t="s">
        <v>20</v>
      </c>
      <c r="D6591" t="s">
        <v>74</v>
      </c>
      <c r="E6591" s="1">
        <f>DATEVALUE(IFERROR(RIGHT(LEFT(A6591,FIND("-",A6591,4)-1),2)&amp;"/"&amp;LEFT(A6591,FIND("-",A6591)-1)&amp;"/"&amp;RIGHT(LEFT(A6591,IFERROR(FIND(" ",A6591),LEN(A6591)+1)-1),4),TEXT(A6591,"dd")&amp;"/"&amp;TEXT(A6591,"mm")&amp;"/"&amp;TEXT(A6591,"yyyy")))</f>
        <v>45300</v>
      </c>
      <c r="F6591" t="s">
        <v>1826</v>
      </c>
      <c r="G6591" s="1" t="e">
        <f>VLOOKUP(B6591,Results!A:D,3,FALSE)</f>
        <v>#N/A</v>
      </c>
    </row>
    <row r="6592" spans="1:7" x14ac:dyDescent="0.25">
      <c r="A6592" s="1">
        <v>45536</v>
      </c>
      <c r="B6592" t="s">
        <v>897</v>
      </c>
      <c r="C6592" t="s">
        <v>223</v>
      </c>
      <c r="D6592" t="s">
        <v>44</v>
      </c>
      <c r="E6592" s="1">
        <f>DATEVALUE(IFERROR(RIGHT(LEFT(A6592,FIND("-",A6592,4)-1),2)&amp;"/"&amp;LEFT(A6592,FIND("-",A6592)-1)&amp;"/"&amp;RIGHT(LEFT(A6592,IFERROR(FIND(" ",A6592),LEN(A6592)+1)-1),4),TEXT(A6592,"dd")&amp;"/"&amp;TEXT(A6592,"mm")&amp;"/"&amp;TEXT(A6592,"yyyy")))</f>
        <v>45300</v>
      </c>
      <c r="F6592" t="s">
        <v>1826</v>
      </c>
      <c r="G6592" s="1" t="e">
        <f>VLOOKUP(B6592,Results!A:D,3,FALSE)</f>
        <v>#N/A</v>
      </c>
    </row>
    <row r="6593" spans="1:7" x14ac:dyDescent="0.25">
      <c r="A6593" s="1">
        <v>45536</v>
      </c>
      <c r="B6593" t="s">
        <v>821</v>
      </c>
      <c r="C6593" t="s">
        <v>20</v>
      </c>
      <c r="D6593" t="s">
        <v>28</v>
      </c>
      <c r="E6593" s="1">
        <f>DATEVALUE(IFERROR(RIGHT(LEFT(A6593,FIND("-",A6593,4)-1),2)&amp;"/"&amp;LEFT(A6593,FIND("-",A6593)-1)&amp;"/"&amp;RIGHT(LEFT(A6593,IFERROR(FIND(" ",A6593),LEN(A6593)+1)-1),4),TEXT(A6593,"dd")&amp;"/"&amp;TEXT(A6593,"mm")&amp;"/"&amp;TEXT(A6593,"yyyy")))</f>
        <v>45300</v>
      </c>
      <c r="F6593" t="s">
        <v>1826</v>
      </c>
      <c r="G6593" s="1" t="e">
        <f>VLOOKUP(B6593,Results!A:D,3,FALSE)</f>
        <v>#N/A</v>
      </c>
    </row>
    <row r="6594" spans="1:7" x14ac:dyDescent="0.25">
      <c r="A6594" s="1">
        <v>45536</v>
      </c>
      <c r="B6594" t="s">
        <v>401</v>
      </c>
      <c r="C6594" t="s">
        <v>20</v>
      </c>
      <c r="D6594" t="s">
        <v>23</v>
      </c>
      <c r="E6594" s="1">
        <f>DATEVALUE(IFERROR(RIGHT(LEFT(A6594,FIND("-",A6594,4)-1),2)&amp;"/"&amp;LEFT(A6594,FIND("-",A6594)-1)&amp;"/"&amp;RIGHT(LEFT(A6594,IFERROR(FIND(" ",A6594),LEN(A6594)+1)-1),4),TEXT(A6594,"dd")&amp;"/"&amp;TEXT(A6594,"mm")&amp;"/"&amp;TEXT(A6594,"yyyy")))</f>
        <v>45300</v>
      </c>
      <c r="F6594" t="s">
        <v>1826</v>
      </c>
      <c r="G6594" s="1" t="e">
        <f>VLOOKUP(B6594,Results!A:D,3,FALSE)</f>
        <v>#N/A</v>
      </c>
    </row>
    <row r="6595" spans="1:7" hidden="1" x14ac:dyDescent="0.25">
      <c r="A6595" s="1">
        <v>45413</v>
      </c>
      <c r="B6595" t="s">
        <v>698</v>
      </c>
      <c r="C6595" t="s">
        <v>223</v>
      </c>
      <c r="D6595" t="s">
        <v>13</v>
      </c>
      <c r="E6595" s="1">
        <f>DATEVALUE(IFERROR(RIGHT(LEFT(A6595,FIND("-",A6595,4)-1),2)&amp;"/"&amp;LEFT(A6595,FIND("-",A6595)-1)&amp;"/"&amp;RIGHT(LEFT(A6595,IFERROR(FIND(" ",A6595),LEN(A6595)+1)-1),4),TEXT(A6595,"dd")&amp;"/"&amp;TEXT(A6595,"mm")&amp;"/"&amp;TEXT(A6595,"yyyy")))</f>
        <v>45296</v>
      </c>
      <c r="F6595" t="s">
        <v>996</v>
      </c>
      <c r="G6595" s="1">
        <f>VLOOKUP(B6595,Results!A:D,3,FALSE)</f>
        <v>45420</v>
      </c>
    </row>
    <row r="6596" spans="1:7" x14ac:dyDescent="0.25">
      <c r="A6596" s="1">
        <v>45413</v>
      </c>
      <c r="B6596" t="s">
        <v>698</v>
      </c>
      <c r="C6596" t="s">
        <v>223</v>
      </c>
      <c r="D6596" t="s">
        <v>13</v>
      </c>
      <c r="E6596" s="1">
        <f>DATEVALUE(IFERROR(RIGHT(LEFT(A6596,FIND("-",A6596,4)-1),2)&amp;"/"&amp;LEFT(A6596,FIND("-",A6596)-1)&amp;"/"&amp;RIGHT(LEFT(A6596,IFERROR(FIND(" ",A6596),LEN(A6596)+1)-1),4),TEXT(A6596,"dd")&amp;"/"&amp;TEXT(A6596,"mm")&amp;"/"&amp;TEXT(A6596,"yyyy")))</f>
        <v>45296</v>
      </c>
      <c r="F6596" t="s">
        <v>1826</v>
      </c>
      <c r="G6596" s="1">
        <f>VLOOKUP(B6596,Results!A:D,3,FALSE)</f>
        <v>45420</v>
      </c>
    </row>
    <row r="6597" spans="1:7" x14ac:dyDescent="0.25">
      <c r="A6597" s="1">
        <v>45413</v>
      </c>
      <c r="B6597" t="s">
        <v>698</v>
      </c>
      <c r="C6597" t="s">
        <v>223</v>
      </c>
      <c r="D6597" t="s">
        <v>13</v>
      </c>
      <c r="E6597" s="1">
        <f>DATEVALUE(IFERROR(RIGHT(LEFT(A6597,FIND("-",A6597,4)-1),2)&amp;"/"&amp;LEFT(A6597,FIND("-",A6597)-1)&amp;"/"&amp;RIGHT(LEFT(A6597,IFERROR(FIND(" ",A6597),LEN(A6597)+1)-1),4),TEXT(A6597,"dd")&amp;"/"&amp;TEXT(A6597,"mm")&amp;"/"&amp;TEXT(A6597,"yyyy")))</f>
        <v>45296</v>
      </c>
      <c r="F6597" t="s">
        <v>1826</v>
      </c>
      <c r="G6597" s="1">
        <f>VLOOKUP(B6597,Results!A:D,3,FALSE)</f>
        <v>45420</v>
      </c>
    </row>
    <row r="6598" spans="1:7" x14ac:dyDescent="0.25">
      <c r="A6598" s="1">
        <v>45413</v>
      </c>
      <c r="B6598" t="s">
        <v>698</v>
      </c>
      <c r="C6598" t="s">
        <v>223</v>
      </c>
      <c r="D6598" t="s">
        <v>13</v>
      </c>
      <c r="E6598" s="1">
        <f>DATEVALUE(IFERROR(RIGHT(LEFT(A6598,FIND("-",A6598,4)-1),2)&amp;"/"&amp;LEFT(A6598,FIND("-",A6598)-1)&amp;"/"&amp;RIGHT(LEFT(A6598,IFERROR(FIND(" ",A6598),LEN(A6598)+1)-1),4),TEXT(A6598,"dd")&amp;"/"&amp;TEXT(A6598,"mm")&amp;"/"&amp;TEXT(A6598,"yyyy")))</f>
        <v>45296</v>
      </c>
      <c r="F6598" t="s">
        <v>1826</v>
      </c>
      <c r="G6598" s="1">
        <f>VLOOKUP(B6598,Results!A:D,3,FALSE)</f>
        <v>45420</v>
      </c>
    </row>
    <row r="6599" spans="1:7" hidden="1" x14ac:dyDescent="0.25">
      <c r="A6599" s="1">
        <v>45413</v>
      </c>
      <c r="B6599" t="s">
        <v>879</v>
      </c>
      <c r="C6599" t="s">
        <v>20</v>
      </c>
      <c r="D6599" t="s">
        <v>10</v>
      </c>
      <c r="E6599" s="1">
        <f>DATEVALUE(IFERROR(RIGHT(LEFT(A6599,FIND("-",A6599,4)-1),2)&amp;"/"&amp;LEFT(A6599,FIND("-",A6599)-1)&amp;"/"&amp;RIGHT(LEFT(A6599,IFERROR(FIND(" ",A6599),LEN(A6599)+1)-1),4),TEXT(A6599,"dd")&amp;"/"&amp;TEXT(A6599,"mm")&amp;"/"&amp;TEXT(A6599,"yyyy")))</f>
        <v>45296</v>
      </c>
      <c r="F6599" t="s">
        <v>996</v>
      </c>
      <c r="G6599" s="1">
        <f>VLOOKUP(B6599,Results!A:D,3,FALSE)</f>
        <v>45440</v>
      </c>
    </row>
    <row r="6600" spans="1:7" x14ac:dyDescent="0.25">
      <c r="A6600" s="1">
        <v>45413</v>
      </c>
      <c r="B6600" t="s">
        <v>879</v>
      </c>
      <c r="C6600" t="s">
        <v>20</v>
      </c>
      <c r="D6600" t="s">
        <v>10</v>
      </c>
      <c r="E6600" s="1">
        <f>DATEVALUE(IFERROR(RIGHT(LEFT(A6600,FIND("-",A6600,4)-1),2)&amp;"/"&amp;LEFT(A6600,FIND("-",A6600)-1)&amp;"/"&amp;RIGHT(LEFT(A6600,IFERROR(FIND(" ",A6600),LEN(A6600)+1)-1),4),TEXT(A6600,"dd")&amp;"/"&amp;TEXT(A6600,"mm")&amp;"/"&amp;TEXT(A6600,"yyyy")))</f>
        <v>45296</v>
      </c>
      <c r="F6600" t="s">
        <v>1826</v>
      </c>
      <c r="G6600" s="1">
        <f>VLOOKUP(B6600,Results!A:D,3,FALSE)</f>
        <v>45440</v>
      </c>
    </row>
    <row r="6601" spans="1:7" x14ac:dyDescent="0.25">
      <c r="A6601" s="1">
        <v>45413</v>
      </c>
      <c r="B6601" t="s">
        <v>879</v>
      </c>
      <c r="C6601" t="s">
        <v>20</v>
      </c>
      <c r="D6601" t="s">
        <v>10</v>
      </c>
      <c r="E6601" s="1">
        <f>DATEVALUE(IFERROR(RIGHT(LEFT(A6601,FIND("-",A6601,4)-1),2)&amp;"/"&amp;LEFT(A6601,FIND("-",A6601)-1)&amp;"/"&amp;RIGHT(LEFT(A6601,IFERROR(FIND(" ",A6601),LEN(A6601)+1)-1),4),TEXT(A6601,"dd")&amp;"/"&amp;TEXT(A6601,"mm")&amp;"/"&amp;TEXT(A6601,"yyyy")))</f>
        <v>45296</v>
      </c>
      <c r="F6601" t="s">
        <v>1826</v>
      </c>
      <c r="G6601" s="1">
        <f>VLOOKUP(B6601,Results!A:D,3,FALSE)</f>
        <v>45440</v>
      </c>
    </row>
    <row r="6602" spans="1:7" x14ac:dyDescent="0.25">
      <c r="A6602" s="1">
        <v>45413</v>
      </c>
      <c r="B6602" t="s">
        <v>879</v>
      </c>
      <c r="C6602" t="s">
        <v>20</v>
      </c>
      <c r="D6602" t="s">
        <v>10</v>
      </c>
      <c r="E6602" s="1">
        <f>DATEVALUE(IFERROR(RIGHT(LEFT(A6602,FIND("-",A6602,4)-1),2)&amp;"/"&amp;LEFT(A6602,FIND("-",A6602)-1)&amp;"/"&amp;RIGHT(LEFT(A6602,IFERROR(FIND(" ",A6602),LEN(A6602)+1)-1),4),TEXT(A6602,"dd")&amp;"/"&amp;TEXT(A6602,"mm")&amp;"/"&amp;TEXT(A6602,"yyyy")))</f>
        <v>45296</v>
      </c>
      <c r="F6602" t="s">
        <v>1826</v>
      </c>
      <c r="G6602" s="1">
        <f>VLOOKUP(B6602,Results!A:D,3,FALSE)</f>
        <v>45440</v>
      </c>
    </row>
    <row r="6603" spans="1:7" hidden="1" x14ac:dyDescent="0.25">
      <c r="A6603" s="1">
        <v>45413</v>
      </c>
      <c r="B6603" t="s">
        <v>664</v>
      </c>
      <c r="C6603" t="s">
        <v>20</v>
      </c>
      <c r="D6603" t="s">
        <v>10</v>
      </c>
      <c r="E6603" s="1">
        <f>DATEVALUE(IFERROR(RIGHT(LEFT(A6603,FIND("-",A6603,4)-1),2)&amp;"/"&amp;LEFT(A6603,FIND("-",A6603)-1)&amp;"/"&amp;RIGHT(LEFT(A6603,IFERROR(FIND(" ",A6603),LEN(A6603)+1)-1),4),TEXT(A6603,"dd")&amp;"/"&amp;TEXT(A6603,"mm")&amp;"/"&amp;TEXT(A6603,"yyyy")))</f>
        <v>45296</v>
      </c>
      <c r="F6603" t="s">
        <v>996</v>
      </c>
      <c r="G6603" s="1" t="e">
        <f>VLOOKUP(B6603,Results!A:D,3,FALSE)</f>
        <v>#N/A</v>
      </c>
    </row>
    <row r="6604" spans="1:7" x14ac:dyDescent="0.25">
      <c r="A6604" s="1">
        <v>45413</v>
      </c>
      <c r="B6604" t="s">
        <v>664</v>
      </c>
      <c r="C6604" t="s">
        <v>20</v>
      </c>
      <c r="D6604" t="s">
        <v>10</v>
      </c>
      <c r="E6604" s="1">
        <f>DATEVALUE(IFERROR(RIGHT(LEFT(A6604,FIND("-",A6604,4)-1),2)&amp;"/"&amp;LEFT(A6604,FIND("-",A6604)-1)&amp;"/"&amp;RIGHT(LEFT(A6604,IFERROR(FIND(" ",A6604),LEN(A6604)+1)-1),4),TEXT(A6604,"dd")&amp;"/"&amp;TEXT(A6604,"mm")&amp;"/"&amp;TEXT(A6604,"yyyy")))</f>
        <v>45296</v>
      </c>
      <c r="F6604" t="s">
        <v>1826</v>
      </c>
      <c r="G6604" s="1" t="e">
        <f>VLOOKUP(B6604,Results!A:D,3,FALSE)</f>
        <v>#N/A</v>
      </c>
    </row>
    <row r="6605" spans="1:7" hidden="1" x14ac:dyDescent="0.25">
      <c r="A6605" s="1">
        <v>45413</v>
      </c>
      <c r="B6605" t="s">
        <v>790</v>
      </c>
      <c r="C6605" t="s">
        <v>20</v>
      </c>
      <c r="D6605" t="s">
        <v>74</v>
      </c>
      <c r="E6605" s="1">
        <f>DATEVALUE(IFERROR(RIGHT(LEFT(A6605,FIND("-",A6605,4)-1),2)&amp;"/"&amp;LEFT(A6605,FIND("-",A6605)-1)&amp;"/"&amp;RIGHT(LEFT(A6605,IFERROR(FIND(" ",A6605),LEN(A6605)+1)-1),4),TEXT(A6605,"dd")&amp;"/"&amp;TEXT(A6605,"mm")&amp;"/"&amp;TEXT(A6605,"yyyy")))</f>
        <v>45296</v>
      </c>
      <c r="F6605" t="s">
        <v>996</v>
      </c>
      <c r="G6605" s="1" t="e">
        <f>VLOOKUP(B6605,Results!A:D,3,FALSE)</f>
        <v>#N/A</v>
      </c>
    </row>
    <row r="6606" spans="1:7" x14ac:dyDescent="0.25">
      <c r="A6606" s="1">
        <v>45413</v>
      </c>
      <c r="B6606" t="s">
        <v>790</v>
      </c>
      <c r="C6606" t="s">
        <v>20</v>
      </c>
      <c r="D6606" t="s">
        <v>74</v>
      </c>
      <c r="E6606" s="1">
        <f>DATEVALUE(IFERROR(RIGHT(LEFT(A6606,FIND("-",A6606,4)-1),2)&amp;"/"&amp;LEFT(A6606,FIND("-",A6606)-1)&amp;"/"&amp;RIGHT(LEFT(A6606,IFERROR(FIND(" ",A6606),LEN(A6606)+1)-1),4),TEXT(A6606,"dd")&amp;"/"&amp;TEXT(A6606,"mm")&amp;"/"&amp;TEXT(A6606,"yyyy")))</f>
        <v>45296</v>
      </c>
      <c r="F6606" t="s">
        <v>1826</v>
      </c>
      <c r="G6606" s="1" t="e">
        <f>VLOOKUP(B6606,Results!A:D,3,FALSE)</f>
        <v>#N/A</v>
      </c>
    </row>
    <row r="6607" spans="1:7" hidden="1" x14ac:dyDescent="0.25">
      <c r="A6607" s="1">
        <v>45413</v>
      </c>
      <c r="B6607" t="s">
        <v>821</v>
      </c>
      <c r="C6607" t="s">
        <v>20</v>
      </c>
      <c r="D6607" t="s">
        <v>28</v>
      </c>
      <c r="E6607" s="1">
        <f>DATEVALUE(IFERROR(RIGHT(LEFT(A6607,FIND("-",A6607,4)-1),2)&amp;"/"&amp;LEFT(A6607,FIND("-",A6607)-1)&amp;"/"&amp;RIGHT(LEFT(A6607,IFERROR(FIND(" ",A6607),LEN(A6607)+1)-1),4),TEXT(A6607,"dd")&amp;"/"&amp;TEXT(A6607,"mm")&amp;"/"&amp;TEXT(A6607,"yyyy")))</f>
        <v>45296</v>
      </c>
      <c r="F6607" t="s">
        <v>996</v>
      </c>
      <c r="G6607" s="1" t="e">
        <f>VLOOKUP(B6607,Results!A:D,3,FALSE)</f>
        <v>#N/A</v>
      </c>
    </row>
    <row r="6608" spans="1:7" x14ac:dyDescent="0.25">
      <c r="A6608" s="1">
        <v>45413</v>
      </c>
      <c r="B6608" t="s">
        <v>821</v>
      </c>
      <c r="C6608" t="s">
        <v>20</v>
      </c>
      <c r="D6608" t="s">
        <v>28</v>
      </c>
      <c r="E6608" s="1">
        <f>DATEVALUE(IFERROR(RIGHT(LEFT(A6608,FIND("-",A6608,4)-1),2)&amp;"/"&amp;LEFT(A6608,FIND("-",A6608)-1)&amp;"/"&amp;RIGHT(LEFT(A6608,IFERROR(FIND(" ",A6608),LEN(A6608)+1)-1),4),TEXT(A6608,"dd")&amp;"/"&amp;TEXT(A6608,"mm")&amp;"/"&amp;TEXT(A6608,"yyyy")))</f>
        <v>45296</v>
      </c>
      <c r="F6608" t="s">
        <v>1826</v>
      </c>
      <c r="G6608" s="1" t="e">
        <f>VLOOKUP(B6608,Results!A:D,3,FALSE)</f>
        <v>#N/A</v>
      </c>
    </row>
    <row r="6609" spans="1:7" x14ac:dyDescent="0.25">
      <c r="A6609" s="1">
        <v>45413</v>
      </c>
      <c r="B6609" t="s">
        <v>664</v>
      </c>
      <c r="C6609" t="s">
        <v>20</v>
      </c>
      <c r="D6609" t="s">
        <v>10</v>
      </c>
      <c r="E6609" s="1">
        <f>DATEVALUE(IFERROR(RIGHT(LEFT(A6609,FIND("-",A6609,4)-1),2)&amp;"/"&amp;LEFT(A6609,FIND("-",A6609)-1)&amp;"/"&amp;RIGHT(LEFT(A6609,IFERROR(FIND(" ",A6609),LEN(A6609)+1)-1),4),TEXT(A6609,"dd")&amp;"/"&amp;TEXT(A6609,"mm")&amp;"/"&amp;TEXT(A6609,"yyyy")))</f>
        <v>45296</v>
      </c>
      <c r="F6609" t="s">
        <v>1826</v>
      </c>
      <c r="G6609" s="1" t="e">
        <f>VLOOKUP(B6609,Results!A:D,3,FALSE)</f>
        <v>#N/A</v>
      </c>
    </row>
    <row r="6610" spans="1:7" x14ac:dyDescent="0.25">
      <c r="A6610" s="1">
        <v>45413</v>
      </c>
      <c r="B6610" t="s">
        <v>790</v>
      </c>
      <c r="C6610" t="s">
        <v>20</v>
      </c>
      <c r="D6610" t="s">
        <v>74</v>
      </c>
      <c r="E6610" s="1">
        <f>DATEVALUE(IFERROR(RIGHT(LEFT(A6610,FIND("-",A6610,4)-1),2)&amp;"/"&amp;LEFT(A6610,FIND("-",A6610)-1)&amp;"/"&amp;RIGHT(LEFT(A6610,IFERROR(FIND(" ",A6610),LEN(A6610)+1)-1),4),TEXT(A6610,"dd")&amp;"/"&amp;TEXT(A6610,"mm")&amp;"/"&amp;TEXT(A6610,"yyyy")))</f>
        <v>45296</v>
      </c>
      <c r="F6610" t="s">
        <v>1826</v>
      </c>
      <c r="G6610" s="1" t="e">
        <f>VLOOKUP(B6610,Results!A:D,3,FALSE)</f>
        <v>#N/A</v>
      </c>
    </row>
    <row r="6611" spans="1:7" x14ac:dyDescent="0.25">
      <c r="A6611" s="1">
        <v>45413</v>
      </c>
      <c r="B6611" t="s">
        <v>821</v>
      </c>
      <c r="C6611" t="s">
        <v>20</v>
      </c>
      <c r="D6611" t="s">
        <v>28</v>
      </c>
      <c r="E6611" s="1">
        <f>DATEVALUE(IFERROR(RIGHT(LEFT(A6611,FIND("-",A6611,4)-1),2)&amp;"/"&amp;LEFT(A6611,FIND("-",A6611)-1)&amp;"/"&amp;RIGHT(LEFT(A6611,IFERROR(FIND(" ",A6611),LEN(A6611)+1)-1),4),TEXT(A6611,"dd")&amp;"/"&amp;TEXT(A6611,"mm")&amp;"/"&amp;TEXT(A6611,"yyyy")))</f>
        <v>45296</v>
      </c>
      <c r="F6611" t="s">
        <v>1826</v>
      </c>
      <c r="G6611" s="1" t="e">
        <f>VLOOKUP(B6611,Results!A:D,3,FALSE)</f>
        <v>#N/A</v>
      </c>
    </row>
    <row r="6612" spans="1:7" x14ac:dyDescent="0.25">
      <c r="A6612" s="1">
        <v>45413</v>
      </c>
      <c r="B6612" t="s">
        <v>664</v>
      </c>
      <c r="C6612" t="s">
        <v>20</v>
      </c>
      <c r="D6612" t="s">
        <v>10</v>
      </c>
      <c r="E6612" s="1">
        <f>DATEVALUE(IFERROR(RIGHT(LEFT(A6612,FIND("-",A6612,4)-1),2)&amp;"/"&amp;LEFT(A6612,FIND("-",A6612)-1)&amp;"/"&amp;RIGHT(LEFT(A6612,IFERROR(FIND(" ",A6612),LEN(A6612)+1)-1),4),TEXT(A6612,"dd")&amp;"/"&amp;TEXT(A6612,"mm")&amp;"/"&amp;TEXT(A6612,"yyyy")))</f>
        <v>45296</v>
      </c>
      <c r="F6612" t="s">
        <v>1826</v>
      </c>
      <c r="G6612" s="1" t="e">
        <f>VLOOKUP(B6612,Results!A:D,3,FALSE)</f>
        <v>#N/A</v>
      </c>
    </row>
    <row r="6613" spans="1:7" x14ac:dyDescent="0.25">
      <c r="A6613" s="1">
        <v>45413</v>
      </c>
      <c r="B6613" t="s">
        <v>790</v>
      </c>
      <c r="C6613" t="s">
        <v>20</v>
      </c>
      <c r="D6613" t="s">
        <v>74</v>
      </c>
      <c r="E6613" s="1">
        <f>DATEVALUE(IFERROR(RIGHT(LEFT(A6613,FIND("-",A6613,4)-1),2)&amp;"/"&amp;LEFT(A6613,FIND("-",A6613)-1)&amp;"/"&amp;RIGHT(LEFT(A6613,IFERROR(FIND(" ",A6613),LEN(A6613)+1)-1),4),TEXT(A6613,"dd")&amp;"/"&amp;TEXT(A6613,"mm")&amp;"/"&amp;TEXT(A6613,"yyyy")))</f>
        <v>45296</v>
      </c>
      <c r="F6613" t="s">
        <v>1826</v>
      </c>
      <c r="G6613" s="1" t="e">
        <f>VLOOKUP(B6613,Results!A:D,3,FALSE)</f>
        <v>#N/A</v>
      </c>
    </row>
    <row r="6614" spans="1:7" x14ac:dyDescent="0.25">
      <c r="A6614" s="1">
        <v>45413</v>
      </c>
      <c r="B6614" t="s">
        <v>821</v>
      </c>
      <c r="C6614" t="s">
        <v>20</v>
      </c>
      <c r="D6614" t="s">
        <v>28</v>
      </c>
      <c r="E6614" s="1">
        <f>DATEVALUE(IFERROR(RIGHT(LEFT(A6614,FIND("-",A6614,4)-1),2)&amp;"/"&amp;LEFT(A6614,FIND("-",A6614)-1)&amp;"/"&amp;RIGHT(LEFT(A6614,IFERROR(FIND(" ",A6614),LEN(A6614)+1)-1),4),TEXT(A6614,"dd")&amp;"/"&amp;TEXT(A6614,"mm")&amp;"/"&amp;TEXT(A6614,"yyyy")))</f>
        <v>45296</v>
      </c>
      <c r="F6614" t="s">
        <v>1826</v>
      </c>
      <c r="G6614" s="1" t="e">
        <f>VLOOKUP(B6614,Results!A:D,3,FALSE)</f>
        <v>#N/A</v>
      </c>
    </row>
    <row r="6615" spans="1:7" hidden="1" x14ac:dyDescent="0.25">
      <c r="A6615" s="1">
        <v>45383</v>
      </c>
      <c r="B6615" t="s">
        <v>738</v>
      </c>
      <c r="C6615" t="s">
        <v>223</v>
      </c>
      <c r="D6615" t="s">
        <v>13</v>
      </c>
      <c r="E6615" s="1">
        <f>DATEVALUE(IFERROR(RIGHT(LEFT(A6615,FIND("-",A6615,4)-1),2)&amp;"/"&amp;LEFT(A6615,FIND("-",A6615)-1)&amp;"/"&amp;RIGHT(LEFT(A6615,IFERROR(FIND(" ",A6615),LEN(A6615)+1)-1),4),TEXT(A6615,"dd")&amp;"/"&amp;TEXT(A6615,"mm")&amp;"/"&amp;TEXT(A6615,"yyyy")))</f>
        <v>45295</v>
      </c>
      <c r="F6615" t="s">
        <v>996</v>
      </c>
      <c r="G6615" s="1" t="e">
        <f>VLOOKUP(B6615,Results!A:D,3,FALSE)</f>
        <v>#N/A</v>
      </c>
    </row>
    <row r="6616" spans="1:7" x14ac:dyDescent="0.25">
      <c r="A6616" s="1">
        <v>45383</v>
      </c>
      <c r="B6616" t="s">
        <v>738</v>
      </c>
      <c r="C6616" t="s">
        <v>223</v>
      </c>
      <c r="D6616" t="s">
        <v>13</v>
      </c>
      <c r="E6616" s="1">
        <f>DATEVALUE(IFERROR(RIGHT(LEFT(A6616,FIND("-",A6616,4)-1),2)&amp;"/"&amp;LEFT(A6616,FIND("-",A6616)-1)&amp;"/"&amp;RIGHT(LEFT(A6616,IFERROR(FIND(" ",A6616),LEN(A6616)+1)-1),4),TEXT(A6616,"dd")&amp;"/"&amp;TEXT(A6616,"mm")&amp;"/"&amp;TEXT(A6616,"yyyy")))</f>
        <v>45295</v>
      </c>
      <c r="F6616" t="s">
        <v>1826</v>
      </c>
      <c r="G6616" s="1" t="e">
        <f>VLOOKUP(B6616,Results!A:D,3,FALSE)</f>
        <v>#N/A</v>
      </c>
    </row>
    <row r="6617" spans="1:7" x14ac:dyDescent="0.25">
      <c r="A6617" s="1">
        <v>45383</v>
      </c>
      <c r="B6617" t="s">
        <v>738</v>
      </c>
      <c r="C6617" t="s">
        <v>223</v>
      </c>
      <c r="D6617" t="s">
        <v>13</v>
      </c>
      <c r="E6617" s="1">
        <f>DATEVALUE(IFERROR(RIGHT(LEFT(A6617,FIND("-",A6617,4)-1),2)&amp;"/"&amp;LEFT(A6617,FIND("-",A6617)-1)&amp;"/"&amp;RIGHT(LEFT(A6617,IFERROR(FIND(" ",A6617),LEN(A6617)+1)-1),4),TEXT(A6617,"dd")&amp;"/"&amp;TEXT(A6617,"mm")&amp;"/"&amp;TEXT(A6617,"yyyy")))</f>
        <v>45295</v>
      </c>
      <c r="F6617" t="s">
        <v>1826</v>
      </c>
      <c r="G6617" s="1" t="e">
        <f>VLOOKUP(B6617,Results!A:D,3,FALSE)</f>
        <v>#N/A</v>
      </c>
    </row>
    <row r="6618" spans="1:7" x14ac:dyDescent="0.25">
      <c r="A6618" s="1">
        <v>45383</v>
      </c>
      <c r="B6618" t="s">
        <v>738</v>
      </c>
      <c r="C6618" t="s">
        <v>223</v>
      </c>
      <c r="D6618" t="s">
        <v>13</v>
      </c>
      <c r="E6618" s="1">
        <f>DATEVALUE(IFERROR(RIGHT(LEFT(A6618,FIND("-",A6618,4)-1),2)&amp;"/"&amp;LEFT(A6618,FIND("-",A6618)-1)&amp;"/"&amp;RIGHT(LEFT(A6618,IFERROR(FIND(" ",A6618),LEN(A6618)+1)-1),4),TEXT(A6618,"dd")&amp;"/"&amp;TEXT(A6618,"mm")&amp;"/"&amp;TEXT(A6618,"yyyy")))</f>
        <v>45295</v>
      </c>
      <c r="F6618" t="s">
        <v>1826</v>
      </c>
      <c r="G6618" s="1" t="e">
        <f>VLOOKUP(B6618,Results!A:D,3,FALSE)</f>
        <v>#N/A</v>
      </c>
    </row>
    <row r="6619" spans="1:7" hidden="1" x14ac:dyDescent="0.25">
      <c r="A6619" s="1">
        <v>45352</v>
      </c>
      <c r="B6619" t="s">
        <v>860</v>
      </c>
      <c r="C6619" t="s">
        <v>223</v>
      </c>
      <c r="D6619" t="s">
        <v>30</v>
      </c>
      <c r="E6619" s="1">
        <f>DATEVALUE(IFERROR(RIGHT(LEFT(A6619,FIND("-",A6619,4)-1),2)&amp;"/"&amp;LEFT(A6619,FIND("-",A6619)-1)&amp;"/"&amp;RIGHT(LEFT(A6619,IFERROR(FIND(" ",A6619),LEN(A6619)+1)-1),4),TEXT(A6619,"dd")&amp;"/"&amp;TEXT(A6619,"mm")&amp;"/"&amp;TEXT(A6619,"yyyy")))</f>
        <v>45294</v>
      </c>
      <c r="F6619" t="s">
        <v>996</v>
      </c>
      <c r="G6619" s="1">
        <f>VLOOKUP(B6619,Results!A:D,3,FALSE)</f>
        <v>45419</v>
      </c>
    </row>
    <row r="6620" spans="1:7" x14ac:dyDescent="0.25">
      <c r="A6620" s="1">
        <v>45352</v>
      </c>
      <c r="B6620" t="s">
        <v>860</v>
      </c>
      <c r="C6620" t="s">
        <v>223</v>
      </c>
      <c r="D6620" t="s">
        <v>30</v>
      </c>
      <c r="E6620" s="1">
        <f>DATEVALUE(IFERROR(RIGHT(LEFT(A6620,FIND("-",A6620,4)-1),2)&amp;"/"&amp;LEFT(A6620,FIND("-",A6620)-1)&amp;"/"&amp;RIGHT(LEFT(A6620,IFERROR(FIND(" ",A6620),LEN(A6620)+1)-1),4),TEXT(A6620,"dd")&amp;"/"&amp;TEXT(A6620,"mm")&amp;"/"&amp;TEXT(A6620,"yyyy")))</f>
        <v>45294</v>
      </c>
      <c r="F6620" t="s">
        <v>1826</v>
      </c>
      <c r="G6620" s="1">
        <f>VLOOKUP(B6620,Results!A:D,3,FALSE)</f>
        <v>45419</v>
      </c>
    </row>
    <row r="6621" spans="1:7" x14ac:dyDescent="0.25">
      <c r="A6621" s="1">
        <v>45352</v>
      </c>
      <c r="B6621" t="s">
        <v>860</v>
      </c>
      <c r="C6621" t="s">
        <v>223</v>
      </c>
      <c r="D6621" t="s">
        <v>30</v>
      </c>
      <c r="E6621" s="1">
        <f>DATEVALUE(IFERROR(RIGHT(LEFT(A6621,FIND("-",A6621,4)-1),2)&amp;"/"&amp;LEFT(A6621,FIND("-",A6621)-1)&amp;"/"&amp;RIGHT(LEFT(A6621,IFERROR(FIND(" ",A6621),LEN(A6621)+1)-1),4),TEXT(A6621,"dd")&amp;"/"&amp;TEXT(A6621,"mm")&amp;"/"&amp;TEXT(A6621,"yyyy")))</f>
        <v>45294</v>
      </c>
      <c r="F6621" t="s">
        <v>1826</v>
      </c>
      <c r="G6621" s="1">
        <f>VLOOKUP(B6621,Results!A:D,3,FALSE)</f>
        <v>45419</v>
      </c>
    </row>
    <row r="6622" spans="1:7" x14ac:dyDescent="0.25">
      <c r="A6622" s="1">
        <v>45352</v>
      </c>
      <c r="B6622" t="s">
        <v>860</v>
      </c>
      <c r="C6622" t="s">
        <v>223</v>
      </c>
      <c r="D6622" t="s">
        <v>30</v>
      </c>
      <c r="E6622" s="1">
        <f>DATEVALUE(IFERROR(RIGHT(LEFT(A6622,FIND("-",A6622,4)-1),2)&amp;"/"&amp;LEFT(A6622,FIND("-",A6622)-1)&amp;"/"&amp;RIGHT(LEFT(A6622,IFERROR(FIND(" ",A6622),LEN(A6622)+1)-1),4),TEXT(A6622,"dd")&amp;"/"&amp;TEXT(A6622,"mm")&amp;"/"&amp;TEXT(A6622,"yyyy")))</f>
        <v>45294</v>
      </c>
      <c r="F6622" t="s">
        <v>1826</v>
      </c>
      <c r="G6622" s="1">
        <f>VLOOKUP(B6622,Results!A:D,3,FALSE)</f>
        <v>45419</v>
      </c>
    </row>
    <row r="6623" spans="1:7" hidden="1" x14ac:dyDescent="0.25">
      <c r="A6623" s="1">
        <v>45352</v>
      </c>
      <c r="B6623" t="s">
        <v>698</v>
      </c>
      <c r="C6623" t="s">
        <v>223</v>
      </c>
      <c r="D6623" t="s">
        <v>13</v>
      </c>
      <c r="E6623" s="1">
        <f>DATEVALUE(IFERROR(RIGHT(LEFT(A6623,FIND("-",A6623,4)-1),2)&amp;"/"&amp;LEFT(A6623,FIND("-",A6623)-1)&amp;"/"&amp;RIGHT(LEFT(A6623,IFERROR(FIND(" ",A6623),LEN(A6623)+1)-1),4),TEXT(A6623,"dd")&amp;"/"&amp;TEXT(A6623,"mm")&amp;"/"&amp;TEXT(A6623,"yyyy")))</f>
        <v>45294</v>
      </c>
      <c r="F6623" t="s">
        <v>996</v>
      </c>
      <c r="G6623" s="1">
        <f>VLOOKUP(B6623,Results!A:D,3,FALSE)</f>
        <v>45420</v>
      </c>
    </row>
    <row r="6624" spans="1:7" x14ac:dyDescent="0.25">
      <c r="A6624" s="1">
        <v>45352</v>
      </c>
      <c r="B6624" t="s">
        <v>698</v>
      </c>
      <c r="C6624" t="s">
        <v>223</v>
      </c>
      <c r="D6624" t="s">
        <v>13</v>
      </c>
      <c r="E6624" s="1">
        <f>DATEVALUE(IFERROR(RIGHT(LEFT(A6624,FIND("-",A6624,4)-1),2)&amp;"/"&amp;LEFT(A6624,FIND("-",A6624)-1)&amp;"/"&amp;RIGHT(LEFT(A6624,IFERROR(FIND(" ",A6624),LEN(A6624)+1)-1),4),TEXT(A6624,"dd")&amp;"/"&amp;TEXT(A6624,"mm")&amp;"/"&amp;TEXT(A6624,"yyyy")))</f>
        <v>45294</v>
      </c>
      <c r="F6624" t="s">
        <v>1826</v>
      </c>
      <c r="G6624" s="1">
        <f>VLOOKUP(B6624,Results!A:D,3,FALSE)</f>
        <v>45420</v>
      </c>
    </row>
    <row r="6625" spans="1:7" x14ac:dyDescent="0.25">
      <c r="A6625" s="1">
        <v>45352</v>
      </c>
      <c r="B6625" t="s">
        <v>698</v>
      </c>
      <c r="C6625" t="s">
        <v>223</v>
      </c>
      <c r="D6625" t="s">
        <v>13</v>
      </c>
      <c r="E6625" s="1">
        <f>DATEVALUE(IFERROR(RIGHT(LEFT(A6625,FIND("-",A6625,4)-1),2)&amp;"/"&amp;LEFT(A6625,FIND("-",A6625)-1)&amp;"/"&amp;RIGHT(LEFT(A6625,IFERROR(FIND(" ",A6625),LEN(A6625)+1)-1),4),TEXT(A6625,"dd")&amp;"/"&amp;TEXT(A6625,"mm")&amp;"/"&amp;TEXT(A6625,"yyyy")))</f>
        <v>45294</v>
      </c>
      <c r="F6625" t="s">
        <v>1826</v>
      </c>
      <c r="G6625" s="1">
        <f>VLOOKUP(B6625,Results!A:D,3,FALSE)</f>
        <v>45420</v>
      </c>
    </row>
    <row r="6626" spans="1:7" x14ac:dyDescent="0.25">
      <c r="A6626" s="1">
        <v>45352</v>
      </c>
      <c r="B6626" t="s">
        <v>698</v>
      </c>
      <c r="C6626" t="s">
        <v>223</v>
      </c>
      <c r="D6626" t="s">
        <v>13</v>
      </c>
      <c r="E6626" s="1">
        <f>DATEVALUE(IFERROR(RIGHT(LEFT(A6626,FIND("-",A6626,4)-1),2)&amp;"/"&amp;LEFT(A6626,FIND("-",A6626)-1)&amp;"/"&amp;RIGHT(LEFT(A6626,IFERROR(FIND(" ",A6626),LEN(A6626)+1)-1),4),TEXT(A6626,"dd")&amp;"/"&amp;TEXT(A6626,"mm")&amp;"/"&amp;TEXT(A6626,"yyyy")))</f>
        <v>45294</v>
      </c>
      <c r="F6626" t="s">
        <v>1826</v>
      </c>
      <c r="G6626" s="1">
        <f>VLOOKUP(B6626,Results!A:D,3,FALSE)</f>
        <v>45420</v>
      </c>
    </row>
    <row r="6627" spans="1:7" hidden="1" x14ac:dyDescent="0.25">
      <c r="A6627" s="1">
        <v>45352</v>
      </c>
      <c r="B6627" t="s">
        <v>753</v>
      </c>
      <c r="C6627" t="s">
        <v>20</v>
      </c>
      <c r="D6627" t="s">
        <v>411</v>
      </c>
      <c r="E6627" s="1">
        <f>DATEVALUE(IFERROR(RIGHT(LEFT(A6627,FIND("-",A6627,4)-1),2)&amp;"/"&amp;LEFT(A6627,FIND("-",A6627)-1)&amp;"/"&amp;RIGHT(LEFT(A6627,IFERROR(FIND(" ",A6627),LEN(A6627)+1)-1),4),TEXT(A6627,"dd")&amp;"/"&amp;TEXT(A6627,"mm")&amp;"/"&amp;TEXT(A6627,"yyyy")))</f>
        <v>45294</v>
      </c>
      <c r="F6627" t="s">
        <v>996</v>
      </c>
      <c r="G6627" s="1" t="e">
        <f>VLOOKUP(B6627,Results!A:D,3,FALSE)</f>
        <v>#N/A</v>
      </c>
    </row>
    <row r="6628" spans="1:7" x14ac:dyDescent="0.25">
      <c r="A6628" s="1">
        <v>45352</v>
      </c>
      <c r="B6628" t="s">
        <v>753</v>
      </c>
      <c r="C6628" t="s">
        <v>20</v>
      </c>
      <c r="D6628" t="s">
        <v>411</v>
      </c>
      <c r="E6628" s="1">
        <f>DATEVALUE(IFERROR(RIGHT(LEFT(A6628,FIND("-",A6628,4)-1),2)&amp;"/"&amp;LEFT(A6628,FIND("-",A6628)-1)&amp;"/"&amp;RIGHT(LEFT(A6628,IFERROR(FIND(" ",A6628),LEN(A6628)+1)-1),4),TEXT(A6628,"dd")&amp;"/"&amp;TEXT(A6628,"mm")&amp;"/"&amp;TEXT(A6628,"yyyy")))</f>
        <v>45294</v>
      </c>
      <c r="F6628" t="s">
        <v>1826</v>
      </c>
      <c r="G6628" s="1" t="e">
        <f>VLOOKUP(B6628,Results!A:D,3,FALSE)</f>
        <v>#N/A</v>
      </c>
    </row>
    <row r="6629" spans="1:7" hidden="1" x14ac:dyDescent="0.25">
      <c r="A6629" s="1">
        <v>45352</v>
      </c>
      <c r="B6629" t="s">
        <v>896</v>
      </c>
      <c r="C6629" t="s">
        <v>20</v>
      </c>
      <c r="D6629" t="s">
        <v>33</v>
      </c>
      <c r="E6629" s="1">
        <f>DATEVALUE(IFERROR(RIGHT(LEFT(A6629,FIND("-",A6629,4)-1),2)&amp;"/"&amp;LEFT(A6629,FIND("-",A6629)-1)&amp;"/"&amp;RIGHT(LEFT(A6629,IFERROR(FIND(" ",A6629),LEN(A6629)+1)-1),4),TEXT(A6629,"dd")&amp;"/"&amp;TEXT(A6629,"mm")&amp;"/"&amp;TEXT(A6629,"yyyy")))</f>
        <v>45294</v>
      </c>
      <c r="F6629" t="s">
        <v>996</v>
      </c>
      <c r="G6629" s="1" t="e">
        <f>VLOOKUP(B6629,Results!A:D,3,FALSE)</f>
        <v>#N/A</v>
      </c>
    </row>
    <row r="6630" spans="1:7" x14ac:dyDescent="0.25">
      <c r="A6630" s="1">
        <v>45352</v>
      </c>
      <c r="B6630" t="s">
        <v>896</v>
      </c>
      <c r="C6630" t="s">
        <v>20</v>
      </c>
      <c r="D6630" t="s">
        <v>33</v>
      </c>
      <c r="E6630" s="1">
        <f>DATEVALUE(IFERROR(RIGHT(LEFT(A6630,FIND("-",A6630,4)-1),2)&amp;"/"&amp;LEFT(A6630,FIND("-",A6630)-1)&amp;"/"&amp;RIGHT(LEFT(A6630,IFERROR(FIND(" ",A6630),LEN(A6630)+1)-1),4),TEXT(A6630,"dd")&amp;"/"&amp;TEXT(A6630,"mm")&amp;"/"&amp;TEXT(A6630,"yyyy")))</f>
        <v>45294</v>
      </c>
      <c r="F6630" t="s">
        <v>1826</v>
      </c>
      <c r="G6630" s="1" t="e">
        <f>VLOOKUP(B6630,Results!A:D,3,FALSE)</f>
        <v>#N/A</v>
      </c>
    </row>
    <row r="6631" spans="1:7" x14ac:dyDescent="0.25">
      <c r="A6631" s="1">
        <v>45352</v>
      </c>
      <c r="B6631" t="s">
        <v>753</v>
      </c>
      <c r="C6631" t="s">
        <v>20</v>
      </c>
      <c r="D6631" t="s">
        <v>411</v>
      </c>
      <c r="E6631" s="1">
        <f>DATEVALUE(IFERROR(RIGHT(LEFT(A6631,FIND("-",A6631,4)-1),2)&amp;"/"&amp;LEFT(A6631,FIND("-",A6631)-1)&amp;"/"&amp;RIGHT(LEFT(A6631,IFERROR(FIND(" ",A6631),LEN(A6631)+1)-1),4),TEXT(A6631,"dd")&amp;"/"&amp;TEXT(A6631,"mm")&amp;"/"&amp;TEXT(A6631,"yyyy")))</f>
        <v>45294</v>
      </c>
      <c r="F6631" t="s">
        <v>1826</v>
      </c>
      <c r="G6631" s="1" t="e">
        <f>VLOOKUP(B6631,Results!A:D,3,FALSE)</f>
        <v>#N/A</v>
      </c>
    </row>
    <row r="6632" spans="1:7" x14ac:dyDescent="0.25">
      <c r="A6632" s="1">
        <v>45352</v>
      </c>
      <c r="B6632" t="s">
        <v>896</v>
      </c>
      <c r="C6632" t="s">
        <v>20</v>
      </c>
      <c r="D6632" t="s">
        <v>33</v>
      </c>
      <c r="E6632" s="1">
        <f>DATEVALUE(IFERROR(RIGHT(LEFT(A6632,FIND("-",A6632,4)-1),2)&amp;"/"&amp;LEFT(A6632,FIND("-",A6632)-1)&amp;"/"&amp;RIGHT(LEFT(A6632,IFERROR(FIND(" ",A6632),LEN(A6632)+1)-1),4),TEXT(A6632,"dd")&amp;"/"&amp;TEXT(A6632,"mm")&amp;"/"&amp;TEXT(A6632,"yyyy")))</f>
        <v>45294</v>
      </c>
      <c r="F6632" t="s">
        <v>1826</v>
      </c>
      <c r="G6632" s="1" t="e">
        <f>VLOOKUP(B6632,Results!A:D,3,FALSE)</f>
        <v>#N/A</v>
      </c>
    </row>
    <row r="6633" spans="1:7" x14ac:dyDescent="0.25">
      <c r="A6633" s="1">
        <v>45352</v>
      </c>
      <c r="B6633" t="s">
        <v>753</v>
      </c>
      <c r="C6633" t="s">
        <v>20</v>
      </c>
      <c r="D6633" t="s">
        <v>411</v>
      </c>
      <c r="E6633" s="1">
        <f>DATEVALUE(IFERROR(RIGHT(LEFT(A6633,FIND("-",A6633,4)-1),2)&amp;"/"&amp;LEFT(A6633,FIND("-",A6633)-1)&amp;"/"&amp;RIGHT(LEFT(A6633,IFERROR(FIND(" ",A6633),LEN(A6633)+1)-1),4),TEXT(A6633,"dd")&amp;"/"&amp;TEXT(A6633,"mm")&amp;"/"&amp;TEXT(A6633,"yyyy")))</f>
        <v>45294</v>
      </c>
      <c r="F6633" t="s">
        <v>1826</v>
      </c>
      <c r="G6633" s="1" t="e">
        <f>VLOOKUP(B6633,Results!A:D,3,FALSE)</f>
        <v>#N/A</v>
      </c>
    </row>
    <row r="6634" spans="1:7" x14ac:dyDescent="0.25">
      <c r="A6634" s="1">
        <v>45352</v>
      </c>
      <c r="B6634" t="s">
        <v>896</v>
      </c>
      <c r="C6634" t="s">
        <v>20</v>
      </c>
      <c r="D6634" t="s">
        <v>33</v>
      </c>
      <c r="E6634" s="1">
        <f>DATEVALUE(IFERROR(RIGHT(LEFT(A6634,FIND("-",A6634,4)-1),2)&amp;"/"&amp;LEFT(A6634,FIND("-",A6634)-1)&amp;"/"&amp;RIGHT(LEFT(A6634,IFERROR(FIND(" ",A6634),LEN(A6634)+1)-1),4),TEXT(A6634,"dd")&amp;"/"&amp;TEXT(A6634,"mm")&amp;"/"&amp;TEXT(A6634,"yyyy")))</f>
        <v>45294</v>
      </c>
      <c r="F6634" t="s">
        <v>1826</v>
      </c>
      <c r="G6634" s="1" t="e">
        <f>VLOOKUP(B6634,Results!A:D,3,FALSE)</f>
        <v>#N/A</v>
      </c>
    </row>
    <row r="6635" spans="1:7" hidden="1" x14ac:dyDescent="0.25">
      <c r="A6635" s="1">
        <v>45292</v>
      </c>
      <c r="B6635" t="s">
        <v>713</v>
      </c>
      <c r="C6635" t="s">
        <v>20</v>
      </c>
      <c r="D6635" t="s">
        <v>33</v>
      </c>
      <c r="E6635" s="1">
        <f>DATEVALUE(IFERROR(RIGHT(LEFT(A6635,FIND("-",A6635,4)-1),2)&amp;"/"&amp;LEFT(A6635,FIND("-",A6635)-1)&amp;"/"&amp;RIGHT(LEFT(A6635,IFERROR(FIND(" ",A6635),LEN(A6635)+1)-1),4),TEXT(A6635,"dd")&amp;"/"&amp;TEXT(A6635,"mm")&amp;"/"&amp;TEXT(A6635,"yyyy")))</f>
        <v>45292</v>
      </c>
      <c r="F6635" t="s">
        <v>996</v>
      </c>
      <c r="G6635" s="1">
        <f>VLOOKUP(B6635,Results!A:D,3,FALSE)</f>
        <v>45414</v>
      </c>
    </row>
    <row r="6636" spans="1:7" x14ac:dyDescent="0.25">
      <c r="A6636" s="1">
        <v>45292</v>
      </c>
      <c r="B6636" t="s">
        <v>713</v>
      </c>
      <c r="C6636" t="s">
        <v>20</v>
      </c>
      <c r="D6636" t="s">
        <v>33</v>
      </c>
      <c r="E6636" s="1">
        <f>DATEVALUE(IFERROR(RIGHT(LEFT(A6636,FIND("-",A6636,4)-1),2)&amp;"/"&amp;LEFT(A6636,FIND("-",A6636)-1)&amp;"/"&amp;RIGHT(LEFT(A6636,IFERROR(FIND(" ",A6636),LEN(A6636)+1)-1),4),TEXT(A6636,"dd")&amp;"/"&amp;TEXT(A6636,"mm")&amp;"/"&amp;TEXT(A6636,"yyyy")))</f>
        <v>45292</v>
      </c>
      <c r="F6636" t="s">
        <v>1826</v>
      </c>
      <c r="G6636" s="1">
        <f>VLOOKUP(B6636,Results!A:D,3,FALSE)</f>
        <v>45414</v>
      </c>
    </row>
    <row r="6637" spans="1:7" hidden="1" x14ac:dyDescent="0.25">
      <c r="A6637" s="1">
        <v>45292</v>
      </c>
      <c r="B6637" t="s">
        <v>750</v>
      </c>
      <c r="C6637" t="s">
        <v>20</v>
      </c>
      <c r="D6637" t="s">
        <v>13</v>
      </c>
      <c r="E6637" s="1">
        <f>DATEVALUE(IFERROR(RIGHT(LEFT(A6637,FIND("-",A6637,4)-1),2)&amp;"/"&amp;LEFT(A6637,FIND("-",A6637)-1)&amp;"/"&amp;RIGHT(LEFT(A6637,IFERROR(FIND(" ",A6637),LEN(A6637)+1)-1),4),TEXT(A6637,"dd")&amp;"/"&amp;TEXT(A6637,"mm")&amp;"/"&amp;TEXT(A6637,"yyyy")))</f>
        <v>45292</v>
      </c>
      <c r="F6637" t="s">
        <v>1919</v>
      </c>
      <c r="G6637" s="1">
        <f>VLOOKUP(B6637,Results!A:D,3,FALSE)</f>
        <v>45420</v>
      </c>
    </row>
    <row r="6638" spans="1:7" hidden="1" x14ac:dyDescent="0.25">
      <c r="A6638" s="1">
        <v>45292</v>
      </c>
      <c r="B6638" t="s">
        <v>800</v>
      </c>
      <c r="C6638" t="s">
        <v>20</v>
      </c>
      <c r="D6638" t="s">
        <v>10</v>
      </c>
      <c r="E6638" s="1">
        <f>DATEVALUE(IFERROR(RIGHT(LEFT(A6638,FIND("-",A6638,4)-1),2)&amp;"/"&amp;LEFT(A6638,FIND("-",A6638)-1)&amp;"/"&amp;RIGHT(LEFT(A6638,IFERROR(FIND(" ",A6638),LEN(A6638)+1)-1),4),TEXT(A6638,"dd")&amp;"/"&amp;TEXT(A6638,"mm")&amp;"/"&amp;TEXT(A6638,"yyyy")))</f>
        <v>45292</v>
      </c>
      <c r="F6638" t="s">
        <v>1919</v>
      </c>
      <c r="G6638" s="1" t="e">
        <f>VLOOKUP(B6638,Results!A:D,3,FALSE)</f>
        <v>#N/A</v>
      </c>
    </row>
    <row r="6639" spans="1:7" hidden="1" x14ac:dyDescent="0.25">
      <c r="A6639" s="1">
        <v>45292</v>
      </c>
      <c r="B6639" t="s">
        <v>738</v>
      </c>
      <c r="C6639" t="s">
        <v>223</v>
      </c>
      <c r="D6639" t="s">
        <v>13</v>
      </c>
      <c r="E6639" s="1">
        <f>DATEVALUE(IFERROR(RIGHT(LEFT(A6639,FIND("-",A6639,4)-1),2)&amp;"/"&amp;LEFT(A6639,FIND("-",A6639)-1)&amp;"/"&amp;RIGHT(LEFT(A6639,IFERROR(FIND(" ",A6639),LEN(A6639)+1)-1),4),TEXT(A6639,"dd")&amp;"/"&amp;TEXT(A6639,"mm")&amp;"/"&amp;TEXT(A6639,"yyyy")))</f>
        <v>45292</v>
      </c>
      <c r="F6639" t="s">
        <v>996</v>
      </c>
      <c r="G6639" s="1" t="e">
        <f>VLOOKUP(B6639,Results!A:D,3,FALSE)</f>
        <v>#N/A</v>
      </c>
    </row>
    <row r="6640" spans="1:7" x14ac:dyDescent="0.25">
      <c r="A6640" s="1">
        <v>45292</v>
      </c>
      <c r="B6640" t="s">
        <v>738</v>
      </c>
      <c r="C6640" t="s">
        <v>223</v>
      </c>
      <c r="D6640" t="s">
        <v>13</v>
      </c>
      <c r="E6640" s="1">
        <f>DATEVALUE(IFERROR(RIGHT(LEFT(A6640,FIND("-",A6640,4)-1),2)&amp;"/"&amp;LEFT(A6640,FIND("-",A6640)-1)&amp;"/"&amp;RIGHT(LEFT(A6640,IFERROR(FIND(" ",A6640),LEN(A6640)+1)-1),4),TEXT(A6640,"dd")&amp;"/"&amp;TEXT(A6640,"mm")&amp;"/"&amp;TEXT(A6640,"yyyy")))</f>
        <v>45292</v>
      </c>
      <c r="F6640" t="s">
        <v>1826</v>
      </c>
      <c r="G6640" s="1" t="e">
        <f>VLOOKUP(B6640,Results!A:D,3,FALSE)</f>
        <v>#N/A</v>
      </c>
    </row>
    <row r="6641" spans="1:7" hidden="1" x14ac:dyDescent="0.25">
      <c r="A6641" s="1">
        <v>45292</v>
      </c>
      <c r="B6641" t="s">
        <v>889</v>
      </c>
      <c r="C6641" t="s">
        <v>20</v>
      </c>
      <c r="D6641" t="s">
        <v>28</v>
      </c>
      <c r="E6641" s="1">
        <f>DATEVALUE(IFERROR(RIGHT(LEFT(A6641,FIND("-",A6641,4)-1),2)&amp;"/"&amp;LEFT(A6641,FIND("-",A6641)-1)&amp;"/"&amp;RIGHT(LEFT(A6641,IFERROR(FIND(" ",A6641),LEN(A6641)+1)-1),4),TEXT(A6641,"dd")&amp;"/"&amp;TEXT(A6641,"mm")&amp;"/"&amp;TEXT(A6641,"yyyy")))</f>
        <v>45292</v>
      </c>
      <c r="F6641" t="s">
        <v>996</v>
      </c>
      <c r="G6641" s="1" t="e">
        <f>VLOOKUP(B6641,Results!A:D,3,FALSE)</f>
        <v>#N/A</v>
      </c>
    </row>
    <row r="6642" spans="1:7" x14ac:dyDescent="0.25">
      <c r="A6642" s="1">
        <v>45292</v>
      </c>
      <c r="B6642" t="s">
        <v>889</v>
      </c>
      <c r="C6642" t="s">
        <v>20</v>
      </c>
      <c r="D6642" t="s">
        <v>28</v>
      </c>
      <c r="E6642" s="1">
        <f>DATEVALUE(IFERROR(RIGHT(LEFT(A6642,FIND("-",A6642,4)-1),2)&amp;"/"&amp;LEFT(A6642,FIND("-",A6642)-1)&amp;"/"&amp;RIGHT(LEFT(A6642,IFERROR(FIND(" ",A6642),LEN(A6642)+1)-1),4),TEXT(A6642,"dd")&amp;"/"&amp;TEXT(A6642,"mm")&amp;"/"&amp;TEXT(A6642,"yyyy")))</f>
        <v>45292</v>
      </c>
      <c r="F6642" t="s">
        <v>1826</v>
      </c>
      <c r="G6642" s="1" t="e">
        <f>VLOOKUP(B6642,Results!A:D,3,FALSE)</f>
        <v>#N/A</v>
      </c>
    </row>
    <row r="6643" spans="1:7" hidden="1" x14ac:dyDescent="0.25">
      <c r="A6643" s="1">
        <v>45292</v>
      </c>
      <c r="B6643" t="s">
        <v>616</v>
      </c>
      <c r="C6643" t="s">
        <v>223</v>
      </c>
      <c r="D6643" t="s">
        <v>33</v>
      </c>
      <c r="E6643" s="1">
        <f>DATEVALUE(IFERROR(RIGHT(LEFT(A6643,FIND("-",A6643,4)-1),2)&amp;"/"&amp;LEFT(A6643,FIND("-",A6643)-1)&amp;"/"&amp;RIGHT(LEFT(A6643,IFERROR(FIND(" ",A6643),LEN(A6643)+1)-1),4),TEXT(A6643,"dd")&amp;"/"&amp;TEXT(A6643,"mm")&amp;"/"&amp;TEXT(A6643,"yyyy")))</f>
        <v>45292</v>
      </c>
      <c r="F6643" t="s">
        <v>996</v>
      </c>
      <c r="G6643" s="1" t="e">
        <f>VLOOKUP(B6643,Results!A:D,3,FALSE)</f>
        <v>#N/A</v>
      </c>
    </row>
    <row r="6644" spans="1:7" x14ac:dyDescent="0.25">
      <c r="A6644" s="1">
        <v>45292</v>
      </c>
      <c r="B6644" t="s">
        <v>616</v>
      </c>
      <c r="C6644" t="s">
        <v>223</v>
      </c>
      <c r="D6644" t="s">
        <v>33</v>
      </c>
      <c r="E6644" s="1">
        <f>DATEVALUE(IFERROR(RIGHT(LEFT(A6644,FIND("-",A6644,4)-1),2)&amp;"/"&amp;LEFT(A6644,FIND("-",A6644)-1)&amp;"/"&amp;RIGHT(LEFT(A6644,IFERROR(FIND(" ",A6644),LEN(A6644)+1)-1),4),TEXT(A6644,"dd")&amp;"/"&amp;TEXT(A6644,"mm")&amp;"/"&amp;TEXT(A6644,"yyyy")))</f>
        <v>45292</v>
      </c>
      <c r="F6644" t="s">
        <v>1826</v>
      </c>
      <c r="G6644" s="1" t="e">
        <f>VLOOKUP(B6644,Results!A:D,3,FALSE)</f>
        <v>#N/A</v>
      </c>
    </row>
    <row r="6645" spans="1:7" x14ac:dyDescent="0.25">
      <c r="A6645" s="1">
        <v>45292</v>
      </c>
      <c r="B6645" t="s">
        <v>738</v>
      </c>
      <c r="C6645" t="s">
        <v>223</v>
      </c>
      <c r="D6645" t="s">
        <v>13</v>
      </c>
      <c r="E6645" s="1">
        <f>DATEVALUE(IFERROR(RIGHT(LEFT(A6645,FIND("-",A6645,4)-1),2)&amp;"/"&amp;LEFT(A6645,FIND("-",A6645)-1)&amp;"/"&amp;RIGHT(LEFT(A6645,IFERROR(FIND(" ",A6645),LEN(A6645)+1)-1),4),TEXT(A6645,"dd")&amp;"/"&amp;TEXT(A6645,"mm")&amp;"/"&amp;TEXT(A6645,"yyyy")))</f>
        <v>45292</v>
      </c>
      <c r="F6645" t="s">
        <v>1826</v>
      </c>
      <c r="G6645" s="1" t="e">
        <f>VLOOKUP(B6645,Results!A:D,3,FALSE)</f>
        <v>#N/A</v>
      </c>
    </row>
    <row r="6646" spans="1:7" x14ac:dyDescent="0.25">
      <c r="A6646" s="1">
        <v>45292</v>
      </c>
      <c r="B6646" t="s">
        <v>889</v>
      </c>
      <c r="C6646" t="s">
        <v>20</v>
      </c>
      <c r="D6646" t="s">
        <v>28</v>
      </c>
      <c r="E6646" s="1">
        <f>DATEVALUE(IFERROR(RIGHT(LEFT(A6646,FIND("-",A6646,4)-1),2)&amp;"/"&amp;LEFT(A6646,FIND("-",A6646)-1)&amp;"/"&amp;RIGHT(LEFT(A6646,IFERROR(FIND(" ",A6646),LEN(A6646)+1)-1),4),TEXT(A6646,"dd")&amp;"/"&amp;TEXT(A6646,"mm")&amp;"/"&amp;TEXT(A6646,"yyyy")))</f>
        <v>45292</v>
      </c>
      <c r="F6646" t="s">
        <v>1826</v>
      </c>
      <c r="G6646" s="1" t="e">
        <f>VLOOKUP(B6646,Results!A:D,3,FALSE)</f>
        <v>#N/A</v>
      </c>
    </row>
    <row r="6647" spans="1:7" x14ac:dyDescent="0.25">
      <c r="A6647" s="1">
        <v>45292</v>
      </c>
      <c r="B6647" t="s">
        <v>616</v>
      </c>
      <c r="C6647" t="s">
        <v>223</v>
      </c>
      <c r="D6647" t="s">
        <v>33</v>
      </c>
      <c r="E6647" s="1">
        <f>DATEVALUE(IFERROR(RIGHT(LEFT(A6647,FIND("-",A6647,4)-1),2)&amp;"/"&amp;LEFT(A6647,FIND("-",A6647)-1)&amp;"/"&amp;RIGHT(LEFT(A6647,IFERROR(FIND(" ",A6647),LEN(A6647)+1)-1),4),TEXT(A6647,"dd")&amp;"/"&amp;TEXT(A6647,"mm")&amp;"/"&amp;TEXT(A6647,"yyyy")))</f>
        <v>45292</v>
      </c>
      <c r="F6647" t="s">
        <v>1826</v>
      </c>
      <c r="G6647" s="1" t="e">
        <f>VLOOKUP(B6647,Results!A:D,3,FALSE)</f>
        <v>#N/A</v>
      </c>
    </row>
    <row r="6648" spans="1:7" x14ac:dyDescent="0.25">
      <c r="A6648" s="1">
        <v>45292</v>
      </c>
      <c r="B6648" t="s">
        <v>738</v>
      </c>
      <c r="C6648" t="s">
        <v>223</v>
      </c>
      <c r="D6648" t="s">
        <v>13</v>
      </c>
      <c r="E6648" s="1">
        <f>DATEVALUE(IFERROR(RIGHT(LEFT(A6648,FIND("-",A6648,4)-1),2)&amp;"/"&amp;LEFT(A6648,FIND("-",A6648)-1)&amp;"/"&amp;RIGHT(LEFT(A6648,IFERROR(FIND(" ",A6648),LEN(A6648)+1)-1),4),TEXT(A6648,"dd")&amp;"/"&amp;TEXT(A6648,"mm")&amp;"/"&amp;TEXT(A6648,"yyyy")))</f>
        <v>45292</v>
      </c>
      <c r="F6648" t="s">
        <v>1826</v>
      </c>
      <c r="G6648" s="1" t="e">
        <f>VLOOKUP(B6648,Results!A:D,3,FALSE)</f>
        <v>#N/A</v>
      </c>
    </row>
    <row r="6649" spans="1:7" x14ac:dyDescent="0.25">
      <c r="A6649" s="1">
        <v>45292</v>
      </c>
      <c r="B6649" t="s">
        <v>889</v>
      </c>
      <c r="C6649" t="s">
        <v>20</v>
      </c>
      <c r="D6649" t="s">
        <v>28</v>
      </c>
      <c r="E6649" s="1">
        <f>DATEVALUE(IFERROR(RIGHT(LEFT(A6649,FIND("-",A6649,4)-1),2)&amp;"/"&amp;LEFT(A6649,FIND("-",A6649)-1)&amp;"/"&amp;RIGHT(LEFT(A6649,IFERROR(FIND(" ",A6649),LEN(A6649)+1)-1),4),TEXT(A6649,"dd")&amp;"/"&amp;TEXT(A6649,"mm")&amp;"/"&amp;TEXT(A6649,"yyyy")))</f>
        <v>45292</v>
      </c>
      <c r="F6649" t="s">
        <v>1826</v>
      </c>
      <c r="G6649" s="1" t="e">
        <f>VLOOKUP(B6649,Results!A:D,3,FALSE)</f>
        <v>#N/A</v>
      </c>
    </row>
    <row r="6650" spans="1:7" x14ac:dyDescent="0.25">
      <c r="A6650" s="1">
        <v>45292</v>
      </c>
      <c r="B6650" t="s">
        <v>616</v>
      </c>
      <c r="C6650" t="s">
        <v>223</v>
      </c>
      <c r="D6650" t="s">
        <v>33</v>
      </c>
      <c r="E6650" s="1">
        <f>DATEVALUE(IFERROR(RIGHT(LEFT(A6650,FIND("-",A6650,4)-1),2)&amp;"/"&amp;LEFT(A6650,FIND("-",A6650)-1)&amp;"/"&amp;RIGHT(LEFT(A6650,IFERROR(FIND(" ",A6650),LEN(A6650)+1)-1),4),TEXT(A6650,"dd")&amp;"/"&amp;TEXT(A6650,"mm")&amp;"/"&amp;TEXT(A6650,"yyyy")))</f>
        <v>45292</v>
      </c>
      <c r="F6650" t="s">
        <v>1826</v>
      </c>
      <c r="G6650" s="1" t="e">
        <f>VLOOKUP(B6650,Results!A:D,3,FALSE)</f>
        <v>#N/A</v>
      </c>
    </row>
    <row r="6651" spans="1:7" hidden="1" x14ac:dyDescent="0.25">
      <c r="A6651" t="s">
        <v>895</v>
      </c>
      <c r="B6651" t="s">
        <v>698</v>
      </c>
      <c r="C6651" t="s">
        <v>223</v>
      </c>
      <c r="D6651" t="s">
        <v>13</v>
      </c>
      <c r="E6651" s="1">
        <f>DATEVALUE(IFERROR(RIGHT(LEFT(A6651,FIND("-",A6651,4)-1),2)&amp;"/"&amp;LEFT(A6651,FIND("-",A6651)-1)&amp;"/"&amp;RIGHT(LEFT(A6651,IFERROR(FIND(" ",A6651),LEN(A6651)+1)-1),4),TEXT(A6651,"dd")&amp;"/"&amp;TEXT(A6651,"mm")&amp;"/"&amp;TEXT(A6651,"yyyy")))</f>
        <v>45289</v>
      </c>
      <c r="F6651" t="s">
        <v>996</v>
      </c>
      <c r="G6651" s="1">
        <f>VLOOKUP(B6651,Results!A:D,3,FALSE)</f>
        <v>45420</v>
      </c>
    </row>
    <row r="6652" spans="1:7" x14ac:dyDescent="0.25">
      <c r="A6652" t="s">
        <v>895</v>
      </c>
      <c r="B6652" t="s">
        <v>698</v>
      </c>
      <c r="C6652" t="s">
        <v>223</v>
      </c>
      <c r="D6652" t="s">
        <v>13</v>
      </c>
      <c r="E6652" s="1">
        <f>DATEVALUE(IFERROR(RIGHT(LEFT(A6652,FIND("-",A6652,4)-1),2)&amp;"/"&amp;LEFT(A6652,FIND("-",A6652)-1)&amp;"/"&amp;RIGHT(LEFT(A6652,IFERROR(FIND(" ",A6652),LEN(A6652)+1)-1),4),TEXT(A6652,"dd")&amp;"/"&amp;TEXT(A6652,"mm")&amp;"/"&amp;TEXT(A6652,"yyyy")))</f>
        <v>45289</v>
      </c>
      <c r="F6652" t="s">
        <v>1826</v>
      </c>
      <c r="G6652" s="1">
        <f>VLOOKUP(B6652,Results!A:D,3,FALSE)</f>
        <v>45420</v>
      </c>
    </row>
    <row r="6653" spans="1:7" x14ac:dyDescent="0.25">
      <c r="A6653" t="s">
        <v>895</v>
      </c>
      <c r="B6653" t="s">
        <v>698</v>
      </c>
      <c r="C6653" t="s">
        <v>223</v>
      </c>
      <c r="D6653" t="s">
        <v>13</v>
      </c>
      <c r="E6653" s="1">
        <f>DATEVALUE(IFERROR(RIGHT(LEFT(A6653,FIND("-",A6653,4)-1),2)&amp;"/"&amp;LEFT(A6653,FIND("-",A6653)-1)&amp;"/"&amp;RIGHT(LEFT(A6653,IFERROR(FIND(" ",A6653),LEN(A6653)+1)-1),4),TEXT(A6653,"dd")&amp;"/"&amp;TEXT(A6653,"mm")&amp;"/"&amp;TEXT(A6653,"yyyy")))</f>
        <v>45289</v>
      </c>
      <c r="F6653" t="s">
        <v>1826</v>
      </c>
      <c r="G6653" s="1">
        <f>VLOOKUP(B6653,Results!A:D,3,FALSE)</f>
        <v>45420</v>
      </c>
    </row>
    <row r="6654" spans="1:7" x14ac:dyDescent="0.25">
      <c r="A6654" t="s">
        <v>895</v>
      </c>
      <c r="B6654" t="s">
        <v>698</v>
      </c>
      <c r="C6654" t="s">
        <v>223</v>
      </c>
      <c r="D6654" t="s">
        <v>13</v>
      </c>
      <c r="E6654" s="1">
        <f>DATEVALUE(IFERROR(RIGHT(LEFT(A6654,FIND("-",A6654,4)-1),2)&amp;"/"&amp;LEFT(A6654,FIND("-",A6654)-1)&amp;"/"&amp;RIGHT(LEFT(A6654,IFERROR(FIND(" ",A6654),LEN(A6654)+1)-1),4),TEXT(A6654,"dd")&amp;"/"&amp;TEXT(A6654,"mm")&amp;"/"&amp;TEXT(A6654,"yyyy")))</f>
        <v>45289</v>
      </c>
      <c r="F6654" t="s">
        <v>1826</v>
      </c>
      <c r="G6654" s="1">
        <f>VLOOKUP(B6654,Results!A:D,3,FALSE)</f>
        <v>45420</v>
      </c>
    </row>
    <row r="6655" spans="1:7" hidden="1" x14ac:dyDescent="0.25">
      <c r="A6655" t="s">
        <v>895</v>
      </c>
      <c r="B6655" t="s">
        <v>734</v>
      </c>
      <c r="C6655" t="s">
        <v>20</v>
      </c>
      <c r="D6655" t="s">
        <v>30</v>
      </c>
      <c r="E6655" s="1">
        <f>DATEVALUE(IFERROR(RIGHT(LEFT(A6655,FIND("-",A6655,4)-1),2)&amp;"/"&amp;LEFT(A6655,FIND("-",A6655)-1)&amp;"/"&amp;RIGHT(LEFT(A6655,IFERROR(FIND(" ",A6655),LEN(A6655)+1)-1),4),TEXT(A6655,"dd")&amp;"/"&amp;TEXT(A6655,"mm")&amp;"/"&amp;TEXT(A6655,"yyyy")))</f>
        <v>45289</v>
      </c>
      <c r="F6655" t="s">
        <v>996</v>
      </c>
      <c r="G6655" s="1" t="e">
        <f>VLOOKUP(B6655,Results!A:D,3,FALSE)</f>
        <v>#N/A</v>
      </c>
    </row>
    <row r="6656" spans="1:7" x14ac:dyDescent="0.25">
      <c r="A6656" t="s">
        <v>895</v>
      </c>
      <c r="B6656" t="s">
        <v>734</v>
      </c>
      <c r="C6656" t="s">
        <v>20</v>
      </c>
      <c r="D6656" t="s">
        <v>30</v>
      </c>
      <c r="E6656" s="1">
        <f>DATEVALUE(IFERROR(RIGHT(LEFT(A6656,FIND("-",A6656,4)-1),2)&amp;"/"&amp;LEFT(A6656,FIND("-",A6656)-1)&amp;"/"&amp;RIGHT(LEFT(A6656,IFERROR(FIND(" ",A6656),LEN(A6656)+1)-1),4),TEXT(A6656,"dd")&amp;"/"&amp;TEXT(A6656,"mm")&amp;"/"&amp;TEXT(A6656,"yyyy")))</f>
        <v>45289</v>
      </c>
      <c r="F6656" t="s">
        <v>1826</v>
      </c>
      <c r="G6656" s="1" t="e">
        <f>VLOOKUP(B6656,Results!A:D,3,FALSE)</f>
        <v>#N/A</v>
      </c>
    </row>
    <row r="6657" spans="1:7" hidden="1" x14ac:dyDescent="0.25">
      <c r="A6657" t="s">
        <v>895</v>
      </c>
      <c r="B6657" t="s">
        <v>691</v>
      </c>
      <c r="C6657" t="s">
        <v>20</v>
      </c>
      <c r="D6657" t="s">
        <v>10</v>
      </c>
      <c r="E6657" s="1">
        <f>DATEVALUE(IFERROR(RIGHT(LEFT(A6657,FIND("-",A6657,4)-1),2)&amp;"/"&amp;LEFT(A6657,FIND("-",A6657)-1)&amp;"/"&amp;RIGHT(LEFT(A6657,IFERROR(FIND(" ",A6657),LEN(A6657)+1)-1),4),TEXT(A6657,"dd")&amp;"/"&amp;TEXT(A6657,"mm")&amp;"/"&amp;TEXT(A6657,"yyyy")))</f>
        <v>45289</v>
      </c>
      <c r="F6657" t="s">
        <v>996</v>
      </c>
      <c r="G6657" s="1" t="e">
        <f>VLOOKUP(B6657,Results!A:D,3,FALSE)</f>
        <v>#N/A</v>
      </c>
    </row>
    <row r="6658" spans="1:7" x14ac:dyDescent="0.25">
      <c r="A6658" t="s">
        <v>895</v>
      </c>
      <c r="B6658" t="s">
        <v>691</v>
      </c>
      <c r="C6658" t="s">
        <v>20</v>
      </c>
      <c r="D6658" t="s">
        <v>10</v>
      </c>
      <c r="E6658" s="1">
        <f>DATEVALUE(IFERROR(RIGHT(LEFT(A6658,FIND("-",A6658,4)-1),2)&amp;"/"&amp;LEFT(A6658,FIND("-",A6658)-1)&amp;"/"&amp;RIGHT(LEFT(A6658,IFERROR(FIND(" ",A6658),LEN(A6658)+1)-1),4),TEXT(A6658,"dd")&amp;"/"&amp;TEXT(A6658,"mm")&amp;"/"&amp;TEXT(A6658,"yyyy")))</f>
        <v>45289</v>
      </c>
      <c r="F6658" t="s">
        <v>1826</v>
      </c>
      <c r="G6658" s="1" t="e">
        <f>VLOOKUP(B6658,Results!A:D,3,FALSE)</f>
        <v>#N/A</v>
      </c>
    </row>
    <row r="6659" spans="1:7" hidden="1" x14ac:dyDescent="0.25">
      <c r="A6659" t="s">
        <v>895</v>
      </c>
      <c r="B6659" t="s">
        <v>885</v>
      </c>
      <c r="C6659" t="s">
        <v>20</v>
      </c>
      <c r="D6659" t="s">
        <v>50</v>
      </c>
      <c r="E6659" s="1">
        <f>DATEVALUE(IFERROR(RIGHT(LEFT(A6659,FIND("-",A6659,4)-1),2)&amp;"/"&amp;LEFT(A6659,FIND("-",A6659)-1)&amp;"/"&amp;RIGHT(LEFT(A6659,IFERROR(FIND(" ",A6659),LEN(A6659)+1)-1),4),TEXT(A6659,"dd")&amp;"/"&amp;TEXT(A6659,"mm")&amp;"/"&amp;TEXT(A6659,"yyyy")))</f>
        <v>45289</v>
      </c>
      <c r="F6659" t="s">
        <v>996</v>
      </c>
      <c r="G6659" s="1" t="e">
        <f>VLOOKUP(B6659,Results!A:D,3,FALSE)</f>
        <v>#N/A</v>
      </c>
    </row>
    <row r="6660" spans="1:7" x14ac:dyDescent="0.25">
      <c r="A6660" t="s">
        <v>895</v>
      </c>
      <c r="B6660" t="s">
        <v>885</v>
      </c>
      <c r="C6660" t="s">
        <v>20</v>
      </c>
      <c r="D6660" t="s">
        <v>50</v>
      </c>
      <c r="E6660" s="1">
        <f>DATEVALUE(IFERROR(RIGHT(LEFT(A6660,FIND("-",A6660,4)-1),2)&amp;"/"&amp;LEFT(A6660,FIND("-",A6660)-1)&amp;"/"&amp;RIGHT(LEFT(A6660,IFERROR(FIND(" ",A6660),LEN(A6660)+1)-1),4),TEXT(A6660,"dd")&amp;"/"&amp;TEXT(A6660,"mm")&amp;"/"&amp;TEXT(A6660,"yyyy")))</f>
        <v>45289</v>
      </c>
      <c r="F6660" t="s">
        <v>1826</v>
      </c>
      <c r="G6660" s="1" t="e">
        <f>VLOOKUP(B6660,Results!A:D,3,FALSE)</f>
        <v>#N/A</v>
      </c>
    </row>
    <row r="6661" spans="1:7" x14ac:dyDescent="0.25">
      <c r="A6661" t="s">
        <v>895</v>
      </c>
      <c r="B6661" t="s">
        <v>691</v>
      </c>
      <c r="C6661" t="s">
        <v>20</v>
      </c>
      <c r="D6661" t="s">
        <v>10</v>
      </c>
      <c r="E6661" s="1">
        <f>DATEVALUE(IFERROR(RIGHT(LEFT(A6661,FIND("-",A6661,4)-1),2)&amp;"/"&amp;LEFT(A6661,FIND("-",A6661)-1)&amp;"/"&amp;RIGHT(LEFT(A6661,IFERROR(FIND(" ",A6661),LEN(A6661)+1)-1),4),TEXT(A6661,"dd")&amp;"/"&amp;TEXT(A6661,"mm")&amp;"/"&amp;TEXT(A6661,"yyyy")))</f>
        <v>45289</v>
      </c>
      <c r="F6661" t="s">
        <v>1826</v>
      </c>
      <c r="G6661" s="1" t="e">
        <f>VLOOKUP(B6661,Results!A:D,3,FALSE)</f>
        <v>#N/A</v>
      </c>
    </row>
    <row r="6662" spans="1:7" x14ac:dyDescent="0.25">
      <c r="A6662" t="s">
        <v>895</v>
      </c>
      <c r="B6662" t="s">
        <v>885</v>
      </c>
      <c r="C6662" t="s">
        <v>20</v>
      </c>
      <c r="D6662" t="s">
        <v>50</v>
      </c>
      <c r="E6662" s="1">
        <f>DATEVALUE(IFERROR(RIGHT(LEFT(A6662,FIND("-",A6662,4)-1),2)&amp;"/"&amp;LEFT(A6662,FIND("-",A6662)-1)&amp;"/"&amp;RIGHT(LEFT(A6662,IFERROR(FIND(" ",A6662),LEN(A6662)+1)-1),4),TEXT(A6662,"dd")&amp;"/"&amp;TEXT(A6662,"mm")&amp;"/"&amp;TEXT(A6662,"yyyy")))</f>
        <v>45289</v>
      </c>
      <c r="F6662" t="s">
        <v>1826</v>
      </c>
      <c r="G6662" s="1" t="e">
        <f>VLOOKUP(B6662,Results!A:D,3,FALSE)</f>
        <v>#N/A</v>
      </c>
    </row>
    <row r="6663" spans="1:7" x14ac:dyDescent="0.25">
      <c r="A6663" t="s">
        <v>895</v>
      </c>
      <c r="B6663" t="s">
        <v>734</v>
      </c>
      <c r="C6663" t="s">
        <v>20</v>
      </c>
      <c r="D6663" t="s">
        <v>30</v>
      </c>
      <c r="E6663" s="1">
        <f>DATEVALUE(IFERROR(RIGHT(LEFT(A6663,FIND("-",A6663,4)-1),2)&amp;"/"&amp;LEFT(A6663,FIND("-",A6663)-1)&amp;"/"&amp;RIGHT(LEFT(A6663,IFERROR(FIND(" ",A6663),LEN(A6663)+1)-1),4),TEXT(A6663,"dd")&amp;"/"&amp;TEXT(A6663,"mm")&amp;"/"&amp;TEXT(A6663,"yyyy")))</f>
        <v>45289</v>
      </c>
      <c r="F6663" t="s">
        <v>1826</v>
      </c>
      <c r="G6663" s="1" t="e">
        <f>VLOOKUP(B6663,Results!A:D,3,FALSE)</f>
        <v>#N/A</v>
      </c>
    </row>
    <row r="6664" spans="1:7" x14ac:dyDescent="0.25">
      <c r="A6664" t="s">
        <v>895</v>
      </c>
      <c r="B6664" t="s">
        <v>691</v>
      </c>
      <c r="C6664" t="s">
        <v>20</v>
      </c>
      <c r="D6664" t="s">
        <v>10</v>
      </c>
      <c r="E6664" s="1">
        <f>DATEVALUE(IFERROR(RIGHT(LEFT(A6664,FIND("-",A6664,4)-1),2)&amp;"/"&amp;LEFT(A6664,FIND("-",A6664)-1)&amp;"/"&amp;RIGHT(LEFT(A6664,IFERROR(FIND(" ",A6664),LEN(A6664)+1)-1),4),TEXT(A6664,"dd")&amp;"/"&amp;TEXT(A6664,"mm")&amp;"/"&amp;TEXT(A6664,"yyyy")))</f>
        <v>45289</v>
      </c>
      <c r="F6664" t="s">
        <v>1826</v>
      </c>
      <c r="G6664" s="1" t="e">
        <f>VLOOKUP(B6664,Results!A:D,3,FALSE)</f>
        <v>#N/A</v>
      </c>
    </row>
    <row r="6665" spans="1:7" x14ac:dyDescent="0.25">
      <c r="A6665" t="s">
        <v>895</v>
      </c>
      <c r="B6665" t="s">
        <v>885</v>
      </c>
      <c r="C6665" t="s">
        <v>20</v>
      </c>
      <c r="D6665" t="s">
        <v>50</v>
      </c>
      <c r="E6665" s="1">
        <f>DATEVALUE(IFERROR(RIGHT(LEFT(A6665,FIND("-",A6665,4)-1),2)&amp;"/"&amp;LEFT(A6665,FIND("-",A6665)-1)&amp;"/"&amp;RIGHT(LEFT(A6665,IFERROR(FIND(" ",A6665),LEN(A6665)+1)-1),4),TEXT(A6665,"dd")&amp;"/"&amp;TEXT(A6665,"mm")&amp;"/"&amp;TEXT(A6665,"yyyy")))</f>
        <v>45289</v>
      </c>
      <c r="F6665" t="s">
        <v>1826</v>
      </c>
      <c r="G6665" s="1" t="e">
        <f>VLOOKUP(B6665,Results!A:D,3,FALSE)</f>
        <v>#N/A</v>
      </c>
    </row>
    <row r="6666" spans="1:7" x14ac:dyDescent="0.25">
      <c r="A6666" t="s">
        <v>895</v>
      </c>
      <c r="B6666" t="s">
        <v>734</v>
      </c>
      <c r="C6666" t="s">
        <v>20</v>
      </c>
      <c r="D6666" t="s">
        <v>30</v>
      </c>
      <c r="E6666" s="1">
        <f>DATEVALUE(IFERROR(RIGHT(LEFT(A6666,FIND("-",A6666,4)-1),2)&amp;"/"&amp;LEFT(A6666,FIND("-",A6666)-1)&amp;"/"&amp;RIGHT(LEFT(A6666,IFERROR(FIND(" ",A6666),LEN(A6666)+1)-1),4),TEXT(A6666,"dd")&amp;"/"&amp;TEXT(A6666,"mm")&amp;"/"&amp;TEXT(A6666,"yyyy")))</f>
        <v>45289</v>
      </c>
      <c r="F6666" t="s">
        <v>1826</v>
      </c>
      <c r="G6666" s="1" t="e">
        <f>VLOOKUP(B6666,Results!A:D,3,FALSE)</f>
        <v>#N/A</v>
      </c>
    </row>
    <row r="6667" spans="1:7" hidden="1" x14ac:dyDescent="0.25">
      <c r="A6667" t="s">
        <v>894</v>
      </c>
      <c r="B6667" t="s">
        <v>568</v>
      </c>
      <c r="C6667" t="s">
        <v>223</v>
      </c>
      <c r="D6667" t="s">
        <v>44</v>
      </c>
      <c r="E6667" s="1">
        <f>DATEVALUE(IFERROR(RIGHT(LEFT(A6667,FIND("-",A6667,4)-1),2)&amp;"/"&amp;LEFT(A6667,FIND("-",A6667)-1)&amp;"/"&amp;RIGHT(LEFT(A6667,IFERROR(FIND(" ",A6667),LEN(A6667)+1)-1),4),TEXT(A6667,"dd")&amp;"/"&amp;TEXT(A6667,"mm")&amp;"/"&amp;TEXT(A6667,"yyyy")))</f>
        <v>45288</v>
      </c>
      <c r="F6667" t="s">
        <v>996</v>
      </c>
      <c r="G6667" s="1">
        <f>VLOOKUP(B6667,Results!A:D,3,FALSE)</f>
        <v>45421</v>
      </c>
    </row>
    <row r="6668" spans="1:7" x14ac:dyDescent="0.25">
      <c r="A6668" t="s">
        <v>894</v>
      </c>
      <c r="B6668" t="s">
        <v>568</v>
      </c>
      <c r="C6668" t="s">
        <v>223</v>
      </c>
      <c r="D6668" t="s">
        <v>44</v>
      </c>
      <c r="E6668" s="1">
        <f>DATEVALUE(IFERROR(RIGHT(LEFT(A6668,FIND("-",A6668,4)-1),2)&amp;"/"&amp;LEFT(A6668,FIND("-",A6668)-1)&amp;"/"&amp;RIGHT(LEFT(A6668,IFERROR(FIND(" ",A6668),LEN(A6668)+1)-1),4),TEXT(A6668,"dd")&amp;"/"&amp;TEXT(A6668,"mm")&amp;"/"&amp;TEXT(A6668,"yyyy")))</f>
        <v>45288</v>
      </c>
      <c r="F6668" t="s">
        <v>1826</v>
      </c>
      <c r="G6668" s="1">
        <f>VLOOKUP(B6668,Results!A:D,3,FALSE)</f>
        <v>45421</v>
      </c>
    </row>
    <row r="6669" spans="1:7" x14ac:dyDescent="0.25">
      <c r="A6669" t="s">
        <v>894</v>
      </c>
      <c r="B6669" t="s">
        <v>568</v>
      </c>
      <c r="C6669" t="s">
        <v>223</v>
      </c>
      <c r="D6669" t="s">
        <v>44</v>
      </c>
      <c r="E6669" s="1">
        <f>DATEVALUE(IFERROR(RIGHT(LEFT(A6669,FIND("-",A6669,4)-1),2)&amp;"/"&amp;LEFT(A6669,FIND("-",A6669)-1)&amp;"/"&amp;RIGHT(LEFT(A6669,IFERROR(FIND(" ",A6669),LEN(A6669)+1)-1),4),TEXT(A6669,"dd")&amp;"/"&amp;TEXT(A6669,"mm")&amp;"/"&amp;TEXT(A6669,"yyyy")))</f>
        <v>45288</v>
      </c>
      <c r="F6669" t="s">
        <v>1826</v>
      </c>
      <c r="G6669" s="1">
        <f>VLOOKUP(B6669,Results!A:D,3,FALSE)</f>
        <v>45421</v>
      </c>
    </row>
    <row r="6670" spans="1:7" x14ac:dyDescent="0.25">
      <c r="A6670" t="s">
        <v>894</v>
      </c>
      <c r="B6670" t="s">
        <v>568</v>
      </c>
      <c r="C6670" t="s">
        <v>223</v>
      </c>
      <c r="D6670" t="s">
        <v>44</v>
      </c>
      <c r="E6670" s="1">
        <f>DATEVALUE(IFERROR(RIGHT(LEFT(A6670,FIND("-",A6670,4)-1),2)&amp;"/"&amp;LEFT(A6670,FIND("-",A6670)-1)&amp;"/"&amp;RIGHT(LEFT(A6670,IFERROR(FIND(" ",A6670),LEN(A6670)+1)-1),4),TEXT(A6670,"dd")&amp;"/"&amp;TEXT(A6670,"mm")&amp;"/"&amp;TEXT(A6670,"yyyy")))</f>
        <v>45288</v>
      </c>
      <c r="F6670" t="s">
        <v>1826</v>
      </c>
      <c r="G6670" s="1">
        <f>VLOOKUP(B6670,Results!A:D,3,FALSE)</f>
        <v>45421</v>
      </c>
    </row>
    <row r="6671" spans="1:7" hidden="1" x14ac:dyDescent="0.25">
      <c r="A6671" t="s">
        <v>894</v>
      </c>
      <c r="B6671" t="s">
        <v>373</v>
      </c>
      <c r="C6671" t="s">
        <v>223</v>
      </c>
      <c r="D6671" t="s">
        <v>10</v>
      </c>
      <c r="E6671" s="1">
        <f>DATEVALUE(IFERROR(RIGHT(LEFT(A6671,FIND("-",A6671,4)-1),2)&amp;"/"&amp;LEFT(A6671,FIND("-",A6671)-1)&amp;"/"&amp;RIGHT(LEFT(A6671,IFERROR(FIND(" ",A6671),LEN(A6671)+1)-1),4),TEXT(A6671,"dd")&amp;"/"&amp;TEXT(A6671,"mm")&amp;"/"&amp;TEXT(A6671,"yyyy")))</f>
        <v>45288</v>
      </c>
      <c r="F6671" t="s">
        <v>996</v>
      </c>
      <c r="G6671" s="1">
        <f>VLOOKUP(B6671,Results!A:D,3,FALSE)</f>
        <v>45427</v>
      </c>
    </row>
    <row r="6672" spans="1:7" x14ac:dyDescent="0.25">
      <c r="A6672" t="s">
        <v>894</v>
      </c>
      <c r="B6672" t="s">
        <v>373</v>
      </c>
      <c r="C6672" t="s">
        <v>223</v>
      </c>
      <c r="D6672" t="s">
        <v>10</v>
      </c>
      <c r="E6672" s="1">
        <f>DATEVALUE(IFERROR(RIGHT(LEFT(A6672,FIND("-",A6672,4)-1),2)&amp;"/"&amp;LEFT(A6672,FIND("-",A6672)-1)&amp;"/"&amp;RIGHT(LEFT(A6672,IFERROR(FIND(" ",A6672),LEN(A6672)+1)-1),4),TEXT(A6672,"dd")&amp;"/"&amp;TEXT(A6672,"mm")&amp;"/"&amp;TEXT(A6672,"yyyy")))</f>
        <v>45288</v>
      </c>
      <c r="F6672" t="s">
        <v>1826</v>
      </c>
      <c r="G6672" s="1">
        <f>VLOOKUP(B6672,Results!A:D,3,FALSE)</f>
        <v>45427</v>
      </c>
    </row>
    <row r="6673" spans="1:7" x14ac:dyDescent="0.25">
      <c r="A6673" t="s">
        <v>894</v>
      </c>
      <c r="B6673" t="s">
        <v>373</v>
      </c>
      <c r="C6673" t="s">
        <v>223</v>
      </c>
      <c r="D6673" t="s">
        <v>10</v>
      </c>
      <c r="E6673" s="1">
        <f>DATEVALUE(IFERROR(RIGHT(LEFT(A6673,FIND("-",A6673,4)-1),2)&amp;"/"&amp;LEFT(A6673,FIND("-",A6673)-1)&amp;"/"&amp;RIGHT(LEFT(A6673,IFERROR(FIND(" ",A6673),LEN(A6673)+1)-1),4),TEXT(A6673,"dd")&amp;"/"&amp;TEXT(A6673,"mm")&amp;"/"&amp;TEXT(A6673,"yyyy")))</f>
        <v>45288</v>
      </c>
      <c r="F6673" t="s">
        <v>1826</v>
      </c>
      <c r="G6673" s="1">
        <f>VLOOKUP(B6673,Results!A:D,3,FALSE)</f>
        <v>45427</v>
      </c>
    </row>
    <row r="6674" spans="1:7" x14ac:dyDescent="0.25">
      <c r="A6674" t="s">
        <v>894</v>
      </c>
      <c r="B6674" t="s">
        <v>373</v>
      </c>
      <c r="C6674" t="s">
        <v>223</v>
      </c>
      <c r="D6674" t="s">
        <v>10</v>
      </c>
      <c r="E6674" s="1">
        <f>DATEVALUE(IFERROR(RIGHT(LEFT(A6674,FIND("-",A6674,4)-1),2)&amp;"/"&amp;LEFT(A6674,FIND("-",A6674)-1)&amp;"/"&amp;RIGHT(LEFT(A6674,IFERROR(FIND(" ",A6674),LEN(A6674)+1)-1),4),TEXT(A6674,"dd")&amp;"/"&amp;TEXT(A6674,"mm")&amp;"/"&amp;TEXT(A6674,"yyyy")))</f>
        <v>45288</v>
      </c>
      <c r="F6674" t="s">
        <v>1826</v>
      </c>
      <c r="G6674" s="1">
        <f>VLOOKUP(B6674,Results!A:D,3,FALSE)</f>
        <v>45427</v>
      </c>
    </row>
    <row r="6675" spans="1:7" hidden="1" x14ac:dyDescent="0.25">
      <c r="A6675" t="s">
        <v>894</v>
      </c>
      <c r="B6675" t="s">
        <v>214</v>
      </c>
      <c r="C6675" t="s">
        <v>20</v>
      </c>
      <c r="D6675" t="s">
        <v>10</v>
      </c>
      <c r="E6675" s="1">
        <f>DATEVALUE(IFERROR(RIGHT(LEFT(A6675,FIND("-",A6675,4)-1),2)&amp;"/"&amp;LEFT(A6675,FIND("-",A6675)-1)&amp;"/"&amp;RIGHT(LEFT(A6675,IFERROR(FIND(" ",A6675),LEN(A6675)+1)-1),4),TEXT(A6675,"dd")&amp;"/"&amp;TEXT(A6675,"mm")&amp;"/"&amp;TEXT(A6675,"yyyy")))</f>
        <v>45288</v>
      </c>
      <c r="F6675" t="s">
        <v>996</v>
      </c>
      <c r="G6675" s="1">
        <f>VLOOKUP(B6675,Results!A:D,3,FALSE)</f>
        <v>45440</v>
      </c>
    </row>
    <row r="6676" spans="1:7" x14ac:dyDescent="0.25">
      <c r="A6676" t="s">
        <v>894</v>
      </c>
      <c r="B6676" t="s">
        <v>214</v>
      </c>
      <c r="C6676" t="s">
        <v>20</v>
      </c>
      <c r="D6676" t="s">
        <v>10</v>
      </c>
      <c r="E6676" s="1">
        <f>DATEVALUE(IFERROR(RIGHT(LEFT(A6676,FIND("-",A6676,4)-1),2)&amp;"/"&amp;LEFT(A6676,FIND("-",A6676)-1)&amp;"/"&amp;RIGHT(LEFT(A6676,IFERROR(FIND(" ",A6676),LEN(A6676)+1)-1),4),TEXT(A6676,"dd")&amp;"/"&amp;TEXT(A6676,"mm")&amp;"/"&amp;TEXT(A6676,"yyyy")))</f>
        <v>45288</v>
      </c>
      <c r="F6676" t="s">
        <v>1826</v>
      </c>
      <c r="G6676" s="1">
        <f>VLOOKUP(B6676,Results!A:D,3,FALSE)</f>
        <v>45440</v>
      </c>
    </row>
    <row r="6677" spans="1:7" x14ac:dyDescent="0.25">
      <c r="A6677" t="s">
        <v>894</v>
      </c>
      <c r="B6677" t="s">
        <v>214</v>
      </c>
      <c r="C6677" t="s">
        <v>20</v>
      </c>
      <c r="D6677" t="s">
        <v>10</v>
      </c>
      <c r="E6677" s="1">
        <f>DATEVALUE(IFERROR(RIGHT(LEFT(A6677,FIND("-",A6677,4)-1),2)&amp;"/"&amp;LEFT(A6677,FIND("-",A6677)-1)&amp;"/"&amp;RIGHT(LEFT(A6677,IFERROR(FIND(" ",A6677),LEN(A6677)+1)-1),4),TEXT(A6677,"dd")&amp;"/"&amp;TEXT(A6677,"mm")&amp;"/"&amp;TEXT(A6677,"yyyy")))</f>
        <v>45288</v>
      </c>
      <c r="F6677" t="s">
        <v>1826</v>
      </c>
      <c r="G6677" s="1">
        <f>VLOOKUP(B6677,Results!A:D,3,FALSE)</f>
        <v>45440</v>
      </c>
    </row>
    <row r="6678" spans="1:7" x14ac:dyDescent="0.25">
      <c r="A6678" t="s">
        <v>894</v>
      </c>
      <c r="B6678" t="s">
        <v>214</v>
      </c>
      <c r="C6678" t="s">
        <v>20</v>
      </c>
      <c r="D6678" t="s">
        <v>10</v>
      </c>
      <c r="E6678" s="1">
        <f>DATEVALUE(IFERROR(RIGHT(LEFT(A6678,FIND("-",A6678,4)-1),2)&amp;"/"&amp;LEFT(A6678,FIND("-",A6678)-1)&amp;"/"&amp;RIGHT(LEFT(A6678,IFERROR(FIND(" ",A6678),LEN(A6678)+1)-1),4),TEXT(A6678,"dd")&amp;"/"&amp;TEXT(A6678,"mm")&amp;"/"&amp;TEXT(A6678,"yyyy")))</f>
        <v>45288</v>
      </c>
      <c r="F6678" t="s">
        <v>1826</v>
      </c>
      <c r="G6678" s="1">
        <f>VLOOKUP(B6678,Results!A:D,3,FALSE)</f>
        <v>45440</v>
      </c>
    </row>
    <row r="6679" spans="1:7" hidden="1" x14ac:dyDescent="0.25">
      <c r="A6679" t="s">
        <v>894</v>
      </c>
      <c r="B6679" t="s">
        <v>753</v>
      </c>
      <c r="C6679" t="s">
        <v>20</v>
      </c>
      <c r="D6679" t="s">
        <v>411</v>
      </c>
      <c r="E6679" s="1">
        <f>DATEVALUE(IFERROR(RIGHT(LEFT(A6679,FIND("-",A6679,4)-1),2)&amp;"/"&amp;LEFT(A6679,FIND("-",A6679)-1)&amp;"/"&amp;RIGHT(LEFT(A6679,IFERROR(FIND(" ",A6679),LEN(A6679)+1)-1),4),TEXT(A6679,"dd")&amp;"/"&amp;TEXT(A6679,"mm")&amp;"/"&amp;TEXT(A6679,"yyyy")))</f>
        <v>45288</v>
      </c>
      <c r="F6679" t="s">
        <v>996</v>
      </c>
      <c r="G6679" s="1" t="e">
        <f>VLOOKUP(B6679,Results!A:D,3,FALSE)</f>
        <v>#N/A</v>
      </c>
    </row>
    <row r="6680" spans="1:7" x14ac:dyDescent="0.25">
      <c r="A6680" t="s">
        <v>894</v>
      </c>
      <c r="B6680" t="s">
        <v>753</v>
      </c>
      <c r="C6680" t="s">
        <v>20</v>
      </c>
      <c r="D6680" t="s">
        <v>411</v>
      </c>
      <c r="E6680" s="1">
        <f>DATEVALUE(IFERROR(RIGHT(LEFT(A6680,FIND("-",A6680,4)-1),2)&amp;"/"&amp;LEFT(A6680,FIND("-",A6680)-1)&amp;"/"&amp;RIGHT(LEFT(A6680,IFERROR(FIND(" ",A6680),LEN(A6680)+1)-1),4),TEXT(A6680,"dd")&amp;"/"&amp;TEXT(A6680,"mm")&amp;"/"&amp;TEXT(A6680,"yyyy")))</f>
        <v>45288</v>
      </c>
      <c r="F6680" t="s">
        <v>1826</v>
      </c>
      <c r="G6680" s="1" t="e">
        <f>VLOOKUP(B6680,Results!A:D,3,FALSE)</f>
        <v>#N/A</v>
      </c>
    </row>
    <row r="6681" spans="1:7" hidden="1" x14ac:dyDescent="0.25">
      <c r="A6681" t="s">
        <v>894</v>
      </c>
      <c r="B6681" t="s">
        <v>738</v>
      </c>
      <c r="C6681" t="s">
        <v>223</v>
      </c>
      <c r="D6681" t="s">
        <v>13</v>
      </c>
      <c r="E6681" s="1">
        <f>DATEVALUE(IFERROR(RIGHT(LEFT(A6681,FIND("-",A6681,4)-1),2)&amp;"/"&amp;LEFT(A6681,FIND("-",A6681)-1)&amp;"/"&amp;RIGHT(LEFT(A6681,IFERROR(FIND(" ",A6681),LEN(A6681)+1)-1),4),TEXT(A6681,"dd")&amp;"/"&amp;TEXT(A6681,"mm")&amp;"/"&amp;TEXT(A6681,"yyyy")))</f>
        <v>45288</v>
      </c>
      <c r="F6681" t="s">
        <v>996</v>
      </c>
      <c r="G6681" s="1" t="e">
        <f>VLOOKUP(B6681,Results!A:D,3,FALSE)</f>
        <v>#N/A</v>
      </c>
    </row>
    <row r="6682" spans="1:7" x14ac:dyDescent="0.25">
      <c r="A6682" t="s">
        <v>894</v>
      </c>
      <c r="B6682" t="s">
        <v>738</v>
      </c>
      <c r="C6682" t="s">
        <v>223</v>
      </c>
      <c r="D6682" t="s">
        <v>13</v>
      </c>
      <c r="E6682" s="1">
        <f>DATEVALUE(IFERROR(RIGHT(LEFT(A6682,FIND("-",A6682,4)-1),2)&amp;"/"&amp;LEFT(A6682,FIND("-",A6682)-1)&amp;"/"&amp;RIGHT(LEFT(A6682,IFERROR(FIND(" ",A6682),LEN(A6682)+1)-1),4),TEXT(A6682,"dd")&amp;"/"&amp;TEXT(A6682,"mm")&amp;"/"&amp;TEXT(A6682,"yyyy")))</f>
        <v>45288</v>
      </c>
      <c r="F6682" t="s">
        <v>1826</v>
      </c>
      <c r="G6682" s="1" t="e">
        <f>VLOOKUP(B6682,Results!A:D,3,FALSE)</f>
        <v>#N/A</v>
      </c>
    </row>
    <row r="6683" spans="1:7" hidden="1" x14ac:dyDescent="0.25">
      <c r="A6683" t="s">
        <v>894</v>
      </c>
      <c r="B6683" t="s">
        <v>790</v>
      </c>
      <c r="C6683" t="s">
        <v>20</v>
      </c>
      <c r="D6683" t="s">
        <v>74</v>
      </c>
      <c r="E6683" s="1">
        <f>DATEVALUE(IFERROR(RIGHT(LEFT(A6683,FIND("-",A6683,4)-1),2)&amp;"/"&amp;LEFT(A6683,FIND("-",A6683)-1)&amp;"/"&amp;RIGHT(LEFT(A6683,IFERROR(FIND(" ",A6683),LEN(A6683)+1)-1),4),TEXT(A6683,"dd")&amp;"/"&amp;TEXT(A6683,"mm")&amp;"/"&amp;TEXT(A6683,"yyyy")))</f>
        <v>45288</v>
      </c>
      <c r="F6683" t="s">
        <v>996</v>
      </c>
      <c r="G6683" s="1" t="e">
        <f>VLOOKUP(B6683,Results!A:D,3,FALSE)</f>
        <v>#N/A</v>
      </c>
    </row>
    <row r="6684" spans="1:7" x14ac:dyDescent="0.25">
      <c r="A6684" t="s">
        <v>894</v>
      </c>
      <c r="B6684" t="s">
        <v>790</v>
      </c>
      <c r="C6684" t="s">
        <v>20</v>
      </c>
      <c r="D6684" t="s">
        <v>74</v>
      </c>
      <c r="E6684" s="1">
        <f>DATEVALUE(IFERROR(RIGHT(LEFT(A6684,FIND("-",A6684,4)-1),2)&amp;"/"&amp;LEFT(A6684,FIND("-",A6684)-1)&amp;"/"&amp;RIGHT(LEFT(A6684,IFERROR(FIND(" ",A6684),LEN(A6684)+1)-1),4),TEXT(A6684,"dd")&amp;"/"&amp;TEXT(A6684,"mm")&amp;"/"&amp;TEXT(A6684,"yyyy")))</f>
        <v>45288</v>
      </c>
      <c r="F6684" t="s">
        <v>1826</v>
      </c>
      <c r="G6684" s="1" t="e">
        <f>VLOOKUP(B6684,Results!A:D,3,FALSE)</f>
        <v>#N/A</v>
      </c>
    </row>
    <row r="6685" spans="1:7" x14ac:dyDescent="0.25">
      <c r="A6685" t="s">
        <v>894</v>
      </c>
      <c r="B6685" t="s">
        <v>738</v>
      </c>
      <c r="C6685" t="s">
        <v>223</v>
      </c>
      <c r="D6685" t="s">
        <v>13</v>
      </c>
      <c r="E6685" s="1">
        <f>DATEVALUE(IFERROR(RIGHT(LEFT(A6685,FIND("-",A6685,4)-1),2)&amp;"/"&amp;LEFT(A6685,FIND("-",A6685)-1)&amp;"/"&amp;RIGHT(LEFT(A6685,IFERROR(FIND(" ",A6685),LEN(A6685)+1)-1),4),TEXT(A6685,"dd")&amp;"/"&amp;TEXT(A6685,"mm")&amp;"/"&amp;TEXT(A6685,"yyyy")))</f>
        <v>45288</v>
      </c>
      <c r="F6685" t="s">
        <v>1826</v>
      </c>
      <c r="G6685" s="1" t="e">
        <f>VLOOKUP(B6685,Results!A:D,3,FALSE)</f>
        <v>#N/A</v>
      </c>
    </row>
    <row r="6686" spans="1:7" x14ac:dyDescent="0.25">
      <c r="A6686" t="s">
        <v>894</v>
      </c>
      <c r="B6686" t="s">
        <v>790</v>
      </c>
      <c r="C6686" t="s">
        <v>20</v>
      </c>
      <c r="D6686" t="s">
        <v>74</v>
      </c>
      <c r="E6686" s="1">
        <f>DATEVALUE(IFERROR(RIGHT(LEFT(A6686,FIND("-",A6686,4)-1),2)&amp;"/"&amp;LEFT(A6686,FIND("-",A6686)-1)&amp;"/"&amp;RIGHT(LEFT(A6686,IFERROR(FIND(" ",A6686),LEN(A6686)+1)-1),4),TEXT(A6686,"dd")&amp;"/"&amp;TEXT(A6686,"mm")&amp;"/"&amp;TEXT(A6686,"yyyy")))</f>
        <v>45288</v>
      </c>
      <c r="F6686" t="s">
        <v>1826</v>
      </c>
      <c r="G6686" s="1" t="e">
        <f>VLOOKUP(B6686,Results!A:D,3,FALSE)</f>
        <v>#N/A</v>
      </c>
    </row>
    <row r="6687" spans="1:7" x14ac:dyDescent="0.25">
      <c r="A6687" t="s">
        <v>894</v>
      </c>
      <c r="B6687" t="s">
        <v>2168</v>
      </c>
      <c r="C6687" t="s">
        <v>20</v>
      </c>
      <c r="D6687" t="s">
        <v>435</v>
      </c>
      <c r="E6687" s="1">
        <f>DATEVALUE(IFERROR(RIGHT(LEFT(A6687,FIND("-",A6687,4)-1),2)&amp;"/"&amp;LEFT(A6687,FIND("-",A6687)-1)&amp;"/"&amp;RIGHT(LEFT(A6687,IFERROR(FIND(" ",A6687),LEN(A6687)+1)-1),4),TEXT(A6687,"dd")&amp;"/"&amp;TEXT(A6687,"mm")&amp;"/"&amp;TEXT(A6687,"yyyy")))</f>
        <v>45288</v>
      </c>
      <c r="F6687" t="s">
        <v>1826</v>
      </c>
      <c r="G6687" s="1" t="e">
        <f>VLOOKUP(B6687,Results!A:D,3,FALSE)</f>
        <v>#N/A</v>
      </c>
    </row>
    <row r="6688" spans="1:7" x14ac:dyDescent="0.25">
      <c r="A6688" t="s">
        <v>894</v>
      </c>
      <c r="B6688" t="s">
        <v>753</v>
      </c>
      <c r="C6688" t="s">
        <v>20</v>
      </c>
      <c r="D6688" t="s">
        <v>411</v>
      </c>
      <c r="E6688" s="1">
        <f>DATEVALUE(IFERROR(RIGHT(LEFT(A6688,FIND("-",A6688,4)-1),2)&amp;"/"&amp;LEFT(A6688,FIND("-",A6688)-1)&amp;"/"&amp;RIGHT(LEFT(A6688,IFERROR(FIND(" ",A6688),LEN(A6688)+1)-1),4),TEXT(A6688,"dd")&amp;"/"&amp;TEXT(A6688,"mm")&amp;"/"&amp;TEXT(A6688,"yyyy")))</f>
        <v>45288</v>
      </c>
      <c r="F6688" t="s">
        <v>1826</v>
      </c>
      <c r="G6688" s="1" t="e">
        <f>VLOOKUP(B6688,Results!A:D,3,FALSE)</f>
        <v>#N/A</v>
      </c>
    </row>
    <row r="6689" spans="1:7" x14ac:dyDescent="0.25">
      <c r="A6689" t="s">
        <v>894</v>
      </c>
      <c r="B6689" t="s">
        <v>738</v>
      </c>
      <c r="C6689" t="s">
        <v>223</v>
      </c>
      <c r="D6689" t="s">
        <v>13</v>
      </c>
      <c r="E6689" s="1">
        <f>DATEVALUE(IFERROR(RIGHT(LEFT(A6689,FIND("-",A6689,4)-1),2)&amp;"/"&amp;LEFT(A6689,FIND("-",A6689)-1)&amp;"/"&amp;RIGHT(LEFT(A6689,IFERROR(FIND(" ",A6689),LEN(A6689)+1)-1),4),TEXT(A6689,"dd")&amp;"/"&amp;TEXT(A6689,"mm")&amp;"/"&amp;TEXT(A6689,"yyyy")))</f>
        <v>45288</v>
      </c>
      <c r="F6689" t="s">
        <v>1826</v>
      </c>
      <c r="G6689" s="1" t="e">
        <f>VLOOKUP(B6689,Results!A:D,3,FALSE)</f>
        <v>#N/A</v>
      </c>
    </row>
    <row r="6690" spans="1:7" x14ac:dyDescent="0.25">
      <c r="A6690" t="s">
        <v>894</v>
      </c>
      <c r="B6690" t="s">
        <v>790</v>
      </c>
      <c r="C6690" t="s">
        <v>20</v>
      </c>
      <c r="D6690" t="s">
        <v>74</v>
      </c>
      <c r="E6690" s="1">
        <f>DATEVALUE(IFERROR(RIGHT(LEFT(A6690,FIND("-",A6690,4)-1),2)&amp;"/"&amp;LEFT(A6690,FIND("-",A6690)-1)&amp;"/"&amp;RIGHT(LEFT(A6690,IFERROR(FIND(" ",A6690),LEN(A6690)+1)-1),4),TEXT(A6690,"dd")&amp;"/"&amp;TEXT(A6690,"mm")&amp;"/"&amp;TEXT(A6690,"yyyy")))</f>
        <v>45288</v>
      </c>
      <c r="F6690" t="s">
        <v>1826</v>
      </c>
      <c r="G6690" s="1" t="e">
        <f>VLOOKUP(B6690,Results!A:D,3,FALSE)</f>
        <v>#N/A</v>
      </c>
    </row>
    <row r="6691" spans="1:7" x14ac:dyDescent="0.25">
      <c r="A6691" t="s">
        <v>894</v>
      </c>
      <c r="B6691" t="s">
        <v>2168</v>
      </c>
      <c r="C6691" t="s">
        <v>20</v>
      </c>
      <c r="D6691" t="s">
        <v>435</v>
      </c>
      <c r="E6691" s="1">
        <f>DATEVALUE(IFERROR(RIGHT(LEFT(A6691,FIND("-",A6691,4)-1),2)&amp;"/"&amp;LEFT(A6691,FIND("-",A6691)-1)&amp;"/"&amp;RIGHT(LEFT(A6691,IFERROR(FIND(" ",A6691),LEN(A6691)+1)-1),4),TEXT(A6691,"dd")&amp;"/"&amp;TEXT(A6691,"mm")&amp;"/"&amp;TEXT(A6691,"yyyy")))</f>
        <v>45288</v>
      </c>
      <c r="F6691" t="s">
        <v>1826</v>
      </c>
      <c r="G6691" s="1" t="e">
        <f>VLOOKUP(B6691,Results!A:D,3,FALSE)</f>
        <v>#N/A</v>
      </c>
    </row>
    <row r="6692" spans="1:7" x14ac:dyDescent="0.25">
      <c r="A6692" t="s">
        <v>894</v>
      </c>
      <c r="B6692" t="s">
        <v>753</v>
      </c>
      <c r="C6692" t="s">
        <v>20</v>
      </c>
      <c r="D6692" t="s">
        <v>411</v>
      </c>
      <c r="E6692" s="1">
        <f>DATEVALUE(IFERROR(RIGHT(LEFT(A6692,FIND("-",A6692,4)-1),2)&amp;"/"&amp;LEFT(A6692,FIND("-",A6692)-1)&amp;"/"&amp;RIGHT(LEFT(A6692,IFERROR(FIND(" ",A6692),LEN(A6692)+1)-1),4),TEXT(A6692,"dd")&amp;"/"&amp;TEXT(A6692,"mm")&amp;"/"&amp;TEXT(A6692,"yyyy")))</f>
        <v>45288</v>
      </c>
      <c r="F6692" t="s">
        <v>1826</v>
      </c>
      <c r="G6692" s="1" t="e">
        <f>VLOOKUP(B6692,Results!A:D,3,FALSE)</f>
        <v>#N/A</v>
      </c>
    </row>
    <row r="6693" spans="1:7" hidden="1" x14ac:dyDescent="0.25">
      <c r="A6693" t="s">
        <v>893</v>
      </c>
      <c r="B6693" t="s">
        <v>860</v>
      </c>
      <c r="C6693" t="s">
        <v>223</v>
      </c>
      <c r="D6693" t="s">
        <v>30</v>
      </c>
      <c r="E6693" s="1">
        <f>DATEVALUE(IFERROR(RIGHT(LEFT(A6693,FIND("-",A6693,4)-1),2)&amp;"/"&amp;LEFT(A6693,FIND("-",A6693)-1)&amp;"/"&amp;RIGHT(LEFT(A6693,IFERROR(FIND(" ",A6693),LEN(A6693)+1)-1),4),TEXT(A6693,"dd")&amp;"/"&amp;TEXT(A6693,"mm")&amp;"/"&amp;TEXT(A6693,"yyyy")))</f>
        <v>45287</v>
      </c>
      <c r="F6693" t="s">
        <v>996</v>
      </c>
      <c r="G6693" s="1">
        <f>VLOOKUP(B6693,Results!A:D,3,FALSE)</f>
        <v>45419</v>
      </c>
    </row>
    <row r="6694" spans="1:7" x14ac:dyDescent="0.25">
      <c r="A6694" t="s">
        <v>893</v>
      </c>
      <c r="B6694" t="s">
        <v>860</v>
      </c>
      <c r="C6694" t="s">
        <v>223</v>
      </c>
      <c r="D6694" t="s">
        <v>30</v>
      </c>
      <c r="E6694" s="1">
        <f>DATEVALUE(IFERROR(RIGHT(LEFT(A6694,FIND("-",A6694,4)-1),2)&amp;"/"&amp;LEFT(A6694,FIND("-",A6694)-1)&amp;"/"&amp;RIGHT(LEFT(A6694,IFERROR(FIND(" ",A6694),LEN(A6694)+1)-1),4),TEXT(A6694,"dd")&amp;"/"&amp;TEXT(A6694,"mm")&amp;"/"&amp;TEXT(A6694,"yyyy")))</f>
        <v>45287</v>
      </c>
      <c r="F6694" t="s">
        <v>1826</v>
      </c>
      <c r="G6694" s="1">
        <f>VLOOKUP(B6694,Results!A:D,3,FALSE)</f>
        <v>45419</v>
      </c>
    </row>
    <row r="6695" spans="1:7" x14ac:dyDescent="0.25">
      <c r="A6695" t="s">
        <v>893</v>
      </c>
      <c r="B6695" t="s">
        <v>860</v>
      </c>
      <c r="C6695" t="s">
        <v>223</v>
      </c>
      <c r="D6695" t="s">
        <v>30</v>
      </c>
      <c r="E6695" s="1">
        <f>DATEVALUE(IFERROR(RIGHT(LEFT(A6695,FIND("-",A6695,4)-1),2)&amp;"/"&amp;LEFT(A6695,FIND("-",A6695)-1)&amp;"/"&amp;RIGHT(LEFT(A6695,IFERROR(FIND(" ",A6695),LEN(A6695)+1)-1),4),TEXT(A6695,"dd")&amp;"/"&amp;TEXT(A6695,"mm")&amp;"/"&amp;TEXT(A6695,"yyyy")))</f>
        <v>45287</v>
      </c>
      <c r="F6695" t="s">
        <v>1826</v>
      </c>
      <c r="G6695" s="1">
        <f>VLOOKUP(B6695,Results!A:D,3,FALSE)</f>
        <v>45419</v>
      </c>
    </row>
    <row r="6696" spans="1:7" x14ac:dyDescent="0.25">
      <c r="A6696" t="s">
        <v>893</v>
      </c>
      <c r="B6696" t="s">
        <v>860</v>
      </c>
      <c r="C6696" t="s">
        <v>223</v>
      </c>
      <c r="D6696" t="s">
        <v>30</v>
      </c>
      <c r="E6696" s="1">
        <f>DATEVALUE(IFERROR(RIGHT(LEFT(A6696,FIND("-",A6696,4)-1),2)&amp;"/"&amp;LEFT(A6696,FIND("-",A6696)-1)&amp;"/"&amp;RIGHT(LEFT(A6696,IFERROR(FIND(" ",A6696),LEN(A6696)+1)-1),4),TEXT(A6696,"dd")&amp;"/"&amp;TEXT(A6696,"mm")&amp;"/"&amp;TEXT(A6696,"yyyy")))</f>
        <v>45287</v>
      </c>
      <c r="F6696" t="s">
        <v>1826</v>
      </c>
      <c r="G6696" s="1">
        <f>VLOOKUP(B6696,Results!A:D,3,FALSE)</f>
        <v>45419</v>
      </c>
    </row>
    <row r="6697" spans="1:7" hidden="1" x14ac:dyDescent="0.25">
      <c r="A6697" t="s">
        <v>893</v>
      </c>
      <c r="B6697" t="s">
        <v>379</v>
      </c>
      <c r="C6697" t="s">
        <v>20</v>
      </c>
      <c r="D6697" t="s">
        <v>28</v>
      </c>
      <c r="E6697" s="1">
        <f>DATEVALUE(IFERROR(RIGHT(LEFT(A6697,FIND("-",A6697,4)-1),2)&amp;"/"&amp;LEFT(A6697,FIND("-",A6697)-1)&amp;"/"&amp;RIGHT(LEFT(A6697,IFERROR(FIND(" ",A6697),LEN(A6697)+1)-1),4),TEXT(A6697,"dd")&amp;"/"&amp;TEXT(A6697,"mm")&amp;"/"&amp;TEXT(A6697,"yyyy")))</f>
        <v>45287</v>
      </c>
      <c r="F6697" t="s">
        <v>996</v>
      </c>
      <c r="G6697" s="1">
        <f>VLOOKUP(B6697,Results!A:D,3,FALSE)</f>
        <v>45420</v>
      </c>
    </row>
    <row r="6698" spans="1:7" x14ac:dyDescent="0.25">
      <c r="A6698" t="s">
        <v>893</v>
      </c>
      <c r="B6698" t="s">
        <v>379</v>
      </c>
      <c r="C6698" t="s">
        <v>20</v>
      </c>
      <c r="D6698" t="s">
        <v>28</v>
      </c>
      <c r="E6698" s="1">
        <f>DATEVALUE(IFERROR(RIGHT(LEFT(A6698,FIND("-",A6698,4)-1),2)&amp;"/"&amp;LEFT(A6698,FIND("-",A6698)-1)&amp;"/"&amp;RIGHT(LEFT(A6698,IFERROR(FIND(" ",A6698),LEN(A6698)+1)-1),4),TEXT(A6698,"dd")&amp;"/"&amp;TEXT(A6698,"mm")&amp;"/"&amp;TEXT(A6698,"yyyy")))</f>
        <v>45287</v>
      </c>
      <c r="F6698" t="s">
        <v>1826</v>
      </c>
      <c r="G6698" s="1">
        <f>VLOOKUP(B6698,Results!A:D,3,FALSE)</f>
        <v>45420</v>
      </c>
    </row>
    <row r="6699" spans="1:7" x14ac:dyDescent="0.25">
      <c r="A6699" t="s">
        <v>893</v>
      </c>
      <c r="B6699" t="s">
        <v>379</v>
      </c>
      <c r="C6699" t="s">
        <v>20</v>
      </c>
      <c r="D6699" t="s">
        <v>28</v>
      </c>
      <c r="E6699" s="1">
        <f>DATEVALUE(IFERROR(RIGHT(LEFT(A6699,FIND("-",A6699,4)-1),2)&amp;"/"&amp;LEFT(A6699,FIND("-",A6699)-1)&amp;"/"&amp;RIGHT(LEFT(A6699,IFERROR(FIND(" ",A6699),LEN(A6699)+1)-1),4),TEXT(A6699,"dd")&amp;"/"&amp;TEXT(A6699,"mm")&amp;"/"&amp;TEXT(A6699,"yyyy")))</f>
        <v>45287</v>
      </c>
      <c r="F6699" t="s">
        <v>1826</v>
      </c>
      <c r="G6699" s="1">
        <f>VLOOKUP(B6699,Results!A:D,3,FALSE)</f>
        <v>45420</v>
      </c>
    </row>
    <row r="6700" spans="1:7" x14ac:dyDescent="0.25">
      <c r="A6700" t="s">
        <v>893</v>
      </c>
      <c r="B6700" t="s">
        <v>379</v>
      </c>
      <c r="C6700" t="s">
        <v>20</v>
      </c>
      <c r="D6700" t="s">
        <v>28</v>
      </c>
      <c r="E6700" s="1">
        <f>DATEVALUE(IFERROR(RIGHT(LEFT(A6700,FIND("-",A6700,4)-1),2)&amp;"/"&amp;LEFT(A6700,FIND("-",A6700)-1)&amp;"/"&amp;RIGHT(LEFT(A6700,IFERROR(FIND(" ",A6700),LEN(A6700)+1)-1),4),TEXT(A6700,"dd")&amp;"/"&amp;TEXT(A6700,"mm")&amp;"/"&amp;TEXT(A6700,"yyyy")))</f>
        <v>45287</v>
      </c>
      <c r="F6700" t="s">
        <v>1826</v>
      </c>
      <c r="G6700" s="1">
        <f>VLOOKUP(B6700,Results!A:D,3,FALSE)</f>
        <v>45420</v>
      </c>
    </row>
    <row r="6701" spans="1:7" hidden="1" x14ac:dyDescent="0.25">
      <c r="A6701" t="s">
        <v>893</v>
      </c>
      <c r="B6701" t="s">
        <v>494</v>
      </c>
      <c r="C6701" t="s">
        <v>223</v>
      </c>
      <c r="D6701" t="s">
        <v>10</v>
      </c>
      <c r="E6701" s="1">
        <f>DATEVALUE(IFERROR(RIGHT(LEFT(A6701,FIND("-",A6701,4)-1),2)&amp;"/"&amp;LEFT(A6701,FIND("-",A6701)-1)&amp;"/"&amp;RIGHT(LEFT(A6701,IFERROR(FIND(" ",A6701),LEN(A6701)+1)-1),4),TEXT(A6701,"dd")&amp;"/"&amp;TEXT(A6701,"mm")&amp;"/"&amp;TEXT(A6701,"yyyy")))</f>
        <v>45287</v>
      </c>
      <c r="F6701" t="s">
        <v>996</v>
      </c>
      <c r="G6701" s="1" t="e">
        <f>VLOOKUP(B6701,Results!A:D,3,FALSE)</f>
        <v>#N/A</v>
      </c>
    </row>
    <row r="6702" spans="1:7" x14ac:dyDescent="0.25">
      <c r="A6702" t="s">
        <v>893</v>
      </c>
      <c r="B6702" t="s">
        <v>494</v>
      </c>
      <c r="C6702" t="s">
        <v>223</v>
      </c>
      <c r="D6702" t="s">
        <v>10</v>
      </c>
      <c r="E6702" s="1">
        <f>DATEVALUE(IFERROR(RIGHT(LEFT(A6702,FIND("-",A6702,4)-1),2)&amp;"/"&amp;LEFT(A6702,FIND("-",A6702)-1)&amp;"/"&amp;RIGHT(LEFT(A6702,IFERROR(FIND(" ",A6702),LEN(A6702)+1)-1),4),TEXT(A6702,"dd")&amp;"/"&amp;TEXT(A6702,"mm")&amp;"/"&amp;TEXT(A6702,"yyyy")))</f>
        <v>45287</v>
      </c>
      <c r="F6702" t="s">
        <v>1826</v>
      </c>
      <c r="G6702" s="1" t="e">
        <f>VLOOKUP(B6702,Results!A:D,3,FALSE)</f>
        <v>#N/A</v>
      </c>
    </row>
    <row r="6703" spans="1:7" hidden="1" x14ac:dyDescent="0.25">
      <c r="A6703" t="s">
        <v>893</v>
      </c>
      <c r="B6703" t="s">
        <v>401</v>
      </c>
      <c r="C6703" t="s">
        <v>20</v>
      </c>
      <c r="D6703" t="s">
        <v>23</v>
      </c>
      <c r="E6703" s="1">
        <f>DATEVALUE(IFERROR(RIGHT(LEFT(A6703,FIND("-",A6703,4)-1),2)&amp;"/"&amp;LEFT(A6703,FIND("-",A6703)-1)&amp;"/"&amp;RIGHT(LEFT(A6703,IFERROR(FIND(" ",A6703),LEN(A6703)+1)-1),4),TEXT(A6703,"dd")&amp;"/"&amp;TEXT(A6703,"mm")&amp;"/"&amp;TEXT(A6703,"yyyy")))</f>
        <v>45287</v>
      </c>
      <c r="F6703" t="s">
        <v>996</v>
      </c>
      <c r="G6703" s="1" t="e">
        <f>VLOOKUP(B6703,Results!A:D,3,FALSE)</f>
        <v>#N/A</v>
      </c>
    </row>
    <row r="6704" spans="1:7" x14ac:dyDescent="0.25">
      <c r="A6704" t="s">
        <v>893</v>
      </c>
      <c r="B6704" t="s">
        <v>401</v>
      </c>
      <c r="C6704" t="s">
        <v>20</v>
      </c>
      <c r="D6704" t="s">
        <v>23</v>
      </c>
      <c r="E6704" s="1">
        <f>DATEVALUE(IFERROR(RIGHT(LEFT(A6704,FIND("-",A6704,4)-1),2)&amp;"/"&amp;LEFT(A6704,FIND("-",A6704)-1)&amp;"/"&amp;RIGHT(LEFT(A6704,IFERROR(FIND(" ",A6704),LEN(A6704)+1)-1),4),TEXT(A6704,"dd")&amp;"/"&amp;TEXT(A6704,"mm")&amp;"/"&amp;TEXT(A6704,"yyyy")))</f>
        <v>45287</v>
      </c>
      <c r="F6704" t="s">
        <v>1826</v>
      </c>
      <c r="G6704" s="1" t="e">
        <f>VLOOKUP(B6704,Results!A:D,3,FALSE)</f>
        <v>#N/A</v>
      </c>
    </row>
    <row r="6705" spans="1:7" x14ac:dyDescent="0.25">
      <c r="A6705" t="s">
        <v>893</v>
      </c>
      <c r="B6705" t="s">
        <v>494</v>
      </c>
      <c r="C6705" t="s">
        <v>223</v>
      </c>
      <c r="D6705" t="s">
        <v>10</v>
      </c>
      <c r="E6705" s="1">
        <f>DATEVALUE(IFERROR(RIGHT(LEFT(A6705,FIND("-",A6705,4)-1),2)&amp;"/"&amp;LEFT(A6705,FIND("-",A6705)-1)&amp;"/"&amp;RIGHT(LEFT(A6705,IFERROR(FIND(" ",A6705),LEN(A6705)+1)-1),4),TEXT(A6705,"dd")&amp;"/"&amp;TEXT(A6705,"mm")&amp;"/"&amp;TEXT(A6705,"yyyy")))</f>
        <v>45287</v>
      </c>
      <c r="F6705" t="s">
        <v>1826</v>
      </c>
      <c r="G6705" s="1" t="e">
        <f>VLOOKUP(B6705,Results!A:D,3,FALSE)</f>
        <v>#N/A</v>
      </c>
    </row>
    <row r="6706" spans="1:7" x14ac:dyDescent="0.25">
      <c r="A6706" t="s">
        <v>893</v>
      </c>
      <c r="B6706" t="s">
        <v>401</v>
      </c>
      <c r="C6706" t="s">
        <v>20</v>
      </c>
      <c r="D6706" t="s">
        <v>23</v>
      </c>
      <c r="E6706" s="1">
        <f>DATEVALUE(IFERROR(RIGHT(LEFT(A6706,FIND("-",A6706,4)-1),2)&amp;"/"&amp;LEFT(A6706,FIND("-",A6706)-1)&amp;"/"&amp;RIGHT(LEFT(A6706,IFERROR(FIND(" ",A6706),LEN(A6706)+1)-1),4),TEXT(A6706,"dd")&amp;"/"&amp;TEXT(A6706,"mm")&amp;"/"&amp;TEXT(A6706,"yyyy")))</f>
        <v>45287</v>
      </c>
      <c r="F6706" t="s">
        <v>1826</v>
      </c>
      <c r="G6706" s="1" t="e">
        <f>VLOOKUP(B6706,Results!A:D,3,FALSE)</f>
        <v>#N/A</v>
      </c>
    </row>
    <row r="6707" spans="1:7" x14ac:dyDescent="0.25">
      <c r="A6707" t="s">
        <v>893</v>
      </c>
      <c r="B6707" t="s">
        <v>494</v>
      </c>
      <c r="C6707" t="s">
        <v>223</v>
      </c>
      <c r="D6707" t="s">
        <v>10</v>
      </c>
      <c r="E6707" s="1">
        <f>DATEVALUE(IFERROR(RIGHT(LEFT(A6707,FIND("-",A6707,4)-1),2)&amp;"/"&amp;LEFT(A6707,FIND("-",A6707)-1)&amp;"/"&amp;RIGHT(LEFT(A6707,IFERROR(FIND(" ",A6707),LEN(A6707)+1)-1),4),TEXT(A6707,"dd")&amp;"/"&amp;TEXT(A6707,"mm")&amp;"/"&amp;TEXT(A6707,"yyyy")))</f>
        <v>45287</v>
      </c>
      <c r="F6707" t="s">
        <v>1826</v>
      </c>
      <c r="G6707" s="1" t="e">
        <f>VLOOKUP(B6707,Results!A:D,3,FALSE)</f>
        <v>#N/A</v>
      </c>
    </row>
    <row r="6708" spans="1:7" x14ac:dyDescent="0.25">
      <c r="A6708" t="s">
        <v>893</v>
      </c>
      <c r="B6708" t="s">
        <v>401</v>
      </c>
      <c r="C6708" t="s">
        <v>20</v>
      </c>
      <c r="D6708" t="s">
        <v>23</v>
      </c>
      <c r="E6708" s="1">
        <f>DATEVALUE(IFERROR(RIGHT(LEFT(A6708,FIND("-",A6708,4)-1),2)&amp;"/"&amp;LEFT(A6708,FIND("-",A6708)-1)&amp;"/"&amp;RIGHT(LEFT(A6708,IFERROR(FIND(" ",A6708),LEN(A6708)+1)-1),4),TEXT(A6708,"dd")&amp;"/"&amp;TEXT(A6708,"mm")&amp;"/"&amp;TEXT(A6708,"yyyy")))</f>
        <v>45287</v>
      </c>
      <c r="F6708" t="s">
        <v>1826</v>
      </c>
      <c r="G6708" s="1" t="e">
        <f>VLOOKUP(B6708,Results!A:D,3,FALSE)</f>
        <v>#N/A</v>
      </c>
    </row>
    <row r="6709" spans="1:7" hidden="1" x14ac:dyDescent="0.25">
      <c r="A6709" t="s">
        <v>892</v>
      </c>
      <c r="B6709" t="s">
        <v>594</v>
      </c>
      <c r="C6709" t="s">
        <v>20</v>
      </c>
      <c r="D6709" t="s">
        <v>74</v>
      </c>
      <c r="E6709" s="1">
        <f>DATEVALUE(IFERROR(RIGHT(LEFT(A6709,FIND("-",A6709,4)-1),2)&amp;"/"&amp;LEFT(A6709,FIND("-",A6709)-1)&amp;"/"&amp;RIGHT(LEFT(A6709,IFERROR(FIND(" ",A6709),LEN(A6709)+1)-1),4),TEXT(A6709,"dd")&amp;"/"&amp;TEXT(A6709,"mm")&amp;"/"&amp;TEXT(A6709,"yyyy")))</f>
        <v>45286</v>
      </c>
      <c r="F6709" t="s">
        <v>1919</v>
      </c>
      <c r="G6709" s="1">
        <f>VLOOKUP(B6709,Results!A:D,3,FALSE)</f>
        <v>45421</v>
      </c>
    </row>
    <row r="6710" spans="1:7" hidden="1" x14ac:dyDescent="0.25">
      <c r="A6710" t="s">
        <v>892</v>
      </c>
      <c r="B6710" t="s">
        <v>373</v>
      </c>
      <c r="C6710" t="s">
        <v>223</v>
      </c>
      <c r="D6710" t="s">
        <v>10</v>
      </c>
      <c r="E6710" s="1">
        <f>DATEVALUE(IFERROR(RIGHT(LEFT(A6710,FIND("-",A6710,4)-1),2)&amp;"/"&amp;LEFT(A6710,FIND("-",A6710)-1)&amp;"/"&amp;RIGHT(LEFT(A6710,IFERROR(FIND(" ",A6710),LEN(A6710)+1)-1),4),TEXT(A6710,"dd")&amp;"/"&amp;TEXT(A6710,"mm")&amp;"/"&amp;TEXT(A6710,"yyyy")))</f>
        <v>45286</v>
      </c>
      <c r="F6710" t="s">
        <v>996</v>
      </c>
      <c r="G6710" s="1">
        <f>VLOOKUP(B6710,Results!A:D,3,FALSE)</f>
        <v>45427</v>
      </c>
    </row>
    <row r="6711" spans="1:7" x14ac:dyDescent="0.25">
      <c r="A6711" t="s">
        <v>892</v>
      </c>
      <c r="B6711" t="s">
        <v>373</v>
      </c>
      <c r="C6711" t="s">
        <v>223</v>
      </c>
      <c r="D6711" t="s">
        <v>10</v>
      </c>
      <c r="E6711" s="1">
        <f>DATEVALUE(IFERROR(RIGHT(LEFT(A6711,FIND("-",A6711,4)-1),2)&amp;"/"&amp;LEFT(A6711,FIND("-",A6711)-1)&amp;"/"&amp;RIGHT(LEFT(A6711,IFERROR(FIND(" ",A6711),LEN(A6711)+1)-1),4),TEXT(A6711,"dd")&amp;"/"&amp;TEXT(A6711,"mm")&amp;"/"&amp;TEXT(A6711,"yyyy")))</f>
        <v>45286</v>
      </c>
      <c r="F6711" t="s">
        <v>1826</v>
      </c>
      <c r="G6711" s="1">
        <f>VLOOKUP(B6711,Results!A:D,3,FALSE)</f>
        <v>45427</v>
      </c>
    </row>
    <row r="6712" spans="1:7" x14ac:dyDescent="0.25">
      <c r="A6712" t="s">
        <v>892</v>
      </c>
      <c r="B6712" t="s">
        <v>373</v>
      </c>
      <c r="C6712" t="s">
        <v>223</v>
      </c>
      <c r="D6712" t="s">
        <v>10</v>
      </c>
      <c r="E6712" s="1">
        <f>DATEVALUE(IFERROR(RIGHT(LEFT(A6712,FIND("-",A6712,4)-1),2)&amp;"/"&amp;LEFT(A6712,FIND("-",A6712)-1)&amp;"/"&amp;RIGHT(LEFT(A6712,IFERROR(FIND(" ",A6712),LEN(A6712)+1)-1),4),TEXT(A6712,"dd")&amp;"/"&amp;TEXT(A6712,"mm")&amp;"/"&amp;TEXT(A6712,"yyyy")))</f>
        <v>45286</v>
      </c>
      <c r="F6712" t="s">
        <v>1826</v>
      </c>
      <c r="G6712" s="1">
        <f>VLOOKUP(B6712,Results!A:D,3,FALSE)</f>
        <v>45427</v>
      </c>
    </row>
    <row r="6713" spans="1:7" x14ac:dyDescent="0.25">
      <c r="A6713" t="s">
        <v>892</v>
      </c>
      <c r="B6713" t="s">
        <v>373</v>
      </c>
      <c r="C6713" t="s">
        <v>223</v>
      </c>
      <c r="D6713" t="s">
        <v>10</v>
      </c>
      <c r="E6713" s="1">
        <f>DATEVALUE(IFERROR(RIGHT(LEFT(A6713,FIND("-",A6713,4)-1),2)&amp;"/"&amp;LEFT(A6713,FIND("-",A6713)-1)&amp;"/"&amp;RIGHT(LEFT(A6713,IFERROR(FIND(" ",A6713),LEN(A6713)+1)-1),4),TEXT(A6713,"dd")&amp;"/"&amp;TEXT(A6713,"mm")&amp;"/"&amp;TEXT(A6713,"yyyy")))</f>
        <v>45286</v>
      </c>
      <c r="F6713" t="s">
        <v>1826</v>
      </c>
      <c r="G6713" s="1">
        <f>VLOOKUP(B6713,Results!A:D,3,FALSE)</f>
        <v>45427</v>
      </c>
    </row>
    <row r="6714" spans="1:7" hidden="1" x14ac:dyDescent="0.25">
      <c r="A6714" t="s">
        <v>892</v>
      </c>
      <c r="B6714" t="s">
        <v>214</v>
      </c>
      <c r="C6714" t="s">
        <v>20</v>
      </c>
      <c r="D6714" t="s">
        <v>10</v>
      </c>
      <c r="E6714" s="1">
        <f>DATEVALUE(IFERROR(RIGHT(LEFT(A6714,FIND("-",A6714,4)-1),2)&amp;"/"&amp;LEFT(A6714,FIND("-",A6714)-1)&amp;"/"&amp;RIGHT(LEFT(A6714,IFERROR(FIND(" ",A6714),LEN(A6714)+1)-1),4),TEXT(A6714,"dd")&amp;"/"&amp;TEXT(A6714,"mm")&amp;"/"&amp;TEXT(A6714,"yyyy")))</f>
        <v>45286</v>
      </c>
      <c r="F6714" t="s">
        <v>996</v>
      </c>
      <c r="G6714" s="1">
        <f>VLOOKUP(B6714,Results!A:D,3,FALSE)</f>
        <v>45440</v>
      </c>
    </row>
    <row r="6715" spans="1:7" x14ac:dyDescent="0.25">
      <c r="A6715" t="s">
        <v>892</v>
      </c>
      <c r="B6715" t="s">
        <v>214</v>
      </c>
      <c r="C6715" t="s">
        <v>20</v>
      </c>
      <c r="D6715" t="s">
        <v>10</v>
      </c>
      <c r="E6715" s="1">
        <f>DATEVALUE(IFERROR(RIGHT(LEFT(A6715,FIND("-",A6715,4)-1),2)&amp;"/"&amp;LEFT(A6715,FIND("-",A6715)-1)&amp;"/"&amp;RIGHT(LEFT(A6715,IFERROR(FIND(" ",A6715),LEN(A6715)+1)-1),4),TEXT(A6715,"dd")&amp;"/"&amp;TEXT(A6715,"mm")&amp;"/"&amp;TEXT(A6715,"yyyy")))</f>
        <v>45286</v>
      </c>
      <c r="F6715" t="s">
        <v>1826</v>
      </c>
      <c r="G6715" s="1">
        <f>VLOOKUP(B6715,Results!A:D,3,FALSE)</f>
        <v>45440</v>
      </c>
    </row>
    <row r="6716" spans="1:7" x14ac:dyDescent="0.25">
      <c r="A6716" t="s">
        <v>892</v>
      </c>
      <c r="B6716" t="s">
        <v>214</v>
      </c>
      <c r="C6716" t="s">
        <v>20</v>
      </c>
      <c r="D6716" t="s">
        <v>10</v>
      </c>
      <c r="E6716" s="1">
        <f>DATEVALUE(IFERROR(RIGHT(LEFT(A6716,FIND("-",A6716,4)-1),2)&amp;"/"&amp;LEFT(A6716,FIND("-",A6716)-1)&amp;"/"&amp;RIGHT(LEFT(A6716,IFERROR(FIND(" ",A6716),LEN(A6716)+1)-1),4),TEXT(A6716,"dd")&amp;"/"&amp;TEXT(A6716,"mm")&amp;"/"&amp;TEXT(A6716,"yyyy")))</f>
        <v>45286</v>
      </c>
      <c r="F6716" t="s">
        <v>1826</v>
      </c>
      <c r="G6716" s="1">
        <f>VLOOKUP(B6716,Results!A:D,3,FALSE)</f>
        <v>45440</v>
      </c>
    </row>
    <row r="6717" spans="1:7" x14ac:dyDescent="0.25">
      <c r="A6717" t="s">
        <v>892</v>
      </c>
      <c r="B6717" t="s">
        <v>214</v>
      </c>
      <c r="C6717" t="s">
        <v>20</v>
      </c>
      <c r="D6717" t="s">
        <v>10</v>
      </c>
      <c r="E6717" s="1">
        <f>DATEVALUE(IFERROR(RIGHT(LEFT(A6717,FIND("-",A6717,4)-1),2)&amp;"/"&amp;LEFT(A6717,FIND("-",A6717)-1)&amp;"/"&amp;RIGHT(LEFT(A6717,IFERROR(FIND(" ",A6717),LEN(A6717)+1)-1),4),TEXT(A6717,"dd")&amp;"/"&amp;TEXT(A6717,"mm")&amp;"/"&amp;TEXT(A6717,"yyyy")))</f>
        <v>45286</v>
      </c>
      <c r="F6717" t="s">
        <v>1826</v>
      </c>
      <c r="G6717" s="1">
        <f>VLOOKUP(B6717,Results!A:D,3,FALSE)</f>
        <v>45440</v>
      </c>
    </row>
    <row r="6718" spans="1:7" hidden="1" x14ac:dyDescent="0.25">
      <c r="A6718" t="s">
        <v>892</v>
      </c>
      <c r="B6718" t="s">
        <v>400</v>
      </c>
      <c r="C6718" t="s">
        <v>223</v>
      </c>
      <c r="D6718" t="s">
        <v>30</v>
      </c>
      <c r="E6718" s="1">
        <f>DATEVALUE(IFERROR(RIGHT(LEFT(A6718,FIND("-",A6718,4)-1),2)&amp;"/"&amp;LEFT(A6718,FIND("-",A6718)-1)&amp;"/"&amp;RIGHT(LEFT(A6718,IFERROR(FIND(" ",A6718),LEN(A6718)+1)-1),4),TEXT(A6718,"dd")&amp;"/"&amp;TEXT(A6718,"mm")&amp;"/"&amp;TEXT(A6718,"yyyy")))</f>
        <v>45286</v>
      </c>
      <c r="F6718" t="s">
        <v>996</v>
      </c>
      <c r="G6718" s="1" t="e">
        <f>VLOOKUP(B6718,Results!A:D,3,FALSE)</f>
        <v>#N/A</v>
      </c>
    </row>
    <row r="6719" spans="1:7" x14ac:dyDescent="0.25">
      <c r="A6719" t="s">
        <v>892</v>
      </c>
      <c r="B6719" t="s">
        <v>400</v>
      </c>
      <c r="C6719" t="s">
        <v>223</v>
      </c>
      <c r="D6719" t="s">
        <v>30</v>
      </c>
      <c r="E6719" s="1">
        <f>DATEVALUE(IFERROR(RIGHT(LEFT(A6719,FIND("-",A6719,4)-1),2)&amp;"/"&amp;LEFT(A6719,FIND("-",A6719)-1)&amp;"/"&amp;RIGHT(LEFT(A6719,IFERROR(FIND(" ",A6719),LEN(A6719)+1)-1),4),TEXT(A6719,"dd")&amp;"/"&amp;TEXT(A6719,"mm")&amp;"/"&amp;TEXT(A6719,"yyyy")))</f>
        <v>45286</v>
      </c>
      <c r="F6719" t="s">
        <v>1826</v>
      </c>
      <c r="G6719" s="1" t="e">
        <f>VLOOKUP(B6719,Results!A:D,3,FALSE)</f>
        <v>#N/A</v>
      </c>
    </row>
    <row r="6720" spans="1:7" hidden="1" x14ac:dyDescent="0.25">
      <c r="A6720" t="s">
        <v>892</v>
      </c>
      <c r="B6720" t="s">
        <v>861</v>
      </c>
      <c r="C6720" t="s">
        <v>20</v>
      </c>
      <c r="D6720" t="s">
        <v>10</v>
      </c>
      <c r="E6720" s="1">
        <f>DATEVALUE(IFERROR(RIGHT(LEFT(A6720,FIND("-",A6720,4)-1),2)&amp;"/"&amp;LEFT(A6720,FIND("-",A6720)-1)&amp;"/"&amp;RIGHT(LEFT(A6720,IFERROR(FIND(" ",A6720),LEN(A6720)+1)-1),4),TEXT(A6720,"dd")&amp;"/"&amp;TEXT(A6720,"mm")&amp;"/"&amp;TEXT(A6720,"yyyy")))</f>
        <v>45286</v>
      </c>
      <c r="F6720" t="s">
        <v>996</v>
      </c>
      <c r="G6720" s="1" t="e">
        <f>VLOOKUP(B6720,Results!A:D,3,FALSE)</f>
        <v>#N/A</v>
      </c>
    </row>
    <row r="6721" spans="1:7" hidden="1" x14ac:dyDescent="0.25">
      <c r="A6721" t="s">
        <v>892</v>
      </c>
      <c r="B6721" t="s">
        <v>859</v>
      </c>
      <c r="C6721" t="s">
        <v>20</v>
      </c>
      <c r="D6721" t="s">
        <v>10</v>
      </c>
      <c r="E6721" s="1">
        <f>DATEVALUE(IFERROR(RIGHT(LEFT(A6721,FIND("-",A6721,4)-1),2)&amp;"/"&amp;LEFT(A6721,FIND("-",A6721)-1)&amp;"/"&amp;RIGHT(LEFT(A6721,IFERROR(FIND(" ",A6721),LEN(A6721)+1)-1),4),TEXT(A6721,"dd")&amp;"/"&amp;TEXT(A6721,"mm")&amp;"/"&amp;TEXT(A6721,"yyyy")))</f>
        <v>45286</v>
      </c>
      <c r="F6721" t="s">
        <v>996</v>
      </c>
      <c r="G6721" s="1" t="e">
        <f>VLOOKUP(B6721,Results!A:D,3,FALSE)</f>
        <v>#N/A</v>
      </c>
    </row>
    <row r="6722" spans="1:7" x14ac:dyDescent="0.25">
      <c r="A6722" t="s">
        <v>892</v>
      </c>
      <c r="B6722" t="s">
        <v>861</v>
      </c>
      <c r="C6722" t="s">
        <v>20</v>
      </c>
      <c r="D6722" t="s">
        <v>10</v>
      </c>
      <c r="E6722" s="1">
        <f>DATEVALUE(IFERROR(RIGHT(LEFT(A6722,FIND("-",A6722,4)-1),2)&amp;"/"&amp;LEFT(A6722,FIND("-",A6722)-1)&amp;"/"&amp;RIGHT(LEFT(A6722,IFERROR(FIND(" ",A6722),LEN(A6722)+1)-1),4),TEXT(A6722,"dd")&amp;"/"&amp;TEXT(A6722,"mm")&amp;"/"&amp;TEXT(A6722,"yyyy")))</f>
        <v>45286</v>
      </c>
      <c r="F6722" t="s">
        <v>1826</v>
      </c>
      <c r="G6722" s="1" t="e">
        <f>VLOOKUP(B6722,Results!A:D,3,FALSE)</f>
        <v>#N/A</v>
      </c>
    </row>
    <row r="6723" spans="1:7" x14ac:dyDescent="0.25">
      <c r="A6723" t="s">
        <v>892</v>
      </c>
      <c r="B6723" t="s">
        <v>859</v>
      </c>
      <c r="C6723" t="s">
        <v>20</v>
      </c>
      <c r="D6723" t="s">
        <v>10</v>
      </c>
      <c r="E6723" s="1">
        <f>DATEVALUE(IFERROR(RIGHT(LEFT(A6723,FIND("-",A6723,4)-1),2)&amp;"/"&amp;LEFT(A6723,FIND("-",A6723)-1)&amp;"/"&amp;RIGHT(LEFT(A6723,IFERROR(FIND(" ",A6723),LEN(A6723)+1)-1),4),TEXT(A6723,"dd")&amp;"/"&amp;TEXT(A6723,"mm")&amp;"/"&amp;TEXT(A6723,"yyyy")))</f>
        <v>45286</v>
      </c>
      <c r="F6723" t="s">
        <v>1826</v>
      </c>
      <c r="G6723" s="1" t="e">
        <f>VLOOKUP(B6723,Results!A:D,3,FALSE)</f>
        <v>#N/A</v>
      </c>
    </row>
    <row r="6724" spans="1:7" hidden="1" x14ac:dyDescent="0.25">
      <c r="A6724" t="s">
        <v>892</v>
      </c>
      <c r="B6724" t="s">
        <v>360</v>
      </c>
      <c r="C6724" t="s">
        <v>20</v>
      </c>
      <c r="D6724" t="s">
        <v>13</v>
      </c>
      <c r="E6724" s="1">
        <f>DATEVALUE(IFERROR(RIGHT(LEFT(A6724,FIND("-",A6724,4)-1),2)&amp;"/"&amp;LEFT(A6724,FIND("-",A6724)-1)&amp;"/"&amp;RIGHT(LEFT(A6724,IFERROR(FIND(" ",A6724),LEN(A6724)+1)-1),4),TEXT(A6724,"dd")&amp;"/"&amp;TEXT(A6724,"mm")&amp;"/"&amp;TEXT(A6724,"yyyy")))</f>
        <v>45286</v>
      </c>
      <c r="F6724" t="s">
        <v>996</v>
      </c>
      <c r="G6724" s="1" t="e">
        <f>VLOOKUP(B6724,Results!A:D,3,FALSE)</f>
        <v>#N/A</v>
      </c>
    </row>
    <row r="6725" spans="1:7" x14ac:dyDescent="0.25">
      <c r="A6725" t="s">
        <v>892</v>
      </c>
      <c r="B6725" t="s">
        <v>360</v>
      </c>
      <c r="C6725" t="s">
        <v>20</v>
      </c>
      <c r="D6725" t="s">
        <v>13</v>
      </c>
      <c r="E6725" s="1">
        <f>DATEVALUE(IFERROR(RIGHT(LEFT(A6725,FIND("-",A6725,4)-1),2)&amp;"/"&amp;LEFT(A6725,FIND("-",A6725)-1)&amp;"/"&amp;RIGHT(LEFT(A6725,IFERROR(FIND(" ",A6725),LEN(A6725)+1)-1),4),TEXT(A6725,"dd")&amp;"/"&amp;TEXT(A6725,"mm")&amp;"/"&amp;TEXT(A6725,"yyyy")))</f>
        <v>45286</v>
      </c>
      <c r="F6725" t="s">
        <v>1826</v>
      </c>
      <c r="G6725" s="1" t="e">
        <f>VLOOKUP(B6725,Results!A:D,3,FALSE)</f>
        <v>#N/A</v>
      </c>
    </row>
    <row r="6726" spans="1:7" hidden="1" x14ac:dyDescent="0.25">
      <c r="A6726" t="s">
        <v>892</v>
      </c>
      <c r="B6726" t="s">
        <v>671</v>
      </c>
      <c r="C6726" t="s">
        <v>20</v>
      </c>
      <c r="D6726" t="s">
        <v>7</v>
      </c>
      <c r="E6726" s="1">
        <f>DATEVALUE(IFERROR(RIGHT(LEFT(A6726,FIND("-",A6726,4)-1),2)&amp;"/"&amp;LEFT(A6726,FIND("-",A6726)-1)&amp;"/"&amp;RIGHT(LEFT(A6726,IFERROR(FIND(" ",A6726),LEN(A6726)+1)-1),4),TEXT(A6726,"dd")&amp;"/"&amp;TEXT(A6726,"mm")&amp;"/"&amp;TEXT(A6726,"yyyy")))</f>
        <v>45286</v>
      </c>
      <c r="F6726" t="s">
        <v>996</v>
      </c>
      <c r="G6726" s="1" t="e">
        <f>VLOOKUP(B6726,Results!A:D,3,FALSE)</f>
        <v>#N/A</v>
      </c>
    </row>
    <row r="6727" spans="1:7" x14ac:dyDescent="0.25">
      <c r="A6727" t="s">
        <v>892</v>
      </c>
      <c r="B6727" t="s">
        <v>671</v>
      </c>
      <c r="C6727" t="s">
        <v>20</v>
      </c>
      <c r="D6727" t="s">
        <v>7</v>
      </c>
      <c r="E6727" s="1">
        <f>DATEVALUE(IFERROR(RIGHT(LEFT(A6727,FIND("-",A6727,4)-1),2)&amp;"/"&amp;LEFT(A6727,FIND("-",A6727)-1)&amp;"/"&amp;RIGHT(LEFT(A6727,IFERROR(FIND(" ",A6727),LEN(A6727)+1)-1),4),TEXT(A6727,"dd")&amp;"/"&amp;TEXT(A6727,"mm")&amp;"/"&amp;TEXT(A6727,"yyyy")))</f>
        <v>45286</v>
      </c>
      <c r="F6727" t="s">
        <v>1826</v>
      </c>
      <c r="G6727" s="1" t="e">
        <f>VLOOKUP(B6727,Results!A:D,3,FALSE)</f>
        <v>#N/A</v>
      </c>
    </row>
    <row r="6728" spans="1:7" x14ac:dyDescent="0.25">
      <c r="A6728" t="s">
        <v>892</v>
      </c>
      <c r="B6728" t="s">
        <v>400</v>
      </c>
      <c r="C6728" t="s">
        <v>223</v>
      </c>
      <c r="D6728" t="s">
        <v>30</v>
      </c>
      <c r="E6728" s="1">
        <f>DATEVALUE(IFERROR(RIGHT(LEFT(A6728,FIND("-",A6728,4)-1),2)&amp;"/"&amp;LEFT(A6728,FIND("-",A6728)-1)&amp;"/"&amp;RIGHT(LEFT(A6728,IFERROR(FIND(" ",A6728),LEN(A6728)+1)-1),4),TEXT(A6728,"dd")&amp;"/"&amp;TEXT(A6728,"mm")&amp;"/"&amp;TEXT(A6728,"yyyy")))</f>
        <v>45286</v>
      </c>
      <c r="F6728" t="s">
        <v>1826</v>
      </c>
      <c r="G6728" s="1" t="e">
        <f>VLOOKUP(B6728,Results!A:D,3,FALSE)</f>
        <v>#N/A</v>
      </c>
    </row>
    <row r="6729" spans="1:7" x14ac:dyDescent="0.25">
      <c r="A6729" t="s">
        <v>892</v>
      </c>
      <c r="B6729" t="s">
        <v>861</v>
      </c>
      <c r="C6729" t="s">
        <v>20</v>
      </c>
      <c r="D6729" t="s">
        <v>10</v>
      </c>
      <c r="E6729" s="1">
        <f>DATEVALUE(IFERROR(RIGHT(LEFT(A6729,FIND("-",A6729,4)-1),2)&amp;"/"&amp;LEFT(A6729,FIND("-",A6729)-1)&amp;"/"&amp;RIGHT(LEFT(A6729,IFERROR(FIND(" ",A6729),LEN(A6729)+1)-1),4),TEXT(A6729,"dd")&amp;"/"&amp;TEXT(A6729,"mm")&amp;"/"&amp;TEXT(A6729,"yyyy")))</f>
        <v>45286</v>
      </c>
      <c r="F6729" t="s">
        <v>1826</v>
      </c>
      <c r="G6729" s="1" t="e">
        <f>VLOOKUP(B6729,Results!A:D,3,FALSE)</f>
        <v>#N/A</v>
      </c>
    </row>
    <row r="6730" spans="1:7" x14ac:dyDescent="0.25">
      <c r="A6730" t="s">
        <v>892</v>
      </c>
      <c r="B6730" t="s">
        <v>671</v>
      </c>
      <c r="C6730" t="s">
        <v>20</v>
      </c>
      <c r="D6730" t="s">
        <v>7</v>
      </c>
      <c r="E6730" s="1">
        <f>DATEVALUE(IFERROR(RIGHT(LEFT(A6730,FIND("-",A6730,4)-1),2)&amp;"/"&amp;LEFT(A6730,FIND("-",A6730)-1)&amp;"/"&amp;RIGHT(LEFT(A6730,IFERROR(FIND(" ",A6730),LEN(A6730)+1)-1),4),TEXT(A6730,"dd")&amp;"/"&amp;TEXT(A6730,"mm")&amp;"/"&amp;TEXT(A6730,"yyyy")))</f>
        <v>45286</v>
      </c>
      <c r="F6730" t="s">
        <v>1826</v>
      </c>
      <c r="G6730" s="1" t="e">
        <f>VLOOKUP(B6730,Results!A:D,3,FALSE)</f>
        <v>#N/A</v>
      </c>
    </row>
    <row r="6731" spans="1:7" x14ac:dyDescent="0.25">
      <c r="A6731" t="s">
        <v>892</v>
      </c>
      <c r="B6731" t="s">
        <v>859</v>
      </c>
      <c r="C6731" t="s">
        <v>20</v>
      </c>
      <c r="D6731" t="s">
        <v>10</v>
      </c>
      <c r="E6731" s="1">
        <f>DATEVALUE(IFERROR(RIGHT(LEFT(A6731,FIND("-",A6731,4)-1),2)&amp;"/"&amp;LEFT(A6731,FIND("-",A6731)-1)&amp;"/"&amp;RIGHT(LEFT(A6731,IFERROR(FIND(" ",A6731),LEN(A6731)+1)-1),4),TEXT(A6731,"dd")&amp;"/"&amp;TEXT(A6731,"mm")&amp;"/"&amp;TEXT(A6731,"yyyy")))</f>
        <v>45286</v>
      </c>
      <c r="F6731" t="s">
        <v>1826</v>
      </c>
      <c r="G6731" s="1" t="e">
        <f>VLOOKUP(B6731,Results!A:D,3,FALSE)</f>
        <v>#N/A</v>
      </c>
    </row>
    <row r="6732" spans="1:7" x14ac:dyDescent="0.25">
      <c r="A6732" t="s">
        <v>892</v>
      </c>
      <c r="B6732" t="s">
        <v>2168</v>
      </c>
      <c r="C6732" t="s">
        <v>20</v>
      </c>
      <c r="D6732" t="s">
        <v>435</v>
      </c>
      <c r="E6732" s="1">
        <f>DATEVALUE(IFERROR(RIGHT(LEFT(A6732,FIND("-",A6732,4)-1),2)&amp;"/"&amp;LEFT(A6732,FIND("-",A6732)-1)&amp;"/"&amp;RIGHT(LEFT(A6732,IFERROR(FIND(" ",A6732),LEN(A6732)+1)-1),4),TEXT(A6732,"dd")&amp;"/"&amp;TEXT(A6732,"mm")&amp;"/"&amp;TEXT(A6732,"yyyy")))</f>
        <v>45286</v>
      </c>
      <c r="F6732" t="s">
        <v>1826</v>
      </c>
      <c r="G6732" s="1" t="e">
        <f>VLOOKUP(B6732,Results!A:D,3,FALSE)</f>
        <v>#N/A</v>
      </c>
    </row>
    <row r="6733" spans="1:7" x14ac:dyDescent="0.25">
      <c r="A6733" t="s">
        <v>892</v>
      </c>
      <c r="B6733" t="s">
        <v>360</v>
      </c>
      <c r="C6733" t="s">
        <v>20</v>
      </c>
      <c r="D6733" t="s">
        <v>13</v>
      </c>
      <c r="E6733" s="1">
        <f>DATEVALUE(IFERROR(RIGHT(LEFT(A6733,FIND("-",A6733,4)-1),2)&amp;"/"&amp;LEFT(A6733,FIND("-",A6733)-1)&amp;"/"&amp;RIGHT(LEFT(A6733,IFERROR(FIND(" ",A6733),LEN(A6733)+1)-1),4),TEXT(A6733,"dd")&amp;"/"&amp;TEXT(A6733,"mm")&amp;"/"&amp;TEXT(A6733,"yyyy")))</f>
        <v>45286</v>
      </c>
      <c r="F6733" t="s">
        <v>1826</v>
      </c>
      <c r="G6733" s="1" t="e">
        <f>VLOOKUP(B6733,Results!A:D,3,FALSE)</f>
        <v>#N/A</v>
      </c>
    </row>
    <row r="6734" spans="1:7" x14ac:dyDescent="0.25">
      <c r="A6734" t="s">
        <v>892</v>
      </c>
      <c r="B6734" t="s">
        <v>400</v>
      </c>
      <c r="C6734" t="s">
        <v>223</v>
      </c>
      <c r="D6734" t="s">
        <v>30</v>
      </c>
      <c r="E6734" s="1">
        <f>DATEVALUE(IFERROR(RIGHT(LEFT(A6734,FIND("-",A6734,4)-1),2)&amp;"/"&amp;LEFT(A6734,FIND("-",A6734)-1)&amp;"/"&amp;RIGHT(LEFT(A6734,IFERROR(FIND(" ",A6734),LEN(A6734)+1)-1),4),TEXT(A6734,"dd")&amp;"/"&amp;TEXT(A6734,"mm")&amp;"/"&amp;TEXT(A6734,"yyyy")))</f>
        <v>45286</v>
      </c>
      <c r="F6734" t="s">
        <v>1826</v>
      </c>
      <c r="G6734" s="1" t="e">
        <f>VLOOKUP(B6734,Results!A:D,3,FALSE)</f>
        <v>#N/A</v>
      </c>
    </row>
    <row r="6735" spans="1:7" x14ac:dyDescent="0.25">
      <c r="A6735" t="s">
        <v>892</v>
      </c>
      <c r="B6735" t="s">
        <v>861</v>
      </c>
      <c r="C6735" t="s">
        <v>20</v>
      </c>
      <c r="D6735" t="s">
        <v>10</v>
      </c>
      <c r="E6735" s="1">
        <f>DATEVALUE(IFERROR(RIGHT(LEFT(A6735,FIND("-",A6735,4)-1),2)&amp;"/"&amp;LEFT(A6735,FIND("-",A6735)-1)&amp;"/"&amp;RIGHT(LEFT(A6735,IFERROR(FIND(" ",A6735),LEN(A6735)+1)-1),4),TEXT(A6735,"dd")&amp;"/"&amp;TEXT(A6735,"mm")&amp;"/"&amp;TEXT(A6735,"yyyy")))</f>
        <v>45286</v>
      </c>
      <c r="F6735" t="s">
        <v>1826</v>
      </c>
      <c r="G6735" s="1" t="e">
        <f>VLOOKUP(B6735,Results!A:D,3,FALSE)</f>
        <v>#N/A</v>
      </c>
    </row>
    <row r="6736" spans="1:7" x14ac:dyDescent="0.25">
      <c r="A6736" t="s">
        <v>892</v>
      </c>
      <c r="B6736" t="s">
        <v>671</v>
      </c>
      <c r="C6736" t="s">
        <v>20</v>
      </c>
      <c r="D6736" t="s">
        <v>7</v>
      </c>
      <c r="E6736" s="1">
        <f>DATEVALUE(IFERROR(RIGHT(LEFT(A6736,FIND("-",A6736,4)-1),2)&amp;"/"&amp;LEFT(A6736,FIND("-",A6736)-1)&amp;"/"&amp;RIGHT(LEFT(A6736,IFERROR(FIND(" ",A6736),LEN(A6736)+1)-1),4),TEXT(A6736,"dd")&amp;"/"&amp;TEXT(A6736,"mm")&amp;"/"&amp;TEXT(A6736,"yyyy")))</f>
        <v>45286</v>
      </c>
      <c r="F6736" t="s">
        <v>1826</v>
      </c>
      <c r="G6736" s="1" t="e">
        <f>VLOOKUP(B6736,Results!A:D,3,FALSE)</f>
        <v>#N/A</v>
      </c>
    </row>
    <row r="6737" spans="1:7" x14ac:dyDescent="0.25">
      <c r="A6737" t="s">
        <v>892</v>
      </c>
      <c r="B6737" t="s">
        <v>859</v>
      </c>
      <c r="C6737" t="s">
        <v>20</v>
      </c>
      <c r="D6737" t="s">
        <v>10</v>
      </c>
      <c r="E6737" s="1">
        <f>DATEVALUE(IFERROR(RIGHT(LEFT(A6737,FIND("-",A6737,4)-1),2)&amp;"/"&amp;LEFT(A6737,FIND("-",A6737)-1)&amp;"/"&amp;RIGHT(LEFT(A6737,IFERROR(FIND(" ",A6737),LEN(A6737)+1)-1),4),TEXT(A6737,"dd")&amp;"/"&amp;TEXT(A6737,"mm")&amp;"/"&amp;TEXT(A6737,"yyyy")))</f>
        <v>45286</v>
      </c>
      <c r="F6737" t="s">
        <v>1826</v>
      </c>
      <c r="G6737" s="1" t="e">
        <f>VLOOKUP(B6737,Results!A:D,3,FALSE)</f>
        <v>#N/A</v>
      </c>
    </row>
    <row r="6738" spans="1:7" x14ac:dyDescent="0.25">
      <c r="A6738" t="s">
        <v>892</v>
      </c>
      <c r="B6738" t="s">
        <v>2168</v>
      </c>
      <c r="C6738" t="s">
        <v>20</v>
      </c>
      <c r="D6738" t="s">
        <v>435</v>
      </c>
      <c r="E6738" s="1">
        <f>DATEVALUE(IFERROR(RIGHT(LEFT(A6738,FIND("-",A6738,4)-1),2)&amp;"/"&amp;LEFT(A6738,FIND("-",A6738)-1)&amp;"/"&amp;RIGHT(LEFT(A6738,IFERROR(FIND(" ",A6738),LEN(A6738)+1)-1),4),TEXT(A6738,"dd")&amp;"/"&amp;TEXT(A6738,"mm")&amp;"/"&amp;TEXT(A6738,"yyyy")))</f>
        <v>45286</v>
      </c>
      <c r="F6738" t="s">
        <v>1826</v>
      </c>
      <c r="G6738" s="1" t="e">
        <f>VLOOKUP(B6738,Results!A:D,3,FALSE)</f>
        <v>#N/A</v>
      </c>
    </row>
    <row r="6739" spans="1:7" x14ac:dyDescent="0.25">
      <c r="A6739" t="s">
        <v>892</v>
      </c>
      <c r="B6739" t="s">
        <v>360</v>
      </c>
      <c r="C6739" t="s">
        <v>20</v>
      </c>
      <c r="D6739" t="s">
        <v>13</v>
      </c>
      <c r="E6739" s="1">
        <f>DATEVALUE(IFERROR(RIGHT(LEFT(A6739,FIND("-",A6739,4)-1),2)&amp;"/"&amp;LEFT(A6739,FIND("-",A6739)-1)&amp;"/"&amp;RIGHT(LEFT(A6739,IFERROR(FIND(" ",A6739),LEN(A6739)+1)-1),4),TEXT(A6739,"dd")&amp;"/"&amp;TEXT(A6739,"mm")&amp;"/"&amp;TEXT(A6739,"yyyy")))</f>
        <v>45286</v>
      </c>
      <c r="F6739" t="s">
        <v>1826</v>
      </c>
      <c r="G6739" s="1" t="e">
        <f>VLOOKUP(B6739,Results!A:D,3,FALSE)</f>
        <v>#N/A</v>
      </c>
    </row>
    <row r="6740" spans="1:7" hidden="1" x14ac:dyDescent="0.25">
      <c r="A6740" t="s">
        <v>891</v>
      </c>
      <c r="B6740" t="s">
        <v>862</v>
      </c>
      <c r="C6740" t="s">
        <v>20</v>
      </c>
      <c r="D6740" t="s">
        <v>30</v>
      </c>
      <c r="E6740" s="1">
        <f>DATEVALUE(IFERROR(RIGHT(LEFT(A6740,FIND("-",A6740,4)-1),2)&amp;"/"&amp;LEFT(A6740,FIND("-",A6740)-1)&amp;"/"&amp;RIGHT(LEFT(A6740,IFERROR(FIND(" ",A6740),LEN(A6740)+1)-1),4),TEXT(A6740,"dd")&amp;"/"&amp;TEXT(A6740,"mm")&amp;"/"&amp;TEXT(A6740,"yyyy")))</f>
        <v>45282</v>
      </c>
      <c r="F6740" t="s">
        <v>996</v>
      </c>
      <c r="G6740" s="1">
        <f>VLOOKUP(B6740,Results!A:D,3,FALSE)</f>
        <v>45420</v>
      </c>
    </row>
    <row r="6741" spans="1:7" x14ac:dyDescent="0.25">
      <c r="A6741" t="s">
        <v>891</v>
      </c>
      <c r="B6741" t="s">
        <v>862</v>
      </c>
      <c r="C6741" t="s">
        <v>223</v>
      </c>
      <c r="D6741" t="s">
        <v>30</v>
      </c>
      <c r="E6741" s="1">
        <f>DATEVALUE(IFERROR(RIGHT(LEFT(A6741,FIND("-",A6741,4)-1),2)&amp;"/"&amp;LEFT(A6741,FIND("-",A6741)-1)&amp;"/"&amp;RIGHT(LEFT(A6741,IFERROR(FIND(" ",A6741),LEN(A6741)+1)-1),4),TEXT(A6741,"dd")&amp;"/"&amp;TEXT(A6741,"mm")&amp;"/"&amp;TEXT(A6741,"yyyy")))</f>
        <v>45282</v>
      </c>
      <c r="F6741" t="s">
        <v>1826</v>
      </c>
      <c r="G6741" s="1">
        <f>VLOOKUP(B6741,Results!A:D,3,FALSE)</f>
        <v>45420</v>
      </c>
    </row>
    <row r="6742" spans="1:7" x14ac:dyDescent="0.25">
      <c r="A6742" t="s">
        <v>891</v>
      </c>
      <c r="B6742" t="s">
        <v>862</v>
      </c>
      <c r="C6742" t="s">
        <v>223</v>
      </c>
      <c r="D6742" t="s">
        <v>30</v>
      </c>
      <c r="E6742" s="1">
        <f>DATEVALUE(IFERROR(RIGHT(LEFT(A6742,FIND("-",A6742,4)-1),2)&amp;"/"&amp;LEFT(A6742,FIND("-",A6742)-1)&amp;"/"&amp;RIGHT(LEFT(A6742,IFERROR(FIND(" ",A6742),LEN(A6742)+1)-1),4),TEXT(A6742,"dd")&amp;"/"&amp;TEXT(A6742,"mm")&amp;"/"&amp;TEXT(A6742,"yyyy")))</f>
        <v>45282</v>
      </c>
      <c r="F6742" t="s">
        <v>1826</v>
      </c>
      <c r="G6742" s="1">
        <f>VLOOKUP(B6742,Results!A:D,3,FALSE)</f>
        <v>45420</v>
      </c>
    </row>
    <row r="6743" spans="1:7" x14ac:dyDescent="0.25">
      <c r="A6743" t="s">
        <v>891</v>
      </c>
      <c r="B6743" t="s">
        <v>862</v>
      </c>
      <c r="C6743" t="s">
        <v>223</v>
      </c>
      <c r="D6743" t="s">
        <v>30</v>
      </c>
      <c r="E6743" s="1">
        <f>DATEVALUE(IFERROR(RIGHT(LEFT(A6743,FIND("-",A6743,4)-1),2)&amp;"/"&amp;LEFT(A6743,FIND("-",A6743)-1)&amp;"/"&amp;RIGHT(LEFT(A6743,IFERROR(FIND(" ",A6743),LEN(A6743)+1)-1),4),TEXT(A6743,"dd")&amp;"/"&amp;TEXT(A6743,"mm")&amp;"/"&amp;TEXT(A6743,"yyyy")))</f>
        <v>45282</v>
      </c>
      <c r="F6743" t="s">
        <v>1826</v>
      </c>
      <c r="G6743" s="1">
        <f>VLOOKUP(B6743,Results!A:D,3,FALSE)</f>
        <v>45420</v>
      </c>
    </row>
    <row r="6744" spans="1:7" hidden="1" x14ac:dyDescent="0.25">
      <c r="A6744" t="s">
        <v>891</v>
      </c>
      <c r="B6744" t="s">
        <v>537</v>
      </c>
      <c r="C6744" t="s">
        <v>20</v>
      </c>
      <c r="D6744" t="s">
        <v>44</v>
      </c>
      <c r="E6744" s="1">
        <f>DATEVALUE(IFERROR(RIGHT(LEFT(A6744,FIND("-",A6744,4)-1),2)&amp;"/"&amp;LEFT(A6744,FIND("-",A6744)-1)&amp;"/"&amp;RIGHT(LEFT(A6744,IFERROR(FIND(" ",A6744),LEN(A6744)+1)-1),4),TEXT(A6744,"dd")&amp;"/"&amp;TEXT(A6744,"mm")&amp;"/"&amp;TEXT(A6744,"yyyy")))</f>
        <v>45282</v>
      </c>
      <c r="F6744" t="s">
        <v>996</v>
      </c>
      <c r="G6744" s="1" t="e">
        <f>VLOOKUP(B6744,Results!A:D,3,FALSE)</f>
        <v>#N/A</v>
      </c>
    </row>
    <row r="6745" spans="1:7" x14ac:dyDescent="0.25">
      <c r="A6745" t="s">
        <v>891</v>
      </c>
      <c r="B6745" t="s">
        <v>537</v>
      </c>
      <c r="C6745" t="s">
        <v>20</v>
      </c>
      <c r="D6745" t="s">
        <v>44</v>
      </c>
      <c r="E6745" s="1">
        <f>DATEVALUE(IFERROR(RIGHT(LEFT(A6745,FIND("-",A6745,4)-1),2)&amp;"/"&amp;LEFT(A6745,FIND("-",A6745)-1)&amp;"/"&amp;RIGHT(LEFT(A6745,IFERROR(FIND(" ",A6745),LEN(A6745)+1)-1),4),TEXT(A6745,"dd")&amp;"/"&amp;TEXT(A6745,"mm")&amp;"/"&amp;TEXT(A6745,"yyyy")))</f>
        <v>45282</v>
      </c>
      <c r="F6745" t="s">
        <v>1826</v>
      </c>
      <c r="G6745" s="1" t="e">
        <f>VLOOKUP(B6745,Results!A:D,3,FALSE)</f>
        <v>#N/A</v>
      </c>
    </row>
    <row r="6746" spans="1:7" hidden="1" x14ac:dyDescent="0.25">
      <c r="A6746" t="s">
        <v>891</v>
      </c>
      <c r="B6746" t="s">
        <v>389</v>
      </c>
      <c r="C6746" t="s">
        <v>223</v>
      </c>
      <c r="D6746" t="s">
        <v>10</v>
      </c>
      <c r="E6746" s="1">
        <f>DATEVALUE(IFERROR(RIGHT(LEFT(A6746,FIND("-",A6746,4)-1),2)&amp;"/"&amp;LEFT(A6746,FIND("-",A6746)-1)&amp;"/"&amp;RIGHT(LEFT(A6746,IFERROR(FIND(" ",A6746),LEN(A6746)+1)-1),4),TEXT(A6746,"dd")&amp;"/"&amp;TEXT(A6746,"mm")&amp;"/"&amp;TEXT(A6746,"yyyy")))</f>
        <v>45282</v>
      </c>
      <c r="F6746" t="s">
        <v>996</v>
      </c>
      <c r="G6746" s="1" t="e">
        <f>VLOOKUP(B6746,Results!A:D,3,FALSE)</f>
        <v>#N/A</v>
      </c>
    </row>
    <row r="6747" spans="1:7" hidden="1" x14ac:dyDescent="0.25">
      <c r="A6747" t="s">
        <v>891</v>
      </c>
      <c r="B6747" t="s">
        <v>308</v>
      </c>
      <c r="C6747" t="s">
        <v>20</v>
      </c>
      <c r="D6747" t="s">
        <v>10</v>
      </c>
      <c r="E6747" s="1">
        <f>DATEVALUE(IFERROR(RIGHT(LEFT(A6747,FIND("-",A6747,4)-1),2)&amp;"/"&amp;LEFT(A6747,FIND("-",A6747)-1)&amp;"/"&amp;RIGHT(LEFT(A6747,IFERROR(FIND(" ",A6747),LEN(A6747)+1)-1),4),TEXT(A6747,"dd")&amp;"/"&amp;TEXT(A6747,"mm")&amp;"/"&amp;TEXT(A6747,"yyyy")))</f>
        <v>45282</v>
      </c>
      <c r="F6747" t="s">
        <v>996</v>
      </c>
      <c r="G6747" s="1" t="e">
        <f>VLOOKUP(B6747,Results!A:D,3,FALSE)</f>
        <v>#N/A</v>
      </c>
    </row>
    <row r="6748" spans="1:7" x14ac:dyDescent="0.25">
      <c r="A6748" t="s">
        <v>891</v>
      </c>
      <c r="B6748" t="s">
        <v>389</v>
      </c>
      <c r="C6748" t="s">
        <v>223</v>
      </c>
      <c r="D6748" t="s">
        <v>10</v>
      </c>
      <c r="E6748" s="1">
        <f>DATEVALUE(IFERROR(RIGHT(LEFT(A6748,FIND("-",A6748,4)-1),2)&amp;"/"&amp;LEFT(A6748,FIND("-",A6748)-1)&amp;"/"&amp;RIGHT(LEFT(A6748,IFERROR(FIND(" ",A6748),LEN(A6748)+1)-1),4),TEXT(A6748,"dd")&amp;"/"&amp;TEXT(A6748,"mm")&amp;"/"&amp;TEXT(A6748,"yyyy")))</f>
        <v>45282</v>
      </c>
      <c r="F6748" t="s">
        <v>1826</v>
      </c>
      <c r="G6748" s="1" t="e">
        <f>VLOOKUP(B6748,Results!A:D,3,FALSE)</f>
        <v>#N/A</v>
      </c>
    </row>
    <row r="6749" spans="1:7" x14ac:dyDescent="0.25">
      <c r="A6749" t="s">
        <v>891</v>
      </c>
      <c r="B6749" t="s">
        <v>308</v>
      </c>
      <c r="C6749" t="s">
        <v>20</v>
      </c>
      <c r="D6749" t="s">
        <v>10</v>
      </c>
      <c r="E6749" s="1">
        <f>DATEVALUE(IFERROR(RIGHT(LEFT(A6749,FIND("-",A6749,4)-1),2)&amp;"/"&amp;LEFT(A6749,FIND("-",A6749)-1)&amp;"/"&amp;RIGHT(LEFT(A6749,IFERROR(FIND(" ",A6749),LEN(A6749)+1)-1),4),TEXT(A6749,"dd")&amp;"/"&amp;TEXT(A6749,"mm")&amp;"/"&amp;TEXT(A6749,"yyyy")))</f>
        <v>45282</v>
      </c>
      <c r="F6749" t="s">
        <v>1826</v>
      </c>
      <c r="G6749" s="1" t="e">
        <f>VLOOKUP(B6749,Results!A:D,3,FALSE)</f>
        <v>#N/A</v>
      </c>
    </row>
    <row r="6750" spans="1:7" hidden="1" x14ac:dyDescent="0.25">
      <c r="A6750" t="s">
        <v>891</v>
      </c>
      <c r="B6750" t="s">
        <v>790</v>
      </c>
      <c r="C6750" t="s">
        <v>20</v>
      </c>
      <c r="D6750" t="s">
        <v>74</v>
      </c>
      <c r="E6750" s="1">
        <f>DATEVALUE(IFERROR(RIGHT(LEFT(A6750,FIND("-",A6750,4)-1),2)&amp;"/"&amp;LEFT(A6750,FIND("-",A6750)-1)&amp;"/"&amp;RIGHT(LEFT(A6750,IFERROR(FIND(" ",A6750),LEN(A6750)+1)-1),4),TEXT(A6750,"dd")&amp;"/"&amp;TEXT(A6750,"mm")&amp;"/"&amp;TEXT(A6750,"yyyy")))</f>
        <v>45282</v>
      </c>
      <c r="F6750" t="s">
        <v>996</v>
      </c>
      <c r="G6750" s="1" t="e">
        <f>VLOOKUP(B6750,Results!A:D,3,FALSE)</f>
        <v>#N/A</v>
      </c>
    </row>
    <row r="6751" spans="1:7" x14ac:dyDescent="0.25">
      <c r="A6751" t="s">
        <v>891</v>
      </c>
      <c r="B6751" t="s">
        <v>790</v>
      </c>
      <c r="C6751" t="s">
        <v>20</v>
      </c>
      <c r="D6751" t="s">
        <v>74</v>
      </c>
      <c r="E6751" s="1">
        <f>DATEVALUE(IFERROR(RIGHT(LEFT(A6751,FIND("-",A6751,4)-1),2)&amp;"/"&amp;LEFT(A6751,FIND("-",A6751)-1)&amp;"/"&amp;RIGHT(LEFT(A6751,IFERROR(FIND(" ",A6751),LEN(A6751)+1)-1),4),TEXT(A6751,"dd")&amp;"/"&amp;TEXT(A6751,"mm")&amp;"/"&amp;TEXT(A6751,"yyyy")))</f>
        <v>45282</v>
      </c>
      <c r="F6751" t="s">
        <v>1826</v>
      </c>
      <c r="G6751" s="1" t="e">
        <f>VLOOKUP(B6751,Results!A:D,3,FALSE)</f>
        <v>#N/A</v>
      </c>
    </row>
    <row r="6752" spans="1:7" hidden="1" x14ac:dyDescent="0.25">
      <c r="A6752" t="s">
        <v>891</v>
      </c>
      <c r="B6752" t="s">
        <v>616</v>
      </c>
      <c r="C6752" t="s">
        <v>223</v>
      </c>
      <c r="D6752" t="s">
        <v>33</v>
      </c>
      <c r="E6752" s="1">
        <f>DATEVALUE(IFERROR(RIGHT(LEFT(A6752,FIND("-",A6752,4)-1),2)&amp;"/"&amp;LEFT(A6752,FIND("-",A6752)-1)&amp;"/"&amp;RIGHT(LEFT(A6752,IFERROR(FIND(" ",A6752),LEN(A6752)+1)-1),4),TEXT(A6752,"dd")&amp;"/"&amp;TEXT(A6752,"mm")&amp;"/"&amp;TEXT(A6752,"yyyy")))</f>
        <v>45282</v>
      </c>
      <c r="F6752" t="s">
        <v>996</v>
      </c>
      <c r="G6752" s="1" t="e">
        <f>VLOOKUP(B6752,Results!A:D,3,FALSE)</f>
        <v>#N/A</v>
      </c>
    </row>
    <row r="6753" spans="1:7" x14ac:dyDescent="0.25">
      <c r="A6753" t="s">
        <v>891</v>
      </c>
      <c r="B6753" t="s">
        <v>616</v>
      </c>
      <c r="C6753" t="s">
        <v>223</v>
      </c>
      <c r="D6753" t="s">
        <v>33</v>
      </c>
      <c r="E6753" s="1">
        <f>DATEVALUE(IFERROR(RIGHT(LEFT(A6753,FIND("-",A6753,4)-1),2)&amp;"/"&amp;LEFT(A6753,FIND("-",A6753)-1)&amp;"/"&amp;RIGHT(LEFT(A6753,IFERROR(FIND(" ",A6753),LEN(A6753)+1)-1),4),TEXT(A6753,"dd")&amp;"/"&amp;TEXT(A6753,"mm")&amp;"/"&amp;TEXT(A6753,"yyyy")))</f>
        <v>45282</v>
      </c>
      <c r="F6753" t="s">
        <v>1826</v>
      </c>
      <c r="G6753" s="1" t="e">
        <f>VLOOKUP(B6753,Results!A:D,3,FALSE)</f>
        <v>#N/A</v>
      </c>
    </row>
    <row r="6754" spans="1:7" x14ac:dyDescent="0.25">
      <c r="A6754" t="s">
        <v>891</v>
      </c>
      <c r="B6754" t="s">
        <v>389</v>
      </c>
      <c r="C6754" t="s">
        <v>223</v>
      </c>
      <c r="D6754" t="s">
        <v>10</v>
      </c>
      <c r="E6754" s="1">
        <f>DATEVALUE(IFERROR(RIGHT(LEFT(A6754,FIND("-",A6754,4)-1),2)&amp;"/"&amp;LEFT(A6754,FIND("-",A6754)-1)&amp;"/"&amp;RIGHT(LEFT(A6754,IFERROR(FIND(" ",A6754),LEN(A6754)+1)-1),4),TEXT(A6754,"dd")&amp;"/"&amp;TEXT(A6754,"mm")&amp;"/"&amp;TEXT(A6754,"yyyy")))</f>
        <v>45282</v>
      </c>
      <c r="F6754" t="s">
        <v>1826</v>
      </c>
      <c r="G6754" s="1" t="e">
        <f>VLOOKUP(B6754,Results!A:D,3,FALSE)</f>
        <v>#N/A</v>
      </c>
    </row>
    <row r="6755" spans="1:7" x14ac:dyDescent="0.25">
      <c r="A6755" t="s">
        <v>891</v>
      </c>
      <c r="B6755" t="s">
        <v>790</v>
      </c>
      <c r="C6755" t="s">
        <v>20</v>
      </c>
      <c r="D6755" t="s">
        <v>74</v>
      </c>
      <c r="E6755" s="1">
        <f>DATEVALUE(IFERROR(RIGHT(LEFT(A6755,FIND("-",A6755,4)-1),2)&amp;"/"&amp;LEFT(A6755,FIND("-",A6755)-1)&amp;"/"&amp;RIGHT(LEFT(A6755,IFERROR(FIND(" ",A6755),LEN(A6755)+1)-1),4),TEXT(A6755,"dd")&amp;"/"&amp;TEXT(A6755,"mm")&amp;"/"&amp;TEXT(A6755,"yyyy")))</f>
        <v>45282</v>
      </c>
      <c r="F6755" t="s">
        <v>1826</v>
      </c>
      <c r="G6755" s="1" t="e">
        <f>VLOOKUP(B6755,Results!A:D,3,FALSE)</f>
        <v>#N/A</v>
      </c>
    </row>
    <row r="6756" spans="1:7" x14ac:dyDescent="0.25">
      <c r="A6756" t="s">
        <v>891</v>
      </c>
      <c r="B6756" t="s">
        <v>537</v>
      </c>
      <c r="C6756" t="s">
        <v>20</v>
      </c>
      <c r="D6756" t="s">
        <v>44</v>
      </c>
      <c r="E6756" s="1">
        <f>DATEVALUE(IFERROR(RIGHT(LEFT(A6756,FIND("-",A6756,4)-1),2)&amp;"/"&amp;LEFT(A6756,FIND("-",A6756)-1)&amp;"/"&amp;RIGHT(LEFT(A6756,IFERROR(FIND(" ",A6756),LEN(A6756)+1)-1),4),TEXT(A6756,"dd")&amp;"/"&amp;TEXT(A6756,"mm")&amp;"/"&amp;TEXT(A6756,"yyyy")))</f>
        <v>45282</v>
      </c>
      <c r="F6756" t="s">
        <v>1826</v>
      </c>
      <c r="G6756" s="1" t="e">
        <f>VLOOKUP(B6756,Results!A:D,3,FALSE)</f>
        <v>#N/A</v>
      </c>
    </row>
    <row r="6757" spans="1:7" x14ac:dyDescent="0.25">
      <c r="A6757" t="s">
        <v>891</v>
      </c>
      <c r="B6757" t="s">
        <v>308</v>
      </c>
      <c r="C6757" t="s">
        <v>20</v>
      </c>
      <c r="D6757" t="s">
        <v>10</v>
      </c>
      <c r="E6757" s="1">
        <f>DATEVALUE(IFERROR(RIGHT(LEFT(A6757,FIND("-",A6757,4)-1),2)&amp;"/"&amp;LEFT(A6757,FIND("-",A6757)-1)&amp;"/"&amp;RIGHT(LEFT(A6757,IFERROR(FIND(" ",A6757),LEN(A6757)+1)-1),4),TEXT(A6757,"dd")&amp;"/"&amp;TEXT(A6757,"mm")&amp;"/"&amp;TEXT(A6757,"yyyy")))</f>
        <v>45282</v>
      </c>
      <c r="F6757" t="s">
        <v>1826</v>
      </c>
      <c r="G6757" s="1" t="e">
        <f>VLOOKUP(B6757,Results!A:D,3,FALSE)</f>
        <v>#N/A</v>
      </c>
    </row>
    <row r="6758" spans="1:7" x14ac:dyDescent="0.25">
      <c r="A6758" t="s">
        <v>891</v>
      </c>
      <c r="B6758" t="s">
        <v>616</v>
      </c>
      <c r="C6758" t="s">
        <v>223</v>
      </c>
      <c r="D6758" t="s">
        <v>33</v>
      </c>
      <c r="E6758" s="1">
        <f>DATEVALUE(IFERROR(RIGHT(LEFT(A6758,FIND("-",A6758,4)-1),2)&amp;"/"&amp;LEFT(A6758,FIND("-",A6758)-1)&amp;"/"&amp;RIGHT(LEFT(A6758,IFERROR(FIND(" ",A6758),LEN(A6758)+1)-1),4),TEXT(A6758,"dd")&amp;"/"&amp;TEXT(A6758,"mm")&amp;"/"&amp;TEXT(A6758,"yyyy")))</f>
        <v>45282</v>
      </c>
      <c r="F6758" t="s">
        <v>1826</v>
      </c>
      <c r="G6758" s="1" t="e">
        <f>VLOOKUP(B6758,Results!A:D,3,FALSE)</f>
        <v>#N/A</v>
      </c>
    </row>
    <row r="6759" spans="1:7" x14ac:dyDescent="0.25">
      <c r="A6759" t="s">
        <v>891</v>
      </c>
      <c r="B6759" t="s">
        <v>389</v>
      </c>
      <c r="C6759" t="s">
        <v>223</v>
      </c>
      <c r="D6759" t="s">
        <v>10</v>
      </c>
      <c r="E6759" s="1">
        <f>DATEVALUE(IFERROR(RIGHT(LEFT(A6759,FIND("-",A6759,4)-1),2)&amp;"/"&amp;LEFT(A6759,FIND("-",A6759)-1)&amp;"/"&amp;RIGHT(LEFT(A6759,IFERROR(FIND(" ",A6759),LEN(A6759)+1)-1),4),TEXT(A6759,"dd")&amp;"/"&amp;TEXT(A6759,"mm")&amp;"/"&amp;TEXT(A6759,"yyyy")))</f>
        <v>45282</v>
      </c>
      <c r="F6759" t="s">
        <v>1826</v>
      </c>
      <c r="G6759" s="1" t="e">
        <f>VLOOKUP(B6759,Results!A:D,3,FALSE)</f>
        <v>#N/A</v>
      </c>
    </row>
    <row r="6760" spans="1:7" x14ac:dyDescent="0.25">
      <c r="A6760" t="s">
        <v>891</v>
      </c>
      <c r="B6760" t="s">
        <v>790</v>
      </c>
      <c r="C6760" t="s">
        <v>20</v>
      </c>
      <c r="D6760" t="s">
        <v>74</v>
      </c>
      <c r="E6760" s="1">
        <f>DATEVALUE(IFERROR(RIGHT(LEFT(A6760,FIND("-",A6760,4)-1),2)&amp;"/"&amp;LEFT(A6760,FIND("-",A6760)-1)&amp;"/"&amp;RIGHT(LEFT(A6760,IFERROR(FIND(" ",A6760),LEN(A6760)+1)-1),4),TEXT(A6760,"dd")&amp;"/"&amp;TEXT(A6760,"mm")&amp;"/"&amp;TEXT(A6760,"yyyy")))</f>
        <v>45282</v>
      </c>
      <c r="F6760" t="s">
        <v>1826</v>
      </c>
      <c r="G6760" s="1" t="e">
        <f>VLOOKUP(B6760,Results!A:D,3,FALSE)</f>
        <v>#N/A</v>
      </c>
    </row>
    <row r="6761" spans="1:7" x14ac:dyDescent="0.25">
      <c r="A6761" t="s">
        <v>891</v>
      </c>
      <c r="B6761" t="s">
        <v>537</v>
      </c>
      <c r="C6761" t="s">
        <v>20</v>
      </c>
      <c r="D6761" t="s">
        <v>44</v>
      </c>
      <c r="E6761" s="1">
        <f>DATEVALUE(IFERROR(RIGHT(LEFT(A6761,FIND("-",A6761,4)-1),2)&amp;"/"&amp;LEFT(A6761,FIND("-",A6761)-1)&amp;"/"&amp;RIGHT(LEFT(A6761,IFERROR(FIND(" ",A6761),LEN(A6761)+1)-1),4),TEXT(A6761,"dd")&amp;"/"&amp;TEXT(A6761,"mm")&amp;"/"&amp;TEXT(A6761,"yyyy")))</f>
        <v>45282</v>
      </c>
      <c r="F6761" t="s">
        <v>1826</v>
      </c>
      <c r="G6761" s="1" t="e">
        <f>VLOOKUP(B6761,Results!A:D,3,FALSE)</f>
        <v>#N/A</v>
      </c>
    </row>
    <row r="6762" spans="1:7" x14ac:dyDescent="0.25">
      <c r="A6762" t="s">
        <v>891</v>
      </c>
      <c r="B6762" t="s">
        <v>308</v>
      </c>
      <c r="C6762" t="s">
        <v>20</v>
      </c>
      <c r="D6762" t="s">
        <v>10</v>
      </c>
      <c r="E6762" s="1">
        <f>DATEVALUE(IFERROR(RIGHT(LEFT(A6762,FIND("-",A6762,4)-1),2)&amp;"/"&amp;LEFT(A6762,FIND("-",A6762)-1)&amp;"/"&amp;RIGHT(LEFT(A6762,IFERROR(FIND(" ",A6762),LEN(A6762)+1)-1),4),TEXT(A6762,"dd")&amp;"/"&amp;TEXT(A6762,"mm")&amp;"/"&amp;TEXT(A6762,"yyyy")))</f>
        <v>45282</v>
      </c>
      <c r="F6762" t="s">
        <v>1826</v>
      </c>
      <c r="G6762" s="1" t="e">
        <f>VLOOKUP(B6762,Results!A:D,3,FALSE)</f>
        <v>#N/A</v>
      </c>
    </row>
    <row r="6763" spans="1:7" x14ac:dyDescent="0.25">
      <c r="A6763" t="s">
        <v>891</v>
      </c>
      <c r="B6763" t="s">
        <v>616</v>
      </c>
      <c r="C6763" t="s">
        <v>223</v>
      </c>
      <c r="D6763" t="s">
        <v>33</v>
      </c>
      <c r="E6763" s="1">
        <f>DATEVALUE(IFERROR(RIGHT(LEFT(A6763,FIND("-",A6763,4)-1),2)&amp;"/"&amp;LEFT(A6763,FIND("-",A6763)-1)&amp;"/"&amp;RIGHT(LEFT(A6763,IFERROR(FIND(" ",A6763),LEN(A6763)+1)-1),4),TEXT(A6763,"dd")&amp;"/"&amp;TEXT(A6763,"mm")&amp;"/"&amp;TEXT(A6763,"yyyy")))</f>
        <v>45282</v>
      </c>
      <c r="F6763" t="s">
        <v>1826</v>
      </c>
      <c r="G6763" s="1" t="e">
        <f>VLOOKUP(B6763,Results!A:D,3,FALSE)</f>
        <v>#N/A</v>
      </c>
    </row>
    <row r="6764" spans="1:7" hidden="1" x14ac:dyDescent="0.25">
      <c r="A6764" t="s">
        <v>888</v>
      </c>
      <c r="B6764" t="s">
        <v>713</v>
      </c>
      <c r="C6764" t="s">
        <v>20</v>
      </c>
      <c r="D6764" t="s">
        <v>33</v>
      </c>
      <c r="E6764" s="1">
        <f>DATEVALUE(IFERROR(RIGHT(LEFT(A6764,FIND("-",A6764,4)-1),2)&amp;"/"&amp;LEFT(A6764,FIND("-",A6764)-1)&amp;"/"&amp;RIGHT(LEFT(A6764,IFERROR(FIND(" ",A6764),LEN(A6764)+1)-1),4),TEXT(A6764,"dd")&amp;"/"&amp;TEXT(A6764,"mm")&amp;"/"&amp;TEXT(A6764,"yyyy")))</f>
        <v>45281</v>
      </c>
      <c r="F6764" t="s">
        <v>996</v>
      </c>
      <c r="G6764" s="1">
        <f>VLOOKUP(B6764,Results!A:D,3,FALSE)</f>
        <v>45414</v>
      </c>
    </row>
    <row r="6765" spans="1:7" x14ac:dyDescent="0.25">
      <c r="A6765" t="s">
        <v>888</v>
      </c>
      <c r="B6765" t="s">
        <v>713</v>
      </c>
      <c r="C6765" t="s">
        <v>20</v>
      </c>
      <c r="D6765" t="s">
        <v>33</v>
      </c>
      <c r="E6765" s="1">
        <f>DATEVALUE(IFERROR(RIGHT(LEFT(A6765,FIND("-",A6765,4)-1),2)&amp;"/"&amp;LEFT(A6765,FIND("-",A6765)-1)&amp;"/"&amp;RIGHT(LEFT(A6765,IFERROR(FIND(" ",A6765),LEN(A6765)+1)-1),4),TEXT(A6765,"dd")&amp;"/"&amp;TEXT(A6765,"mm")&amp;"/"&amp;TEXT(A6765,"yyyy")))</f>
        <v>45281</v>
      </c>
      <c r="F6765" t="s">
        <v>1826</v>
      </c>
      <c r="G6765" s="1">
        <f>VLOOKUP(B6765,Results!A:D,3,FALSE)</f>
        <v>45414</v>
      </c>
    </row>
    <row r="6766" spans="1:7" hidden="1" x14ac:dyDescent="0.25">
      <c r="A6766" t="s">
        <v>888</v>
      </c>
      <c r="B6766" t="s">
        <v>698</v>
      </c>
      <c r="C6766" t="s">
        <v>223</v>
      </c>
      <c r="D6766" t="s">
        <v>13</v>
      </c>
      <c r="E6766" s="1">
        <f>DATEVALUE(IFERROR(RIGHT(LEFT(A6766,FIND("-",A6766,4)-1),2)&amp;"/"&amp;LEFT(A6766,FIND("-",A6766)-1)&amp;"/"&amp;RIGHT(LEFT(A6766,IFERROR(FIND(" ",A6766),LEN(A6766)+1)-1),4),TEXT(A6766,"dd")&amp;"/"&amp;TEXT(A6766,"mm")&amp;"/"&amp;TEXT(A6766,"yyyy")))</f>
        <v>45281</v>
      </c>
      <c r="F6766" t="s">
        <v>996</v>
      </c>
      <c r="G6766" s="1">
        <f>VLOOKUP(B6766,Results!A:D,3,FALSE)</f>
        <v>45420</v>
      </c>
    </row>
    <row r="6767" spans="1:7" x14ac:dyDescent="0.25">
      <c r="A6767" t="s">
        <v>888</v>
      </c>
      <c r="B6767" t="s">
        <v>698</v>
      </c>
      <c r="C6767" t="s">
        <v>223</v>
      </c>
      <c r="D6767" t="s">
        <v>13</v>
      </c>
      <c r="E6767" s="1">
        <f>DATEVALUE(IFERROR(RIGHT(LEFT(A6767,FIND("-",A6767,4)-1),2)&amp;"/"&amp;LEFT(A6767,FIND("-",A6767)-1)&amp;"/"&amp;RIGHT(LEFT(A6767,IFERROR(FIND(" ",A6767),LEN(A6767)+1)-1),4),TEXT(A6767,"dd")&amp;"/"&amp;TEXT(A6767,"mm")&amp;"/"&amp;TEXT(A6767,"yyyy")))</f>
        <v>45281</v>
      </c>
      <c r="F6767" t="s">
        <v>1826</v>
      </c>
      <c r="G6767" s="1">
        <f>VLOOKUP(B6767,Results!A:D,3,FALSE)</f>
        <v>45420</v>
      </c>
    </row>
    <row r="6768" spans="1:7" x14ac:dyDescent="0.25">
      <c r="A6768" t="s">
        <v>888</v>
      </c>
      <c r="B6768" t="s">
        <v>698</v>
      </c>
      <c r="C6768" t="s">
        <v>223</v>
      </c>
      <c r="D6768" t="s">
        <v>13</v>
      </c>
      <c r="E6768" s="1">
        <f>DATEVALUE(IFERROR(RIGHT(LEFT(A6768,FIND("-",A6768,4)-1),2)&amp;"/"&amp;LEFT(A6768,FIND("-",A6768)-1)&amp;"/"&amp;RIGHT(LEFT(A6768,IFERROR(FIND(" ",A6768),LEN(A6768)+1)-1),4),TEXT(A6768,"dd")&amp;"/"&amp;TEXT(A6768,"mm")&amp;"/"&amp;TEXT(A6768,"yyyy")))</f>
        <v>45281</v>
      </c>
      <c r="F6768" t="s">
        <v>1826</v>
      </c>
      <c r="G6768" s="1">
        <f>VLOOKUP(B6768,Results!A:D,3,FALSE)</f>
        <v>45420</v>
      </c>
    </row>
    <row r="6769" spans="1:7" x14ac:dyDescent="0.25">
      <c r="A6769" t="s">
        <v>888</v>
      </c>
      <c r="B6769" t="s">
        <v>698</v>
      </c>
      <c r="C6769" t="s">
        <v>223</v>
      </c>
      <c r="D6769" t="s">
        <v>13</v>
      </c>
      <c r="E6769" s="1">
        <f>DATEVALUE(IFERROR(RIGHT(LEFT(A6769,FIND("-",A6769,4)-1),2)&amp;"/"&amp;LEFT(A6769,FIND("-",A6769)-1)&amp;"/"&amp;RIGHT(LEFT(A6769,IFERROR(FIND(" ",A6769),LEN(A6769)+1)-1),4),TEXT(A6769,"dd")&amp;"/"&amp;TEXT(A6769,"mm")&amp;"/"&amp;TEXT(A6769,"yyyy")))</f>
        <v>45281</v>
      </c>
      <c r="F6769" t="s">
        <v>1826</v>
      </c>
      <c r="G6769" s="1">
        <f>VLOOKUP(B6769,Results!A:D,3,FALSE)</f>
        <v>45420</v>
      </c>
    </row>
    <row r="6770" spans="1:7" hidden="1" x14ac:dyDescent="0.25">
      <c r="A6770" t="s">
        <v>888</v>
      </c>
      <c r="B6770" t="s">
        <v>849</v>
      </c>
      <c r="C6770" t="s">
        <v>223</v>
      </c>
      <c r="D6770" t="s">
        <v>40</v>
      </c>
      <c r="E6770" s="1">
        <f>DATEVALUE(IFERROR(RIGHT(LEFT(A6770,FIND("-",A6770,4)-1),2)&amp;"/"&amp;LEFT(A6770,FIND("-",A6770)-1)&amp;"/"&amp;RIGHT(LEFT(A6770,IFERROR(FIND(" ",A6770),LEN(A6770)+1)-1),4),TEXT(A6770,"dd")&amp;"/"&amp;TEXT(A6770,"mm")&amp;"/"&amp;TEXT(A6770,"yyyy")))</f>
        <v>45281</v>
      </c>
      <c r="F6770" t="s">
        <v>996</v>
      </c>
      <c r="G6770" s="1">
        <f>VLOOKUP(B6770,Results!A:D,3,FALSE)</f>
        <v>45421</v>
      </c>
    </row>
    <row r="6771" spans="1:7" x14ac:dyDescent="0.25">
      <c r="A6771" t="s">
        <v>888</v>
      </c>
      <c r="B6771" t="s">
        <v>849</v>
      </c>
      <c r="C6771" t="s">
        <v>223</v>
      </c>
      <c r="D6771" t="s">
        <v>40</v>
      </c>
      <c r="E6771" s="1">
        <f>DATEVALUE(IFERROR(RIGHT(LEFT(A6771,FIND("-",A6771,4)-1),2)&amp;"/"&amp;LEFT(A6771,FIND("-",A6771)-1)&amp;"/"&amp;RIGHT(LEFT(A6771,IFERROR(FIND(" ",A6771),LEN(A6771)+1)-1),4),TEXT(A6771,"dd")&amp;"/"&amp;TEXT(A6771,"mm")&amp;"/"&amp;TEXT(A6771,"yyyy")))</f>
        <v>45281</v>
      </c>
      <c r="F6771" t="s">
        <v>1826</v>
      </c>
      <c r="G6771" s="1">
        <f>VLOOKUP(B6771,Results!A:D,3,FALSE)</f>
        <v>45421</v>
      </c>
    </row>
    <row r="6772" spans="1:7" x14ac:dyDescent="0.25">
      <c r="A6772" t="s">
        <v>888</v>
      </c>
      <c r="B6772" t="s">
        <v>849</v>
      </c>
      <c r="C6772" t="s">
        <v>223</v>
      </c>
      <c r="D6772" t="s">
        <v>40</v>
      </c>
      <c r="E6772" s="1">
        <f>DATEVALUE(IFERROR(RIGHT(LEFT(A6772,FIND("-",A6772,4)-1),2)&amp;"/"&amp;LEFT(A6772,FIND("-",A6772)-1)&amp;"/"&amp;RIGHT(LEFT(A6772,IFERROR(FIND(" ",A6772),LEN(A6772)+1)-1),4),TEXT(A6772,"dd")&amp;"/"&amp;TEXT(A6772,"mm")&amp;"/"&amp;TEXT(A6772,"yyyy")))</f>
        <v>45281</v>
      </c>
      <c r="F6772" t="s">
        <v>1826</v>
      </c>
      <c r="G6772" s="1">
        <f>VLOOKUP(B6772,Results!A:D,3,FALSE)</f>
        <v>45421</v>
      </c>
    </row>
    <row r="6773" spans="1:7" x14ac:dyDescent="0.25">
      <c r="A6773" t="s">
        <v>888</v>
      </c>
      <c r="B6773" t="s">
        <v>849</v>
      </c>
      <c r="C6773" t="s">
        <v>223</v>
      </c>
      <c r="D6773" t="s">
        <v>40</v>
      </c>
      <c r="E6773" s="1">
        <f>DATEVALUE(IFERROR(RIGHT(LEFT(A6773,FIND("-",A6773,4)-1),2)&amp;"/"&amp;LEFT(A6773,FIND("-",A6773)-1)&amp;"/"&amp;RIGHT(LEFT(A6773,IFERROR(FIND(" ",A6773),LEN(A6773)+1)-1),4),TEXT(A6773,"dd")&amp;"/"&amp;TEXT(A6773,"mm")&amp;"/"&amp;TEXT(A6773,"yyyy")))</f>
        <v>45281</v>
      </c>
      <c r="F6773" t="s">
        <v>1826</v>
      </c>
      <c r="G6773" s="1">
        <f>VLOOKUP(B6773,Results!A:D,3,FALSE)</f>
        <v>45421</v>
      </c>
    </row>
    <row r="6774" spans="1:7" hidden="1" x14ac:dyDescent="0.25">
      <c r="A6774" t="s">
        <v>888</v>
      </c>
      <c r="B6774" t="s">
        <v>824</v>
      </c>
      <c r="C6774" t="s">
        <v>223</v>
      </c>
      <c r="D6774" t="s">
        <v>13</v>
      </c>
      <c r="E6774" s="1">
        <f>DATEVALUE(IFERROR(RIGHT(LEFT(A6774,FIND("-",A6774,4)-1),2)&amp;"/"&amp;LEFT(A6774,FIND("-",A6774)-1)&amp;"/"&amp;RIGHT(LEFT(A6774,IFERROR(FIND(" ",A6774),LEN(A6774)+1)-1),4),TEXT(A6774,"dd")&amp;"/"&amp;TEXT(A6774,"mm")&amp;"/"&amp;TEXT(A6774,"yyyy")))</f>
        <v>45281</v>
      </c>
      <c r="F6774" t="s">
        <v>996</v>
      </c>
      <c r="G6774" s="1">
        <f>VLOOKUP(B6774,Results!A:D,3,FALSE)</f>
        <v>45433</v>
      </c>
    </row>
    <row r="6775" spans="1:7" x14ac:dyDescent="0.25">
      <c r="A6775" t="s">
        <v>888</v>
      </c>
      <c r="B6775" t="s">
        <v>824</v>
      </c>
      <c r="C6775" t="s">
        <v>223</v>
      </c>
      <c r="D6775" t="s">
        <v>13</v>
      </c>
      <c r="E6775" s="1">
        <f>DATEVALUE(IFERROR(RIGHT(LEFT(A6775,FIND("-",A6775,4)-1),2)&amp;"/"&amp;LEFT(A6775,FIND("-",A6775)-1)&amp;"/"&amp;RIGHT(LEFT(A6775,IFERROR(FIND(" ",A6775),LEN(A6775)+1)-1),4),TEXT(A6775,"dd")&amp;"/"&amp;TEXT(A6775,"mm")&amp;"/"&amp;TEXT(A6775,"yyyy")))</f>
        <v>45281</v>
      </c>
      <c r="F6775" t="s">
        <v>1826</v>
      </c>
      <c r="G6775" s="1">
        <f>VLOOKUP(B6775,Results!A:D,3,FALSE)</f>
        <v>45433</v>
      </c>
    </row>
    <row r="6776" spans="1:7" x14ac:dyDescent="0.25">
      <c r="A6776" t="s">
        <v>888</v>
      </c>
      <c r="B6776" t="s">
        <v>824</v>
      </c>
      <c r="C6776" t="s">
        <v>223</v>
      </c>
      <c r="D6776" t="s">
        <v>13</v>
      </c>
      <c r="E6776" s="1">
        <f>DATEVALUE(IFERROR(RIGHT(LEFT(A6776,FIND("-",A6776,4)-1),2)&amp;"/"&amp;LEFT(A6776,FIND("-",A6776)-1)&amp;"/"&amp;RIGHT(LEFT(A6776,IFERROR(FIND(" ",A6776),LEN(A6776)+1)-1),4),TEXT(A6776,"dd")&amp;"/"&amp;TEXT(A6776,"mm")&amp;"/"&amp;TEXT(A6776,"yyyy")))</f>
        <v>45281</v>
      </c>
      <c r="F6776" t="s">
        <v>1826</v>
      </c>
      <c r="G6776" s="1">
        <f>VLOOKUP(B6776,Results!A:D,3,FALSE)</f>
        <v>45433</v>
      </c>
    </row>
    <row r="6777" spans="1:7" x14ac:dyDescent="0.25">
      <c r="A6777" t="s">
        <v>888</v>
      </c>
      <c r="B6777" t="s">
        <v>824</v>
      </c>
      <c r="C6777" t="s">
        <v>223</v>
      </c>
      <c r="D6777" t="s">
        <v>13</v>
      </c>
      <c r="E6777" s="1">
        <f>DATEVALUE(IFERROR(RIGHT(LEFT(A6777,FIND("-",A6777,4)-1),2)&amp;"/"&amp;LEFT(A6777,FIND("-",A6777)-1)&amp;"/"&amp;RIGHT(LEFT(A6777,IFERROR(FIND(" ",A6777),LEN(A6777)+1)-1),4),TEXT(A6777,"dd")&amp;"/"&amp;TEXT(A6777,"mm")&amp;"/"&amp;TEXT(A6777,"yyyy")))</f>
        <v>45281</v>
      </c>
      <c r="F6777" t="s">
        <v>1826</v>
      </c>
      <c r="G6777" s="1">
        <f>VLOOKUP(B6777,Results!A:D,3,FALSE)</f>
        <v>45433</v>
      </c>
    </row>
    <row r="6778" spans="1:7" hidden="1" x14ac:dyDescent="0.25">
      <c r="A6778" t="s">
        <v>888</v>
      </c>
      <c r="B6778" t="s">
        <v>298</v>
      </c>
      <c r="C6778" t="s">
        <v>223</v>
      </c>
      <c r="D6778" t="s">
        <v>10</v>
      </c>
      <c r="E6778" s="1">
        <f>DATEVALUE(IFERROR(RIGHT(LEFT(A6778,FIND("-",A6778,4)-1),2)&amp;"/"&amp;LEFT(A6778,FIND("-",A6778)-1)&amp;"/"&amp;RIGHT(LEFT(A6778,IFERROR(FIND(" ",A6778),LEN(A6778)+1)-1),4),TEXT(A6778,"dd")&amp;"/"&amp;TEXT(A6778,"mm")&amp;"/"&amp;TEXT(A6778,"yyyy")))</f>
        <v>45281</v>
      </c>
      <c r="F6778" t="s">
        <v>996</v>
      </c>
      <c r="G6778" s="1">
        <f>VLOOKUP(B6778,Results!A:D,3,FALSE)</f>
        <v>45435</v>
      </c>
    </row>
    <row r="6779" spans="1:7" x14ac:dyDescent="0.25">
      <c r="A6779" t="s">
        <v>888</v>
      </c>
      <c r="B6779" t="s">
        <v>298</v>
      </c>
      <c r="C6779" t="s">
        <v>223</v>
      </c>
      <c r="D6779" t="s">
        <v>10</v>
      </c>
      <c r="E6779" s="1">
        <f>DATEVALUE(IFERROR(RIGHT(LEFT(A6779,FIND("-",A6779,4)-1),2)&amp;"/"&amp;LEFT(A6779,FIND("-",A6779)-1)&amp;"/"&amp;RIGHT(LEFT(A6779,IFERROR(FIND(" ",A6779),LEN(A6779)+1)-1),4),TEXT(A6779,"dd")&amp;"/"&amp;TEXT(A6779,"mm")&amp;"/"&amp;TEXT(A6779,"yyyy")))</f>
        <v>45281</v>
      </c>
      <c r="F6779" t="s">
        <v>1826</v>
      </c>
      <c r="G6779" s="1">
        <f>VLOOKUP(B6779,Results!A:D,3,FALSE)</f>
        <v>45435</v>
      </c>
    </row>
    <row r="6780" spans="1:7" x14ac:dyDescent="0.25">
      <c r="A6780" t="s">
        <v>888</v>
      </c>
      <c r="B6780" t="s">
        <v>298</v>
      </c>
      <c r="C6780" t="s">
        <v>223</v>
      </c>
      <c r="D6780" t="s">
        <v>10</v>
      </c>
      <c r="E6780" s="1">
        <f>DATEVALUE(IFERROR(RIGHT(LEFT(A6780,FIND("-",A6780,4)-1),2)&amp;"/"&amp;LEFT(A6780,FIND("-",A6780)-1)&amp;"/"&amp;RIGHT(LEFT(A6780,IFERROR(FIND(" ",A6780),LEN(A6780)+1)-1),4),TEXT(A6780,"dd")&amp;"/"&amp;TEXT(A6780,"mm")&amp;"/"&amp;TEXT(A6780,"yyyy")))</f>
        <v>45281</v>
      </c>
      <c r="F6780" t="s">
        <v>1826</v>
      </c>
      <c r="G6780" s="1">
        <f>VLOOKUP(B6780,Results!A:D,3,FALSE)</f>
        <v>45435</v>
      </c>
    </row>
    <row r="6781" spans="1:7" x14ac:dyDescent="0.25">
      <c r="A6781" t="s">
        <v>888</v>
      </c>
      <c r="B6781" t="s">
        <v>298</v>
      </c>
      <c r="C6781" t="s">
        <v>223</v>
      </c>
      <c r="D6781" t="s">
        <v>10</v>
      </c>
      <c r="E6781" s="1">
        <f>DATEVALUE(IFERROR(RIGHT(LEFT(A6781,FIND("-",A6781,4)-1),2)&amp;"/"&amp;LEFT(A6781,FIND("-",A6781)-1)&amp;"/"&amp;RIGHT(LEFT(A6781,IFERROR(FIND(" ",A6781),LEN(A6781)+1)-1),4),TEXT(A6781,"dd")&amp;"/"&amp;TEXT(A6781,"mm")&amp;"/"&amp;TEXT(A6781,"yyyy")))</f>
        <v>45281</v>
      </c>
      <c r="F6781" t="s">
        <v>1826</v>
      </c>
      <c r="G6781" s="1">
        <f>VLOOKUP(B6781,Results!A:D,3,FALSE)</f>
        <v>45435</v>
      </c>
    </row>
    <row r="6782" spans="1:7" hidden="1" x14ac:dyDescent="0.25">
      <c r="A6782" t="s">
        <v>888</v>
      </c>
      <c r="B6782" t="s">
        <v>400</v>
      </c>
      <c r="C6782" t="s">
        <v>223</v>
      </c>
      <c r="D6782" t="s">
        <v>30</v>
      </c>
      <c r="E6782" s="1">
        <f>DATEVALUE(IFERROR(RIGHT(LEFT(A6782,FIND("-",A6782,4)-1),2)&amp;"/"&amp;LEFT(A6782,FIND("-",A6782)-1)&amp;"/"&amp;RIGHT(LEFT(A6782,IFERROR(FIND(" ",A6782),LEN(A6782)+1)-1),4),TEXT(A6782,"dd")&amp;"/"&amp;TEXT(A6782,"mm")&amp;"/"&amp;TEXT(A6782,"yyyy")))</f>
        <v>45281</v>
      </c>
      <c r="F6782" t="s">
        <v>996</v>
      </c>
      <c r="G6782" s="1" t="e">
        <f>VLOOKUP(B6782,Results!A:D,3,FALSE)</f>
        <v>#N/A</v>
      </c>
    </row>
    <row r="6783" spans="1:7" hidden="1" x14ac:dyDescent="0.25">
      <c r="A6783" t="s">
        <v>888</v>
      </c>
      <c r="B6783" t="s">
        <v>355</v>
      </c>
      <c r="C6783" t="s">
        <v>223</v>
      </c>
      <c r="D6783" t="s">
        <v>30</v>
      </c>
      <c r="E6783" s="1">
        <f>DATEVALUE(IFERROR(RIGHT(LEFT(A6783,FIND("-",A6783,4)-1),2)&amp;"/"&amp;LEFT(A6783,FIND("-",A6783)-1)&amp;"/"&amp;RIGHT(LEFT(A6783,IFERROR(FIND(" ",A6783),LEN(A6783)+1)-1),4),TEXT(A6783,"dd")&amp;"/"&amp;TEXT(A6783,"mm")&amp;"/"&amp;TEXT(A6783,"yyyy")))</f>
        <v>45281</v>
      </c>
      <c r="F6783" t="s">
        <v>996</v>
      </c>
      <c r="G6783" s="1" t="e">
        <f>VLOOKUP(B6783,Results!A:D,3,FALSE)</f>
        <v>#N/A</v>
      </c>
    </row>
    <row r="6784" spans="1:7" x14ac:dyDescent="0.25">
      <c r="A6784" t="s">
        <v>888</v>
      </c>
      <c r="B6784" t="s">
        <v>400</v>
      </c>
      <c r="C6784" t="s">
        <v>223</v>
      </c>
      <c r="D6784" t="s">
        <v>30</v>
      </c>
      <c r="E6784" s="1">
        <f>DATEVALUE(IFERROR(RIGHT(LEFT(A6784,FIND("-",A6784,4)-1),2)&amp;"/"&amp;LEFT(A6784,FIND("-",A6784)-1)&amp;"/"&amp;RIGHT(LEFT(A6784,IFERROR(FIND(" ",A6784),LEN(A6784)+1)-1),4),TEXT(A6784,"dd")&amp;"/"&amp;TEXT(A6784,"mm")&amp;"/"&amp;TEXT(A6784,"yyyy")))</f>
        <v>45281</v>
      </c>
      <c r="F6784" t="s">
        <v>1826</v>
      </c>
      <c r="G6784" s="1" t="e">
        <f>VLOOKUP(B6784,Results!A:D,3,FALSE)</f>
        <v>#N/A</v>
      </c>
    </row>
    <row r="6785" spans="1:7" x14ac:dyDescent="0.25">
      <c r="A6785" t="s">
        <v>888</v>
      </c>
      <c r="B6785" t="s">
        <v>355</v>
      </c>
      <c r="C6785" t="s">
        <v>223</v>
      </c>
      <c r="D6785" t="s">
        <v>30</v>
      </c>
      <c r="E6785" s="1">
        <f>DATEVALUE(IFERROR(RIGHT(LEFT(A6785,FIND("-",A6785,4)-1),2)&amp;"/"&amp;LEFT(A6785,FIND("-",A6785)-1)&amp;"/"&amp;RIGHT(LEFT(A6785,IFERROR(FIND(" ",A6785),LEN(A6785)+1)-1),4),TEXT(A6785,"dd")&amp;"/"&amp;TEXT(A6785,"mm")&amp;"/"&amp;TEXT(A6785,"yyyy")))</f>
        <v>45281</v>
      </c>
      <c r="F6785" t="s">
        <v>1826</v>
      </c>
      <c r="G6785" s="1" t="e">
        <f>VLOOKUP(B6785,Results!A:D,3,FALSE)</f>
        <v>#N/A</v>
      </c>
    </row>
    <row r="6786" spans="1:7" hidden="1" x14ac:dyDescent="0.25">
      <c r="A6786" t="s">
        <v>888</v>
      </c>
      <c r="B6786" t="s">
        <v>494</v>
      </c>
      <c r="C6786" t="s">
        <v>223</v>
      </c>
      <c r="D6786" t="s">
        <v>10</v>
      </c>
      <c r="E6786" s="1">
        <f>DATEVALUE(IFERROR(RIGHT(LEFT(A6786,FIND("-",A6786,4)-1),2)&amp;"/"&amp;LEFT(A6786,FIND("-",A6786)-1)&amp;"/"&amp;RIGHT(LEFT(A6786,IFERROR(FIND(" ",A6786),LEN(A6786)+1)-1),4),TEXT(A6786,"dd")&amp;"/"&amp;TEXT(A6786,"mm")&amp;"/"&amp;TEXT(A6786,"yyyy")))</f>
        <v>45281</v>
      </c>
      <c r="F6786" t="s">
        <v>996</v>
      </c>
      <c r="G6786" s="1" t="e">
        <f>VLOOKUP(B6786,Results!A:D,3,FALSE)</f>
        <v>#N/A</v>
      </c>
    </row>
    <row r="6787" spans="1:7" hidden="1" x14ac:dyDescent="0.25">
      <c r="A6787" t="s">
        <v>888</v>
      </c>
      <c r="B6787" t="s">
        <v>861</v>
      </c>
      <c r="C6787" t="s">
        <v>20</v>
      </c>
      <c r="D6787" t="s">
        <v>10</v>
      </c>
      <c r="E6787" s="1">
        <f>DATEVALUE(IFERROR(RIGHT(LEFT(A6787,FIND("-",A6787,4)-1),2)&amp;"/"&amp;LEFT(A6787,FIND("-",A6787)-1)&amp;"/"&amp;RIGHT(LEFT(A6787,IFERROR(FIND(" ",A6787),LEN(A6787)+1)-1),4),TEXT(A6787,"dd")&amp;"/"&amp;TEXT(A6787,"mm")&amp;"/"&amp;TEXT(A6787,"yyyy")))</f>
        <v>45281</v>
      </c>
      <c r="F6787" t="s">
        <v>996</v>
      </c>
      <c r="G6787" s="1" t="e">
        <f>VLOOKUP(B6787,Results!A:D,3,FALSE)</f>
        <v>#N/A</v>
      </c>
    </row>
    <row r="6788" spans="1:7" hidden="1" x14ac:dyDescent="0.25">
      <c r="A6788" t="s">
        <v>888</v>
      </c>
      <c r="B6788" t="s">
        <v>859</v>
      </c>
      <c r="C6788" t="s">
        <v>20</v>
      </c>
      <c r="D6788" t="s">
        <v>10</v>
      </c>
      <c r="E6788" s="1">
        <f>DATEVALUE(IFERROR(RIGHT(LEFT(A6788,FIND("-",A6788,4)-1),2)&amp;"/"&amp;LEFT(A6788,FIND("-",A6788)-1)&amp;"/"&amp;RIGHT(LEFT(A6788,IFERROR(FIND(" ",A6788),LEN(A6788)+1)-1),4),TEXT(A6788,"dd")&amp;"/"&amp;TEXT(A6788,"mm")&amp;"/"&amp;TEXT(A6788,"yyyy")))</f>
        <v>45281</v>
      </c>
      <c r="F6788" t="s">
        <v>996</v>
      </c>
      <c r="G6788" s="1" t="e">
        <f>VLOOKUP(B6788,Results!A:D,3,FALSE)</f>
        <v>#N/A</v>
      </c>
    </row>
    <row r="6789" spans="1:7" x14ac:dyDescent="0.25">
      <c r="A6789" t="s">
        <v>888</v>
      </c>
      <c r="B6789" t="s">
        <v>494</v>
      </c>
      <c r="C6789" t="s">
        <v>223</v>
      </c>
      <c r="D6789" t="s">
        <v>10</v>
      </c>
      <c r="E6789" s="1">
        <f>DATEVALUE(IFERROR(RIGHT(LEFT(A6789,FIND("-",A6789,4)-1),2)&amp;"/"&amp;LEFT(A6789,FIND("-",A6789)-1)&amp;"/"&amp;RIGHT(LEFT(A6789,IFERROR(FIND(" ",A6789),LEN(A6789)+1)-1),4),TEXT(A6789,"dd")&amp;"/"&amp;TEXT(A6789,"mm")&amp;"/"&amp;TEXT(A6789,"yyyy")))</f>
        <v>45281</v>
      </c>
      <c r="F6789" t="s">
        <v>1826</v>
      </c>
      <c r="G6789" s="1" t="e">
        <f>VLOOKUP(B6789,Results!A:D,3,FALSE)</f>
        <v>#N/A</v>
      </c>
    </row>
    <row r="6790" spans="1:7" x14ac:dyDescent="0.25">
      <c r="A6790" t="s">
        <v>888</v>
      </c>
      <c r="B6790" t="s">
        <v>861</v>
      </c>
      <c r="C6790" t="s">
        <v>20</v>
      </c>
      <c r="D6790" t="s">
        <v>10</v>
      </c>
      <c r="E6790" s="1">
        <f>DATEVALUE(IFERROR(RIGHT(LEFT(A6790,FIND("-",A6790,4)-1),2)&amp;"/"&amp;LEFT(A6790,FIND("-",A6790)-1)&amp;"/"&amp;RIGHT(LEFT(A6790,IFERROR(FIND(" ",A6790),LEN(A6790)+1)-1),4),TEXT(A6790,"dd")&amp;"/"&amp;TEXT(A6790,"mm")&amp;"/"&amp;TEXT(A6790,"yyyy")))</f>
        <v>45281</v>
      </c>
      <c r="F6790" t="s">
        <v>1826</v>
      </c>
      <c r="G6790" s="1" t="e">
        <f>VLOOKUP(B6790,Results!A:D,3,FALSE)</f>
        <v>#N/A</v>
      </c>
    </row>
    <row r="6791" spans="1:7" x14ac:dyDescent="0.25">
      <c r="A6791" t="s">
        <v>888</v>
      </c>
      <c r="B6791" t="s">
        <v>859</v>
      </c>
      <c r="C6791" t="s">
        <v>20</v>
      </c>
      <c r="D6791" t="s">
        <v>10</v>
      </c>
      <c r="E6791" s="1">
        <f>DATEVALUE(IFERROR(RIGHT(LEFT(A6791,FIND("-",A6791,4)-1),2)&amp;"/"&amp;LEFT(A6791,FIND("-",A6791)-1)&amp;"/"&amp;RIGHT(LEFT(A6791,IFERROR(FIND(" ",A6791),LEN(A6791)+1)-1),4),TEXT(A6791,"dd")&amp;"/"&amp;TEXT(A6791,"mm")&amp;"/"&amp;TEXT(A6791,"yyyy")))</f>
        <v>45281</v>
      </c>
      <c r="F6791" t="s">
        <v>1826</v>
      </c>
      <c r="G6791" s="1" t="e">
        <f>VLOOKUP(B6791,Results!A:D,3,FALSE)</f>
        <v>#N/A</v>
      </c>
    </row>
    <row r="6792" spans="1:7" hidden="1" x14ac:dyDescent="0.25">
      <c r="A6792" t="s">
        <v>888</v>
      </c>
      <c r="B6792" t="s">
        <v>738</v>
      </c>
      <c r="C6792" t="s">
        <v>223</v>
      </c>
      <c r="D6792" t="s">
        <v>13</v>
      </c>
      <c r="E6792" s="1">
        <f>DATEVALUE(IFERROR(RIGHT(LEFT(A6792,FIND("-",A6792,4)-1),2)&amp;"/"&amp;LEFT(A6792,FIND("-",A6792)-1)&amp;"/"&amp;RIGHT(LEFT(A6792,IFERROR(FIND(" ",A6792),LEN(A6792)+1)-1),4),TEXT(A6792,"dd")&amp;"/"&amp;TEXT(A6792,"mm")&amp;"/"&amp;TEXT(A6792,"yyyy")))</f>
        <v>45281</v>
      </c>
      <c r="F6792" t="s">
        <v>996</v>
      </c>
      <c r="G6792" s="1" t="e">
        <f>VLOOKUP(B6792,Results!A:D,3,FALSE)</f>
        <v>#N/A</v>
      </c>
    </row>
    <row r="6793" spans="1:7" hidden="1" x14ac:dyDescent="0.25">
      <c r="A6793" t="s">
        <v>888</v>
      </c>
      <c r="B6793" t="s">
        <v>271</v>
      </c>
      <c r="C6793" t="s">
        <v>20</v>
      </c>
      <c r="D6793" t="s">
        <v>13</v>
      </c>
      <c r="E6793" s="1">
        <f>DATEVALUE(IFERROR(RIGHT(LEFT(A6793,FIND("-",A6793,4)-1),2)&amp;"/"&amp;LEFT(A6793,FIND("-",A6793)-1)&amp;"/"&amp;RIGHT(LEFT(A6793,IFERROR(FIND(" ",A6793),LEN(A6793)+1)-1),4),TEXT(A6793,"dd")&amp;"/"&amp;TEXT(A6793,"mm")&amp;"/"&amp;TEXT(A6793,"yyyy")))</f>
        <v>45281</v>
      </c>
      <c r="F6793" t="s">
        <v>996</v>
      </c>
      <c r="G6793" s="1" t="e">
        <f>VLOOKUP(B6793,Results!A:D,3,FALSE)</f>
        <v>#N/A</v>
      </c>
    </row>
    <row r="6794" spans="1:7" hidden="1" x14ac:dyDescent="0.25">
      <c r="A6794" t="s">
        <v>888</v>
      </c>
      <c r="B6794" t="s">
        <v>360</v>
      </c>
      <c r="C6794" t="s">
        <v>20</v>
      </c>
      <c r="D6794" t="s">
        <v>13</v>
      </c>
      <c r="E6794" s="1">
        <f>DATEVALUE(IFERROR(RIGHT(LEFT(A6794,FIND("-",A6794,4)-1),2)&amp;"/"&amp;LEFT(A6794,FIND("-",A6794)-1)&amp;"/"&amp;RIGHT(LEFT(A6794,IFERROR(FIND(" ",A6794),LEN(A6794)+1)-1),4),TEXT(A6794,"dd")&amp;"/"&amp;TEXT(A6794,"mm")&amp;"/"&amp;TEXT(A6794,"yyyy")))</f>
        <v>45281</v>
      </c>
      <c r="F6794" t="s">
        <v>996</v>
      </c>
      <c r="G6794" s="1" t="e">
        <f>VLOOKUP(B6794,Results!A:D,3,FALSE)</f>
        <v>#N/A</v>
      </c>
    </row>
    <row r="6795" spans="1:7" x14ac:dyDescent="0.25">
      <c r="A6795" t="s">
        <v>888</v>
      </c>
      <c r="B6795" t="s">
        <v>738</v>
      </c>
      <c r="C6795" t="s">
        <v>223</v>
      </c>
      <c r="D6795" t="s">
        <v>13</v>
      </c>
      <c r="E6795" s="1">
        <f>DATEVALUE(IFERROR(RIGHT(LEFT(A6795,FIND("-",A6795,4)-1),2)&amp;"/"&amp;LEFT(A6795,FIND("-",A6795)-1)&amp;"/"&amp;RIGHT(LEFT(A6795,IFERROR(FIND(" ",A6795),LEN(A6795)+1)-1),4),TEXT(A6795,"dd")&amp;"/"&amp;TEXT(A6795,"mm")&amp;"/"&amp;TEXT(A6795,"yyyy")))</f>
        <v>45281</v>
      </c>
      <c r="F6795" t="s">
        <v>1826</v>
      </c>
      <c r="G6795" s="1" t="e">
        <f>VLOOKUP(B6795,Results!A:D,3,FALSE)</f>
        <v>#N/A</v>
      </c>
    </row>
    <row r="6796" spans="1:7" x14ac:dyDescent="0.25">
      <c r="A6796" t="s">
        <v>888</v>
      </c>
      <c r="B6796" t="s">
        <v>271</v>
      </c>
      <c r="C6796" t="s">
        <v>20</v>
      </c>
      <c r="D6796" t="s">
        <v>13</v>
      </c>
      <c r="E6796" s="1">
        <f>DATEVALUE(IFERROR(RIGHT(LEFT(A6796,FIND("-",A6796,4)-1),2)&amp;"/"&amp;LEFT(A6796,FIND("-",A6796)-1)&amp;"/"&amp;RIGHT(LEFT(A6796,IFERROR(FIND(" ",A6796),LEN(A6796)+1)-1),4),TEXT(A6796,"dd")&amp;"/"&amp;TEXT(A6796,"mm")&amp;"/"&amp;TEXT(A6796,"yyyy")))</f>
        <v>45281</v>
      </c>
      <c r="F6796" t="s">
        <v>1826</v>
      </c>
      <c r="G6796" s="1" t="e">
        <f>VLOOKUP(B6796,Results!A:D,3,FALSE)</f>
        <v>#N/A</v>
      </c>
    </row>
    <row r="6797" spans="1:7" x14ac:dyDescent="0.25">
      <c r="A6797" t="s">
        <v>888</v>
      </c>
      <c r="B6797" t="s">
        <v>360</v>
      </c>
      <c r="C6797" t="s">
        <v>20</v>
      </c>
      <c r="D6797" t="s">
        <v>13</v>
      </c>
      <c r="E6797" s="1">
        <f>DATEVALUE(IFERROR(RIGHT(LEFT(A6797,FIND("-",A6797,4)-1),2)&amp;"/"&amp;LEFT(A6797,FIND("-",A6797)-1)&amp;"/"&amp;RIGHT(LEFT(A6797,IFERROR(FIND(" ",A6797),LEN(A6797)+1)-1),4),TEXT(A6797,"dd")&amp;"/"&amp;TEXT(A6797,"mm")&amp;"/"&amp;TEXT(A6797,"yyyy")))</f>
        <v>45281</v>
      </c>
      <c r="F6797" t="s">
        <v>1826</v>
      </c>
      <c r="G6797" s="1" t="e">
        <f>VLOOKUP(B6797,Results!A:D,3,FALSE)</f>
        <v>#N/A</v>
      </c>
    </row>
    <row r="6798" spans="1:7" x14ac:dyDescent="0.25">
      <c r="A6798" t="s">
        <v>888</v>
      </c>
      <c r="B6798" t="s">
        <v>686</v>
      </c>
      <c r="C6798" t="s">
        <v>20</v>
      </c>
      <c r="D6798" t="s">
        <v>7</v>
      </c>
      <c r="E6798" s="1">
        <f>DATEVALUE(IFERROR(RIGHT(LEFT(A6798,FIND("-",A6798,4)-1),2)&amp;"/"&amp;LEFT(A6798,FIND("-",A6798)-1)&amp;"/"&amp;RIGHT(LEFT(A6798,IFERROR(FIND(" ",A6798),LEN(A6798)+1)-1),4),TEXT(A6798,"dd")&amp;"/"&amp;TEXT(A6798,"mm")&amp;"/"&amp;TEXT(A6798,"yyyy")))</f>
        <v>45281</v>
      </c>
      <c r="F6798" t="s">
        <v>1826</v>
      </c>
      <c r="G6798" s="1" t="e">
        <f>VLOOKUP(B6798,Results!A:D,3,FALSE)</f>
        <v>#N/A</v>
      </c>
    </row>
    <row r="6799" spans="1:7" hidden="1" x14ac:dyDescent="0.25">
      <c r="A6799" t="s">
        <v>888</v>
      </c>
      <c r="B6799" t="s">
        <v>365</v>
      </c>
      <c r="C6799" t="s">
        <v>20</v>
      </c>
      <c r="D6799" t="s">
        <v>80</v>
      </c>
      <c r="E6799" s="1">
        <f>DATEVALUE(IFERROR(RIGHT(LEFT(A6799,FIND("-",A6799,4)-1),2)&amp;"/"&amp;LEFT(A6799,FIND("-",A6799)-1)&amp;"/"&amp;RIGHT(LEFT(A6799,IFERROR(FIND(" ",A6799),LEN(A6799)+1)-1),4),TEXT(A6799,"dd")&amp;"/"&amp;TEXT(A6799,"mm")&amp;"/"&amp;TEXT(A6799,"yyyy")))</f>
        <v>45281</v>
      </c>
      <c r="F6799" t="s">
        <v>996</v>
      </c>
      <c r="G6799" s="1" t="e">
        <f>VLOOKUP(B6799,Results!A:D,3,FALSE)</f>
        <v>#N/A</v>
      </c>
    </row>
    <row r="6800" spans="1:7" x14ac:dyDescent="0.25">
      <c r="A6800" t="s">
        <v>888</v>
      </c>
      <c r="B6800" t="s">
        <v>365</v>
      </c>
      <c r="C6800" t="s">
        <v>20</v>
      </c>
      <c r="D6800" t="s">
        <v>80</v>
      </c>
      <c r="E6800" s="1">
        <f>DATEVALUE(IFERROR(RIGHT(LEFT(A6800,FIND("-",A6800,4)-1),2)&amp;"/"&amp;LEFT(A6800,FIND("-",A6800)-1)&amp;"/"&amp;RIGHT(LEFT(A6800,IFERROR(FIND(" ",A6800),LEN(A6800)+1)-1),4),TEXT(A6800,"dd")&amp;"/"&amp;TEXT(A6800,"mm")&amp;"/"&amp;TEXT(A6800,"yyyy")))</f>
        <v>45281</v>
      </c>
      <c r="F6800" t="s">
        <v>1826</v>
      </c>
      <c r="G6800" s="1" t="e">
        <f>VLOOKUP(B6800,Results!A:D,3,FALSE)</f>
        <v>#N/A</v>
      </c>
    </row>
    <row r="6801" spans="1:7" hidden="1" x14ac:dyDescent="0.25">
      <c r="A6801" t="s">
        <v>888</v>
      </c>
      <c r="B6801" t="s">
        <v>855</v>
      </c>
      <c r="C6801" t="s">
        <v>20</v>
      </c>
      <c r="D6801" t="s">
        <v>28</v>
      </c>
      <c r="E6801" s="1">
        <f>DATEVALUE(IFERROR(RIGHT(LEFT(A6801,FIND("-",A6801,4)-1),2)&amp;"/"&amp;LEFT(A6801,FIND("-",A6801)-1)&amp;"/"&amp;RIGHT(LEFT(A6801,IFERROR(FIND(" ",A6801),LEN(A6801)+1)-1),4),TEXT(A6801,"dd")&amp;"/"&amp;TEXT(A6801,"mm")&amp;"/"&amp;TEXT(A6801,"yyyy")))</f>
        <v>45281</v>
      </c>
      <c r="F6801" t="s">
        <v>996</v>
      </c>
      <c r="G6801" s="1" t="e">
        <f>VLOOKUP(B6801,Results!A:D,3,FALSE)</f>
        <v>#N/A</v>
      </c>
    </row>
    <row r="6802" spans="1:7" hidden="1" x14ac:dyDescent="0.25">
      <c r="A6802" t="s">
        <v>888</v>
      </c>
      <c r="B6802" t="s">
        <v>889</v>
      </c>
      <c r="C6802" t="s">
        <v>20</v>
      </c>
      <c r="D6802" t="s">
        <v>28</v>
      </c>
      <c r="E6802" s="1">
        <f>DATEVALUE(IFERROR(RIGHT(LEFT(A6802,FIND("-",A6802,4)-1),2)&amp;"/"&amp;LEFT(A6802,FIND("-",A6802)-1)&amp;"/"&amp;RIGHT(LEFT(A6802,IFERROR(FIND(" ",A6802),LEN(A6802)+1)-1),4),TEXT(A6802,"dd")&amp;"/"&amp;TEXT(A6802,"mm")&amp;"/"&amp;TEXT(A6802,"yyyy")))</f>
        <v>45281</v>
      </c>
      <c r="F6802" t="s">
        <v>996</v>
      </c>
      <c r="G6802" s="1" t="e">
        <f>VLOOKUP(B6802,Results!A:D,3,FALSE)</f>
        <v>#N/A</v>
      </c>
    </row>
    <row r="6803" spans="1:7" x14ac:dyDescent="0.25">
      <c r="A6803" t="s">
        <v>888</v>
      </c>
      <c r="B6803" t="s">
        <v>855</v>
      </c>
      <c r="C6803" t="s">
        <v>20</v>
      </c>
      <c r="D6803" t="s">
        <v>28</v>
      </c>
      <c r="E6803" s="1">
        <f>DATEVALUE(IFERROR(RIGHT(LEFT(A6803,FIND("-",A6803,4)-1),2)&amp;"/"&amp;LEFT(A6803,FIND("-",A6803)-1)&amp;"/"&amp;RIGHT(LEFT(A6803,IFERROR(FIND(" ",A6803),LEN(A6803)+1)-1),4),TEXT(A6803,"dd")&amp;"/"&amp;TEXT(A6803,"mm")&amp;"/"&amp;TEXT(A6803,"yyyy")))</f>
        <v>45281</v>
      </c>
      <c r="F6803" t="s">
        <v>1826</v>
      </c>
      <c r="G6803" s="1" t="e">
        <f>VLOOKUP(B6803,Results!A:D,3,FALSE)</f>
        <v>#N/A</v>
      </c>
    </row>
    <row r="6804" spans="1:7" x14ac:dyDescent="0.25">
      <c r="A6804" t="s">
        <v>888</v>
      </c>
      <c r="B6804" t="s">
        <v>889</v>
      </c>
      <c r="C6804" t="s">
        <v>20</v>
      </c>
      <c r="D6804" t="s">
        <v>28</v>
      </c>
      <c r="E6804" s="1">
        <f>DATEVALUE(IFERROR(RIGHT(LEFT(A6804,FIND("-",A6804,4)-1),2)&amp;"/"&amp;LEFT(A6804,FIND("-",A6804)-1)&amp;"/"&amp;RIGHT(LEFT(A6804,IFERROR(FIND(" ",A6804),LEN(A6804)+1)-1),4),TEXT(A6804,"dd")&amp;"/"&amp;TEXT(A6804,"mm")&amp;"/"&amp;TEXT(A6804,"yyyy")))</f>
        <v>45281</v>
      </c>
      <c r="F6804" t="s">
        <v>1826</v>
      </c>
      <c r="G6804" s="1" t="e">
        <f>VLOOKUP(B6804,Results!A:D,3,FALSE)</f>
        <v>#N/A</v>
      </c>
    </row>
    <row r="6805" spans="1:7" hidden="1" x14ac:dyDescent="0.25">
      <c r="A6805" t="s">
        <v>888</v>
      </c>
      <c r="B6805" t="s">
        <v>890</v>
      </c>
      <c r="C6805" t="s">
        <v>223</v>
      </c>
      <c r="D6805" t="s">
        <v>33</v>
      </c>
      <c r="E6805" s="1">
        <f>DATEVALUE(IFERROR(RIGHT(LEFT(A6805,FIND("-",A6805,4)-1),2)&amp;"/"&amp;LEFT(A6805,FIND("-",A6805)-1)&amp;"/"&amp;RIGHT(LEFT(A6805,IFERROR(FIND(" ",A6805),LEN(A6805)+1)-1),4),TEXT(A6805,"dd")&amp;"/"&amp;TEXT(A6805,"mm")&amp;"/"&amp;TEXT(A6805,"yyyy")))</f>
        <v>45281</v>
      </c>
      <c r="F6805" t="s">
        <v>996</v>
      </c>
      <c r="G6805" s="1" t="e">
        <f>VLOOKUP(B6805,Results!A:D,3,FALSE)</f>
        <v>#N/A</v>
      </c>
    </row>
    <row r="6806" spans="1:7" x14ac:dyDescent="0.25">
      <c r="A6806" t="s">
        <v>888</v>
      </c>
      <c r="B6806" t="s">
        <v>890</v>
      </c>
      <c r="C6806" t="s">
        <v>223</v>
      </c>
      <c r="D6806" t="s">
        <v>33</v>
      </c>
      <c r="E6806" s="1">
        <f>DATEVALUE(IFERROR(RIGHT(LEFT(A6806,FIND("-",A6806,4)-1),2)&amp;"/"&amp;LEFT(A6806,FIND("-",A6806)-1)&amp;"/"&amp;RIGHT(LEFT(A6806,IFERROR(FIND(" ",A6806),LEN(A6806)+1)-1),4),TEXT(A6806,"dd")&amp;"/"&amp;TEXT(A6806,"mm")&amp;"/"&amp;TEXT(A6806,"yyyy")))</f>
        <v>45281</v>
      </c>
      <c r="F6806" t="s">
        <v>1826</v>
      </c>
      <c r="G6806" s="1" t="e">
        <f>VLOOKUP(B6806,Results!A:D,3,FALSE)</f>
        <v>#N/A</v>
      </c>
    </row>
    <row r="6807" spans="1:7" x14ac:dyDescent="0.25">
      <c r="A6807" t="s">
        <v>888</v>
      </c>
      <c r="B6807" t="s">
        <v>494</v>
      </c>
      <c r="C6807" t="s">
        <v>223</v>
      </c>
      <c r="D6807" t="s">
        <v>10</v>
      </c>
      <c r="E6807" s="1">
        <f>DATEVALUE(IFERROR(RIGHT(LEFT(A6807,FIND("-",A6807,4)-1),2)&amp;"/"&amp;LEFT(A6807,FIND("-",A6807)-1)&amp;"/"&amp;RIGHT(LEFT(A6807,IFERROR(FIND(" ",A6807),LEN(A6807)+1)-1),4),TEXT(A6807,"dd")&amp;"/"&amp;TEXT(A6807,"mm")&amp;"/"&amp;TEXT(A6807,"yyyy")))</f>
        <v>45281</v>
      </c>
      <c r="F6807" t="s">
        <v>1826</v>
      </c>
      <c r="G6807" s="1" t="e">
        <f>VLOOKUP(B6807,Results!A:D,3,FALSE)</f>
        <v>#N/A</v>
      </c>
    </row>
    <row r="6808" spans="1:7" x14ac:dyDescent="0.25">
      <c r="A6808" t="s">
        <v>888</v>
      </c>
      <c r="B6808" t="s">
        <v>400</v>
      </c>
      <c r="C6808" t="s">
        <v>223</v>
      </c>
      <c r="D6808" t="s">
        <v>30</v>
      </c>
      <c r="E6808" s="1">
        <f>DATEVALUE(IFERROR(RIGHT(LEFT(A6808,FIND("-",A6808,4)-1),2)&amp;"/"&amp;LEFT(A6808,FIND("-",A6808)-1)&amp;"/"&amp;RIGHT(LEFT(A6808,IFERROR(FIND(" ",A6808),LEN(A6808)+1)-1),4),TEXT(A6808,"dd")&amp;"/"&amp;TEXT(A6808,"mm")&amp;"/"&amp;TEXT(A6808,"yyyy")))</f>
        <v>45281</v>
      </c>
      <c r="F6808" t="s">
        <v>1826</v>
      </c>
      <c r="G6808" s="1" t="e">
        <f>VLOOKUP(B6808,Results!A:D,3,FALSE)</f>
        <v>#N/A</v>
      </c>
    </row>
    <row r="6809" spans="1:7" x14ac:dyDescent="0.25">
      <c r="A6809" t="s">
        <v>888</v>
      </c>
      <c r="B6809" t="s">
        <v>738</v>
      </c>
      <c r="C6809" t="s">
        <v>223</v>
      </c>
      <c r="D6809" t="s">
        <v>13</v>
      </c>
      <c r="E6809" s="1">
        <f>DATEVALUE(IFERROR(RIGHT(LEFT(A6809,FIND("-",A6809,4)-1),2)&amp;"/"&amp;LEFT(A6809,FIND("-",A6809)-1)&amp;"/"&amp;RIGHT(LEFT(A6809,IFERROR(FIND(" ",A6809),LEN(A6809)+1)-1),4),TEXT(A6809,"dd")&amp;"/"&amp;TEXT(A6809,"mm")&amp;"/"&amp;TEXT(A6809,"yyyy")))</f>
        <v>45281</v>
      </c>
      <c r="F6809" t="s">
        <v>1826</v>
      </c>
      <c r="G6809" s="1" t="e">
        <f>VLOOKUP(B6809,Results!A:D,3,FALSE)</f>
        <v>#N/A</v>
      </c>
    </row>
    <row r="6810" spans="1:7" x14ac:dyDescent="0.25">
      <c r="A6810" t="s">
        <v>888</v>
      </c>
      <c r="B6810" t="s">
        <v>271</v>
      </c>
      <c r="C6810" t="s">
        <v>20</v>
      </c>
      <c r="D6810" t="s">
        <v>13</v>
      </c>
      <c r="E6810" s="1">
        <f>DATEVALUE(IFERROR(RIGHT(LEFT(A6810,FIND("-",A6810,4)-1),2)&amp;"/"&amp;LEFT(A6810,FIND("-",A6810)-1)&amp;"/"&amp;RIGHT(LEFT(A6810,IFERROR(FIND(" ",A6810),LEN(A6810)+1)-1),4),TEXT(A6810,"dd")&amp;"/"&amp;TEXT(A6810,"mm")&amp;"/"&amp;TEXT(A6810,"yyyy")))</f>
        <v>45281</v>
      </c>
      <c r="F6810" t="s">
        <v>1826</v>
      </c>
      <c r="G6810" s="1" t="e">
        <f>VLOOKUP(B6810,Results!A:D,3,FALSE)</f>
        <v>#N/A</v>
      </c>
    </row>
    <row r="6811" spans="1:7" x14ac:dyDescent="0.25">
      <c r="A6811" t="s">
        <v>888</v>
      </c>
      <c r="B6811" t="s">
        <v>855</v>
      </c>
      <c r="C6811" t="s">
        <v>20</v>
      </c>
      <c r="D6811" t="s">
        <v>28</v>
      </c>
      <c r="E6811" s="1">
        <f>DATEVALUE(IFERROR(RIGHT(LEFT(A6811,FIND("-",A6811,4)-1),2)&amp;"/"&amp;LEFT(A6811,FIND("-",A6811)-1)&amp;"/"&amp;RIGHT(LEFT(A6811,IFERROR(FIND(" ",A6811),LEN(A6811)+1)-1),4),TEXT(A6811,"dd")&amp;"/"&amp;TEXT(A6811,"mm")&amp;"/"&amp;TEXT(A6811,"yyyy")))</f>
        <v>45281</v>
      </c>
      <c r="F6811" t="s">
        <v>1826</v>
      </c>
      <c r="G6811" s="1" t="e">
        <f>VLOOKUP(B6811,Results!A:D,3,FALSE)</f>
        <v>#N/A</v>
      </c>
    </row>
    <row r="6812" spans="1:7" x14ac:dyDescent="0.25">
      <c r="A6812" t="s">
        <v>888</v>
      </c>
      <c r="B6812" t="s">
        <v>861</v>
      </c>
      <c r="C6812" t="s">
        <v>20</v>
      </c>
      <c r="D6812" t="s">
        <v>10</v>
      </c>
      <c r="E6812" s="1">
        <f>DATEVALUE(IFERROR(RIGHT(LEFT(A6812,FIND("-",A6812,4)-1),2)&amp;"/"&amp;LEFT(A6812,FIND("-",A6812)-1)&amp;"/"&amp;RIGHT(LEFT(A6812,IFERROR(FIND(" ",A6812),LEN(A6812)+1)-1),4),TEXT(A6812,"dd")&amp;"/"&amp;TEXT(A6812,"mm")&amp;"/"&amp;TEXT(A6812,"yyyy")))</f>
        <v>45281</v>
      </c>
      <c r="F6812" t="s">
        <v>1826</v>
      </c>
      <c r="G6812" s="1" t="e">
        <f>VLOOKUP(B6812,Results!A:D,3,FALSE)</f>
        <v>#N/A</v>
      </c>
    </row>
    <row r="6813" spans="1:7" x14ac:dyDescent="0.25">
      <c r="A6813" t="s">
        <v>888</v>
      </c>
      <c r="B6813" t="s">
        <v>355</v>
      </c>
      <c r="C6813" t="s">
        <v>223</v>
      </c>
      <c r="D6813" t="s">
        <v>30</v>
      </c>
      <c r="E6813" s="1">
        <f>DATEVALUE(IFERROR(RIGHT(LEFT(A6813,FIND("-",A6813,4)-1),2)&amp;"/"&amp;LEFT(A6813,FIND("-",A6813)-1)&amp;"/"&amp;RIGHT(LEFT(A6813,IFERROR(FIND(" ",A6813),LEN(A6813)+1)-1),4),TEXT(A6813,"dd")&amp;"/"&amp;TEXT(A6813,"mm")&amp;"/"&amp;TEXT(A6813,"yyyy")))</f>
        <v>45281</v>
      </c>
      <c r="F6813" t="s">
        <v>1826</v>
      </c>
      <c r="G6813" s="1" t="e">
        <f>VLOOKUP(B6813,Results!A:D,3,FALSE)</f>
        <v>#N/A</v>
      </c>
    </row>
    <row r="6814" spans="1:7" x14ac:dyDescent="0.25">
      <c r="A6814" t="s">
        <v>888</v>
      </c>
      <c r="B6814" t="s">
        <v>859</v>
      </c>
      <c r="C6814" t="s">
        <v>20</v>
      </c>
      <c r="D6814" t="s">
        <v>10</v>
      </c>
      <c r="E6814" s="1">
        <f>DATEVALUE(IFERROR(RIGHT(LEFT(A6814,FIND("-",A6814,4)-1),2)&amp;"/"&amp;LEFT(A6814,FIND("-",A6814)-1)&amp;"/"&amp;RIGHT(LEFT(A6814,IFERROR(FIND(" ",A6814),LEN(A6814)+1)-1),4),TEXT(A6814,"dd")&amp;"/"&amp;TEXT(A6814,"mm")&amp;"/"&amp;TEXT(A6814,"yyyy")))</f>
        <v>45281</v>
      </c>
      <c r="F6814" t="s">
        <v>1826</v>
      </c>
      <c r="G6814" s="1" t="e">
        <f>VLOOKUP(B6814,Results!A:D,3,FALSE)</f>
        <v>#N/A</v>
      </c>
    </row>
    <row r="6815" spans="1:7" x14ac:dyDescent="0.25">
      <c r="A6815" t="s">
        <v>888</v>
      </c>
      <c r="B6815" t="s">
        <v>889</v>
      </c>
      <c r="C6815" t="s">
        <v>20</v>
      </c>
      <c r="D6815" t="s">
        <v>28</v>
      </c>
      <c r="E6815" s="1">
        <f>DATEVALUE(IFERROR(RIGHT(LEFT(A6815,FIND("-",A6815,4)-1),2)&amp;"/"&amp;LEFT(A6815,FIND("-",A6815)-1)&amp;"/"&amp;RIGHT(LEFT(A6815,IFERROR(FIND(" ",A6815),LEN(A6815)+1)-1),4),TEXT(A6815,"dd")&amp;"/"&amp;TEXT(A6815,"mm")&amp;"/"&amp;TEXT(A6815,"yyyy")))</f>
        <v>45281</v>
      </c>
      <c r="F6815" t="s">
        <v>1826</v>
      </c>
      <c r="G6815" s="1" t="e">
        <f>VLOOKUP(B6815,Results!A:D,3,FALSE)</f>
        <v>#N/A</v>
      </c>
    </row>
    <row r="6816" spans="1:7" x14ac:dyDescent="0.25">
      <c r="A6816" t="s">
        <v>888</v>
      </c>
      <c r="B6816" t="s">
        <v>365</v>
      </c>
      <c r="C6816" t="s">
        <v>20</v>
      </c>
      <c r="D6816" t="s">
        <v>80</v>
      </c>
      <c r="E6816" s="1">
        <f>DATEVALUE(IFERROR(RIGHT(LEFT(A6816,FIND("-",A6816,4)-1),2)&amp;"/"&amp;LEFT(A6816,FIND("-",A6816)-1)&amp;"/"&amp;RIGHT(LEFT(A6816,IFERROR(FIND(" ",A6816),LEN(A6816)+1)-1),4),TEXT(A6816,"dd")&amp;"/"&amp;TEXT(A6816,"mm")&amp;"/"&amp;TEXT(A6816,"yyyy")))</f>
        <v>45281</v>
      </c>
      <c r="F6816" t="s">
        <v>1826</v>
      </c>
      <c r="G6816" s="1" t="e">
        <f>VLOOKUP(B6816,Results!A:D,3,FALSE)</f>
        <v>#N/A</v>
      </c>
    </row>
    <row r="6817" spans="1:7" x14ac:dyDescent="0.25">
      <c r="A6817" t="s">
        <v>888</v>
      </c>
      <c r="B6817" t="s">
        <v>2168</v>
      </c>
      <c r="C6817" t="s">
        <v>20</v>
      </c>
      <c r="D6817" t="s">
        <v>435</v>
      </c>
      <c r="E6817" s="1">
        <f>DATEVALUE(IFERROR(RIGHT(LEFT(A6817,FIND("-",A6817,4)-1),2)&amp;"/"&amp;LEFT(A6817,FIND("-",A6817)-1)&amp;"/"&amp;RIGHT(LEFT(A6817,IFERROR(FIND(" ",A6817),LEN(A6817)+1)-1),4),TEXT(A6817,"dd")&amp;"/"&amp;TEXT(A6817,"mm")&amp;"/"&amp;TEXT(A6817,"yyyy")))</f>
        <v>45281</v>
      </c>
      <c r="F6817" t="s">
        <v>1826</v>
      </c>
      <c r="G6817" s="1" t="e">
        <f>VLOOKUP(B6817,Results!A:D,3,FALSE)</f>
        <v>#N/A</v>
      </c>
    </row>
    <row r="6818" spans="1:7" x14ac:dyDescent="0.25">
      <c r="A6818" t="s">
        <v>888</v>
      </c>
      <c r="B6818" t="s">
        <v>360</v>
      </c>
      <c r="C6818" t="s">
        <v>20</v>
      </c>
      <c r="D6818" t="s">
        <v>13</v>
      </c>
      <c r="E6818" s="1">
        <f>DATEVALUE(IFERROR(RIGHT(LEFT(A6818,FIND("-",A6818,4)-1),2)&amp;"/"&amp;LEFT(A6818,FIND("-",A6818)-1)&amp;"/"&amp;RIGHT(LEFT(A6818,IFERROR(FIND(" ",A6818),LEN(A6818)+1)-1),4),TEXT(A6818,"dd")&amp;"/"&amp;TEXT(A6818,"mm")&amp;"/"&amp;TEXT(A6818,"yyyy")))</f>
        <v>45281</v>
      </c>
      <c r="F6818" t="s">
        <v>1826</v>
      </c>
      <c r="G6818" s="1" t="e">
        <f>VLOOKUP(B6818,Results!A:D,3,FALSE)</f>
        <v>#N/A</v>
      </c>
    </row>
    <row r="6819" spans="1:7" x14ac:dyDescent="0.25">
      <c r="A6819" t="s">
        <v>888</v>
      </c>
      <c r="B6819" t="s">
        <v>890</v>
      </c>
      <c r="C6819" t="s">
        <v>223</v>
      </c>
      <c r="D6819" t="s">
        <v>33</v>
      </c>
      <c r="E6819" s="1">
        <f>DATEVALUE(IFERROR(RIGHT(LEFT(A6819,FIND("-",A6819,4)-1),2)&amp;"/"&amp;LEFT(A6819,FIND("-",A6819)-1)&amp;"/"&amp;RIGHT(LEFT(A6819,IFERROR(FIND(" ",A6819),LEN(A6819)+1)-1),4),TEXT(A6819,"dd")&amp;"/"&amp;TEXT(A6819,"mm")&amp;"/"&amp;TEXT(A6819,"yyyy")))</f>
        <v>45281</v>
      </c>
      <c r="F6819" t="s">
        <v>1826</v>
      </c>
      <c r="G6819" s="1" t="e">
        <f>VLOOKUP(B6819,Results!A:D,3,FALSE)</f>
        <v>#N/A</v>
      </c>
    </row>
    <row r="6820" spans="1:7" x14ac:dyDescent="0.25">
      <c r="A6820" t="s">
        <v>888</v>
      </c>
      <c r="B6820" t="s">
        <v>494</v>
      </c>
      <c r="C6820" t="s">
        <v>223</v>
      </c>
      <c r="D6820" t="s">
        <v>10</v>
      </c>
      <c r="E6820" s="1">
        <f>DATEVALUE(IFERROR(RIGHT(LEFT(A6820,FIND("-",A6820,4)-1),2)&amp;"/"&amp;LEFT(A6820,FIND("-",A6820)-1)&amp;"/"&amp;RIGHT(LEFT(A6820,IFERROR(FIND(" ",A6820),LEN(A6820)+1)-1),4),TEXT(A6820,"dd")&amp;"/"&amp;TEXT(A6820,"mm")&amp;"/"&amp;TEXT(A6820,"yyyy")))</f>
        <v>45281</v>
      </c>
      <c r="F6820" t="s">
        <v>1826</v>
      </c>
      <c r="G6820" s="1" t="e">
        <f>VLOOKUP(B6820,Results!A:D,3,FALSE)</f>
        <v>#N/A</v>
      </c>
    </row>
    <row r="6821" spans="1:7" x14ac:dyDescent="0.25">
      <c r="A6821" t="s">
        <v>888</v>
      </c>
      <c r="B6821" t="s">
        <v>400</v>
      </c>
      <c r="C6821" t="s">
        <v>223</v>
      </c>
      <c r="D6821" t="s">
        <v>30</v>
      </c>
      <c r="E6821" s="1">
        <f>DATEVALUE(IFERROR(RIGHT(LEFT(A6821,FIND("-",A6821,4)-1),2)&amp;"/"&amp;LEFT(A6821,FIND("-",A6821)-1)&amp;"/"&amp;RIGHT(LEFT(A6821,IFERROR(FIND(" ",A6821),LEN(A6821)+1)-1),4),TEXT(A6821,"dd")&amp;"/"&amp;TEXT(A6821,"mm")&amp;"/"&amp;TEXT(A6821,"yyyy")))</f>
        <v>45281</v>
      </c>
      <c r="F6821" t="s">
        <v>1826</v>
      </c>
      <c r="G6821" s="1" t="e">
        <f>VLOOKUP(B6821,Results!A:D,3,FALSE)</f>
        <v>#N/A</v>
      </c>
    </row>
    <row r="6822" spans="1:7" x14ac:dyDescent="0.25">
      <c r="A6822" t="s">
        <v>888</v>
      </c>
      <c r="B6822" t="s">
        <v>738</v>
      </c>
      <c r="C6822" t="s">
        <v>223</v>
      </c>
      <c r="D6822" t="s">
        <v>13</v>
      </c>
      <c r="E6822" s="1">
        <f>DATEVALUE(IFERROR(RIGHT(LEFT(A6822,FIND("-",A6822,4)-1),2)&amp;"/"&amp;LEFT(A6822,FIND("-",A6822)-1)&amp;"/"&amp;RIGHT(LEFT(A6822,IFERROR(FIND(" ",A6822),LEN(A6822)+1)-1),4),TEXT(A6822,"dd")&amp;"/"&amp;TEXT(A6822,"mm")&amp;"/"&amp;TEXT(A6822,"yyyy")))</f>
        <v>45281</v>
      </c>
      <c r="F6822" t="s">
        <v>1826</v>
      </c>
      <c r="G6822" s="1" t="e">
        <f>VLOOKUP(B6822,Results!A:D,3,FALSE)</f>
        <v>#N/A</v>
      </c>
    </row>
    <row r="6823" spans="1:7" x14ac:dyDescent="0.25">
      <c r="A6823" t="s">
        <v>888</v>
      </c>
      <c r="B6823" t="s">
        <v>271</v>
      </c>
      <c r="C6823" t="s">
        <v>20</v>
      </c>
      <c r="D6823" t="s">
        <v>13</v>
      </c>
      <c r="E6823" s="1">
        <f>DATEVALUE(IFERROR(RIGHT(LEFT(A6823,FIND("-",A6823,4)-1),2)&amp;"/"&amp;LEFT(A6823,FIND("-",A6823)-1)&amp;"/"&amp;RIGHT(LEFT(A6823,IFERROR(FIND(" ",A6823),LEN(A6823)+1)-1),4),TEXT(A6823,"dd")&amp;"/"&amp;TEXT(A6823,"mm")&amp;"/"&amp;TEXT(A6823,"yyyy")))</f>
        <v>45281</v>
      </c>
      <c r="F6823" t="s">
        <v>1826</v>
      </c>
      <c r="G6823" s="1" t="e">
        <f>VLOOKUP(B6823,Results!A:D,3,FALSE)</f>
        <v>#N/A</v>
      </c>
    </row>
    <row r="6824" spans="1:7" x14ac:dyDescent="0.25">
      <c r="A6824" t="s">
        <v>888</v>
      </c>
      <c r="B6824" t="s">
        <v>855</v>
      </c>
      <c r="C6824" t="s">
        <v>20</v>
      </c>
      <c r="D6824" t="s">
        <v>28</v>
      </c>
      <c r="E6824" s="1">
        <f>DATEVALUE(IFERROR(RIGHT(LEFT(A6824,FIND("-",A6824,4)-1),2)&amp;"/"&amp;LEFT(A6824,FIND("-",A6824)-1)&amp;"/"&amp;RIGHT(LEFT(A6824,IFERROR(FIND(" ",A6824),LEN(A6824)+1)-1),4),TEXT(A6824,"dd")&amp;"/"&amp;TEXT(A6824,"mm")&amp;"/"&amp;TEXT(A6824,"yyyy")))</f>
        <v>45281</v>
      </c>
      <c r="F6824" t="s">
        <v>1826</v>
      </c>
      <c r="G6824" s="1" t="e">
        <f>VLOOKUP(B6824,Results!A:D,3,FALSE)</f>
        <v>#N/A</v>
      </c>
    </row>
    <row r="6825" spans="1:7" x14ac:dyDescent="0.25">
      <c r="A6825" t="s">
        <v>888</v>
      </c>
      <c r="B6825" t="s">
        <v>861</v>
      </c>
      <c r="C6825" t="s">
        <v>20</v>
      </c>
      <c r="D6825" t="s">
        <v>10</v>
      </c>
      <c r="E6825" s="1">
        <f>DATEVALUE(IFERROR(RIGHT(LEFT(A6825,FIND("-",A6825,4)-1),2)&amp;"/"&amp;LEFT(A6825,FIND("-",A6825)-1)&amp;"/"&amp;RIGHT(LEFT(A6825,IFERROR(FIND(" ",A6825),LEN(A6825)+1)-1),4),TEXT(A6825,"dd")&amp;"/"&amp;TEXT(A6825,"mm")&amp;"/"&amp;TEXT(A6825,"yyyy")))</f>
        <v>45281</v>
      </c>
      <c r="F6825" t="s">
        <v>1826</v>
      </c>
      <c r="G6825" s="1" t="e">
        <f>VLOOKUP(B6825,Results!A:D,3,FALSE)</f>
        <v>#N/A</v>
      </c>
    </row>
    <row r="6826" spans="1:7" x14ac:dyDescent="0.25">
      <c r="A6826" t="s">
        <v>888</v>
      </c>
      <c r="B6826" t="s">
        <v>355</v>
      </c>
      <c r="C6826" t="s">
        <v>223</v>
      </c>
      <c r="D6826" t="s">
        <v>30</v>
      </c>
      <c r="E6826" s="1">
        <f>DATEVALUE(IFERROR(RIGHT(LEFT(A6826,FIND("-",A6826,4)-1),2)&amp;"/"&amp;LEFT(A6826,FIND("-",A6826)-1)&amp;"/"&amp;RIGHT(LEFT(A6826,IFERROR(FIND(" ",A6826),LEN(A6826)+1)-1),4),TEXT(A6826,"dd")&amp;"/"&amp;TEXT(A6826,"mm")&amp;"/"&amp;TEXT(A6826,"yyyy")))</f>
        <v>45281</v>
      </c>
      <c r="F6826" t="s">
        <v>1826</v>
      </c>
      <c r="G6826" s="1" t="e">
        <f>VLOOKUP(B6826,Results!A:D,3,FALSE)</f>
        <v>#N/A</v>
      </c>
    </row>
    <row r="6827" spans="1:7" x14ac:dyDescent="0.25">
      <c r="A6827" t="s">
        <v>888</v>
      </c>
      <c r="B6827" t="s">
        <v>859</v>
      </c>
      <c r="C6827" t="s">
        <v>20</v>
      </c>
      <c r="D6827" t="s">
        <v>10</v>
      </c>
      <c r="E6827" s="1">
        <f>DATEVALUE(IFERROR(RIGHT(LEFT(A6827,FIND("-",A6827,4)-1),2)&amp;"/"&amp;LEFT(A6827,FIND("-",A6827)-1)&amp;"/"&amp;RIGHT(LEFT(A6827,IFERROR(FIND(" ",A6827),LEN(A6827)+1)-1),4),TEXT(A6827,"dd")&amp;"/"&amp;TEXT(A6827,"mm")&amp;"/"&amp;TEXT(A6827,"yyyy")))</f>
        <v>45281</v>
      </c>
      <c r="F6827" t="s">
        <v>1826</v>
      </c>
      <c r="G6827" s="1" t="e">
        <f>VLOOKUP(B6827,Results!A:D,3,FALSE)</f>
        <v>#N/A</v>
      </c>
    </row>
    <row r="6828" spans="1:7" x14ac:dyDescent="0.25">
      <c r="A6828" t="s">
        <v>888</v>
      </c>
      <c r="B6828" t="s">
        <v>889</v>
      </c>
      <c r="C6828" t="s">
        <v>20</v>
      </c>
      <c r="D6828" t="s">
        <v>28</v>
      </c>
      <c r="E6828" s="1">
        <f>DATEVALUE(IFERROR(RIGHT(LEFT(A6828,FIND("-",A6828,4)-1),2)&amp;"/"&amp;LEFT(A6828,FIND("-",A6828)-1)&amp;"/"&amp;RIGHT(LEFT(A6828,IFERROR(FIND(" ",A6828),LEN(A6828)+1)-1),4),TEXT(A6828,"dd")&amp;"/"&amp;TEXT(A6828,"mm")&amp;"/"&amp;TEXT(A6828,"yyyy")))</f>
        <v>45281</v>
      </c>
      <c r="F6828" t="s">
        <v>1826</v>
      </c>
      <c r="G6828" s="1" t="e">
        <f>VLOOKUP(B6828,Results!A:D,3,FALSE)</f>
        <v>#N/A</v>
      </c>
    </row>
    <row r="6829" spans="1:7" x14ac:dyDescent="0.25">
      <c r="A6829" t="s">
        <v>888</v>
      </c>
      <c r="B6829" t="s">
        <v>365</v>
      </c>
      <c r="C6829" t="s">
        <v>20</v>
      </c>
      <c r="D6829" t="s">
        <v>80</v>
      </c>
      <c r="E6829" s="1">
        <f>DATEVALUE(IFERROR(RIGHT(LEFT(A6829,FIND("-",A6829,4)-1),2)&amp;"/"&amp;LEFT(A6829,FIND("-",A6829)-1)&amp;"/"&amp;RIGHT(LEFT(A6829,IFERROR(FIND(" ",A6829),LEN(A6829)+1)-1),4),TEXT(A6829,"dd")&amp;"/"&amp;TEXT(A6829,"mm")&amp;"/"&amp;TEXT(A6829,"yyyy")))</f>
        <v>45281</v>
      </c>
      <c r="F6829" t="s">
        <v>1826</v>
      </c>
      <c r="G6829" s="1" t="e">
        <f>VLOOKUP(B6829,Results!A:D,3,FALSE)</f>
        <v>#N/A</v>
      </c>
    </row>
    <row r="6830" spans="1:7" x14ac:dyDescent="0.25">
      <c r="A6830" t="s">
        <v>888</v>
      </c>
      <c r="B6830" t="s">
        <v>2168</v>
      </c>
      <c r="C6830" t="s">
        <v>20</v>
      </c>
      <c r="D6830" t="s">
        <v>435</v>
      </c>
      <c r="E6830" s="1">
        <f>DATEVALUE(IFERROR(RIGHT(LEFT(A6830,FIND("-",A6830,4)-1),2)&amp;"/"&amp;LEFT(A6830,FIND("-",A6830)-1)&amp;"/"&amp;RIGHT(LEFT(A6830,IFERROR(FIND(" ",A6830),LEN(A6830)+1)-1),4),TEXT(A6830,"dd")&amp;"/"&amp;TEXT(A6830,"mm")&amp;"/"&amp;TEXT(A6830,"yyyy")))</f>
        <v>45281</v>
      </c>
      <c r="F6830" t="s">
        <v>1826</v>
      </c>
      <c r="G6830" s="1" t="e">
        <f>VLOOKUP(B6830,Results!A:D,3,FALSE)</f>
        <v>#N/A</v>
      </c>
    </row>
    <row r="6831" spans="1:7" x14ac:dyDescent="0.25">
      <c r="A6831" t="s">
        <v>888</v>
      </c>
      <c r="B6831" t="s">
        <v>360</v>
      </c>
      <c r="C6831" t="s">
        <v>20</v>
      </c>
      <c r="D6831" t="s">
        <v>13</v>
      </c>
      <c r="E6831" s="1">
        <f>DATEVALUE(IFERROR(RIGHT(LEFT(A6831,FIND("-",A6831,4)-1),2)&amp;"/"&amp;LEFT(A6831,FIND("-",A6831)-1)&amp;"/"&amp;RIGHT(LEFT(A6831,IFERROR(FIND(" ",A6831),LEN(A6831)+1)-1),4),TEXT(A6831,"dd")&amp;"/"&amp;TEXT(A6831,"mm")&amp;"/"&amp;TEXT(A6831,"yyyy")))</f>
        <v>45281</v>
      </c>
      <c r="F6831" t="s">
        <v>1826</v>
      </c>
      <c r="G6831" s="1" t="e">
        <f>VLOOKUP(B6831,Results!A:D,3,FALSE)</f>
        <v>#N/A</v>
      </c>
    </row>
    <row r="6832" spans="1:7" x14ac:dyDescent="0.25">
      <c r="A6832" t="s">
        <v>888</v>
      </c>
      <c r="B6832" t="s">
        <v>890</v>
      </c>
      <c r="C6832" t="s">
        <v>223</v>
      </c>
      <c r="D6832" t="s">
        <v>33</v>
      </c>
      <c r="E6832" s="1">
        <f>DATEVALUE(IFERROR(RIGHT(LEFT(A6832,FIND("-",A6832,4)-1),2)&amp;"/"&amp;LEFT(A6832,FIND("-",A6832)-1)&amp;"/"&amp;RIGHT(LEFT(A6832,IFERROR(FIND(" ",A6832),LEN(A6832)+1)-1),4),TEXT(A6832,"dd")&amp;"/"&amp;TEXT(A6832,"mm")&amp;"/"&amp;TEXT(A6832,"yyyy")))</f>
        <v>45281</v>
      </c>
      <c r="F6832" t="s">
        <v>1826</v>
      </c>
      <c r="G6832" s="1" t="e">
        <f>VLOOKUP(B6832,Results!A:D,3,FALSE)</f>
        <v>#N/A</v>
      </c>
    </row>
    <row r="6833" spans="1:7" hidden="1" x14ac:dyDescent="0.25">
      <c r="A6833" t="s">
        <v>887</v>
      </c>
      <c r="B6833" t="s">
        <v>373</v>
      </c>
      <c r="C6833" t="s">
        <v>223</v>
      </c>
      <c r="D6833" t="s">
        <v>10</v>
      </c>
      <c r="E6833" s="1">
        <f>DATEVALUE(IFERROR(RIGHT(LEFT(A6833,FIND("-",A6833,4)-1),2)&amp;"/"&amp;LEFT(A6833,FIND("-",A6833)-1)&amp;"/"&amp;RIGHT(LEFT(A6833,IFERROR(FIND(" ",A6833),LEN(A6833)+1)-1),4),TEXT(A6833,"dd")&amp;"/"&amp;TEXT(A6833,"mm")&amp;"/"&amp;TEXT(A6833,"yyyy")))</f>
        <v>45280</v>
      </c>
      <c r="F6833" t="s">
        <v>996</v>
      </c>
      <c r="G6833" s="1">
        <f>VLOOKUP(B6833,Results!A:D,3,FALSE)</f>
        <v>45427</v>
      </c>
    </row>
    <row r="6834" spans="1:7" x14ac:dyDescent="0.25">
      <c r="A6834" t="s">
        <v>887</v>
      </c>
      <c r="B6834" t="s">
        <v>373</v>
      </c>
      <c r="C6834" t="s">
        <v>223</v>
      </c>
      <c r="D6834" t="s">
        <v>10</v>
      </c>
      <c r="E6834" s="1">
        <f>DATEVALUE(IFERROR(RIGHT(LEFT(A6834,FIND("-",A6834,4)-1),2)&amp;"/"&amp;LEFT(A6834,FIND("-",A6834)-1)&amp;"/"&amp;RIGHT(LEFT(A6834,IFERROR(FIND(" ",A6834),LEN(A6834)+1)-1),4),TEXT(A6834,"dd")&amp;"/"&amp;TEXT(A6834,"mm")&amp;"/"&amp;TEXT(A6834,"yyyy")))</f>
        <v>45280</v>
      </c>
      <c r="F6834" t="s">
        <v>1826</v>
      </c>
      <c r="G6834" s="1">
        <f>VLOOKUP(B6834,Results!A:D,3,FALSE)</f>
        <v>45427</v>
      </c>
    </row>
    <row r="6835" spans="1:7" x14ac:dyDescent="0.25">
      <c r="A6835" t="s">
        <v>887</v>
      </c>
      <c r="B6835" t="s">
        <v>373</v>
      </c>
      <c r="C6835" t="s">
        <v>223</v>
      </c>
      <c r="D6835" t="s">
        <v>10</v>
      </c>
      <c r="E6835" s="1">
        <f>DATEVALUE(IFERROR(RIGHT(LEFT(A6835,FIND("-",A6835,4)-1),2)&amp;"/"&amp;LEFT(A6835,FIND("-",A6835)-1)&amp;"/"&amp;RIGHT(LEFT(A6835,IFERROR(FIND(" ",A6835),LEN(A6835)+1)-1),4),TEXT(A6835,"dd")&amp;"/"&amp;TEXT(A6835,"mm")&amp;"/"&amp;TEXT(A6835,"yyyy")))</f>
        <v>45280</v>
      </c>
      <c r="F6835" t="s">
        <v>1826</v>
      </c>
      <c r="G6835" s="1">
        <f>VLOOKUP(B6835,Results!A:D,3,FALSE)</f>
        <v>45427</v>
      </c>
    </row>
    <row r="6836" spans="1:7" x14ac:dyDescent="0.25">
      <c r="A6836" t="s">
        <v>887</v>
      </c>
      <c r="B6836" t="s">
        <v>373</v>
      </c>
      <c r="C6836" t="s">
        <v>223</v>
      </c>
      <c r="D6836" t="s">
        <v>10</v>
      </c>
      <c r="E6836" s="1">
        <f>DATEVALUE(IFERROR(RIGHT(LEFT(A6836,FIND("-",A6836,4)-1),2)&amp;"/"&amp;LEFT(A6836,FIND("-",A6836)-1)&amp;"/"&amp;RIGHT(LEFT(A6836,IFERROR(FIND(" ",A6836),LEN(A6836)+1)-1),4),TEXT(A6836,"dd")&amp;"/"&amp;TEXT(A6836,"mm")&amp;"/"&amp;TEXT(A6836,"yyyy")))</f>
        <v>45280</v>
      </c>
      <c r="F6836" t="s">
        <v>1826</v>
      </c>
      <c r="G6836" s="1">
        <f>VLOOKUP(B6836,Results!A:D,3,FALSE)</f>
        <v>45427</v>
      </c>
    </row>
    <row r="6837" spans="1:7" hidden="1" x14ac:dyDescent="0.25">
      <c r="A6837" t="s">
        <v>886</v>
      </c>
      <c r="B6837" t="s">
        <v>494</v>
      </c>
      <c r="C6837" t="s">
        <v>223</v>
      </c>
      <c r="D6837" t="s">
        <v>10</v>
      </c>
      <c r="E6837" s="1">
        <f>DATEVALUE(IFERROR(RIGHT(LEFT(A6837,FIND("-",A6837,4)-1),2)&amp;"/"&amp;LEFT(A6837,FIND("-",A6837)-1)&amp;"/"&amp;RIGHT(LEFT(A6837,IFERROR(FIND(" ",A6837),LEN(A6837)+1)-1),4),TEXT(A6837,"dd")&amp;"/"&amp;TEXT(A6837,"mm")&amp;"/"&amp;TEXT(A6837,"yyyy")))</f>
        <v>45279</v>
      </c>
      <c r="F6837" t="s">
        <v>996</v>
      </c>
      <c r="G6837" s="1" t="e">
        <f>VLOOKUP(B6837,Results!A:D,3,FALSE)</f>
        <v>#N/A</v>
      </c>
    </row>
    <row r="6838" spans="1:7" x14ac:dyDescent="0.25">
      <c r="A6838" t="s">
        <v>886</v>
      </c>
      <c r="B6838" t="s">
        <v>494</v>
      </c>
      <c r="C6838" t="s">
        <v>223</v>
      </c>
      <c r="D6838" t="s">
        <v>10</v>
      </c>
      <c r="E6838" s="1">
        <f>DATEVALUE(IFERROR(RIGHT(LEFT(A6838,FIND("-",A6838,4)-1),2)&amp;"/"&amp;LEFT(A6838,FIND("-",A6838)-1)&amp;"/"&amp;RIGHT(LEFT(A6838,IFERROR(FIND(" ",A6838),LEN(A6838)+1)-1),4),TEXT(A6838,"dd")&amp;"/"&amp;TEXT(A6838,"mm")&amp;"/"&amp;TEXT(A6838,"yyyy")))</f>
        <v>45279</v>
      </c>
      <c r="F6838" t="s">
        <v>1826</v>
      </c>
      <c r="G6838" s="1" t="e">
        <f>VLOOKUP(B6838,Results!A:D,3,FALSE)</f>
        <v>#N/A</v>
      </c>
    </row>
    <row r="6839" spans="1:7" hidden="1" x14ac:dyDescent="0.25">
      <c r="A6839" t="s">
        <v>886</v>
      </c>
      <c r="B6839" t="s">
        <v>757</v>
      </c>
      <c r="C6839" t="s">
        <v>20</v>
      </c>
      <c r="D6839" t="s">
        <v>435</v>
      </c>
      <c r="E6839" s="1">
        <f>DATEVALUE(IFERROR(RIGHT(LEFT(A6839,FIND("-",A6839,4)-1),2)&amp;"/"&amp;LEFT(A6839,FIND("-",A6839)-1)&amp;"/"&amp;RIGHT(LEFT(A6839,IFERROR(FIND(" ",A6839),LEN(A6839)+1)-1),4),TEXT(A6839,"dd")&amp;"/"&amp;TEXT(A6839,"mm")&amp;"/"&amp;TEXT(A6839,"yyyy")))</f>
        <v>45279</v>
      </c>
      <c r="F6839" t="s">
        <v>996</v>
      </c>
      <c r="G6839" s="1" t="e">
        <f>VLOOKUP(B6839,Results!A:D,3,FALSE)</f>
        <v>#N/A</v>
      </c>
    </row>
    <row r="6840" spans="1:7" x14ac:dyDescent="0.25">
      <c r="A6840" t="s">
        <v>886</v>
      </c>
      <c r="B6840" t="s">
        <v>757</v>
      </c>
      <c r="C6840" t="s">
        <v>223</v>
      </c>
      <c r="D6840" t="s">
        <v>435</v>
      </c>
      <c r="E6840" s="1">
        <f>DATEVALUE(IFERROR(RIGHT(LEFT(A6840,FIND("-",A6840,4)-1),2)&amp;"/"&amp;LEFT(A6840,FIND("-",A6840)-1)&amp;"/"&amp;RIGHT(LEFT(A6840,IFERROR(FIND(" ",A6840),LEN(A6840)+1)-1),4),TEXT(A6840,"dd")&amp;"/"&amp;TEXT(A6840,"mm")&amp;"/"&amp;TEXT(A6840,"yyyy")))</f>
        <v>45279</v>
      </c>
      <c r="F6840" t="s">
        <v>1826</v>
      </c>
      <c r="G6840" s="1" t="e">
        <f>VLOOKUP(B6840,Results!A:D,3,FALSE)</f>
        <v>#N/A</v>
      </c>
    </row>
    <row r="6841" spans="1:7" x14ac:dyDescent="0.25">
      <c r="A6841" t="s">
        <v>886</v>
      </c>
      <c r="B6841" t="s">
        <v>494</v>
      </c>
      <c r="C6841" t="s">
        <v>223</v>
      </c>
      <c r="D6841" t="s">
        <v>10</v>
      </c>
      <c r="E6841" s="1">
        <f>DATEVALUE(IFERROR(RIGHT(LEFT(A6841,FIND("-",A6841,4)-1),2)&amp;"/"&amp;LEFT(A6841,FIND("-",A6841)-1)&amp;"/"&amp;RIGHT(LEFT(A6841,IFERROR(FIND(" ",A6841),LEN(A6841)+1)-1),4),TEXT(A6841,"dd")&amp;"/"&amp;TEXT(A6841,"mm")&amp;"/"&amp;TEXT(A6841,"yyyy")))</f>
        <v>45279</v>
      </c>
      <c r="F6841" t="s">
        <v>1826</v>
      </c>
      <c r="G6841" s="1" t="e">
        <f>VLOOKUP(B6841,Results!A:D,3,FALSE)</f>
        <v>#N/A</v>
      </c>
    </row>
    <row r="6842" spans="1:7" x14ac:dyDescent="0.25">
      <c r="A6842" t="s">
        <v>886</v>
      </c>
      <c r="B6842" t="s">
        <v>757</v>
      </c>
      <c r="C6842" t="s">
        <v>20</v>
      </c>
      <c r="D6842" t="s">
        <v>435</v>
      </c>
      <c r="E6842" s="1">
        <f>DATEVALUE(IFERROR(RIGHT(LEFT(A6842,FIND("-",A6842,4)-1),2)&amp;"/"&amp;LEFT(A6842,FIND("-",A6842)-1)&amp;"/"&amp;RIGHT(LEFT(A6842,IFERROR(FIND(" ",A6842),LEN(A6842)+1)-1),4),TEXT(A6842,"dd")&amp;"/"&amp;TEXT(A6842,"mm")&amp;"/"&amp;TEXT(A6842,"yyyy")))</f>
        <v>45279</v>
      </c>
      <c r="F6842" t="s">
        <v>1826</v>
      </c>
      <c r="G6842" s="1" t="e">
        <f>VLOOKUP(B6842,Results!A:D,3,FALSE)</f>
        <v>#N/A</v>
      </c>
    </row>
    <row r="6843" spans="1:7" x14ac:dyDescent="0.25">
      <c r="A6843" t="s">
        <v>886</v>
      </c>
      <c r="B6843" t="s">
        <v>494</v>
      </c>
      <c r="C6843" t="s">
        <v>223</v>
      </c>
      <c r="D6843" t="s">
        <v>10</v>
      </c>
      <c r="E6843" s="1">
        <f>DATEVALUE(IFERROR(RIGHT(LEFT(A6843,FIND("-",A6843,4)-1),2)&amp;"/"&amp;LEFT(A6843,FIND("-",A6843)-1)&amp;"/"&amp;RIGHT(LEFT(A6843,IFERROR(FIND(" ",A6843),LEN(A6843)+1)-1),4),TEXT(A6843,"dd")&amp;"/"&amp;TEXT(A6843,"mm")&amp;"/"&amp;TEXT(A6843,"yyyy")))</f>
        <v>45279</v>
      </c>
      <c r="F6843" t="s">
        <v>1826</v>
      </c>
      <c r="G6843" s="1" t="e">
        <f>VLOOKUP(B6843,Results!A:D,3,FALSE)</f>
        <v>#N/A</v>
      </c>
    </row>
    <row r="6844" spans="1:7" x14ac:dyDescent="0.25">
      <c r="A6844" t="s">
        <v>886</v>
      </c>
      <c r="B6844" t="s">
        <v>757</v>
      </c>
      <c r="C6844" t="s">
        <v>20</v>
      </c>
      <c r="D6844" t="s">
        <v>435</v>
      </c>
      <c r="E6844" s="1">
        <f>DATEVALUE(IFERROR(RIGHT(LEFT(A6844,FIND("-",A6844,4)-1),2)&amp;"/"&amp;LEFT(A6844,FIND("-",A6844)-1)&amp;"/"&amp;RIGHT(LEFT(A6844,IFERROR(FIND(" ",A6844),LEN(A6844)+1)-1),4),TEXT(A6844,"dd")&amp;"/"&amp;TEXT(A6844,"mm")&amp;"/"&amp;TEXT(A6844,"yyyy")))</f>
        <v>45279</v>
      </c>
      <c r="F6844" t="s">
        <v>1826</v>
      </c>
      <c r="G6844" s="1" t="e">
        <f>VLOOKUP(B6844,Results!A:D,3,FALSE)</f>
        <v>#N/A</v>
      </c>
    </row>
    <row r="6845" spans="1:7" hidden="1" x14ac:dyDescent="0.25">
      <c r="A6845" t="s">
        <v>884</v>
      </c>
      <c r="B6845" t="s">
        <v>373</v>
      </c>
      <c r="C6845" t="s">
        <v>223</v>
      </c>
      <c r="D6845" t="s">
        <v>10</v>
      </c>
      <c r="E6845" s="1">
        <f>DATEVALUE(IFERROR(RIGHT(LEFT(A6845,FIND("-",A6845,4)-1),2)&amp;"/"&amp;LEFT(A6845,FIND("-",A6845)-1)&amp;"/"&amp;RIGHT(LEFT(A6845,IFERROR(FIND(" ",A6845),LEN(A6845)+1)-1),4),TEXT(A6845,"dd")&amp;"/"&amp;TEXT(A6845,"mm")&amp;"/"&amp;TEXT(A6845,"yyyy")))</f>
        <v>45278</v>
      </c>
      <c r="F6845" t="s">
        <v>996</v>
      </c>
      <c r="G6845" s="1">
        <f>VLOOKUP(B6845,Results!A:D,3,FALSE)</f>
        <v>45427</v>
      </c>
    </row>
    <row r="6846" spans="1:7" x14ac:dyDescent="0.25">
      <c r="A6846" t="s">
        <v>884</v>
      </c>
      <c r="B6846" t="s">
        <v>373</v>
      </c>
      <c r="C6846" t="s">
        <v>223</v>
      </c>
      <c r="D6846" t="s">
        <v>10</v>
      </c>
      <c r="E6846" s="1">
        <f>DATEVALUE(IFERROR(RIGHT(LEFT(A6846,FIND("-",A6846,4)-1),2)&amp;"/"&amp;LEFT(A6846,FIND("-",A6846)-1)&amp;"/"&amp;RIGHT(LEFT(A6846,IFERROR(FIND(" ",A6846),LEN(A6846)+1)-1),4),TEXT(A6846,"dd")&amp;"/"&amp;TEXT(A6846,"mm")&amp;"/"&amp;TEXT(A6846,"yyyy")))</f>
        <v>45278</v>
      </c>
      <c r="F6846" t="s">
        <v>1826</v>
      </c>
      <c r="G6846" s="1">
        <f>VLOOKUP(B6846,Results!A:D,3,FALSE)</f>
        <v>45427</v>
      </c>
    </row>
    <row r="6847" spans="1:7" x14ac:dyDescent="0.25">
      <c r="A6847" t="s">
        <v>884</v>
      </c>
      <c r="B6847" t="s">
        <v>373</v>
      </c>
      <c r="C6847" t="s">
        <v>223</v>
      </c>
      <c r="D6847" t="s">
        <v>10</v>
      </c>
      <c r="E6847" s="1">
        <f>DATEVALUE(IFERROR(RIGHT(LEFT(A6847,FIND("-",A6847,4)-1),2)&amp;"/"&amp;LEFT(A6847,FIND("-",A6847)-1)&amp;"/"&amp;RIGHT(LEFT(A6847,IFERROR(FIND(" ",A6847),LEN(A6847)+1)-1),4),TEXT(A6847,"dd")&amp;"/"&amp;TEXT(A6847,"mm")&amp;"/"&amp;TEXT(A6847,"yyyy")))</f>
        <v>45278</v>
      </c>
      <c r="F6847" t="s">
        <v>1826</v>
      </c>
      <c r="G6847" s="1">
        <f>VLOOKUP(B6847,Results!A:D,3,FALSE)</f>
        <v>45427</v>
      </c>
    </row>
    <row r="6848" spans="1:7" x14ac:dyDescent="0.25">
      <c r="A6848" t="s">
        <v>884</v>
      </c>
      <c r="B6848" t="s">
        <v>373</v>
      </c>
      <c r="C6848" t="s">
        <v>223</v>
      </c>
      <c r="D6848" t="s">
        <v>10</v>
      </c>
      <c r="E6848" s="1">
        <f>DATEVALUE(IFERROR(RIGHT(LEFT(A6848,FIND("-",A6848,4)-1),2)&amp;"/"&amp;LEFT(A6848,FIND("-",A6848)-1)&amp;"/"&amp;RIGHT(LEFT(A6848,IFERROR(FIND(" ",A6848),LEN(A6848)+1)-1),4),TEXT(A6848,"dd")&amp;"/"&amp;TEXT(A6848,"mm")&amp;"/"&amp;TEXT(A6848,"yyyy")))</f>
        <v>45278</v>
      </c>
      <c r="F6848" t="s">
        <v>1826</v>
      </c>
      <c r="G6848" s="1">
        <f>VLOOKUP(B6848,Results!A:D,3,FALSE)</f>
        <v>45427</v>
      </c>
    </row>
    <row r="6849" spans="1:7" hidden="1" x14ac:dyDescent="0.25">
      <c r="A6849" t="s">
        <v>884</v>
      </c>
      <c r="B6849" t="s">
        <v>271</v>
      </c>
      <c r="C6849" t="s">
        <v>20</v>
      </c>
      <c r="D6849" t="s">
        <v>13</v>
      </c>
      <c r="E6849" s="1">
        <f>DATEVALUE(IFERROR(RIGHT(LEFT(A6849,FIND("-",A6849,4)-1),2)&amp;"/"&amp;LEFT(A6849,FIND("-",A6849)-1)&amp;"/"&amp;RIGHT(LEFT(A6849,IFERROR(FIND(" ",A6849),LEN(A6849)+1)-1),4),TEXT(A6849,"dd")&amp;"/"&amp;TEXT(A6849,"mm")&amp;"/"&amp;TEXT(A6849,"yyyy")))</f>
        <v>45278</v>
      </c>
      <c r="F6849" t="s">
        <v>1919</v>
      </c>
      <c r="G6849" s="1" t="e">
        <f>VLOOKUP(B6849,Results!A:D,3,FALSE)</f>
        <v>#N/A</v>
      </c>
    </row>
    <row r="6850" spans="1:7" hidden="1" x14ac:dyDescent="0.25">
      <c r="A6850" t="s">
        <v>884</v>
      </c>
      <c r="B6850" t="s">
        <v>885</v>
      </c>
      <c r="C6850" t="s">
        <v>20</v>
      </c>
      <c r="D6850" t="s">
        <v>50</v>
      </c>
      <c r="E6850" s="1">
        <f>DATEVALUE(IFERROR(RIGHT(LEFT(A6850,FIND("-",A6850,4)-1),2)&amp;"/"&amp;LEFT(A6850,FIND("-",A6850)-1)&amp;"/"&amp;RIGHT(LEFT(A6850,IFERROR(FIND(" ",A6850),LEN(A6850)+1)-1),4),TEXT(A6850,"dd")&amp;"/"&amp;TEXT(A6850,"mm")&amp;"/"&amp;TEXT(A6850,"yyyy")))</f>
        <v>45278</v>
      </c>
      <c r="F6850" t="s">
        <v>996</v>
      </c>
      <c r="G6850" s="1" t="e">
        <f>VLOOKUP(B6850,Results!A:D,3,FALSE)</f>
        <v>#N/A</v>
      </c>
    </row>
    <row r="6851" spans="1:7" x14ac:dyDescent="0.25">
      <c r="A6851" t="s">
        <v>884</v>
      </c>
      <c r="B6851" t="s">
        <v>885</v>
      </c>
      <c r="C6851" t="s">
        <v>20</v>
      </c>
      <c r="D6851" t="s">
        <v>50</v>
      </c>
      <c r="E6851" s="1">
        <f>DATEVALUE(IFERROR(RIGHT(LEFT(A6851,FIND("-",A6851,4)-1),2)&amp;"/"&amp;LEFT(A6851,FIND("-",A6851)-1)&amp;"/"&amp;RIGHT(LEFT(A6851,IFERROR(FIND(" ",A6851),LEN(A6851)+1)-1),4),TEXT(A6851,"dd")&amp;"/"&amp;TEXT(A6851,"mm")&amp;"/"&amp;TEXT(A6851,"yyyy")))</f>
        <v>45278</v>
      </c>
      <c r="F6851" t="s">
        <v>1826</v>
      </c>
      <c r="G6851" s="1" t="e">
        <f>VLOOKUP(B6851,Results!A:D,3,FALSE)</f>
        <v>#N/A</v>
      </c>
    </row>
    <row r="6852" spans="1:7" x14ac:dyDescent="0.25">
      <c r="A6852" t="s">
        <v>884</v>
      </c>
      <c r="B6852" t="s">
        <v>885</v>
      </c>
      <c r="C6852" t="s">
        <v>20</v>
      </c>
      <c r="D6852" t="s">
        <v>50</v>
      </c>
      <c r="E6852" s="1">
        <f>DATEVALUE(IFERROR(RIGHT(LEFT(A6852,FIND("-",A6852,4)-1),2)&amp;"/"&amp;LEFT(A6852,FIND("-",A6852)-1)&amp;"/"&amp;RIGHT(LEFT(A6852,IFERROR(FIND(" ",A6852),LEN(A6852)+1)-1),4),TEXT(A6852,"dd")&amp;"/"&amp;TEXT(A6852,"mm")&amp;"/"&amp;TEXT(A6852,"yyyy")))</f>
        <v>45278</v>
      </c>
      <c r="F6852" t="s">
        <v>1826</v>
      </c>
      <c r="G6852" s="1" t="e">
        <f>VLOOKUP(B6852,Results!A:D,3,FALSE)</f>
        <v>#N/A</v>
      </c>
    </row>
    <row r="6853" spans="1:7" x14ac:dyDescent="0.25">
      <c r="A6853" t="s">
        <v>884</v>
      </c>
      <c r="B6853" t="s">
        <v>885</v>
      </c>
      <c r="C6853" t="s">
        <v>20</v>
      </c>
      <c r="D6853" t="s">
        <v>50</v>
      </c>
      <c r="E6853" s="1">
        <f>DATEVALUE(IFERROR(RIGHT(LEFT(A6853,FIND("-",A6853,4)-1),2)&amp;"/"&amp;LEFT(A6853,FIND("-",A6853)-1)&amp;"/"&amp;RIGHT(LEFT(A6853,IFERROR(FIND(" ",A6853),LEN(A6853)+1)-1),4),TEXT(A6853,"dd")&amp;"/"&amp;TEXT(A6853,"mm")&amp;"/"&amp;TEXT(A6853,"yyyy")))</f>
        <v>45278</v>
      </c>
      <c r="F6853" t="s">
        <v>1826</v>
      </c>
      <c r="G6853" s="1" t="e">
        <f>VLOOKUP(B6853,Results!A:D,3,FALSE)</f>
        <v>#N/A</v>
      </c>
    </row>
    <row r="6854" spans="1:7" hidden="1" x14ac:dyDescent="0.25">
      <c r="A6854" t="s">
        <v>883</v>
      </c>
      <c r="B6854" t="s">
        <v>824</v>
      </c>
      <c r="C6854" t="s">
        <v>223</v>
      </c>
      <c r="D6854" t="s">
        <v>13</v>
      </c>
      <c r="E6854" s="1">
        <f>DATEVALUE(IFERROR(RIGHT(LEFT(A6854,FIND("-",A6854,4)-1),2)&amp;"/"&amp;LEFT(A6854,FIND("-",A6854)-1)&amp;"/"&amp;RIGHT(LEFT(A6854,IFERROR(FIND(" ",A6854),LEN(A6854)+1)-1),4),TEXT(A6854,"dd")&amp;"/"&amp;TEXT(A6854,"mm")&amp;"/"&amp;TEXT(A6854,"yyyy")))</f>
        <v>45275</v>
      </c>
      <c r="F6854" t="s">
        <v>996</v>
      </c>
      <c r="G6854" s="1">
        <f>VLOOKUP(B6854,Results!A:D,3,FALSE)</f>
        <v>45433</v>
      </c>
    </row>
    <row r="6855" spans="1:7" x14ac:dyDescent="0.25">
      <c r="A6855" t="s">
        <v>883</v>
      </c>
      <c r="B6855" t="s">
        <v>824</v>
      </c>
      <c r="C6855" t="s">
        <v>223</v>
      </c>
      <c r="D6855" t="s">
        <v>13</v>
      </c>
      <c r="E6855" s="1">
        <f>DATEVALUE(IFERROR(RIGHT(LEFT(A6855,FIND("-",A6855,4)-1),2)&amp;"/"&amp;LEFT(A6855,FIND("-",A6855)-1)&amp;"/"&amp;RIGHT(LEFT(A6855,IFERROR(FIND(" ",A6855),LEN(A6855)+1)-1),4),TEXT(A6855,"dd")&amp;"/"&amp;TEXT(A6855,"mm")&amp;"/"&amp;TEXT(A6855,"yyyy")))</f>
        <v>45275</v>
      </c>
      <c r="F6855" t="s">
        <v>1826</v>
      </c>
      <c r="G6855" s="1">
        <f>VLOOKUP(B6855,Results!A:D,3,FALSE)</f>
        <v>45433</v>
      </c>
    </row>
    <row r="6856" spans="1:7" x14ac:dyDescent="0.25">
      <c r="A6856" t="s">
        <v>883</v>
      </c>
      <c r="B6856" t="s">
        <v>824</v>
      </c>
      <c r="C6856" t="s">
        <v>223</v>
      </c>
      <c r="D6856" t="s">
        <v>13</v>
      </c>
      <c r="E6856" s="1">
        <f>DATEVALUE(IFERROR(RIGHT(LEFT(A6856,FIND("-",A6856,4)-1),2)&amp;"/"&amp;LEFT(A6856,FIND("-",A6856)-1)&amp;"/"&amp;RIGHT(LEFT(A6856,IFERROR(FIND(" ",A6856),LEN(A6856)+1)-1),4),TEXT(A6856,"dd")&amp;"/"&amp;TEXT(A6856,"mm")&amp;"/"&amp;TEXT(A6856,"yyyy")))</f>
        <v>45275</v>
      </c>
      <c r="F6856" t="s">
        <v>1826</v>
      </c>
      <c r="G6856" s="1">
        <f>VLOOKUP(B6856,Results!A:D,3,FALSE)</f>
        <v>45433</v>
      </c>
    </row>
    <row r="6857" spans="1:7" x14ac:dyDescent="0.25">
      <c r="A6857" t="s">
        <v>883</v>
      </c>
      <c r="B6857" t="s">
        <v>824</v>
      </c>
      <c r="C6857" t="s">
        <v>223</v>
      </c>
      <c r="D6857" t="s">
        <v>13</v>
      </c>
      <c r="E6857" s="1">
        <f>DATEVALUE(IFERROR(RIGHT(LEFT(A6857,FIND("-",A6857,4)-1),2)&amp;"/"&amp;LEFT(A6857,FIND("-",A6857)-1)&amp;"/"&amp;RIGHT(LEFT(A6857,IFERROR(FIND(" ",A6857),LEN(A6857)+1)-1),4),TEXT(A6857,"dd")&amp;"/"&amp;TEXT(A6857,"mm")&amp;"/"&amp;TEXT(A6857,"yyyy")))</f>
        <v>45275</v>
      </c>
      <c r="F6857" t="s">
        <v>1826</v>
      </c>
      <c r="G6857" s="1">
        <f>VLOOKUP(B6857,Results!A:D,3,FALSE)</f>
        <v>45433</v>
      </c>
    </row>
    <row r="6858" spans="1:7" hidden="1" x14ac:dyDescent="0.25">
      <c r="A6858" t="s">
        <v>883</v>
      </c>
      <c r="B6858" t="s">
        <v>738</v>
      </c>
      <c r="C6858" t="s">
        <v>223</v>
      </c>
      <c r="D6858" t="s">
        <v>13</v>
      </c>
      <c r="E6858" s="1">
        <f>DATEVALUE(IFERROR(RIGHT(LEFT(A6858,FIND("-",A6858,4)-1),2)&amp;"/"&amp;LEFT(A6858,FIND("-",A6858)-1)&amp;"/"&amp;RIGHT(LEFT(A6858,IFERROR(FIND(" ",A6858),LEN(A6858)+1)-1),4),TEXT(A6858,"dd")&amp;"/"&amp;TEXT(A6858,"mm")&amp;"/"&amp;TEXT(A6858,"yyyy")))</f>
        <v>45275</v>
      </c>
      <c r="F6858" t="s">
        <v>996</v>
      </c>
      <c r="G6858" s="1" t="e">
        <f>VLOOKUP(B6858,Results!A:D,3,FALSE)</f>
        <v>#N/A</v>
      </c>
    </row>
    <row r="6859" spans="1:7" x14ac:dyDescent="0.25">
      <c r="A6859" t="s">
        <v>883</v>
      </c>
      <c r="B6859" t="s">
        <v>738</v>
      </c>
      <c r="C6859" t="s">
        <v>223</v>
      </c>
      <c r="D6859" t="s">
        <v>13</v>
      </c>
      <c r="E6859" s="1">
        <f>DATEVALUE(IFERROR(RIGHT(LEFT(A6859,FIND("-",A6859,4)-1),2)&amp;"/"&amp;LEFT(A6859,FIND("-",A6859)-1)&amp;"/"&amp;RIGHT(LEFT(A6859,IFERROR(FIND(" ",A6859),LEN(A6859)+1)-1),4),TEXT(A6859,"dd")&amp;"/"&amp;TEXT(A6859,"mm")&amp;"/"&amp;TEXT(A6859,"yyyy")))</f>
        <v>45275</v>
      </c>
      <c r="F6859" t="s">
        <v>1826</v>
      </c>
      <c r="G6859" s="1" t="e">
        <f>VLOOKUP(B6859,Results!A:D,3,FALSE)</f>
        <v>#N/A</v>
      </c>
    </row>
    <row r="6860" spans="1:7" hidden="1" x14ac:dyDescent="0.25">
      <c r="A6860" t="s">
        <v>883</v>
      </c>
      <c r="B6860" t="s">
        <v>790</v>
      </c>
      <c r="C6860" t="s">
        <v>20</v>
      </c>
      <c r="D6860" t="s">
        <v>74</v>
      </c>
      <c r="E6860" s="1">
        <f>DATEVALUE(IFERROR(RIGHT(LEFT(A6860,FIND("-",A6860,4)-1),2)&amp;"/"&amp;LEFT(A6860,FIND("-",A6860)-1)&amp;"/"&amp;RIGHT(LEFT(A6860,IFERROR(FIND(" ",A6860),LEN(A6860)+1)-1),4),TEXT(A6860,"dd")&amp;"/"&amp;TEXT(A6860,"mm")&amp;"/"&amp;TEXT(A6860,"yyyy")))</f>
        <v>45275</v>
      </c>
      <c r="F6860" t="s">
        <v>996</v>
      </c>
      <c r="G6860" s="1" t="e">
        <f>VLOOKUP(B6860,Results!A:D,3,FALSE)</f>
        <v>#N/A</v>
      </c>
    </row>
    <row r="6861" spans="1:7" x14ac:dyDescent="0.25">
      <c r="A6861" t="s">
        <v>883</v>
      </c>
      <c r="B6861" t="s">
        <v>790</v>
      </c>
      <c r="C6861" t="s">
        <v>20</v>
      </c>
      <c r="D6861" t="s">
        <v>74</v>
      </c>
      <c r="E6861" s="1">
        <f>DATEVALUE(IFERROR(RIGHT(LEFT(A6861,FIND("-",A6861,4)-1),2)&amp;"/"&amp;LEFT(A6861,FIND("-",A6861)-1)&amp;"/"&amp;RIGHT(LEFT(A6861,IFERROR(FIND(" ",A6861),LEN(A6861)+1)-1),4),TEXT(A6861,"dd")&amp;"/"&amp;TEXT(A6861,"mm")&amp;"/"&amp;TEXT(A6861,"yyyy")))</f>
        <v>45275</v>
      </c>
      <c r="F6861" t="s">
        <v>1826</v>
      </c>
      <c r="G6861" s="1" t="e">
        <f>VLOOKUP(B6861,Results!A:D,3,FALSE)</f>
        <v>#N/A</v>
      </c>
    </row>
    <row r="6862" spans="1:7" x14ac:dyDescent="0.25">
      <c r="A6862" t="s">
        <v>883</v>
      </c>
      <c r="B6862" t="s">
        <v>738</v>
      </c>
      <c r="C6862" t="s">
        <v>223</v>
      </c>
      <c r="D6862" t="s">
        <v>13</v>
      </c>
      <c r="E6862" s="1">
        <f>DATEVALUE(IFERROR(RIGHT(LEFT(A6862,FIND("-",A6862,4)-1),2)&amp;"/"&amp;LEFT(A6862,FIND("-",A6862)-1)&amp;"/"&amp;RIGHT(LEFT(A6862,IFERROR(FIND(" ",A6862),LEN(A6862)+1)-1),4),TEXT(A6862,"dd")&amp;"/"&amp;TEXT(A6862,"mm")&amp;"/"&amp;TEXT(A6862,"yyyy")))</f>
        <v>45275</v>
      </c>
      <c r="F6862" t="s">
        <v>1826</v>
      </c>
      <c r="G6862" s="1" t="e">
        <f>VLOOKUP(B6862,Results!A:D,3,FALSE)</f>
        <v>#N/A</v>
      </c>
    </row>
    <row r="6863" spans="1:7" x14ac:dyDescent="0.25">
      <c r="A6863" t="s">
        <v>883</v>
      </c>
      <c r="B6863" t="s">
        <v>790</v>
      </c>
      <c r="C6863" t="s">
        <v>20</v>
      </c>
      <c r="D6863" t="s">
        <v>74</v>
      </c>
      <c r="E6863" s="1">
        <f>DATEVALUE(IFERROR(RIGHT(LEFT(A6863,FIND("-",A6863,4)-1),2)&amp;"/"&amp;LEFT(A6863,FIND("-",A6863)-1)&amp;"/"&amp;RIGHT(LEFT(A6863,IFERROR(FIND(" ",A6863),LEN(A6863)+1)-1),4),TEXT(A6863,"dd")&amp;"/"&amp;TEXT(A6863,"mm")&amp;"/"&amp;TEXT(A6863,"yyyy")))</f>
        <v>45275</v>
      </c>
      <c r="F6863" t="s">
        <v>1826</v>
      </c>
      <c r="G6863" s="1" t="e">
        <f>VLOOKUP(B6863,Results!A:D,3,FALSE)</f>
        <v>#N/A</v>
      </c>
    </row>
    <row r="6864" spans="1:7" x14ac:dyDescent="0.25">
      <c r="A6864" t="s">
        <v>883</v>
      </c>
      <c r="B6864" t="s">
        <v>738</v>
      </c>
      <c r="C6864" t="s">
        <v>223</v>
      </c>
      <c r="D6864" t="s">
        <v>13</v>
      </c>
      <c r="E6864" s="1">
        <f>DATEVALUE(IFERROR(RIGHT(LEFT(A6864,FIND("-",A6864,4)-1),2)&amp;"/"&amp;LEFT(A6864,FIND("-",A6864)-1)&amp;"/"&amp;RIGHT(LEFT(A6864,IFERROR(FIND(" ",A6864),LEN(A6864)+1)-1),4),TEXT(A6864,"dd")&amp;"/"&amp;TEXT(A6864,"mm")&amp;"/"&amp;TEXT(A6864,"yyyy")))</f>
        <v>45275</v>
      </c>
      <c r="F6864" t="s">
        <v>1826</v>
      </c>
      <c r="G6864" s="1" t="e">
        <f>VLOOKUP(B6864,Results!A:D,3,FALSE)</f>
        <v>#N/A</v>
      </c>
    </row>
    <row r="6865" spans="1:7" x14ac:dyDescent="0.25">
      <c r="A6865" t="s">
        <v>883</v>
      </c>
      <c r="B6865" t="s">
        <v>790</v>
      </c>
      <c r="C6865" t="s">
        <v>20</v>
      </c>
      <c r="D6865" t="s">
        <v>74</v>
      </c>
      <c r="E6865" s="1">
        <f>DATEVALUE(IFERROR(RIGHT(LEFT(A6865,FIND("-",A6865,4)-1),2)&amp;"/"&amp;LEFT(A6865,FIND("-",A6865)-1)&amp;"/"&amp;RIGHT(LEFT(A6865,IFERROR(FIND(" ",A6865),LEN(A6865)+1)-1),4),TEXT(A6865,"dd")&amp;"/"&amp;TEXT(A6865,"mm")&amp;"/"&amp;TEXT(A6865,"yyyy")))</f>
        <v>45275</v>
      </c>
      <c r="F6865" t="s">
        <v>1826</v>
      </c>
      <c r="G6865" s="1" t="e">
        <f>VLOOKUP(B6865,Results!A:D,3,FALSE)</f>
        <v>#N/A</v>
      </c>
    </row>
    <row r="6866" spans="1:7" hidden="1" x14ac:dyDescent="0.25">
      <c r="A6866" t="s">
        <v>882</v>
      </c>
      <c r="B6866" t="s">
        <v>698</v>
      </c>
      <c r="C6866" t="s">
        <v>223</v>
      </c>
      <c r="D6866" t="s">
        <v>13</v>
      </c>
      <c r="E6866" s="1">
        <f>DATEVALUE(IFERROR(RIGHT(LEFT(A6866,FIND("-",A6866,4)-1),2)&amp;"/"&amp;LEFT(A6866,FIND("-",A6866)-1)&amp;"/"&amp;RIGHT(LEFT(A6866,IFERROR(FIND(" ",A6866),LEN(A6866)+1)-1),4),TEXT(A6866,"dd")&amp;"/"&amp;TEXT(A6866,"mm")&amp;"/"&amp;TEXT(A6866,"yyyy")))</f>
        <v>45274</v>
      </c>
      <c r="F6866" t="s">
        <v>996</v>
      </c>
      <c r="G6866" s="1">
        <f>VLOOKUP(B6866,Results!A:D,3,FALSE)</f>
        <v>45420</v>
      </c>
    </row>
    <row r="6867" spans="1:7" x14ac:dyDescent="0.25">
      <c r="A6867" t="s">
        <v>882</v>
      </c>
      <c r="B6867" t="s">
        <v>698</v>
      </c>
      <c r="C6867" t="s">
        <v>223</v>
      </c>
      <c r="D6867" t="s">
        <v>13</v>
      </c>
      <c r="E6867" s="1">
        <f>DATEVALUE(IFERROR(RIGHT(LEFT(A6867,FIND("-",A6867,4)-1),2)&amp;"/"&amp;LEFT(A6867,FIND("-",A6867)-1)&amp;"/"&amp;RIGHT(LEFT(A6867,IFERROR(FIND(" ",A6867),LEN(A6867)+1)-1),4),TEXT(A6867,"dd")&amp;"/"&amp;TEXT(A6867,"mm")&amp;"/"&amp;TEXT(A6867,"yyyy")))</f>
        <v>45274</v>
      </c>
      <c r="F6867" t="s">
        <v>1826</v>
      </c>
      <c r="G6867" s="1">
        <f>VLOOKUP(B6867,Results!A:D,3,FALSE)</f>
        <v>45420</v>
      </c>
    </row>
    <row r="6868" spans="1:7" hidden="1" x14ac:dyDescent="0.25">
      <c r="A6868" t="s">
        <v>882</v>
      </c>
      <c r="B6868" t="s">
        <v>379</v>
      </c>
      <c r="C6868" t="s">
        <v>20</v>
      </c>
      <c r="D6868" t="s">
        <v>28</v>
      </c>
      <c r="E6868" s="1">
        <f>DATEVALUE(IFERROR(RIGHT(LEFT(A6868,FIND("-",A6868,4)-1),2)&amp;"/"&amp;LEFT(A6868,FIND("-",A6868)-1)&amp;"/"&amp;RIGHT(LEFT(A6868,IFERROR(FIND(" ",A6868),LEN(A6868)+1)-1),4),TEXT(A6868,"dd")&amp;"/"&amp;TEXT(A6868,"mm")&amp;"/"&amp;TEXT(A6868,"yyyy")))</f>
        <v>45274</v>
      </c>
      <c r="F6868" t="s">
        <v>996</v>
      </c>
      <c r="G6868" s="1">
        <f>VLOOKUP(B6868,Results!A:D,3,FALSE)</f>
        <v>45420</v>
      </c>
    </row>
    <row r="6869" spans="1:7" x14ac:dyDescent="0.25">
      <c r="A6869" t="s">
        <v>882</v>
      </c>
      <c r="B6869" t="s">
        <v>379</v>
      </c>
      <c r="C6869" t="s">
        <v>20</v>
      </c>
      <c r="D6869" t="s">
        <v>28</v>
      </c>
      <c r="E6869" s="1">
        <f>DATEVALUE(IFERROR(RIGHT(LEFT(A6869,FIND("-",A6869,4)-1),2)&amp;"/"&amp;LEFT(A6869,FIND("-",A6869)-1)&amp;"/"&amp;RIGHT(LEFT(A6869,IFERROR(FIND(" ",A6869),LEN(A6869)+1)-1),4),TEXT(A6869,"dd")&amp;"/"&amp;TEXT(A6869,"mm")&amp;"/"&amp;TEXT(A6869,"yyyy")))</f>
        <v>45274</v>
      </c>
      <c r="F6869" t="s">
        <v>1826</v>
      </c>
      <c r="G6869" s="1">
        <f>VLOOKUP(B6869,Results!A:D,3,FALSE)</f>
        <v>45420</v>
      </c>
    </row>
    <row r="6870" spans="1:7" x14ac:dyDescent="0.25">
      <c r="A6870" t="s">
        <v>882</v>
      </c>
      <c r="B6870" t="s">
        <v>698</v>
      </c>
      <c r="C6870" t="s">
        <v>223</v>
      </c>
      <c r="D6870" t="s">
        <v>13</v>
      </c>
      <c r="E6870" s="1">
        <f>DATEVALUE(IFERROR(RIGHT(LEFT(A6870,FIND("-",A6870,4)-1),2)&amp;"/"&amp;LEFT(A6870,FIND("-",A6870)-1)&amp;"/"&amp;RIGHT(LEFT(A6870,IFERROR(FIND(" ",A6870),LEN(A6870)+1)-1),4),TEXT(A6870,"dd")&amp;"/"&amp;TEXT(A6870,"mm")&amp;"/"&amp;TEXT(A6870,"yyyy")))</f>
        <v>45274</v>
      </c>
      <c r="F6870" t="s">
        <v>1826</v>
      </c>
      <c r="G6870" s="1">
        <f>VLOOKUP(B6870,Results!A:D,3,FALSE)</f>
        <v>45420</v>
      </c>
    </row>
    <row r="6871" spans="1:7" x14ac:dyDescent="0.25">
      <c r="A6871" t="s">
        <v>882</v>
      </c>
      <c r="B6871" t="s">
        <v>379</v>
      </c>
      <c r="C6871" t="s">
        <v>20</v>
      </c>
      <c r="D6871" t="s">
        <v>28</v>
      </c>
      <c r="E6871" s="1">
        <f>DATEVALUE(IFERROR(RIGHT(LEFT(A6871,FIND("-",A6871,4)-1),2)&amp;"/"&amp;LEFT(A6871,FIND("-",A6871)-1)&amp;"/"&amp;RIGHT(LEFT(A6871,IFERROR(FIND(" ",A6871),LEN(A6871)+1)-1),4),TEXT(A6871,"dd")&amp;"/"&amp;TEXT(A6871,"mm")&amp;"/"&amp;TEXT(A6871,"yyyy")))</f>
        <v>45274</v>
      </c>
      <c r="F6871" t="s">
        <v>1826</v>
      </c>
      <c r="G6871" s="1">
        <f>VLOOKUP(B6871,Results!A:D,3,FALSE)</f>
        <v>45420</v>
      </c>
    </row>
    <row r="6872" spans="1:7" x14ac:dyDescent="0.25">
      <c r="A6872" t="s">
        <v>882</v>
      </c>
      <c r="B6872" t="s">
        <v>698</v>
      </c>
      <c r="C6872" t="s">
        <v>223</v>
      </c>
      <c r="D6872" t="s">
        <v>13</v>
      </c>
      <c r="E6872" s="1">
        <f>DATEVALUE(IFERROR(RIGHT(LEFT(A6872,FIND("-",A6872,4)-1),2)&amp;"/"&amp;LEFT(A6872,FIND("-",A6872)-1)&amp;"/"&amp;RIGHT(LEFT(A6872,IFERROR(FIND(" ",A6872),LEN(A6872)+1)-1),4),TEXT(A6872,"dd")&amp;"/"&amp;TEXT(A6872,"mm")&amp;"/"&amp;TEXT(A6872,"yyyy")))</f>
        <v>45274</v>
      </c>
      <c r="F6872" t="s">
        <v>1826</v>
      </c>
      <c r="G6872" s="1">
        <f>VLOOKUP(B6872,Results!A:D,3,FALSE)</f>
        <v>45420</v>
      </c>
    </row>
    <row r="6873" spans="1:7" x14ac:dyDescent="0.25">
      <c r="A6873" t="s">
        <v>882</v>
      </c>
      <c r="B6873" t="s">
        <v>379</v>
      </c>
      <c r="C6873" t="s">
        <v>20</v>
      </c>
      <c r="D6873" t="s">
        <v>28</v>
      </c>
      <c r="E6873" s="1">
        <f>DATEVALUE(IFERROR(RIGHT(LEFT(A6873,FIND("-",A6873,4)-1),2)&amp;"/"&amp;LEFT(A6873,FIND("-",A6873)-1)&amp;"/"&amp;RIGHT(LEFT(A6873,IFERROR(FIND(" ",A6873),LEN(A6873)+1)-1),4),TEXT(A6873,"dd")&amp;"/"&amp;TEXT(A6873,"mm")&amp;"/"&amp;TEXT(A6873,"yyyy")))</f>
        <v>45274</v>
      </c>
      <c r="F6873" t="s">
        <v>1826</v>
      </c>
      <c r="G6873" s="1">
        <f>VLOOKUP(B6873,Results!A:D,3,FALSE)</f>
        <v>45420</v>
      </c>
    </row>
    <row r="6874" spans="1:7" hidden="1" x14ac:dyDescent="0.25">
      <c r="A6874" t="s">
        <v>882</v>
      </c>
      <c r="B6874" t="s">
        <v>355</v>
      </c>
      <c r="C6874" t="s">
        <v>223</v>
      </c>
      <c r="D6874" t="s">
        <v>30</v>
      </c>
      <c r="E6874" s="1">
        <f>DATEVALUE(IFERROR(RIGHT(LEFT(A6874,FIND("-",A6874,4)-1),2)&amp;"/"&amp;LEFT(A6874,FIND("-",A6874)-1)&amp;"/"&amp;RIGHT(LEFT(A6874,IFERROR(FIND(" ",A6874),LEN(A6874)+1)-1),4),TEXT(A6874,"dd")&amp;"/"&amp;TEXT(A6874,"mm")&amp;"/"&amp;TEXT(A6874,"yyyy")))</f>
        <v>45274</v>
      </c>
      <c r="F6874" t="s">
        <v>996</v>
      </c>
      <c r="G6874" s="1" t="e">
        <f>VLOOKUP(B6874,Results!A:D,3,FALSE)</f>
        <v>#N/A</v>
      </c>
    </row>
    <row r="6875" spans="1:7" x14ac:dyDescent="0.25">
      <c r="A6875" t="s">
        <v>882</v>
      </c>
      <c r="B6875" t="s">
        <v>355</v>
      </c>
      <c r="C6875" t="s">
        <v>223</v>
      </c>
      <c r="D6875" t="s">
        <v>30</v>
      </c>
      <c r="E6875" s="1">
        <f>DATEVALUE(IFERROR(RIGHT(LEFT(A6875,FIND("-",A6875,4)-1),2)&amp;"/"&amp;LEFT(A6875,FIND("-",A6875)-1)&amp;"/"&amp;RIGHT(LEFT(A6875,IFERROR(FIND(" ",A6875),LEN(A6875)+1)-1),4),TEXT(A6875,"dd")&amp;"/"&amp;TEXT(A6875,"mm")&amp;"/"&amp;TEXT(A6875,"yyyy")))</f>
        <v>45274</v>
      </c>
      <c r="F6875" t="s">
        <v>1826</v>
      </c>
      <c r="G6875" s="1" t="e">
        <f>VLOOKUP(B6875,Results!A:D,3,FALSE)</f>
        <v>#N/A</v>
      </c>
    </row>
    <row r="6876" spans="1:7" hidden="1" x14ac:dyDescent="0.25">
      <c r="A6876" t="s">
        <v>882</v>
      </c>
      <c r="B6876" t="s">
        <v>717</v>
      </c>
      <c r="C6876" t="s">
        <v>20</v>
      </c>
      <c r="D6876" t="s">
        <v>10</v>
      </c>
      <c r="E6876" s="1">
        <f>DATEVALUE(IFERROR(RIGHT(LEFT(A6876,FIND("-",A6876,4)-1),2)&amp;"/"&amp;LEFT(A6876,FIND("-",A6876)-1)&amp;"/"&amp;RIGHT(LEFT(A6876,IFERROR(FIND(" ",A6876),LEN(A6876)+1)-1),4),TEXT(A6876,"dd")&amp;"/"&amp;TEXT(A6876,"mm")&amp;"/"&amp;TEXT(A6876,"yyyy")))</f>
        <v>45274</v>
      </c>
      <c r="F6876" t="s">
        <v>996</v>
      </c>
      <c r="G6876" s="1" t="e">
        <f>VLOOKUP(B6876,Results!A:D,3,FALSE)</f>
        <v>#N/A</v>
      </c>
    </row>
    <row r="6877" spans="1:7" x14ac:dyDescent="0.25">
      <c r="A6877" t="s">
        <v>882</v>
      </c>
      <c r="B6877" t="s">
        <v>717</v>
      </c>
      <c r="C6877" t="s">
        <v>20</v>
      </c>
      <c r="D6877" t="s">
        <v>10</v>
      </c>
      <c r="E6877" s="1">
        <f>DATEVALUE(IFERROR(RIGHT(LEFT(A6877,FIND("-",A6877,4)-1),2)&amp;"/"&amp;LEFT(A6877,FIND("-",A6877)-1)&amp;"/"&amp;RIGHT(LEFT(A6877,IFERROR(FIND(" ",A6877),LEN(A6877)+1)-1),4),TEXT(A6877,"dd")&amp;"/"&amp;TEXT(A6877,"mm")&amp;"/"&amp;TEXT(A6877,"yyyy")))</f>
        <v>45274</v>
      </c>
      <c r="F6877" t="s">
        <v>1826</v>
      </c>
      <c r="G6877" s="1" t="e">
        <f>VLOOKUP(B6877,Results!A:D,3,FALSE)</f>
        <v>#N/A</v>
      </c>
    </row>
    <row r="6878" spans="1:7" hidden="1" x14ac:dyDescent="0.25">
      <c r="A6878" t="s">
        <v>882</v>
      </c>
      <c r="B6878" t="s">
        <v>271</v>
      </c>
      <c r="C6878" t="s">
        <v>20</v>
      </c>
      <c r="D6878" t="s">
        <v>13</v>
      </c>
      <c r="E6878" s="1">
        <f>DATEVALUE(IFERROR(RIGHT(LEFT(A6878,FIND("-",A6878,4)-1),2)&amp;"/"&amp;LEFT(A6878,FIND("-",A6878)-1)&amp;"/"&amp;RIGHT(LEFT(A6878,IFERROR(FIND(" ",A6878),LEN(A6878)+1)-1),4),TEXT(A6878,"dd")&amp;"/"&amp;TEXT(A6878,"mm")&amp;"/"&amp;TEXT(A6878,"yyyy")))</f>
        <v>45274</v>
      </c>
      <c r="F6878" t="s">
        <v>996</v>
      </c>
      <c r="G6878" s="1" t="e">
        <f>VLOOKUP(B6878,Results!A:D,3,FALSE)</f>
        <v>#N/A</v>
      </c>
    </row>
    <row r="6879" spans="1:7" x14ac:dyDescent="0.25">
      <c r="A6879" t="s">
        <v>882</v>
      </c>
      <c r="B6879" t="s">
        <v>271</v>
      </c>
      <c r="C6879" t="s">
        <v>20</v>
      </c>
      <c r="D6879" t="s">
        <v>13</v>
      </c>
      <c r="E6879" s="1">
        <f>DATEVALUE(IFERROR(RIGHT(LEFT(A6879,FIND("-",A6879,4)-1),2)&amp;"/"&amp;LEFT(A6879,FIND("-",A6879)-1)&amp;"/"&amp;RIGHT(LEFT(A6879,IFERROR(FIND(" ",A6879),LEN(A6879)+1)-1),4),TEXT(A6879,"dd")&amp;"/"&amp;TEXT(A6879,"mm")&amp;"/"&amp;TEXT(A6879,"yyyy")))</f>
        <v>45274</v>
      </c>
      <c r="F6879" t="s">
        <v>1826</v>
      </c>
      <c r="G6879" s="1" t="e">
        <f>VLOOKUP(B6879,Results!A:D,3,FALSE)</f>
        <v>#N/A</v>
      </c>
    </row>
    <row r="6880" spans="1:7" hidden="1" x14ac:dyDescent="0.25">
      <c r="A6880" t="s">
        <v>882</v>
      </c>
      <c r="B6880" t="s">
        <v>757</v>
      </c>
      <c r="C6880" t="s">
        <v>20</v>
      </c>
      <c r="D6880" t="s">
        <v>435</v>
      </c>
      <c r="E6880" s="1">
        <f>DATEVALUE(IFERROR(RIGHT(LEFT(A6880,FIND("-",A6880,4)-1),2)&amp;"/"&amp;LEFT(A6880,FIND("-",A6880)-1)&amp;"/"&amp;RIGHT(LEFT(A6880,IFERROR(FIND(" ",A6880),LEN(A6880)+1)-1),4),TEXT(A6880,"dd")&amp;"/"&amp;TEXT(A6880,"mm")&amp;"/"&amp;TEXT(A6880,"yyyy")))</f>
        <v>45274</v>
      </c>
      <c r="F6880" t="s">
        <v>996</v>
      </c>
      <c r="G6880" s="1" t="e">
        <f>VLOOKUP(B6880,Results!A:D,3,FALSE)</f>
        <v>#N/A</v>
      </c>
    </row>
    <row r="6881" spans="1:7" x14ac:dyDescent="0.25">
      <c r="A6881" t="s">
        <v>882</v>
      </c>
      <c r="B6881" t="s">
        <v>757</v>
      </c>
      <c r="C6881" t="s">
        <v>223</v>
      </c>
      <c r="D6881" t="s">
        <v>435</v>
      </c>
      <c r="E6881" s="1">
        <f>DATEVALUE(IFERROR(RIGHT(LEFT(A6881,FIND("-",A6881,4)-1),2)&amp;"/"&amp;LEFT(A6881,FIND("-",A6881)-1)&amp;"/"&amp;RIGHT(LEFT(A6881,IFERROR(FIND(" ",A6881),LEN(A6881)+1)-1),4),TEXT(A6881,"dd")&amp;"/"&amp;TEXT(A6881,"mm")&amp;"/"&amp;TEXT(A6881,"yyyy")))</f>
        <v>45274</v>
      </c>
      <c r="F6881" t="s">
        <v>1826</v>
      </c>
      <c r="G6881" s="1" t="e">
        <f>VLOOKUP(B6881,Results!A:D,3,FALSE)</f>
        <v>#N/A</v>
      </c>
    </row>
    <row r="6882" spans="1:7" x14ac:dyDescent="0.25">
      <c r="A6882" t="s">
        <v>882</v>
      </c>
      <c r="B6882" t="s">
        <v>717</v>
      </c>
      <c r="C6882" t="s">
        <v>20</v>
      </c>
      <c r="D6882" t="s">
        <v>10</v>
      </c>
      <c r="E6882" s="1">
        <f>DATEVALUE(IFERROR(RIGHT(LEFT(A6882,FIND("-",A6882,4)-1),2)&amp;"/"&amp;LEFT(A6882,FIND("-",A6882)-1)&amp;"/"&amp;RIGHT(LEFT(A6882,IFERROR(FIND(" ",A6882),LEN(A6882)+1)-1),4),TEXT(A6882,"dd")&amp;"/"&amp;TEXT(A6882,"mm")&amp;"/"&amp;TEXT(A6882,"yyyy")))</f>
        <v>45274</v>
      </c>
      <c r="F6882" t="s">
        <v>1826</v>
      </c>
      <c r="G6882" s="1" t="e">
        <f>VLOOKUP(B6882,Results!A:D,3,FALSE)</f>
        <v>#N/A</v>
      </c>
    </row>
    <row r="6883" spans="1:7" x14ac:dyDescent="0.25">
      <c r="A6883" t="s">
        <v>882</v>
      </c>
      <c r="B6883" t="s">
        <v>271</v>
      </c>
      <c r="C6883" t="s">
        <v>20</v>
      </c>
      <c r="D6883" t="s">
        <v>13</v>
      </c>
      <c r="E6883" s="1">
        <f>DATEVALUE(IFERROR(RIGHT(LEFT(A6883,FIND("-",A6883,4)-1),2)&amp;"/"&amp;LEFT(A6883,FIND("-",A6883)-1)&amp;"/"&amp;RIGHT(LEFT(A6883,IFERROR(FIND(" ",A6883),LEN(A6883)+1)-1),4),TEXT(A6883,"dd")&amp;"/"&amp;TEXT(A6883,"mm")&amp;"/"&amp;TEXT(A6883,"yyyy")))</f>
        <v>45274</v>
      </c>
      <c r="F6883" t="s">
        <v>1826</v>
      </c>
      <c r="G6883" s="1" t="e">
        <f>VLOOKUP(B6883,Results!A:D,3,FALSE)</f>
        <v>#N/A</v>
      </c>
    </row>
    <row r="6884" spans="1:7" x14ac:dyDescent="0.25">
      <c r="A6884" t="s">
        <v>882</v>
      </c>
      <c r="B6884" t="s">
        <v>355</v>
      </c>
      <c r="C6884" t="s">
        <v>223</v>
      </c>
      <c r="D6884" t="s">
        <v>30</v>
      </c>
      <c r="E6884" s="1">
        <f>DATEVALUE(IFERROR(RIGHT(LEFT(A6884,FIND("-",A6884,4)-1),2)&amp;"/"&amp;LEFT(A6884,FIND("-",A6884)-1)&amp;"/"&amp;RIGHT(LEFT(A6884,IFERROR(FIND(" ",A6884),LEN(A6884)+1)-1),4),TEXT(A6884,"dd")&amp;"/"&amp;TEXT(A6884,"mm")&amp;"/"&amp;TEXT(A6884,"yyyy")))</f>
        <v>45274</v>
      </c>
      <c r="F6884" t="s">
        <v>1826</v>
      </c>
      <c r="G6884" s="1" t="e">
        <f>VLOOKUP(B6884,Results!A:D,3,FALSE)</f>
        <v>#N/A</v>
      </c>
    </row>
    <row r="6885" spans="1:7" x14ac:dyDescent="0.25">
      <c r="A6885" t="s">
        <v>882</v>
      </c>
      <c r="B6885" t="s">
        <v>757</v>
      </c>
      <c r="C6885" t="s">
        <v>20</v>
      </c>
      <c r="D6885" t="s">
        <v>435</v>
      </c>
      <c r="E6885" s="1">
        <f>DATEVALUE(IFERROR(RIGHT(LEFT(A6885,FIND("-",A6885,4)-1),2)&amp;"/"&amp;LEFT(A6885,FIND("-",A6885)-1)&amp;"/"&amp;RIGHT(LEFT(A6885,IFERROR(FIND(" ",A6885),LEN(A6885)+1)-1),4),TEXT(A6885,"dd")&amp;"/"&amp;TEXT(A6885,"mm")&amp;"/"&amp;TEXT(A6885,"yyyy")))</f>
        <v>45274</v>
      </c>
      <c r="F6885" t="s">
        <v>1826</v>
      </c>
      <c r="G6885" s="1" t="e">
        <f>VLOOKUP(B6885,Results!A:D,3,FALSE)</f>
        <v>#N/A</v>
      </c>
    </row>
    <row r="6886" spans="1:7" x14ac:dyDescent="0.25">
      <c r="A6886" t="s">
        <v>882</v>
      </c>
      <c r="B6886" t="s">
        <v>717</v>
      </c>
      <c r="C6886" t="s">
        <v>20</v>
      </c>
      <c r="D6886" t="s">
        <v>10</v>
      </c>
      <c r="E6886" s="1">
        <f>DATEVALUE(IFERROR(RIGHT(LEFT(A6886,FIND("-",A6886,4)-1),2)&amp;"/"&amp;LEFT(A6886,FIND("-",A6886)-1)&amp;"/"&amp;RIGHT(LEFT(A6886,IFERROR(FIND(" ",A6886),LEN(A6886)+1)-1),4),TEXT(A6886,"dd")&amp;"/"&amp;TEXT(A6886,"mm")&amp;"/"&amp;TEXT(A6886,"yyyy")))</f>
        <v>45274</v>
      </c>
      <c r="F6886" t="s">
        <v>1826</v>
      </c>
      <c r="G6886" s="1" t="e">
        <f>VLOOKUP(B6886,Results!A:D,3,FALSE)</f>
        <v>#N/A</v>
      </c>
    </row>
    <row r="6887" spans="1:7" x14ac:dyDescent="0.25">
      <c r="A6887" t="s">
        <v>882</v>
      </c>
      <c r="B6887" t="s">
        <v>271</v>
      </c>
      <c r="C6887" t="s">
        <v>20</v>
      </c>
      <c r="D6887" t="s">
        <v>13</v>
      </c>
      <c r="E6887" s="1">
        <f>DATEVALUE(IFERROR(RIGHT(LEFT(A6887,FIND("-",A6887,4)-1),2)&amp;"/"&amp;LEFT(A6887,FIND("-",A6887)-1)&amp;"/"&amp;RIGHT(LEFT(A6887,IFERROR(FIND(" ",A6887),LEN(A6887)+1)-1),4),TEXT(A6887,"dd")&amp;"/"&amp;TEXT(A6887,"mm")&amp;"/"&amp;TEXT(A6887,"yyyy")))</f>
        <v>45274</v>
      </c>
      <c r="F6887" t="s">
        <v>1826</v>
      </c>
      <c r="G6887" s="1" t="e">
        <f>VLOOKUP(B6887,Results!A:D,3,FALSE)</f>
        <v>#N/A</v>
      </c>
    </row>
    <row r="6888" spans="1:7" x14ac:dyDescent="0.25">
      <c r="A6888" t="s">
        <v>882</v>
      </c>
      <c r="B6888" t="s">
        <v>355</v>
      </c>
      <c r="C6888" t="s">
        <v>223</v>
      </c>
      <c r="D6888" t="s">
        <v>30</v>
      </c>
      <c r="E6888" s="1">
        <f>DATEVALUE(IFERROR(RIGHT(LEFT(A6888,FIND("-",A6888,4)-1),2)&amp;"/"&amp;LEFT(A6888,FIND("-",A6888)-1)&amp;"/"&amp;RIGHT(LEFT(A6888,IFERROR(FIND(" ",A6888),LEN(A6888)+1)-1),4),TEXT(A6888,"dd")&amp;"/"&amp;TEXT(A6888,"mm")&amp;"/"&amp;TEXT(A6888,"yyyy")))</f>
        <v>45274</v>
      </c>
      <c r="F6888" t="s">
        <v>1826</v>
      </c>
      <c r="G6888" s="1" t="e">
        <f>VLOOKUP(B6888,Results!A:D,3,FALSE)</f>
        <v>#N/A</v>
      </c>
    </row>
    <row r="6889" spans="1:7" x14ac:dyDescent="0.25">
      <c r="A6889" t="s">
        <v>882</v>
      </c>
      <c r="B6889" t="s">
        <v>757</v>
      </c>
      <c r="C6889" t="s">
        <v>20</v>
      </c>
      <c r="D6889" t="s">
        <v>435</v>
      </c>
      <c r="E6889" s="1">
        <f>DATEVALUE(IFERROR(RIGHT(LEFT(A6889,FIND("-",A6889,4)-1),2)&amp;"/"&amp;LEFT(A6889,FIND("-",A6889)-1)&amp;"/"&amp;RIGHT(LEFT(A6889,IFERROR(FIND(" ",A6889),LEN(A6889)+1)-1),4),TEXT(A6889,"dd")&amp;"/"&amp;TEXT(A6889,"mm")&amp;"/"&amp;TEXT(A6889,"yyyy")))</f>
        <v>45274</v>
      </c>
      <c r="F6889" t="s">
        <v>1826</v>
      </c>
      <c r="G6889" s="1" t="e">
        <f>VLOOKUP(B6889,Results!A:D,3,FALSE)</f>
        <v>#N/A</v>
      </c>
    </row>
    <row r="6890" spans="1:7" hidden="1" x14ac:dyDescent="0.25">
      <c r="A6890" t="s">
        <v>881</v>
      </c>
      <c r="B6890" t="s">
        <v>862</v>
      </c>
      <c r="C6890" t="s">
        <v>20</v>
      </c>
      <c r="D6890" t="s">
        <v>30</v>
      </c>
      <c r="E6890" s="1">
        <f>DATEVALUE(IFERROR(RIGHT(LEFT(A6890,FIND("-",A6890,4)-1),2)&amp;"/"&amp;LEFT(A6890,FIND("-",A6890)-1)&amp;"/"&amp;RIGHT(LEFT(A6890,IFERROR(FIND(" ",A6890),LEN(A6890)+1)-1),4),TEXT(A6890,"dd")&amp;"/"&amp;TEXT(A6890,"mm")&amp;"/"&amp;TEXT(A6890,"yyyy")))</f>
        <v>45273</v>
      </c>
      <c r="F6890" t="s">
        <v>996</v>
      </c>
      <c r="G6890" s="1">
        <f>VLOOKUP(B6890,Results!A:D,3,FALSE)</f>
        <v>45420</v>
      </c>
    </row>
    <row r="6891" spans="1:7" x14ac:dyDescent="0.25">
      <c r="A6891" t="s">
        <v>881</v>
      </c>
      <c r="B6891" t="s">
        <v>862</v>
      </c>
      <c r="C6891" t="s">
        <v>223</v>
      </c>
      <c r="D6891" t="s">
        <v>30</v>
      </c>
      <c r="E6891" s="1">
        <f>DATEVALUE(IFERROR(RIGHT(LEFT(A6891,FIND("-",A6891,4)-1),2)&amp;"/"&amp;LEFT(A6891,FIND("-",A6891)-1)&amp;"/"&amp;RIGHT(LEFT(A6891,IFERROR(FIND(" ",A6891),LEN(A6891)+1)-1),4),TEXT(A6891,"dd")&amp;"/"&amp;TEXT(A6891,"mm")&amp;"/"&amp;TEXT(A6891,"yyyy")))</f>
        <v>45273</v>
      </c>
      <c r="F6891" t="s">
        <v>1826</v>
      </c>
      <c r="G6891" s="1">
        <f>VLOOKUP(B6891,Results!A:D,3,FALSE)</f>
        <v>45420</v>
      </c>
    </row>
    <row r="6892" spans="1:7" x14ac:dyDescent="0.25">
      <c r="A6892" t="s">
        <v>881</v>
      </c>
      <c r="B6892" t="s">
        <v>862</v>
      </c>
      <c r="C6892" t="s">
        <v>223</v>
      </c>
      <c r="D6892" t="s">
        <v>30</v>
      </c>
      <c r="E6892" s="1">
        <f>DATEVALUE(IFERROR(RIGHT(LEFT(A6892,FIND("-",A6892,4)-1),2)&amp;"/"&amp;LEFT(A6892,FIND("-",A6892)-1)&amp;"/"&amp;RIGHT(LEFT(A6892,IFERROR(FIND(" ",A6892),LEN(A6892)+1)-1),4),TEXT(A6892,"dd")&amp;"/"&amp;TEXT(A6892,"mm")&amp;"/"&amp;TEXT(A6892,"yyyy")))</f>
        <v>45273</v>
      </c>
      <c r="F6892" t="s">
        <v>1826</v>
      </c>
      <c r="G6892" s="1">
        <f>VLOOKUP(B6892,Results!A:D,3,FALSE)</f>
        <v>45420</v>
      </c>
    </row>
    <row r="6893" spans="1:7" x14ac:dyDescent="0.25">
      <c r="A6893" t="s">
        <v>881</v>
      </c>
      <c r="B6893" t="s">
        <v>862</v>
      </c>
      <c r="C6893" t="s">
        <v>223</v>
      </c>
      <c r="D6893" t="s">
        <v>30</v>
      </c>
      <c r="E6893" s="1">
        <f>DATEVALUE(IFERROR(RIGHT(LEFT(A6893,FIND("-",A6893,4)-1),2)&amp;"/"&amp;LEFT(A6893,FIND("-",A6893)-1)&amp;"/"&amp;RIGHT(LEFT(A6893,IFERROR(FIND(" ",A6893),LEN(A6893)+1)-1),4),TEXT(A6893,"dd")&amp;"/"&amp;TEXT(A6893,"mm")&amp;"/"&amp;TEXT(A6893,"yyyy")))</f>
        <v>45273</v>
      </c>
      <c r="F6893" t="s">
        <v>1826</v>
      </c>
      <c r="G6893" s="1">
        <f>VLOOKUP(B6893,Results!A:D,3,FALSE)</f>
        <v>45420</v>
      </c>
    </row>
    <row r="6894" spans="1:7" hidden="1" x14ac:dyDescent="0.25">
      <c r="A6894" t="s">
        <v>881</v>
      </c>
      <c r="B6894" t="s">
        <v>861</v>
      </c>
      <c r="C6894" t="s">
        <v>20</v>
      </c>
      <c r="D6894" t="s">
        <v>10</v>
      </c>
      <c r="E6894" s="1">
        <f>DATEVALUE(IFERROR(RIGHT(LEFT(A6894,FIND("-",A6894,4)-1),2)&amp;"/"&amp;LEFT(A6894,FIND("-",A6894)-1)&amp;"/"&amp;RIGHT(LEFT(A6894,IFERROR(FIND(" ",A6894),LEN(A6894)+1)-1),4),TEXT(A6894,"dd")&amp;"/"&amp;TEXT(A6894,"mm")&amp;"/"&amp;TEXT(A6894,"yyyy")))</f>
        <v>45273</v>
      </c>
      <c r="F6894" t="s">
        <v>996</v>
      </c>
      <c r="G6894" s="1" t="e">
        <f>VLOOKUP(B6894,Results!A:D,3,FALSE)</f>
        <v>#N/A</v>
      </c>
    </row>
    <row r="6895" spans="1:7" x14ac:dyDescent="0.25">
      <c r="A6895" t="s">
        <v>881</v>
      </c>
      <c r="B6895" t="s">
        <v>861</v>
      </c>
      <c r="C6895" t="s">
        <v>20</v>
      </c>
      <c r="D6895" t="s">
        <v>10</v>
      </c>
      <c r="E6895" s="1">
        <f>DATEVALUE(IFERROR(RIGHT(LEFT(A6895,FIND("-",A6895,4)-1),2)&amp;"/"&amp;LEFT(A6895,FIND("-",A6895)-1)&amp;"/"&amp;RIGHT(LEFT(A6895,IFERROR(FIND(" ",A6895),LEN(A6895)+1)-1),4),TEXT(A6895,"dd")&amp;"/"&amp;TEXT(A6895,"mm")&amp;"/"&amp;TEXT(A6895,"yyyy")))</f>
        <v>45273</v>
      </c>
      <c r="F6895" t="s">
        <v>1826</v>
      </c>
      <c r="G6895" s="1" t="e">
        <f>VLOOKUP(B6895,Results!A:D,3,FALSE)</f>
        <v>#N/A</v>
      </c>
    </row>
    <row r="6896" spans="1:7" x14ac:dyDescent="0.25">
      <c r="A6896" t="s">
        <v>881</v>
      </c>
      <c r="B6896" t="s">
        <v>686</v>
      </c>
      <c r="C6896" t="s">
        <v>20</v>
      </c>
      <c r="D6896" t="s">
        <v>7</v>
      </c>
      <c r="E6896" s="1">
        <f>DATEVALUE(IFERROR(RIGHT(LEFT(A6896,FIND("-",A6896,4)-1),2)&amp;"/"&amp;LEFT(A6896,FIND("-",A6896)-1)&amp;"/"&amp;RIGHT(LEFT(A6896,IFERROR(FIND(" ",A6896),LEN(A6896)+1)-1),4),TEXT(A6896,"dd")&amp;"/"&amp;TEXT(A6896,"mm")&amp;"/"&amp;TEXT(A6896,"yyyy")))</f>
        <v>45273</v>
      </c>
      <c r="F6896" t="s">
        <v>1826</v>
      </c>
      <c r="G6896" s="1" t="e">
        <f>VLOOKUP(B6896,Results!A:D,3,FALSE)</f>
        <v>#N/A</v>
      </c>
    </row>
    <row r="6897" spans="1:7" hidden="1" x14ac:dyDescent="0.25">
      <c r="A6897" t="s">
        <v>881</v>
      </c>
      <c r="B6897" t="s">
        <v>512</v>
      </c>
      <c r="C6897" t="s">
        <v>20</v>
      </c>
      <c r="D6897" t="s">
        <v>28</v>
      </c>
      <c r="E6897" s="1">
        <f>DATEVALUE(IFERROR(RIGHT(LEFT(A6897,FIND("-",A6897,4)-1),2)&amp;"/"&amp;LEFT(A6897,FIND("-",A6897)-1)&amp;"/"&amp;RIGHT(LEFT(A6897,IFERROR(FIND(" ",A6897),LEN(A6897)+1)-1),4),TEXT(A6897,"dd")&amp;"/"&amp;TEXT(A6897,"mm")&amp;"/"&amp;TEXT(A6897,"yyyy")))</f>
        <v>45273</v>
      </c>
      <c r="F6897" t="s">
        <v>996</v>
      </c>
      <c r="G6897" s="1" t="e">
        <f>VLOOKUP(B6897,Results!A:D,3,FALSE)</f>
        <v>#N/A</v>
      </c>
    </row>
    <row r="6898" spans="1:7" x14ac:dyDescent="0.25">
      <c r="A6898" t="s">
        <v>881</v>
      </c>
      <c r="B6898" t="s">
        <v>512</v>
      </c>
      <c r="C6898" t="s">
        <v>20</v>
      </c>
      <c r="D6898" t="s">
        <v>28</v>
      </c>
      <c r="E6898" s="1">
        <f>DATEVALUE(IFERROR(RIGHT(LEFT(A6898,FIND("-",A6898,4)-1),2)&amp;"/"&amp;LEFT(A6898,FIND("-",A6898)-1)&amp;"/"&amp;RIGHT(LEFT(A6898,IFERROR(FIND(" ",A6898),LEN(A6898)+1)-1),4),TEXT(A6898,"dd")&amp;"/"&amp;TEXT(A6898,"mm")&amp;"/"&amp;TEXT(A6898,"yyyy")))</f>
        <v>45273</v>
      </c>
      <c r="F6898" t="s">
        <v>1826</v>
      </c>
      <c r="G6898" s="1" t="e">
        <f>VLOOKUP(B6898,Results!A:D,3,FALSE)</f>
        <v>#N/A</v>
      </c>
    </row>
    <row r="6899" spans="1:7" hidden="1" x14ac:dyDescent="0.25">
      <c r="A6899" t="s">
        <v>881</v>
      </c>
      <c r="B6899" t="s">
        <v>270</v>
      </c>
      <c r="C6899" t="s">
        <v>223</v>
      </c>
      <c r="D6899" t="s">
        <v>33</v>
      </c>
      <c r="E6899" s="1">
        <f>DATEVALUE(IFERROR(RIGHT(LEFT(A6899,FIND("-",A6899,4)-1),2)&amp;"/"&amp;LEFT(A6899,FIND("-",A6899)-1)&amp;"/"&amp;RIGHT(LEFT(A6899,IFERROR(FIND(" ",A6899),LEN(A6899)+1)-1),4),TEXT(A6899,"dd")&amp;"/"&amp;TEXT(A6899,"mm")&amp;"/"&amp;TEXT(A6899,"yyyy")))</f>
        <v>45273</v>
      </c>
      <c r="F6899" t="s">
        <v>996</v>
      </c>
      <c r="G6899" s="1" t="e">
        <f>VLOOKUP(B6899,Results!A:D,3,FALSE)</f>
        <v>#N/A</v>
      </c>
    </row>
    <row r="6900" spans="1:7" x14ac:dyDescent="0.25">
      <c r="A6900" t="s">
        <v>881</v>
      </c>
      <c r="B6900" t="s">
        <v>270</v>
      </c>
      <c r="C6900" t="s">
        <v>223</v>
      </c>
      <c r="D6900" t="s">
        <v>33</v>
      </c>
      <c r="E6900" s="1">
        <f>DATEVALUE(IFERROR(RIGHT(LEFT(A6900,FIND("-",A6900,4)-1),2)&amp;"/"&amp;LEFT(A6900,FIND("-",A6900)-1)&amp;"/"&amp;RIGHT(LEFT(A6900,IFERROR(FIND(" ",A6900),LEN(A6900)+1)-1),4),TEXT(A6900,"dd")&amp;"/"&amp;TEXT(A6900,"mm")&amp;"/"&amp;TEXT(A6900,"yyyy")))</f>
        <v>45273</v>
      </c>
      <c r="F6900" t="s">
        <v>1826</v>
      </c>
      <c r="G6900" s="1" t="e">
        <f>VLOOKUP(B6900,Results!A:D,3,FALSE)</f>
        <v>#N/A</v>
      </c>
    </row>
    <row r="6901" spans="1:7" x14ac:dyDescent="0.25">
      <c r="A6901" t="s">
        <v>881</v>
      </c>
      <c r="B6901" t="s">
        <v>270</v>
      </c>
      <c r="C6901" t="s">
        <v>223</v>
      </c>
      <c r="D6901" t="s">
        <v>33</v>
      </c>
      <c r="E6901" s="1">
        <f>DATEVALUE(IFERROR(RIGHT(LEFT(A6901,FIND("-",A6901,4)-1),2)&amp;"/"&amp;LEFT(A6901,FIND("-",A6901)-1)&amp;"/"&amp;RIGHT(LEFT(A6901,IFERROR(FIND(" ",A6901),LEN(A6901)+1)-1),4),TEXT(A6901,"dd")&amp;"/"&amp;TEXT(A6901,"mm")&amp;"/"&amp;TEXT(A6901,"yyyy")))</f>
        <v>45273</v>
      </c>
      <c r="F6901" t="s">
        <v>1826</v>
      </c>
      <c r="G6901" s="1" t="e">
        <f>VLOOKUP(B6901,Results!A:D,3,FALSE)</f>
        <v>#N/A</v>
      </c>
    </row>
    <row r="6902" spans="1:7" x14ac:dyDescent="0.25">
      <c r="A6902" t="s">
        <v>881</v>
      </c>
      <c r="B6902" t="s">
        <v>861</v>
      </c>
      <c r="C6902" t="s">
        <v>20</v>
      </c>
      <c r="D6902" t="s">
        <v>10</v>
      </c>
      <c r="E6902" s="1">
        <f>DATEVALUE(IFERROR(RIGHT(LEFT(A6902,FIND("-",A6902,4)-1),2)&amp;"/"&amp;LEFT(A6902,FIND("-",A6902)-1)&amp;"/"&amp;RIGHT(LEFT(A6902,IFERROR(FIND(" ",A6902),LEN(A6902)+1)-1),4),TEXT(A6902,"dd")&amp;"/"&amp;TEXT(A6902,"mm")&amp;"/"&amp;TEXT(A6902,"yyyy")))</f>
        <v>45273</v>
      </c>
      <c r="F6902" t="s">
        <v>1826</v>
      </c>
      <c r="G6902" s="1" t="e">
        <f>VLOOKUP(B6902,Results!A:D,3,FALSE)</f>
        <v>#N/A</v>
      </c>
    </row>
    <row r="6903" spans="1:7" x14ac:dyDescent="0.25">
      <c r="A6903" t="s">
        <v>881</v>
      </c>
      <c r="B6903" t="s">
        <v>512</v>
      </c>
      <c r="C6903" t="s">
        <v>20</v>
      </c>
      <c r="D6903" t="s">
        <v>28</v>
      </c>
      <c r="E6903" s="1">
        <f>DATEVALUE(IFERROR(RIGHT(LEFT(A6903,FIND("-",A6903,4)-1),2)&amp;"/"&amp;LEFT(A6903,FIND("-",A6903)-1)&amp;"/"&amp;RIGHT(LEFT(A6903,IFERROR(FIND(" ",A6903),LEN(A6903)+1)-1),4),TEXT(A6903,"dd")&amp;"/"&amp;TEXT(A6903,"mm")&amp;"/"&amp;TEXT(A6903,"yyyy")))</f>
        <v>45273</v>
      </c>
      <c r="F6903" t="s">
        <v>1826</v>
      </c>
      <c r="G6903" s="1" t="e">
        <f>VLOOKUP(B6903,Results!A:D,3,FALSE)</f>
        <v>#N/A</v>
      </c>
    </row>
    <row r="6904" spans="1:7" x14ac:dyDescent="0.25">
      <c r="A6904" t="s">
        <v>881</v>
      </c>
      <c r="B6904" t="s">
        <v>270</v>
      </c>
      <c r="C6904" t="s">
        <v>223</v>
      </c>
      <c r="D6904" t="s">
        <v>33</v>
      </c>
      <c r="E6904" s="1">
        <f>DATEVALUE(IFERROR(RIGHT(LEFT(A6904,FIND("-",A6904,4)-1),2)&amp;"/"&amp;LEFT(A6904,FIND("-",A6904)-1)&amp;"/"&amp;RIGHT(LEFT(A6904,IFERROR(FIND(" ",A6904),LEN(A6904)+1)-1),4),TEXT(A6904,"dd")&amp;"/"&amp;TEXT(A6904,"mm")&amp;"/"&amp;TEXT(A6904,"yyyy")))</f>
        <v>45273</v>
      </c>
      <c r="F6904" t="s">
        <v>1826</v>
      </c>
      <c r="G6904" s="1" t="e">
        <f>VLOOKUP(B6904,Results!A:D,3,FALSE)</f>
        <v>#N/A</v>
      </c>
    </row>
    <row r="6905" spans="1:7" x14ac:dyDescent="0.25">
      <c r="A6905" t="s">
        <v>881</v>
      </c>
      <c r="B6905" t="s">
        <v>861</v>
      </c>
      <c r="C6905" t="s">
        <v>20</v>
      </c>
      <c r="D6905" t="s">
        <v>10</v>
      </c>
      <c r="E6905" s="1">
        <f>DATEVALUE(IFERROR(RIGHT(LEFT(A6905,FIND("-",A6905,4)-1),2)&amp;"/"&amp;LEFT(A6905,FIND("-",A6905)-1)&amp;"/"&amp;RIGHT(LEFT(A6905,IFERROR(FIND(" ",A6905),LEN(A6905)+1)-1),4),TEXT(A6905,"dd")&amp;"/"&amp;TEXT(A6905,"mm")&amp;"/"&amp;TEXT(A6905,"yyyy")))</f>
        <v>45273</v>
      </c>
      <c r="F6905" t="s">
        <v>1826</v>
      </c>
      <c r="G6905" s="1" t="e">
        <f>VLOOKUP(B6905,Results!A:D,3,FALSE)</f>
        <v>#N/A</v>
      </c>
    </row>
    <row r="6906" spans="1:7" x14ac:dyDescent="0.25">
      <c r="A6906" t="s">
        <v>881</v>
      </c>
      <c r="B6906" t="s">
        <v>512</v>
      </c>
      <c r="C6906" t="s">
        <v>20</v>
      </c>
      <c r="D6906" t="s">
        <v>28</v>
      </c>
      <c r="E6906" s="1">
        <f>DATEVALUE(IFERROR(RIGHT(LEFT(A6906,FIND("-",A6906,4)-1),2)&amp;"/"&amp;LEFT(A6906,FIND("-",A6906)-1)&amp;"/"&amp;RIGHT(LEFT(A6906,IFERROR(FIND(" ",A6906),LEN(A6906)+1)-1),4),TEXT(A6906,"dd")&amp;"/"&amp;TEXT(A6906,"mm")&amp;"/"&amp;TEXT(A6906,"yyyy")))</f>
        <v>45273</v>
      </c>
      <c r="F6906" t="s">
        <v>1826</v>
      </c>
      <c r="G6906" s="1" t="e">
        <f>VLOOKUP(B6906,Results!A:D,3,FALSE)</f>
        <v>#N/A</v>
      </c>
    </row>
    <row r="6907" spans="1:7" hidden="1" x14ac:dyDescent="0.25">
      <c r="A6907" s="1">
        <v>45272</v>
      </c>
      <c r="B6907" t="s">
        <v>606</v>
      </c>
      <c r="C6907" t="s">
        <v>20</v>
      </c>
      <c r="D6907" t="s">
        <v>13</v>
      </c>
      <c r="E6907" s="1">
        <f>DATEVALUE(IFERROR(RIGHT(LEFT(A6907,FIND("-",A6907,4)-1),2)&amp;"/"&amp;LEFT(A6907,FIND("-",A6907)-1)&amp;"/"&amp;RIGHT(LEFT(A6907,IFERROR(FIND(" ",A6907),LEN(A6907)+1)-1),4),TEXT(A6907,"dd")&amp;"/"&amp;TEXT(A6907,"mm")&amp;"/"&amp;TEXT(A6907,"yyyy")))</f>
        <v>45272</v>
      </c>
      <c r="F6907" t="s">
        <v>996</v>
      </c>
      <c r="G6907" s="1">
        <f>VLOOKUP(B6907,Results!A:D,3,FALSE)</f>
        <v>45433</v>
      </c>
    </row>
    <row r="6908" spans="1:7" x14ac:dyDescent="0.25">
      <c r="A6908" s="1">
        <v>45272</v>
      </c>
      <c r="B6908" t="s">
        <v>606</v>
      </c>
      <c r="C6908" t="s">
        <v>20</v>
      </c>
      <c r="D6908" t="s">
        <v>13</v>
      </c>
      <c r="E6908" s="1">
        <f>DATEVALUE(IFERROR(RIGHT(LEFT(A6908,FIND("-",A6908,4)-1),2)&amp;"/"&amp;LEFT(A6908,FIND("-",A6908)-1)&amp;"/"&amp;RIGHT(LEFT(A6908,IFERROR(FIND(" ",A6908),LEN(A6908)+1)-1),4),TEXT(A6908,"dd")&amp;"/"&amp;TEXT(A6908,"mm")&amp;"/"&amp;TEXT(A6908,"yyyy")))</f>
        <v>45272</v>
      </c>
      <c r="F6908" t="s">
        <v>1826</v>
      </c>
      <c r="G6908" s="1">
        <f>VLOOKUP(B6908,Results!A:D,3,FALSE)</f>
        <v>45433</v>
      </c>
    </row>
    <row r="6909" spans="1:7" x14ac:dyDescent="0.25">
      <c r="A6909" s="1">
        <v>45272</v>
      </c>
      <c r="B6909" t="s">
        <v>606</v>
      </c>
      <c r="C6909" t="s">
        <v>20</v>
      </c>
      <c r="D6909" t="s">
        <v>13</v>
      </c>
      <c r="E6909" s="1">
        <f>DATEVALUE(IFERROR(RIGHT(LEFT(A6909,FIND("-",A6909,4)-1),2)&amp;"/"&amp;LEFT(A6909,FIND("-",A6909)-1)&amp;"/"&amp;RIGHT(LEFT(A6909,IFERROR(FIND(" ",A6909),LEN(A6909)+1)-1),4),TEXT(A6909,"dd")&amp;"/"&amp;TEXT(A6909,"mm")&amp;"/"&amp;TEXT(A6909,"yyyy")))</f>
        <v>45272</v>
      </c>
      <c r="F6909" t="s">
        <v>1826</v>
      </c>
      <c r="G6909" s="1">
        <f>VLOOKUP(B6909,Results!A:D,3,FALSE)</f>
        <v>45433</v>
      </c>
    </row>
    <row r="6910" spans="1:7" x14ac:dyDescent="0.25">
      <c r="A6910" s="1">
        <v>45272</v>
      </c>
      <c r="B6910" t="s">
        <v>606</v>
      </c>
      <c r="C6910" t="s">
        <v>20</v>
      </c>
      <c r="D6910" t="s">
        <v>13</v>
      </c>
      <c r="E6910" s="1">
        <f>DATEVALUE(IFERROR(RIGHT(LEFT(A6910,FIND("-",A6910,4)-1),2)&amp;"/"&amp;LEFT(A6910,FIND("-",A6910)-1)&amp;"/"&amp;RIGHT(LEFT(A6910,IFERROR(FIND(" ",A6910),LEN(A6910)+1)-1),4),TEXT(A6910,"dd")&amp;"/"&amp;TEXT(A6910,"mm")&amp;"/"&amp;TEXT(A6910,"yyyy")))</f>
        <v>45272</v>
      </c>
      <c r="F6910" t="s">
        <v>1826</v>
      </c>
      <c r="G6910" s="1">
        <f>VLOOKUP(B6910,Results!A:D,3,FALSE)</f>
        <v>45433</v>
      </c>
    </row>
    <row r="6911" spans="1:7" hidden="1" x14ac:dyDescent="0.25">
      <c r="A6911" s="1">
        <v>45272</v>
      </c>
      <c r="B6911" t="s">
        <v>355</v>
      </c>
      <c r="C6911" t="s">
        <v>223</v>
      </c>
      <c r="D6911" t="s">
        <v>30</v>
      </c>
      <c r="E6911" s="1">
        <f>DATEVALUE(IFERROR(RIGHT(LEFT(A6911,FIND("-",A6911,4)-1),2)&amp;"/"&amp;LEFT(A6911,FIND("-",A6911)-1)&amp;"/"&amp;RIGHT(LEFT(A6911,IFERROR(FIND(" ",A6911),LEN(A6911)+1)-1),4),TEXT(A6911,"dd")&amp;"/"&amp;TEXT(A6911,"mm")&amp;"/"&amp;TEXT(A6911,"yyyy")))</f>
        <v>45272</v>
      </c>
      <c r="F6911" t="s">
        <v>996</v>
      </c>
      <c r="G6911" s="1" t="e">
        <f>VLOOKUP(B6911,Results!A:D,3,FALSE)</f>
        <v>#N/A</v>
      </c>
    </row>
    <row r="6912" spans="1:7" x14ac:dyDescent="0.25">
      <c r="A6912" s="1">
        <v>45272</v>
      </c>
      <c r="B6912" t="s">
        <v>355</v>
      </c>
      <c r="C6912" t="s">
        <v>223</v>
      </c>
      <c r="D6912" t="s">
        <v>30</v>
      </c>
      <c r="E6912" s="1">
        <f>DATEVALUE(IFERROR(RIGHT(LEFT(A6912,FIND("-",A6912,4)-1),2)&amp;"/"&amp;LEFT(A6912,FIND("-",A6912)-1)&amp;"/"&amp;RIGHT(LEFT(A6912,IFERROR(FIND(" ",A6912),LEN(A6912)+1)-1),4),TEXT(A6912,"dd")&amp;"/"&amp;TEXT(A6912,"mm")&amp;"/"&amp;TEXT(A6912,"yyyy")))</f>
        <v>45272</v>
      </c>
      <c r="F6912" t="s">
        <v>1826</v>
      </c>
      <c r="G6912" s="1" t="e">
        <f>VLOOKUP(B6912,Results!A:D,3,FALSE)</f>
        <v>#N/A</v>
      </c>
    </row>
    <row r="6913" spans="1:7" x14ac:dyDescent="0.25">
      <c r="A6913" s="1">
        <v>45272</v>
      </c>
      <c r="B6913" t="s">
        <v>355</v>
      </c>
      <c r="C6913" t="s">
        <v>223</v>
      </c>
      <c r="D6913" t="s">
        <v>30</v>
      </c>
      <c r="E6913" s="1">
        <f>DATEVALUE(IFERROR(RIGHT(LEFT(A6913,FIND("-",A6913,4)-1),2)&amp;"/"&amp;LEFT(A6913,FIND("-",A6913)-1)&amp;"/"&amp;RIGHT(LEFT(A6913,IFERROR(FIND(" ",A6913),LEN(A6913)+1)-1),4),TEXT(A6913,"dd")&amp;"/"&amp;TEXT(A6913,"mm")&amp;"/"&amp;TEXT(A6913,"yyyy")))</f>
        <v>45272</v>
      </c>
      <c r="F6913" t="s">
        <v>1826</v>
      </c>
      <c r="G6913" s="1" t="e">
        <f>VLOOKUP(B6913,Results!A:D,3,FALSE)</f>
        <v>#N/A</v>
      </c>
    </row>
    <row r="6914" spans="1:7" x14ac:dyDescent="0.25">
      <c r="A6914" s="1">
        <v>45272</v>
      </c>
      <c r="B6914" t="s">
        <v>355</v>
      </c>
      <c r="C6914" t="s">
        <v>223</v>
      </c>
      <c r="D6914" t="s">
        <v>30</v>
      </c>
      <c r="E6914" s="1">
        <f>DATEVALUE(IFERROR(RIGHT(LEFT(A6914,FIND("-",A6914,4)-1),2)&amp;"/"&amp;LEFT(A6914,FIND("-",A6914)-1)&amp;"/"&amp;RIGHT(LEFT(A6914,IFERROR(FIND(" ",A6914),LEN(A6914)+1)-1),4),TEXT(A6914,"dd")&amp;"/"&amp;TEXT(A6914,"mm")&amp;"/"&amp;TEXT(A6914,"yyyy")))</f>
        <v>45272</v>
      </c>
      <c r="F6914" t="s">
        <v>1826</v>
      </c>
      <c r="G6914" s="1" t="e">
        <f>VLOOKUP(B6914,Results!A:D,3,FALSE)</f>
        <v>#N/A</v>
      </c>
    </row>
    <row r="6915" spans="1:7" hidden="1" x14ac:dyDescent="0.25">
      <c r="A6915" s="1">
        <v>45242</v>
      </c>
      <c r="B6915" t="s">
        <v>857</v>
      </c>
      <c r="C6915" t="s">
        <v>20</v>
      </c>
      <c r="D6915" t="s">
        <v>13</v>
      </c>
      <c r="E6915" s="1">
        <f>DATEVALUE(IFERROR(RIGHT(LEFT(A6915,FIND("-",A6915,4)-1),2)&amp;"/"&amp;LEFT(A6915,FIND("-",A6915)-1)&amp;"/"&amp;RIGHT(LEFT(A6915,IFERROR(FIND(" ",A6915),LEN(A6915)+1)-1),4),TEXT(A6915,"dd")&amp;"/"&amp;TEXT(A6915,"mm")&amp;"/"&amp;TEXT(A6915,"yyyy")))</f>
        <v>45271</v>
      </c>
      <c r="F6915" t="s">
        <v>1919</v>
      </c>
      <c r="G6915" s="1">
        <f>VLOOKUP(B6915,Results!A:D,3,FALSE)</f>
        <v>45427</v>
      </c>
    </row>
    <row r="6916" spans="1:7" x14ac:dyDescent="0.25">
      <c r="A6916" s="1">
        <v>45242</v>
      </c>
      <c r="B6916" t="s">
        <v>879</v>
      </c>
      <c r="C6916" t="s">
        <v>20</v>
      </c>
      <c r="D6916" t="s">
        <v>10</v>
      </c>
      <c r="E6916" s="1">
        <f>DATEVALUE(IFERROR(RIGHT(LEFT(A6916,FIND("-",A6916,4)-1),2)&amp;"/"&amp;LEFT(A6916,FIND("-",A6916)-1)&amp;"/"&amp;RIGHT(LEFT(A6916,IFERROR(FIND(" ",A6916),LEN(A6916)+1)-1),4),TEXT(A6916,"dd")&amp;"/"&amp;TEXT(A6916,"mm")&amp;"/"&amp;TEXT(A6916,"yyyy")))</f>
        <v>45271</v>
      </c>
      <c r="F6916" t="s">
        <v>1826</v>
      </c>
      <c r="G6916" s="1">
        <f>VLOOKUP(B6916,Results!A:D,3,FALSE)</f>
        <v>45440</v>
      </c>
    </row>
    <row r="6917" spans="1:7" hidden="1" x14ac:dyDescent="0.25">
      <c r="A6917" s="1">
        <v>45242</v>
      </c>
      <c r="B6917" t="s">
        <v>879</v>
      </c>
      <c r="C6917" t="s">
        <v>20</v>
      </c>
      <c r="D6917" t="s">
        <v>10</v>
      </c>
      <c r="E6917" s="1">
        <f>DATEVALUE(IFERROR(RIGHT(LEFT(A6917,FIND("-",A6917,4)-1),2)&amp;"/"&amp;LEFT(A6917,FIND("-",A6917)-1)&amp;"/"&amp;RIGHT(LEFT(A6917,IFERROR(FIND(" ",A6917),LEN(A6917)+1)-1),4),TEXT(A6917,"dd")&amp;"/"&amp;TEXT(A6917,"mm")&amp;"/"&amp;TEXT(A6917,"yyyy")))</f>
        <v>45271</v>
      </c>
      <c r="F6917" t="s">
        <v>996</v>
      </c>
      <c r="G6917" s="1">
        <f>VLOOKUP(B6917,Results!A:D,3,FALSE)</f>
        <v>45440</v>
      </c>
    </row>
    <row r="6918" spans="1:7" x14ac:dyDescent="0.25">
      <c r="A6918" s="1">
        <v>45242</v>
      </c>
      <c r="B6918" t="s">
        <v>879</v>
      </c>
      <c r="C6918" t="s">
        <v>20</v>
      </c>
      <c r="D6918" t="s">
        <v>10</v>
      </c>
      <c r="E6918" s="1">
        <f>DATEVALUE(IFERROR(RIGHT(LEFT(A6918,FIND("-",A6918,4)-1),2)&amp;"/"&amp;LEFT(A6918,FIND("-",A6918)-1)&amp;"/"&amp;RIGHT(LEFT(A6918,IFERROR(FIND(" ",A6918),LEN(A6918)+1)-1),4),TEXT(A6918,"dd")&amp;"/"&amp;TEXT(A6918,"mm")&amp;"/"&amp;TEXT(A6918,"yyyy")))</f>
        <v>45271</v>
      </c>
      <c r="F6918" t="s">
        <v>1826</v>
      </c>
      <c r="G6918" s="1">
        <f>VLOOKUP(B6918,Results!A:D,3,FALSE)</f>
        <v>45440</v>
      </c>
    </row>
    <row r="6919" spans="1:7" x14ac:dyDescent="0.25">
      <c r="A6919" s="1">
        <v>45242</v>
      </c>
      <c r="B6919" t="s">
        <v>879</v>
      </c>
      <c r="C6919" t="s">
        <v>20</v>
      </c>
      <c r="D6919" t="s">
        <v>10</v>
      </c>
      <c r="E6919" s="1">
        <f>DATEVALUE(IFERROR(RIGHT(LEFT(A6919,FIND("-",A6919,4)-1),2)&amp;"/"&amp;LEFT(A6919,FIND("-",A6919)-1)&amp;"/"&amp;RIGHT(LEFT(A6919,IFERROR(FIND(" ",A6919),LEN(A6919)+1)-1),4),TEXT(A6919,"dd")&amp;"/"&amp;TEXT(A6919,"mm")&amp;"/"&amp;TEXT(A6919,"yyyy")))</f>
        <v>45271</v>
      </c>
      <c r="F6919" t="s">
        <v>1826</v>
      </c>
      <c r="G6919" s="1">
        <f>VLOOKUP(B6919,Results!A:D,3,FALSE)</f>
        <v>45440</v>
      </c>
    </row>
    <row r="6920" spans="1:7" x14ac:dyDescent="0.25">
      <c r="A6920" s="1">
        <v>45242</v>
      </c>
      <c r="B6920" t="s">
        <v>631</v>
      </c>
      <c r="C6920" t="s">
        <v>20</v>
      </c>
      <c r="D6920" t="s">
        <v>10</v>
      </c>
      <c r="E6920" s="1">
        <f>DATEVALUE(IFERROR(RIGHT(LEFT(A6920,FIND("-",A6920,4)-1),2)&amp;"/"&amp;LEFT(A6920,FIND("-",A6920)-1)&amp;"/"&amp;RIGHT(LEFT(A6920,IFERROR(FIND(" ",A6920),LEN(A6920)+1)-1),4),TEXT(A6920,"dd")&amp;"/"&amp;TEXT(A6920,"mm")&amp;"/"&amp;TEXT(A6920,"yyyy")))</f>
        <v>45271</v>
      </c>
      <c r="F6920" t="s">
        <v>1826</v>
      </c>
      <c r="G6920" s="1" t="e">
        <f>VLOOKUP(B6920,Results!A:D,3,FALSE)</f>
        <v>#N/A</v>
      </c>
    </row>
    <row r="6921" spans="1:7" hidden="1" x14ac:dyDescent="0.25">
      <c r="A6921" s="1">
        <v>45242</v>
      </c>
      <c r="B6921" t="s">
        <v>631</v>
      </c>
      <c r="C6921" t="s">
        <v>20</v>
      </c>
      <c r="D6921" t="s">
        <v>10</v>
      </c>
      <c r="E6921" s="1">
        <f>DATEVALUE(IFERROR(RIGHT(LEFT(A6921,FIND("-",A6921,4)-1),2)&amp;"/"&amp;LEFT(A6921,FIND("-",A6921)-1)&amp;"/"&amp;RIGHT(LEFT(A6921,IFERROR(FIND(" ",A6921),LEN(A6921)+1)-1),4),TEXT(A6921,"dd")&amp;"/"&amp;TEXT(A6921,"mm")&amp;"/"&amp;TEXT(A6921,"yyyy")))</f>
        <v>45271</v>
      </c>
      <c r="F6921" t="s">
        <v>996</v>
      </c>
      <c r="G6921" s="1" t="e">
        <f>VLOOKUP(B6921,Results!A:D,3,FALSE)</f>
        <v>#N/A</v>
      </c>
    </row>
    <row r="6922" spans="1:7" x14ac:dyDescent="0.25">
      <c r="A6922" s="1">
        <v>45242</v>
      </c>
      <c r="B6922" t="s">
        <v>631</v>
      </c>
      <c r="C6922" t="s">
        <v>20</v>
      </c>
      <c r="D6922" t="s">
        <v>10</v>
      </c>
      <c r="E6922" s="1">
        <f>DATEVALUE(IFERROR(RIGHT(LEFT(A6922,FIND("-",A6922,4)-1),2)&amp;"/"&amp;LEFT(A6922,FIND("-",A6922)-1)&amp;"/"&amp;RIGHT(LEFT(A6922,IFERROR(FIND(" ",A6922),LEN(A6922)+1)-1),4),TEXT(A6922,"dd")&amp;"/"&amp;TEXT(A6922,"mm")&amp;"/"&amp;TEXT(A6922,"yyyy")))</f>
        <v>45271</v>
      </c>
      <c r="F6922" t="s">
        <v>1826</v>
      </c>
      <c r="G6922" s="1" t="e">
        <f>VLOOKUP(B6922,Results!A:D,3,FALSE)</f>
        <v>#N/A</v>
      </c>
    </row>
    <row r="6923" spans="1:7" x14ac:dyDescent="0.25">
      <c r="A6923" s="1">
        <v>45242</v>
      </c>
      <c r="B6923" t="s">
        <v>631</v>
      </c>
      <c r="C6923" t="s">
        <v>20</v>
      </c>
      <c r="D6923" t="s">
        <v>10</v>
      </c>
      <c r="E6923" s="1">
        <f>DATEVALUE(IFERROR(RIGHT(LEFT(A6923,FIND("-",A6923,4)-1),2)&amp;"/"&amp;LEFT(A6923,FIND("-",A6923)-1)&amp;"/"&amp;RIGHT(LEFT(A6923,IFERROR(FIND(" ",A6923),LEN(A6923)+1)-1),4),TEXT(A6923,"dd")&amp;"/"&amp;TEXT(A6923,"mm")&amp;"/"&amp;TEXT(A6923,"yyyy")))</f>
        <v>45271</v>
      </c>
      <c r="F6923" t="s">
        <v>1826</v>
      </c>
      <c r="G6923" s="1" t="e">
        <f>VLOOKUP(B6923,Results!A:D,3,FALSE)</f>
        <v>#N/A</v>
      </c>
    </row>
    <row r="6924" spans="1:7" x14ac:dyDescent="0.25">
      <c r="A6924" s="1">
        <v>45119</v>
      </c>
      <c r="B6924" t="s">
        <v>379</v>
      </c>
      <c r="C6924" t="s">
        <v>20</v>
      </c>
      <c r="D6924" t="s">
        <v>28</v>
      </c>
      <c r="E6924" s="1">
        <f>DATEVALUE(IFERROR(RIGHT(LEFT(A6924,FIND("-",A6924,4)-1),2)&amp;"/"&amp;LEFT(A6924,FIND("-",A6924)-1)&amp;"/"&amp;RIGHT(LEFT(A6924,IFERROR(FIND(" ",A6924),LEN(A6924)+1)-1),4),TEXT(A6924,"dd")&amp;"/"&amp;TEXT(A6924,"mm")&amp;"/"&amp;TEXT(A6924,"yyyy")))</f>
        <v>45267</v>
      </c>
      <c r="F6924" t="s">
        <v>1826</v>
      </c>
      <c r="G6924" s="1">
        <f>VLOOKUP(B6924,Results!A:D,3,FALSE)</f>
        <v>45420</v>
      </c>
    </row>
    <row r="6925" spans="1:7" hidden="1" x14ac:dyDescent="0.25">
      <c r="A6925" s="1">
        <v>45119</v>
      </c>
      <c r="B6925" t="s">
        <v>379</v>
      </c>
      <c r="C6925" t="s">
        <v>20</v>
      </c>
      <c r="D6925" t="s">
        <v>28</v>
      </c>
      <c r="E6925" s="1">
        <f>DATEVALUE(IFERROR(RIGHT(LEFT(A6925,FIND("-",A6925,4)-1),2)&amp;"/"&amp;LEFT(A6925,FIND("-",A6925)-1)&amp;"/"&amp;RIGHT(LEFT(A6925,IFERROR(FIND(" ",A6925),LEN(A6925)+1)-1),4),TEXT(A6925,"dd")&amp;"/"&amp;TEXT(A6925,"mm")&amp;"/"&amp;TEXT(A6925,"yyyy")))</f>
        <v>45267</v>
      </c>
      <c r="F6925" t="s">
        <v>996</v>
      </c>
      <c r="G6925" s="1">
        <f>VLOOKUP(B6925,Results!A:D,3,FALSE)</f>
        <v>45420</v>
      </c>
    </row>
    <row r="6926" spans="1:7" x14ac:dyDescent="0.25">
      <c r="A6926" s="1">
        <v>45119</v>
      </c>
      <c r="B6926" t="s">
        <v>379</v>
      </c>
      <c r="C6926" t="s">
        <v>20</v>
      </c>
      <c r="D6926" t="s">
        <v>28</v>
      </c>
      <c r="E6926" s="1">
        <f>DATEVALUE(IFERROR(RIGHT(LEFT(A6926,FIND("-",A6926,4)-1),2)&amp;"/"&amp;LEFT(A6926,FIND("-",A6926)-1)&amp;"/"&amp;RIGHT(LEFT(A6926,IFERROR(FIND(" ",A6926),LEN(A6926)+1)-1),4),TEXT(A6926,"dd")&amp;"/"&amp;TEXT(A6926,"mm")&amp;"/"&amp;TEXT(A6926,"yyyy")))</f>
        <v>45267</v>
      </c>
      <c r="F6926" t="s">
        <v>1826</v>
      </c>
      <c r="G6926" s="1">
        <f>VLOOKUP(B6926,Results!A:D,3,FALSE)</f>
        <v>45420</v>
      </c>
    </row>
    <row r="6927" spans="1:7" x14ac:dyDescent="0.25">
      <c r="A6927" s="1">
        <v>45119</v>
      </c>
      <c r="B6927" t="s">
        <v>379</v>
      </c>
      <c r="C6927" t="s">
        <v>20</v>
      </c>
      <c r="D6927" t="s">
        <v>28</v>
      </c>
      <c r="E6927" s="1">
        <f>DATEVALUE(IFERROR(RIGHT(LEFT(A6927,FIND("-",A6927,4)-1),2)&amp;"/"&amp;LEFT(A6927,FIND("-",A6927)-1)&amp;"/"&amp;RIGHT(LEFT(A6927,IFERROR(FIND(" ",A6927),LEN(A6927)+1)-1),4),TEXT(A6927,"dd")&amp;"/"&amp;TEXT(A6927,"mm")&amp;"/"&amp;TEXT(A6927,"yyyy")))</f>
        <v>45267</v>
      </c>
      <c r="F6927" t="s">
        <v>1826</v>
      </c>
      <c r="G6927" s="1">
        <f>VLOOKUP(B6927,Results!A:D,3,FALSE)</f>
        <v>45420</v>
      </c>
    </row>
    <row r="6928" spans="1:7" x14ac:dyDescent="0.25">
      <c r="A6928" s="1">
        <v>45119</v>
      </c>
      <c r="B6928" t="s">
        <v>298</v>
      </c>
      <c r="C6928" t="s">
        <v>223</v>
      </c>
      <c r="D6928" t="s">
        <v>10</v>
      </c>
      <c r="E6928" s="1">
        <f>DATEVALUE(IFERROR(RIGHT(LEFT(A6928,FIND("-",A6928,4)-1),2)&amp;"/"&amp;LEFT(A6928,FIND("-",A6928)-1)&amp;"/"&amp;RIGHT(LEFT(A6928,IFERROR(FIND(" ",A6928),LEN(A6928)+1)-1),4),TEXT(A6928,"dd")&amp;"/"&amp;TEXT(A6928,"mm")&amp;"/"&amp;TEXT(A6928,"yyyy")))</f>
        <v>45267</v>
      </c>
      <c r="F6928" t="s">
        <v>1826</v>
      </c>
      <c r="G6928" s="1">
        <f>VLOOKUP(B6928,Results!A:D,3,FALSE)</f>
        <v>45435</v>
      </c>
    </row>
    <row r="6929" spans="1:7" hidden="1" x14ac:dyDescent="0.25">
      <c r="A6929" s="1">
        <v>45119</v>
      </c>
      <c r="B6929" t="s">
        <v>298</v>
      </c>
      <c r="C6929" t="s">
        <v>223</v>
      </c>
      <c r="D6929" t="s">
        <v>10</v>
      </c>
      <c r="E6929" s="1">
        <f>DATEVALUE(IFERROR(RIGHT(LEFT(A6929,FIND("-",A6929,4)-1),2)&amp;"/"&amp;LEFT(A6929,FIND("-",A6929)-1)&amp;"/"&amp;RIGHT(LEFT(A6929,IFERROR(FIND(" ",A6929),LEN(A6929)+1)-1),4),TEXT(A6929,"dd")&amp;"/"&amp;TEXT(A6929,"mm")&amp;"/"&amp;TEXT(A6929,"yyyy")))</f>
        <v>45267</v>
      </c>
      <c r="F6929" t="s">
        <v>996</v>
      </c>
      <c r="G6929" s="1">
        <f>VLOOKUP(B6929,Results!A:D,3,FALSE)</f>
        <v>45435</v>
      </c>
    </row>
    <row r="6930" spans="1:7" x14ac:dyDescent="0.25">
      <c r="A6930" s="1">
        <v>45119</v>
      </c>
      <c r="B6930" t="s">
        <v>298</v>
      </c>
      <c r="C6930" t="s">
        <v>223</v>
      </c>
      <c r="D6930" t="s">
        <v>10</v>
      </c>
      <c r="E6930" s="1">
        <f>DATEVALUE(IFERROR(RIGHT(LEFT(A6930,FIND("-",A6930,4)-1),2)&amp;"/"&amp;LEFT(A6930,FIND("-",A6930)-1)&amp;"/"&amp;RIGHT(LEFT(A6930,IFERROR(FIND(" ",A6930),LEN(A6930)+1)-1),4),TEXT(A6930,"dd")&amp;"/"&amp;TEXT(A6930,"mm")&amp;"/"&amp;TEXT(A6930,"yyyy")))</f>
        <v>45267</v>
      </c>
      <c r="F6930" t="s">
        <v>1826</v>
      </c>
      <c r="G6930" s="1">
        <f>VLOOKUP(B6930,Results!A:D,3,FALSE)</f>
        <v>45435</v>
      </c>
    </row>
    <row r="6931" spans="1:7" x14ac:dyDescent="0.25">
      <c r="A6931" s="1">
        <v>45119</v>
      </c>
      <c r="B6931" t="s">
        <v>298</v>
      </c>
      <c r="C6931" t="s">
        <v>223</v>
      </c>
      <c r="D6931" t="s">
        <v>10</v>
      </c>
      <c r="E6931" s="1">
        <f>DATEVALUE(IFERROR(RIGHT(LEFT(A6931,FIND("-",A6931,4)-1),2)&amp;"/"&amp;LEFT(A6931,FIND("-",A6931)-1)&amp;"/"&amp;RIGHT(LEFT(A6931,IFERROR(FIND(" ",A6931),LEN(A6931)+1)-1),4),TEXT(A6931,"dd")&amp;"/"&amp;TEXT(A6931,"mm")&amp;"/"&amp;TEXT(A6931,"yyyy")))</f>
        <v>45267</v>
      </c>
      <c r="F6931" t="s">
        <v>1826</v>
      </c>
      <c r="G6931" s="1">
        <f>VLOOKUP(B6931,Results!A:D,3,FALSE)</f>
        <v>45435</v>
      </c>
    </row>
    <row r="6932" spans="1:7" x14ac:dyDescent="0.25">
      <c r="A6932" s="1">
        <v>45119</v>
      </c>
      <c r="B6932" t="s">
        <v>717</v>
      </c>
      <c r="C6932" t="s">
        <v>20</v>
      </c>
      <c r="D6932" t="s">
        <v>10</v>
      </c>
      <c r="E6932" s="1">
        <f>DATEVALUE(IFERROR(RIGHT(LEFT(A6932,FIND("-",A6932,4)-1),2)&amp;"/"&amp;LEFT(A6932,FIND("-",A6932)-1)&amp;"/"&amp;RIGHT(LEFT(A6932,IFERROR(FIND(" ",A6932),LEN(A6932)+1)-1),4),TEXT(A6932,"dd")&amp;"/"&amp;TEXT(A6932,"mm")&amp;"/"&amp;TEXT(A6932,"yyyy")))</f>
        <v>45267</v>
      </c>
      <c r="F6932" t="s">
        <v>1826</v>
      </c>
      <c r="G6932" s="1" t="e">
        <f>VLOOKUP(B6932,Results!A:D,3,FALSE)</f>
        <v>#N/A</v>
      </c>
    </row>
    <row r="6933" spans="1:7" hidden="1" x14ac:dyDescent="0.25">
      <c r="A6933" s="1">
        <v>45119</v>
      </c>
      <c r="B6933" t="s">
        <v>717</v>
      </c>
      <c r="C6933" t="s">
        <v>20</v>
      </c>
      <c r="D6933" t="s">
        <v>10</v>
      </c>
      <c r="E6933" s="1">
        <f>DATEVALUE(IFERROR(RIGHT(LEFT(A6933,FIND("-",A6933,4)-1),2)&amp;"/"&amp;LEFT(A6933,FIND("-",A6933)-1)&amp;"/"&amp;RIGHT(LEFT(A6933,IFERROR(FIND(" ",A6933),LEN(A6933)+1)-1),4),TEXT(A6933,"dd")&amp;"/"&amp;TEXT(A6933,"mm")&amp;"/"&amp;TEXT(A6933,"yyyy")))</f>
        <v>45267</v>
      </c>
      <c r="F6933" t="s">
        <v>996</v>
      </c>
      <c r="G6933" s="1" t="e">
        <f>VLOOKUP(B6933,Results!A:D,3,FALSE)</f>
        <v>#N/A</v>
      </c>
    </row>
    <row r="6934" spans="1:7" x14ac:dyDescent="0.25">
      <c r="A6934" s="1">
        <v>45119</v>
      </c>
      <c r="B6934" t="s">
        <v>271</v>
      </c>
      <c r="C6934" t="s">
        <v>20</v>
      </c>
      <c r="D6934" t="s">
        <v>13</v>
      </c>
      <c r="E6934" s="1">
        <f>DATEVALUE(IFERROR(RIGHT(LEFT(A6934,FIND("-",A6934,4)-1),2)&amp;"/"&amp;LEFT(A6934,FIND("-",A6934)-1)&amp;"/"&amp;RIGHT(LEFT(A6934,IFERROR(FIND(" ",A6934),LEN(A6934)+1)-1),4),TEXT(A6934,"dd")&amp;"/"&amp;TEXT(A6934,"mm")&amp;"/"&amp;TEXT(A6934,"yyyy")))</f>
        <v>45267</v>
      </c>
      <c r="F6934" t="s">
        <v>1826</v>
      </c>
      <c r="G6934" s="1" t="e">
        <f>VLOOKUP(B6934,Results!A:D,3,FALSE)</f>
        <v>#N/A</v>
      </c>
    </row>
    <row r="6935" spans="1:7" hidden="1" x14ac:dyDescent="0.25">
      <c r="A6935" s="1">
        <v>45119</v>
      </c>
      <c r="B6935" t="s">
        <v>271</v>
      </c>
      <c r="C6935" t="s">
        <v>20</v>
      </c>
      <c r="D6935" t="s">
        <v>13</v>
      </c>
      <c r="E6935" s="1">
        <f>DATEVALUE(IFERROR(RIGHT(LEFT(A6935,FIND("-",A6935,4)-1),2)&amp;"/"&amp;LEFT(A6935,FIND("-",A6935)-1)&amp;"/"&amp;RIGHT(LEFT(A6935,IFERROR(FIND(" ",A6935),LEN(A6935)+1)-1),4),TEXT(A6935,"dd")&amp;"/"&amp;TEXT(A6935,"mm")&amp;"/"&amp;TEXT(A6935,"yyyy")))</f>
        <v>45267</v>
      </c>
      <c r="F6935" t="s">
        <v>996</v>
      </c>
      <c r="G6935" s="1" t="e">
        <f>VLOOKUP(B6935,Results!A:D,3,FALSE)</f>
        <v>#N/A</v>
      </c>
    </row>
    <row r="6936" spans="1:7" x14ac:dyDescent="0.25">
      <c r="A6936" s="1">
        <v>45119</v>
      </c>
      <c r="B6936" t="s">
        <v>790</v>
      </c>
      <c r="C6936" t="s">
        <v>20</v>
      </c>
      <c r="D6936" t="s">
        <v>74</v>
      </c>
      <c r="E6936" s="1">
        <f>DATEVALUE(IFERROR(RIGHT(LEFT(A6936,FIND("-",A6936,4)-1),2)&amp;"/"&amp;LEFT(A6936,FIND("-",A6936)-1)&amp;"/"&amp;RIGHT(LEFT(A6936,IFERROR(FIND(" ",A6936),LEN(A6936)+1)-1),4),TEXT(A6936,"dd")&amp;"/"&amp;TEXT(A6936,"mm")&amp;"/"&amp;TEXT(A6936,"yyyy")))</f>
        <v>45267</v>
      </c>
      <c r="F6936" t="s">
        <v>1826</v>
      </c>
      <c r="G6936" s="1" t="e">
        <f>VLOOKUP(B6936,Results!A:D,3,FALSE)</f>
        <v>#N/A</v>
      </c>
    </row>
    <row r="6937" spans="1:7" hidden="1" x14ac:dyDescent="0.25">
      <c r="A6937" s="1">
        <v>45119</v>
      </c>
      <c r="B6937" t="s">
        <v>790</v>
      </c>
      <c r="C6937" t="s">
        <v>20</v>
      </c>
      <c r="D6937" t="s">
        <v>74</v>
      </c>
      <c r="E6937" s="1">
        <f>DATEVALUE(IFERROR(RIGHT(LEFT(A6937,FIND("-",A6937,4)-1),2)&amp;"/"&amp;LEFT(A6937,FIND("-",A6937)-1)&amp;"/"&amp;RIGHT(LEFT(A6937,IFERROR(FIND(" ",A6937),LEN(A6937)+1)-1),4),TEXT(A6937,"dd")&amp;"/"&amp;TEXT(A6937,"mm")&amp;"/"&amp;TEXT(A6937,"yyyy")))</f>
        <v>45267</v>
      </c>
      <c r="F6937" t="s">
        <v>996</v>
      </c>
      <c r="G6937" s="1" t="e">
        <f>VLOOKUP(B6937,Results!A:D,3,FALSE)</f>
        <v>#N/A</v>
      </c>
    </row>
    <row r="6938" spans="1:7" x14ac:dyDescent="0.25">
      <c r="A6938" s="1">
        <v>45119</v>
      </c>
      <c r="B6938" t="s">
        <v>270</v>
      </c>
      <c r="C6938" t="s">
        <v>223</v>
      </c>
      <c r="D6938" t="s">
        <v>33</v>
      </c>
      <c r="E6938" s="1">
        <f>DATEVALUE(IFERROR(RIGHT(LEFT(A6938,FIND("-",A6938,4)-1),2)&amp;"/"&amp;LEFT(A6938,FIND("-",A6938)-1)&amp;"/"&amp;RIGHT(LEFT(A6938,IFERROR(FIND(" ",A6938),LEN(A6938)+1)-1),4),TEXT(A6938,"dd")&amp;"/"&amp;TEXT(A6938,"mm")&amp;"/"&amp;TEXT(A6938,"yyyy")))</f>
        <v>45267</v>
      </c>
      <c r="F6938" t="s">
        <v>1826</v>
      </c>
      <c r="G6938" s="1" t="e">
        <f>VLOOKUP(B6938,Results!A:D,3,FALSE)</f>
        <v>#N/A</v>
      </c>
    </row>
    <row r="6939" spans="1:7" hidden="1" x14ac:dyDescent="0.25">
      <c r="A6939" s="1">
        <v>45119</v>
      </c>
      <c r="B6939" t="s">
        <v>270</v>
      </c>
      <c r="C6939" t="s">
        <v>223</v>
      </c>
      <c r="D6939" t="s">
        <v>33</v>
      </c>
      <c r="E6939" s="1">
        <f>DATEVALUE(IFERROR(RIGHT(LEFT(A6939,FIND("-",A6939,4)-1),2)&amp;"/"&amp;LEFT(A6939,FIND("-",A6939)-1)&amp;"/"&amp;RIGHT(LEFT(A6939,IFERROR(FIND(" ",A6939),LEN(A6939)+1)-1),4),TEXT(A6939,"dd")&amp;"/"&amp;TEXT(A6939,"mm")&amp;"/"&amp;TEXT(A6939,"yyyy")))</f>
        <v>45267</v>
      </c>
      <c r="F6939" t="s">
        <v>996</v>
      </c>
      <c r="G6939" s="1" t="e">
        <f>VLOOKUP(B6939,Results!A:D,3,FALSE)</f>
        <v>#N/A</v>
      </c>
    </row>
    <row r="6940" spans="1:7" x14ac:dyDescent="0.25">
      <c r="A6940" s="1">
        <v>45119</v>
      </c>
      <c r="B6940" t="s">
        <v>717</v>
      </c>
      <c r="C6940" t="s">
        <v>20</v>
      </c>
      <c r="D6940" t="s">
        <v>10</v>
      </c>
      <c r="E6940" s="1">
        <f>DATEVALUE(IFERROR(RIGHT(LEFT(A6940,FIND("-",A6940,4)-1),2)&amp;"/"&amp;LEFT(A6940,FIND("-",A6940)-1)&amp;"/"&amp;RIGHT(LEFT(A6940,IFERROR(FIND(" ",A6940),LEN(A6940)+1)-1),4),TEXT(A6940,"dd")&amp;"/"&amp;TEXT(A6940,"mm")&amp;"/"&amp;TEXT(A6940,"yyyy")))</f>
        <v>45267</v>
      </c>
      <c r="F6940" t="s">
        <v>1826</v>
      </c>
      <c r="G6940" s="1" t="e">
        <f>VLOOKUP(B6940,Results!A:D,3,FALSE)</f>
        <v>#N/A</v>
      </c>
    </row>
    <row r="6941" spans="1:7" x14ac:dyDescent="0.25">
      <c r="A6941" s="1">
        <v>45119</v>
      </c>
      <c r="B6941" t="s">
        <v>270</v>
      </c>
      <c r="C6941" t="s">
        <v>223</v>
      </c>
      <c r="D6941" t="s">
        <v>33</v>
      </c>
      <c r="E6941" s="1">
        <f>DATEVALUE(IFERROR(RIGHT(LEFT(A6941,FIND("-",A6941,4)-1),2)&amp;"/"&amp;LEFT(A6941,FIND("-",A6941)-1)&amp;"/"&amp;RIGHT(LEFT(A6941,IFERROR(FIND(" ",A6941),LEN(A6941)+1)-1),4),TEXT(A6941,"dd")&amp;"/"&amp;TEXT(A6941,"mm")&amp;"/"&amp;TEXT(A6941,"yyyy")))</f>
        <v>45267</v>
      </c>
      <c r="F6941" t="s">
        <v>1826</v>
      </c>
      <c r="G6941" s="1" t="e">
        <f>VLOOKUP(B6941,Results!A:D,3,FALSE)</f>
        <v>#N/A</v>
      </c>
    </row>
    <row r="6942" spans="1:7" x14ac:dyDescent="0.25">
      <c r="A6942" s="1">
        <v>45119</v>
      </c>
      <c r="B6942" t="s">
        <v>271</v>
      </c>
      <c r="C6942" t="s">
        <v>20</v>
      </c>
      <c r="D6942" t="s">
        <v>13</v>
      </c>
      <c r="E6942" s="1">
        <f>DATEVALUE(IFERROR(RIGHT(LEFT(A6942,FIND("-",A6942,4)-1),2)&amp;"/"&amp;LEFT(A6942,FIND("-",A6942)-1)&amp;"/"&amp;RIGHT(LEFT(A6942,IFERROR(FIND(" ",A6942),LEN(A6942)+1)-1),4),TEXT(A6942,"dd")&amp;"/"&amp;TEXT(A6942,"mm")&amp;"/"&amp;TEXT(A6942,"yyyy")))</f>
        <v>45267</v>
      </c>
      <c r="F6942" t="s">
        <v>1826</v>
      </c>
      <c r="G6942" s="1" t="e">
        <f>VLOOKUP(B6942,Results!A:D,3,FALSE)</f>
        <v>#N/A</v>
      </c>
    </row>
    <row r="6943" spans="1:7" x14ac:dyDescent="0.25">
      <c r="A6943" s="1">
        <v>45119</v>
      </c>
      <c r="B6943" t="s">
        <v>790</v>
      </c>
      <c r="C6943" t="s">
        <v>20</v>
      </c>
      <c r="D6943" t="s">
        <v>74</v>
      </c>
      <c r="E6943" s="1">
        <f>DATEVALUE(IFERROR(RIGHT(LEFT(A6943,FIND("-",A6943,4)-1),2)&amp;"/"&amp;LEFT(A6943,FIND("-",A6943)-1)&amp;"/"&amp;RIGHT(LEFT(A6943,IFERROR(FIND(" ",A6943),LEN(A6943)+1)-1),4),TEXT(A6943,"dd")&amp;"/"&amp;TEXT(A6943,"mm")&amp;"/"&amp;TEXT(A6943,"yyyy")))</f>
        <v>45267</v>
      </c>
      <c r="F6943" t="s">
        <v>1826</v>
      </c>
      <c r="G6943" s="1" t="e">
        <f>VLOOKUP(B6943,Results!A:D,3,FALSE)</f>
        <v>#N/A</v>
      </c>
    </row>
    <row r="6944" spans="1:7" x14ac:dyDescent="0.25">
      <c r="A6944" s="1">
        <v>45119</v>
      </c>
      <c r="B6944" t="s">
        <v>717</v>
      </c>
      <c r="C6944" t="s">
        <v>20</v>
      </c>
      <c r="D6944" t="s">
        <v>10</v>
      </c>
      <c r="E6944" s="1">
        <f>DATEVALUE(IFERROR(RIGHT(LEFT(A6944,FIND("-",A6944,4)-1),2)&amp;"/"&amp;LEFT(A6944,FIND("-",A6944)-1)&amp;"/"&amp;RIGHT(LEFT(A6944,IFERROR(FIND(" ",A6944),LEN(A6944)+1)-1),4),TEXT(A6944,"dd")&amp;"/"&amp;TEXT(A6944,"mm")&amp;"/"&amp;TEXT(A6944,"yyyy")))</f>
        <v>45267</v>
      </c>
      <c r="F6944" t="s">
        <v>1826</v>
      </c>
      <c r="G6944" s="1" t="e">
        <f>VLOOKUP(B6944,Results!A:D,3,FALSE)</f>
        <v>#N/A</v>
      </c>
    </row>
    <row r="6945" spans="1:7" x14ac:dyDescent="0.25">
      <c r="A6945" s="1">
        <v>45119</v>
      </c>
      <c r="B6945" t="s">
        <v>270</v>
      </c>
      <c r="C6945" t="s">
        <v>223</v>
      </c>
      <c r="D6945" t="s">
        <v>33</v>
      </c>
      <c r="E6945" s="1">
        <f>DATEVALUE(IFERROR(RIGHT(LEFT(A6945,FIND("-",A6945,4)-1),2)&amp;"/"&amp;LEFT(A6945,FIND("-",A6945)-1)&amp;"/"&amp;RIGHT(LEFT(A6945,IFERROR(FIND(" ",A6945),LEN(A6945)+1)-1),4),TEXT(A6945,"dd")&amp;"/"&amp;TEXT(A6945,"mm")&amp;"/"&amp;TEXT(A6945,"yyyy")))</f>
        <v>45267</v>
      </c>
      <c r="F6945" t="s">
        <v>1826</v>
      </c>
      <c r="G6945" s="1" t="e">
        <f>VLOOKUP(B6945,Results!A:D,3,FALSE)</f>
        <v>#N/A</v>
      </c>
    </row>
    <row r="6946" spans="1:7" x14ac:dyDescent="0.25">
      <c r="A6946" s="1">
        <v>45119</v>
      </c>
      <c r="B6946" t="s">
        <v>271</v>
      </c>
      <c r="C6946" t="s">
        <v>20</v>
      </c>
      <c r="D6946" t="s">
        <v>13</v>
      </c>
      <c r="E6946" s="1">
        <f>DATEVALUE(IFERROR(RIGHT(LEFT(A6946,FIND("-",A6946,4)-1),2)&amp;"/"&amp;LEFT(A6946,FIND("-",A6946)-1)&amp;"/"&amp;RIGHT(LEFT(A6946,IFERROR(FIND(" ",A6946),LEN(A6946)+1)-1),4),TEXT(A6946,"dd")&amp;"/"&amp;TEXT(A6946,"mm")&amp;"/"&amp;TEXT(A6946,"yyyy")))</f>
        <v>45267</v>
      </c>
      <c r="F6946" t="s">
        <v>1826</v>
      </c>
      <c r="G6946" s="1" t="e">
        <f>VLOOKUP(B6946,Results!A:D,3,FALSE)</f>
        <v>#N/A</v>
      </c>
    </row>
    <row r="6947" spans="1:7" x14ac:dyDescent="0.25">
      <c r="A6947" s="1">
        <v>45119</v>
      </c>
      <c r="B6947" t="s">
        <v>790</v>
      </c>
      <c r="C6947" t="s">
        <v>20</v>
      </c>
      <c r="D6947" t="s">
        <v>74</v>
      </c>
      <c r="E6947" s="1">
        <f>DATEVALUE(IFERROR(RIGHT(LEFT(A6947,FIND("-",A6947,4)-1),2)&amp;"/"&amp;LEFT(A6947,FIND("-",A6947)-1)&amp;"/"&amp;RIGHT(LEFT(A6947,IFERROR(FIND(" ",A6947),LEN(A6947)+1)-1),4),TEXT(A6947,"dd")&amp;"/"&amp;TEXT(A6947,"mm")&amp;"/"&amp;TEXT(A6947,"yyyy")))</f>
        <v>45267</v>
      </c>
      <c r="F6947" t="s">
        <v>1826</v>
      </c>
      <c r="G6947" s="1" t="e">
        <f>VLOOKUP(B6947,Results!A:D,3,FALSE)</f>
        <v>#N/A</v>
      </c>
    </row>
    <row r="6948" spans="1:7" x14ac:dyDescent="0.25">
      <c r="A6948" s="1">
        <v>45089</v>
      </c>
      <c r="B6948" t="s">
        <v>101</v>
      </c>
      <c r="C6948" t="s">
        <v>20</v>
      </c>
      <c r="D6948" t="s">
        <v>23</v>
      </c>
      <c r="E6948" s="1">
        <f>DATEVALUE(IFERROR(RIGHT(LEFT(A6948,FIND("-",A6948,4)-1),2)&amp;"/"&amp;LEFT(A6948,FIND("-",A6948)-1)&amp;"/"&amp;RIGHT(LEFT(A6948,IFERROR(FIND(" ",A6948),LEN(A6948)+1)-1),4),TEXT(A6948,"dd")&amp;"/"&amp;TEXT(A6948,"mm")&amp;"/"&amp;TEXT(A6948,"yyyy")))</f>
        <v>45266</v>
      </c>
      <c r="F6948" t="s">
        <v>1826</v>
      </c>
      <c r="G6948" s="1">
        <f>VLOOKUP(B6948,Results!A:D,3,FALSE)</f>
        <v>45414</v>
      </c>
    </row>
    <row r="6949" spans="1:7" hidden="1" x14ac:dyDescent="0.25">
      <c r="A6949" s="1">
        <v>45089</v>
      </c>
      <c r="B6949" t="s">
        <v>101</v>
      </c>
      <c r="C6949" t="s">
        <v>20</v>
      </c>
      <c r="D6949" t="s">
        <v>23</v>
      </c>
      <c r="E6949" s="1">
        <f>DATEVALUE(IFERROR(RIGHT(LEFT(A6949,FIND("-",A6949,4)-1),2)&amp;"/"&amp;LEFT(A6949,FIND("-",A6949)-1)&amp;"/"&amp;RIGHT(LEFT(A6949,IFERROR(FIND(" ",A6949),LEN(A6949)+1)-1),4),TEXT(A6949,"dd")&amp;"/"&amp;TEXT(A6949,"mm")&amp;"/"&amp;TEXT(A6949,"yyyy")))</f>
        <v>45266</v>
      </c>
      <c r="F6949" t="s">
        <v>996</v>
      </c>
      <c r="G6949" s="1">
        <f>VLOOKUP(B6949,Results!A:D,3,FALSE)</f>
        <v>45414</v>
      </c>
    </row>
    <row r="6950" spans="1:7" x14ac:dyDescent="0.25">
      <c r="A6950" s="1">
        <v>45089</v>
      </c>
      <c r="B6950" t="s">
        <v>101</v>
      </c>
      <c r="C6950" t="s">
        <v>20</v>
      </c>
      <c r="D6950" t="s">
        <v>23</v>
      </c>
      <c r="E6950" s="1">
        <f>DATEVALUE(IFERROR(RIGHT(LEFT(A6950,FIND("-",A6950,4)-1),2)&amp;"/"&amp;LEFT(A6950,FIND("-",A6950)-1)&amp;"/"&amp;RIGHT(LEFT(A6950,IFERROR(FIND(" ",A6950),LEN(A6950)+1)-1),4),TEXT(A6950,"dd")&amp;"/"&amp;TEXT(A6950,"mm")&amp;"/"&amp;TEXT(A6950,"yyyy")))</f>
        <v>45266</v>
      </c>
      <c r="F6950" t="s">
        <v>1826</v>
      </c>
      <c r="G6950" s="1">
        <f>VLOOKUP(B6950,Results!A:D,3,FALSE)</f>
        <v>45414</v>
      </c>
    </row>
    <row r="6951" spans="1:7" x14ac:dyDescent="0.25">
      <c r="A6951" s="1">
        <v>45089</v>
      </c>
      <c r="B6951" t="s">
        <v>101</v>
      </c>
      <c r="C6951" t="s">
        <v>20</v>
      </c>
      <c r="D6951" t="s">
        <v>23</v>
      </c>
      <c r="E6951" s="1">
        <f>DATEVALUE(IFERROR(RIGHT(LEFT(A6951,FIND("-",A6951,4)-1),2)&amp;"/"&amp;LEFT(A6951,FIND("-",A6951)-1)&amp;"/"&amp;RIGHT(LEFT(A6951,IFERROR(FIND(" ",A6951),LEN(A6951)+1)-1),4),TEXT(A6951,"dd")&amp;"/"&amp;TEXT(A6951,"mm")&amp;"/"&amp;TEXT(A6951,"yyyy")))</f>
        <v>45266</v>
      </c>
      <c r="F6951" t="s">
        <v>1826</v>
      </c>
      <c r="G6951" s="1">
        <f>VLOOKUP(B6951,Results!A:D,3,FALSE)</f>
        <v>45414</v>
      </c>
    </row>
    <row r="6952" spans="1:7" x14ac:dyDescent="0.25">
      <c r="A6952" s="1">
        <v>45089</v>
      </c>
      <c r="B6952" t="s">
        <v>842</v>
      </c>
      <c r="C6952" t="s">
        <v>20</v>
      </c>
      <c r="D6952" t="s">
        <v>23</v>
      </c>
      <c r="E6952" s="1">
        <f>DATEVALUE(IFERROR(RIGHT(LEFT(A6952,FIND("-",A6952,4)-1),2)&amp;"/"&amp;LEFT(A6952,FIND("-",A6952)-1)&amp;"/"&amp;RIGHT(LEFT(A6952,IFERROR(FIND(" ",A6952),LEN(A6952)+1)-1),4),TEXT(A6952,"dd")&amp;"/"&amp;TEXT(A6952,"mm")&amp;"/"&amp;TEXT(A6952,"yyyy")))</f>
        <v>45266</v>
      </c>
      <c r="F6952" t="s">
        <v>1826</v>
      </c>
      <c r="G6952" s="1">
        <f>VLOOKUP(B6952,Results!A:D,3,FALSE)</f>
        <v>45418</v>
      </c>
    </row>
    <row r="6953" spans="1:7" hidden="1" x14ac:dyDescent="0.25">
      <c r="A6953" s="1">
        <v>45089</v>
      </c>
      <c r="B6953" t="s">
        <v>842</v>
      </c>
      <c r="C6953" t="s">
        <v>20</v>
      </c>
      <c r="D6953" t="s">
        <v>23</v>
      </c>
      <c r="E6953" s="1">
        <f>DATEVALUE(IFERROR(RIGHT(LEFT(A6953,FIND("-",A6953,4)-1),2)&amp;"/"&amp;LEFT(A6953,FIND("-",A6953)-1)&amp;"/"&amp;RIGHT(LEFT(A6953,IFERROR(FIND(" ",A6953),LEN(A6953)+1)-1),4),TEXT(A6953,"dd")&amp;"/"&amp;TEXT(A6953,"mm")&amp;"/"&amp;TEXT(A6953,"yyyy")))</f>
        <v>45266</v>
      </c>
      <c r="F6953" t="s">
        <v>996</v>
      </c>
      <c r="G6953" s="1">
        <f>VLOOKUP(B6953,Results!A:D,3,FALSE)</f>
        <v>45418</v>
      </c>
    </row>
    <row r="6954" spans="1:7" x14ac:dyDescent="0.25">
      <c r="A6954" s="1">
        <v>45089</v>
      </c>
      <c r="B6954" t="s">
        <v>842</v>
      </c>
      <c r="C6954" t="s">
        <v>20</v>
      </c>
      <c r="D6954" t="s">
        <v>23</v>
      </c>
      <c r="E6954" s="1">
        <f>DATEVALUE(IFERROR(RIGHT(LEFT(A6954,FIND("-",A6954,4)-1),2)&amp;"/"&amp;LEFT(A6954,FIND("-",A6954)-1)&amp;"/"&amp;RIGHT(LEFT(A6954,IFERROR(FIND(" ",A6954),LEN(A6954)+1)-1),4),TEXT(A6954,"dd")&amp;"/"&amp;TEXT(A6954,"mm")&amp;"/"&amp;TEXT(A6954,"yyyy")))</f>
        <v>45266</v>
      </c>
      <c r="F6954" t="s">
        <v>1826</v>
      </c>
      <c r="G6954" s="1">
        <f>VLOOKUP(B6954,Results!A:D,3,FALSE)</f>
        <v>45418</v>
      </c>
    </row>
    <row r="6955" spans="1:7" x14ac:dyDescent="0.25">
      <c r="A6955" s="1">
        <v>45089</v>
      </c>
      <c r="B6955" t="s">
        <v>842</v>
      </c>
      <c r="C6955" t="s">
        <v>20</v>
      </c>
      <c r="D6955" t="s">
        <v>23</v>
      </c>
      <c r="E6955" s="1">
        <f>DATEVALUE(IFERROR(RIGHT(LEFT(A6955,FIND("-",A6955,4)-1),2)&amp;"/"&amp;LEFT(A6955,FIND("-",A6955)-1)&amp;"/"&amp;RIGHT(LEFT(A6955,IFERROR(FIND(" ",A6955),LEN(A6955)+1)-1),4),TEXT(A6955,"dd")&amp;"/"&amp;TEXT(A6955,"mm")&amp;"/"&amp;TEXT(A6955,"yyyy")))</f>
        <v>45266</v>
      </c>
      <c r="F6955" t="s">
        <v>1826</v>
      </c>
      <c r="G6955" s="1">
        <f>VLOOKUP(B6955,Results!A:D,3,FALSE)</f>
        <v>45418</v>
      </c>
    </row>
    <row r="6956" spans="1:7" x14ac:dyDescent="0.25">
      <c r="A6956" s="1">
        <v>45089</v>
      </c>
      <c r="B6956" t="s">
        <v>399</v>
      </c>
      <c r="C6956" t="s">
        <v>223</v>
      </c>
      <c r="D6956" t="s">
        <v>30</v>
      </c>
      <c r="E6956" s="1">
        <f>DATEVALUE(IFERROR(RIGHT(LEFT(A6956,FIND("-",A6956,4)-1),2)&amp;"/"&amp;LEFT(A6956,FIND("-",A6956)-1)&amp;"/"&amp;RIGHT(LEFT(A6956,IFERROR(FIND(" ",A6956),LEN(A6956)+1)-1),4),TEXT(A6956,"dd")&amp;"/"&amp;TEXT(A6956,"mm")&amp;"/"&amp;TEXT(A6956,"yyyy")))</f>
        <v>45266</v>
      </c>
      <c r="F6956" t="s">
        <v>1826</v>
      </c>
      <c r="G6956" s="1">
        <f>VLOOKUP(B6956,Results!A:D,3,FALSE)</f>
        <v>45425</v>
      </c>
    </row>
    <row r="6957" spans="1:7" hidden="1" x14ac:dyDescent="0.25">
      <c r="A6957" s="1">
        <v>45089</v>
      </c>
      <c r="B6957" t="s">
        <v>399</v>
      </c>
      <c r="C6957" t="s">
        <v>223</v>
      </c>
      <c r="D6957" t="s">
        <v>30</v>
      </c>
      <c r="E6957" s="1">
        <f>DATEVALUE(IFERROR(RIGHT(LEFT(A6957,FIND("-",A6957,4)-1),2)&amp;"/"&amp;LEFT(A6957,FIND("-",A6957)-1)&amp;"/"&amp;RIGHT(LEFT(A6957,IFERROR(FIND(" ",A6957),LEN(A6957)+1)-1),4),TEXT(A6957,"dd")&amp;"/"&amp;TEXT(A6957,"mm")&amp;"/"&amp;TEXT(A6957,"yyyy")))</f>
        <v>45266</v>
      </c>
      <c r="F6957" t="s">
        <v>996</v>
      </c>
      <c r="G6957" s="1">
        <f>VLOOKUP(B6957,Results!A:D,3,FALSE)</f>
        <v>45425</v>
      </c>
    </row>
    <row r="6958" spans="1:7" x14ac:dyDescent="0.25">
      <c r="A6958" s="1">
        <v>45089</v>
      </c>
      <c r="B6958" t="s">
        <v>399</v>
      </c>
      <c r="C6958" t="s">
        <v>223</v>
      </c>
      <c r="D6958" t="s">
        <v>30</v>
      </c>
      <c r="E6958" s="1">
        <f>DATEVALUE(IFERROR(RIGHT(LEFT(A6958,FIND("-",A6958,4)-1),2)&amp;"/"&amp;LEFT(A6958,FIND("-",A6958)-1)&amp;"/"&amp;RIGHT(LEFT(A6958,IFERROR(FIND(" ",A6958),LEN(A6958)+1)-1),4),TEXT(A6958,"dd")&amp;"/"&amp;TEXT(A6958,"mm")&amp;"/"&amp;TEXT(A6958,"yyyy")))</f>
        <v>45266</v>
      </c>
      <c r="F6958" t="s">
        <v>1826</v>
      </c>
      <c r="G6958" s="1">
        <f>VLOOKUP(B6958,Results!A:D,3,FALSE)</f>
        <v>45425</v>
      </c>
    </row>
    <row r="6959" spans="1:7" x14ac:dyDescent="0.25">
      <c r="A6959" s="1">
        <v>45089</v>
      </c>
      <c r="B6959" t="s">
        <v>399</v>
      </c>
      <c r="C6959" t="s">
        <v>223</v>
      </c>
      <c r="D6959" t="s">
        <v>30</v>
      </c>
      <c r="E6959" s="1">
        <f>DATEVALUE(IFERROR(RIGHT(LEFT(A6959,FIND("-",A6959,4)-1),2)&amp;"/"&amp;LEFT(A6959,FIND("-",A6959)-1)&amp;"/"&amp;RIGHT(LEFT(A6959,IFERROR(FIND(" ",A6959),LEN(A6959)+1)-1),4),TEXT(A6959,"dd")&amp;"/"&amp;TEXT(A6959,"mm")&amp;"/"&amp;TEXT(A6959,"yyyy")))</f>
        <v>45266</v>
      </c>
      <c r="F6959" t="s">
        <v>1826</v>
      </c>
      <c r="G6959" s="1">
        <f>VLOOKUP(B6959,Results!A:D,3,FALSE)</f>
        <v>45425</v>
      </c>
    </row>
    <row r="6960" spans="1:7" x14ac:dyDescent="0.25">
      <c r="A6960" s="1">
        <v>45089</v>
      </c>
      <c r="B6960" t="s">
        <v>606</v>
      </c>
      <c r="C6960" t="s">
        <v>20</v>
      </c>
      <c r="D6960" t="s">
        <v>13</v>
      </c>
      <c r="E6960" s="1">
        <f>DATEVALUE(IFERROR(RIGHT(LEFT(A6960,FIND("-",A6960,4)-1),2)&amp;"/"&amp;LEFT(A6960,FIND("-",A6960)-1)&amp;"/"&amp;RIGHT(LEFT(A6960,IFERROR(FIND(" ",A6960),LEN(A6960)+1)-1),4),TEXT(A6960,"dd")&amp;"/"&amp;TEXT(A6960,"mm")&amp;"/"&amp;TEXT(A6960,"yyyy")))</f>
        <v>45266</v>
      </c>
      <c r="F6960" t="s">
        <v>1826</v>
      </c>
      <c r="G6960" s="1">
        <f>VLOOKUP(B6960,Results!A:D,3,FALSE)</f>
        <v>45433</v>
      </c>
    </row>
    <row r="6961" spans="1:7" hidden="1" x14ac:dyDescent="0.25">
      <c r="A6961" s="1">
        <v>45089</v>
      </c>
      <c r="B6961" t="s">
        <v>606</v>
      </c>
      <c r="C6961" t="s">
        <v>20</v>
      </c>
      <c r="D6961" t="s">
        <v>13</v>
      </c>
      <c r="E6961" s="1">
        <f>DATEVALUE(IFERROR(RIGHT(LEFT(A6961,FIND("-",A6961,4)-1),2)&amp;"/"&amp;LEFT(A6961,FIND("-",A6961)-1)&amp;"/"&amp;RIGHT(LEFT(A6961,IFERROR(FIND(" ",A6961),LEN(A6961)+1)-1),4),TEXT(A6961,"dd")&amp;"/"&amp;TEXT(A6961,"mm")&amp;"/"&amp;TEXT(A6961,"yyyy")))</f>
        <v>45266</v>
      </c>
      <c r="F6961" t="s">
        <v>996</v>
      </c>
      <c r="G6961" s="1">
        <f>VLOOKUP(B6961,Results!A:D,3,FALSE)</f>
        <v>45433</v>
      </c>
    </row>
    <row r="6962" spans="1:7" x14ac:dyDescent="0.25">
      <c r="A6962" s="1">
        <v>45089</v>
      </c>
      <c r="B6962" t="s">
        <v>606</v>
      </c>
      <c r="C6962" t="s">
        <v>20</v>
      </c>
      <c r="D6962" t="s">
        <v>13</v>
      </c>
      <c r="E6962" s="1">
        <f>DATEVALUE(IFERROR(RIGHT(LEFT(A6962,FIND("-",A6962,4)-1),2)&amp;"/"&amp;LEFT(A6962,FIND("-",A6962)-1)&amp;"/"&amp;RIGHT(LEFT(A6962,IFERROR(FIND(" ",A6962),LEN(A6962)+1)-1),4),TEXT(A6962,"dd")&amp;"/"&amp;TEXT(A6962,"mm")&amp;"/"&amp;TEXT(A6962,"yyyy")))</f>
        <v>45266</v>
      </c>
      <c r="F6962" t="s">
        <v>1826</v>
      </c>
      <c r="G6962" s="1">
        <f>VLOOKUP(B6962,Results!A:D,3,FALSE)</f>
        <v>45433</v>
      </c>
    </row>
    <row r="6963" spans="1:7" x14ac:dyDescent="0.25">
      <c r="A6963" s="1">
        <v>45089</v>
      </c>
      <c r="B6963" t="s">
        <v>606</v>
      </c>
      <c r="C6963" t="s">
        <v>20</v>
      </c>
      <c r="D6963" t="s">
        <v>13</v>
      </c>
      <c r="E6963" s="1">
        <f>DATEVALUE(IFERROR(RIGHT(LEFT(A6963,FIND("-",A6963,4)-1),2)&amp;"/"&amp;LEFT(A6963,FIND("-",A6963)-1)&amp;"/"&amp;RIGHT(LEFT(A6963,IFERROR(FIND(" ",A6963),LEN(A6963)+1)-1),4),TEXT(A6963,"dd")&amp;"/"&amp;TEXT(A6963,"mm")&amp;"/"&amp;TEXT(A6963,"yyyy")))</f>
        <v>45266</v>
      </c>
      <c r="F6963" t="s">
        <v>1826</v>
      </c>
      <c r="G6963" s="1">
        <f>VLOOKUP(B6963,Results!A:D,3,FALSE)</f>
        <v>45433</v>
      </c>
    </row>
    <row r="6964" spans="1:7" x14ac:dyDescent="0.25">
      <c r="A6964" s="1">
        <v>45089</v>
      </c>
      <c r="B6964" t="s">
        <v>355</v>
      </c>
      <c r="C6964" t="s">
        <v>223</v>
      </c>
      <c r="D6964" t="s">
        <v>30</v>
      </c>
      <c r="E6964" s="1">
        <f>DATEVALUE(IFERROR(RIGHT(LEFT(A6964,FIND("-",A6964,4)-1),2)&amp;"/"&amp;LEFT(A6964,FIND("-",A6964)-1)&amp;"/"&amp;RIGHT(LEFT(A6964,IFERROR(FIND(" ",A6964),LEN(A6964)+1)-1),4),TEXT(A6964,"dd")&amp;"/"&amp;TEXT(A6964,"mm")&amp;"/"&amp;TEXT(A6964,"yyyy")))</f>
        <v>45266</v>
      </c>
      <c r="F6964" t="s">
        <v>1826</v>
      </c>
      <c r="G6964" s="1" t="e">
        <f>VLOOKUP(B6964,Results!A:D,3,FALSE)</f>
        <v>#N/A</v>
      </c>
    </row>
    <row r="6965" spans="1:7" hidden="1" x14ac:dyDescent="0.25">
      <c r="A6965" s="1">
        <v>45089</v>
      </c>
      <c r="B6965" t="s">
        <v>355</v>
      </c>
      <c r="C6965" t="s">
        <v>223</v>
      </c>
      <c r="D6965" t="s">
        <v>30</v>
      </c>
      <c r="E6965" s="1">
        <f>DATEVALUE(IFERROR(RIGHT(LEFT(A6965,FIND("-",A6965,4)-1),2)&amp;"/"&amp;LEFT(A6965,FIND("-",A6965)-1)&amp;"/"&amp;RIGHT(LEFT(A6965,IFERROR(FIND(" ",A6965),LEN(A6965)+1)-1),4),TEXT(A6965,"dd")&amp;"/"&amp;TEXT(A6965,"mm")&amp;"/"&amp;TEXT(A6965,"yyyy")))</f>
        <v>45266</v>
      </c>
      <c r="F6965" t="s">
        <v>996</v>
      </c>
      <c r="G6965" s="1" t="e">
        <f>VLOOKUP(B6965,Results!A:D,3,FALSE)</f>
        <v>#N/A</v>
      </c>
    </row>
    <row r="6966" spans="1:7" x14ac:dyDescent="0.25">
      <c r="A6966" s="1">
        <v>45089</v>
      </c>
      <c r="B6966" t="s">
        <v>523</v>
      </c>
      <c r="C6966" t="s">
        <v>20</v>
      </c>
      <c r="D6966" t="s">
        <v>23</v>
      </c>
      <c r="E6966" s="1">
        <f>DATEVALUE(IFERROR(RIGHT(LEFT(A6966,FIND("-",A6966,4)-1),2)&amp;"/"&amp;LEFT(A6966,FIND("-",A6966)-1)&amp;"/"&amp;RIGHT(LEFT(A6966,IFERROR(FIND(" ",A6966),LEN(A6966)+1)-1),4),TEXT(A6966,"dd")&amp;"/"&amp;TEXT(A6966,"mm")&amp;"/"&amp;TEXT(A6966,"yyyy")))</f>
        <v>45266</v>
      </c>
      <c r="F6966" t="s">
        <v>1826</v>
      </c>
      <c r="G6966" s="1" t="e">
        <f>VLOOKUP(B6966,Results!A:D,3,FALSE)</f>
        <v>#N/A</v>
      </c>
    </row>
    <row r="6967" spans="1:7" hidden="1" x14ac:dyDescent="0.25">
      <c r="A6967" s="1">
        <v>45089</v>
      </c>
      <c r="B6967" t="s">
        <v>523</v>
      </c>
      <c r="C6967" t="s">
        <v>20</v>
      </c>
      <c r="D6967" t="s">
        <v>23</v>
      </c>
      <c r="E6967" s="1">
        <f>DATEVALUE(IFERROR(RIGHT(LEFT(A6967,FIND("-",A6967,4)-1),2)&amp;"/"&amp;LEFT(A6967,FIND("-",A6967)-1)&amp;"/"&amp;RIGHT(LEFT(A6967,IFERROR(FIND(" ",A6967),LEN(A6967)+1)-1),4),TEXT(A6967,"dd")&amp;"/"&amp;TEXT(A6967,"mm")&amp;"/"&amp;TEXT(A6967,"yyyy")))</f>
        <v>45266</v>
      </c>
      <c r="F6967" t="s">
        <v>996</v>
      </c>
      <c r="G6967" s="1" t="e">
        <f>VLOOKUP(B6967,Results!A:D,3,FALSE)</f>
        <v>#N/A</v>
      </c>
    </row>
    <row r="6968" spans="1:7" x14ac:dyDescent="0.25">
      <c r="A6968" s="1">
        <v>45089</v>
      </c>
      <c r="B6968" t="s">
        <v>523</v>
      </c>
      <c r="C6968" t="s">
        <v>20</v>
      </c>
      <c r="D6968" t="s">
        <v>23</v>
      </c>
      <c r="E6968" s="1">
        <f>DATEVALUE(IFERROR(RIGHT(LEFT(A6968,FIND("-",A6968,4)-1),2)&amp;"/"&amp;LEFT(A6968,FIND("-",A6968)-1)&amp;"/"&amp;RIGHT(LEFT(A6968,IFERROR(FIND(" ",A6968),LEN(A6968)+1)-1),4),TEXT(A6968,"dd")&amp;"/"&amp;TEXT(A6968,"mm")&amp;"/"&amp;TEXT(A6968,"yyyy")))</f>
        <v>45266</v>
      </c>
      <c r="F6968" t="s">
        <v>1826</v>
      </c>
      <c r="G6968" s="1" t="e">
        <f>VLOOKUP(B6968,Results!A:D,3,FALSE)</f>
        <v>#N/A</v>
      </c>
    </row>
    <row r="6969" spans="1:7" x14ac:dyDescent="0.25">
      <c r="A6969" s="1">
        <v>45089</v>
      </c>
      <c r="B6969" t="s">
        <v>355</v>
      </c>
      <c r="C6969" t="s">
        <v>223</v>
      </c>
      <c r="D6969" t="s">
        <v>30</v>
      </c>
      <c r="E6969" s="1">
        <f>DATEVALUE(IFERROR(RIGHT(LEFT(A6969,FIND("-",A6969,4)-1),2)&amp;"/"&amp;LEFT(A6969,FIND("-",A6969)-1)&amp;"/"&amp;RIGHT(LEFT(A6969,IFERROR(FIND(" ",A6969),LEN(A6969)+1)-1),4),TEXT(A6969,"dd")&amp;"/"&amp;TEXT(A6969,"mm")&amp;"/"&amp;TEXT(A6969,"yyyy")))</f>
        <v>45266</v>
      </c>
      <c r="F6969" t="s">
        <v>1826</v>
      </c>
      <c r="G6969" s="1" t="e">
        <f>VLOOKUP(B6969,Results!A:D,3,FALSE)</f>
        <v>#N/A</v>
      </c>
    </row>
    <row r="6970" spans="1:7" x14ac:dyDescent="0.25">
      <c r="A6970" s="1">
        <v>45089</v>
      </c>
      <c r="B6970" t="s">
        <v>523</v>
      </c>
      <c r="C6970" t="s">
        <v>20</v>
      </c>
      <c r="D6970" t="s">
        <v>23</v>
      </c>
      <c r="E6970" s="1">
        <f>DATEVALUE(IFERROR(RIGHT(LEFT(A6970,FIND("-",A6970,4)-1),2)&amp;"/"&amp;LEFT(A6970,FIND("-",A6970)-1)&amp;"/"&amp;RIGHT(LEFT(A6970,IFERROR(FIND(" ",A6970),LEN(A6970)+1)-1),4),TEXT(A6970,"dd")&amp;"/"&amp;TEXT(A6970,"mm")&amp;"/"&amp;TEXT(A6970,"yyyy")))</f>
        <v>45266</v>
      </c>
      <c r="F6970" t="s">
        <v>1826</v>
      </c>
      <c r="G6970" s="1" t="e">
        <f>VLOOKUP(B6970,Results!A:D,3,FALSE)</f>
        <v>#N/A</v>
      </c>
    </row>
    <row r="6971" spans="1:7" x14ac:dyDescent="0.25">
      <c r="A6971" s="1">
        <v>45089</v>
      </c>
      <c r="B6971" t="s">
        <v>355</v>
      </c>
      <c r="C6971" t="s">
        <v>223</v>
      </c>
      <c r="D6971" t="s">
        <v>30</v>
      </c>
      <c r="E6971" s="1">
        <f>DATEVALUE(IFERROR(RIGHT(LEFT(A6971,FIND("-",A6971,4)-1),2)&amp;"/"&amp;LEFT(A6971,FIND("-",A6971)-1)&amp;"/"&amp;RIGHT(LEFT(A6971,IFERROR(FIND(" ",A6971),LEN(A6971)+1)-1),4),TEXT(A6971,"dd")&amp;"/"&amp;TEXT(A6971,"mm")&amp;"/"&amp;TEXT(A6971,"yyyy")))</f>
        <v>45266</v>
      </c>
      <c r="F6971" t="s">
        <v>1826</v>
      </c>
      <c r="G6971" s="1" t="e">
        <f>VLOOKUP(B6971,Results!A:D,3,FALSE)</f>
        <v>#N/A</v>
      </c>
    </row>
    <row r="6972" spans="1:7" x14ac:dyDescent="0.25">
      <c r="A6972" s="1">
        <v>45058</v>
      </c>
      <c r="B6972" t="s">
        <v>698</v>
      </c>
      <c r="C6972" t="s">
        <v>223</v>
      </c>
      <c r="D6972" t="s">
        <v>13</v>
      </c>
      <c r="E6972" s="1">
        <f>DATEVALUE(IFERROR(RIGHT(LEFT(A6972,FIND("-",A6972,4)-1),2)&amp;"/"&amp;LEFT(A6972,FIND("-",A6972)-1)&amp;"/"&amp;RIGHT(LEFT(A6972,IFERROR(FIND(" ",A6972),LEN(A6972)+1)-1),4),TEXT(A6972,"dd")&amp;"/"&amp;TEXT(A6972,"mm")&amp;"/"&amp;TEXT(A6972,"yyyy")))</f>
        <v>45265</v>
      </c>
      <c r="F6972" t="s">
        <v>1826</v>
      </c>
      <c r="G6972" s="1">
        <f>VLOOKUP(B6972,Results!A:D,3,FALSE)</f>
        <v>45420</v>
      </c>
    </row>
    <row r="6973" spans="1:7" hidden="1" x14ac:dyDescent="0.25">
      <c r="A6973" s="1">
        <v>45058</v>
      </c>
      <c r="B6973" t="s">
        <v>698</v>
      </c>
      <c r="C6973" t="s">
        <v>223</v>
      </c>
      <c r="D6973" t="s">
        <v>13</v>
      </c>
      <c r="E6973" s="1">
        <f>DATEVALUE(IFERROR(RIGHT(LEFT(A6973,FIND("-",A6973,4)-1),2)&amp;"/"&amp;LEFT(A6973,FIND("-",A6973)-1)&amp;"/"&amp;RIGHT(LEFT(A6973,IFERROR(FIND(" ",A6973),LEN(A6973)+1)-1),4),TEXT(A6973,"dd")&amp;"/"&amp;TEXT(A6973,"mm")&amp;"/"&amp;TEXT(A6973,"yyyy")))</f>
        <v>45265</v>
      </c>
      <c r="F6973" t="s">
        <v>996</v>
      </c>
      <c r="G6973" s="1">
        <f>VLOOKUP(B6973,Results!A:D,3,FALSE)</f>
        <v>45420</v>
      </c>
    </row>
    <row r="6974" spans="1:7" x14ac:dyDescent="0.25">
      <c r="A6974" s="1">
        <v>45058</v>
      </c>
      <c r="B6974" t="s">
        <v>379</v>
      </c>
      <c r="C6974" t="s">
        <v>20</v>
      </c>
      <c r="D6974" t="s">
        <v>28</v>
      </c>
      <c r="E6974" s="1">
        <f>DATEVALUE(IFERROR(RIGHT(LEFT(A6974,FIND("-",A6974,4)-1),2)&amp;"/"&amp;LEFT(A6974,FIND("-",A6974)-1)&amp;"/"&amp;RIGHT(LEFT(A6974,IFERROR(FIND(" ",A6974),LEN(A6974)+1)-1),4),TEXT(A6974,"dd")&amp;"/"&amp;TEXT(A6974,"mm")&amp;"/"&amp;TEXT(A6974,"yyyy")))</f>
        <v>45265</v>
      </c>
      <c r="F6974" t="s">
        <v>1826</v>
      </c>
      <c r="G6974" s="1">
        <f>VLOOKUP(B6974,Results!A:D,3,FALSE)</f>
        <v>45420</v>
      </c>
    </row>
    <row r="6975" spans="1:7" hidden="1" x14ac:dyDescent="0.25">
      <c r="A6975" s="1">
        <v>45058</v>
      </c>
      <c r="B6975" t="s">
        <v>379</v>
      </c>
      <c r="C6975" t="s">
        <v>20</v>
      </c>
      <c r="D6975" t="s">
        <v>28</v>
      </c>
      <c r="E6975" s="1">
        <f>DATEVALUE(IFERROR(RIGHT(LEFT(A6975,FIND("-",A6975,4)-1),2)&amp;"/"&amp;LEFT(A6975,FIND("-",A6975)-1)&amp;"/"&amp;RIGHT(LEFT(A6975,IFERROR(FIND(" ",A6975),LEN(A6975)+1)-1),4),TEXT(A6975,"dd")&amp;"/"&amp;TEXT(A6975,"mm")&amp;"/"&amp;TEXT(A6975,"yyyy")))</f>
        <v>45265</v>
      </c>
      <c r="F6975" t="s">
        <v>996</v>
      </c>
      <c r="G6975" s="1">
        <f>VLOOKUP(B6975,Results!A:D,3,FALSE)</f>
        <v>45420</v>
      </c>
    </row>
    <row r="6976" spans="1:7" x14ac:dyDescent="0.25">
      <c r="A6976" s="1">
        <v>45058</v>
      </c>
      <c r="B6976" t="s">
        <v>698</v>
      </c>
      <c r="C6976" t="s">
        <v>223</v>
      </c>
      <c r="D6976" t="s">
        <v>13</v>
      </c>
      <c r="E6976" s="1">
        <f>DATEVALUE(IFERROR(RIGHT(LEFT(A6976,FIND("-",A6976,4)-1),2)&amp;"/"&amp;LEFT(A6976,FIND("-",A6976)-1)&amp;"/"&amp;RIGHT(LEFT(A6976,IFERROR(FIND(" ",A6976),LEN(A6976)+1)-1),4),TEXT(A6976,"dd")&amp;"/"&amp;TEXT(A6976,"mm")&amp;"/"&amp;TEXT(A6976,"yyyy")))</f>
        <v>45265</v>
      </c>
      <c r="F6976" t="s">
        <v>1826</v>
      </c>
      <c r="G6976" s="1">
        <f>VLOOKUP(B6976,Results!A:D,3,FALSE)</f>
        <v>45420</v>
      </c>
    </row>
    <row r="6977" spans="1:7" x14ac:dyDescent="0.25">
      <c r="A6977" s="1">
        <v>45058</v>
      </c>
      <c r="B6977" t="s">
        <v>379</v>
      </c>
      <c r="C6977" t="s">
        <v>20</v>
      </c>
      <c r="D6977" t="s">
        <v>28</v>
      </c>
      <c r="E6977" s="1">
        <f>DATEVALUE(IFERROR(RIGHT(LEFT(A6977,FIND("-",A6977,4)-1),2)&amp;"/"&amp;LEFT(A6977,FIND("-",A6977)-1)&amp;"/"&amp;RIGHT(LEFT(A6977,IFERROR(FIND(" ",A6977),LEN(A6977)+1)-1),4),TEXT(A6977,"dd")&amp;"/"&amp;TEXT(A6977,"mm")&amp;"/"&amp;TEXT(A6977,"yyyy")))</f>
        <v>45265</v>
      </c>
      <c r="F6977" t="s">
        <v>1826</v>
      </c>
      <c r="G6977" s="1">
        <f>VLOOKUP(B6977,Results!A:D,3,FALSE)</f>
        <v>45420</v>
      </c>
    </row>
    <row r="6978" spans="1:7" x14ac:dyDescent="0.25">
      <c r="A6978" s="1">
        <v>45058</v>
      </c>
      <c r="B6978" t="s">
        <v>698</v>
      </c>
      <c r="C6978" t="s">
        <v>223</v>
      </c>
      <c r="D6978" t="s">
        <v>13</v>
      </c>
      <c r="E6978" s="1">
        <f>DATEVALUE(IFERROR(RIGHT(LEFT(A6978,FIND("-",A6978,4)-1),2)&amp;"/"&amp;LEFT(A6978,FIND("-",A6978)-1)&amp;"/"&amp;RIGHT(LEFT(A6978,IFERROR(FIND(" ",A6978),LEN(A6978)+1)-1),4),TEXT(A6978,"dd")&amp;"/"&amp;TEXT(A6978,"mm")&amp;"/"&amp;TEXT(A6978,"yyyy")))</f>
        <v>45265</v>
      </c>
      <c r="F6978" t="s">
        <v>1826</v>
      </c>
      <c r="G6978" s="1">
        <f>VLOOKUP(B6978,Results!A:D,3,FALSE)</f>
        <v>45420</v>
      </c>
    </row>
    <row r="6979" spans="1:7" x14ac:dyDescent="0.25">
      <c r="A6979" s="1">
        <v>45058</v>
      </c>
      <c r="B6979" t="s">
        <v>379</v>
      </c>
      <c r="C6979" t="s">
        <v>20</v>
      </c>
      <c r="D6979" t="s">
        <v>28</v>
      </c>
      <c r="E6979" s="1">
        <f>DATEVALUE(IFERROR(RIGHT(LEFT(A6979,FIND("-",A6979,4)-1),2)&amp;"/"&amp;LEFT(A6979,FIND("-",A6979)-1)&amp;"/"&amp;RIGHT(LEFT(A6979,IFERROR(FIND(" ",A6979),LEN(A6979)+1)-1),4),TEXT(A6979,"dd")&amp;"/"&amp;TEXT(A6979,"mm")&amp;"/"&amp;TEXT(A6979,"yyyy")))</f>
        <v>45265</v>
      </c>
      <c r="F6979" t="s">
        <v>1826</v>
      </c>
      <c r="G6979" s="1">
        <f>VLOOKUP(B6979,Results!A:D,3,FALSE)</f>
        <v>45420</v>
      </c>
    </row>
    <row r="6980" spans="1:7" x14ac:dyDescent="0.25">
      <c r="A6980" s="1">
        <v>45058</v>
      </c>
      <c r="B6980" t="s">
        <v>819</v>
      </c>
      <c r="C6980" t="s">
        <v>20</v>
      </c>
      <c r="D6980" t="s">
        <v>13</v>
      </c>
      <c r="E6980" s="1">
        <f>DATEVALUE(IFERROR(RIGHT(LEFT(A6980,FIND("-",A6980,4)-1),2)&amp;"/"&amp;LEFT(A6980,FIND("-",A6980)-1)&amp;"/"&amp;RIGHT(LEFT(A6980,IFERROR(FIND(" ",A6980),LEN(A6980)+1)-1),4),TEXT(A6980,"dd")&amp;"/"&amp;TEXT(A6980,"mm")&amp;"/"&amp;TEXT(A6980,"yyyy")))</f>
        <v>45265</v>
      </c>
      <c r="F6980" t="s">
        <v>1826</v>
      </c>
      <c r="G6980" s="1">
        <f>VLOOKUP(B6980,Results!A:D,3,FALSE)</f>
        <v>45421</v>
      </c>
    </row>
    <row r="6981" spans="1:7" hidden="1" x14ac:dyDescent="0.25">
      <c r="A6981" s="1">
        <v>45058</v>
      </c>
      <c r="B6981" t="s">
        <v>819</v>
      </c>
      <c r="C6981" t="s">
        <v>20</v>
      </c>
      <c r="D6981" t="s">
        <v>13</v>
      </c>
      <c r="E6981" s="1">
        <f>DATEVALUE(IFERROR(RIGHT(LEFT(A6981,FIND("-",A6981,4)-1),2)&amp;"/"&amp;LEFT(A6981,FIND("-",A6981)-1)&amp;"/"&amp;RIGHT(LEFT(A6981,IFERROR(FIND(" ",A6981),LEN(A6981)+1)-1),4),TEXT(A6981,"dd")&amp;"/"&amp;TEXT(A6981,"mm")&amp;"/"&amp;TEXT(A6981,"yyyy")))</f>
        <v>45265</v>
      </c>
      <c r="F6981" t="s">
        <v>996</v>
      </c>
      <c r="G6981" s="1">
        <f>VLOOKUP(B6981,Results!A:D,3,FALSE)</f>
        <v>45421</v>
      </c>
    </row>
    <row r="6982" spans="1:7" x14ac:dyDescent="0.25">
      <c r="A6982" s="1">
        <v>45058</v>
      </c>
      <c r="B6982" t="s">
        <v>819</v>
      </c>
      <c r="C6982" t="s">
        <v>20</v>
      </c>
      <c r="D6982" t="s">
        <v>13</v>
      </c>
      <c r="E6982" s="1">
        <f>DATEVALUE(IFERROR(RIGHT(LEFT(A6982,FIND("-",A6982,4)-1),2)&amp;"/"&amp;LEFT(A6982,FIND("-",A6982)-1)&amp;"/"&amp;RIGHT(LEFT(A6982,IFERROR(FIND(" ",A6982),LEN(A6982)+1)-1),4),TEXT(A6982,"dd")&amp;"/"&amp;TEXT(A6982,"mm")&amp;"/"&amp;TEXT(A6982,"yyyy")))</f>
        <v>45265</v>
      </c>
      <c r="F6982" t="s">
        <v>1826</v>
      </c>
      <c r="G6982" s="1">
        <f>VLOOKUP(B6982,Results!A:D,3,FALSE)</f>
        <v>45421</v>
      </c>
    </row>
    <row r="6983" spans="1:7" x14ac:dyDescent="0.25">
      <c r="A6983" s="1">
        <v>45058</v>
      </c>
      <c r="B6983" t="s">
        <v>819</v>
      </c>
      <c r="C6983" t="s">
        <v>20</v>
      </c>
      <c r="D6983" t="s">
        <v>13</v>
      </c>
      <c r="E6983" s="1">
        <f>DATEVALUE(IFERROR(RIGHT(LEFT(A6983,FIND("-",A6983,4)-1),2)&amp;"/"&amp;LEFT(A6983,FIND("-",A6983)-1)&amp;"/"&amp;RIGHT(LEFT(A6983,IFERROR(FIND(" ",A6983),LEN(A6983)+1)-1),4),TEXT(A6983,"dd")&amp;"/"&amp;TEXT(A6983,"mm")&amp;"/"&amp;TEXT(A6983,"yyyy")))</f>
        <v>45265</v>
      </c>
      <c r="F6983" t="s">
        <v>1826</v>
      </c>
      <c r="G6983" s="1">
        <f>VLOOKUP(B6983,Results!A:D,3,FALSE)</f>
        <v>45421</v>
      </c>
    </row>
    <row r="6984" spans="1:7" x14ac:dyDescent="0.25">
      <c r="A6984" s="1">
        <v>45058</v>
      </c>
      <c r="B6984" t="s">
        <v>880</v>
      </c>
      <c r="C6984" t="s">
        <v>20</v>
      </c>
      <c r="D6984" t="s">
        <v>13</v>
      </c>
      <c r="E6984" s="1">
        <f>DATEVALUE(IFERROR(RIGHT(LEFT(A6984,FIND("-",A6984,4)-1),2)&amp;"/"&amp;LEFT(A6984,FIND("-",A6984)-1)&amp;"/"&amp;RIGHT(LEFT(A6984,IFERROR(FIND(" ",A6984),LEN(A6984)+1)-1),4),TEXT(A6984,"dd")&amp;"/"&amp;TEXT(A6984,"mm")&amp;"/"&amp;TEXT(A6984,"yyyy")))</f>
        <v>45265</v>
      </c>
      <c r="F6984" t="s">
        <v>1826</v>
      </c>
      <c r="G6984" s="1" t="e">
        <f>VLOOKUP(B6984,Results!A:D,3,FALSE)</f>
        <v>#N/A</v>
      </c>
    </row>
    <row r="6985" spans="1:7" hidden="1" x14ac:dyDescent="0.25">
      <c r="A6985" s="1">
        <v>45058</v>
      </c>
      <c r="B6985" t="s">
        <v>880</v>
      </c>
      <c r="C6985" t="s">
        <v>20</v>
      </c>
      <c r="D6985" t="s">
        <v>13</v>
      </c>
      <c r="E6985" s="1">
        <f>DATEVALUE(IFERROR(RIGHT(LEFT(A6985,FIND("-",A6985,4)-1),2)&amp;"/"&amp;LEFT(A6985,FIND("-",A6985)-1)&amp;"/"&amp;RIGHT(LEFT(A6985,IFERROR(FIND(" ",A6985),LEN(A6985)+1)-1),4),TEXT(A6985,"dd")&amp;"/"&amp;TEXT(A6985,"mm")&amp;"/"&amp;TEXT(A6985,"yyyy")))</f>
        <v>45265</v>
      </c>
      <c r="F6985" t="s">
        <v>996</v>
      </c>
      <c r="G6985" s="1" t="e">
        <f>VLOOKUP(B6985,Results!A:D,3,FALSE)</f>
        <v>#N/A</v>
      </c>
    </row>
    <row r="6986" spans="1:7" x14ac:dyDescent="0.25">
      <c r="A6986" s="1">
        <v>45058</v>
      </c>
      <c r="B6986" t="s">
        <v>880</v>
      </c>
      <c r="C6986" t="s">
        <v>20</v>
      </c>
      <c r="D6986" t="s">
        <v>13</v>
      </c>
      <c r="E6986" s="1">
        <f>DATEVALUE(IFERROR(RIGHT(LEFT(A6986,FIND("-",A6986,4)-1),2)&amp;"/"&amp;LEFT(A6986,FIND("-",A6986)-1)&amp;"/"&amp;RIGHT(LEFT(A6986,IFERROR(FIND(" ",A6986),LEN(A6986)+1)-1),4),TEXT(A6986,"dd")&amp;"/"&amp;TEXT(A6986,"mm")&amp;"/"&amp;TEXT(A6986,"yyyy")))</f>
        <v>45265</v>
      </c>
      <c r="F6986" t="s">
        <v>1826</v>
      </c>
      <c r="G6986" s="1" t="e">
        <f>VLOOKUP(B6986,Results!A:D,3,FALSE)</f>
        <v>#N/A</v>
      </c>
    </row>
    <row r="6987" spans="1:7" x14ac:dyDescent="0.25">
      <c r="A6987" s="1">
        <v>45058</v>
      </c>
      <c r="B6987" t="s">
        <v>880</v>
      </c>
      <c r="C6987" t="s">
        <v>20</v>
      </c>
      <c r="D6987" t="s">
        <v>13</v>
      </c>
      <c r="E6987" s="1">
        <f>DATEVALUE(IFERROR(RIGHT(LEFT(A6987,FIND("-",A6987,4)-1),2)&amp;"/"&amp;LEFT(A6987,FIND("-",A6987)-1)&amp;"/"&amp;RIGHT(LEFT(A6987,IFERROR(FIND(" ",A6987),LEN(A6987)+1)-1),4),TEXT(A6987,"dd")&amp;"/"&amp;TEXT(A6987,"mm")&amp;"/"&amp;TEXT(A6987,"yyyy")))</f>
        <v>45265</v>
      </c>
      <c r="F6987" t="s">
        <v>1826</v>
      </c>
      <c r="G6987" s="1" t="e">
        <f>VLOOKUP(B6987,Results!A:D,3,FALSE)</f>
        <v>#N/A</v>
      </c>
    </row>
    <row r="6988" spans="1:7" x14ac:dyDescent="0.25">
      <c r="A6988" s="1">
        <v>45028</v>
      </c>
      <c r="B6988" t="s">
        <v>861</v>
      </c>
      <c r="C6988" t="s">
        <v>20</v>
      </c>
      <c r="D6988" t="s">
        <v>10</v>
      </c>
      <c r="E6988" s="1">
        <f>DATEVALUE(IFERROR(RIGHT(LEFT(A6988,FIND("-",A6988,4)-1),2)&amp;"/"&amp;LEFT(A6988,FIND("-",A6988)-1)&amp;"/"&amp;RIGHT(LEFT(A6988,IFERROR(FIND(" ",A6988),LEN(A6988)+1)-1),4),TEXT(A6988,"dd")&amp;"/"&amp;TEXT(A6988,"mm")&amp;"/"&amp;TEXT(A6988,"yyyy")))</f>
        <v>45264</v>
      </c>
      <c r="F6988" t="s">
        <v>1826</v>
      </c>
      <c r="G6988" s="1" t="e">
        <f>VLOOKUP(B6988,Results!A:D,3,FALSE)</f>
        <v>#N/A</v>
      </c>
    </row>
    <row r="6989" spans="1:7" hidden="1" x14ac:dyDescent="0.25">
      <c r="A6989" s="1">
        <v>45028</v>
      </c>
      <c r="B6989" t="s">
        <v>861</v>
      </c>
      <c r="C6989" t="s">
        <v>20</v>
      </c>
      <c r="D6989" t="s">
        <v>10</v>
      </c>
      <c r="E6989" s="1">
        <f>DATEVALUE(IFERROR(RIGHT(LEFT(A6989,FIND("-",A6989,4)-1),2)&amp;"/"&amp;LEFT(A6989,FIND("-",A6989)-1)&amp;"/"&amp;RIGHT(LEFT(A6989,IFERROR(FIND(" ",A6989),LEN(A6989)+1)-1),4),TEXT(A6989,"dd")&amp;"/"&amp;TEXT(A6989,"mm")&amp;"/"&amp;TEXT(A6989,"yyyy")))</f>
        <v>45264</v>
      </c>
      <c r="F6989" t="s">
        <v>996</v>
      </c>
      <c r="G6989" s="1" t="e">
        <f>VLOOKUP(B6989,Results!A:D,3,FALSE)</f>
        <v>#N/A</v>
      </c>
    </row>
    <row r="6990" spans="1:7" x14ac:dyDescent="0.25">
      <c r="A6990" s="1">
        <v>45028</v>
      </c>
      <c r="B6990" t="s">
        <v>523</v>
      </c>
      <c r="C6990" t="s">
        <v>20</v>
      </c>
      <c r="D6990" t="s">
        <v>23</v>
      </c>
      <c r="E6990" s="1">
        <f>DATEVALUE(IFERROR(RIGHT(LEFT(A6990,FIND("-",A6990,4)-1),2)&amp;"/"&amp;LEFT(A6990,FIND("-",A6990)-1)&amp;"/"&amp;RIGHT(LEFT(A6990,IFERROR(FIND(" ",A6990),LEN(A6990)+1)-1),4),TEXT(A6990,"dd")&amp;"/"&amp;TEXT(A6990,"mm")&amp;"/"&amp;TEXT(A6990,"yyyy")))</f>
        <v>45264</v>
      </c>
      <c r="F6990" t="s">
        <v>1826</v>
      </c>
      <c r="G6990" s="1" t="e">
        <f>VLOOKUP(B6990,Results!A:D,3,FALSE)</f>
        <v>#N/A</v>
      </c>
    </row>
    <row r="6991" spans="1:7" hidden="1" x14ac:dyDescent="0.25">
      <c r="A6991" s="1">
        <v>45028</v>
      </c>
      <c r="B6991" t="s">
        <v>523</v>
      </c>
      <c r="C6991" t="s">
        <v>20</v>
      </c>
      <c r="D6991" t="s">
        <v>23</v>
      </c>
      <c r="E6991" s="1">
        <f>DATEVALUE(IFERROR(RIGHT(LEFT(A6991,FIND("-",A6991,4)-1),2)&amp;"/"&amp;LEFT(A6991,FIND("-",A6991)-1)&amp;"/"&amp;RIGHT(LEFT(A6991,IFERROR(FIND(" ",A6991),LEN(A6991)+1)-1),4),TEXT(A6991,"dd")&amp;"/"&amp;TEXT(A6991,"mm")&amp;"/"&amp;TEXT(A6991,"yyyy")))</f>
        <v>45264</v>
      </c>
      <c r="F6991" t="s">
        <v>996</v>
      </c>
      <c r="G6991" s="1" t="e">
        <f>VLOOKUP(B6991,Results!A:D,3,FALSE)</f>
        <v>#N/A</v>
      </c>
    </row>
    <row r="6992" spans="1:7" hidden="1" x14ac:dyDescent="0.25">
      <c r="A6992" s="1">
        <v>45028</v>
      </c>
      <c r="B6992" t="s">
        <v>271</v>
      </c>
      <c r="C6992" t="s">
        <v>20</v>
      </c>
      <c r="D6992" t="s">
        <v>13</v>
      </c>
      <c r="E6992" s="1">
        <f>DATEVALUE(IFERROR(RIGHT(LEFT(A6992,FIND("-",A6992,4)-1),2)&amp;"/"&amp;LEFT(A6992,FIND("-",A6992)-1)&amp;"/"&amp;RIGHT(LEFT(A6992,IFERROR(FIND(" ",A6992),LEN(A6992)+1)-1),4),TEXT(A6992,"dd")&amp;"/"&amp;TEXT(A6992,"mm")&amp;"/"&amp;TEXT(A6992,"yyyy")))</f>
        <v>45264</v>
      </c>
      <c r="F6992" t="s">
        <v>1919</v>
      </c>
      <c r="G6992" s="1" t="e">
        <f>VLOOKUP(B6992,Results!A:D,3,FALSE)</f>
        <v>#N/A</v>
      </c>
    </row>
    <row r="6993" spans="1:7" x14ac:dyDescent="0.25">
      <c r="A6993" s="1">
        <v>45028</v>
      </c>
      <c r="B6993" t="s">
        <v>757</v>
      </c>
      <c r="C6993" t="s">
        <v>223</v>
      </c>
      <c r="D6993" t="s">
        <v>435</v>
      </c>
      <c r="E6993" s="1">
        <f>DATEVALUE(IFERROR(RIGHT(LEFT(A6993,FIND("-",A6993,4)-1),2)&amp;"/"&amp;LEFT(A6993,FIND("-",A6993)-1)&amp;"/"&amp;RIGHT(LEFT(A6993,IFERROR(FIND(" ",A6993),LEN(A6993)+1)-1),4),TEXT(A6993,"dd")&amp;"/"&amp;TEXT(A6993,"mm")&amp;"/"&amp;TEXT(A6993,"yyyy")))</f>
        <v>45264</v>
      </c>
      <c r="F6993" t="s">
        <v>1826</v>
      </c>
      <c r="G6993" s="1" t="e">
        <f>VLOOKUP(B6993,Results!A:D,3,FALSE)</f>
        <v>#N/A</v>
      </c>
    </row>
    <row r="6994" spans="1:7" hidden="1" x14ac:dyDescent="0.25">
      <c r="A6994" s="1">
        <v>45028</v>
      </c>
      <c r="B6994" t="s">
        <v>757</v>
      </c>
      <c r="C6994" t="s">
        <v>20</v>
      </c>
      <c r="D6994" t="s">
        <v>435</v>
      </c>
      <c r="E6994" s="1">
        <f>DATEVALUE(IFERROR(RIGHT(LEFT(A6994,FIND("-",A6994,4)-1),2)&amp;"/"&amp;LEFT(A6994,FIND("-",A6994)-1)&amp;"/"&amp;RIGHT(LEFT(A6994,IFERROR(FIND(" ",A6994),LEN(A6994)+1)-1),4),TEXT(A6994,"dd")&amp;"/"&amp;TEXT(A6994,"mm")&amp;"/"&amp;TEXT(A6994,"yyyy")))</f>
        <v>45264</v>
      </c>
      <c r="F6994" t="s">
        <v>996</v>
      </c>
      <c r="G6994" s="1" t="e">
        <f>VLOOKUP(B6994,Results!A:D,3,FALSE)</f>
        <v>#N/A</v>
      </c>
    </row>
    <row r="6995" spans="1:7" hidden="1" x14ac:dyDescent="0.25">
      <c r="A6995" s="1">
        <v>45028</v>
      </c>
      <c r="B6995" t="s">
        <v>821</v>
      </c>
      <c r="C6995" t="s">
        <v>20</v>
      </c>
      <c r="D6995" t="s">
        <v>28</v>
      </c>
      <c r="E6995" s="1">
        <f>DATEVALUE(IFERROR(RIGHT(LEFT(A6995,FIND("-",A6995,4)-1),2)&amp;"/"&amp;LEFT(A6995,FIND("-",A6995)-1)&amp;"/"&amp;RIGHT(LEFT(A6995,IFERROR(FIND(" ",A6995),LEN(A6995)+1)-1),4),TEXT(A6995,"dd")&amp;"/"&amp;TEXT(A6995,"mm")&amp;"/"&amp;TEXT(A6995,"yyyy")))</f>
        <v>45264</v>
      </c>
      <c r="F6995" t="s">
        <v>1919</v>
      </c>
      <c r="G6995" s="1" t="e">
        <f>VLOOKUP(B6995,Results!A:D,3,FALSE)</f>
        <v>#N/A</v>
      </c>
    </row>
    <row r="6996" spans="1:7" hidden="1" x14ac:dyDescent="0.25">
      <c r="A6996" s="1">
        <v>45028</v>
      </c>
      <c r="B6996" t="s">
        <v>616</v>
      </c>
      <c r="C6996" t="s">
        <v>223</v>
      </c>
      <c r="D6996" t="s">
        <v>33</v>
      </c>
      <c r="E6996" s="1">
        <f>DATEVALUE(IFERROR(RIGHT(LEFT(A6996,FIND("-",A6996,4)-1),2)&amp;"/"&amp;LEFT(A6996,FIND("-",A6996)-1)&amp;"/"&amp;RIGHT(LEFT(A6996,IFERROR(FIND(" ",A6996),LEN(A6996)+1)-1),4),TEXT(A6996,"dd")&amp;"/"&amp;TEXT(A6996,"mm")&amp;"/"&amp;TEXT(A6996,"yyyy")))</f>
        <v>45264</v>
      </c>
      <c r="F6996" t="s">
        <v>1919</v>
      </c>
      <c r="G6996" s="1" t="e">
        <f>VLOOKUP(B6996,Results!A:D,3,FALSE)</f>
        <v>#N/A</v>
      </c>
    </row>
    <row r="6997" spans="1:7" x14ac:dyDescent="0.25">
      <c r="A6997" s="1">
        <v>45028</v>
      </c>
      <c r="B6997" t="s">
        <v>861</v>
      </c>
      <c r="C6997" t="s">
        <v>20</v>
      </c>
      <c r="D6997" t="s">
        <v>10</v>
      </c>
      <c r="E6997" s="1">
        <f>DATEVALUE(IFERROR(RIGHT(LEFT(A6997,FIND("-",A6997,4)-1),2)&amp;"/"&amp;LEFT(A6997,FIND("-",A6997)-1)&amp;"/"&amp;RIGHT(LEFT(A6997,IFERROR(FIND(" ",A6997),LEN(A6997)+1)-1),4),TEXT(A6997,"dd")&amp;"/"&amp;TEXT(A6997,"mm")&amp;"/"&amp;TEXT(A6997,"yyyy")))</f>
        <v>45264</v>
      </c>
      <c r="F6997" t="s">
        <v>1826</v>
      </c>
      <c r="G6997" s="1" t="e">
        <f>VLOOKUP(B6997,Results!A:D,3,FALSE)</f>
        <v>#N/A</v>
      </c>
    </row>
    <row r="6998" spans="1:7" x14ac:dyDescent="0.25">
      <c r="A6998" s="1">
        <v>45028</v>
      </c>
      <c r="B6998" t="s">
        <v>523</v>
      </c>
      <c r="C6998" t="s">
        <v>20</v>
      </c>
      <c r="D6998" t="s">
        <v>23</v>
      </c>
      <c r="E6998" s="1">
        <f>DATEVALUE(IFERROR(RIGHT(LEFT(A6998,FIND("-",A6998,4)-1),2)&amp;"/"&amp;LEFT(A6998,FIND("-",A6998)-1)&amp;"/"&amp;RIGHT(LEFT(A6998,IFERROR(FIND(" ",A6998),LEN(A6998)+1)-1),4),TEXT(A6998,"dd")&amp;"/"&amp;TEXT(A6998,"mm")&amp;"/"&amp;TEXT(A6998,"yyyy")))</f>
        <v>45264</v>
      </c>
      <c r="F6998" t="s">
        <v>1826</v>
      </c>
      <c r="G6998" s="1" t="e">
        <f>VLOOKUP(B6998,Results!A:D,3,FALSE)</f>
        <v>#N/A</v>
      </c>
    </row>
    <row r="6999" spans="1:7" x14ac:dyDescent="0.25">
      <c r="A6999" s="1">
        <v>45028</v>
      </c>
      <c r="B6999" t="s">
        <v>757</v>
      </c>
      <c r="C6999" t="s">
        <v>20</v>
      </c>
      <c r="D6999" t="s">
        <v>435</v>
      </c>
      <c r="E6999" s="1">
        <f>DATEVALUE(IFERROR(RIGHT(LEFT(A6999,FIND("-",A6999,4)-1),2)&amp;"/"&amp;LEFT(A6999,FIND("-",A6999)-1)&amp;"/"&amp;RIGHT(LEFT(A6999,IFERROR(FIND(" ",A6999),LEN(A6999)+1)-1),4),TEXT(A6999,"dd")&amp;"/"&amp;TEXT(A6999,"mm")&amp;"/"&amp;TEXT(A6999,"yyyy")))</f>
        <v>45264</v>
      </c>
      <c r="F6999" t="s">
        <v>1826</v>
      </c>
      <c r="G6999" s="1" t="e">
        <f>VLOOKUP(B6999,Results!A:D,3,FALSE)</f>
        <v>#N/A</v>
      </c>
    </row>
    <row r="7000" spans="1:7" x14ac:dyDescent="0.25">
      <c r="A7000" s="1">
        <v>45028</v>
      </c>
      <c r="B7000" t="s">
        <v>861</v>
      </c>
      <c r="C7000" t="s">
        <v>20</v>
      </c>
      <c r="D7000" t="s">
        <v>10</v>
      </c>
      <c r="E7000" s="1">
        <f>DATEVALUE(IFERROR(RIGHT(LEFT(A7000,FIND("-",A7000,4)-1),2)&amp;"/"&amp;LEFT(A7000,FIND("-",A7000)-1)&amp;"/"&amp;RIGHT(LEFT(A7000,IFERROR(FIND(" ",A7000),LEN(A7000)+1)-1),4),TEXT(A7000,"dd")&amp;"/"&amp;TEXT(A7000,"mm")&amp;"/"&amp;TEXT(A7000,"yyyy")))</f>
        <v>45264</v>
      </c>
      <c r="F7000" t="s">
        <v>1826</v>
      </c>
      <c r="G7000" s="1" t="e">
        <f>VLOOKUP(B7000,Results!A:D,3,FALSE)</f>
        <v>#N/A</v>
      </c>
    </row>
    <row r="7001" spans="1:7" x14ac:dyDescent="0.25">
      <c r="A7001" s="1">
        <v>45028</v>
      </c>
      <c r="B7001" t="s">
        <v>523</v>
      </c>
      <c r="C7001" t="s">
        <v>20</v>
      </c>
      <c r="D7001" t="s">
        <v>23</v>
      </c>
      <c r="E7001" s="1">
        <f>DATEVALUE(IFERROR(RIGHT(LEFT(A7001,FIND("-",A7001,4)-1),2)&amp;"/"&amp;LEFT(A7001,FIND("-",A7001)-1)&amp;"/"&amp;RIGHT(LEFT(A7001,IFERROR(FIND(" ",A7001),LEN(A7001)+1)-1),4),TEXT(A7001,"dd")&amp;"/"&amp;TEXT(A7001,"mm")&amp;"/"&amp;TEXT(A7001,"yyyy")))</f>
        <v>45264</v>
      </c>
      <c r="F7001" t="s">
        <v>1826</v>
      </c>
      <c r="G7001" s="1" t="e">
        <f>VLOOKUP(B7001,Results!A:D,3,FALSE)</f>
        <v>#N/A</v>
      </c>
    </row>
    <row r="7002" spans="1:7" x14ac:dyDescent="0.25">
      <c r="A7002" s="1">
        <v>45028</v>
      </c>
      <c r="B7002" t="s">
        <v>757</v>
      </c>
      <c r="C7002" t="s">
        <v>20</v>
      </c>
      <c r="D7002" t="s">
        <v>435</v>
      </c>
      <c r="E7002" s="1">
        <f>DATEVALUE(IFERROR(RIGHT(LEFT(A7002,FIND("-",A7002,4)-1),2)&amp;"/"&amp;LEFT(A7002,FIND("-",A7002)-1)&amp;"/"&amp;RIGHT(LEFT(A7002,IFERROR(FIND(" ",A7002),LEN(A7002)+1)-1),4),TEXT(A7002,"dd")&amp;"/"&amp;TEXT(A7002,"mm")&amp;"/"&amp;TEXT(A7002,"yyyy")))</f>
        <v>45264</v>
      </c>
      <c r="F7002" t="s">
        <v>1826</v>
      </c>
      <c r="G7002" s="1" t="e">
        <f>VLOOKUP(B7002,Results!A:D,3,FALSE)</f>
        <v>#N/A</v>
      </c>
    </row>
    <row r="7003" spans="1:7" x14ac:dyDescent="0.25">
      <c r="A7003" s="1">
        <v>44938</v>
      </c>
      <c r="B7003" t="s">
        <v>358</v>
      </c>
      <c r="C7003" t="s">
        <v>223</v>
      </c>
      <c r="D7003" t="s">
        <v>297</v>
      </c>
      <c r="E7003" s="1">
        <f>DATEVALUE(IFERROR(RIGHT(LEFT(A7003,FIND("-",A7003,4)-1),2)&amp;"/"&amp;LEFT(A7003,FIND("-",A7003)-1)&amp;"/"&amp;RIGHT(LEFT(A7003,IFERROR(FIND(" ",A7003),LEN(A7003)+1)-1),4),TEXT(A7003,"dd")&amp;"/"&amp;TEXT(A7003,"mm")&amp;"/"&amp;TEXT(A7003,"yyyy")))</f>
        <v>45261</v>
      </c>
      <c r="F7003" t="s">
        <v>1826</v>
      </c>
      <c r="G7003" s="1">
        <f>VLOOKUP(B7003,Results!A:D,3,FALSE)</f>
        <v>45418</v>
      </c>
    </row>
    <row r="7004" spans="1:7" hidden="1" x14ac:dyDescent="0.25">
      <c r="A7004" s="1">
        <v>44938</v>
      </c>
      <c r="B7004" t="s">
        <v>358</v>
      </c>
      <c r="C7004" t="s">
        <v>223</v>
      </c>
      <c r="D7004" t="s">
        <v>297</v>
      </c>
      <c r="E7004" s="1">
        <f>DATEVALUE(IFERROR(RIGHT(LEFT(A7004,FIND("-",A7004,4)-1),2)&amp;"/"&amp;LEFT(A7004,FIND("-",A7004)-1)&amp;"/"&amp;RIGHT(LEFT(A7004,IFERROR(FIND(" ",A7004),LEN(A7004)+1)-1),4),TEXT(A7004,"dd")&amp;"/"&amp;TEXT(A7004,"mm")&amp;"/"&amp;TEXT(A7004,"yyyy")))</f>
        <v>45261</v>
      </c>
      <c r="F7004" t="s">
        <v>996</v>
      </c>
      <c r="G7004" s="1">
        <f>VLOOKUP(B7004,Results!A:D,3,FALSE)</f>
        <v>45418</v>
      </c>
    </row>
    <row r="7005" spans="1:7" x14ac:dyDescent="0.25">
      <c r="A7005" s="1">
        <v>44938</v>
      </c>
      <c r="B7005" t="s">
        <v>358</v>
      </c>
      <c r="C7005" t="s">
        <v>223</v>
      </c>
      <c r="D7005" t="s">
        <v>297</v>
      </c>
      <c r="E7005" s="1">
        <f>DATEVALUE(IFERROR(RIGHT(LEFT(A7005,FIND("-",A7005,4)-1),2)&amp;"/"&amp;LEFT(A7005,FIND("-",A7005)-1)&amp;"/"&amp;RIGHT(LEFT(A7005,IFERROR(FIND(" ",A7005),LEN(A7005)+1)-1),4),TEXT(A7005,"dd")&amp;"/"&amp;TEXT(A7005,"mm")&amp;"/"&amp;TEXT(A7005,"yyyy")))</f>
        <v>45261</v>
      </c>
      <c r="F7005" t="s">
        <v>1826</v>
      </c>
      <c r="G7005" s="1">
        <f>VLOOKUP(B7005,Results!A:D,3,FALSE)</f>
        <v>45418</v>
      </c>
    </row>
    <row r="7006" spans="1:7" x14ac:dyDescent="0.25">
      <c r="A7006" s="1">
        <v>44938</v>
      </c>
      <c r="B7006" t="s">
        <v>358</v>
      </c>
      <c r="C7006" t="s">
        <v>223</v>
      </c>
      <c r="D7006" t="s">
        <v>297</v>
      </c>
      <c r="E7006" s="1">
        <f>DATEVALUE(IFERROR(RIGHT(LEFT(A7006,FIND("-",A7006,4)-1),2)&amp;"/"&amp;LEFT(A7006,FIND("-",A7006)-1)&amp;"/"&amp;RIGHT(LEFT(A7006,IFERROR(FIND(" ",A7006),LEN(A7006)+1)-1),4),TEXT(A7006,"dd")&amp;"/"&amp;TEXT(A7006,"mm")&amp;"/"&amp;TEXT(A7006,"yyyy")))</f>
        <v>45261</v>
      </c>
      <c r="F7006" t="s">
        <v>1826</v>
      </c>
      <c r="G7006" s="1">
        <f>VLOOKUP(B7006,Results!A:D,3,FALSE)</f>
        <v>45418</v>
      </c>
    </row>
    <row r="7007" spans="1:7" x14ac:dyDescent="0.25">
      <c r="A7007" s="1">
        <v>44938</v>
      </c>
      <c r="B7007" t="s">
        <v>444</v>
      </c>
      <c r="C7007" t="s">
        <v>223</v>
      </c>
      <c r="D7007" t="s">
        <v>13</v>
      </c>
      <c r="E7007" s="1">
        <f>DATEVALUE(IFERROR(RIGHT(LEFT(A7007,FIND("-",A7007,4)-1),2)&amp;"/"&amp;LEFT(A7007,FIND("-",A7007)-1)&amp;"/"&amp;RIGHT(LEFT(A7007,IFERROR(FIND(" ",A7007),LEN(A7007)+1)-1),4),TEXT(A7007,"dd")&amp;"/"&amp;TEXT(A7007,"mm")&amp;"/"&amp;TEXT(A7007,"yyyy")))</f>
        <v>45261</v>
      </c>
      <c r="F7007" t="s">
        <v>1826</v>
      </c>
      <c r="G7007" s="1">
        <f>VLOOKUP(B7007,Results!A:D,3,FALSE)</f>
        <v>45419</v>
      </c>
    </row>
    <row r="7008" spans="1:7" hidden="1" x14ac:dyDescent="0.25">
      <c r="A7008" s="1">
        <v>44938</v>
      </c>
      <c r="B7008" t="s">
        <v>444</v>
      </c>
      <c r="C7008" t="s">
        <v>223</v>
      </c>
      <c r="D7008" t="s">
        <v>13</v>
      </c>
      <c r="E7008" s="1">
        <f>DATEVALUE(IFERROR(RIGHT(LEFT(A7008,FIND("-",A7008,4)-1),2)&amp;"/"&amp;LEFT(A7008,FIND("-",A7008)-1)&amp;"/"&amp;RIGHT(LEFT(A7008,IFERROR(FIND(" ",A7008),LEN(A7008)+1)-1),4),TEXT(A7008,"dd")&amp;"/"&amp;TEXT(A7008,"mm")&amp;"/"&amp;TEXT(A7008,"yyyy")))</f>
        <v>45261</v>
      </c>
      <c r="F7008" t="s">
        <v>996</v>
      </c>
      <c r="G7008" s="1">
        <f>VLOOKUP(B7008,Results!A:D,3,FALSE)</f>
        <v>45419</v>
      </c>
    </row>
    <row r="7009" spans="1:7" x14ac:dyDescent="0.25">
      <c r="A7009" s="1">
        <v>44938</v>
      </c>
      <c r="B7009" t="s">
        <v>444</v>
      </c>
      <c r="C7009" t="s">
        <v>223</v>
      </c>
      <c r="D7009" t="s">
        <v>13</v>
      </c>
      <c r="E7009" s="1">
        <f>DATEVALUE(IFERROR(RIGHT(LEFT(A7009,FIND("-",A7009,4)-1),2)&amp;"/"&amp;LEFT(A7009,FIND("-",A7009)-1)&amp;"/"&amp;RIGHT(LEFT(A7009,IFERROR(FIND(" ",A7009),LEN(A7009)+1)-1),4),TEXT(A7009,"dd")&amp;"/"&amp;TEXT(A7009,"mm")&amp;"/"&amp;TEXT(A7009,"yyyy")))</f>
        <v>45261</v>
      </c>
      <c r="F7009" t="s">
        <v>1826</v>
      </c>
      <c r="G7009" s="1">
        <f>VLOOKUP(B7009,Results!A:D,3,FALSE)</f>
        <v>45419</v>
      </c>
    </row>
    <row r="7010" spans="1:7" x14ac:dyDescent="0.25">
      <c r="A7010" s="1">
        <v>44938</v>
      </c>
      <c r="B7010" t="s">
        <v>444</v>
      </c>
      <c r="C7010" t="s">
        <v>223</v>
      </c>
      <c r="D7010" t="s">
        <v>13</v>
      </c>
      <c r="E7010" s="1">
        <f>DATEVALUE(IFERROR(RIGHT(LEFT(A7010,FIND("-",A7010,4)-1),2)&amp;"/"&amp;LEFT(A7010,FIND("-",A7010)-1)&amp;"/"&amp;RIGHT(LEFT(A7010,IFERROR(FIND(" ",A7010),LEN(A7010)+1)-1),4),TEXT(A7010,"dd")&amp;"/"&amp;TEXT(A7010,"mm")&amp;"/"&amp;TEXT(A7010,"yyyy")))</f>
        <v>45261</v>
      </c>
      <c r="F7010" t="s">
        <v>1826</v>
      </c>
      <c r="G7010" s="1">
        <f>VLOOKUP(B7010,Results!A:D,3,FALSE)</f>
        <v>45419</v>
      </c>
    </row>
    <row r="7011" spans="1:7" x14ac:dyDescent="0.25">
      <c r="A7011" s="1">
        <v>44938</v>
      </c>
      <c r="B7011" t="s">
        <v>399</v>
      </c>
      <c r="C7011" t="s">
        <v>223</v>
      </c>
      <c r="D7011" t="s">
        <v>30</v>
      </c>
      <c r="E7011" s="1">
        <f>DATEVALUE(IFERROR(RIGHT(LEFT(A7011,FIND("-",A7011,4)-1),2)&amp;"/"&amp;LEFT(A7011,FIND("-",A7011)-1)&amp;"/"&amp;RIGHT(LEFT(A7011,IFERROR(FIND(" ",A7011),LEN(A7011)+1)-1),4),TEXT(A7011,"dd")&amp;"/"&amp;TEXT(A7011,"mm")&amp;"/"&amp;TEXT(A7011,"yyyy")))</f>
        <v>45261</v>
      </c>
      <c r="F7011" t="s">
        <v>1826</v>
      </c>
      <c r="G7011" s="1">
        <f>VLOOKUP(B7011,Results!A:D,3,FALSE)</f>
        <v>45425</v>
      </c>
    </row>
    <row r="7012" spans="1:7" hidden="1" x14ac:dyDescent="0.25">
      <c r="A7012" s="1">
        <v>44938</v>
      </c>
      <c r="B7012" t="s">
        <v>399</v>
      </c>
      <c r="C7012" t="s">
        <v>223</v>
      </c>
      <c r="D7012" t="s">
        <v>30</v>
      </c>
      <c r="E7012" s="1">
        <f>DATEVALUE(IFERROR(RIGHT(LEFT(A7012,FIND("-",A7012,4)-1),2)&amp;"/"&amp;LEFT(A7012,FIND("-",A7012)-1)&amp;"/"&amp;RIGHT(LEFT(A7012,IFERROR(FIND(" ",A7012),LEN(A7012)+1)-1),4),TEXT(A7012,"dd")&amp;"/"&amp;TEXT(A7012,"mm")&amp;"/"&amp;TEXT(A7012,"yyyy")))</f>
        <v>45261</v>
      </c>
      <c r="F7012" t="s">
        <v>996</v>
      </c>
      <c r="G7012" s="1">
        <f>VLOOKUP(B7012,Results!A:D,3,FALSE)</f>
        <v>45425</v>
      </c>
    </row>
    <row r="7013" spans="1:7" x14ac:dyDescent="0.25">
      <c r="A7013" s="1">
        <v>44938</v>
      </c>
      <c r="B7013" t="s">
        <v>399</v>
      </c>
      <c r="C7013" t="s">
        <v>223</v>
      </c>
      <c r="D7013" t="s">
        <v>30</v>
      </c>
      <c r="E7013" s="1">
        <f>DATEVALUE(IFERROR(RIGHT(LEFT(A7013,FIND("-",A7013,4)-1),2)&amp;"/"&amp;LEFT(A7013,FIND("-",A7013)-1)&amp;"/"&amp;RIGHT(LEFT(A7013,IFERROR(FIND(" ",A7013),LEN(A7013)+1)-1),4),TEXT(A7013,"dd")&amp;"/"&amp;TEXT(A7013,"mm")&amp;"/"&amp;TEXT(A7013,"yyyy")))</f>
        <v>45261</v>
      </c>
      <c r="F7013" t="s">
        <v>1826</v>
      </c>
      <c r="G7013" s="1">
        <f>VLOOKUP(B7013,Results!A:D,3,FALSE)</f>
        <v>45425</v>
      </c>
    </row>
    <row r="7014" spans="1:7" x14ac:dyDescent="0.25">
      <c r="A7014" s="1">
        <v>44938</v>
      </c>
      <c r="B7014" t="s">
        <v>399</v>
      </c>
      <c r="C7014" t="s">
        <v>223</v>
      </c>
      <c r="D7014" t="s">
        <v>30</v>
      </c>
      <c r="E7014" s="1">
        <f>DATEVALUE(IFERROR(RIGHT(LEFT(A7014,FIND("-",A7014,4)-1),2)&amp;"/"&amp;LEFT(A7014,FIND("-",A7014)-1)&amp;"/"&amp;RIGHT(LEFT(A7014,IFERROR(FIND(" ",A7014),LEN(A7014)+1)-1),4),TEXT(A7014,"dd")&amp;"/"&amp;TEXT(A7014,"mm")&amp;"/"&amp;TEXT(A7014,"yyyy")))</f>
        <v>45261</v>
      </c>
      <c r="F7014" t="s">
        <v>1826</v>
      </c>
      <c r="G7014" s="1">
        <f>VLOOKUP(B7014,Results!A:D,3,FALSE)</f>
        <v>45425</v>
      </c>
    </row>
    <row r="7015" spans="1:7" x14ac:dyDescent="0.25">
      <c r="A7015" s="1">
        <v>44938</v>
      </c>
      <c r="B7015" t="s">
        <v>606</v>
      </c>
      <c r="C7015" t="s">
        <v>20</v>
      </c>
      <c r="D7015" t="s">
        <v>13</v>
      </c>
      <c r="E7015" s="1">
        <f>DATEVALUE(IFERROR(RIGHT(LEFT(A7015,FIND("-",A7015,4)-1),2)&amp;"/"&amp;LEFT(A7015,FIND("-",A7015)-1)&amp;"/"&amp;RIGHT(LEFT(A7015,IFERROR(FIND(" ",A7015),LEN(A7015)+1)-1),4),TEXT(A7015,"dd")&amp;"/"&amp;TEXT(A7015,"mm")&amp;"/"&amp;TEXT(A7015,"yyyy")))</f>
        <v>45261</v>
      </c>
      <c r="F7015" t="s">
        <v>1826</v>
      </c>
      <c r="G7015" s="1">
        <f>VLOOKUP(B7015,Results!A:D,3,FALSE)</f>
        <v>45433</v>
      </c>
    </row>
    <row r="7016" spans="1:7" hidden="1" x14ac:dyDescent="0.25">
      <c r="A7016" s="1">
        <v>44938</v>
      </c>
      <c r="B7016" t="s">
        <v>606</v>
      </c>
      <c r="C7016" t="s">
        <v>20</v>
      </c>
      <c r="D7016" t="s">
        <v>13</v>
      </c>
      <c r="E7016" s="1">
        <f>DATEVALUE(IFERROR(RIGHT(LEFT(A7016,FIND("-",A7016,4)-1),2)&amp;"/"&amp;LEFT(A7016,FIND("-",A7016)-1)&amp;"/"&amp;RIGHT(LEFT(A7016,IFERROR(FIND(" ",A7016),LEN(A7016)+1)-1),4),TEXT(A7016,"dd")&amp;"/"&amp;TEXT(A7016,"mm")&amp;"/"&amp;TEXT(A7016,"yyyy")))</f>
        <v>45261</v>
      </c>
      <c r="F7016" t="s">
        <v>996</v>
      </c>
      <c r="G7016" s="1">
        <f>VLOOKUP(B7016,Results!A:D,3,FALSE)</f>
        <v>45433</v>
      </c>
    </row>
    <row r="7017" spans="1:7" x14ac:dyDescent="0.25">
      <c r="A7017" s="1">
        <v>44938</v>
      </c>
      <c r="B7017" t="s">
        <v>606</v>
      </c>
      <c r="C7017" t="s">
        <v>20</v>
      </c>
      <c r="D7017" t="s">
        <v>13</v>
      </c>
      <c r="E7017" s="1">
        <f>DATEVALUE(IFERROR(RIGHT(LEFT(A7017,FIND("-",A7017,4)-1),2)&amp;"/"&amp;LEFT(A7017,FIND("-",A7017)-1)&amp;"/"&amp;RIGHT(LEFT(A7017,IFERROR(FIND(" ",A7017),LEN(A7017)+1)-1),4),TEXT(A7017,"dd")&amp;"/"&amp;TEXT(A7017,"mm")&amp;"/"&amp;TEXT(A7017,"yyyy")))</f>
        <v>45261</v>
      </c>
      <c r="F7017" t="s">
        <v>1826</v>
      </c>
      <c r="G7017" s="1">
        <f>VLOOKUP(B7017,Results!A:D,3,FALSE)</f>
        <v>45433</v>
      </c>
    </row>
    <row r="7018" spans="1:7" x14ac:dyDescent="0.25">
      <c r="A7018" s="1">
        <v>44938</v>
      </c>
      <c r="B7018" t="s">
        <v>606</v>
      </c>
      <c r="C7018" t="s">
        <v>20</v>
      </c>
      <c r="D7018" t="s">
        <v>13</v>
      </c>
      <c r="E7018" s="1">
        <f>DATEVALUE(IFERROR(RIGHT(LEFT(A7018,FIND("-",A7018,4)-1),2)&amp;"/"&amp;LEFT(A7018,FIND("-",A7018)-1)&amp;"/"&amp;RIGHT(LEFT(A7018,IFERROR(FIND(" ",A7018),LEN(A7018)+1)-1),4),TEXT(A7018,"dd")&amp;"/"&amp;TEXT(A7018,"mm")&amp;"/"&amp;TEXT(A7018,"yyyy")))</f>
        <v>45261</v>
      </c>
      <c r="F7018" t="s">
        <v>1826</v>
      </c>
      <c r="G7018" s="1">
        <f>VLOOKUP(B7018,Results!A:D,3,FALSE)</f>
        <v>45433</v>
      </c>
    </row>
    <row r="7019" spans="1:7" x14ac:dyDescent="0.25">
      <c r="A7019" s="1">
        <v>44938</v>
      </c>
      <c r="B7019" t="s">
        <v>880</v>
      </c>
      <c r="C7019" t="s">
        <v>20</v>
      </c>
      <c r="D7019" t="s">
        <v>13</v>
      </c>
      <c r="E7019" s="1">
        <f>DATEVALUE(IFERROR(RIGHT(LEFT(A7019,FIND("-",A7019,4)-1),2)&amp;"/"&amp;LEFT(A7019,FIND("-",A7019)-1)&amp;"/"&amp;RIGHT(LEFT(A7019,IFERROR(FIND(" ",A7019),LEN(A7019)+1)-1),4),TEXT(A7019,"dd")&amp;"/"&amp;TEXT(A7019,"mm")&amp;"/"&amp;TEXT(A7019,"yyyy")))</f>
        <v>45261</v>
      </c>
      <c r="F7019" t="s">
        <v>1826</v>
      </c>
      <c r="G7019" s="1" t="e">
        <f>VLOOKUP(B7019,Results!A:D,3,FALSE)</f>
        <v>#N/A</v>
      </c>
    </row>
    <row r="7020" spans="1:7" hidden="1" x14ac:dyDescent="0.25">
      <c r="A7020" s="1">
        <v>44938</v>
      </c>
      <c r="B7020" t="s">
        <v>880</v>
      </c>
      <c r="C7020" t="s">
        <v>20</v>
      </c>
      <c r="D7020" t="s">
        <v>13</v>
      </c>
      <c r="E7020" s="1">
        <f>DATEVALUE(IFERROR(RIGHT(LEFT(A7020,FIND("-",A7020,4)-1),2)&amp;"/"&amp;LEFT(A7020,FIND("-",A7020)-1)&amp;"/"&amp;RIGHT(LEFT(A7020,IFERROR(FIND(" ",A7020),LEN(A7020)+1)-1),4),TEXT(A7020,"dd")&amp;"/"&amp;TEXT(A7020,"mm")&amp;"/"&amp;TEXT(A7020,"yyyy")))</f>
        <v>45261</v>
      </c>
      <c r="F7020" t="s">
        <v>996</v>
      </c>
      <c r="G7020" s="1" t="e">
        <f>VLOOKUP(B7020,Results!A:D,3,FALSE)</f>
        <v>#N/A</v>
      </c>
    </row>
    <row r="7021" spans="1:7" x14ac:dyDescent="0.25">
      <c r="A7021" s="1">
        <v>44938</v>
      </c>
      <c r="B7021" t="s">
        <v>821</v>
      </c>
      <c r="C7021" t="s">
        <v>20</v>
      </c>
      <c r="D7021" t="s">
        <v>28</v>
      </c>
      <c r="E7021" s="1">
        <f>DATEVALUE(IFERROR(RIGHT(LEFT(A7021,FIND("-",A7021,4)-1),2)&amp;"/"&amp;LEFT(A7021,FIND("-",A7021)-1)&amp;"/"&amp;RIGHT(LEFT(A7021,IFERROR(FIND(" ",A7021),LEN(A7021)+1)-1),4),TEXT(A7021,"dd")&amp;"/"&amp;TEXT(A7021,"mm")&amp;"/"&amp;TEXT(A7021,"yyyy")))</f>
        <v>45261</v>
      </c>
      <c r="F7021" t="s">
        <v>1826</v>
      </c>
      <c r="G7021" s="1" t="e">
        <f>VLOOKUP(B7021,Results!A:D,3,FALSE)</f>
        <v>#N/A</v>
      </c>
    </row>
    <row r="7022" spans="1:7" hidden="1" x14ac:dyDescent="0.25">
      <c r="A7022" s="1">
        <v>44938</v>
      </c>
      <c r="B7022" t="s">
        <v>821</v>
      </c>
      <c r="C7022" t="s">
        <v>20</v>
      </c>
      <c r="D7022" t="s">
        <v>28</v>
      </c>
      <c r="E7022" s="1">
        <f>DATEVALUE(IFERROR(RIGHT(LEFT(A7022,FIND("-",A7022,4)-1),2)&amp;"/"&amp;LEFT(A7022,FIND("-",A7022)-1)&amp;"/"&amp;RIGHT(LEFT(A7022,IFERROR(FIND(" ",A7022),LEN(A7022)+1)-1),4),TEXT(A7022,"dd")&amp;"/"&amp;TEXT(A7022,"mm")&amp;"/"&amp;TEXT(A7022,"yyyy")))</f>
        <v>45261</v>
      </c>
      <c r="F7022" t="s">
        <v>996</v>
      </c>
      <c r="G7022" s="1" t="e">
        <f>VLOOKUP(B7022,Results!A:D,3,FALSE)</f>
        <v>#N/A</v>
      </c>
    </row>
    <row r="7023" spans="1:7" x14ac:dyDescent="0.25">
      <c r="A7023" s="1">
        <v>44938</v>
      </c>
      <c r="B7023" t="s">
        <v>880</v>
      </c>
      <c r="C7023" t="s">
        <v>20</v>
      </c>
      <c r="D7023" t="s">
        <v>13</v>
      </c>
      <c r="E7023" s="1">
        <f>DATEVALUE(IFERROR(RIGHT(LEFT(A7023,FIND("-",A7023,4)-1),2)&amp;"/"&amp;LEFT(A7023,FIND("-",A7023)-1)&amp;"/"&amp;RIGHT(LEFT(A7023,IFERROR(FIND(" ",A7023),LEN(A7023)+1)-1),4),TEXT(A7023,"dd")&amp;"/"&amp;TEXT(A7023,"mm")&amp;"/"&amp;TEXT(A7023,"yyyy")))</f>
        <v>45261</v>
      </c>
      <c r="F7023" t="s">
        <v>1826</v>
      </c>
      <c r="G7023" s="1" t="e">
        <f>VLOOKUP(B7023,Results!A:D,3,FALSE)</f>
        <v>#N/A</v>
      </c>
    </row>
    <row r="7024" spans="1:7" x14ac:dyDescent="0.25">
      <c r="A7024" s="1">
        <v>44938</v>
      </c>
      <c r="B7024" t="s">
        <v>821</v>
      </c>
      <c r="C7024" t="s">
        <v>20</v>
      </c>
      <c r="D7024" t="s">
        <v>28</v>
      </c>
      <c r="E7024" s="1">
        <f>DATEVALUE(IFERROR(RIGHT(LEFT(A7024,FIND("-",A7024,4)-1),2)&amp;"/"&amp;LEFT(A7024,FIND("-",A7024)-1)&amp;"/"&amp;RIGHT(LEFT(A7024,IFERROR(FIND(" ",A7024),LEN(A7024)+1)-1),4),TEXT(A7024,"dd")&amp;"/"&amp;TEXT(A7024,"mm")&amp;"/"&amp;TEXT(A7024,"yyyy")))</f>
        <v>45261</v>
      </c>
      <c r="F7024" t="s">
        <v>1826</v>
      </c>
      <c r="G7024" s="1" t="e">
        <f>VLOOKUP(B7024,Results!A:D,3,FALSE)</f>
        <v>#N/A</v>
      </c>
    </row>
    <row r="7025" spans="1:7" x14ac:dyDescent="0.25">
      <c r="A7025" s="1">
        <v>44938</v>
      </c>
      <c r="B7025" t="s">
        <v>880</v>
      </c>
      <c r="C7025" t="s">
        <v>20</v>
      </c>
      <c r="D7025" t="s">
        <v>13</v>
      </c>
      <c r="E7025" s="1">
        <f>DATEVALUE(IFERROR(RIGHT(LEFT(A7025,FIND("-",A7025,4)-1),2)&amp;"/"&amp;LEFT(A7025,FIND("-",A7025)-1)&amp;"/"&amp;RIGHT(LEFT(A7025,IFERROR(FIND(" ",A7025),LEN(A7025)+1)-1),4),TEXT(A7025,"dd")&amp;"/"&amp;TEXT(A7025,"mm")&amp;"/"&amp;TEXT(A7025,"yyyy")))</f>
        <v>45261</v>
      </c>
      <c r="F7025" t="s">
        <v>1826</v>
      </c>
      <c r="G7025" s="1" t="e">
        <f>VLOOKUP(B7025,Results!A:D,3,FALSE)</f>
        <v>#N/A</v>
      </c>
    </row>
    <row r="7026" spans="1:7" x14ac:dyDescent="0.25">
      <c r="A7026" s="1">
        <v>44938</v>
      </c>
      <c r="B7026" t="s">
        <v>821</v>
      </c>
      <c r="C7026" t="s">
        <v>20</v>
      </c>
      <c r="D7026" t="s">
        <v>28</v>
      </c>
      <c r="E7026" s="1">
        <f>DATEVALUE(IFERROR(RIGHT(LEFT(A7026,FIND("-",A7026,4)-1),2)&amp;"/"&amp;LEFT(A7026,FIND("-",A7026)-1)&amp;"/"&amp;RIGHT(LEFT(A7026,IFERROR(FIND(" ",A7026),LEN(A7026)+1)-1),4),TEXT(A7026,"dd")&amp;"/"&amp;TEXT(A7026,"mm")&amp;"/"&amp;TEXT(A7026,"yyyy")))</f>
        <v>45261</v>
      </c>
      <c r="F7026" t="s">
        <v>1826</v>
      </c>
      <c r="G7026" s="1" t="e">
        <f>VLOOKUP(B7026,Results!A:D,3,FALSE)</f>
        <v>#N/A</v>
      </c>
    </row>
    <row r="7027" spans="1:7" hidden="1" x14ac:dyDescent="0.25">
      <c r="A7027" t="s">
        <v>878</v>
      </c>
      <c r="B7027" t="s">
        <v>698</v>
      </c>
      <c r="C7027" t="s">
        <v>223</v>
      </c>
      <c r="D7027" t="s">
        <v>13</v>
      </c>
      <c r="E7027" s="1">
        <f>DATEVALUE(IFERROR(RIGHT(LEFT(A7027,FIND("-",A7027,4)-1),2)&amp;"/"&amp;LEFT(A7027,FIND("-",A7027)-1)&amp;"/"&amp;RIGHT(LEFT(A7027,IFERROR(FIND(" ",A7027),LEN(A7027)+1)-1),4),TEXT(A7027,"dd")&amp;"/"&amp;TEXT(A7027,"mm")&amp;"/"&amp;TEXT(A7027,"yyyy")))</f>
        <v>45260</v>
      </c>
      <c r="F7027" t="s">
        <v>996</v>
      </c>
      <c r="G7027" s="1">
        <f>VLOOKUP(B7027,Results!A:D,3,FALSE)</f>
        <v>45420</v>
      </c>
    </row>
    <row r="7028" spans="1:7" x14ac:dyDescent="0.25">
      <c r="A7028" t="s">
        <v>878</v>
      </c>
      <c r="B7028" t="s">
        <v>698</v>
      </c>
      <c r="C7028" t="s">
        <v>223</v>
      </c>
      <c r="D7028" t="s">
        <v>13</v>
      </c>
      <c r="E7028" s="1">
        <f>DATEVALUE(IFERROR(RIGHT(LEFT(A7028,FIND("-",A7028,4)-1),2)&amp;"/"&amp;LEFT(A7028,FIND("-",A7028)-1)&amp;"/"&amp;RIGHT(LEFT(A7028,IFERROR(FIND(" ",A7028),LEN(A7028)+1)-1),4),TEXT(A7028,"dd")&amp;"/"&amp;TEXT(A7028,"mm")&amp;"/"&amp;TEXT(A7028,"yyyy")))</f>
        <v>45260</v>
      </c>
      <c r="F7028" t="s">
        <v>1826</v>
      </c>
      <c r="G7028" s="1">
        <f>VLOOKUP(B7028,Results!A:D,3,FALSE)</f>
        <v>45420</v>
      </c>
    </row>
    <row r="7029" spans="1:7" x14ac:dyDescent="0.25">
      <c r="A7029" t="s">
        <v>878</v>
      </c>
      <c r="B7029" t="s">
        <v>698</v>
      </c>
      <c r="C7029" t="s">
        <v>223</v>
      </c>
      <c r="D7029" t="s">
        <v>13</v>
      </c>
      <c r="E7029" s="1">
        <f>DATEVALUE(IFERROR(RIGHT(LEFT(A7029,FIND("-",A7029,4)-1),2)&amp;"/"&amp;LEFT(A7029,FIND("-",A7029)-1)&amp;"/"&amp;RIGHT(LEFT(A7029,IFERROR(FIND(" ",A7029),LEN(A7029)+1)-1),4),TEXT(A7029,"dd")&amp;"/"&amp;TEXT(A7029,"mm")&amp;"/"&amp;TEXT(A7029,"yyyy")))</f>
        <v>45260</v>
      </c>
      <c r="F7029" t="s">
        <v>1826</v>
      </c>
      <c r="G7029" s="1">
        <f>VLOOKUP(B7029,Results!A:D,3,FALSE)</f>
        <v>45420</v>
      </c>
    </row>
    <row r="7030" spans="1:7" x14ac:dyDescent="0.25">
      <c r="A7030" t="s">
        <v>878</v>
      </c>
      <c r="B7030" t="s">
        <v>698</v>
      </c>
      <c r="C7030" t="s">
        <v>223</v>
      </c>
      <c r="D7030" t="s">
        <v>13</v>
      </c>
      <c r="E7030" s="1">
        <f>DATEVALUE(IFERROR(RIGHT(LEFT(A7030,FIND("-",A7030,4)-1),2)&amp;"/"&amp;LEFT(A7030,FIND("-",A7030)-1)&amp;"/"&amp;RIGHT(LEFT(A7030,IFERROR(FIND(" ",A7030),LEN(A7030)+1)-1),4),TEXT(A7030,"dd")&amp;"/"&amp;TEXT(A7030,"mm")&amp;"/"&amp;TEXT(A7030,"yyyy")))</f>
        <v>45260</v>
      </c>
      <c r="F7030" t="s">
        <v>1826</v>
      </c>
      <c r="G7030" s="1">
        <f>VLOOKUP(B7030,Results!A:D,3,FALSE)</f>
        <v>45420</v>
      </c>
    </row>
    <row r="7031" spans="1:7" hidden="1" x14ac:dyDescent="0.25">
      <c r="A7031" t="s">
        <v>878</v>
      </c>
      <c r="B7031" t="s">
        <v>819</v>
      </c>
      <c r="C7031" t="s">
        <v>20</v>
      </c>
      <c r="D7031" t="s">
        <v>13</v>
      </c>
      <c r="E7031" s="1">
        <f>DATEVALUE(IFERROR(RIGHT(LEFT(A7031,FIND("-",A7031,4)-1),2)&amp;"/"&amp;LEFT(A7031,FIND("-",A7031)-1)&amp;"/"&amp;RIGHT(LEFT(A7031,IFERROR(FIND(" ",A7031),LEN(A7031)+1)-1),4),TEXT(A7031,"dd")&amp;"/"&amp;TEXT(A7031,"mm")&amp;"/"&amp;TEXT(A7031,"yyyy")))</f>
        <v>45260</v>
      </c>
      <c r="F7031" t="s">
        <v>996</v>
      </c>
      <c r="G7031" s="1">
        <f>VLOOKUP(B7031,Results!A:D,3,FALSE)</f>
        <v>45421</v>
      </c>
    </row>
    <row r="7032" spans="1:7" x14ac:dyDescent="0.25">
      <c r="A7032" t="s">
        <v>878</v>
      </c>
      <c r="B7032" t="s">
        <v>819</v>
      </c>
      <c r="C7032" t="s">
        <v>20</v>
      </c>
      <c r="D7032" t="s">
        <v>13</v>
      </c>
      <c r="E7032" s="1">
        <f>DATEVALUE(IFERROR(RIGHT(LEFT(A7032,FIND("-",A7032,4)-1),2)&amp;"/"&amp;LEFT(A7032,FIND("-",A7032)-1)&amp;"/"&amp;RIGHT(LEFT(A7032,IFERROR(FIND(" ",A7032),LEN(A7032)+1)-1),4),TEXT(A7032,"dd")&amp;"/"&amp;TEXT(A7032,"mm")&amp;"/"&amp;TEXT(A7032,"yyyy")))</f>
        <v>45260</v>
      </c>
      <c r="F7032" t="s">
        <v>1826</v>
      </c>
      <c r="G7032" s="1">
        <f>VLOOKUP(B7032,Results!A:D,3,FALSE)</f>
        <v>45421</v>
      </c>
    </row>
    <row r="7033" spans="1:7" x14ac:dyDescent="0.25">
      <c r="A7033" t="s">
        <v>878</v>
      </c>
      <c r="B7033" t="s">
        <v>819</v>
      </c>
      <c r="C7033" t="s">
        <v>20</v>
      </c>
      <c r="D7033" t="s">
        <v>13</v>
      </c>
      <c r="E7033" s="1">
        <f>DATEVALUE(IFERROR(RIGHT(LEFT(A7033,FIND("-",A7033,4)-1),2)&amp;"/"&amp;LEFT(A7033,FIND("-",A7033)-1)&amp;"/"&amp;RIGHT(LEFT(A7033,IFERROR(FIND(" ",A7033),LEN(A7033)+1)-1),4),TEXT(A7033,"dd")&amp;"/"&amp;TEXT(A7033,"mm")&amp;"/"&amp;TEXT(A7033,"yyyy")))</f>
        <v>45260</v>
      </c>
      <c r="F7033" t="s">
        <v>1826</v>
      </c>
      <c r="G7033" s="1">
        <f>VLOOKUP(B7033,Results!A:D,3,FALSE)</f>
        <v>45421</v>
      </c>
    </row>
    <row r="7034" spans="1:7" x14ac:dyDescent="0.25">
      <c r="A7034" t="s">
        <v>878</v>
      </c>
      <c r="B7034" t="s">
        <v>819</v>
      </c>
      <c r="C7034" t="s">
        <v>20</v>
      </c>
      <c r="D7034" t="s">
        <v>13</v>
      </c>
      <c r="E7034" s="1">
        <f>DATEVALUE(IFERROR(RIGHT(LEFT(A7034,FIND("-",A7034,4)-1),2)&amp;"/"&amp;LEFT(A7034,FIND("-",A7034)-1)&amp;"/"&amp;RIGHT(LEFT(A7034,IFERROR(FIND(" ",A7034),LEN(A7034)+1)-1),4),TEXT(A7034,"dd")&amp;"/"&amp;TEXT(A7034,"mm")&amp;"/"&amp;TEXT(A7034,"yyyy")))</f>
        <v>45260</v>
      </c>
      <c r="F7034" t="s">
        <v>1826</v>
      </c>
      <c r="G7034" s="1">
        <f>VLOOKUP(B7034,Results!A:D,3,FALSE)</f>
        <v>45421</v>
      </c>
    </row>
    <row r="7035" spans="1:7" hidden="1" x14ac:dyDescent="0.25">
      <c r="A7035" t="s">
        <v>878</v>
      </c>
      <c r="B7035" t="s">
        <v>723</v>
      </c>
      <c r="C7035" t="s">
        <v>20</v>
      </c>
      <c r="D7035" t="s">
        <v>13</v>
      </c>
      <c r="E7035" s="1">
        <f>DATEVALUE(IFERROR(RIGHT(LEFT(A7035,FIND("-",A7035,4)-1),2)&amp;"/"&amp;LEFT(A7035,FIND("-",A7035)-1)&amp;"/"&amp;RIGHT(LEFT(A7035,IFERROR(FIND(" ",A7035),LEN(A7035)+1)-1),4),TEXT(A7035,"dd")&amp;"/"&amp;TEXT(A7035,"mm")&amp;"/"&amp;TEXT(A7035,"yyyy")))</f>
        <v>45260</v>
      </c>
      <c r="F7035" t="s">
        <v>996</v>
      </c>
      <c r="G7035" s="1">
        <f>VLOOKUP(B7035,Results!A:D,3,FALSE)</f>
        <v>45422</v>
      </c>
    </row>
    <row r="7036" spans="1:7" x14ac:dyDescent="0.25">
      <c r="A7036" t="s">
        <v>878</v>
      </c>
      <c r="B7036" t="s">
        <v>723</v>
      </c>
      <c r="C7036" t="s">
        <v>20</v>
      </c>
      <c r="D7036" t="s">
        <v>13</v>
      </c>
      <c r="E7036" s="1">
        <f>DATEVALUE(IFERROR(RIGHT(LEFT(A7036,FIND("-",A7036,4)-1),2)&amp;"/"&amp;LEFT(A7036,FIND("-",A7036)-1)&amp;"/"&amp;RIGHT(LEFT(A7036,IFERROR(FIND(" ",A7036),LEN(A7036)+1)-1),4),TEXT(A7036,"dd")&amp;"/"&amp;TEXT(A7036,"mm")&amp;"/"&amp;TEXT(A7036,"yyyy")))</f>
        <v>45260</v>
      </c>
      <c r="F7036" t="s">
        <v>1826</v>
      </c>
      <c r="G7036" s="1">
        <f>VLOOKUP(B7036,Results!A:D,3,FALSE)</f>
        <v>45422</v>
      </c>
    </row>
    <row r="7037" spans="1:7" x14ac:dyDescent="0.25">
      <c r="A7037" t="s">
        <v>878</v>
      </c>
      <c r="B7037" t="s">
        <v>723</v>
      </c>
      <c r="C7037" t="s">
        <v>20</v>
      </c>
      <c r="D7037" t="s">
        <v>13</v>
      </c>
      <c r="E7037" s="1">
        <f>DATEVALUE(IFERROR(RIGHT(LEFT(A7037,FIND("-",A7037,4)-1),2)&amp;"/"&amp;LEFT(A7037,FIND("-",A7037)-1)&amp;"/"&amp;RIGHT(LEFT(A7037,IFERROR(FIND(" ",A7037),LEN(A7037)+1)-1),4),TEXT(A7037,"dd")&amp;"/"&amp;TEXT(A7037,"mm")&amp;"/"&amp;TEXT(A7037,"yyyy")))</f>
        <v>45260</v>
      </c>
      <c r="F7037" t="s">
        <v>1826</v>
      </c>
      <c r="G7037" s="1">
        <f>VLOOKUP(B7037,Results!A:D,3,FALSE)</f>
        <v>45422</v>
      </c>
    </row>
    <row r="7038" spans="1:7" x14ac:dyDescent="0.25">
      <c r="A7038" t="s">
        <v>878</v>
      </c>
      <c r="B7038" t="s">
        <v>723</v>
      </c>
      <c r="C7038" t="s">
        <v>20</v>
      </c>
      <c r="D7038" t="s">
        <v>13</v>
      </c>
      <c r="E7038" s="1">
        <f>DATEVALUE(IFERROR(RIGHT(LEFT(A7038,FIND("-",A7038,4)-1),2)&amp;"/"&amp;LEFT(A7038,FIND("-",A7038)-1)&amp;"/"&amp;RIGHT(LEFT(A7038,IFERROR(FIND(" ",A7038),LEN(A7038)+1)-1),4),TEXT(A7038,"dd")&amp;"/"&amp;TEXT(A7038,"mm")&amp;"/"&amp;TEXT(A7038,"yyyy")))</f>
        <v>45260</v>
      </c>
      <c r="F7038" t="s">
        <v>1826</v>
      </c>
      <c r="G7038" s="1">
        <f>VLOOKUP(B7038,Results!A:D,3,FALSE)</f>
        <v>45422</v>
      </c>
    </row>
    <row r="7039" spans="1:7" hidden="1" x14ac:dyDescent="0.25">
      <c r="A7039" t="s">
        <v>878</v>
      </c>
      <c r="B7039" t="s">
        <v>879</v>
      </c>
      <c r="C7039" t="s">
        <v>20</v>
      </c>
      <c r="D7039" t="s">
        <v>10</v>
      </c>
      <c r="E7039" s="1">
        <f>DATEVALUE(IFERROR(RIGHT(LEFT(A7039,FIND("-",A7039,4)-1),2)&amp;"/"&amp;LEFT(A7039,FIND("-",A7039)-1)&amp;"/"&amp;RIGHT(LEFT(A7039,IFERROR(FIND(" ",A7039),LEN(A7039)+1)-1),4),TEXT(A7039,"dd")&amp;"/"&amp;TEXT(A7039,"mm")&amp;"/"&amp;TEXT(A7039,"yyyy")))</f>
        <v>45260</v>
      </c>
      <c r="F7039" t="s">
        <v>996</v>
      </c>
      <c r="G7039" s="1">
        <f>VLOOKUP(B7039,Results!A:D,3,FALSE)</f>
        <v>45440</v>
      </c>
    </row>
    <row r="7040" spans="1:7" x14ac:dyDescent="0.25">
      <c r="A7040" t="s">
        <v>878</v>
      </c>
      <c r="B7040" t="s">
        <v>879</v>
      </c>
      <c r="C7040" t="s">
        <v>20</v>
      </c>
      <c r="D7040" t="s">
        <v>10</v>
      </c>
      <c r="E7040" s="1">
        <f>DATEVALUE(IFERROR(RIGHT(LEFT(A7040,FIND("-",A7040,4)-1),2)&amp;"/"&amp;LEFT(A7040,FIND("-",A7040)-1)&amp;"/"&amp;RIGHT(LEFT(A7040,IFERROR(FIND(" ",A7040),LEN(A7040)+1)-1),4),TEXT(A7040,"dd")&amp;"/"&amp;TEXT(A7040,"mm")&amp;"/"&amp;TEXT(A7040,"yyyy")))</f>
        <v>45260</v>
      </c>
      <c r="F7040" t="s">
        <v>1826</v>
      </c>
      <c r="G7040" s="1">
        <f>VLOOKUP(B7040,Results!A:D,3,FALSE)</f>
        <v>45440</v>
      </c>
    </row>
    <row r="7041" spans="1:7" x14ac:dyDescent="0.25">
      <c r="A7041" t="s">
        <v>878</v>
      </c>
      <c r="B7041" t="s">
        <v>879</v>
      </c>
      <c r="C7041" t="s">
        <v>20</v>
      </c>
      <c r="D7041" t="s">
        <v>10</v>
      </c>
      <c r="E7041" s="1">
        <f>DATEVALUE(IFERROR(RIGHT(LEFT(A7041,FIND("-",A7041,4)-1),2)&amp;"/"&amp;LEFT(A7041,FIND("-",A7041)-1)&amp;"/"&amp;RIGHT(LEFT(A7041,IFERROR(FIND(" ",A7041),LEN(A7041)+1)-1),4),TEXT(A7041,"dd")&amp;"/"&amp;TEXT(A7041,"mm")&amp;"/"&amp;TEXT(A7041,"yyyy")))</f>
        <v>45260</v>
      </c>
      <c r="F7041" t="s">
        <v>1826</v>
      </c>
      <c r="G7041" s="1">
        <f>VLOOKUP(B7041,Results!A:D,3,FALSE)</f>
        <v>45440</v>
      </c>
    </row>
    <row r="7042" spans="1:7" x14ac:dyDescent="0.25">
      <c r="A7042" t="s">
        <v>878</v>
      </c>
      <c r="B7042" t="s">
        <v>879</v>
      </c>
      <c r="C7042" t="s">
        <v>20</v>
      </c>
      <c r="D7042" t="s">
        <v>10</v>
      </c>
      <c r="E7042" s="1">
        <f>DATEVALUE(IFERROR(RIGHT(LEFT(A7042,FIND("-",A7042,4)-1),2)&amp;"/"&amp;LEFT(A7042,FIND("-",A7042)-1)&amp;"/"&amp;RIGHT(LEFT(A7042,IFERROR(FIND(" ",A7042),LEN(A7042)+1)-1),4),TEXT(A7042,"dd")&amp;"/"&amp;TEXT(A7042,"mm")&amp;"/"&amp;TEXT(A7042,"yyyy")))</f>
        <v>45260</v>
      </c>
      <c r="F7042" t="s">
        <v>1826</v>
      </c>
      <c r="G7042" s="1">
        <f>VLOOKUP(B7042,Results!A:D,3,FALSE)</f>
        <v>45440</v>
      </c>
    </row>
    <row r="7043" spans="1:7" hidden="1" x14ac:dyDescent="0.25">
      <c r="A7043" t="s">
        <v>878</v>
      </c>
      <c r="B7043" t="s">
        <v>650</v>
      </c>
      <c r="C7043" t="s">
        <v>20</v>
      </c>
      <c r="D7043" t="s">
        <v>10</v>
      </c>
      <c r="E7043" s="1">
        <f>DATEVALUE(IFERROR(RIGHT(LEFT(A7043,FIND("-",A7043,4)-1),2)&amp;"/"&amp;LEFT(A7043,FIND("-",A7043)-1)&amp;"/"&amp;RIGHT(LEFT(A7043,IFERROR(FIND(" ",A7043),LEN(A7043)+1)-1),4),TEXT(A7043,"dd")&amp;"/"&amp;TEXT(A7043,"mm")&amp;"/"&amp;TEXT(A7043,"yyyy")))</f>
        <v>45260</v>
      </c>
      <c r="F7043" t="s">
        <v>996</v>
      </c>
      <c r="G7043" s="1" t="e">
        <f>VLOOKUP(B7043,Results!A:D,3,FALSE)</f>
        <v>#N/A</v>
      </c>
    </row>
    <row r="7044" spans="1:7" hidden="1" x14ac:dyDescent="0.25">
      <c r="A7044" t="s">
        <v>878</v>
      </c>
      <c r="B7044" t="s">
        <v>861</v>
      </c>
      <c r="C7044" t="s">
        <v>20</v>
      </c>
      <c r="D7044" t="s">
        <v>10</v>
      </c>
      <c r="E7044" s="1">
        <f>DATEVALUE(IFERROR(RIGHT(LEFT(A7044,FIND("-",A7044,4)-1),2)&amp;"/"&amp;LEFT(A7044,FIND("-",A7044)-1)&amp;"/"&amp;RIGHT(LEFT(A7044,IFERROR(FIND(" ",A7044),LEN(A7044)+1)-1),4),TEXT(A7044,"dd")&amp;"/"&amp;TEXT(A7044,"mm")&amp;"/"&amp;TEXT(A7044,"yyyy")))</f>
        <v>45260</v>
      </c>
      <c r="F7044" t="s">
        <v>996</v>
      </c>
      <c r="G7044" s="1" t="e">
        <f>VLOOKUP(B7044,Results!A:D,3,FALSE)</f>
        <v>#N/A</v>
      </c>
    </row>
    <row r="7045" spans="1:7" hidden="1" x14ac:dyDescent="0.25">
      <c r="A7045" t="s">
        <v>878</v>
      </c>
      <c r="B7045" t="s">
        <v>462</v>
      </c>
      <c r="C7045" t="s">
        <v>223</v>
      </c>
      <c r="D7045" t="s">
        <v>10</v>
      </c>
      <c r="E7045" s="1">
        <f>DATEVALUE(IFERROR(RIGHT(LEFT(A7045,FIND("-",A7045,4)-1),2)&amp;"/"&amp;LEFT(A7045,FIND("-",A7045)-1)&amp;"/"&amp;RIGHT(LEFT(A7045,IFERROR(FIND(" ",A7045),LEN(A7045)+1)-1),4),TEXT(A7045,"dd")&amp;"/"&amp;TEXT(A7045,"mm")&amp;"/"&amp;TEXT(A7045,"yyyy")))</f>
        <v>45260</v>
      </c>
      <c r="F7045" t="s">
        <v>996</v>
      </c>
      <c r="G7045" s="1" t="e">
        <f>VLOOKUP(B7045,Results!A:D,3,FALSE)</f>
        <v>#N/A</v>
      </c>
    </row>
    <row r="7046" spans="1:7" x14ac:dyDescent="0.25">
      <c r="A7046" t="s">
        <v>878</v>
      </c>
      <c r="B7046" t="s">
        <v>650</v>
      </c>
      <c r="C7046" t="s">
        <v>20</v>
      </c>
      <c r="D7046" t="s">
        <v>10</v>
      </c>
      <c r="E7046" s="1">
        <f>DATEVALUE(IFERROR(RIGHT(LEFT(A7046,FIND("-",A7046,4)-1),2)&amp;"/"&amp;LEFT(A7046,FIND("-",A7046)-1)&amp;"/"&amp;RIGHT(LEFT(A7046,IFERROR(FIND(" ",A7046),LEN(A7046)+1)-1),4),TEXT(A7046,"dd")&amp;"/"&amp;TEXT(A7046,"mm")&amp;"/"&amp;TEXT(A7046,"yyyy")))</f>
        <v>45260</v>
      </c>
      <c r="F7046" t="s">
        <v>1826</v>
      </c>
      <c r="G7046" s="1" t="e">
        <f>VLOOKUP(B7046,Results!A:D,3,FALSE)</f>
        <v>#N/A</v>
      </c>
    </row>
    <row r="7047" spans="1:7" x14ac:dyDescent="0.25">
      <c r="A7047" t="s">
        <v>878</v>
      </c>
      <c r="B7047" t="s">
        <v>861</v>
      </c>
      <c r="C7047" t="s">
        <v>20</v>
      </c>
      <c r="D7047" t="s">
        <v>10</v>
      </c>
      <c r="E7047" s="1">
        <f>DATEVALUE(IFERROR(RIGHT(LEFT(A7047,FIND("-",A7047,4)-1),2)&amp;"/"&amp;LEFT(A7047,FIND("-",A7047)-1)&amp;"/"&amp;RIGHT(LEFT(A7047,IFERROR(FIND(" ",A7047),LEN(A7047)+1)-1),4),TEXT(A7047,"dd")&amp;"/"&amp;TEXT(A7047,"mm")&amp;"/"&amp;TEXT(A7047,"yyyy")))</f>
        <v>45260</v>
      </c>
      <c r="F7047" t="s">
        <v>1826</v>
      </c>
      <c r="G7047" s="1" t="e">
        <f>VLOOKUP(B7047,Results!A:D,3,FALSE)</f>
        <v>#N/A</v>
      </c>
    </row>
    <row r="7048" spans="1:7" x14ac:dyDescent="0.25">
      <c r="A7048" t="s">
        <v>878</v>
      </c>
      <c r="B7048" t="s">
        <v>462</v>
      </c>
      <c r="C7048" t="s">
        <v>223</v>
      </c>
      <c r="D7048" t="s">
        <v>10</v>
      </c>
      <c r="E7048" s="1">
        <f>DATEVALUE(IFERROR(RIGHT(LEFT(A7048,FIND("-",A7048,4)-1),2)&amp;"/"&amp;LEFT(A7048,FIND("-",A7048)-1)&amp;"/"&amp;RIGHT(LEFT(A7048,IFERROR(FIND(" ",A7048),LEN(A7048)+1)-1),4),TEXT(A7048,"dd")&amp;"/"&amp;TEXT(A7048,"mm")&amp;"/"&amp;TEXT(A7048,"yyyy")))</f>
        <v>45260</v>
      </c>
      <c r="F7048" t="s">
        <v>1826</v>
      </c>
      <c r="G7048" s="1" t="e">
        <f>VLOOKUP(B7048,Results!A:D,3,FALSE)</f>
        <v>#N/A</v>
      </c>
    </row>
    <row r="7049" spans="1:7" hidden="1" x14ac:dyDescent="0.25">
      <c r="A7049" t="s">
        <v>878</v>
      </c>
      <c r="B7049" t="s">
        <v>790</v>
      </c>
      <c r="C7049" t="s">
        <v>20</v>
      </c>
      <c r="D7049" t="s">
        <v>74</v>
      </c>
      <c r="E7049" s="1">
        <f>DATEVALUE(IFERROR(RIGHT(LEFT(A7049,FIND("-",A7049,4)-1),2)&amp;"/"&amp;LEFT(A7049,FIND("-",A7049)-1)&amp;"/"&amp;RIGHT(LEFT(A7049,IFERROR(FIND(" ",A7049),LEN(A7049)+1)-1),4),TEXT(A7049,"dd")&amp;"/"&amp;TEXT(A7049,"mm")&amp;"/"&amp;TEXT(A7049,"yyyy")))</f>
        <v>45260</v>
      </c>
      <c r="F7049" t="s">
        <v>996</v>
      </c>
      <c r="G7049" s="1" t="e">
        <f>VLOOKUP(B7049,Results!A:D,3,FALSE)</f>
        <v>#N/A</v>
      </c>
    </row>
    <row r="7050" spans="1:7" x14ac:dyDescent="0.25">
      <c r="A7050" t="s">
        <v>878</v>
      </c>
      <c r="B7050" t="s">
        <v>790</v>
      </c>
      <c r="C7050" t="s">
        <v>20</v>
      </c>
      <c r="D7050" t="s">
        <v>74</v>
      </c>
      <c r="E7050" s="1">
        <f>DATEVALUE(IFERROR(RIGHT(LEFT(A7050,FIND("-",A7050,4)-1),2)&amp;"/"&amp;LEFT(A7050,FIND("-",A7050)-1)&amp;"/"&amp;RIGHT(LEFT(A7050,IFERROR(FIND(" ",A7050),LEN(A7050)+1)-1),4),TEXT(A7050,"dd")&amp;"/"&amp;TEXT(A7050,"mm")&amp;"/"&amp;TEXT(A7050,"yyyy")))</f>
        <v>45260</v>
      </c>
      <c r="F7050" t="s">
        <v>1826</v>
      </c>
      <c r="G7050" s="1" t="e">
        <f>VLOOKUP(B7050,Results!A:D,3,FALSE)</f>
        <v>#N/A</v>
      </c>
    </row>
    <row r="7051" spans="1:7" x14ac:dyDescent="0.25">
      <c r="A7051" t="s">
        <v>878</v>
      </c>
      <c r="B7051" t="s">
        <v>650</v>
      </c>
      <c r="C7051" t="s">
        <v>20</v>
      </c>
      <c r="D7051" t="s">
        <v>10</v>
      </c>
      <c r="E7051" s="1">
        <f>DATEVALUE(IFERROR(RIGHT(LEFT(A7051,FIND("-",A7051,4)-1),2)&amp;"/"&amp;LEFT(A7051,FIND("-",A7051)-1)&amp;"/"&amp;RIGHT(LEFT(A7051,IFERROR(FIND(" ",A7051),LEN(A7051)+1)-1),4),TEXT(A7051,"dd")&amp;"/"&amp;TEXT(A7051,"mm")&amp;"/"&amp;TEXT(A7051,"yyyy")))</f>
        <v>45260</v>
      </c>
      <c r="F7051" t="s">
        <v>1826</v>
      </c>
      <c r="G7051" s="1" t="e">
        <f>VLOOKUP(B7051,Results!A:D,3,FALSE)</f>
        <v>#N/A</v>
      </c>
    </row>
    <row r="7052" spans="1:7" x14ac:dyDescent="0.25">
      <c r="A7052" t="s">
        <v>878</v>
      </c>
      <c r="B7052" t="s">
        <v>861</v>
      </c>
      <c r="C7052" t="s">
        <v>20</v>
      </c>
      <c r="D7052" t="s">
        <v>10</v>
      </c>
      <c r="E7052" s="1">
        <f>DATEVALUE(IFERROR(RIGHT(LEFT(A7052,FIND("-",A7052,4)-1),2)&amp;"/"&amp;LEFT(A7052,FIND("-",A7052)-1)&amp;"/"&amp;RIGHT(LEFT(A7052,IFERROR(FIND(" ",A7052),LEN(A7052)+1)-1),4),TEXT(A7052,"dd")&amp;"/"&amp;TEXT(A7052,"mm")&amp;"/"&amp;TEXT(A7052,"yyyy")))</f>
        <v>45260</v>
      </c>
      <c r="F7052" t="s">
        <v>1826</v>
      </c>
      <c r="G7052" s="1" t="e">
        <f>VLOOKUP(B7052,Results!A:D,3,FALSE)</f>
        <v>#N/A</v>
      </c>
    </row>
    <row r="7053" spans="1:7" x14ac:dyDescent="0.25">
      <c r="A7053" t="s">
        <v>878</v>
      </c>
      <c r="B7053" t="s">
        <v>790</v>
      </c>
      <c r="C7053" t="s">
        <v>20</v>
      </c>
      <c r="D7053" t="s">
        <v>74</v>
      </c>
      <c r="E7053" s="1">
        <f>DATEVALUE(IFERROR(RIGHT(LEFT(A7053,FIND("-",A7053,4)-1),2)&amp;"/"&amp;LEFT(A7053,FIND("-",A7053)-1)&amp;"/"&amp;RIGHT(LEFT(A7053,IFERROR(FIND(" ",A7053),LEN(A7053)+1)-1),4),TEXT(A7053,"dd")&amp;"/"&amp;TEXT(A7053,"mm")&amp;"/"&amp;TEXT(A7053,"yyyy")))</f>
        <v>45260</v>
      </c>
      <c r="F7053" t="s">
        <v>1826</v>
      </c>
      <c r="G7053" s="1" t="e">
        <f>VLOOKUP(B7053,Results!A:D,3,FALSE)</f>
        <v>#N/A</v>
      </c>
    </row>
    <row r="7054" spans="1:7" x14ac:dyDescent="0.25">
      <c r="A7054" t="s">
        <v>878</v>
      </c>
      <c r="B7054" t="s">
        <v>462</v>
      </c>
      <c r="C7054" t="s">
        <v>223</v>
      </c>
      <c r="D7054" t="s">
        <v>10</v>
      </c>
      <c r="E7054" s="1">
        <f>DATEVALUE(IFERROR(RIGHT(LEFT(A7054,FIND("-",A7054,4)-1),2)&amp;"/"&amp;LEFT(A7054,FIND("-",A7054)-1)&amp;"/"&amp;RIGHT(LEFT(A7054,IFERROR(FIND(" ",A7054),LEN(A7054)+1)-1),4),TEXT(A7054,"dd")&amp;"/"&amp;TEXT(A7054,"mm")&amp;"/"&amp;TEXT(A7054,"yyyy")))</f>
        <v>45260</v>
      </c>
      <c r="F7054" t="s">
        <v>1826</v>
      </c>
      <c r="G7054" s="1" t="e">
        <f>VLOOKUP(B7054,Results!A:D,3,FALSE)</f>
        <v>#N/A</v>
      </c>
    </row>
    <row r="7055" spans="1:7" x14ac:dyDescent="0.25">
      <c r="A7055" t="s">
        <v>878</v>
      </c>
      <c r="B7055" t="s">
        <v>650</v>
      </c>
      <c r="C7055" t="s">
        <v>20</v>
      </c>
      <c r="D7055" t="s">
        <v>10</v>
      </c>
      <c r="E7055" s="1">
        <f>DATEVALUE(IFERROR(RIGHT(LEFT(A7055,FIND("-",A7055,4)-1),2)&amp;"/"&amp;LEFT(A7055,FIND("-",A7055)-1)&amp;"/"&amp;RIGHT(LEFT(A7055,IFERROR(FIND(" ",A7055),LEN(A7055)+1)-1),4),TEXT(A7055,"dd")&amp;"/"&amp;TEXT(A7055,"mm")&amp;"/"&amp;TEXT(A7055,"yyyy")))</f>
        <v>45260</v>
      </c>
      <c r="F7055" t="s">
        <v>1826</v>
      </c>
      <c r="G7055" s="1" t="e">
        <f>VLOOKUP(B7055,Results!A:D,3,FALSE)</f>
        <v>#N/A</v>
      </c>
    </row>
    <row r="7056" spans="1:7" x14ac:dyDescent="0.25">
      <c r="A7056" t="s">
        <v>878</v>
      </c>
      <c r="B7056" t="s">
        <v>861</v>
      </c>
      <c r="C7056" t="s">
        <v>20</v>
      </c>
      <c r="D7056" t="s">
        <v>10</v>
      </c>
      <c r="E7056" s="1">
        <f>DATEVALUE(IFERROR(RIGHT(LEFT(A7056,FIND("-",A7056,4)-1),2)&amp;"/"&amp;LEFT(A7056,FIND("-",A7056)-1)&amp;"/"&amp;RIGHT(LEFT(A7056,IFERROR(FIND(" ",A7056),LEN(A7056)+1)-1),4),TEXT(A7056,"dd")&amp;"/"&amp;TEXT(A7056,"mm")&amp;"/"&amp;TEXT(A7056,"yyyy")))</f>
        <v>45260</v>
      </c>
      <c r="F7056" t="s">
        <v>1826</v>
      </c>
      <c r="G7056" s="1" t="e">
        <f>VLOOKUP(B7056,Results!A:D,3,FALSE)</f>
        <v>#N/A</v>
      </c>
    </row>
    <row r="7057" spans="1:7" x14ac:dyDescent="0.25">
      <c r="A7057" t="s">
        <v>878</v>
      </c>
      <c r="B7057" t="s">
        <v>790</v>
      </c>
      <c r="C7057" t="s">
        <v>20</v>
      </c>
      <c r="D7057" t="s">
        <v>74</v>
      </c>
      <c r="E7057" s="1">
        <f>DATEVALUE(IFERROR(RIGHT(LEFT(A7057,FIND("-",A7057,4)-1),2)&amp;"/"&amp;LEFT(A7057,FIND("-",A7057)-1)&amp;"/"&amp;RIGHT(LEFT(A7057,IFERROR(FIND(" ",A7057),LEN(A7057)+1)-1),4),TEXT(A7057,"dd")&amp;"/"&amp;TEXT(A7057,"mm")&amp;"/"&amp;TEXT(A7057,"yyyy")))</f>
        <v>45260</v>
      </c>
      <c r="F7057" t="s">
        <v>1826</v>
      </c>
      <c r="G7057" s="1" t="e">
        <f>VLOOKUP(B7057,Results!A:D,3,FALSE)</f>
        <v>#N/A</v>
      </c>
    </row>
    <row r="7058" spans="1:7" x14ac:dyDescent="0.25">
      <c r="A7058" t="s">
        <v>878</v>
      </c>
      <c r="B7058" t="s">
        <v>462</v>
      </c>
      <c r="C7058" t="s">
        <v>223</v>
      </c>
      <c r="D7058" t="s">
        <v>10</v>
      </c>
      <c r="E7058" s="1">
        <f>DATEVALUE(IFERROR(RIGHT(LEFT(A7058,FIND("-",A7058,4)-1),2)&amp;"/"&amp;LEFT(A7058,FIND("-",A7058)-1)&amp;"/"&amp;RIGHT(LEFT(A7058,IFERROR(FIND(" ",A7058),LEN(A7058)+1)-1),4),TEXT(A7058,"dd")&amp;"/"&amp;TEXT(A7058,"mm")&amp;"/"&amp;TEXT(A7058,"yyyy")))</f>
        <v>45260</v>
      </c>
      <c r="F7058" t="s">
        <v>1826</v>
      </c>
      <c r="G7058" s="1" t="e">
        <f>VLOOKUP(B7058,Results!A:D,3,FALSE)</f>
        <v>#N/A</v>
      </c>
    </row>
    <row r="7059" spans="1:7" hidden="1" x14ac:dyDescent="0.25">
      <c r="A7059" t="s">
        <v>877</v>
      </c>
      <c r="B7059" t="s">
        <v>804</v>
      </c>
      <c r="C7059" t="s">
        <v>20</v>
      </c>
      <c r="D7059" t="s">
        <v>44</v>
      </c>
      <c r="E7059" s="1">
        <f>DATEVALUE(IFERROR(RIGHT(LEFT(A7059,FIND("-",A7059,4)-1),2)&amp;"/"&amp;LEFT(A7059,FIND("-",A7059)-1)&amp;"/"&amp;RIGHT(LEFT(A7059,IFERROR(FIND(" ",A7059),LEN(A7059)+1)-1),4),TEXT(A7059,"dd")&amp;"/"&amp;TEXT(A7059,"mm")&amp;"/"&amp;TEXT(A7059,"yyyy")))</f>
        <v>45259</v>
      </c>
      <c r="F7059" t="s">
        <v>996</v>
      </c>
      <c r="G7059" s="1">
        <f>VLOOKUP(B7059,Results!A:D,3,FALSE)</f>
        <v>45414</v>
      </c>
    </row>
    <row r="7060" spans="1:7" x14ac:dyDescent="0.25">
      <c r="A7060" t="s">
        <v>877</v>
      </c>
      <c r="B7060" t="s">
        <v>804</v>
      </c>
      <c r="C7060" t="s">
        <v>20</v>
      </c>
      <c r="D7060" t="s">
        <v>44</v>
      </c>
      <c r="E7060" s="1">
        <f>DATEVALUE(IFERROR(RIGHT(LEFT(A7060,FIND("-",A7060,4)-1),2)&amp;"/"&amp;LEFT(A7060,FIND("-",A7060)-1)&amp;"/"&amp;RIGHT(LEFT(A7060,IFERROR(FIND(" ",A7060),LEN(A7060)+1)-1),4),TEXT(A7060,"dd")&amp;"/"&amp;TEXT(A7060,"mm")&amp;"/"&amp;TEXT(A7060,"yyyy")))</f>
        <v>45259</v>
      </c>
      <c r="F7060" t="s">
        <v>1826</v>
      </c>
      <c r="G7060" s="1">
        <f>VLOOKUP(B7060,Results!A:D,3,FALSE)</f>
        <v>45414</v>
      </c>
    </row>
    <row r="7061" spans="1:7" x14ac:dyDescent="0.25">
      <c r="A7061" t="s">
        <v>877</v>
      </c>
      <c r="B7061" t="s">
        <v>804</v>
      </c>
      <c r="C7061" t="s">
        <v>20</v>
      </c>
      <c r="D7061" t="s">
        <v>44</v>
      </c>
      <c r="E7061" s="1">
        <f>DATEVALUE(IFERROR(RIGHT(LEFT(A7061,FIND("-",A7061,4)-1),2)&amp;"/"&amp;LEFT(A7061,FIND("-",A7061)-1)&amp;"/"&amp;RIGHT(LEFT(A7061,IFERROR(FIND(" ",A7061),LEN(A7061)+1)-1),4),TEXT(A7061,"dd")&amp;"/"&amp;TEXT(A7061,"mm")&amp;"/"&amp;TEXT(A7061,"yyyy")))</f>
        <v>45259</v>
      </c>
      <c r="F7061" t="s">
        <v>1826</v>
      </c>
      <c r="G7061" s="1">
        <f>VLOOKUP(B7061,Results!A:D,3,FALSE)</f>
        <v>45414</v>
      </c>
    </row>
    <row r="7062" spans="1:7" x14ac:dyDescent="0.25">
      <c r="A7062" t="s">
        <v>877</v>
      </c>
      <c r="B7062" t="s">
        <v>804</v>
      </c>
      <c r="C7062" t="s">
        <v>20</v>
      </c>
      <c r="D7062" t="s">
        <v>44</v>
      </c>
      <c r="E7062" s="1">
        <f>DATEVALUE(IFERROR(RIGHT(LEFT(A7062,FIND("-",A7062,4)-1),2)&amp;"/"&amp;LEFT(A7062,FIND("-",A7062)-1)&amp;"/"&amp;RIGHT(LEFT(A7062,IFERROR(FIND(" ",A7062),LEN(A7062)+1)-1),4),TEXT(A7062,"dd")&amp;"/"&amp;TEXT(A7062,"mm")&amp;"/"&amp;TEXT(A7062,"yyyy")))</f>
        <v>45259</v>
      </c>
      <c r="F7062" t="s">
        <v>1826</v>
      </c>
      <c r="G7062" s="1">
        <f>VLOOKUP(B7062,Results!A:D,3,FALSE)</f>
        <v>45414</v>
      </c>
    </row>
    <row r="7063" spans="1:7" hidden="1" x14ac:dyDescent="0.25">
      <c r="A7063" t="s">
        <v>877</v>
      </c>
      <c r="B7063" t="s">
        <v>842</v>
      </c>
      <c r="C7063" t="s">
        <v>20</v>
      </c>
      <c r="D7063" t="s">
        <v>23</v>
      </c>
      <c r="E7063" s="1">
        <f>DATEVALUE(IFERROR(RIGHT(LEFT(A7063,FIND("-",A7063,4)-1),2)&amp;"/"&amp;LEFT(A7063,FIND("-",A7063)-1)&amp;"/"&amp;RIGHT(LEFT(A7063,IFERROR(FIND(" ",A7063),LEN(A7063)+1)-1),4),TEXT(A7063,"dd")&amp;"/"&amp;TEXT(A7063,"mm")&amp;"/"&amp;TEXT(A7063,"yyyy")))</f>
        <v>45259</v>
      </c>
      <c r="F7063" t="s">
        <v>996</v>
      </c>
      <c r="G7063" s="1">
        <f>VLOOKUP(B7063,Results!A:D,3,FALSE)</f>
        <v>45418</v>
      </c>
    </row>
    <row r="7064" spans="1:7" x14ac:dyDescent="0.25">
      <c r="A7064" t="s">
        <v>877</v>
      </c>
      <c r="B7064" t="s">
        <v>842</v>
      </c>
      <c r="C7064" t="s">
        <v>20</v>
      </c>
      <c r="D7064" t="s">
        <v>23</v>
      </c>
      <c r="E7064" s="1">
        <f>DATEVALUE(IFERROR(RIGHT(LEFT(A7064,FIND("-",A7064,4)-1),2)&amp;"/"&amp;LEFT(A7064,FIND("-",A7064)-1)&amp;"/"&amp;RIGHT(LEFT(A7064,IFERROR(FIND(" ",A7064),LEN(A7064)+1)-1),4),TEXT(A7064,"dd")&amp;"/"&amp;TEXT(A7064,"mm")&amp;"/"&amp;TEXT(A7064,"yyyy")))</f>
        <v>45259</v>
      </c>
      <c r="F7064" t="s">
        <v>1826</v>
      </c>
      <c r="G7064" s="1">
        <f>VLOOKUP(B7064,Results!A:D,3,FALSE)</f>
        <v>45418</v>
      </c>
    </row>
    <row r="7065" spans="1:7" x14ac:dyDescent="0.25">
      <c r="A7065" t="s">
        <v>877</v>
      </c>
      <c r="B7065" t="s">
        <v>842</v>
      </c>
      <c r="C7065" t="s">
        <v>20</v>
      </c>
      <c r="D7065" t="s">
        <v>23</v>
      </c>
      <c r="E7065" s="1">
        <f>DATEVALUE(IFERROR(RIGHT(LEFT(A7065,FIND("-",A7065,4)-1),2)&amp;"/"&amp;LEFT(A7065,FIND("-",A7065)-1)&amp;"/"&amp;RIGHT(LEFT(A7065,IFERROR(FIND(" ",A7065),LEN(A7065)+1)-1),4),TEXT(A7065,"dd")&amp;"/"&amp;TEXT(A7065,"mm")&amp;"/"&amp;TEXT(A7065,"yyyy")))</f>
        <v>45259</v>
      </c>
      <c r="F7065" t="s">
        <v>1826</v>
      </c>
      <c r="G7065" s="1">
        <f>VLOOKUP(B7065,Results!A:D,3,FALSE)</f>
        <v>45418</v>
      </c>
    </row>
    <row r="7066" spans="1:7" x14ac:dyDescent="0.25">
      <c r="A7066" t="s">
        <v>877</v>
      </c>
      <c r="B7066" t="s">
        <v>842</v>
      </c>
      <c r="C7066" t="s">
        <v>20</v>
      </c>
      <c r="D7066" t="s">
        <v>23</v>
      </c>
      <c r="E7066" s="1">
        <f>DATEVALUE(IFERROR(RIGHT(LEFT(A7066,FIND("-",A7066,4)-1),2)&amp;"/"&amp;LEFT(A7066,FIND("-",A7066)-1)&amp;"/"&amp;RIGHT(LEFT(A7066,IFERROR(FIND(" ",A7066),LEN(A7066)+1)-1),4),TEXT(A7066,"dd")&amp;"/"&amp;TEXT(A7066,"mm")&amp;"/"&amp;TEXT(A7066,"yyyy")))</f>
        <v>45259</v>
      </c>
      <c r="F7066" t="s">
        <v>1826</v>
      </c>
      <c r="G7066" s="1">
        <f>VLOOKUP(B7066,Results!A:D,3,FALSE)</f>
        <v>45418</v>
      </c>
    </row>
    <row r="7067" spans="1:7" hidden="1" x14ac:dyDescent="0.25">
      <c r="A7067" t="s">
        <v>877</v>
      </c>
      <c r="B7067" t="s">
        <v>444</v>
      </c>
      <c r="C7067" t="s">
        <v>223</v>
      </c>
      <c r="D7067" t="s">
        <v>13</v>
      </c>
      <c r="E7067" s="1">
        <f>DATEVALUE(IFERROR(RIGHT(LEFT(A7067,FIND("-",A7067,4)-1),2)&amp;"/"&amp;LEFT(A7067,FIND("-",A7067)-1)&amp;"/"&amp;RIGHT(LEFT(A7067,IFERROR(FIND(" ",A7067),LEN(A7067)+1)-1),4),TEXT(A7067,"dd")&amp;"/"&amp;TEXT(A7067,"mm")&amp;"/"&amp;TEXT(A7067,"yyyy")))</f>
        <v>45259</v>
      </c>
      <c r="F7067" t="s">
        <v>996</v>
      </c>
      <c r="G7067" s="1">
        <f>VLOOKUP(B7067,Results!A:D,3,FALSE)</f>
        <v>45419</v>
      </c>
    </row>
    <row r="7068" spans="1:7" x14ac:dyDescent="0.25">
      <c r="A7068" t="s">
        <v>877</v>
      </c>
      <c r="B7068" t="s">
        <v>444</v>
      </c>
      <c r="C7068" t="s">
        <v>223</v>
      </c>
      <c r="D7068" t="s">
        <v>13</v>
      </c>
      <c r="E7068" s="1">
        <f>DATEVALUE(IFERROR(RIGHT(LEFT(A7068,FIND("-",A7068,4)-1),2)&amp;"/"&amp;LEFT(A7068,FIND("-",A7068)-1)&amp;"/"&amp;RIGHT(LEFT(A7068,IFERROR(FIND(" ",A7068),LEN(A7068)+1)-1),4),TEXT(A7068,"dd")&amp;"/"&amp;TEXT(A7068,"mm")&amp;"/"&amp;TEXT(A7068,"yyyy")))</f>
        <v>45259</v>
      </c>
      <c r="F7068" t="s">
        <v>1826</v>
      </c>
      <c r="G7068" s="1">
        <f>VLOOKUP(B7068,Results!A:D,3,FALSE)</f>
        <v>45419</v>
      </c>
    </row>
    <row r="7069" spans="1:7" x14ac:dyDescent="0.25">
      <c r="A7069" t="s">
        <v>877</v>
      </c>
      <c r="B7069" t="s">
        <v>444</v>
      </c>
      <c r="C7069" t="s">
        <v>223</v>
      </c>
      <c r="D7069" t="s">
        <v>13</v>
      </c>
      <c r="E7069" s="1">
        <f>DATEVALUE(IFERROR(RIGHT(LEFT(A7069,FIND("-",A7069,4)-1),2)&amp;"/"&amp;LEFT(A7069,FIND("-",A7069)-1)&amp;"/"&amp;RIGHT(LEFT(A7069,IFERROR(FIND(" ",A7069),LEN(A7069)+1)-1),4),TEXT(A7069,"dd")&amp;"/"&amp;TEXT(A7069,"mm")&amp;"/"&amp;TEXT(A7069,"yyyy")))</f>
        <v>45259</v>
      </c>
      <c r="F7069" t="s">
        <v>1826</v>
      </c>
      <c r="G7069" s="1">
        <f>VLOOKUP(B7069,Results!A:D,3,FALSE)</f>
        <v>45419</v>
      </c>
    </row>
    <row r="7070" spans="1:7" x14ac:dyDescent="0.25">
      <c r="A7070" t="s">
        <v>877</v>
      </c>
      <c r="B7070" t="s">
        <v>444</v>
      </c>
      <c r="C7070" t="s">
        <v>223</v>
      </c>
      <c r="D7070" t="s">
        <v>13</v>
      </c>
      <c r="E7070" s="1">
        <f>DATEVALUE(IFERROR(RIGHT(LEFT(A7070,FIND("-",A7070,4)-1),2)&amp;"/"&amp;LEFT(A7070,FIND("-",A7070)-1)&amp;"/"&amp;RIGHT(LEFT(A7070,IFERROR(FIND(" ",A7070),LEN(A7070)+1)-1),4),TEXT(A7070,"dd")&amp;"/"&amp;TEXT(A7070,"mm")&amp;"/"&amp;TEXT(A7070,"yyyy")))</f>
        <v>45259</v>
      </c>
      <c r="F7070" t="s">
        <v>1826</v>
      </c>
      <c r="G7070" s="1">
        <f>VLOOKUP(B7070,Results!A:D,3,FALSE)</f>
        <v>45419</v>
      </c>
    </row>
    <row r="7071" spans="1:7" hidden="1" x14ac:dyDescent="0.25">
      <c r="A7071" t="s">
        <v>877</v>
      </c>
      <c r="B7071" t="s">
        <v>594</v>
      </c>
      <c r="C7071" t="s">
        <v>20</v>
      </c>
      <c r="D7071" t="s">
        <v>74</v>
      </c>
      <c r="E7071" s="1">
        <f>DATEVALUE(IFERROR(RIGHT(LEFT(A7071,FIND("-",A7071,4)-1),2)&amp;"/"&amp;LEFT(A7071,FIND("-",A7071)-1)&amp;"/"&amp;RIGHT(LEFT(A7071,IFERROR(FIND(" ",A7071),LEN(A7071)+1)-1),4),TEXT(A7071,"dd")&amp;"/"&amp;TEXT(A7071,"mm")&amp;"/"&amp;TEXT(A7071,"yyyy")))</f>
        <v>45259</v>
      </c>
      <c r="F7071" t="s">
        <v>996</v>
      </c>
      <c r="G7071" s="1">
        <f>VLOOKUP(B7071,Results!A:D,3,FALSE)</f>
        <v>45421</v>
      </c>
    </row>
    <row r="7072" spans="1:7" x14ac:dyDescent="0.25">
      <c r="A7072" t="s">
        <v>877</v>
      </c>
      <c r="B7072" t="s">
        <v>594</v>
      </c>
      <c r="C7072" t="s">
        <v>20</v>
      </c>
      <c r="D7072" t="s">
        <v>74</v>
      </c>
      <c r="E7072" s="1">
        <f>DATEVALUE(IFERROR(RIGHT(LEFT(A7072,FIND("-",A7072,4)-1),2)&amp;"/"&amp;LEFT(A7072,FIND("-",A7072)-1)&amp;"/"&amp;RIGHT(LEFT(A7072,IFERROR(FIND(" ",A7072),LEN(A7072)+1)-1),4),TEXT(A7072,"dd")&amp;"/"&amp;TEXT(A7072,"mm")&amp;"/"&amp;TEXT(A7072,"yyyy")))</f>
        <v>45259</v>
      </c>
      <c r="F7072" t="s">
        <v>1826</v>
      </c>
      <c r="G7072" s="1">
        <f>VLOOKUP(B7072,Results!A:D,3,FALSE)</f>
        <v>45421</v>
      </c>
    </row>
    <row r="7073" spans="1:7" x14ac:dyDescent="0.25">
      <c r="A7073" t="s">
        <v>877</v>
      </c>
      <c r="B7073" t="s">
        <v>594</v>
      </c>
      <c r="C7073" t="s">
        <v>20</v>
      </c>
      <c r="D7073" t="s">
        <v>74</v>
      </c>
      <c r="E7073" s="1">
        <f>DATEVALUE(IFERROR(RIGHT(LEFT(A7073,FIND("-",A7073,4)-1),2)&amp;"/"&amp;LEFT(A7073,FIND("-",A7073)-1)&amp;"/"&amp;RIGHT(LEFT(A7073,IFERROR(FIND(" ",A7073),LEN(A7073)+1)-1),4),TEXT(A7073,"dd")&amp;"/"&amp;TEXT(A7073,"mm")&amp;"/"&amp;TEXT(A7073,"yyyy")))</f>
        <v>45259</v>
      </c>
      <c r="F7073" t="s">
        <v>1826</v>
      </c>
      <c r="G7073" s="1">
        <f>VLOOKUP(B7073,Results!A:D,3,FALSE)</f>
        <v>45421</v>
      </c>
    </row>
    <row r="7074" spans="1:7" x14ac:dyDescent="0.25">
      <c r="A7074" t="s">
        <v>877</v>
      </c>
      <c r="B7074" t="s">
        <v>594</v>
      </c>
      <c r="C7074" t="s">
        <v>20</v>
      </c>
      <c r="D7074" t="s">
        <v>74</v>
      </c>
      <c r="E7074" s="1">
        <f>DATEVALUE(IFERROR(RIGHT(LEFT(A7074,FIND("-",A7074,4)-1),2)&amp;"/"&amp;LEFT(A7074,FIND("-",A7074)-1)&amp;"/"&amp;RIGHT(LEFT(A7074,IFERROR(FIND(" ",A7074),LEN(A7074)+1)-1),4),TEXT(A7074,"dd")&amp;"/"&amp;TEXT(A7074,"mm")&amp;"/"&amp;TEXT(A7074,"yyyy")))</f>
        <v>45259</v>
      </c>
      <c r="F7074" t="s">
        <v>1826</v>
      </c>
      <c r="G7074" s="1">
        <f>VLOOKUP(B7074,Results!A:D,3,FALSE)</f>
        <v>45421</v>
      </c>
    </row>
    <row r="7075" spans="1:7" hidden="1" x14ac:dyDescent="0.25">
      <c r="A7075" t="s">
        <v>877</v>
      </c>
      <c r="B7075" t="s">
        <v>753</v>
      </c>
      <c r="C7075" t="s">
        <v>20</v>
      </c>
      <c r="D7075" t="s">
        <v>411</v>
      </c>
      <c r="E7075" s="1">
        <f>DATEVALUE(IFERROR(RIGHT(LEFT(A7075,FIND("-",A7075,4)-1),2)&amp;"/"&amp;LEFT(A7075,FIND("-",A7075)-1)&amp;"/"&amp;RIGHT(LEFT(A7075,IFERROR(FIND(" ",A7075),LEN(A7075)+1)-1),4),TEXT(A7075,"dd")&amp;"/"&amp;TEXT(A7075,"mm")&amp;"/"&amp;TEXT(A7075,"yyyy")))</f>
        <v>45259</v>
      </c>
      <c r="F7075" t="s">
        <v>996</v>
      </c>
      <c r="G7075" s="1" t="e">
        <f>VLOOKUP(B7075,Results!A:D,3,FALSE)</f>
        <v>#N/A</v>
      </c>
    </row>
    <row r="7076" spans="1:7" x14ac:dyDescent="0.25">
      <c r="A7076" t="s">
        <v>877</v>
      </c>
      <c r="B7076" t="s">
        <v>753</v>
      </c>
      <c r="C7076" t="s">
        <v>20</v>
      </c>
      <c r="D7076" t="s">
        <v>411</v>
      </c>
      <c r="E7076" s="1">
        <f>DATEVALUE(IFERROR(RIGHT(LEFT(A7076,FIND("-",A7076,4)-1),2)&amp;"/"&amp;LEFT(A7076,FIND("-",A7076)-1)&amp;"/"&amp;RIGHT(LEFT(A7076,IFERROR(FIND(" ",A7076),LEN(A7076)+1)-1),4),TEXT(A7076,"dd")&amp;"/"&amp;TEXT(A7076,"mm")&amp;"/"&amp;TEXT(A7076,"yyyy")))</f>
        <v>45259</v>
      </c>
      <c r="F7076" t="s">
        <v>1826</v>
      </c>
      <c r="G7076" s="1" t="e">
        <f>VLOOKUP(B7076,Results!A:D,3,FALSE)</f>
        <v>#N/A</v>
      </c>
    </row>
    <row r="7077" spans="1:7" hidden="1" x14ac:dyDescent="0.25">
      <c r="A7077" t="s">
        <v>877</v>
      </c>
      <c r="B7077" t="s">
        <v>416</v>
      </c>
      <c r="C7077" t="s">
        <v>20</v>
      </c>
      <c r="D7077" t="s">
        <v>44</v>
      </c>
      <c r="E7077" s="1">
        <f>DATEVALUE(IFERROR(RIGHT(LEFT(A7077,FIND("-",A7077,4)-1),2)&amp;"/"&amp;LEFT(A7077,FIND("-",A7077)-1)&amp;"/"&amp;RIGHT(LEFT(A7077,IFERROR(FIND(" ",A7077),LEN(A7077)+1)-1),4),TEXT(A7077,"dd")&amp;"/"&amp;TEXT(A7077,"mm")&amp;"/"&amp;TEXT(A7077,"yyyy")))</f>
        <v>45259</v>
      </c>
      <c r="F7077" t="s">
        <v>996</v>
      </c>
      <c r="G7077" s="1" t="e">
        <f>VLOOKUP(B7077,Results!A:D,3,FALSE)</f>
        <v>#N/A</v>
      </c>
    </row>
    <row r="7078" spans="1:7" x14ac:dyDescent="0.25">
      <c r="A7078" t="s">
        <v>877</v>
      </c>
      <c r="B7078" t="s">
        <v>416</v>
      </c>
      <c r="C7078" t="s">
        <v>20</v>
      </c>
      <c r="D7078" t="s">
        <v>44</v>
      </c>
      <c r="E7078" s="1">
        <f>DATEVALUE(IFERROR(RIGHT(LEFT(A7078,FIND("-",A7078,4)-1),2)&amp;"/"&amp;LEFT(A7078,FIND("-",A7078)-1)&amp;"/"&amp;RIGHT(LEFT(A7078,IFERROR(FIND(" ",A7078),LEN(A7078)+1)-1),4),TEXT(A7078,"dd")&amp;"/"&amp;TEXT(A7078,"mm")&amp;"/"&amp;TEXT(A7078,"yyyy")))</f>
        <v>45259</v>
      </c>
      <c r="F7078" t="s">
        <v>1826</v>
      </c>
      <c r="G7078" s="1" t="e">
        <f>VLOOKUP(B7078,Results!A:D,3,FALSE)</f>
        <v>#N/A</v>
      </c>
    </row>
    <row r="7079" spans="1:7" hidden="1" x14ac:dyDescent="0.25">
      <c r="A7079" t="s">
        <v>877</v>
      </c>
      <c r="B7079" t="s">
        <v>355</v>
      </c>
      <c r="C7079" t="s">
        <v>223</v>
      </c>
      <c r="D7079" t="s">
        <v>30</v>
      </c>
      <c r="E7079" s="1">
        <f>DATEVALUE(IFERROR(RIGHT(LEFT(A7079,FIND("-",A7079,4)-1),2)&amp;"/"&amp;LEFT(A7079,FIND("-",A7079)-1)&amp;"/"&amp;RIGHT(LEFT(A7079,IFERROR(FIND(" ",A7079),LEN(A7079)+1)-1),4),TEXT(A7079,"dd")&amp;"/"&amp;TEXT(A7079,"mm")&amp;"/"&amp;TEXT(A7079,"yyyy")))</f>
        <v>45259</v>
      </c>
      <c r="F7079" t="s">
        <v>996</v>
      </c>
      <c r="G7079" s="1" t="e">
        <f>VLOOKUP(B7079,Results!A:D,3,FALSE)</f>
        <v>#N/A</v>
      </c>
    </row>
    <row r="7080" spans="1:7" x14ac:dyDescent="0.25">
      <c r="A7080" t="s">
        <v>877</v>
      </c>
      <c r="B7080" t="s">
        <v>355</v>
      </c>
      <c r="C7080" t="s">
        <v>223</v>
      </c>
      <c r="D7080" t="s">
        <v>30</v>
      </c>
      <c r="E7080" s="1">
        <f>DATEVALUE(IFERROR(RIGHT(LEFT(A7080,FIND("-",A7080,4)-1),2)&amp;"/"&amp;LEFT(A7080,FIND("-",A7080)-1)&amp;"/"&amp;RIGHT(LEFT(A7080,IFERROR(FIND(" ",A7080),LEN(A7080)+1)-1),4),TEXT(A7080,"dd")&amp;"/"&amp;TEXT(A7080,"mm")&amp;"/"&amp;TEXT(A7080,"yyyy")))</f>
        <v>45259</v>
      </c>
      <c r="F7080" t="s">
        <v>1826</v>
      </c>
      <c r="G7080" s="1" t="e">
        <f>VLOOKUP(B7080,Results!A:D,3,FALSE)</f>
        <v>#N/A</v>
      </c>
    </row>
    <row r="7081" spans="1:7" hidden="1" x14ac:dyDescent="0.25">
      <c r="A7081" t="s">
        <v>877</v>
      </c>
      <c r="B7081" t="s">
        <v>523</v>
      </c>
      <c r="C7081" t="s">
        <v>20</v>
      </c>
      <c r="D7081" t="s">
        <v>23</v>
      </c>
      <c r="E7081" s="1">
        <f>DATEVALUE(IFERROR(RIGHT(LEFT(A7081,FIND("-",A7081,4)-1),2)&amp;"/"&amp;LEFT(A7081,FIND("-",A7081)-1)&amp;"/"&amp;RIGHT(LEFT(A7081,IFERROR(FIND(" ",A7081),LEN(A7081)+1)-1),4),TEXT(A7081,"dd")&amp;"/"&amp;TEXT(A7081,"mm")&amp;"/"&amp;TEXT(A7081,"yyyy")))</f>
        <v>45259</v>
      </c>
      <c r="F7081" t="s">
        <v>996</v>
      </c>
      <c r="G7081" s="1" t="e">
        <f>VLOOKUP(B7081,Results!A:D,3,FALSE)</f>
        <v>#N/A</v>
      </c>
    </row>
    <row r="7082" spans="1:7" x14ac:dyDescent="0.25">
      <c r="A7082" t="s">
        <v>877</v>
      </c>
      <c r="B7082" t="s">
        <v>523</v>
      </c>
      <c r="C7082" t="s">
        <v>20</v>
      </c>
      <c r="D7082" t="s">
        <v>23</v>
      </c>
      <c r="E7082" s="1">
        <f>DATEVALUE(IFERROR(RIGHT(LEFT(A7082,FIND("-",A7082,4)-1),2)&amp;"/"&amp;LEFT(A7082,FIND("-",A7082)-1)&amp;"/"&amp;RIGHT(LEFT(A7082,IFERROR(FIND(" ",A7082),LEN(A7082)+1)-1),4),TEXT(A7082,"dd")&amp;"/"&amp;TEXT(A7082,"mm")&amp;"/"&amp;TEXT(A7082,"yyyy")))</f>
        <v>45259</v>
      </c>
      <c r="F7082" t="s">
        <v>1826</v>
      </c>
      <c r="G7082" s="1" t="e">
        <f>VLOOKUP(B7082,Results!A:D,3,FALSE)</f>
        <v>#N/A</v>
      </c>
    </row>
    <row r="7083" spans="1:7" x14ac:dyDescent="0.25">
      <c r="A7083" t="s">
        <v>877</v>
      </c>
      <c r="B7083" t="s">
        <v>523</v>
      </c>
      <c r="C7083" t="s">
        <v>20</v>
      </c>
      <c r="D7083" t="s">
        <v>23</v>
      </c>
      <c r="E7083" s="1">
        <f>DATEVALUE(IFERROR(RIGHT(LEFT(A7083,FIND("-",A7083,4)-1),2)&amp;"/"&amp;LEFT(A7083,FIND("-",A7083)-1)&amp;"/"&amp;RIGHT(LEFT(A7083,IFERROR(FIND(" ",A7083),LEN(A7083)+1)-1),4),TEXT(A7083,"dd")&amp;"/"&amp;TEXT(A7083,"mm")&amp;"/"&amp;TEXT(A7083,"yyyy")))</f>
        <v>45259</v>
      </c>
      <c r="F7083" t="s">
        <v>1826</v>
      </c>
      <c r="G7083" s="1" t="e">
        <f>VLOOKUP(B7083,Results!A:D,3,FALSE)</f>
        <v>#N/A</v>
      </c>
    </row>
    <row r="7084" spans="1:7" x14ac:dyDescent="0.25">
      <c r="A7084" t="s">
        <v>877</v>
      </c>
      <c r="B7084" t="s">
        <v>753</v>
      </c>
      <c r="C7084" t="s">
        <v>20</v>
      </c>
      <c r="D7084" t="s">
        <v>411</v>
      </c>
      <c r="E7084" s="1">
        <f>DATEVALUE(IFERROR(RIGHT(LEFT(A7084,FIND("-",A7084,4)-1),2)&amp;"/"&amp;LEFT(A7084,FIND("-",A7084)-1)&amp;"/"&amp;RIGHT(LEFT(A7084,IFERROR(FIND(" ",A7084),LEN(A7084)+1)-1),4),TEXT(A7084,"dd")&amp;"/"&amp;TEXT(A7084,"mm")&amp;"/"&amp;TEXT(A7084,"yyyy")))</f>
        <v>45259</v>
      </c>
      <c r="F7084" t="s">
        <v>1826</v>
      </c>
      <c r="G7084" s="1" t="e">
        <f>VLOOKUP(B7084,Results!A:D,3,FALSE)</f>
        <v>#N/A</v>
      </c>
    </row>
    <row r="7085" spans="1:7" x14ac:dyDescent="0.25">
      <c r="A7085" t="s">
        <v>877</v>
      </c>
      <c r="B7085" t="s">
        <v>416</v>
      </c>
      <c r="C7085" t="s">
        <v>20</v>
      </c>
      <c r="D7085" t="s">
        <v>44</v>
      </c>
      <c r="E7085" s="1">
        <f>DATEVALUE(IFERROR(RIGHT(LEFT(A7085,FIND("-",A7085,4)-1),2)&amp;"/"&amp;LEFT(A7085,FIND("-",A7085)-1)&amp;"/"&amp;RIGHT(LEFT(A7085,IFERROR(FIND(" ",A7085),LEN(A7085)+1)-1),4),TEXT(A7085,"dd")&amp;"/"&amp;TEXT(A7085,"mm")&amp;"/"&amp;TEXT(A7085,"yyyy")))</f>
        <v>45259</v>
      </c>
      <c r="F7085" t="s">
        <v>1826</v>
      </c>
      <c r="G7085" s="1" t="e">
        <f>VLOOKUP(B7085,Results!A:D,3,FALSE)</f>
        <v>#N/A</v>
      </c>
    </row>
    <row r="7086" spans="1:7" x14ac:dyDescent="0.25">
      <c r="A7086" t="s">
        <v>877</v>
      </c>
      <c r="B7086" t="s">
        <v>523</v>
      </c>
      <c r="C7086" t="s">
        <v>20</v>
      </c>
      <c r="D7086" t="s">
        <v>23</v>
      </c>
      <c r="E7086" s="1">
        <f>DATEVALUE(IFERROR(RIGHT(LEFT(A7086,FIND("-",A7086,4)-1),2)&amp;"/"&amp;LEFT(A7086,FIND("-",A7086)-1)&amp;"/"&amp;RIGHT(LEFT(A7086,IFERROR(FIND(" ",A7086),LEN(A7086)+1)-1),4),TEXT(A7086,"dd")&amp;"/"&amp;TEXT(A7086,"mm")&amp;"/"&amp;TEXT(A7086,"yyyy")))</f>
        <v>45259</v>
      </c>
      <c r="F7086" t="s">
        <v>1826</v>
      </c>
      <c r="G7086" s="1" t="e">
        <f>VLOOKUP(B7086,Results!A:D,3,FALSE)</f>
        <v>#N/A</v>
      </c>
    </row>
    <row r="7087" spans="1:7" x14ac:dyDescent="0.25">
      <c r="A7087" t="s">
        <v>877</v>
      </c>
      <c r="B7087" t="s">
        <v>753</v>
      </c>
      <c r="C7087" t="s">
        <v>20</v>
      </c>
      <c r="D7087" t="s">
        <v>411</v>
      </c>
      <c r="E7087" s="1">
        <f>DATEVALUE(IFERROR(RIGHT(LEFT(A7087,FIND("-",A7087,4)-1),2)&amp;"/"&amp;LEFT(A7087,FIND("-",A7087)-1)&amp;"/"&amp;RIGHT(LEFT(A7087,IFERROR(FIND(" ",A7087),LEN(A7087)+1)-1),4),TEXT(A7087,"dd")&amp;"/"&amp;TEXT(A7087,"mm")&amp;"/"&amp;TEXT(A7087,"yyyy")))</f>
        <v>45259</v>
      </c>
      <c r="F7087" t="s">
        <v>1826</v>
      </c>
      <c r="G7087" s="1" t="e">
        <f>VLOOKUP(B7087,Results!A:D,3,FALSE)</f>
        <v>#N/A</v>
      </c>
    </row>
    <row r="7088" spans="1:7" x14ac:dyDescent="0.25">
      <c r="A7088" t="s">
        <v>877</v>
      </c>
      <c r="B7088" t="s">
        <v>416</v>
      </c>
      <c r="C7088" t="s">
        <v>20</v>
      </c>
      <c r="D7088" t="s">
        <v>44</v>
      </c>
      <c r="E7088" s="1">
        <f>DATEVALUE(IFERROR(RIGHT(LEFT(A7088,FIND("-",A7088,4)-1),2)&amp;"/"&amp;LEFT(A7088,FIND("-",A7088)-1)&amp;"/"&amp;RIGHT(LEFT(A7088,IFERROR(FIND(" ",A7088),LEN(A7088)+1)-1),4),TEXT(A7088,"dd")&amp;"/"&amp;TEXT(A7088,"mm")&amp;"/"&amp;TEXT(A7088,"yyyy")))</f>
        <v>45259</v>
      </c>
      <c r="F7088" t="s">
        <v>1826</v>
      </c>
      <c r="G7088" s="1" t="e">
        <f>VLOOKUP(B7088,Results!A:D,3,FALSE)</f>
        <v>#N/A</v>
      </c>
    </row>
    <row r="7089" spans="1:7" hidden="1" x14ac:dyDescent="0.25">
      <c r="A7089" t="s">
        <v>876</v>
      </c>
      <c r="B7089" t="s">
        <v>862</v>
      </c>
      <c r="C7089" t="s">
        <v>223</v>
      </c>
      <c r="D7089" t="s">
        <v>30</v>
      </c>
      <c r="E7089" s="1">
        <f>DATEVALUE(IFERROR(RIGHT(LEFT(A7089,FIND("-",A7089,4)-1),2)&amp;"/"&amp;LEFT(A7089,FIND("-",A7089)-1)&amp;"/"&amp;RIGHT(LEFT(A7089,IFERROR(FIND(" ",A7089),LEN(A7089)+1)-1),4),TEXT(A7089,"dd")&amp;"/"&amp;TEXT(A7089,"mm")&amp;"/"&amp;TEXT(A7089,"yyyy")))</f>
        <v>45258</v>
      </c>
      <c r="F7089" t="s">
        <v>1919</v>
      </c>
      <c r="G7089" s="1">
        <f>VLOOKUP(B7089,Results!A:D,3,FALSE)</f>
        <v>45420</v>
      </c>
    </row>
    <row r="7090" spans="1:7" hidden="1" x14ac:dyDescent="0.25">
      <c r="A7090" t="s">
        <v>876</v>
      </c>
      <c r="B7090" t="s">
        <v>428</v>
      </c>
      <c r="C7090" t="s">
        <v>223</v>
      </c>
      <c r="D7090" t="s">
        <v>13</v>
      </c>
      <c r="E7090" s="1">
        <f>DATEVALUE(IFERROR(RIGHT(LEFT(A7090,FIND("-",A7090,4)-1),2)&amp;"/"&amp;LEFT(A7090,FIND("-",A7090)-1)&amp;"/"&amp;RIGHT(LEFT(A7090,IFERROR(FIND(" ",A7090),LEN(A7090)+1)-1),4),TEXT(A7090,"dd")&amp;"/"&amp;TEXT(A7090,"mm")&amp;"/"&amp;TEXT(A7090,"yyyy")))</f>
        <v>45258</v>
      </c>
      <c r="F7090" t="s">
        <v>1919</v>
      </c>
      <c r="G7090" s="1">
        <f>VLOOKUP(B7090,Results!A:D,3,FALSE)</f>
        <v>45421</v>
      </c>
    </row>
    <row r="7091" spans="1:7" hidden="1" x14ac:dyDescent="0.25">
      <c r="A7091" t="s">
        <v>876</v>
      </c>
      <c r="B7091" t="s">
        <v>594</v>
      </c>
      <c r="C7091" t="s">
        <v>20</v>
      </c>
      <c r="D7091" t="s">
        <v>74</v>
      </c>
      <c r="E7091" s="1">
        <f>DATEVALUE(IFERROR(RIGHT(LEFT(A7091,FIND("-",A7091,4)-1),2)&amp;"/"&amp;LEFT(A7091,FIND("-",A7091)-1)&amp;"/"&amp;RIGHT(LEFT(A7091,IFERROR(FIND(" ",A7091),LEN(A7091)+1)-1),4),TEXT(A7091,"dd")&amp;"/"&amp;TEXT(A7091,"mm")&amp;"/"&amp;TEXT(A7091,"yyyy")))</f>
        <v>45258</v>
      </c>
      <c r="F7091" t="s">
        <v>1919</v>
      </c>
      <c r="G7091" s="1">
        <f>VLOOKUP(B7091,Results!A:D,3,FALSE)</f>
        <v>45421</v>
      </c>
    </row>
    <row r="7092" spans="1:7" hidden="1" x14ac:dyDescent="0.25">
      <c r="A7092" t="s">
        <v>876</v>
      </c>
      <c r="B7092" t="s">
        <v>399</v>
      </c>
      <c r="C7092" t="s">
        <v>223</v>
      </c>
      <c r="D7092" t="s">
        <v>30</v>
      </c>
      <c r="E7092" s="1">
        <f>DATEVALUE(IFERROR(RIGHT(LEFT(A7092,FIND("-",A7092,4)-1),2)&amp;"/"&amp;LEFT(A7092,FIND("-",A7092)-1)&amp;"/"&amp;RIGHT(LEFT(A7092,IFERROR(FIND(" ",A7092),LEN(A7092)+1)-1),4),TEXT(A7092,"dd")&amp;"/"&amp;TEXT(A7092,"mm")&amp;"/"&amp;TEXT(A7092,"yyyy")))</f>
        <v>45258</v>
      </c>
      <c r="F7092" t="s">
        <v>996</v>
      </c>
      <c r="G7092" s="1">
        <f>VLOOKUP(B7092,Results!A:D,3,FALSE)</f>
        <v>45425</v>
      </c>
    </row>
    <row r="7093" spans="1:7" x14ac:dyDescent="0.25">
      <c r="A7093" t="s">
        <v>876</v>
      </c>
      <c r="B7093" t="s">
        <v>399</v>
      </c>
      <c r="C7093" t="s">
        <v>223</v>
      </c>
      <c r="D7093" t="s">
        <v>30</v>
      </c>
      <c r="E7093" s="1">
        <f>DATEVALUE(IFERROR(RIGHT(LEFT(A7093,FIND("-",A7093,4)-1),2)&amp;"/"&amp;LEFT(A7093,FIND("-",A7093)-1)&amp;"/"&amp;RIGHT(LEFT(A7093,IFERROR(FIND(" ",A7093),LEN(A7093)+1)-1),4),TEXT(A7093,"dd")&amp;"/"&amp;TEXT(A7093,"mm")&amp;"/"&amp;TEXT(A7093,"yyyy")))</f>
        <v>45258</v>
      </c>
      <c r="F7093" t="s">
        <v>1826</v>
      </c>
      <c r="G7093" s="1">
        <f>VLOOKUP(B7093,Results!A:D,3,FALSE)</f>
        <v>45425</v>
      </c>
    </row>
    <row r="7094" spans="1:7" x14ac:dyDescent="0.25">
      <c r="A7094" t="s">
        <v>876</v>
      </c>
      <c r="B7094" t="s">
        <v>399</v>
      </c>
      <c r="C7094" t="s">
        <v>223</v>
      </c>
      <c r="D7094" t="s">
        <v>30</v>
      </c>
      <c r="E7094" s="1">
        <f>DATEVALUE(IFERROR(RIGHT(LEFT(A7094,FIND("-",A7094,4)-1),2)&amp;"/"&amp;LEFT(A7094,FIND("-",A7094)-1)&amp;"/"&amp;RIGHT(LEFT(A7094,IFERROR(FIND(" ",A7094),LEN(A7094)+1)-1),4),TEXT(A7094,"dd")&amp;"/"&amp;TEXT(A7094,"mm")&amp;"/"&amp;TEXT(A7094,"yyyy")))</f>
        <v>45258</v>
      </c>
      <c r="F7094" t="s">
        <v>1826</v>
      </c>
      <c r="G7094" s="1">
        <f>VLOOKUP(B7094,Results!A:D,3,FALSE)</f>
        <v>45425</v>
      </c>
    </row>
    <row r="7095" spans="1:7" x14ac:dyDescent="0.25">
      <c r="A7095" t="s">
        <v>876</v>
      </c>
      <c r="B7095" t="s">
        <v>399</v>
      </c>
      <c r="C7095" t="s">
        <v>223</v>
      </c>
      <c r="D7095" t="s">
        <v>30</v>
      </c>
      <c r="E7095" s="1">
        <f>DATEVALUE(IFERROR(RIGHT(LEFT(A7095,FIND("-",A7095,4)-1),2)&amp;"/"&amp;LEFT(A7095,FIND("-",A7095)-1)&amp;"/"&amp;RIGHT(LEFT(A7095,IFERROR(FIND(" ",A7095),LEN(A7095)+1)-1),4),TEXT(A7095,"dd")&amp;"/"&amp;TEXT(A7095,"mm")&amp;"/"&amp;TEXT(A7095,"yyyy")))</f>
        <v>45258</v>
      </c>
      <c r="F7095" t="s">
        <v>1826</v>
      </c>
      <c r="G7095" s="1">
        <f>VLOOKUP(B7095,Results!A:D,3,FALSE)</f>
        <v>45425</v>
      </c>
    </row>
    <row r="7096" spans="1:7" hidden="1" x14ac:dyDescent="0.25">
      <c r="A7096" t="s">
        <v>876</v>
      </c>
      <c r="B7096" t="s">
        <v>857</v>
      </c>
      <c r="C7096" t="s">
        <v>20</v>
      </c>
      <c r="D7096" t="s">
        <v>13</v>
      </c>
      <c r="E7096" s="1">
        <f>DATEVALUE(IFERROR(RIGHT(LEFT(A7096,FIND("-",A7096,4)-1),2)&amp;"/"&amp;LEFT(A7096,FIND("-",A7096)-1)&amp;"/"&amp;RIGHT(LEFT(A7096,IFERROR(FIND(" ",A7096),LEN(A7096)+1)-1),4),TEXT(A7096,"dd")&amp;"/"&amp;TEXT(A7096,"mm")&amp;"/"&amp;TEXT(A7096,"yyyy")))</f>
        <v>45258</v>
      </c>
      <c r="F7096" t="s">
        <v>1919</v>
      </c>
      <c r="G7096" s="1">
        <f>VLOOKUP(B7096,Results!A:D,3,FALSE)</f>
        <v>45427</v>
      </c>
    </row>
    <row r="7097" spans="1:7" hidden="1" x14ac:dyDescent="0.25">
      <c r="A7097" t="s">
        <v>876</v>
      </c>
      <c r="B7097" t="s">
        <v>940</v>
      </c>
      <c r="C7097" t="s">
        <v>20</v>
      </c>
      <c r="D7097" t="s">
        <v>13</v>
      </c>
      <c r="E7097" s="1">
        <f>DATEVALUE(IFERROR(RIGHT(LEFT(A7097,FIND("-",A7097,4)-1),2)&amp;"/"&amp;LEFT(A7097,FIND("-",A7097)-1)&amp;"/"&amp;RIGHT(LEFT(A7097,IFERROR(FIND(" ",A7097),LEN(A7097)+1)-1),4),TEXT(A7097,"dd")&amp;"/"&amp;TEXT(A7097,"mm")&amp;"/"&amp;TEXT(A7097,"yyyy")))</f>
        <v>45258</v>
      </c>
      <c r="F7097" t="s">
        <v>1919</v>
      </c>
      <c r="G7097" s="1">
        <f>VLOOKUP(B7097,Results!A:D,3,FALSE)</f>
        <v>45434</v>
      </c>
    </row>
    <row r="7098" spans="1:7" hidden="1" x14ac:dyDescent="0.25">
      <c r="A7098" t="s">
        <v>876</v>
      </c>
      <c r="B7098" t="s">
        <v>505</v>
      </c>
      <c r="C7098" t="s">
        <v>223</v>
      </c>
      <c r="D7098" t="s">
        <v>44</v>
      </c>
      <c r="E7098" s="1">
        <f>DATEVALUE(IFERROR(RIGHT(LEFT(A7098,FIND("-",A7098,4)-1),2)&amp;"/"&amp;LEFT(A7098,FIND("-",A7098)-1)&amp;"/"&amp;RIGHT(LEFT(A7098,IFERROR(FIND(" ",A7098),LEN(A7098)+1)-1),4),TEXT(A7098,"dd")&amp;"/"&amp;TEXT(A7098,"mm")&amp;"/"&amp;TEXT(A7098,"yyyy")))</f>
        <v>45258</v>
      </c>
      <c r="F7098" t="s">
        <v>996</v>
      </c>
      <c r="G7098" s="1">
        <f>VLOOKUP(B7098,Results!A:D,3,FALSE)</f>
        <v>45441</v>
      </c>
    </row>
    <row r="7099" spans="1:7" x14ac:dyDescent="0.25">
      <c r="A7099" t="s">
        <v>876</v>
      </c>
      <c r="B7099" t="s">
        <v>505</v>
      </c>
      <c r="C7099" t="s">
        <v>223</v>
      </c>
      <c r="D7099" t="s">
        <v>44</v>
      </c>
      <c r="E7099" s="1">
        <f>DATEVALUE(IFERROR(RIGHT(LEFT(A7099,FIND("-",A7099,4)-1),2)&amp;"/"&amp;LEFT(A7099,FIND("-",A7099)-1)&amp;"/"&amp;RIGHT(LEFT(A7099,IFERROR(FIND(" ",A7099),LEN(A7099)+1)-1),4),TEXT(A7099,"dd")&amp;"/"&amp;TEXT(A7099,"mm")&amp;"/"&amp;TEXT(A7099,"yyyy")))</f>
        <v>45258</v>
      </c>
      <c r="F7099" t="s">
        <v>1826</v>
      </c>
      <c r="G7099" s="1">
        <f>VLOOKUP(B7099,Results!A:D,3,FALSE)</f>
        <v>45441</v>
      </c>
    </row>
    <row r="7100" spans="1:7" x14ac:dyDescent="0.25">
      <c r="A7100" t="s">
        <v>876</v>
      </c>
      <c r="B7100" t="s">
        <v>505</v>
      </c>
      <c r="C7100" t="s">
        <v>223</v>
      </c>
      <c r="D7100" t="s">
        <v>44</v>
      </c>
      <c r="E7100" s="1">
        <f>DATEVALUE(IFERROR(RIGHT(LEFT(A7100,FIND("-",A7100,4)-1),2)&amp;"/"&amp;LEFT(A7100,FIND("-",A7100)-1)&amp;"/"&amp;RIGHT(LEFT(A7100,IFERROR(FIND(" ",A7100),LEN(A7100)+1)-1),4),TEXT(A7100,"dd")&amp;"/"&amp;TEXT(A7100,"mm")&amp;"/"&amp;TEXT(A7100,"yyyy")))</f>
        <v>45258</v>
      </c>
      <c r="F7100" t="s">
        <v>1826</v>
      </c>
      <c r="G7100" s="1">
        <f>VLOOKUP(B7100,Results!A:D,3,FALSE)</f>
        <v>45441</v>
      </c>
    </row>
    <row r="7101" spans="1:7" x14ac:dyDescent="0.25">
      <c r="A7101" t="s">
        <v>876</v>
      </c>
      <c r="B7101" t="s">
        <v>505</v>
      </c>
      <c r="C7101" t="s">
        <v>223</v>
      </c>
      <c r="D7101" t="s">
        <v>44</v>
      </c>
      <c r="E7101" s="1">
        <f>DATEVALUE(IFERROR(RIGHT(LEFT(A7101,FIND("-",A7101,4)-1),2)&amp;"/"&amp;LEFT(A7101,FIND("-",A7101)-1)&amp;"/"&amp;RIGHT(LEFT(A7101,IFERROR(FIND(" ",A7101),LEN(A7101)+1)-1),4),TEXT(A7101,"dd")&amp;"/"&amp;TEXT(A7101,"mm")&amp;"/"&amp;TEXT(A7101,"yyyy")))</f>
        <v>45258</v>
      </c>
      <c r="F7101" t="s">
        <v>1826</v>
      </c>
      <c r="G7101" s="1">
        <f>VLOOKUP(B7101,Results!A:D,3,FALSE)</f>
        <v>45441</v>
      </c>
    </row>
    <row r="7102" spans="1:7" hidden="1" x14ac:dyDescent="0.25">
      <c r="A7102" t="s">
        <v>876</v>
      </c>
      <c r="B7102" t="s">
        <v>874</v>
      </c>
      <c r="C7102" t="s">
        <v>223</v>
      </c>
      <c r="D7102" t="s">
        <v>297</v>
      </c>
      <c r="E7102" s="1">
        <f>DATEVALUE(IFERROR(RIGHT(LEFT(A7102,FIND("-",A7102,4)-1),2)&amp;"/"&amp;LEFT(A7102,FIND("-",A7102)-1)&amp;"/"&amp;RIGHT(LEFT(A7102,IFERROR(FIND(" ",A7102),LEN(A7102)+1)-1),4),TEXT(A7102,"dd")&amp;"/"&amp;TEXT(A7102,"mm")&amp;"/"&amp;TEXT(A7102,"yyyy")))</f>
        <v>45258</v>
      </c>
      <c r="F7102" t="s">
        <v>996</v>
      </c>
      <c r="G7102" s="1" t="e">
        <f>VLOOKUP(B7102,Results!A:D,3,FALSE)</f>
        <v>#N/A</v>
      </c>
    </row>
    <row r="7103" spans="1:7" x14ac:dyDescent="0.25">
      <c r="A7103" t="s">
        <v>876</v>
      </c>
      <c r="B7103" t="s">
        <v>874</v>
      </c>
      <c r="C7103" t="s">
        <v>223</v>
      </c>
      <c r="D7103" t="s">
        <v>297</v>
      </c>
      <c r="E7103" s="1">
        <f>DATEVALUE(IFERROR(RIGHT(LEFT(A7103,FIND("-",A7103,4)-1),2)&amp;"/"&amp;LEFT(A7103,FIND("-",A7103)-1)&amp;"/"&amp;RIGHT(LEFT(A7103,IFERROR(FIND(" ",A7103),LEN(A7103)+1)-1),4),TEXT(A7103,"dd")&amp;"/"&amp;TEXT(A7103,"mm")&amp;"/"&amp;TEXT(A7103,"yyyy")))</f>
        <v>45258</v>
      </c>
      <c r="F7103" t="s">
        <v>1826</v>
      </c>
      <c r="G7103" s="1" t="e">
        <f>VLOOKUP(B7103,Results!A:D,3,FALSE)</f>
        <v>#N/A</v>
      </c>
    </row>
    <row r="7104" spans="1:7" hidden="1" x14ac:dyDescent="0.25">
      <c r="A7104" t="s">
        <v>876</v>
      </c>
      <c r="B7104" t="s">
        <v>874</v>
      </c>
      <c r="C7104" t="s">
        <v>223</v>
      </c>
      <c r="D7104" t="s">
        <v>297</v>
      </c>
      <c r="E7104" s="1">
        <f>DATEVALUE(IFERROR(RIGHT(LEFT(A7104,FIND("-",A7104,4)-1),2)&amp;"/"&amp;LEFT(A7104,FIND("-",A7104)-1)&amp;"/"&amp;RIGHT(LEFT(A7104,IFERROR(FIND(" ",A7104),LEN(A7104)+1)-1),4),TEXT(A7104,"dd")&amp;"/"&amp;TEXT(A7104,"mm")&amp;"/"&amp;TEXT(A7104,"yyyy")))</f>
        <v>45258</v>
      </c>
      <c r="F7104" t="s">
        <v>1919</v>
      </c>
      <c r="G7104" s="1" t="e">
        <f>VLOOKUP(B7104,Results!A:D,3,FALSE)</f>
        <v>#N/A</v>
      </c>
    </row>
    <row r="7105" spans="1:7" hidden="1" x14ac:dyDescent="0.25">
      <c r="A7105" t="s">
        <v>876</v>
      </c>
      <c r="B7105" t="s">
        <v>935</v>
      </c>
      <c r="C7105" t="s">
        <v>20</v>
      </c>
      <c r="D7105" t="s">
        <v>13</v>
      </c>
      <c r="E7105" s="1">
        <f>DATEVALUE(IFERROR(RIGHT(LEFT(A7105,FIND("-",A7105,4)-1),2)&amp;"/"&amp;LEFT(A7105,FIND("-",A7105)-1)&amp;"/"&amp;RIGHT(LEFT(A7105,IFERROR(FIND(" ",A7105),LEN(A7105)+1)-1),4),TEXT(A7105,"dd")&amp;"/"&amp;TEXT(A7105,"mm")&amp;"/"&amp;TEXT(A7105,"yyyy")))</f>
        <v>45258</v>
      </c>
      <c r="F7105" t="s">
        <v>1919</v>
      </c>
      <c r="G7105" s="1" t="e">
        <f>VLOOKUP(B7105,Results!A:D,3,FALSE)</f>
        <v>#N/A</v>
      </c>
    </row>
    <row r="7106" spans="1:7" hidden="1" x14ac:dyDescent="0.25">
      <c r="A7106" t="s">
        <v>876</v>
      </c>
      <c r="B7106" t="s">
        <v>853</v>
      </c>
      <c r="C7106" t="s">
        <v>223</v>
      </c>
      <c r="D7106" t="s">
        <v>13</v>
      </c>
      <c r="E7106" s="1">
        <f>DATEVALUE(IFERROR(RIGHT(LEFT(A7106,FIND("-",A7106,4)-1),2)&amp;"/"&amp;LEFT(A7106,FIND("-",A7106)-1)&amp;"/"&amp;RIGHT(LEFT(A7106,IFERROR(FIND(" ",A7106),LEN(A7106)+1)-1),4),TEXT(A7106,"dd")&amp;"/"&amp;TEXT(A7106,"mm")&amp;"/"&amp;TEXT(A7106,"yyyy")))</f>
        <v>45258</v>
      </c>
      <c r="F7106" t="s">
        <v>1919</v>
      </c>
      <c r="G7106" s="1" t="e">
        <f>VLOOKUP(B7106,Results!A:D,3,FALSE)</f>
        <v>#N/A</v>
      </c>
    </row>
    <row r="7107" spans="1:7" hidden="1" x14ac:dyDescent="0.25">
      <c r="A7107" t="s">
        <v>876</v>
      </c>
      <c r="B7107" t="s">
        <v>725</v>
      </c>
      <c r="C7107" t="s">
        <v>223</v>
      </c>
      <c r="D7107" t="s">
        <v>13</v>
      </c>
      <c r="E7107" s="1">
        <f>DATEVALUE(IFERROR(RIGHT(LEFT(A7107,FIND("-",A7107,4)-1),2)&amp;"/"&amp;LEFT(A7107,FIND("-",A7107)-1)&amp;"/"&amp;RIGHT(LEFT(A7107,IFERROR(FIND(" ",A7107),LEN(A7107)+1)-1),4),TEXT(A7107,"dd")&amp;"/"&amp;TEXT(A7107,"mm")&amp;"/"&amp;TEXT(A7107,"yyyy")))</f>
        <v>45258</v>
      </c>
      <c r="F7107" t="s">
        <v>1919</v>
      </c>
      <c r="G7107" s="1" t="e">
        <f>VLOOKUP(B7107,Results!A:D,3,FALSE)</f>
        <v>#N/A</v>
      </c>
    </row>
    <row r="7108" spans="1:7" hidden="1" x14ac:dyDescent="0.25">
      <c r="A7108" t="s">
        <v>876</v>
      </c>
      <c r="B7108" t="s">
        <v>855</v>
      </c>
      <c r="C7108" t="s">
        <v>20</v>
      </c>
      <c r="D7108" t="s">
        <v>28</v>
      </c>
      <c r="E7108" s="1">
        <f>DATEVALUE(IFERROR(RIGHT(LEFT(A7108,FIND("-",A7108,4)-1),2)&amp;"/"&amp;LEFT(A7108,FIND("-",A7108)-1)&amp;"/"&amp;RIGHT(LEFT(A7108,IFERROR(FIND(" ",A7108),LEN(A7108)+1)-1),4),TEXT(A7108,"dd")&amp;"/"&amp;TEXT(A7108,"mm")&amp;"/"&amp;TEXT(A7108,"yyyy")))</f>
        <v>45258</v>
      </c>
      <c r="F7108" t="s">
        <v>996</v>
      </c>
      <c r="G7108" s="1" t="e">
        <f>VLOOKUP(B7108,Results!A:D,3,FALSE)</f>
        <v>#N/A</v>
      </c>
    </row>
    <row r="7109" spans="1:7" x14ac:dyDescent="0.25">
      <c r="A7109" t="s">
        <v>876</v>
      </c>
      <c r="B7109" t="s">
        <v>855</v>
      </c>
      <c r="C7109" t="s">
        <v>20</v>
      </c>
      <c r="D7109" t="s">
        <v>28</v>
      </c>
      <c r="E7109" s="1">
        <f>DATEVALUE(IFERROR(RIGHT(LEFT(A7109,FIND("-",A7109,4)-1),2)&amp;"/"&amp;LEFT(A7109,FIND("-",A7109)-1)&amp;"/"&amp;RIGHT(LEFT(A7109,IFERROR(FIND(" ",A7109),LEN(A7109)+1)-1),4),TEXT(A7109,"dd")&amp;"/"&amp;TEXT(A7109,"mm")&amp;"/"&amp;TEXT(A7109,"yyyy")))</f>
        <v>45258</v>
      </c>
      <c r="F7109" t="s">
        <v>1826</v>
      </c>
      <c r="G7109" s="1" t="e">
        <f>VLOOKUP(B7109,Results!A:D,3,FALSE)</f>
        <v>#N/A</v>
      </c>
    </row>
    <row r="7110" spans="1:7" x14ac:dyDescent="0.25">
      <c r="A7110" t="s">
        <v>876</v>
      </c>
      <c r="B7110" t="s">
        <v>874</v>
      </c>
      <c r="C7110" t="s">
        <v>223</v>
      </c>
      <c r="D7110" t="s">
        <v>297</v>
      </c>
      <c r="E7110" s="1">
        <f>DATEVALUE(IFERROR(RIGHT(LEFT(A7110,FIND("-",A7110,4)-1),2)&amp;"/"&amp;LEFT(A7110,FIND("-",A7110)-1)&amp;"/"&amp;RIGHT(LEFT(A7110,IFERROR(FIND(" ",A7110),LEN(A7110)+1)-1),4),TEXT(A7110,"dd")&amp;"/"&amp;TEXT(A7110,"mm")&amp;"/"&amp;TEXT(A7110,"yyyy")))</f>
        <v>45258</v>
      </c>
      <c r="F7110" t="s">
        <v>1826</v>
      </c>
      <c r="G7110" s="1" t="e">
        <f>VLOOKUP(B7110,Results!A:D,3,FALSE)</f>
        <v>#N/A</v>
      </c>
    </row>
    <row r="7111" spans="1:7" x14ac:dyDescent="0.25">
      <c r="A7111" t="s">
        <v>876</v>
      </c>
      <c r="B7111" t="s">
        <v>874</v>
      </c>
      <c r="C7111" t="s">
        <v>223</v>
      </c>
      <c r="D7111" t="s">
        <v>297</v>
      </c>
      <c r="E7111" s="1">
        <f>DATEVALUE(IFERROR(RIGHT(LEFT(A7111,FIND("-",A7111,4)-1),2)&amp;"/"&amp;LEFT(A7111,FIND("-",A7111)-1)&amp;"/"&amp;RIGHT(LEFT(A7111,IFERROR(FIND(" ",A7111),LEN(A7111)+1)-1),4),TEXT(A7111,"dd")&amp;"/"&amp;TEXT(A7111,"mm")&amp;"/"&amp;TEXT(A7111,"yyyy")))</f>
        <v>45258</v>
      </c>
      <c r="F7111" t="s">
        <v>1826</v>
      </c>
      <c r="G7111" s="1" t="e">
        <f>VLOOKUP(B7111,Results!A:D,3,FALSE)</f>
        <v>#N/A</v>
      </c>
    </row>
    <row r="7112" spans="1:7" hidden="1" x14ac:dyDescent="0.25">
      <c r="A7112" t="s">
        <v>875</v>
      </c>
      <c r="B7112" t="s">
        <v>804</v>
      </c>
      <c r="C7112" t="s">
        <v>20</v>
      </c>
      <c r="D7112" t="s">
        <v>44</v>
      </c>
      <c r="E7112" s="1">
        <f>DATEVALUE(IFERROR(RIGHT(LEFT(A7112,FIND("-",A7112,4)-1),2)&amp;"/"&amp;LEFT(A7112,FIND("-",A7112)-1)&amp;"/"&amp;RIGHT(LEFT(A7112,IFERROR(FIND(" ",A7112),LEN(A7112)+1)-1),4),TEXT(A7112,"dd")&amp;"/"&amp;TEXT(A7112,"mm")&amp;"/"&amp;TEXT(A7112,"yyyy")))</f>
        <v>45254</v>
      </c>
      <c r="F7112" t="s">
        <v>996</v>
      </c>
      <c r="G7112" s="1">
        <f>VLOOKUP(B7112,Results!A:D,3,FALSE)</f>
        <v>45414</v>
      </c>
    </row>
    <row r="7113" spans="1:7" x14ac:dyDescent="0.25">
      <c r="A7113" t="s">
        <v>875</v>
      </c>
      <c r="B7113" t="s">
        <v>804</v>
      </c>
      <c r="C7113" t="s">
        <v>20</v>
      </c>
      <c r="D7113" t="s">
        <v>44</v>
      </c>
      <c r="E7113" s="1">
        <f>DATEVALUE(IFERROR(RIGHT(LEFT(A7113,FIND("-",A7113,4)-1),2)&amp;"/"&amp;LEFT(A7113,FIND("-",A7113)-1)&amp;"/"&amp;RIGHT(LEFT(A7113,IFERROR(FIND(" ",A7113),LEN(A7113)+1)-1),4),TEXT(A7113,"dd")&amp;"/"&amp;TEXT(A7113,"mm")&amp;"/"&amp;TEXT(A7113,"yyyy")))</f>
        <v>45254</v>
      </c>
      <c r="F7113" t="s">
        <v>1826</v>
      </c>
      <c r="G7113" s="1">
        <f>VLOOKUP(B7113,Results!A:D,3,FALSE)</f>
        <v>45414</v>
      </c>
    </row>
    <row r="7114" spans="1:7" x14ac:dyDescent="0.25">
      <c r="A7114" t="s">
        <v>875</v>
      </c>
      <c r="B7114" t="s">
        <v>804</v>
      </c>
      <c r="C7114" t="s">
        <v>20</v>
      </c>
      <c r="D7114" t="s">
        <v>44</v>
      </c>
      <c r="E7114" s="1">
        <f>DATEVALUE(IFERROR(RIGHT(LEFT(A7114,FIND("-",A7114,4)-1),2)&amp;"/"&amp;LEFT(A7114,FIND("-",A7114)-1)&amp;"/"&amp;RIGHT(LEFT(A7114,IFERROR(FIND(" ",A7114),LEN(A7114)+1)-1),4),TEXT(A7114,"dd")&amp;"/"&amp;TEXT(A7114,"mm")&amp;"/"&amp;TEXT(A7114,"yyyy")))</f>
        <v>45254</v>
      </c>
      <c r="F7114" t="s">
        <v>1826</v>
      </c>
      <c r="G7114" s="1">
        <f>VLOOKUP(B7114,Results!A:D,3,FALSE)</f>
        <v>45414</v>
      </c>
    </row>
    <row r="7115" spans="1:7" x14ac:dyDescent="0.25">
      <c r="A7115" t="s">
        <v>875</v>
      </c>
      <c r="B7115" t="s">
        <v>804</v>
      </c>
      <c r="C7115" t="s">
        <v>20</v>
      </c>
      <c r="D7115" t="s">
        <v>44</v>
      </c>
      <c r="E7115" s="1">
        <f>DATEVALUE(IFERROR(RIGHT(LEFT(A7115,FIND("-",A7115,4)-1),2)&amp;"/"&amp;LEFT(A7115,FIND("-",A7115)-1)&amp;"/"&amp;RIGHT(LEFT(A7115,IFERROR(FIND(" ",A7115),LEN(A7115)+1)-1),4),TEXT(A7115,"dd")&amp;"/"&amp;TEXT(A7115,"mm")&amp;"/"&amp;TEXT(A7115,"yyyy")))</f>
        <v>45254</v>
      </c>
      <c r="F7115" t="s">
        <v>1826</v>
      </c>
      <c r="G7115" s="1">
        <f>VLOOKUP(B7115,Results!A:D,3,FALSE)</f>
        <v>45414</v>
      </c>
    </row>
    <row r="7116" spans="1:7" hidden="1" x14ac:dyDescent="0.25">
      <c r="A7116" t="s">
        <v>875</v>
      </c>
      <c r="B7116" t="s">
        <v>753</v>
      </c>
      <c r="C7116" t="s">
        <v>20</v>
      </c>
      <c r="D7116" t="s">
        <v>411</v>
      </c>
      <c r="E7116" s="1">
        <f>DATEVALUE(IFERROR(RIGHT(LEFT(A7116,FIND("-",A7116,4)-1),2)&amp;"/"&amp;LEFT(A7116,FIND("-",A7116)-1)&amp;"/"&amp;RIGHT(LEFT(A7116,IFERROR(FIND(" ",A7116),LEN(A7116)+1)-1),4),TEXT(A7116,"dd")&amp;"/"&amp;TEXT(A7116,"mm")&amp;"/"&amp;TEXT(A7116,"yyyy")))</f>
        <v>45254</v>
      </c>
      <c r="F7116" t="s">
        <v>996</v>
      </c>
      <c r="G7116" s="1" t="e">
        <f>VLOOKUP(B7116,Results!A:D,3,FALSE)</f>
        <v>#N/A</v>
      </c>
    </row>
    <row r="7117" spans="1:7" x14ac:dyDescent="0.25">
      <c r="A7117" t="s">
        <v>875</v>
      </c>
      <c r="B7117" t="s">
        <v>753</v>
      </c>
      <c r="C7117" t="s">
        <v>20</v>
      </c>
      <c r="D7117" t="s">
        <v>411</v>
      </c>
      <c r="E7117" s="1">
        <f>DATEVALUE(IFERROR(RIGHT(LEFT(A7117,FIND("-",A7117,4)-1),2)&amp;"/"&amp;LEFT(A7117,FIND("-",A7117)-1)&amp;"/"&amp;RIGHT(LEFT(A7117,IFERROR(FIND(" ",A7117),LEN(A7117)+1)-1),4),TEXT(A7117,"dd")&amp;"/"&amp;TEXT(A7117,"mm")&amp;"/"&amp;TEXT(A7117,"yyyy")))</f>
        <v>45254</v>
      </c>
      <c r="F7117" t="s">
        <v>1826</v>
      </c>
      <c r="G7117" s="1" t="e">
        <f>VLOOKUP(B7117,Results!A:D,3,FALSE)</f>
        <v>#N/A</v>
      </c>
    </row>
    <row r="7118" spans="1:7" hidden="1" x14ac:dyDescent="0.25">
      <c r="A7118" t="s">
        <v>875</v>
      </c>
      <c r="B7118" t="s">
        <v>495</v>
      </c>
      <c r="C7118" t="s">
        <v>20</v>
      </c>
      <c r="D7118" t="s">
        <v>13</v>
      </c>
      <c r="E7118" s="1">
        <f>DATEVALUE(IFERROR(RIGHT(LEFT(A7118,FIND("-",A7118,4)-1),2)&amp;"/"&amp;LEFT(A7118,FIND("-",A7118)-1)&amp;"/"&amp;RIGHT(LEFT(A7118,IFERROR(FIND(" ",A7118),LEN(A7118)+1)-1),4),TEXT(A7118,"dd")&amp;"/"&amp;TEXT(A7118,"mm")&amp;"/"&amp;TEXT(A7118,"yyyy")))</f>
        <v>45254</v>
      </c>
      <c r="F7118" t="s">
        <v>996</v>
      </c>
      <c r="G7118" s="1" t="e">
        <f>VLOOKUP(B7118,Results!A:D,3,FALSE)</f>
        <v>#N/A</v>
      </c>
    </row>
    <row r="7119" spans="1:7" hidden="1" x14ac:dyDescent="0.25">
      <c r="A7119" t="s">
        <v>875</v>
      </c>
      <c r="B7119" t="s">
        <v>871</v>
      </c>
      <c r="C7119" t="s">
        <v>223</v>
      </c>
      <c r="D7119" t="s">
        <v>13</v>
      </c>
      <c r="E7119" s="1">
        <f>DATEVALUE(IFERROR(RIGHT(LEFT(A7119,FIND("-",A7119,4)-1),2)&amp;"/"&amp;LEFT(A7119,FIND("-",A7119)-1)&amp;"/"&amp;RIGHT(LEFT(A7119,IFERROR(FIND(" ",A7119),LEN(A7119)+1)-1),4),TEXT(A7119,"dd")&amp;"/"&amp;TEXT(A7119,"mm")&amp;"/"&amp;TEXT(A7119,"yyyy")))</f>
        <v>45254</v>
      </c>
      <c r="F7119" t="s">
        <v>996</v>
      </c>
      <c r="G7119" s="1" t="e">
        <f>VLOOKUP(B7119,Results!A:D,3,FALSE)</f>
        <v>#N/A</v>
      </c>
    </row>
    <row r="7120" spans="1:7" x14ac:dyDescent="0.25">
      <c r="A7120" t="s">
        <v>875</v>
      </c>
      <c r="B7120" t="s">
        <v>495</v>
      </c>
      <c r="C7120" t="s">
        <v>20</v>
      </c>
      <c r="D7120" t="s">
        <v>13</v>
      </c>
      <c r="E7120" s="1">
        <f>DATEVALUE(IFERROR(RIGHT(LEFT(A7120,FIND("-",A7120,4)-1),2)&amp;"/"&amp;LEFT(A7120,FIND("-",A7120)-1)&amp;"/"&amp;RIGHT(LEFT(A7120,IFERROR(FIND(" ",A7120),LEN(A7120)+1)-1),4),TEXT(A7120,"dd")&amp;"/"&amp;TEXT(A7120,"mm")&amp;"/"&amp;TEXT(A7120,"yyyy")))</f>
        <v>45254</v>
      </c>
      <c r="F7120" t="s">
        <v>1826</v>
      </c>
      <c r="G7120" s="1" t="e">
        <f>VLOOKUP(B7120,Results!A:D,3,FALSE)</f>
        <v>#N/A</v>
      </c>
    </row>
    <row r="7121" spans="1:7" x14ac:dyDescent="0.25">
      <c r="A7121" t="s">
        <v>875</v>
      </c>
      <c r="B7121" t="s">
        <v>871</v>
      </c>
      <c r="C7121" t="s">
        <v>223</v>
      </c>
      <c r="D7121" t="s">
        <v>13</v>
      </c>
      <c r="E7121" s="1">
        <f>DATEVALUE(IFERROR(RIGHT(LEFT(A7121,FIND("-",A7121,4)-1),2)&amp;"/"&amp;LEFT(A7121,FIND("-",A7121)-1)&amp;"/"&amp;RIGHT(LEFT(A7121,IFERROR(FIND(" ",A7121),LEN(A7121)+1)-1),4),TEXT(A7121,"dd")&amp;"/"&amp;TEXT(A7121,"mm")&amp;"/"&amp;TEXT(A7121,"yyyy")))</f>
        <v>45254</v>
      </c>
      <c r="F7121" t="s">
        <v>1826</v>
      </c>
      <c r="G7121" s="1" t="e">
        <f>VLOOKUP(B7121,Results!A:D,3,FALSE)</f>
        <v>#N/A</v>
      </c>
    </row>
    <row r="7122" spans="1:7" hidden="1" x14ac:dyDescent="0.25">
      <c r="A7122" t="s">
        <v>875</v>
      </c>
      <c r="B7122" t="s">
        <v>821</v>
      </c>
      <c r="C7122" t="s">
        <v>20</v>
      </c>
      <c r="D7122" t="s">
        <v>28</v>
      </c>
      <c r="E7122" s="1">
        <f>DATEVALUE(IFERROR(RIGHT(LEFT(A7122,FIND("-",A7122,4)-1),2)&amp;"/"&amp;LEFT(A7122,FIND("-",A7122)-1)&amp;"/"&amp;RIGHT(LEFT(A7122,IFERROR(FIND(" ",A7122),LEN(A7122)+1)-1),4),TEXT(A7122,"dd")&amp;"/"&amp;TEXT(A7122,"mm")&amp;"/"&amp;TEXT(A7122,"yyyy")))</f>
        <v>45254</v>
      </c>
      <c r="F7122" t="s">
        <v>996</v>
      </c>
      <c r="G7122" s="1" t="e">
        <f>VLOOKUP(B7122,Results!A:D,3,FALSE)</f>
        <v>#N/A</v>
      </c>
    </row>
    <row r="7123" spans="1:7" hidden="1" x14ac:dyDescent="0.25">
      <c r="A7123" t="s">
        <v>875</v>
      </c>
      <c r="B7123" t="s">
        <v>512</v>
      </c>
      <c r="C7123" t="s">
        <v>20</v>
      </c>
      <c r="D7123" t="s">
        <v>28</v>
      </c>
      <c r="E7123" s="1">
        <f>DATEVALUE(IFERROR(RIGHT(LEFT(A7123,FIND("-",A7123,4)-1),2)&amp;"/"&amp;LEFT(A7123,FIND("-",A7123)-1)&amp;"/"&amp;RIGHT(LEFT(A7123,IFERROR(FIND(" ",A7123),LEN(A7123)+1)-1),4),TEXT(A7123,"dd")&amp;"/"&amp;TEXT(A7123,"mm")&amp;"/"&amp;TEXT(A7123,"yyyy")))</f>
        <v>45254</v>
      </c>
      <c r="F7123" t="s">
        <v>996</v>
      </c>
      <c r="G7123" s="1" t="e">
        <f>VLOOKUP(B7123,Results!A:D,3,FALSE)</f>
        <v>#N/A</v>
      </c>
    </row>
    <row r="7124" spans="1:7" x14ac:dyDescent="0.25">
      <c r="A7124" t="s">
        <v>875</v>
      </c>
      <c r="B7124" t="s">
        <v>821</v>
      </c>
      <c r="C7124" t="s">
        <v>20</v>
      </c>
      <c r="D7124" t="s">
        <v>28</v>
      </c>
      <c r="E7124" s="1">
        <f>DATEVALUE(IFERROR(RIGHT(LEFT(A7124,FIND("-",A7124,4)-1),2)&amp;"/"&amp;LEFT(A7124,FIND("-",A7124)-1)&amp;"/"&amp;RIGHT(LEFT(A7124,IFERROR(FIND(" ",A7124),LEN(A7124)+1)-1),4),TEXT(A7124,"dd")&amp;"/"&amp;TEXT(A7124,"mm")&amp;"/"&amp;TEXT(A7124,"yyyy")))</f>
        <v>45254</v>
      </c>
      <c r="F7124" t="s">
        <v>1826</v>
      </c>
      <c r="G7124" s="1" t="e">
        <f>VLOOKUP(B7124,Results!A:D,3,FALSE)</f>
        <v>#N/A</v>
      </c>
    </row>
    <row r="7125" spans="1:7" x14ac:dyDescent="0.25">
      <c r="A7125" t="s">
        <v>875</v>
      </c>
      <c r="B7125" t="s">
        <v>512</v>
      </c>
      <c r="C7125" t="s">
        <v>20</v>
      </c>
      <c r="D7125" t="s">
        <v>28</v>
      </c>
      <c r="E7125" s="1">
        <f>DATEVALUE(IFERROR(RIGHT(LEFT(A7125,FIND("-",A7125,4)-1),2)&amp;"/"&amp;LEFT(A7125,FIND("-",A7125)-1)&amp;"/"&amp;RIGHT(LEFT(A7125,IFERROR(FIND(" ",A7125),LEN(A7125)+1)-1),4),TEXT(A7125,"dd")&amp;"/"&amp;TEXT(A7125,"mm")&amp;"/"&amp;TEXT(A7125,"yyyy")))</f>
        <v>45254</v>
      </c>
      <c r="F7125" t="s">
        <v>1826</v>
      </c>
      <c r="G7125" s="1" t="e">
        <f>VLOOKUP(B7125,Results!A:D,3,FALSE)</f>
        <v>#N/A</v>
      </c>
    </row>
    <row r="7126" spans="1:7" x14ac:dyDescent="0.25">
      <c r="A7126" t="s">
        <v>875</v>
      </c>
      <c r="B7126" t="s">
        <v>495</v>
      </c>
      <c r="C7126" t="s">
        <v>20</v>
      </c>
      <c r="D7126" t="s">
        <v>13</v>
      </c>
      <c r="E7126" s="1">
        <f>DATEVALUE(IFERROR(RIGHT(LEFT(A7126,FIND("-",A7126,4)-1),2)&amp;"/"&amp;LEFT(A7126,FIND("-",A7126)-1)&amp;"/"&amp;RIGHT(LEFT(A7126,IFERROR(FIND(" ",A7126),LEN(A7126)+1)-1),4),TEXT(A7126,"dd")&amp;"/"&amp;TEXT(A7126,"mm")&amp;"/"&amp;TEXT(A7126,"yyyy")))</f>
        <v>45254</v>
      </c>
      <c r="F7126" t="s">
        <v>1826</v>
      </c>
      <c r="G7126" s="1" t="e">
        <f>VLOOKUP(B7126,Results!A:D,3,FALSE)</f>
        <v>#N/A</v>
      </c>
    </row>
    <row r="7127" spans="1:7" x14ac:dyDescent="0.25">
      <c r="A7127" t="s">
        <v>875</v>
      </c>
      <c r="B7127" t="s">
        <v>871</v>
      </c>
      <c r="C7127" t="s">
        <v>223</v>
      </c>
      <c r="D7127" t="s">
        <v>13</v>
      </c>
      <c r="E7127" s="1">
        <f>DATEVALUE(IFERROR(RIGHT(LEFT(A7127,FIND("-",A7127,4)-1),2)&amp;"/"&amp;LEFT(A7127,FIND("-",A7127)-1)&amp;"/"&amp;RIGHT(LEFT(A7127,IFERROR(FIND(" ",A7127),LEN(A7127)+1)-1),4),TEXT(A7127,"dd")&amp;"/"&amp;TEXT(A7127,"mm")&amp;"/"&amp;TEXT(A7127,"yyyy")))</f>
        <v>45254</v>
      </c>
      <c r="F7127" t="s">
        <v>1826</v>
      </c>
      <c r="G7127" s="1" t="e">
        <f>VLOOKUP(B7127,Results!A:D,3,FALSE)</f>
        <v>#N/A</v>
      </c>
    </row>
    <row r="7128" spans="1:7" x14ac:dyDescent="0.25">
      <c r="A7128" t="s">
        <v>875</v>
      </c>
      <c r="B7128" t="s">
        <v>753</v>
      </c>
      <c r="C7128" t="s">
        <v>20</v>
      </c>
      <c r="D7128" t="s">
        <v>411</v>
      </c>
      <c r="E7128" s="1">
        <f>DATEVALUE(IFERROR(RIGHT(LEFT(A7128,FIND("-",A7128,4)-1),2)&amp;"/"&amp;LEFT(A7128,FIND("-",A7128)-1)&amp;"/"&amp;RIGHT(LEFT(A7128,IFERROR(FIND(" ",A7128),LEN(A7128)+1)-1),4),TEXT(A7128,"dd")&amp;"/"&amp;TEXT(A7128,"mm")&amp;"/"&amp;TEXT(A7128,"yyyy")))</f>
        <v>45254</v>
      </c>
      <c r="F7128" t="s">
        <v>1826</v>
      </c>
      <c r="G7128" s="1" t="e">
        <f>VLOOKUP(B7128,Results!A:D,3,FALSE)</f>
        <v>#N/A</v>
      </c>
    </row>
    <row r="7129" spans="1:7" x14ac:dyDescent="0.25">
      <c r="A7129" t="s">
        <v>875</v>
      </c>
      <c r="B7129" t="s">
        <v>821</v>
      </c>
      <c r="C7129" t="s">
        <v>20</v>
      </c>
      <c r="D7129" t="s">
        <v>28</v>
      </c>
      <c r="E7129" s="1">
        <f>DATEVALUE(IFERROR(RIGHT(LEFT(A7129,FIND("-",A7129,4)-1),2)&amp;"/"&amp;LEFT(A7129,FIND("-",A7129)-1)&amp;"/"&amp;RIGHT(LEFT(A7129,IFERROR(FIND(" ",A7129),LEN(A7129)+1)-1),4),TEXT(A7129,"dd")&amp;"/"&amp;TEXT(A7129,"mm")&amp;"/"&amp;TEXT(A7129,"yyyy")))</f>
        <v>45254</v>
      </c>
      <c r="F7129" t="s">
        <v>1826</v>
      </c>
      <c r="G7129" s="1" t="e">
        <f>VLOOKUP(B7129,Results!A:D,3,FALSE)</f>
        <v>#N/A</v>
      </c>
    </row>
    <row r="7130" spans="1:7" x14ac:dyDescent="0.25">
      <c r="A7130" t="s">
        <v>875</v>
      </c>
      <c r="B7130" t="s">
        <v>512</v>
      </c>
      <c r="C7130" t="s">
        <v>20</v>
      </c>
      <c r="D7130" t="s">
        <v>28</v>
      </c>
      <c r="E7130" s="1">
        <f>DATEVALUE(IFERROR(RIGHT(LEFT(A7130,FIND("-",A7130,4)-1),2)&amp;"/"&amp;LEFT(A7130,FIND("-",A7130)-1)&amp;"/"&amp;RIGHT(LEFT(A7130,IFERROR(FIND(" ",A7130),LEN(A7130)+1)-1),4),TEXT(A7130,"dd")&amp;"/"&amp;TEXT(A7130,"mm")&amp;"/"&amp;TEXT(A7130,"yyyy")))</f>
        <v>45254</v>
      </c>
      <c r="F7130" t="s">
        <v>1826</v>
      </c>
      <c r="G7130" s="1" t="e">
        <f>VLOOKUP(B7130,Results!A:D,3,FALSE)</f>
        <v>#N/A</v>
      </c>
    </row>
    <row r="7131" spans="1:7" x14ac:dyDescent="0.25">
      <c r="A7131" t="s">
        <v>875</v>
      </c>
      <c r="B7131" t="s">
        <v>495</v>
      </c>
      <c r="C7131" t="s">
        <v>20</v>
      </c>
      <c r="D7131" t="s">
        <v>13</v>
      </c>
      <c r="E7131" s="1">
        <f>DATEVALUE(IFERROR(RIGHT(LEFT(A7131,FIND("-",A7131,4)-1),2)&amp;"/"&amp;LEFT(A7131,FIND("-",A7131)-1)&amp;"/"&amp;RIGHT(LEFT(A7131,IFERROR(FIND(" ",A7131),LEN(A7131)+1)-1),4),TEXT(A7131,"dd")&amp;"/"&amp;TEXT(A7131,"mm")&amp;"/"&amp;TEXT(A7131,"yyyy")))</f>
        <v>45254</v>
      </c>
      <c r="F7131" t="s">
        <v>1826</v>
      </c>
      <c r="G7131" s="1" t="e">
        <f>VLOOKUP(B7131,Results!A:D,3,FALSE)</f>
        <v>#N/A</v>
      </c>
    </row>
    <row r="7132" spans="1:7" x14ac:dyDescent="0.25">
      <c r="A7132" t="s">
        <v>875</v>
      </c>
      <c r="B7132" t="s">
        <v>871</v>
      </c>
      <c r="C7132" t="s">
        <v>223</v>
      </c>
      <c r="D7132" t="s">
        <v>13</v>
      </c>
      <c r="E7132" s="1">
        <f>DATEVALUE(IFERROR(RIGHT(LEFT(A7132,FIND("-",A7132,4)-1),2)&amp;"/"&amp;LEFT(A7132,FIND("-",A7132)-1)&amp;"/"&amp;RIGHT(LEFT(A7132,IFERROR(FIND(" ",A7132),LEN(A7132)+1)-1),4),TEXT(A7132,"dd")&amp;"/"&amp;TEXT(A7132,"mm")&amp;"/"&amp;TEXT(A7132,"yyyy")))</f>
        <v>45254</v>
      </c>
      <c r="F7132" t="s">
        <v>1826</v>
      </c>
      <c r="G7132" s="1" t="e">
        <f>VLOOKUP(B7132,Results!A:D,3,FALSE)</f>
        <v>#N/A</v>
      </c>
    </row>
    <row r="7133" spans="1:7" x14ac:dyDescent="0.25">
      <c r="A7133" t="s">
        <v>875</v>
      </c>
      <c r="B7133" t="s">
        <v>753</v>
      </c>
      <c r="C7133" t="s">
        <v>20</v>
      </c>
      <c r="D7133" t="s">
        <v>411</v>
      </c>
      <c r="E7133" s="1">
        <f>DATEVALUE(IFERROR(RIGHT(LEFT(A7133,FIND("-",A7133,4)-1),2)&amp;"/"&amp;LEFT(A7133,FIND("-",A7133)-1)&amp;"/"&amp;RIGHT(LEFT(A7133,IFERROR(FIND(" ",A7133),LEN(A7133)+1)-1),4),TEXT(A7133,"dd")&amp;"/"&amp;TEXT(A7133,"mm")&amp;"/"&amp;TEXT(A7133,"yyyy")))</f>
        <v>45254</v>
      </c>
      <c r="F7133" t="s">
        <v>1826</v>
      </c>
      <c r="G7133" s="1" t="e">
        <f>VLOOKUP(B7133,Results!A:D,3,FALSE)</f>
        <v>#N/A</v>
      </c>
    </row>
    <row r="7134" spans="1:7" x14ac:dyDescent="0.25">
      <c r="A7134" t="s">
        <v>875</v>
      </c>
      <c r="B7134" t="s">
        <v>821</v>
      </c>
      <c r="C7134" t="s">
        <v>20</v>
      </c>
      <c r="D7134" t="s">
        <v>28</v>
      </c>
      <c r="E7134" s="1">
        <f>DATEVALUE(IFERROR(RIGHT(LEFT(A7134,FIND("-",A7134,4)-1),2)&amp;"/"&amp;LEFT(A7134,FIND("-",A7134)-1)&amp;"/"&amp;RIGHT(LEFT(A7134,IFERROR(FIND(" ",A7134),LEN(A7134)+1)-1),4),TEXT(A7134,"dd")&amp;"/"&amp;TEXT(A7134,"mm")&amp;"/"&amp;TEXT(A7134,"yyyy")))</f>
        <v>45254</v>
      </c>
      <c r="F7134" t="s">
        <v>1826</v>
      </c>
      <c r="G7134" s="1" t="e">
        <f>VLOOKUP(B7134,Results!A:D,3,FALSE)</f>
        <v>#N/A</v>
      </c>
    </row>
    <row r="7135" spans="1:7" x14ac:dyDescent="0.25">
      <c r="A7135" t="s">
        <v>875</v>
      </c>
      <c r="B7135" t="s">
        <v>512</v>
      </c>
      <c r="C7135" t="s">
        <v>20</v>
      </c>
      <c r="D7135" t="s">
        <v>28</v>
      </c>
      <c r="E7135" s="1">
        <f>DATEVALUE(IFERROR(RIGHT(LEFT(A7135,FIND("-",A7135,4)-1),2)&amp;"/"&amp;LEFT(A7135,FIND("-",A7135)-1)&amp;"/"&amp;RIGHT(LEFT(A7135,IFERROR(FIND(" ",A7135),LEN(A7135)+1)-1),4),TEXT(A7135,"dd")&amp;"/"&amp;TEXT(A7135,"mm")&amp;"/"&amp;TEXT(A7135,"yyyy")))</f>
        <v>45254</v>
      </c>
      <c r="F7135" t="s">
        <v>1826</v>
      </c>
      <c r="G7135" s="1" t="e">
        <f>VLOOKUP(B7135,Results!A:D,3,FALSE)</f>
        <v>#N/A</v>
      </c>
    </row>
    <row r="7136" spans="1:7" hidden="1" x14ac:dyDescent="0.25">
      <c r="A7136" t="s">
        <v>873</v>
      </c>
      <c r="B7136" t="s">
        <v>415</v>
      </c>
      <c r="C7136" t="s">
        <v>223</v>
      </c>
      <c r="D7136" t="s">
        <v>33</v>
      </c>
      <c r="E7136" s="1">
        <f>DATEVALUE(IFERROR(RIGHT(LEFT(A7136,FIND("-",A7136,4)-1),2)&amp;"/"&amp;LEFT(A7136,FIND("-",A7136)-1)&amp;"/"&amp;RIGHT(LEFT(A7136,IFERROR(FIND(" ",A7136),LEN(A7136)+1)-1),4),TEXT(A7136,"dd")&amp;"/"&amp;TEXT(A7136,"mm")&amp;"/"&amp;TEXT(A7136,"yyyy")))</f>
        <v>45253</v>
      </c>
      <c r="F7136" t="s">
        <v>996</v>
      </c>
      <c r="G7136" s="1">
        <f>VLOOKUP(B7136,Results!A:D,3,FALSE)</f>
        <v>45414</v>
      </c>
    </row>
    <row r="7137" spans="1:7" hidden="1" x14ac:dyDescent="0.25">
      <c r="A7137" t="s">
        <v>873</v>
      </c>
      <c r="B7137" t="s">
        <v>399</v>
      </c>
      <c r="C7137" t="s">
        <v>223</v>
      </c>
      <c r="D7137" t="s">
        <v>30</v>
      </c>
      <c r="E7137" s="1">
        <f>DATEVALUE(IFERROR(RIGHT(LEFT(A7137,FIND("-",A7137,4)-1),2)&amp;"/"&amp;LEFT(A7137,FIND("-",A7137)-1)&amp;"/"&amp;RIGHT(LEFT(A7137,IFERROR(FIND(" ",A7137),LEN(A7137)+1)-1),4),TEXT(A7137,"dd")&amp;"/"&amp;TEXT(A7137,"mm")&amp;"/"&amp;TEXT(A7137,"yyyy")))</f>
        <v>45253</v>
      </c>
      <c r="F7137" t="s">
        <v>996</v>
      </c>
      <c r="G7137" s="1">
        <f>VLOOKUP(B7137,Results!A:D,3,FALSE)</f>
        <v>45425</v>
      </c>
    </row>
    <row r="7138" spans="1:7" x14ac:dyDescent="0.25">
      <c r="A7138" t="s">
        <v>873</v>
      </c>
      <c r="B7138" t="s">
        <v>399</v>
      </c>
      <c r="C7138" t="s">
        <v>223</v>
      </c>
      <c r="D7138" t="s">
        <v>30</v>
      </c>
      <c r="E7138" s="1">
        <f>DATEVALUE(IFERROR(RIGHT(LEFT(A7138,FIND("-",A7138,4)-1),2)&amp;"/"&amp;LEFT(A7138,FIND("-",A7138)-1)&amp;"/"&amp;RIGHT(LEFT(A7138,IFERROR(FIND(" ",A7138),LEN(A7138)+1)-1),4),TEXT(A7138,"dd")&amp;"/"&amp;TEXT(A7138,"mm")&amp;"/"&amp;TEXT(A7138,"yyyy")))</f>
        <v>45253</v>
      </c>
      <c r="F7138" t="s">
        <v>1826</v>
      </c>
      <c r="G7138" s="1">
        <f>VLOOKUP(B7138,Results!A:D,3,FALSE)</f>
        <v>45425</v>
      </c>
    </row>
    <row r="7139" spans="1:7" x14ac:dyDescent="0.25">
      <c r="A7139" t="s">
        <v>873</v>
      </c>
      <c r="B7139" t="s">
        <v>399</v>
      </c>
      <c r="C7139" t="s">
        <v>223</v>
      </c>
      <c r="D7139" t="s">
        <v>30</v>
      </c>
      <c r="E7139" s="1">
        <f>DATEVALUE(IFERROR(RIGHT(LEFT(A7139,FIND("-",A7139,4)-1),2)&amp;"/"&amp;LEFT(A7139,FIND("-",A7139)-1)&amp;"/"&amp;RIGHT(LEFT(A7139,IFERROR(FIND(" ",A7139),LEN(A7139)+1)-1),4),TEXT(A7139,"dd")&amp;"/"&amp;TEXT(A7139,"mm")&amp;"/"&amp;TEXT(A7139,"yyyy")))</f>
        <v>45253</v>
      </c>
      <c r="F7139" t="s">
        <v>1826</v>
      </c>
      <c r="G7139" s="1">
        <f>VLOOKUP(B7139,Results!A:D,3,FALSE)</f>
        <v>45425</v>
      </c>
    </row>
    <row r="7140" spans="1:7" hidden="1" x14ac:dyDescent="0.25">
      <c r="A7140" t="s">
        <v>873</v>
      </c>
      <c r="B7140" t="s">
        <v>505</v>
      </c>
      <c r="C7140" t="s">
        <v>223</v>
      </c>
      <c r="D7140" t="s">
        <v>44</v>
      </c>
      <c r="E7140" s="1">
        <f>DATEVALUE(IFERROR(RIGHT(LEFT(A7140,FIND("-",A7140,4)-1),2)&amp;"/"&amp;LEFT(A7140,FIND("-",A7140)-1)&amp;"/"&amp;RIGHT(LEFT(A7140,IFERROR(FIND(" ",A7140),LEN(A7140)+1)-1),4),TEXT(A7140,"dd")&amp;"/"&amp;TEXT(A7140,"mm")&amp;"/"&amp;TEXT(A7140,"yyyy")))</f>
        <v>45253</v>
      </c>
      <c r="F7140" t="s">
        <v>996</v>
      </c>
      <c r="G7140" s="1">
        <f>VLOOKUP(B7140,Results!A:D,3,FALSE)</f>
        <v>45441</v>
      </c>
    </row>
    <row r="7141" spans="1:7" x14ac:dyDescent="0.25">
      <c r="A7141" t="s">
        <v>873</v>
      </c>
      <c r="B7141" t="s">
        <v>505</v>
      </c>
      <c r="C7141" t="s">
        <v>223</v>
      </c>
      <c r="D7141" t="s">
        <v>44</v>
      </c>
      <c r="E7141" s="1">
        <f>DATEVALUE(IFERROR(RIGHT(LEFT(A7141,FIND("-",A7141,4)-1),2)&amp;"/"&amp;LEFT(A7141,FIND("-",A7141)-1)&amp;"/"&amp;RIGHT(LEFT(A7141,IFERROR(FIND(" ",A7141),LEN(A7141)+1)-1),4),TEXT(A7141,"dd")&amp;"/"&amp;TEXT(A7141,"mm")&amp;"/"&amp;TEXT(A7141,"yyyy")))</f>
        <v>45253</v>
      </c>
      <c r="F7141" t="s">
        <v>1826</v>
      </c>
      <c r="G7141" s="1">
        <f>VLOOKUP(B7141,Results!A:D,3,FALSE)</f>
        <v>45441</v>
      </c>
    </row>
    <row r="7142" spans="1:7" x14ac:dyDescent="0.25">
      <c r="A7142" t="s">
        <v>873</v>
      </c>
      <c r="B7142" t="s">
        <v>505</v>
      </c>
      <c r="C7142" t="s">
        <v>223</v>
      </c>
      <c r="D7142" t="s">
        <v>44</v>
      </c>
      <c r="E7142" s="1">
        <f>DATEVALUE(IFERROR(RIGHT(LEFT(A7142,FIND("-",A7142,4)-1),2)&amp;"/"&amp;LEFT(A7142,FIND("-",A7142)-1)&amp;"/"&amp;RIGHT(LEFT(A7142,IFERROR(FIND(" ",A7142),LEN(A7142)+1)-1),4),TEXT(A7142,"dd")&amp;"/"&amp;TEXT(A7142,"mm")&amp;"/"&amp;TEXT(A7142,"yyyy")))</f>
        <v>45253</v>
      </c>
      <c r="F7142" t="s">
        <v>1826</v>
      </c>
      <c r="G7142" s="1">
        <f>VLOOKUP(B7142,Results!A:D,3,FALSE)</f>
        <v>45441</v>
      </c>
    </row>
    <row r="7143" spans="1:7" x14ac:dyDescent="0.25">
      <c r="A7143" t="s">
        <v>873</v>
      </c>
      <c r="B7143" t="s">
        <v>505</v>
      </c>
      <c r="C7143" t="s">
        <v>223</v>
      </c>
      <c r="D7143" t="s">
        <v>44</v>
      </c>
      <c r="E7143" s="1">
        <f>DATEVALUE(IFERROR(RIGHT(LEFT(A7143,FIND("-",A7143,4)-1),2)&amp;"/"&amp;LEFT(A7143,FIND("-",A7143)-1)&amp;"/"&amp;RIGHT(LEFT(A7143,IFERROR(FIND(" ",A7143),LEN(A7143)+1)-1),4),TEXT(A7143,"dd")&amp;"/"&amp;TEXT(A7143,"mm")&amp;"/"&amp;TEXT(A7143,"yyyy")))</f>
        <v>45253</v>
      </c>
      <c r="F7143" t="s">
        <v>1826</v>
      </c>
      <c r="G7143" s="1">
        <f>VLOOKUP(B7143,Results!A:D,3,FALSE)</f>
        <v>45441</v>
      </c>
    </row>
    <row r="7144" spans="1:7" hidden="1" x14ac:dyDescent="0.25">
      <c r="A7144" t="s">
        <v>873</v>
      </c>
      <c r="B7144" t="s">
        <v>409</v>
      </c>
      <c r="C7144" t="s">
        <v>223</v>
      </c>
      <c r="D7144" t="s">
        <v>297</v>
      </c>
      <c r="E7144" s="1">
        <f>DATEVALUE(IFERROR(RIGHT(LEFT(A7144,FIND("-",A7144,4)-1),2)&amp;"/"&amp;LEFT(A7144,FIND("-",A7144)-1)&amp;"/"&amp;RIGHT(LEFT(A7144,IFERROR(FIND(" ",A7144),LEN(A7144)+1)-1),4),TEXT(A7144,"dd")&amp;"/"&amp;TEXT(A7144,"mm")&amp;"/"&amp;TEXT(A7144,"yyyy")))</f>
        <v>45253</v>
      </c>
      <c r="F7144" t="s">
        <v>996</v>
      </c>
      <c r="G7144" s="1" t="e">
        <f>VLOOKUP(B7144,Results!A:D,3,FALSE)</f>
        <v>#N/A</v>
      </c>
    </row>
    <row r="7145" spans="1:7" hidden="1" x14ac:dyDescent="0.25">
      <c r="A7145" t="s">
        <v>873</v>
      </c>
      <c r="B7145" t="s">
        <v>874</v>
      </c>
      <c r="C7145" t="s">
        <v>223</v>
      </c>
      <c r="D7145" t="s">
        <v>297</v>
      </c>
      <c r="E7145" s="1">
        <f>DATEVALUE(IFERROR(RIGHT(LEFT(A7145,FIND("-",A7145,4)-1),2)&amp;"/"&amp;LEFT(A7145,FIND("-",A7145)-1)&amp;"/"&amp;RIGHT(LEFT(A7145,IFERROR(FIND(" ",A7145),LEN(A7145)+1)-1),4),TEXT(A7145,"dd")&amp;"/"&amp;TEXT(A7145,"mm")&amp;"/"&amp;TEXT(A7145,"yyyy")))</f>
        <v>45253</v>
      </c>
      <c r="F7145" t="s">
        <v>996</v>
      </c>
      <c r="G7145" s="1" t="e">
        <f>VLOOKUP(B7145,Results!A:D,3,FALSE)</f>
        <v>#N/A</v>
      </c>
    </row>
    <row r="7146" spans="1:7" x14ac:dyDescent="0.25">
      <c r="A7146" t="s">
        <v>873</v>
      </c>
      <c r="B7146" t="s">
        <v>409</v>
      </c>
      <c r="C7146" t="s">
        <v>223</v>
      </c>
      <c r="D7146" t="s">
        <v>297</v>
      </c>
      <c r="E7146" s="1">
        <f>DATEVALUE(IFERROR(RIGHT(LEFT(A7146,FIND("-",A7146,4)-1),2)&amp;"/"&amp;LEFT(A7146,FIND("-",A7146)-1)&amp;"/"&amp;RIGHT(LEFT(A7146,IFERROR(FIND(" ",A7146),LEN(A7146)+1)-1),4),TEXT(A7146,"dd")&amp;"/"&amp;TEXT(A7146,"mm")&amp;"/"&amp;TEXT(A7146,"yyyy")))</f>
        <v>45253</v>
      </c>
      <c r="F7146" t="s">
        <v>1826</v>
      </c>
      <c r="G7146" s="1" t="e">
        <f>VLOOKUP(B7146,Results!A:D,3,FALSE)</f>
        <v>#N/A</v>
      </c>
    </row>
    <row r="7147" spans="1:7" x14ac:dyDescent="0.25">
      <c r="A7147" t="s">
        <v>873</v>
      </c>
      <c r="B7147" t="s">
        <v>874</v>
      </c>
      <c r="C7147" t="s">
        <v>223</v>
      </c>
      <c r="D7147" t="s">
        <v>297</v>
      </c>
      <c r="E7147" s="1">
        <f>DATEVALUE(IFERROR(RIGHT(LEFT(A7147,FIND("-",A7147,4)-1),2)&amp;"/"&amp;LEFT(A7147,FIND("-",A7147)-1)&amp;"/"&amp;RIGHT(LEFT(A7147,IFERROR(FIND(" ",A7147),LEN(A7147)+1)-1),4),TEXT(A7147,"dd")&amp;"/"&amp;TEXT(A7147,"mm")&amp;"/"&amp;TEXT(A7147,"yyyy")))</f>
        <v>45253</v>
      </c>
      <c r="F7147" t="s">
        <v>1826</v>
      </c>
      <c r="G7147" s="1" t="e">
        <f>VLOOKUP(B7147,Results!A:D,3,FALSE)</f>
        <v>#N/A</v>
      </c>
    </row>
    <row r="7148" spans="1:7" hidden="1" x14ac:dyDescent="0.25">
      <c r="A7148" t="s">
        <v>873</v>
      </c>
      <c r="B7148" t="s">
        <v>355</v>
      </c>
      <c r="C7148" t="s">
        <v>223</v>
      </c>
      <c r="D7148" t="s">
        <v>30</v>
      </c>
      <c r="E7148" s="1">
        <f>DATEVALUE(IFERROR(RIGHT(LEFT(A7148,FIND("-",A7148,4)-1),2)&amp;"/"&amp;LEFT(A7148,FIND("-",A7148)-1)&amp;"/"&amp;RIGHT(LEFT(A7148,IFERROR(FIND(" ",A7148),LEN(A7148)+1)-1),4),TEXT(A7148,"dd")&amp;"/"&amp;TEXT(A7148,"mm")&amp;"/"&amp;TEXT(A7148,"yyyy")))</f>
        <v>45253</v>
      </c>
      <c r="F7148" t="s">
        <v>996</v>
      </c>
      <c r="G7148" s="1" t="e">
        <f>VLOOKUP(B7148,Results!A:D,3,FALSE)</f>
        <v>#N/A</v>
      </c>
    </row>
    <row r="7149" spans="1:7" x14ac:dyDescent="0.25">
      <c r="A7149" t="s">
        <v>873</v>
      </c>
      <c r="B7149" t="s">
        <v>355</v>
      </c>
      <c r="C7149" t="s">
        <v>223</v>
      </c>
      <c r="D7149" t="s">
        <v>30</v>
      </c>
      <c r="E7149" s="1">
        <f>DATEVALUE(IFERROR(RIGHT(LEFT(A7149,FIND("-",A7149,4)-1),2)&amp;"/"&amp;LEFT(A7149,FIND("-",A7149)-1)&amp;"/"&amp;RIGHT(LEFT(A7149,IFERROR(FIND(" ",A7149),LEN(A7149)+1)-1),4),TEXT(A7149,"dd")&amp;"/"&amp;TEXT(A7149,"mm")&amp;"/"&amp;TEXT(A7149,"yyyy")))</f>
        <v>45253</v>
      </c>
      <c r="F7149" t="s">
        <v>1826</v>
      </c>
      <c r="G7149" s="1" t="e">
        <f>VLOOKUP(B7149,Results!A:D,3,FALSE)</f>
        <v>#N/A</v>
      </c>
    </row>
    <row r="7150" spans="1:7" hidden="1" x14ac:dyDescent="0.25">
      <c r="A7150" t="s">
        <v>873</v>
      </c>
      <c r="B7150" t="s">
        <v>811</v>
      </c>
      <c r="C7150" t="s">
        <v>223</v>
      </c>
      <c r="D7150" t="s">
        <v>10</v>
      </c>
      <c r="E7150" s="1">
        <f>DATEVALUE(IFERROR(RIGHT(LEFT(A7150,FIND("-",A7150,4)-1),2)&amp;"/"&amp;LEFT(A7150,FIND("-",A7150)-1)&amp;"/"&amp;RIGHT(LEFT(A7150,IFERROR(FIND(" ",A7150),LEN(A7150)+1)-1),4),TEXT(A7150,"dd")&amp;"/"&amp;TEXT(A7150,"mm")&amp;"/"&amp;TEXT(A7150,"yyyy")))</f>
        <v>45253</v>
      </c>
      <c r="F7150" t="s">
        <v>996</v>
      </c>
      <c r="G7150" s="1" t="e">
        <f>VLOOKUP(B7150,Results!A:D,3,FALSE)</f>
        <v>#N/A</v>
      </c>
    </row>
    <row r="7151" spans="1:7" hidden="1" x14ac:dyDescent="0.25">
      <c r="A7151" t="s">
        <v>873</v>
      </c>
      <c r="B7151" t="s">
        <v>861</v>
      </c>
      <c r="C7151" t="s">
        <v>20</v>
      </c>
      <c r="D7151" t="s">
        <v>10</v>
      </c>
      <c r="E7151" s="1">
        <f>DATEVALUE(IFERROR(RIGHT(LEFT(A7151,FIND("-",A7151,4)-1),2)&amp;"/"&amp;LEFT(A7151,FIND("-",A7151)-1)&amp;"/"&amp;RIGHT(LEFT(A7151,IFERROR(FIND(" ",A7151),LEN(A7151)+1)-1),4),TEXT(A7151,"dd")&amp;"/"&amp;TEXT(A7151,"mm")&amp;"/"&amp;TEXT(A7151,"yyyy")))</f>
        <v>45253</v>
      </c>
      <c r="F7151" t="s">
        <v>996</v>
      </c>
      <c r="G7151" s="1" t="e">
        <f>VLOOKUP(B7151,Results!A:D,3,FALSE)</f>
        <v>#N/A</v>
      </c>
    </row>
    <row r="7152" spans="1:7" x14ac:dyDescent="0.25">
      <c r="A7152" t="s">
        <v>873</v>
      </c>
      <c r="B7152" t="s">
        <v>861</v>
      </c>
      <c r="C7152" t="s">
        <v>20</v>
      </c>
      <c r="D7152" t="s">
        <v>10</v>
      </c>
      <c r="E7152" s="1">
        <f>DATEVALUE(IFERROR(RIGHT(LEFT(A7152,FIND("-",A7152,4)-1),2)&amp;"/"&amp;LEFT(A7152,FIND("-",A7152)-1)&amp;"/"&amp;RIGHT(LEFT(A7152,IFERROR(FIND(" ",A7152),LEN(A7152)+1)-1),4),TEXT(A7152,"dd")&amp;"/"&amp;TEXT(A7152,"mm")&amp;"/"&amp;TEXT(A7152,"yyyy")))</f>
        <v>45253</v>
      </c>
      <c r="F7152" t="s">
        <v>1826</v>
      </c>
      <c r="G7152" s="1" t="e">
        <f>VLOOKUP(B7152,Results!A:D,3,FALSE)</f>
        <v>#N/A</v>
      </c>
    </row>
    <row r="7153" spans="1:7" hidden="1" x14ac:dyDescent="0.25">
      <c r="A7153" t="s">
        <v>873</v>
      </c>
      <c r="B7153" t="s">
        <v>523</v>
      </c>
      <c r="C7153" t="s">
        <v>20</v>
      </c>
      <c r="D7153" t="s">
        <v>23</v>
      </c>
      <c r="E7153" s="1">
        <f>DATEVALUE(IFERROR(RIGHT(LEFT(A7153,FIND("-",A7153,4)-1),2)&amp;"/"&amp;LEFT(A7153,FIND("-",A7153)-1)&amp;"/"&amp;RIGHT(LEFT(A7153,IFERROR(FIND(" ",A7153),LEN(A7153)+1)-1),4),TEXT(A7153,"dd")&amp;"/"&amp;TEXT(A7153,"mm")&amp;"/"&amp;TEXT(A7153,"yyyy")))</f>
        <v>45253</v>
      </c>
      <c r="F7153" t="s">
        <v>996</v>
      </c>
      <c r="G7153" s="1" t="e">
        <f>VLOOKUP(B7153,Results!A:D,3,FALSE)</f>
        <v>#N/A</v>
      </c>
    </row>
    <row r="7154" spans="1:7" x14ac:dyDescent="0.25">
      <c r="A7154" t="s">
        <v>873</v>
      </c>
      <c r="B7154" t="s">
        <v>523</v>
      </c>
      <c r="C7154" t="s">
        <v>20</v>
      </c>
      <c r="D7154" t="s">
        <v>23</v>
      </c>
      <c r="E7154" s="1">
        <f>DATEVALUE(IFERROR(RIGHT(LEFT(A7154,FIND("-",A7154,4)-1),2)&amp;"/"&amp;LEFT(A7154,FIND("-",A7154)-1)&amp;"/"&amp;RIGHT(LEFT(A7154,IFERROR(FIND(" ",A7154),LEN(A7154)+1)-1),4),TEXT(A7154,"dd")&amp;"/"&amp;TEXT(A7154,"mm")&amp;"/"&amp;TEXT(A7154,"yyyy")))</f>
        <v>45253</v>
      </c>
      <c r="F7154" t="s">
        <v>1826</v>
      </c>
      <c r="G7154" s="1" t="e">
        <f>VLOOKUP(B7154,Results!A:D,3,FALSE)</f>
        <v>#N/A</v>
      </c>
    </row>
    <row r="7155" spans="1:7" x14ac:dyDescent="0.25">
      <c r="A7155" t="s">
        <v>873</v>
      </c>
      <c r="B7155" t="s">
        <v>573</v>
      </c>
      <c r="C7155" t="s">
        <v>223</v>
      </c>
      <c r="D7155" t="s">
        <v>13</v>
      </c>
      <c r="E7155" s="1">
        <f>DATEVALUE(IFERROR(RIGHT(LEFT(A7155,FIND("-",A7155,4)-1),2)&amp;"/"&amp;LEFT(A7155,FIND("-",A7155)-1)&amp;"/"&amp;RIGHT(LEFT(A7155,IFERROR(FIND(" ",A7155),LEN(A7155)+1)-1),4),TEXT(A7155,"dd")&amp;"/"&amp;TEXT(A7155,"mm")&amp;"/"&amp;TEXT(A7155,"yyyy")))</f>
        <v>45253</v>
      </c>
      <c r="F7155" t="s">
        <v>1826</v>
      </c>
      <c r="G7155" s="1" t="e">
        <f>VLOOKUP(B7155,Results!A:D,3,FALSE)</f>
        <v>#N/A</v>
      </c>
    </row>
    <row r="7156" spans="1:7" hidden="1" x14ac:dyDescent="0.25">
      <c r="A7156" t="s">
        <v>873</v>
      </c>
      <c r="B7156" t="s">
        <v>790</v>
      </c>
      <c r="C7156" t="s">
        <v>20</v>
      </c>
      <c r="D7156" t="s">
        <v>74</v>
      </c>
      <c r="E7156" s="1">
        <f>DATEVALUE(IFERROR(RIGHT(LEFT(A7156,FIND("-",A7156,4)-1),2)&amp;"/"&amp;LEFT(A7156,FIND("-",A7156)-1)&amp;"/"&amp;RIGHT(LEFT(A7156,IFERROR(FIND(" ",A7156),LEN(A7156)+1)-1),4),TEXT(A7156,"dd")&amp;"/"&amp;TEXT(A7156,"mm")&amp;"/"&amp;TEXT(A7156,"yyyy")))</f>
        <v>45253</v>
      </c>
      <c r="F7156" t="s">
        <v>996</v>
      </c>
      <c r="G7156" s="1" t="e">
        <f>VLOOKUP(B7156,Results!A:D,3,FALSE)</f>
        <v>#N/A</v>
      </c>
    </row>
    <row r="7157" spans="1:7" x14ac:dyDescent="0.25">
      <c r="A7157" t="s">
        <v>873</v>
      </c>
      <c r="B7157" t="s">
        <v>790</v>
      </c>
      <c r="C7157" t="s">
        <v>20</v>
      </c>
      <c r="D7157" t="s">
        <v>74</v>
      </c>
      <c r="E7157" s="1">
        <f>DATEVALUE(IFERROR(RIGHT(LEFT(A7157,FIND("-",A7157,4)-1),2)&amp;"/"&amp;LEFT(A7157,FIND("-",A7157)-1)&amp;"/"&amp;RIGHT(LEFT(A7157,IFERROR(FIND(" ",A7157),LEN(A7157)+1)-1),4),TEXT(A7157,"dd")&amp;"/"&amp;TEXT(A7157,"mm")&amp;"/"&amp;TEXT(A7157,"yyyy")))</f>
        <v>45253</v>
      </c>
      <c r="F7157" t="s">
        <v>1826</v>
      </c>
      <c r="G7157" s="1" t="e">
        <f>VLOOKUP(B7157,Results!A:D,3,FALSE)</f>
        <v>#N/A</v>
      </c>
    </row>
    <row r="7158" spans="1:7" hidden="1" x14ac:dyDescent="0.25">
      <c r="A7158" t="s">
        <v>873</v>
      </c>
      <c r="B7158" t="s">
        <v>757</v>
      </c>
      <c r="C7158" t="s">
        <v>20</v>
      </c>
      <c r="D7158" t="s">
        <v>435</v>
      </c>
      <c r="E7158" s="1">
        <f>DATEVALUE(IFERROR(RIGHT(LEFT(A7158,FIND("-",A7158,4)-1),2)&amp;"/"&amp;LEFT(A7158,FIND("-",A7158)-1)&amp;"/"&amp;RIGHT(LEFT(A7158,IFERROR(FIND(" ",A7158),LEN(A7158)+1)-1),4),TEXT(A7158,"dd")&amp;"/"&amp;TEXT(A7158,"mm")&amp;"/"&amp;TEXT(A7158,"yyyy")))</f>
        <v>45253</v>
      </c>
      <c r="F7158" t="s">
        <v>996</v>
      </c>
      <c r="G7158" s="1" t="e">
        <f>VLOOKUP(B7158,Results!A:D,3,FALSE)</f>
        <v>#N/A</v>
      </c>
    </row>
    <row r="7159" spans="1:7" x14ac:dyDescent="0.25">
      <c r="A7159" t="s">
        <v>873</v>
      </c>
      <c r="B7159" t="s">
        <v>757</v>
      </c>
      <c r="C7159" t="s">
        <v>223</v>
      </c>
      <c r="D7159" t="s">
        <v>435</v>
      </c>
      <c r="E7159" s="1">
        <f>DATEVALUE(IFERROR(RIGHT(LEFT(A7159,FIND("-",A7159,4)-1),2)&amp;"/"&amp;LEFT(A7159,FIND("-",A7159)-1)&amp;"/"&amp;RIGHT(LEFT(A7159,IFERROR(FIND(" ",A7159),LEN(A7159)+1)-1),4),TEXT(A7159,"dd")&amp;"/"&amp;TEXT(A7159,"mm")&amp;"/"&amp;TEXT(A7159,"yyyy")))</f>
        <v>45253</v>
      </c>
      <c r="F7159" t="s">
        <v>1826</v>
      </c>
      <c r="G7159" s="1" t="e">
        <f>VLOOKUP(B7159,Results!A:D,3,FALSE)</f>
        <v>#N/A</v>
      </c>
    </row>
    <row r="7160" spans="1:7" x14ac:dyDescent="0.25">
      <c r="A7160" t="s">
        <v>873</v>
      </c>
      <c r="B7160" t="s">
        <v>409</v>
      </c>
      <c r="C7160" t="s">
        <v>223</v>
      </c>
      <c r="D7160" t="s">
        <v>297</v>
      </c>
      <c r="E7160" s="1">
        <f>DATEVALUE(IFERROR(RIGHT(LEFT(A7160,FIND("-",A7160,4)-1),2)&amp;"/"&amp;LEFT(A7160,FIND("-",A7160)-1)&amp;"/"&amp;RIGHT(LEFT(A7160,IFERROR(FIND(" ",A7160),LEN(A7160)+1)-1),4),TEXT(A7160,"dd")&amp;"/"&amp;TEXT(A7160,"mm")&amp;"/"&amp;TEXT(A7160,"yyyy")))</f>
        <v>45253</v>
      </c>
      <c r="F7160" t="s">
        <v>1826</v>
      </c>
      <c r="G7160" s="1" t="e">
        <f>VLOOKUP(B7160,Results!A:D,3,FALSE)</f>
        <v>#N/A</v>
      </c>
    </row>
    <row r="7161" spans="1:7" x14ac:dyDescent="0.25">
      <c r="A7161" t="s">
        <v>873</v>
      </c>
      <c r="B7161" t="s">
        <v>573</v>
      </c>
      <c r="C7161" t="s">
        <v>223</v>
      </c>
      <c r="D7161" t="s">
        <v>13</v>
      </c>
      <c r="E7161" s="1">
        <f>DATEVALUE(IFERROR(RIGHT(LEFT(A7161,FIND("-",A7161,4)-1),2)&amp;"/"&amp;LEFT(A7161,FIND("-",A7161)-1)&amp;"/"&amp;RIGHT(LEFT(A7161,IFERROR(FIND(" ",A7161),LEN(A7161)+1)-1),4),TEXT(A7161,"dd")&amp;"/"&amp;TEXT(A7161,"mm")&amp;"/"&amp;TEXT(A7161,"yyyy")))</f>
        <v>45253</v>
      </c>
      <c r="F7161" t="s">
        <v>1826</v>
      </c>
      <c r="G7161" s="1" t="e">
        <f>VLOOKUP(B7161,Results!A:D,3,FALSE)</f>
        <v>#N/A</v>
      </c>
    </row>
    <row r="7162" spans="1:7" x14ac:dyDescent="0.25">
      <c r="A7162" t="s">
        <v>873</v>
      </c>
      <c r="B7162" t="s">
        <v>874</v>
      </c>
      <c r="C7162" t="s">
        <v>223</v>
      </c>
      <c r="D7162" t="s">
        <v>297</v>
      </c>
      <c r="E7162" s="1">
        <f>DATEVALUE(IFERROR(RIGHT(LEFT(A7162,FIND("-",A7162,4)-1),2)&amp;"/"&amp;LEFT(A7162,FIND("-",A7162)-1)&amp;"/"&amp;RIGHT(LEFT(A7162,IFERROR(FIND(" ",A7162),LEN(A7162)+1)-1),4),TEXT(A7162,"dd")&amp;"/"&amp;TEXT(A7162,"mm")&amp;"/"&amp;TEXT(A7162,"yyyy")))</f>
        <v>45253</v>
      </c>
      <c r="F7162" t="s">
        <v>1826</v>
      </c>
      <c r="G7162" s="1" t="e">
        <f>VLOOKUP(B7162,Results!A:D,3,FALSE)</f>
        <v>#N/A</v>
      </c>
    </row>
    <row r="7163" spans="1:7" x14ac:dyDescent="0.25">
      <c r="A7163" t="s">
        <v>873</v>
      </c>
      <c r="B7163" t="s">
        <v>861</v>
      </c>
      <c r="C7163" t="s">
        <v>20</v>
      </c>
      <c r="D7163" t="s">
        <v>10</v>
      </c>
      <c r="E7163" s="1">
        <f>DATEVALUE(IFERROR(RIGHT(LEFT(A7163,FIND("-",A7163,4)-1),2)&amp;"/"&amp;LEFT(A7163,FIND("-",A7163)-1)&amp;"/"&amp;RIGHT(LEFT(A7163,IFERROR(FIND(" ",A7163),LEN(A7163)+1)-1),4),TEXT(A7163,"dd")&amp;"/"&amp;TEXT(A7163,"mm")&amp;"/"&amp;TEXT(A7163,"yyyy")))</f>
        <v>45253</v>
      </c>
      <c r="F7163" t="s">
        <v>1826</v>
      </c>
      <c r="G7163" s="1" t="e">
        <f>VLOOKUP(B7163,Results!A:D,3,FALSE)</f>
        <v>#N/A</v>
      </c>
    </row>
    <row r="7164" spans="1:7" x14ac:dyDescent="0.25">
      <c r="A7164" t="s">
        <v>873</v>
      </c>
      <c r="B7164" t="s">
        <v>790</v>
      </c>
      <c r="C7164" t="s">
        <v>20</v>
      </c>
      <c r="D7164" t="s">
        <v>74</v>
      </c>
      <c r="E7164" s="1">
        <f>DATEVALUE(IFERROR(RIGHT(LEFT(A7164,FIND("-",A7164,4)-1),2)&amp;"/"&amp;LEFT(A7164,FIND("-",A7164)-1)&amp;"/"&amp;RIGHT(LEFT(A7164,IFERROR(FIND(" ",A7164),LEN(A7164)+1)-1),4),TEXT(A7164,"dd")&amp;"/"&amp;TEXT(A7164,"mm")&amp;"/"&amp;TEXT(A7164,"yyyy")))</f>
        <v>45253</v>
      </c>
      <c r="F7164" t="s">
        <v>1826</v>
      </c>
      <c r="G7164" s="1" t="e">
        <f>VLOOKUP(B7164,Results!A:D,3,FALSE)</f>
        <v>#N/A</v>
      </c>
    </row>
    <row r="7165" spans="1:7" x14ac:dyDescent="0.25">
      <c r="A7165" t="s">
        <v>873</v>
      </c>
      <c r="B7165" t="s">
        <v>523</v>
      </c>
      <c r="C7165" t="s">
        <v>20</v>
      </c>
      <c r="D7165" t="s">
        <v>23</v>
      </c>
      <c r="E7165" s="1">
        <f>DATEVALUE(IFERROR(RIGHT(LEFT(A7165,FIND("-",A7165,4)-1),2)&amp;"/"&amp;LEFT(A7165,FIND("-",A7165)-1)&amp;"/"&amp;RIGHT(LEFT(A7165,IFERROR(FIND(" ",A7165),LEN(A7165)+1)-1),4),TEXT(A7165,"dd")&amp;"/"&amp;TEXT(A7165,"mm")&amp;"/"&amp;TEXT(A7165,"yyyy")))</f>
        <v>45253</v>
      </c>
      <c r="F7165" t="s">
        <v>1826</v>
      </c>
      <c r="G7165" s="1" t="e">
        <f>VLOOKUP(B7165,Results!A:D,3,FALSE)</f>
        <v>#N/A</v>
      </c>
    </row>
    <row r="7166" spans="1:7" x14ac:dyDescent="0.25">
      <c r="A7166" t="s">
        <v>873</v>
      </c>
      <c r="B7166" t="s">
        <v>355</v>
      </c>
      <c r="C7166" t="s">
        <v>223</v>
      </c>
      <c r="D7166" t="s">
        <v>30</v>
      </c>
      <c r="E7166" s="1">
        <f>DATEVALUE(IFERROR(RIGHT(LEFT(A7166,FIND("-",A7166,4)-1),2)&amp;"/"&amp;LEFT(A7166,FIND("-",A7166)-1)&amp;"/"&amp;RIGHT(LEFT(A7166,IFERROR(FIND(" ",A7166),LEN(A7166)+1)-1),4),TEXT(A7166,"dd")&amp;"/"&amp;TEXT(A7166,"mm")&amp;"/"&amp;TEXT(A7166,"yyyy")))</f>
        <v>45253</v>
      </c>
      <c r="F7166" t="s">
        <v>1826</v>
      </c>
      <c r="G7166" s="1" t="e">
        <f>VLOOKUP(B7166,Results!A:D,3,FALSE)</f>
        <v>#N/A</v>
      </c>
    </row>
    <row r="7167" spans="1:7" x14ac:dyDescent="0.25">
      <c r="A7167" t="s">
        <v>873</v>
      </c>
      <c r="B7167" t="s">
        <v>757</v>
      </c>
      <c r="C7167" t="s">
        <v>20</v>
      </c>
      <c r="D7167" t="s">
        <v>435</v>
      </c>
      <c r="E7167" s="1">
        <f>DATEVALUE(IFERROR(RIGHT(LEFT(A7167,FIND("-",A7167,4)-1),2)&amp;"/"&amp;LEFT(A7167,FIND("-",A7167)-1)&amp;"/"&amp;RIGHT(LEFT(A7167,IFERROR(FIND(" ",A7167),LEN(A7167)+1)-1),4),TEXT(A7167,"dd")&amp;"/"&amp;TEXT(A7167,"mm")&amp;"/"&amp;TEXT(A7167,"yyyy")))</f>
        <v>45253</v>
      </c>
      <c r="F7167" t="s">
        <v>1826</v>
      </c>
      <c r="G7167" s="1" t="e">
        <f>VLOOKUP(B7167,Results!A:D,3,FALSE)</f>
        <v>#N/A</v>
      </c>
    </row>
    <row r="7168" spans="1:7" x14ac:dyDescent="0.25">
      <c r="A7168" t="s">
        <v>873</v>
      </c>
      <c r="B7168" t="s">
        <v>409</v>
      </c>
      <c r="C7168" t="s">
        <v>223</v>
      </c>
      <c r="D7168" t="s">
        <v>297</v>
      </c>
      <c r="E7168" s="1">
        <f>DATEVALUE(IFERROR(RIGHT(LEFT(A7168,FIND("-",A7168,4)-1),2)&amp;"/"&amp;LEFT(A7168,FIND("-",A7168)-1)&amp;"/"&amp;RIGHT(LEFT(A7168,IFERROR(FIND(" ",A7168),LEN(A7168)+1)-1),4),TEXT(A7168,"dd")&amp;"/"&amp;TEXT(A7168,"mm")&amp;"/"&amp;TEXT(A7168,"yyyy")))</f>
        <v>45253</v>
      </c>
      <c r="F7168" t="s">
        <v>1826</v>
      </c>
      <c r="G7168" s="1" t="e">
        <f>VLOOKUP(B7168,Results!A:D,3,FALSE)</f>
        <v>#N/A</v>
      </c>
    </row>
    <row r="7169" spans="1:7" x14ac:dyDescent="0.25">
      <c r="A7169" t="s">
        <v>873</v>
      </c>
      <c r="B7169" t="s">
        <v>573</v>
      </c>
      <c r="C7169" t="s">
        <v>223</v>
      </c>
      <c r="D7169" t="s">
        <v>13</v>
      </c>
      <c r="E7169" s="1">
        <f>DATEVALUE(IFERROR(RIGHT(LEFT(A7169,FIND("-",A7169,4)-1),2)&amp;"/"&amp;LEFT(A7169,FIND("-",A7169)-1)&amp;"/"&amp;RIGHT(LEFT(A7169,IFERROR(FIND(" ",A7169),LEN(A7169)+1)-1),4),TEXT(A7169,"dd")&amp;"/"&amp;TEXT(A7169,"mm")&amp;"/"&amp;TEXT(A7169,"yyyy")))</f>
        <v>45253</v>
      </c>
      <c r="F7169" t="s">
        <v>1826</v>
      </c>
      <c r="G7169" s="1" t="e">
        <f>VLOOKUP(B7169,Results!A:D,3,FALSE)</f>
        <v>#N/A</v>
      </c>
    </row>
    <row r="7170" spans="1:7" x14ac:dyDescent="0.25">
      <c r="A7170" t="s">
        <v>873</v>
      </c>
      <c r="B7170" t="s">
        <v>874</v>
      </c>
      <c r="C7170" t="s">
        <v>223</v>
      </c>
      <c r="D7170" t="s">
        <v>297</v>
      </c>
      <c r="E7170" s="1">
        <f>DATEVALUE(IFERROR(RIGHT(LEFT(A7170,FIND("-",A7170,4)-1),2)&amp;"/"&amp;LEFT(A7170,FIND("-",A7170)-1)&amp;"/"&amp;RIGHT(LEFT(A7170,IFERROR(FIND(" ",A7170),LEN(A7170)+1)-1),4),TEXT(A7170,"dd")&amp;"/"&amp;TEXT(A7170,"mm")&amp;"/"&amp;TEXT(A7170,"yyyy")))</f>
        <v>45253</v>
      </c>
      <c r="F7170" t="s">
        <v>1826</v>
      </c>
      <c r="G7170" s="1" t="e">
        <f>VLOOKUP(B7170,Results!A:D,3,FALSE)</f>
        <v>#N/A</v>
      </c>
    </row>
    <row r="7171" spans="1:7" x14ac:dyDescent="0.25">
      <c r="A7171" t="s">
        <v>873</v>
      </c>
      <c r="B7171" t="s">
        <v>790</v>
      </c>
      <c r="C7171" t="s">
        <v>20</v>
      </c>
      <c r="D7171" t="s">
        <v>74</v>
      </c>
      <c r="E7171" s="1">
        <f>DATEVALUE(IFERROR(RIGHT(LEFT(A7171,FIND("-",A7171,4)-1),2)&amp;"/"&amp;LEFT(A7171,FIND("-",A7171)-1)&amp;"/"&amp;RIGHT(LEFT(A7171,IFERROR(FIND(" ",A7171),LEN(A7171)+1)-1),4),TEXT(A7171,"dd")&amp;"/"&amp;TEXT(A7171,"mm")&amp;"/"&amp;TEXT(A7171,"yyyy")))</f>
        <v>45253</v>
      </c>
      <c r="F7171" t="s">
        <v>1826</v>
      </c>
      <c r="G7171" s="1" t="e">
        <f>VLOOKUP(B7171,Results!A:D,3,FALSE)</f>
        <v>#N/A</v>
      </c>
    </row>
    <row r="7172" spans="1:7" x14ac:dyDescent="0.25">
      <c r="A7172" t="s">
        <v>873</v>
      </c>
      <c r="B7172" t="s">
        <v>355</v>
      </c>
      <c r="C7172" t="s">
        <v>223</v>
      </c>
      <c r="D7172" t="s">
        <v>30</v>
      </c>
      <c r="E7172" s="1">
        <f>DATEVALUE(IFERROR(RIGHT(LEFT(A7172,FIND("-",A7172,4)-1),2)&amp;"/"&amp;LEFT(A7172,FIND("-",A7172)-1)&amp;"/"&amp;RIGHT(LEFT(A7172,IFERROR(FIND(" ",A7172),LEN(A7172)+1)-1),4),TEXT(A7172,"dd")&amp;"/"&amp;TEXT(A7172,"mm")&amp;"/"&amp;TEXT(A7172,"yyyy")))</f>
        <v>45253</v>
      </c>
      <c r="F7172" t="s">
        <v>1826</v>
      </c>
      <c r="G7172" s="1" t="e">
        <f>VLOOKUP(B7172,Results!A:D,3,FALSE)</f>
        <v>#N/A</v>
      </c>
    </row>
    <row r="7173" spans="1:7" x14ac:dyDescent="0.25">
      <c r="A7173" t="s">
        <v>873</v>
      </c>
      <c r="B7173" t="s">
        <v>757</v>
      </c>
      <c r="C7173" t="s">
        <v>20</v>
      </c>
      <c r="D7173" t="s">
        <v>435</v>
      </c>
      <c r="E7173" s="1">
        <f>DATEVALUE(IFERROR(RIGHT(LEFT(A7173,FIND("-",A7173,4)-1),2)&amp;"/"&amp;LEFT(A7173,FIND("-",A7173)-1)&amp;"/"&amp;RIGHT(LEFT(A7173,IFERROR(FIND(" ",A7173),LEN(A7173)+1)-1),4),TEXT(A7173,"dd")&amp;"/"&amp;TEXT(A7173,"mm")&amp;"/"&amp;TEXT(A7173,"yyyy")))</f>
        <v>45253</v>
      </c>
      <c r="F7173" t="s">
        <v>1826</v>
      </c>
      <c r="G7173" s="1" t="e">
        <f>VLOOKUP(B7173,Results!A:D,3,FALSE)</f>
        <v>#N/A</v>
      </c>
    </row>
    <row r="7174" spans="1:7" hidden="1" x14ac:dyDescent="0.25">
      <c r="A7174" t="s">
        <v>872</v>
      </c>
      <c r="B7174" t="s">
        <v>819</v>
      </c>
      <c r="C7174" t="s">
        <v>20</v>
      </c>
      <c r="D7174" t="s">
        <v>13</v>
      </c>
      <c r="E7174" s="1">
        <f>DATEVALUE(IFERROR(RIGHT(LEFT(A7174,FIND("-",A7174,4)-1),2)&amp;"/"&amp;LEFT(A7174,FIND("-",A7174)-1)&amp;"/"&amp;RIGHT(LEFT(A7174,IFERROR(FIND(" ",A7174),LEN(A7174)+1)-1),4),TEXT(A7174,"dd")&amp;"/"&amp;TEXT(A7174,"mm")&amp;"/"&amp;TEXT(A7174,"yyyy")))</f>
        <v>45252</v>
      </c>
      <c r="F7174" t="s">
        <v>996</v>
      </c>
      <c r="G7174" s="1">
        <f>VLOOKUP(B7174,Results!A:D,3,FALSE)</f>
        <v>45421</v>
      </c>
    </row>
    <row r="7175" spans="1:7" x14ac:dyDescent="0.25">
      <c r="A7175" t="s">
        <v>872</v>
      </c>
      <c r="B7175" t="s">
        <v>819</v>
      </c>
      <c r="C7175" t="s">
        <v>20</v>
      </c>
      <c r="D7175" t="s">
        <v>13</v>
      </c>
      <c r="E7175" s="1">
        <f>DATEVALUE(IFERROR(RIGHT(LEFT(A7175,FIND("-",A7175,4)-1),2)&amp;"/"&amp;LEFT(A7175,FIND("-",A7175)-1)&amp;"/"&amp;RIGHT(LEFT(A7175,IFERROR(FIND(" ",A7175),LEN(A7175)+1)-1),4),TEXT(A7175,"dd")&amp;"/"&amp;TEXT(A7175,"mm")&amp;"/"&amp;TEXT(A7175,"yyyy")))</f>
        <v>45252</v>
      </c>
      <c r="F7175" t="s">
        <v>1826</v>
      </c>
      <c r="G7175" s="1">
        <f>VLOOKUP(B7175,Results!A:D,3,FALSE)</f>
        <v>45421</v>
      </c>
    </row>
    <row r="7176" spans="1:7" x14ac:dyDescent="0.25">
      <c r="A7176" t="s">
        <v>872</v>
      </c>
      <c r="B7176" t="s">
        <v>819</v>
      </c>
      <c r="C7176" t="s">
        <v>20</v>
      </c>
      <c r="D7176" t="s">
        <v>13</v>
      </c>
      <c r="E7176" s="1">
        <f>DATEVALUE(IFERROR(RIGHT(LEFT(A7176,FIND("-",A7176,4)-1),2)&amp;"/"&amp;LEFT(A7176,FIND("-",A7176)-1)&amp;"/"&amp;RIGHT(LEFT(A7176,IFERROR(FIND(" ",A7176),LEN(A7176)+1)-1),4),TEXT(A7176,"dd")&amp;"/"&amp;TEXT(A7176,"mm")&amp;"/"&amp;TEXT(A7176,"yyyy")))</f>
        <v>45252</v>
      </c>
      <c r="F7176" t="s">
        <v>1826</v>
      </c>
      <c r="G7176" s="1">
        <f>VLOOKUP(B7176,Results!A:D,3,FALSE)</f>
        <v>45421</v>
      </c>
    </row>
    <row r="7177" spans="1:7" x14ac:dyDescent="0.25">
      <c r="A7177" t="s">
        <v>872</v>
      </c>
      <c r="B7177" t="s">
        <v>819</v>
      </c>
      <c r="C7177" t="s">
        <v>20</v>
      </c>
      <c r="D7177" t="s">
        <v>13</v>
      </c>
      <c r="E7177" s="1">
        <f>DATEVALUE(IFERROR(RIGHT(LEFT(A7177,FIND("-",A7177,4)-1),2)&amp;"/"&amp;LEFT(A7177,FIND("-",A7177)-1)&amp;"/"&amp;RIGHT(LEFT(A7177,IFERROR(FIND(" ",A7177),LEN(A7177)+1)-1),4),TEXT(A7177,"dd")&amp;"/"&amp;TEXT(A7177,"mm")&amp;"/"&amp;TEXT(A7177,"yyyy")))</f>
        <v>45252</v>
      </c>
      <c r="F7177" t="s">
        <v>1826</v>
      </c>
      <c r="G7177" s="1">
        <f>VLOOKUP(B7177,Results!A:D,3,FALSE)</f>
        <v>45421</v>
      </c>
    </row>
    <row r="7178" spans="1:7" hidden="1" x14ac:dyDescent="0.25">
      <c r="A7178" t="s">
        <v>872</v>
      </c>
      <c r="B7178" t="s">
        <v>800</v>
      </c>
      <c r="C7178" t="s">
        <v>20</v>
      </c>
      <c r="D7178" t="s">
        <v>10</v>
      </c>
      <c r="E7178" s="1">
        <f>DATEVALUE(IFERROR(RIGHT(LEFT(A7178,FIND("-",A7178,4)-1),2)&amp;"/"&amp;LEFT(A7178,FIND("-",A7178)-1)&amp;"/"&amp;RIGHT(LEFT(A7178,IFERROR(FIND(" ",A7178),LEN(A7178)+1)-1),4),TEXT(A7178,"dd")&amp;"/"&amp;TEXT(A7178,"mm")&amp;"/"&amp;TEXT(A7178,"yyyy")))</f>
        <v>45252</v>
      </c>
      <c r="F7178" t="s">
        <v>996</v>
      </c>
      <c r="G7178" s="1" t="e">
        <f>VLOOKUP(B7178,Results!A:D,3,FALSE)</f>
        <v>#N/A</v>
      </c>
    </row>
    <row r="7179" spans="1:7" x14ac:dyDescent="0.25">
      <c r="A7179" t="s">
        <v>872</v>
      </c>
      <c r="B7179" t="s">
        <v>800</v>
      </c>
      <c r="C7179" t="s">
        <v>20</v>
      </c>
      <c r="D7179" t="s">
        <v>10</v>
      </c>
      <c r="E7179" s="1">
        <f>DATEVALUE(IFERROR(RIGHT(LEFT(A7179,FIND("-",A7179,4)-1),2)&amp;"/"&amp;LEFT(A7179,FIND("-",A7179)-1)&amp;"/"&amp;RIGHT(LEFT(A7179,IFERROR(FIND(" ",A7179),LEN(A7179)+1)-1),4),TEXT(A7179,"dd")&amp;"/"&amp;TEXT(A7179,"mm")&amp;"/"&amp;TEXT(A7179,"yyyy")))</f>
        <v>45252</v>
      </c>
      <c r="F7179" t="s">
        <v>1826</v>
      </c>
      <c r="G7179" s="1" t="e">
        <f>VLOOKUP(B7179,Results!A:D,3,FALSE)</f>
        <v>#N/A</v>
      </c>
    </row>
    <row r="7180" spans="1:7" hidden="1" x14ac:dyDescent="0.25">
      <c r="A7180" t="s">
        <v>872</v>
      </c>
      <c r="B7180" t="s">
        <v>495</v>
      </c>
      <c r="C7180" t="s">
        <v>20</v>
      </c>
      <c r="D7180" t="s">
        <v>13</v>
      </c>
      <c r="E7180" s="1">
        <f>DATEVALUE(IFERROR(RIGHT(LEFT(A7180,FIND("-",A7180,4)-1),2)&amp;"/"&amp;LEFT(A7180,FIND("-",A7180)-1)&amp;"/"&amp;RIGHT(LEFT(A7180,IFERROR(FIND(" ",A7180),LEN(A7180)+1)-1),4),TEXT(A7180,"dd")&amp;"/"&amp;TEXT(A7180,"mm")&amp;"/"&amp;TEXT(A7180,"yyyy")))</f>
        <v>45252</v>
      </c>
      <c r="F7180" t="s">
        <v>996</v>
      </c>
      <c r="G7180" s="1" t="e">
        <f>VLOOKUP(B7180,Results!A:D,3,FALSE)</f>
        <v>#N/A</v>
      </c>
    </row>
    <row r="7181" spans="1:7" hidden="1" x14ac:dyDescent="0.25">
      <c r="A7181" t="s">
        <v>872</v>
      </c>
      <c r="B7181" t="s">
        <v>700</v>
      </c>
      <c r="C7181" t="s">
        <v>223</v>
      </c>
      <c r="D7181" t="s">
        <v>13</v>
      </c>
      <c r="E7181" s="1">
        <f>DATEVALUE(IFERROR(RIGHT(LEFT(A7181,FIND("-",A7181,4)-1),2)&amp;"/"&amp;LEFT(A7181,FIND("-",A7181)-1)&amp;"/"&amp;RIGHT(LEFT(A7181,IFERROR(FIND(" ",A7181),LEN(A7181)+1)-1),4),TEXT(A7181,"dd")&amp;"/"&amp;TEXT(A7181,"mm")&amp;"/"&amp;TEXT(A7181,"yyyy")))</f>
        <v>45252</v>
      </c>
      <c r="F7181" t="s">
        <v>996</v>
      </c>
      <c r="G7181" s="1" t="e">
        <f>VLOOKUP(B7181,Results!A:D,3,FALSE)</f>
        <v>#N/A</v>
      </c>
    </row>
    <row r="7182" spans="1:7" x14ac:dyDescent="0.25">
      <c r="A7182" t="s">
        <v>872</v>
      </c>
      <c r="B7182" t="s">
        <v>495</v>
      </c>
      <c r="C7182" t="s">
        <v>20</v>
      </c>
      <c r="D7182" t="s">
        <v>13</v>
      </c>
      <c r="E7182" s="1">
        <f>DATEVALUE(IFERROR(RIGHT(LEFT(A7182,FIND("-",A7182,4)-1),2)&amp;"/"&amp;LEFT(A7182,FIND("-",A7182)-1)&amp;"/"&amp;RIGHT(LEFT(A7182,IFERROR(FIND(" ",A7182),LEN(A7182)+1)-1),4),TEXT(A7182,"dd")&amp;"/"&amp;TEXT(A7182,"mm")&amp;"/"&amp;TEXT(A7182,"yyyy")))</f>
        <v>45252</v>
      </c>
      <c r="F7182" t="s">
        <v>1826</v>
      </c>
      <c r="G7182" s="1" t="e">
        <f>VLOOKUP(B7182,Results!A:D,3,FALSE)</f>
        <v>#N/A</v>
      </c>
    </row>
    <row r="7183" spans="1:7" x14ac:dyDescent="0.25">
      <c r="A7183" t="s">
        <v>872</v>
      </c>
      <c r="B7183" t="s">
        <v>700</v>
      </c>
      <c r="C7183" t="s">
        <v>223</v>
      </c>
      <c r="D7183" t="s">
        <v>13</v>
      </c>
      <c r="E7183" s="1">
        <f>DATEVALUE(IFERROR(RIGHT(LEFT(A7183,FIND("-",A7183,4)-1),2)&amp;"/"&amp;LEFT(A7183,FIND("-",A7183)-1)&amp;"/"&amp;RIGHT(LEFT(A7183,IFERROR(FIND(" ",A7183),LEN(A7183)+1)-1),4),TEXT(A7183,"dd")&amp;"/"&amp;TEXT(A7183,"mm")&amp;"/"&amp;TEXT(A7183,"yyyy")))</f>
        <v>45252</v>
      </c>
      <c r="F7183" t="s">
        <v>1826</v>
      </c>
      <c r="G7183" s="1" t="e">
        <f>VLOOKUP(B7183,Results!A:D,3,FALSE)</f>
        <v>#N/A</v>
      </c>
    </row>
    <row r="7184" spans="1:7" x14ac:dyDescent="0.25">
      <c r="A7184" t="s">
        <v>872</v>
      </c>
      <c r="B7184" t="s">
        <v>800</v>
      </c>
      <c r="C7184" t="s">
        <v>20</v>
      </c>
      <c r="D7184" t="s">
        <v>10</v>
      </c>
      <c r="E7184" s="1">
        <f>DATEVALUE(IFERROR(RIGHT(LEFT(A7184,FIND("-",A7184,4)-1),2)&amp;"/"&amp;LEFT(A7184,FIND("-",A7184)-1)&amp;"/"&amp;RIGHT(LEFT(A7184,IFERROR(FIND(" ",A7184),LEN(A7184)+1)-1),4),TEXT(A7184,"dd")&amp;"/"&amp;TEXT(A7184,"mm")&amp;"/"&amp;TEXT(A7184,"yyyy")))</f>
        <v>45252</v>
      </c>
      <c r="F7184" t="s">
        <v>1826</v>
      </c>
      <c r="G7184" s="1" t="e">
        <f>VLOOKUP(B7184,Results!A:D,3,FALSE)</f>
        <v>#N/A</v>
      </c>
    </row>
    <row r="7185" spans="1:7" x14ac:dyDescent="0.25">
      <c r="A7185" t="s">
        <v>872</v>
      </c>
      <c r="B7185" t="s">
        <v>495</v>
      </c>
      <c r="C7185" t="s">
        <v>20</v>
      </c>
      <c r="D7185" t="s">
        <v>13</v>
      </c>
      <c r="E7185" s="1">
        <f>DATEVALUE(IFERROR(RIGHT(LEFT(A7185,FIND("-",A7185,4)-1),2)&amp;"/"&amp;LEFT(A7185,FIND("-",A7185)-1)&amp;"/"&amp;RIGHT(LEFT(A7185,IFERROR(FIND(" ",A7185),LEN(A7185)+1)-1),4),TEXT(A7185,"dd")&amp;"/"&amp;TEXT(A7185,"mm")&amp;"/"&amp;TEXT(A7185,"yyyy")))</f>
        <v>45252</v>
      </c>
      <c r="F7185" t="s">
        <v>1826</v>
      </c>
      <c r="G7185" s="1" t="e">
        <f>VLOOKUP(B7185,Results!A:D,3,FALSE)</f>
        <v>#N/A</v>
      </c>
    </row>
    <row r="7186" spans="1:7" x14ac:dyDescent="0.25">
      <c r="A7186" t="s">
        <v>872</v>
      </c>
      <c r="B7186" t="s">
        <v>700</v>
      </c>
      <c r="C7186" t="s">
        <v>223</v>
      </c>
      <c r="D7186" t="s">
        <v>13</v>
      </c>
      <c r="E7186" s="1">
        <f>DATEVALUE(IFERROR(RIGHT(LEFT(A7186,FIND("-",A7186,4)-1),2)&amp;"/"&amp;LEFT(A7186,FIND("-",A7186)-1)&amp;"/"&amp;RIGHT(LEFT(A7186,IFERROR(FIND(" ",A7186),LEN(A7186)+1)-1),4),TEXT(A7186,"dd")&amp;"/"&amp;TEXT(A7186,"mm")&amp;"/"&amp;TEXT(A7186,"yyyy")))</f>
        <v>45252</v>
      </c>
      <c r="F7186" t="s">
        <v>1826</v>
      </c>
      <c r="G7186" s="1" t="e">
        <f>VLOOKUP(B7186,Results!A:D,3,FALSE)</f>
        <v>#N/A</v>
      </c>
    </row>
    <row r="7187" spans="1:7" x14ac:dyDescent="0.25">
      <c r="A7187" t="s">
        <v>872</v>
      </c>
      <c r="B7187" t="s">
        <v>800</v>
      </c>
      <c r="C7187" t="s">
        <v>20</v>
      </c>
      <c r="D7187" t="s">
        <v>10</v>
      </c>
      <c r="E7187" s="1">
        <f>DATEVALUE(IFERROR(RIGHT(LEFT(A7187,FIND("-",A7187,4)-1),2)&amp;"/"&amp;LEFT(A7187,FIND("-",A7187)-1)&amp;"/"&amp;RIGHT(LEFT(A7187,IFERROR(FIND(" ",A7187),LEN(A7187)+1)-1),4),TEXT(A7187,"dd")&amp;"/"&amp;TEXT(A7187,"mm")&amp;"/"&amp;TEXT(A7187,"yyyy")))</f>
        <v>45252</v>
      </c>
      <c r="F7187" t="s">
        <v>1826</v>
      </c>
      <c r="G7187" s="1" t="e">
        <f>VLOOKUP(B7187,Results!A:D,3,FALSE)</f>
        <v>#N/A</v>
      </c>
    </row>
    <row r="7188" spans="1:7" x14ac:dyDescent="0.25">
      <c r="A7188" t="s">
        <v>872</v>
      </c>
      <c r="B7188" t="s">
        <v>495</v>
      </c>
      <c r="C7188" t="s">
        <v>20</v>
      </c>
      <c r="D7188" t="s">
        <v>13</v>
      </c>
      <c r="E7188" s="1">
        <f>DATEVALUE(IFERROR(RIGHT(LEFT(A7188,FIND("-",A7188,4)-1),2)&amp;"/"&amp;LEFT(A7188,FIND("-",A7188)-1)&amp;"/"&amp;RIGHT(LEFT(A7188,IFERROR(FIND(" ",A7188),LEN(A7188)+1)-1),4),TEXT(A7188,"dd")&amp;"/"&amp;TEXT(A7188,"mm")&amp;"/"&amp;TEXT(A7188,"yyyy")))</f>
        <v>45252</v>
      </c>
      <c r="F7188" t="s">
        <v>1826</v>
      </c>
      <c r="G7188" s="1" t="e">
        <f>VLOOKUP(B7188,Results!A:D,3,FALSE)</f>
        <v>#N/A</v>
      </c>
    </row>
    <row r="7189" spans="1:7" x14ac:dyDescent="0.25">
      <c r="A7189" t="s">
        <v>872</v>
      </c>
      <c r="B7189" t="s">
        <v>700</v>
      </c>
      <c r="C7189" t="s">
        <v>223</v>
      </c>
      <c r="D7189" t="s">
        <v>13</v>
      </c>
      <c r="E7189" s="1">
        <f>DATEVALUE(IFERROR(RIGHT(LEFT(A7189,FIND("-",A7189,4)-1),2)&amp;"/"&amp;LEFT(A7189,FIND("-",A7189)-1)&amp;"/"&amp;RIGHT(LEFT(A7189,IFERROR(FIND(" ",A7189),LEN(A7189)+1)-1),4),TEXT(A7189,"dd")&amp;"/"&amp;TEXT(A7189,"mm")&amp;"/"&amp;TEXT(A7189,"yyyy")))</f>
        <v>45252</v>
      </c>
      <c r="F7189" t="s">
        <v>1826</v>
      </c>
      <c r="G7189" s="1" t="e">
        <f>VLOOKUP(B7189,Results!A:D,3,FALSE)</f>
        <v>#N/A</v>
      </c>
    </row>
    <row r="7190" spans="1:7" hidden="1" x14ac:dyDescent="0.25">
      <c r="A7190" t="s">
        <v>870</v>
      </c>
      <c r="B7190" t="s">
        <v>804</v>
      </c>
      <c r="C7190" t="s">
        <v>20</v>
      </c>
      <c r="D7190" t="s">
        <v>44</v>
      </c>
      <c r="E7190" s="1">
        <f>DATEVALUE(IFERROR(RIGHT(LEFT(A7190,FIND("-",A7190,4)-1),2)&amp;"/"&amp;LEFT(A7190,FIND("-",A7190)-1)&amp;"/"&amp;RIGHT(LEFT(A7190,IFERROR(FIND(" ",A7190),LEN(A7190)+1)-1),4),TEXT(A7190,"dd")&amp;"/"&amp;TEXT(A7190,"mm")&amp;"/"&amp;TEXT(A7190,"yyyy")))</f>
        <v>45251</v>
      </c>
      <c r="F7190" t="s">
        <v>996</v>
      </c>
      <c r="G7190" s="1">
        <f>VLOOKUP(B7190,Results!A:D,3,FALSE)</f>
        <v>45414</v>
      </c>
    </row>
    <row r="7191" spans="1:7" x14ac:dyDescent="0.25">
      <c r="A7191" t="s">
        <v>870</v>
      </c>
      <c r="B7191" t="s">
        <v>804</v>
      </c>
      <c r="C7191" t="s">
        <v>20</v>
      </c>
      <c r="D7191" t="s">
        <v>44</v>
      </c>
      <c r="E7191" s="1">
        <f>DATEVALUE(IFERROR(RIGHT(LEFT(A7191,FIND("-",A7191,4)-1),2)&amp;"/"&amp;LEFT(A7191,FIND("-",A7191)-1)&amp;"/"&amp;RIGHT(LEFT(A7191,IFERROR(FIND(" ",A7191),LEN(A7191)+1)-1),4),TEXT(A7191,"dd")&amp;"/"&amp;TEXT(A7191,"mm")&amp;"/"&amp;TEXT(A7191,"yyyy")))</f>
        <v>45251</v>
      </c>
      <c r="F7191" t="s">
        <v>1826</v>
      </c>
      <c r="G7191" s="1">
        <f>VLOOKUP(B7191,Results!A:D,3,FALSE)</f>
        <v>45414</v>
      </c>
    </row>
    <row r="7192" spans="1:7" hidden="1" x14ac:dyDescent="0.25">
      <c r="A7192" t="s">
        <v>870</v>
      </c>
      <c r="B7192" t="s">
        <v>415</v>
      </c>
      <c r="C7192" t="s">
        <v>223</v>
      </c>
      <c r="D7192" t="s">
        <v>33</v>
      </c>
      <c r="E7192" s="1">
        <f>DATEVALUE(IFERROR(RIGHT(LEFT(A7192,FIND("-",A7192,4)-1),2)&amp;"/"&amp;LEFT(A7192,FIND("-",A7192)-1)&amp;"/"&amp;RIGHT(LEFT(A7192,IFERROR(FIND(" ",A7192),LEN(A7192)+1)-1),4),TEXT(A7192,"dd")&amp;"/"&amp;TEXT(A7192,"mm")&amp;"/"&amp;TEXT(A7192,"yyyy")))</f>
        <v>45251</v>
      </c>
      <c r="F7192" t="s">
        <v>996</v>
      </c>
      <c r="G7192" s="1">
        <f>VLOOKUP(B7192,Results!A:D,3,FALSE)</f>
        <v>45414</v>
      </c>
    </row>
    <row r="7193" spans="1:7" x14ac:dyDescent="0.25">
      <c r="A7193" t="s">
        <v>870</v>
      </c>
      <c r="B7193" t="s">
        <v>415</v>
      </c>
      <c r="C7193" t="s">
        <v>223</v>
      </c>
      <c r="D7193" t="s">
        <v>33</v>
      </c>
      <c r="E7193" s="1">
        <f>DATEVALUE(IFERROR(RIGHT(LEFT(A7193,FIND("-",A7193,4)-1),2)&amp;"/"&amp;LEFT(A7193,FIND("-",A7193)-1)&amp;"/"&amp;RIGHT(LEFT(A7193,IFERROR(FIND(" ",A7193),LEN(A7193)+1)-1),4),TEXT(A7193,"dd")&amp;"/"&amp;TEXT(A7193,"mm")&amp;"/"&amp;TEXT(A7193,"yyyy")))</f>
        <v>45251</v>
      </c>
      <c r="F7193" t="s">
        <v>1826</v>
      </c>
      <c r="G7193" s="1">
        <f>VLOOKUP(B7193,Results!A:D,3,FALSE)</f>
        <v>45414</v>
      </c>
    </row>
    <row r="7194" spans="1:7" x14ac:dyDescent="0.25">
      <c r="A7194" t="s">
        <v>870</v>
      </c>
      <c r="B7194" t="s">
        <v>804</v>
      </c>
      <c r="C7194" t="s">
        <v>20</v>
      </c>
      <c r="D7194" t="s">
        <v>44</v>
      </c>
      <c r="E7194" s="1">
        <f>DATEVALUE(IFERROR(RIGHT(LEFT(A7194,FIND("-",A7194,4)-1),2)&amp;"/"&amp;LEFT(A7194,FIND("-",A7194)-1)&amp;"/"&amp;RIGHT(LEFT(A7194,IFERROR(FIND(" ",A7194),LEN(A7194)+1)-1),4),TEXT(A7194,"dd")&amp;"/"&amp;TEXT(A7194,"mm")&amp;"/"&amp;TEXT(A7194,"yyyy")))</f>
        <v>45251</v>
      </c>
      <c r="F7194" t="s">
        <v>1826</v>
      </c>
      <c r="G7194" s="1">
        <f>VLOOKUP(B7194,Results!A:D,3,FALSE)</f>
        <v>45414</v>
      </c>
    </row>
    <row r="7195" spans="1:7" x14ac:dyDescent="0.25">
      <c r="A7195" t="s">
        <v>870</v>
      </c>
      <c r="B7195" t="s">
        <v>415</v>
      </c>
      <c r="C7195" t="s">
        <v>223</v>
      </c>
      <c r="D7195" t="s">
        <v>33</v>
      </c>
      <c r="E7195" s="1">
        <f>DATEVALUE(IFERROR(RIGHT(LEFT(A7195,FIND("-",A7195,4)-1),2)&amp;"/"&amp;LEFT(A7195,FIND("-",A7195)-1)&amp;"/"&amp;RIGHT(LEFT(A7195,IFERROR(FIND(" ",A7195),LEN(A7195)+1)-1),4),TEXT(A7195,"dd")&amp;"/"&amp;TEXT(A7195,"mm")&amp;"/"&amp;TEXT(A7195,"yyyy")))</f>
        <v>45251</v>
      </c>
      <c r="F7195" t="s">
        <v>1826</v>
      </c>
      <c r="G7195" s="1">
        <f>VLOOKUP(B7195,Results!A:D,3,FALSE)</f>
        <v>45414</v>
      </c>
    </row>
    <row r="7196" spans="1:7" x14ac:dyDescent="0.25">
      <c r="A7196" t="s">
        <v>870</v>
      </c>
      <c r="B7196" t="s">
        <v>804</v>
      </c>
      <c r="C7196" t="s">
        <v>20</v>
      </c>
      <c r="D7196" t="s">
        <v>44</v>
      </c>
      <c r="E7196" s="1">
        <f>DATEVALUE(IFERROR(RIGHT(LEFT(A7196,FIND("-",A7196,4)-1),2)&amp;"/"&amp;LEFT(A7196,FIND("-",A7196)-1)&amp;"/"&amp;RIGHT(LEFT(A7196,IFERROR(FIND(" ",A7196),LEN(A7196)+1)-1),4),TEXT(A7196,"dd")&amp;"/"&amp;TEXT(A7196,"mm")&amp;"/"&amp;TEXT(A7196,"yyyy")))</f>
        <v>45251</v>
      </c>
      <c r="F7196" t="s">
        <v>1826</v>
      </c>
      <c r="G7196" s="1">
        <f>VLOOKUP(B7196,Results!A:D,3,FALSE)</f>
        <v>45414</v>
      </c>
    </row>
    <row r="7197" spans="1:7" x14ac:dyDescent="0.25">
      <c r="A7197" t="s">
        <v>870</v>
      </c>
      <c r="B7197" t="s">
        <v>415</v>
      </c>
      <c r="C7197" t="s">
        <v>223</v>
      </c>
      <c r="D7197" t="s">
        <v>33</v>
      </c>
      <c r="E7197" s="1">
        <f>DATEVALUE(IFERROR(RIGHT(LEFT(A7197,FIND("-",A7197,4)-1),2)&amp;"/"&amp;LEFT(A7197,FIND("-",A7197)-1)&amp;"/"&amp;RIGHT(LEFT(A7197,IFERROR(FIND(" ",A7197),LEN(A7197)+1)-1),4),TEXT(A7197,"dd")&amp;"/"&amp;TEXT(A7197,"mm")&amp;"/"&amp;TEXT(A7197,"yyyy")))</f>
        <v>45251</v>
      </c>
      <c r="F7197" t="s">
        <v>1826</v>
      </c>
      <c r="G7197" s="1">
        <f>VLOOKUP(B7197,Results!A:D,3,FALSE)</f>
        <v>45414</v>
      </c>
    </row>
    <row r="7198" spans="1:7" hidden="1" x14ac:dyDescent="0.25">
      <c r="A7198" t="s">
        <v>870</v>
      </c>
      <c r="B7198" t="s">
        <v>402</v>
      </c>
      <c r="C7198" t="s">
        <v>20</v>
      </c>
      <c r="D7198" t="s">
        <v>50</v>
      </c>
      <c r="E7198" s="1">
        <f>DATEVALUE(IFERROR(RIGHT(LEFT(A7198,FIND("-",A7198,4)-1),2)&amp;"/"&amp;LEFT(A7198,FIND("-",A7198)-1)&amp;"/"&amp;RIGHT(LEFT(A7198,IFERROR(FIND(" ",A7198),LEN(A7198)+1)-1),4),TEXT(A7198,"dd")&amp;"/"&amp;TEXT(A7198,"mm")&amp;"/"&amp;TEXT(A7198,"yyyy")))</f>
        <v>45251</v>
      </c>
      <c r="F7198" t="s">
        <v>996</v>
      </c>
      <c r="G7198" s="1">
        <f>VLOOKUP(B7198,Results!A:D,3,FALSE)</f>
        <v>45415</v>
      </c>
    </row>
    <row r="7199" spans="1:7" x14ac:dyDescent="0.25">
      <c r="A7199" t="s">
        <v>870</v>
      </c>
      <c r="B7199" t="s">
        <v>402</v>
      </c>
      <c r="C7199" t="s">
        <v>20</v>
      </c>
      <c r="D7199" t="s">
        <v>50</v>
      </c>
      <c r="E7199" s="1">
        <f>DATEVALUE(IFERROR(RIGHT(LEFT(A7199,FIND("-",A7199,4)-1),2)&amp;"/"&amp;LEFT(A7199,FIND("-",A7199)-1)&amp;"/"&amp;RIGHT(LEFT(A7199,IFERROR(FIND(" ",A7199),LEN(A7199)+1)-1),4),TEXT(A7199,"dd")&amp;"/"&amp;TEXT(A7199,"mm")&amp;"/"&amp;TEXT(A7199,"yyyy")))</f>
        <v>45251</v>
      </c>
      <c r="F7199" t="s">
        <v>1826</v>
      </c>
      <c r="G7199" s="1">
        <f>VLOOKUP(B7199,Results!A:D,3,FALSE)</f>
        <v>45415</v>
      </c>
    </row>
    <row r="7200" spans="1:7" x14ac:dyDescent="0.25">
      <c r="A7200" t="s">
        <v>870</v>
      </c>
      <c r="B7200" t="s">
        <v>402</v>
      </c>
      <c r="C7200" t="s">
        <v>20</v>
      </c>
      <c r="D7200" t="s">
        <v>50</v>
      </c>
      <c r="E7200" s="1">
        <f>DATEVALUE(IFERROR(RIGHT(LEFT(A7200,FIND("-",A7200,4)-1),2)&amp;"/"&amp;LEFT(A7200,FIND("-",A7200)-1)&amp;"/"&amp;RIGHT(LEFT(A7200,IFERROR(FIND(" ",A7200),LEN(A7200)+1)-1),4),TEXT(A7200,"dd")&amp;"/"&amp;TEXT(A7200,"mm")&amp;"/"&amp;TEXT(A7200,"yyyy")))</f>
        <v>45251</v>
      </c>
      <c r="F7200" t="s">
        <v>1826</v>
      </c>
      <c r="G7200" s="1">
        <f>VLOOKUP(B7200,Results!A:D,3,FALSE)</f>
        <v>45415</v>
      </c>
    </row>
    <row r="7201" spans="1:7" x14ac:dyDescent="0.25">
      <c r="A7201" t="s">
        <v>870</v>
      </c>
      <c r="B7201" t="s">
        <v>402</v>
      </c>
      <c r="C7201" t="s">
        <v>20</v>
      </c>
      <c r="D7201" t="s">
        <v>50</v>
      </c>
      <c r="E7201" s="1">
        <f>DATEVALUE(IFERROR(RIGHT(LEFT(A7201,FIND("-",A7201,4)-1),2)&amp;"/"&amp;LEFT(A7201,FIND("-",A7201)-1)&amp;"/"&amp;RIGHT(LEFT(A7201,IFERROR(FIND(" ",A7201),LEN(A7201)+1)-1),4),TEXT(A7201,"dd")&amp;"/"&amp;TEXT(A7201,"mm")&amp;"/"&amp;TEXT(A7201,"yyyy")))</f>
        <v>45251</v>
      </c>
      <c r="F7201" t="s">
        <v>1826</v>
      </c>
      <c r="G7201" s="1">
        <f>VLOOKUP(B7201,Results!A:D,3,FALSE)</f>
        <v>45415</v>
      </c>
    </row>
    <row r="7202" spans="1:7" hidden="1" x14ac:dyDescent="0.25">
      <c r="A7202" t="s">
        <v>870</v>
      </c>
      <c r="B7202" t="s">
        <v>444</v>
      </c>
      <c r="C7202" t="s">
        <v>223</v>
      </c>
      <c r="D7202" t="s">
        <v>13</v>
      </c>
      <c r="E7202" s="1">
        <f>DATEVALUE(IFERROR(RIGHT(LEFT(A7202,FIND("-",A7202,4)-1),2)&amp;"/"&amp;LEFT(A7202,FIND("-",A7202)-1)&amp;"/"&amp;RIGHT(LEFT(A7202,IFERROR(FIND(" ",A7202),LEN(A7202)+1)-1),4),TEXT(A7202,"dd")&amp;"/"&amp;TEXT(A7202,"mm")&amp;"/"&amp;TEXT(A7202,"yyyy")))</f>
        <v>45251</v>
      </c>
      <c r="F7202" t="s">
        <v>996</v>
      </c>
      <c r="G7202" s="1">
        <f>VLOOKUP(B7202,Results!A:D,3,FALSE)</f>
        <v>45419</v>
      </c>
    </row>
    <row r="7203" spans="1:7" x14ac:dyDescent="0.25">
      <c r="A7203" t="s">
        <v>870</v>
      </c>
      <c r="B7203" t="s">
        <v>444</v>
      </c>
      <c r="C7203" t="s">
        <v>223</v>
      </c>
      <c r="D7203" t="s">
        <v>13</v>
      </c>
      <c r="E7203" s="1">
        <f>DATEVALUE(IFERROR(RIGHT(LEFT(A7203,FIND("-",A7203,4)-1),2)&amp;"/"&amp;LEFT(A7203,FIND("-",A7203)-1)&amp;"/"&amp;RIGHT(LEFT(A7203,IFERROR(FIND(" ",A7203),LEN(A7203)+1)-1),4),TEXT(A7203,"dd")&amp;"/"&amp;TEXT(A7203,"mm")&amp;"/"&amp;TEXT(A7203,"yyyy")))</f>
        <v>45251</v>
      </c>
      <c r="F7203" t="s">
        <v>1826</v>
      </c>
      <c r="G7203" s="1">
        <f>VLOOKUP(B7203,Results!A:D,3,FALSE)</f>
        <v>45419</v>
      </c>
    </row>
    <row r="7204" spans="1:7" x14ac:dyDescent="0.25">
      <c r="A7204" t="s">
        <v>870</v>
      </c>
      <c r="B7204" t="s">
        <v>444</v>
      </c>
      <c r="C7204" t="s">
        <v>223</v>
      </c>
      <c r="D7204" t="s">
        <v>13</v>
      </c>
      <c r="E7204" s="1">
        <f>DATEVALUE(IFERROR(RIGHT(LEFT(A7204,FIND("-",A7204,4)-1),2)&amp;"/"&amp;LEFT(A7204,FIND("-",A7204)-1)&amp;"/"&amp;RIGHT(LEFT(A7204,IFERROR(FIND(" ",A7204),LEN(A7204)+1)-1),4),TEXT(A7204,"dd")&amp;"/"&amp;TEXT(A7204,"mm")&amp;"/"&amp;TEXT(A7204,"yyyy")))</f>
        <v>45251</v>
      </c>
      <c r="F7204" t="s">
        <v>1826</v>
      </c>
      <c r="G7204" s="1">
        <f>VLOOKUP(B7204,Results!A:D,3,FALSE)</f>
        <v>45419</v>
      </c>
    </row>
    <row r="7205" spans="1:7" x14ac:dyDescent="0.25">
      <c r="A7205" t="s">
        <v>870</v>
      </c>
      <c r="B7205" t="s">
        <v>444</v>
      </c>
      <c r="C7205" t="s">
        <v>223</v>
      </c>
      <c r="D7205" t="s">
        <v>13</v>
      </c>
      <c r="E7205" s="1">
        <f>DATEVALUE(IFERROR(RIGHT(LEFT(A7205,FIND("-",A7205,4)-1),2)&amp;"/"&amp;LEFT(A7205,FIND("-",A7205)-1)&amp;"/"&amp;RIGHT(LEFT(A7205,IFERROR(FIND(" ",A7205),LEN(A7205)+1)-1),4),TEXT(A7205,"dd")&amp;"/"&amp;TEXT(A7205,"mm")&amp;"/"&amp;TEXT(A7205,"yyyy")))</f>
        <v>45251</v>
      </c>
      <c r="F7205" t="s">
        <v>1826</v>
      </c>
      <c r="G7205" s="1">
        <f>VLOOKUP(B7205,Results!A:D,3,FALSE)</f>
        <v>45419</v>
      </c>
    </row>
    <row r="7206" spans="1:7" hidden="1" x14ac:dyDescent="0.25">
      <c r="A7206" t="s">
        <v>870</v>
      </c>
      <c r="B7206" t="s">
        <v>698</v>
      </c>
      <c r="C7206" t="s">
        <v>223</v>
      </c>
      <c r="D7206" t="s">
        <v>13</v>
      </c>
      <c r="E7206" s="1">
        <f>DATEVALUE(IFERROR(RIGHT(LEFT(A7206,FIND("-",A7206,4)-1),2)&amp;"/"&amp;LEFT(A7206,FIND("-",A7206)-1)&amp;"/"&amp;RIGHT(LEFT(A7206,IFERROR(FIND(" ",A7206),LEN(A7206)+1)-1),4),TEXT(A7206,"dd")&amp;"/"&amp;TEXT(A7206,"mm")&amp;"/"&amp;TEXT(A7206,"yyyy")))</f>
        <v>45251</v>
      </c>
      <c r="F7206" t="s">
        <v>996</v>
      </c>
      <c r="G7206" s="1">
        <f>VLOOKUP(B7206,Results!A:D,3,FALSE)</f>
        <v>45420</v>
      </c>
    </row>
    <row r="7207" spans="1:7" x14ac:dyDescent="0.25">
      <c r="A7207" t="s">
        <v>870</v>
      </c>
      <c r="B7207" t="s">
        <v>698</v>
      </c>
      <c r="C7207" t="s">
        <v>223</v>
      </c>
      <c r="D7207" t="s">
        <v>13</v>
      </c>
      <c r="E7207" s="1">
        <f>DATEVALUE(IFERROR(RIGHT(LEFT(A7207,FIND("-",A7207,4)-1),2)&amp;"/"&amp;LEFT(A7207,FIND("-",A7207)-1)&amp;"/"&amp;RIGHT(LEFT(A7207,IFERROR(FIND(" ",A7207),LEN(A7207)+1)-1),4),TEXT(A7207,"dd")&amp;"/"&amp;TEXT(A7207,"mm")&amp;"/"&amp;TEXT(A7207,"yyyy")))</f>
        <v>45251</v>
      </c>
      <c r="F7207" t="s">
        <v>1826</v>
      </c>
      <c r="G7207" s="1">
        <f>VLOOKUP(B7207,Results!A:D,3,FALSE)</f>
        <v>45420</v>
      </c>
    </row>
    <row r="7208" spans="1:7" x14ac:dyDescent="0.25">
      <c r="A7208" t="s">
        <v>870</v>
      </c>
      <c r="B7208" t="s">
        <v>698</v>
      </c>
      <c r="C7208" t="s">
        <v>223</v>
      </c>
      <c r="D7208" t="s">
        <v>13</v>
      </c>
      <c r="E7208" s="1">
        <f>DATEVALUE(IFERROR(RIGHT(LEFT(A7208,FIND("-",A7208,4)-1),2)&amp;"/"&amp;LEFT(A7208,FIND("-",A7208)-1)&amp;"/"&amp;RIGHT(LEFT(A7208,IFERROR(FIND(" ",A7208),LEN(A7208)+1)-1),4),TEXT(A7208,"dd")&amp;"/"&amp;TEXT(A7208,"mm")&amp;"/"&amp;TEXT(A7208,"yyyy")))</f>
        <v>45251</v>
      </c>
      <c r="F7208" t="s">
        <v>1826</v>
      </c>
      <c r="G7208" s="1">
        <f>VLOOKUP(B7208,Results!A:D,3,FALSE)</f>
        <v>45420</v>
      </c>
    </row>
    <row r="7209" spans="1:7" x14ac:dyDescent="0.25">
      <c r="A7209" t="s">
        <v>870</v>
      </c>
      <c r="B7209" t="s">
        <v>698</v>
      </c>
      <c r="C7209" t="s">
        <v>223</v>
      </c>
      <c r="D7209" t="s">
        <v>13</v>
      </c>
      <c r="E7209" s="1">
        <f>DATEVALUE(IFERROR(RIGHT(LEFT(A7209,FIND("-",A7209,4)-1),2)&amp;"/"&amp;LEFT(A7209,FIND("-",A7209)-1)&amp;"/"&amp;RIGHT(LEFT(A7209,IFERROR(FIND(" ",A7209),LEN(A7209)+1)-1),4),TEXT(A7209,"dd")&amp;"/"&amp;TEXT(A7209,"mm")&amp;"/"&amp;TEXT(A7209,"yyyy")))</f>
        <v>45251</v>
      </c>
      <c r="F7209" t="s">
        <v>1826</v>
      </c>
      <c r="G7209" s="1">
        <f>VLOOKUP(B7209,Results!A:D,3,FALSE)</f>
        <v>45420</v>
      </c>
    </row>
    <row r="7210" spans="1:7" hidden="1" x14ac:dyDescent="0.25">
      <c r="A7210" t="s">
        <v>870</v>
      </c>
      <c r="B7210" t="s">
        <v>594</v>
      </c>
      <c r="C7210" t="s">
        <v>20</v>
      </c>
      <c r="D7210" t="s">
        <v>74</v>
      </c>
      <c r="E7210" s="1">
        <f>DATEVALUE(IFERROR(RIGHT(LEFT(A7210,FIND("-",A7210,4)-1),2)&amp;"/"&amp;LEFT(A7210,FIND("-",A7210)-1)&amp;"/"&amp;RIGHT(LEFT(A7210,IFERROR(FIND(" ",A7210),LEN(A7210)+1)-1),4),TEXT(A7210,"dd")&amp;"/"&amp;TEXT(A7210,"mm")&amp;"/"&amp;TEXT(A7210,"yyyy")))</f>
        <v>45251</v>
      </c>
      <c r="F7210" t="s">
        <v>996</v>
      </c>
      <c r="G7210" s="1">
        <f>VLOOKUP(B7210,Results!A:D,3,FALSE)</f>
        <v>45421</v>
      </c>
    </row>
    <row r="7211" spans="1:7" x14ac:dyDescent="0.25">
      <c r="A7211" t="s">
        <v>870</v>
      </c>
      <c r="B7211" t="s">
        <v>594</v>
      </c>
      <c r="C7211" t="s">
        <v>20</v>
      </c>
      <c r="D7211" t="s">
        <v>74</v>
      </c>
      <c r="E7211" s="1">
        <f>DATEVALUE(IFERROR(RIGHT(LEFT(A7211,FIND("-",A7211,4)-1),2)&amp;"/"&amp;LEFT(A7211,FIND("-",A7211)-1)&amp;"/"&amp;RIGHT(LEFT(A7211,IFERROR(FIND(" ",A7211),LEN(A7211)+1)-1),4),TEXT(A7211,"dd")&amp;"/"&amp;TEXT(A7211,"mm")&amp;"/"&amp;TEXT(A7211,"yyyy")))</f>
        <v>45251</v>
      </c>
      <c r="F7211" t="s">
        <v>1826</v>
      </c>
      <c r="G7211" s="1">
        <f>VLOOKUP(B7211,Results!A:D,3,FALSE)</f>
        <v>45421</v>
      </c>
    </row>
    <row r="7212" spans="1:7" x14ac:dyDescent="0.25">
      <c r="A7212" t="s">
        <v>870</v>
      </c>
      <c r="B7212" t="s">
        <v>594</v>
      </c>
      <c r="C7212" t="s">
        <v>20</v>
      </c>
      <c r="D7212" t="s">
        <v>74</v>
      </c>
      <c r="E7212" s="1">
        <f>DATEVALUE(IFERROR(RIGHT(LEFT(A7212,FIND("-",A7212,4)-1),2)&amp;"/"&amp;LEFT(A7212,FIND("-",A7212)-1)&amp;"/"&amp;RIGHT(LEFT(A7212,IFERROR(FIND(" ",A7212),LEN(A7212)+1)-1),4),TEXT(A7212,"dd")&amp;"/"&amp;TEXT(A7212,"mm")&amp;"/"&amp;TEXT(A7212,"yyyy")))</f>
        <v>45251</v>
      </c>
      <c r="F7212" t="s">
        <v>1826</v>
      </c>
      <c r="G7212" s="1">
        <f>VLOOKUP(B7212,Results!A:D,3,FALSE)</f>
        <v>45421</v>
      </c>
    </row>
    <row r="7213" spans="1:7" x14ac:dyDescent="0.25">
      <c r="A7213" t="s">
        <v>870</v>
      </c>
      <c r="B7213" t="s">
        <v>594</v>
      </c>
      <c r="C7213" t="s">
        <v>20</v>
      </c>
      <c r="D7213" t="s">
        <v>74</v>
      </c>
      <c r="E7213" s="1">
        <f>DATEVALUE(IFERROR(RIGHT(LEFT(A7213,FIND("-",A7213,4)-1),2)&amp;"/"&amp;LEFT(A7213,FIND("-",A7213)-1)&amp;"/"&amp;RIGHT(LEFT(A7213,IFERROR(FIND(" ",A7213),LEN(A7213)+1)-1),4),TEXT(A7213,"dd")&amp;"/"&amp;TEXT(A7213,"mm")&amp;"/"&amp;TEXT(A7213,"yyyy")))</f>
        <v>45251</v>
      </c>
      <c r="F7213" t="s">
        <v>1826</v>
      </c>
      <c r="G7213" s="1">
        <f>VLOOKUP(B7213,Results!A:D,3,FALSE)</f>
        <v>45421</v>
      </c>
    </row>
    <row r="7214" spans="1:7" hidden="1" x14ac:dyDescent="0.25">
      <c r="A7214" t="s">
        <v>870</v>
      </c>
      <c r="B7214" t="s">
        <v>273</v>
      </c>
      <c r="C7214" t="s">
        <v>20</v>
      </c>
      <c r="D7214" t="s">
        <v>10</v>
      </c>
      <c r="E7214" s="1">
        <f>DATEVALUE(IFERROR(RIGHT(LEFT(A7214,FIND("-",A7214,4)-1),2)&amp;"/"&amp;LEFT(A7214,FIND("-",A7214)-1)&amp;"/"&amp;RIGHT(LEFT(A7214,IFERROR(FIND(" ",A7214),LEN(A7214)+1)-1),4),TEXT(A7214,"dd")&amp;"/"&amp;TEXT(A7214,"mm")&amp;"/"&amp;TEXT(A7214,"yyyy")))</f>
        <v>45251</v>
      </c>
      <c r="F7214" t="s">
        <v>996</v>
      </c>
      <c r="G7214" s="1" t="e">
        <f>VLOOKUP(B7214,Results!A:D,3,FALSE)</f>
        <v>#N/A</v>
      </c>
    </row>
    <row r="7215" spans="1:7" x14ac:dyDescent="0.25">
      <c r="A7215" t="s">
        <v>870</v>
      </c>
      <c r="B7215" t="s">
        <v>273</v>
      </c>
      <c r="C7215" t="s">
        <v>20</v>
      </c>
      <c r="D7215" t="s">
        <v>10</v>
      </c>
      <c r="E7215" s="1">
        <f>DATEVALUE(IFERROR(RIGHT(LEFT(A7215,FIND("-",A7215,4)-1),2)&amp;"/"&amp;LEFT(A7215,FIND("-",A7215)-1)&amp;"/"&amp;RIGHT(LEFT(A7215,IFERROR(FIND(" ",A7215),LEN(A7215)+1)-1),4),TEXT(A7215,"dd")&amp;"/"&amp;TEXT(A7215,"mm")&amp;"/"&amp;TEXT(A7215,"yyyy")))</f>
        <v>45251</v>
      </c>
      <c r="F7215" t="s">
        <v>1826</v>
      </c>
      <c r="G7215" s="1" t="e">
        <f>VLOOKUP(B7215,Results!A:D,3,FALSE)</f>
        <v>#N/A</v>
      </c>
    </row>
    <row r="7216" spans="1:7" hidden="1" x14ac:dyDescent="0.25">
      <c r="A7216" t="s">
        <v>870</v>
      </c>
      <c r="B7216" t="s">
        <v>596</v>
      </c>
      <c r="C7216" t="s">
        <v>20</v>
      </c>
      <c r="D7216" t="s">
        <v>23</v>
      </c>
      <c r="E7216" s="1">
        <f>DATEVALUE(IFERROR(RIGHT(LEFT(A7216,FIND("-",A7216,4)-1),2)&amp;"/"&amp;LEFT(A7216,FIND("-",A7216)-1)&amp;"/"&amp;RIGHT(LEFT(A7216,IFERROR(FIND(" ",A7216),LEN(A7216)+1)-1),4),TEXT(A7216,"dd")&amp;"/"&amp;TEXT(A7216,"mm")&amp;"/"&amp;TEXT(A7216,"yyyy")))</f>
        <v>45251</v>
      </c>
      <c r="F7216" t="s">
        <v>996</v>
      </c>
      <c r="G7216" s="1" t="e">
        <f>VLOOKUP(B7216,Results!A:D,3,FALSE)</f>
        <v>#N/A</v>
      </c>
    </row>
    <row r="7217" spans="1:7" x14ac:dyDescent="0.25">
      <c r="A7217" t="s">
        <v>870</v>
      </c>
      <c r="B7217" t="s">
        <v>596</v>
      </c>
      <c r="C7217" t="s">
        <v>20</v>
      </c>
      <c r="D7217" t="s">
        <v>23</v>
      </c>
      <c r="E7217" s="1">
        <f>DATEVALUE(IFERROR(RIGHT(LEFT(A7217,FIND("-",A7217,4)-1),2)&amp;"/"&amp;LEFT(A7217,FIND("-",A7217)-1)&amp;"/"&amp;RIGHT(LEFT(A7217,IFERROR(FIND(" ",A7217),LEN(A7217)+1)-1),4),TEXT(A7217,"dd")&amp;"/"&amp;TEXT(A7217,"mm")&amp;"/"&amp;TEXT(A7217,"yyyy")))</f>
        <v>45251</v>
      </c>
      <c r="F7217" t="s">
        <v>1826</v>
      </c>
      <c r="G7217" s="1" t="e">
        <f>VLOOKUP(B7217,Results!A:D,3,FALSE)</f>
        <v>#N/A</v>
      </c>
    </row>
    <row r="7218" spans="1:7" hidden="1" x14ac:dyDescent="0.25">
      <c r="A7218" t="s">
        <v>870</v>
      </c>
      <c r="B7218" t="s">
        <v>871</v>
      </c>
      <c r="C7218" t="s">
        <v>223</v>
      </c>
      <c r="D7218" t="s">
        <v>13</v>
      </c>
      <c r="E7218" s="1">
        <f>DATEVALUE(IFERROR(RIGHT(LEFT(A7218,FIND("-",A7218,4)-1),2)&amp;"/"&amp;LEFT(A7218,FIND("-",A7218)-1)&amp;"/"&amp;RIGHT(LEFT(A7218,IFERROR(FIND(" ",A7218),LEN(A7218)+1)-1),4),TEXT(A7218,"dd")&amp;"/"&amp;TEXT(A7218,"mm")&amp;"/"&amp;TEXT(A7218,"yyyy")))</f>
        <v>45251</v>
      </c>
      <c r="F7218" t="s">
        <v>996</v>
      </c>
      <c r="G7218" s="1" t="e">
        <f>VLOOKUP(B7218,Results!A:D,3,FALSE)</f>
        <v>#N/A</v>
      </c>
    </row>
    <row r="7219" spans="1:7" hidden="1" x14ac:dyDescent="0.25">
      <c r="A7219" t="s">
        <v>870</v>
      </c>
      <c r="B7219" t="s">
        <v>621</v>
      </c>
      <c r="C7219" t="s">
        <v>20</v>
      </c>
      <c r="D7219" t="s">
        <v>13</v>
      </c>
      <c r="E7219" s="1">
        <f>DATEVALUE(IFERROR(RIGHT(LEFT(A7219,FIND("-",A7219,4)-1),2)&amp;"/"&amp;LEFT(A7219,FIND("-",A7219)-1)&amp;"/"&amp;RIGHT(LEFT(A7219,IFERROR(FIND(" ",A7219),LEN(A7219)+1)-1),4),TEXT(A7219,"dd")&amp;"/"&amp;TEXT(A7219,"mm")&amp;"/"&amp;TEXT(A7219,"yyyy")))</f>
        <v>45251</v>
      </c>
      <c r="F7219" t="s">
        <v>996</v>
      </c>
      <c r="G7219" s="1" t="e">
        <f>VLOOKUP(B7219,Results!A:D,3,FALSE)</f>
        <v>#N/A</v>
      </c>
    </row>
    <row r="7220" spans="1:7" x14ac:dyDescent="0.25">
      <c r="A7220" t="s">
        <v>870</v>
      </c>
      <c r="B7220" t="s">
        <v>871</v>
      </c>
      <c r="C7220" t="s">
        <v>223</v>
      </c>
      <c r="D7220" t="s">
        <v>13</v>
      </c>
      <c r="E7220" s="1">
        <f>DATEVALUE(IFERROR(RIGHT(LEFT(A7220,FIND("-",A7220,4)-1),2)&amp;"/"&amp;LEFT(A7220,FIND("-",A7220)-1)&amp;"/"&amp;RIGHT(LEFT(A7220,IFERROR(FIND(" ",A7220),LEN(A7220)+1)-1),4),TEXT(A7220,"dd")&amp;"/"&amp;TEXT(A7220,"mm")&amp;"/"&amp;TEXT(A7220,"yyyy")))</f>
        <v>45251</v>
      </c>
      <c r="F7220" t="s">
        <v>1826</v>
      </c>
      <c r="G7220" s="1" t="e">
        <f>VLOOKUP(B7220,Results!A:D,3,FALSE)</f>
        <v>#N/A</v>
      </c>
    </row>
    <row r="7221" spans="1:7" x14ac:dyDescent="0.25">
      <c r="A7221" t="s">
        <v>870</v>
      </c>
      <c r="B7221" t="s">
        <v>621</v>
      </c>
      <c r="C7221" t="s">
        <v>20</v>
      </c>
      <c r="D7221" t="s">
        <v>13</v>
      </c>
      <c r="E7221" s="1">
        <f>DATEVALUE(IFERROR(RIGHT(LEFT(A7221,FIND("-",A7221,4)-1),2)&amp;"/"&amp;LEFT(A7221,FIND("-",A7221)-1)&amp;"/"&amp;RIGHT(LEFT(A7221,IFERROR(FIND(" ",A7221),LEN(A7221)+1)-1),4),TEXT(A7221,"dd")&amp;"/"&amp;TEXT(A7221,"mm")&amp;"/"&amp;TEXT(A7221,"yyyy")))</f>
        <v>45251</v>
      </c>
      <c r="F7221" t="s">
        <v>1826</v>
      </c>
      <c r="G7221" s="1" t="e">
        <f>VLOOKUP(B7221,Results!A:D,3,FALSE)</f>
        <v>#N/A</v>
      </c>
    </row>
    <row r="7222" spans="1:7" hidden="1" x14ac:dyDescent="0.25">
      <c r="A7222" t="s">
        <v>870</v>
      </c>
      <c r="B7222" t="s">
        <v>790</v>
      </c>
      <c r="C7222" t="s">
        <v>20</v>
      </c>
      <c r="D7222" t="s">
        <v>74</v>
      </c>
      <c r="E7222" s="1">
        <f>DATEVALUE(IFERROR(RIGHT(LEFT(A7222,FIND("-",A7222,4)-1),2)&amp;"/"&amp;LEFT(A7222,FIND("-",A7222)-1)&amp;"/"&amp;RIGHT(LEFT(A7222,IFERROR(FIND(" ",A7222),LEN(A7222)+1)-1),4),TEXT(A7222,"dd")&amp;"/"&amp;TEXT(A7222,"mm")&amp;"/"&amp;TEXT(A7222,"yyyy")))</f>
        <v>45251</v>
      </c>
      <c r="F7222" t="s">
        <v>996</v>
      </c>
      <c r="G7222" s="1" t="e">
        <f>VLOOKUP(B7222,Results!A:D,3,FALSE)</f>
        <v>#N/A</v>
      </c>
    </row>
    <row r="7223" spans="1:7" x14ac:dyDescent="0.25">
      <c r="A7223" t="s">
        <v>870</v>
      </c>
      <c r="B7223" t="s">
        <v>790</v>
      </c>
      <c r="C7223" t="s">
        <v>20</v>
      </c>
      <c r="D7223" t="s">
        <v>74</v>
      </c>
      <c r="E7223" s="1">
        <f>DATEVALUE(IFERROR(RIGHT(LEFT(A7223,FIND("-",A7223,4)-1),2)&amp;"/"&amp;LEFT(A7223,FIND("-",A7223)-1)&amp;"/"&amp;RIGHT(LEFT(A7223,IFERROR(FIND(" ",A7223),LEN(A7223)+1)-1),4),TEXT(A7223,"dd")&amp;"/"&amp;TEXT(A7223,"mm")&amp;"/"&amp;TEXT(A7223,"yyyy")))</f>
        <v>45251</v>
      </c>
      <c r="F7223" t="s">
        <v>1826</v>
      </c>
      <c r="G7223" s="1" t="e">
        <f>VLOOKUP(B7223,Results!A:D,3,FALSE)</f>
        <v>#N/A</v>
      </c>
    </row>
    <row r="7224" spans="1:7" hidden="1" x14ac:dyDescent="0.25">
      <c r="A7224" t="s">
        <v>870</v>
      </c>
      <c r="B7224" t="s">
        <v>757</v>
      </c>
      <c r="C7224" t="s">
        <v>20</v>
      </c>
      <c r="D7224" t="s">
        <v>435</v>
      </c>
      <c r="E7224" s="1">
        <f>DATEVALUE(IFERROR(RIGHT(LEFT(A7224,FIND("-",A7224,4)-1),2)&amp;"/"&amp;LEFT(A7224,FIND("-",A7224)-1)&amp;"/"&amp;RIGHT(LEFT(A7224,IFERROR(FIND(" ",A7224),LEN(A7224)+1)-1),4),TEXT(A7224,"dd")&amp;"/"&amp;TEXT(A7224,"mm")&amp;"/"&amp;TEXT(A7224,"yyyy")))</f>
        <v>45251</v>
      </c>
      <c r="F7224" t="s">
        <v>996</v>
      </c>
      <c r="G7224" s="1" t="e">
        <f>VLOOKUP(B7224,Results!A:D,3,FALSE)</f>
        <v>#N/A</v>
      </c>
    </row>
    <row r="7225" spans="1:7" x14ac:dyDescent="0.25">
      <c r="A7225" t="s">
        <v>870</v>
      </c>
      <c r="B7225" t="s">
        <v>757</v>
      </c>
      <c r="C7225" t="s">
        <v>223</v>
      </c>
      <c r="D7225" t="s">
        <v>435</v>
      </c>
      <c r="E7225" s="1">
        <f>DATEVALUE(IFERROR(RIGHT(LEFT(A7225,FIND("-",A7225,4)-1),2)&amp;"/"&amp;LEFT(A7225,FIND("-",A7225)-1)&amp;"/"&amp;RIGHT(LEFT(A7225,IFERROR(FIND(" ",A7225),LEN(A7225)+1)-1),4),TEXT(A7225,"dd")&amp;"/"&amp;TEXT(A7225,"mm")&amp;"/"&amp;TEXT(A7225,"yyyy")))</f>
        <v>45251</v>
      </c>
      <c r="F7225" t="s">
        <v>1826</v>
      </c>
      <c r="G7225" s="1" t="e">
        <f>VLOOKUP(B7225,Results!A:D,3,FALSE)</f>
        <v>#N/A</v>
      </c>
    </row>
    <row r="7226" spans="1:7" hidden="1" x14ac:dyDescent="0.25">
      <c r="A7226" t="s">
        <v>870</v>
      </c>
      <c r="B7226" t="s">
        <v>727</v>
      </c>
      <c r="C7226" t="s">
        <v>20</v>
      </c>
      <c r="D7226" t="s">
        <v>33</v>
      </c>
      <c r="E7226" s="1">
        <f>DATEVALUE(IFERROR(RIGHT(LEFT(A7226,FIND("-",A7226,4)-1),2)&amp;"/"&amp;LEFT(A7226,FIND("-",A7226)-1)&amp;"/"&amp;RIGHT(LEFT(A7226,IFERROR(FIND(" ",A7226),LEN(A7226)+1)-1),4),TEXT(A7226,"dd")&amp;"/"&amp;TEXT(A7226,"mm")&amp;"/"&amp;TEXT(A7226,"yyyy")))</f>
        <v>45251</v>
      </c>
      <c r="F7226" t="s">
        <v>996</v>
      </c>
      <c r="G7226" s="1" t="e">
        <f>VLOOKUP(B7226,Results!A:D,3,FALSE)</f>
        <v>#N/A</v>
      </c>
    </row>
    <row r="7227" spans="1:7" x14ac:dyDescent="0.25">
      <c r="A7227" t="s">
        <v>870</v>
      </c>
      <c r="B7227" t="s">
        <v>727</v>
      </c>
      <c r="C7227" t="s">
        <v>20</v>
      </c>
      <c r="D7227" t="s">
        <v>33</v>
      </c>
      <c r="E7227" s="1">
        <f>DATEVALUE(IFERROR(RIGHT(LEFT(A7227,FIND("-",A7227,4)-1),2)&amp;"/"&amp;LEFT(A7227,FIND("-",A7227)-1)&amp;"/"&amp;RIGHT(LEFT(A7227,IFERROR(FIND(" ",A7227),LEN(A7227)+1)-1),4),TEXT(A7227,"dd")&amp;"/"&amp;TEXT(A7227,"mm")&amp;"/"&amp;TEXT(A7227,"yyyy")))</f>
        <v>45251</v>
      </c>
      <c r="F7227" t="s">
        <v>1826</v>
      </c>
      <c r="G7227" s="1" t="e">
        <f>VLOOKUP(B7227,Results!A:D,3,FALSE)</f>
        <v>#N/A</v>
      </c>
    </row>
    <row r="7228" spans="1:7" x14ac:dyDescent="0.25">
      <c r="A7228" t="s">
        <v>870</v>
      </c>
      <c r="B7228" t="s">
        <v>273</v>
      </c>
      <c r="C7228" t="s">
        <v>20</v>
      </c>
      <c r="D7228" t="s">
        <v>10</v>
      </c>
      <c r="E7228" s="1">
        <f>DATEVALUE(IFERROR(RIGHT(LEFT(A7228,FIND("-",A7228,4)-1),2)&amp;"/"&amp;LEFT(A7228,FIND("-",A7228)-1)&amp;"/"&amp;RIGHT(LEFT(A7228,IFERROR(FIND(" ",A7228),LEN(A7228)+1)-1),4),TEXT(A7228,"dd")&amp;"/"&amp;TEXT(A7228,"mm")&amp;"/"&amp;TEXT(A7228,"yyyy")))</f>
        <v>45251</v>
      </c>
      <c r="F7228" t="s">
        <v>1826</v>
      </c>
      <c r="G7228" s="1" t="e">
        <f>VLOOKUP(B7228,Results!A:D,3,FALSE)</f>
        <v>#N/A</v>
      </c>
    </row>
    <row r="7229" spans="1:7" x14ac:dyDescent="0.25">
      <c r="A7229" t="s">
        <v>870</v>
      </c>
      <c r="B7229" t="s">
        <v>727</v>
      </c>
      <c r="C7229" t="s">
        <v>20</v>
      </c>
      <c r="D7229" t="s">
        <v>33</v>
      </c>
      <c r="E7229" s="1">
        <f>DATEVALUE(IFERROR(RIGHT(LEFT(A7229,FIND("-",A7229,4)-1),2)&amp;"/"&amp;LEFT(A7229,FIND("-",A7229)-1)&amp;"/"&amp;RIGHT(LEFT(A7229,IFERROR(FIND(" ",A7229),LEN(A7229)+1)-1),4),TEXT(A7229,"dd")&amp;"/"&amp;TEXT(A7229,"mm")&amp;"/"&amp;TEXT(A7229,"yyyy")))</f>
        <v>45251</v>
      </c>
      <c r="F7229" t="s">
        <v>1826</v>
      </c>
      <c r="G7229" s="1" t="e">
        <f>VLOOKUP(B7229,Results!A:D,3,FALSE)</f>
        <v>#N/A</v>
      </c>
    </row>
    <row r="7230" spans="1:7" x14ac:dyDescent="0.25">
      <c r="A7230" t="s">
        <v>870</v>
      </c>
      <c r="B7230" t="s">
        <v>871</v>
      </c>
      <c r="C7230" t="s">
        <v>223</v>
      </c>
      <c r="D7230" t="s">
        <v>13</v>
      </c>
      <c r="E7230" s="1">
        <f>DATEVALUE(IFERROR(RIGHT(LEFT(A7230,FIND("-",A7230,4)-1),2)&amp;"/"&amp;LEFT(A7230,FIND("-",A7230)-1)&amp;"/"&amp;RIGHT(LEFT(A7230,IFERROR(FIND(" ",A7230),LEN(A7230)+1)-1),4),TEXT(A7230,"dd")&amp;"/"&amp;TEXT(A7230,"mm")&amp;"/"&amp;TEXT(A7230,"yyyy")))</f>
        <v>45251</v>
      </c>
      <c r="F7230" t="s">
        <v>1826</v>
      </c>
      <c r="G7230" s="1" t="e">
        <f>VLOOKUP(B7230,Results!A:D,3,FALSE)</f>
        <v>#N/A</v>
      </c>
    </row>
    <row r="7231" spans="1:7" x14ac:dyDescent="0.25">
      <c r="A7231" t="s">
        <v>870</v>
      </c>
      <c r="B7231" t="s">
        <v>790</v>
      </c>
      <c r="C7231" t="s">
        <v>20</v>
      </c>
      <c r="D7231" t="s">
        <v>74</v>
      </c>
      <c r="E7231" s="1">
        <f>DATEVALUE(IFERROR(RIGHT(LEFT(A7231,FIND("-",A7231,4)-1),2)&amp;"/"&amp;LEFT(A7231,FIND("-",A7231)-1)&amp;"/"&amp;RIGHT(LEFT(A7231,IFERROR(FIND(" ",A7231),LEN(A7231)+1)-1),4),TEXT(A7231,"dd")&amp;"/"&amp;TEXT(A7231,"mm")&amp;"/"&amp;TEXT(A7231,"yyyy")))</f>
        <v>45251</v>
      </c>
      <c r="F7231" t="s">
        <v>1826</v>
      </c>
      <c r="G7231" s="1" t="e">
        <f>VLOOKUP(B7231,Results!A:D,3,FALSE)</f>
        <v>#N/A</v>
      </c>
    </row>
    <row r="7232" spans="1:7" x14ac:dyDescent="0.25">
      <c r="A7232" t="s">
        <v>870</v>
      </c>
      <c r="B7232" t="s">
        <v>596</v>
      </c>
      <c r="C7232" t="s">
        <v>20</v>
      </c>
      <c r="D7232" t="s">
        <v>23</v>
      </c>
      <c r="E7232" s="1">
        <f>DATEVALUE(IFERROR(RIGHT(LEFT(A7232,FIND("-",A7232,4)-1),2)&amp;"/"&amp;LEFT(A7232,FIND("-",A7232)-1)&amp;"/"&amp;RIGHT(LEFT(A7232,IFERROR(FIND(" ",A7232),LEN(A7232)+1)-1),4),TEXT(A7232,"dd")&amp;"/"&amp;TEXT(A7232,"mm")&amp;"/"&amp;TEXT(A7232,"yyyy")))</f>
        <v>45251</v>
      </c>
      <c r="F7232" t="s">
        <v>1826</v>
      </c>
      <c r="G7232" s="1" t="e">
        <f>VLOOKUP(B7232,Results!A:D,3,FALSE)</f>
        <v>#N/A</v>
      </c>
    </row>
    <row r="7233" spans="1:7" x14ac:dyDescent="0.25">
      <c r="A7233" t="s">
        <v>870</v>
      </c>
      <c r="B7233" t="s">
        <v>757</v>
      </c>
      <c r="C7233" t="s">
        <v>20</v>
      </c>
      <c r="D7233" t="s">
        <v>435</v>
      </c>
      <c r="E7233" s="1">
        <f>DATEVALUE(IFERROR(RIGHT(LEFT(A7233,FIND("-",A7233,4)-1),2)&amp;"/"&amp;LEFT(A7233,FIND("-",A7233)-1)&amp;"/"&amp;RIGHT(LEFT(A7233,IFERROR(FIND(" ",A7233),LEN(A7233)+1)-1),4),TEXT(A7233,"dd")&amp;"/"&amp;TEXT(A7233,"mm")&amp;"/"&amp;TEXT(A7233,"yyyy")))</f>
        <v>45251</v>
      </c>
      <c r="F7233" t="s">
        <v>1826</v>
      </c>
      <c r="G7233" s="1" t="e">
        <f>VLOOKUP(B7233,Results!A:D,3,FALSE)</f>
        <v>#N/A</v>
      </c>
    </row>
    <row r="7234" spans="1:7" x14ac:dyDescent="0.25">
      <c r="A7234" t="s">
        <v>870</v>
      </c>
      <c r="B7234" t="s">
        <v>621</v>
      </c>
      <c r="C7234" t="s">
        <v>20</v>
      </c>
      <c r="D7234" t="s">
        <v>13</v>
      </c>
      <c r="E7234" s="1">
        <f>DATEVALUE(IFERROR(RIGHT(LEFT(A7234,FIND("-",A7234,4)-1),2)&amp;"/"&amp;LEFT(A7234,FIND("-",A7234)-1)&amp;"/"&amp;RIGHT(LEFT(A7234,IFERROR(FIND(" ",A7234),LEN(A7234)+1)-1),4),TEXT(A7234,"dd")&amp;"/"&amp;TEXT(A7234,"mm")&amp;"/"&amp;TEXT(A7234,"yyyy")))</f>
        <v>45251</v>
      </c>
      <c r="F7234" t="s">
        <v>1826</v>
      </c>
      <c r="G7234" s="1" t="e">
        <f>VLOOKUP(B7234,Results!A:D,3,FALSE)</f>
        <v>#N/A</v>
      </c>
    </row>
    <row r="7235" spans="1:7" x14ac:dyDescent="0.25">
      <c r="A7235" t="s">
        <v>870</v>
      </c>
      <c r="B7235" t="s">
        <v>273</v>
      </c>
      <c r="C7235" t="s">
        <v>20</v>
      </c>
      <c r="D7235" t="s">
        <v>10</v>
      </c>
      <c r="E7235" s="1">
        <f>DATEVALUE(IFERROR(RIGHT(LEFT(A7235,FIND("-",A7235,4)-1),2)&amp;"/"&amp;LEFT(A7235,FIND("-",A7235)-1)&amp;"/"&amp;RIGHT(LEFT(A7235,IFERROR(FIND(" ",A7235),LEN(A7235)+1)-1),4),TEXT(A7235,"dd")&amp;"/"&amp;TEXT(A7235,"mm")&amp;"/"&amp;TEXT(A7235,"yyyy")))</f>
        <v>45251</v>
      </c>
      <c r="F7235" t="s">
        <v>1826</v>
      </c>
      <c r="G7235" s="1" t="e">
        <f>VLOOKUP(B7235,Results!A:D,3,FALSE)</f>
        <v>#N/A</v>
      </c>
    </row>
    <row r="7236" spans="1:7" x14ac:dyDescent="0.25">
      <c r="A7236" t="s">
        <v>870</v>
      </c>
      <c r="B7236" t="s">
        <v>727</v>
      </c>
      <c r="C7236" t="s">
        <v>20</v>
      </c>
      <c r="D7236" t="s">
        <v>33</v>
      </c>
      <c r="E7236" s="1">
        <f>DATEVALUE(IFERROR(RIGHT(LEFT(A7236,FIND("-",A7236,4)-1),2)&amp;"/"&amp;LEFT(A7236,FIND("-",A7236)-1)&amp;"/"&amp;RIGHT(LEFT(A7236,IFERROR(FIND(" ",A7236),LEN(A7236)+1)-1),4),TEXT(A7236,"dd")&amp;"/"&amp;TEXT(A7236,"mm")&amp;"/"&amp;TEXT(A7236,"yyyy")))</f>
        <v>45251</v>
      </c>
      <c r="F7236" t="s">
        <v>1826</v>
      </c>
      <c r="G7236" s="1" t="e">
        <f>VLOOKUP(B7236,Results!A:D,3,FALSE)</f>
        <v>#N/A</v>
      </c>
    </row>
    <row r="7237" spans="1:7" x14ac:dyDescent="0.25">
      <c r="A7237" t="s">
        <v>870</v>
      </c>
      <c r="B7237" t="s">
        <v>871</v>
      </c>
      <c r="C7237" t="s">
        <v>223</v>
      </c>
      <c r="D7237" t="s">
        <v>13</v>
      </c>
      <c r="E7237" s="1">
        <f>DATEVALUE(IFERROR(RIGHT(LEFT(A7237,FIND("-",A7237,4)-1),2)&amp;"/"&amp;LEFT(A7237,FIND("-",A7237)-1)&amp;"/"&amp;RIGHT(LEFT(A7237,IFERROR(FIND(" ",A7237),LEN(A7237)+1)-1),4),TEXT(A7237,"dd")&amp;"/"&amp;TEXT(A7237,"mm")&amp;"/"&amp;TEXT(A7237,"yyyy")))</f>
        <v>45251</v>
      </c>
      <c r="F7237" t="s">
        <v>1826</v>
      </c>
      <c r="G7237" s="1" t="e">
        <f>VLOOKUP(B7237,Results!A:D,3,FALSE)</f>
        <v>#N/A</v>
      </c>
    </row>
    <row r="7238" spans="1:7" x14ac:dyDescent="0.25">
      <c r="A7238" t="s">
        <v>870</v>
      </c>
      <c r="B7238" t="s">
        <v>790</v>
      </c>
      <c r="C7238" t="s">
        <v>20</v>
      </c>
      <c r="D7238" t="s">
        <v>74</v>
      </c>
      <c r="E7238" s="1">
        <f>DATEVALUE(IFERROR(RIGHT(LEFT(A7238,FIND("-",A7238,4)-1),2)&amp;"/"&amp;LEFT(A7238,FIND("-",A7238)-1)&amp;"/"&amp;RIGHT(LEFT(A7238,IFERROR(FIND(" ",A7238),LEN(A7238)+1)-1),4),TEXT(A7238,"dd")&amp;"/"&amp;TEXT(A7238,"mm")&amp;"/"&amp;TEXT(A7238,"yyyy")))</f>
        <v>45251</v>
      </c>
      <c r="F7238" t="s">
        <v>1826</v>
      </c>
      <c r="G7238" s="1" t="e">
        <f>VLOOKUP(B7238,Results!A:D,3,FALSE)</f>
        <v>#N/A</v>
      </c>
    </row>
    <row r="7239" spans="1:7" x14ac:dyDescent="0.25">
      <c r="A7239" t="s">
        <v>870</v>
      </c>
      <c r="B7239" t="s">
        <v>596</v>
      </c>
      <c r="C7239" t="s">
        <v>20</v>
      </c>
      <c r="D7239" t="s">
        <v>23</v>
      </c>
      <c r="E7239" s="1">
        <f>DATEVALUE(IFERROR(RIGHT(LEFT(A7239,FIND("-",A7239,4)-1),2)&amp;"/"&amp;LEFT(A7239,FIND("-",A7239)-1)&amp;"/"&amp;RIGHT(LEFT(A7239,IFERROR(FIND(" ",A7239),LEN(A7239)+1)-1),4),TEXT(A7239,"dd")&amp;"/"&amp;TEXT(A7239,"mm")&amp;"/"&amp;TEXT(A7239,"yyyy")))</f>
        <v>45251</v>
      </c>
      <c r="F7239" t="s">
        <v>1826</v>
      </c>
      <c r="G7239" s="1" t="e">
        <f>VLOOKUP(B7239,Results!A:D,3,FALSE)</f>
        <v>#N/A</v>
      </c>
    </row>
    <row r="7240" spans="1:7" x14ac:dyDescent="0.25">
      <c r="A7240" t="s">
        <v>870</v>
      </c>
      <c r="B7240" t="s">
        <v>757</v>
      </c>
      <c r="C7240" t="s">
        <v>20</v>
      </c>
      <c r="D7240" t="s">
        <v>435</v>
      </c>
      <c r="E7240" s="1">
        <f>DATEVALUE(IFERROR(RIGHT(LEFT(A7240,FIND("-",A7240,4)-1),2)&amp;"/"&amp;LEFT(A7240,FIND("-",A7240)-1)&amp;"/"&amp;RIGHT(LEFT(A7240,IFERROR(FIND(" ",A7240),LEN(A7240)+1)-1),4),TEXT(A7240,"dd")&amp;"/"&amp;TEXT(A7240,"mm")&amp;"/"&amp;TEXT(A7240,"yyyy")))</f>
        <v>45251</v>
      </c>
      <c r="F7240" t="s">
        <v>1826</v>
      </c>
      <c r="G7240" s="1" t="e">
        <f>VLOOKUP(B7240,Results!A:D,3,FALSE)</f>
        <v>#N/A</v>
      </c>
    </row>
    <row r="7241" spans="1:7" x14ac:dyDescent="0.25">
      <c r="A7241" t="s">
        <v>870</v>
      </c>
      <c r="B7241" t="s">
        <v>621</v>
      </c>
      <c r="C7241" t="s">
        <v>20</v>
      </c>
      <c r="D7241" t="s">
        <v>13</v>
      </c>
      <c r="E7241" s="1">
        <f>DATEVALUE(IFERROR(RIGHT(LEFT(A7241,FIND("-",A7241,4)-1),2)&amp;"/"&amp;LEFT(A7241,FIND("-",A7241)-1)&amp;"/"&amp;RIGHT(LEFT(A7241,IFERROR(FIND(" ",A7241),LEN(A7241)+1)-1),4),TEXT(A7241,"dd")&amp;"/"&amp;TEXT(A7241,"mm")&amp;"/"&amp;TEXT(A7241,"yyyy")))</f>
        <v>45251</v>
      </c>
      <c r="F7241" t="s">
        <v>1826</v>
      </c>
      <c r="G7241" s="1" t="e">
        <f>VLOOKUP(B7241,Results!A:D,3,FALSE)</f>
        <v>#N/A</v>
      </c>
    </row>
    <row r="7242" spans="1:7" hidden="1" x14ac:dyDescent="0.25">
      <c r="A7242" t="s">
        <v>869</v>
      </c>
      <c r="B7242" t="s">
        <v>399</v>
      </c>
      <c r="C7242" t="s">
        <v>223</v>
      </c>
      <c r="D7242" t="s">
        <v>30</v>
      </c>
      <c r="E7242" s="1">
        <f>DATEVALUE(IFERROR(RIGHT(LEFT(A7242,FIND("-",A7242,4)-1),2)&amp;"/"&amp;LEFT(A7242,FIND("-",A7242)-1)&amp;"/"&amp;RIGHT(LEFT(A7242,IFERROR(FIND(" ",A7242),LEN(A7242)+1)-1),4),TEXT(A7242,"dd")&amp;"/"&amp;TEXT(A7242,"mm")&amp;"/"&amp;TEXT(A7242,"yyyy")))</f>
        <v>45250</v>
      </c>
      <c r="F7242" t="s">
        <v>996</v>
      </c>
      <c r="G7242" s="1">
        <f>VLOOKUP(B7242,Results!A:D,3,FALSE)</f>
        <v>45425</v>
      </c>
    </row>
    <row r="7243" spans="1:7" hidden="1" x14ac:dyDescent="0.25">
      <c r="A7243" t="s">
        <v>869</v>
      </c>
      <c r="B7243" t="s">
        <v>416</v>
      </c>
      <c r="C7243" t="s">
        <v>20</v>
      </c>
      <c r="D7243" t="s">
        <v>44</v>
      </c>
      <c r="E7243" s="1">
        <f>DATEVALUE(IFERROR(RIGHT(LEFT(A7243,FIND("-",A7243,4)-1),2)&amp;"/"&amp;LEFT(A7243,FIND("-",A7243)-1)&amp;"/"&amp;RIGHT(LEFT(A7243,IFERROR(FIND(" ",A7243),LEN(A7243)+1)-1),4),TEXT(A7243,"dd")&amp;"/"&amp;TEXT(A7243,"mm")&amp;"/"&amp;TEXT(A7243,"yyyy")))</f>
        <v>45250</v>
      </c>
      <c r="F7243" t="s">
        <v>996</v>
      </c>
      <c r="G7243" s="1" t="e">
        <f>VLOOKUP(B7243,Results!A:D,3,FALSE)</f>
        <v>#N/A</v>
      </c>
    </row>
    <row r="7244" spans="1:7" x14ac:dyDescent="0.25">
      <c r="A7244" t="s">
        <v>869</v>
      </c>
      <c r="B7244" t="s">
        <v>416</v>
      </c>
      <c r="C7244" t="s">
        <v>20</v>
      </c>
      <c r="D7244" t="s">
        <v>44</v>
      </c>
      <c r="E7244" s="1">
        <f>DATEVALUE(IFERROR(RIGHT(LEFT(A7244,FIND("-",A7244,4)-1),2)&amp;"/"&amp;LEFT(A7244,FIND("-",A7244)-1)&amp;"/"&amp;RIGHT(LEFT(A7244,IFERROR(FIND(" ",A7244),LEN(A7244)+1)-1),4),TEXT(A7244,"dd")&amp;"/"&amp;TEXT(A7244,"mm")&amp;"/"&amp;TEXT(A7244,"yyyy")))</f>
        <v>45250</v>
      </c>
      <c r="F7244" t="s">
        <v>1826</v>
      </c>
      <c r="G7244" s="1" t="e">
        <f>VLOOKUP(B7244,Results!A:D,3,FALSE)</f>
        <v>#N/A</v>
      </c>
    </row>
    <row r="7245" spans="1:7" hidden="1" x14ac:dyDescent="0.25">
      <c r="A7245" t="s">
        <v>869</v>
      </c>
      <c r="B7245" t="s">
        <v>409</v>
      </c>
      <c r="C7245" t="s">
        <v>223</v>
      </c>
      <c r="D7245" t="s">
        <v>297</v>
      </c>
      <c r="E7245" s="1">
        <f>DATEVALUE(IFERROR(RIGHT(LEFT(A7245,FIND("-",A7245,4)-1),2)&amp;"/"&amp;LEFT(A7245,FIND("-",A7245)-1)&amp;"/"&amp;RIGHT(LEFT(A7245,IFERROR(FIND(" ",A7245),LEN(A7245)+1)-1),4),TEXT(A7245,"dd")&amp;"/"&amp;TEXT(A7245,"mm")&amp;"/"&amp;TEXT(A7245,"yyyy")))</f>
        <v>45250</v>
      </c>
      <c r="F7245" t="s">
        <v>996</v>
      </c>
      <c r="G7245" s="1" t="e">
        <f>VLOOKUP(B7245,Results!A:D,3,FALSE)</f>
        <v>#N/A</v>
      </c>
    </row>
    <row r="7246" spans="1:7" x14ac:dyDescent="0.25">
      <c r="A7246" t="s">
        <v>869</v>
      </c>
      <c r="B7246" t="s">
        <v>409</v>
      </c>
      <c r="C7246" t="s">
        <v>223</v>
      </c>
      <c r="D7246" t="s">
        <v>297</v>
      </c>
      <c r="E7246" s="1">
        <f>DATEVALUE(IFERROR(RIGHT(LEFT(A7246,FIND("-",A7246,4)-1),2)&amp;"/"&amp;LEFT(A7246,FIND("-",A7246)-1)&amp;"/"&amp;RIGHT(LEFT(A7246,IFERROR(FIND(" ",A7246),LEN(A7246)+1)-1),4),TEXT(A7246,"dd")&amp;"/"&amp;TEXT(A7246,"mm")&amp;"/"&amp;TEXT(A7246,"yyyy")))</f>
        <v>45250</v>
      </c>
      <c r="F7246" t="s">
        <v>1826</v>
      </c>
      <c r="G7246" s="1" t="e">
        <f>VLOOKUP(B7246,Results!A:D,3,FALSE)</f>
        <v>#N/A</v>
      </c>
    </row>
    <row r="7247" spans="1:7" hidden="1" x14ac:dyDescent="0.25">
      <c r="A7247" t="s">
        <v>869</v>
      </c>
      <c r="B7247" t="s">
        <v>355</v>
      </c>
      <c r="C7247" t="s">
        <v>223</v>
      </c>
      <c r="D7247" t="s">
        <v>30</v>
      </c>
      <c r="E7247" s="1">
        <f>DATEVALUE(IFERROR(RIGHT(LEFT(A7247,FIND("-",A7247,4)-1),2)&amp;"/"&amp;LEFT(A7247,FIND("-",A7247)-1)&amp;"/"&amp;RIGHT(LEFT(A7247,IFERROR(FIND(" ",A7247),LEN(A7247)+1)-1),4),TEXT(A7247,"dd")&amp;"/"&amp;TEXT(A7247,"mm")&amp;"/"&amp;TEXT(A7247,"yyyy")))</f>
        <v>45250</v>
      </c>
      <c r="F7247" t="s">
        <v>996</v>
      </c>
      <c r="G7247" s="1" t="e">
        <f>VLOOKUP(B7247,Results!A:D,3,FALSE)</f>
        <v>#N/A</v>
      </c>
    </row>
    <row r="7248" spans="1:7" x14ac:dyDescent="0.25">
      <c r="A7248" t="s">
        <v>869</v>
      </c>
      <c r="B7248" t="s">
        <v>355</v>
      </c>
      <c r="C7248" t="s">
        <v>223</v>
      </c>
      <c r="D7248" t="s">
        <v>30</v>
      </c>
      <c r="E7248" s="1">
        <f>DATEVALUE(IFERROR(RIGHT(LEFT(A7248,FIND("-",A7248,4)-1),2)&amp;"/"&amp;LEFT(A7248,FIND("-",A7248)-1)&amp;"/"&amp;RIGHT(LEFT(A7248,IFERROR(FIND(" ",A7248),LEN(A7248)+1)-1),4),TEXT(A7248,"dd")&amp;"/"&amp;TEXT(A7248,"mm")&amp;"/"&amp;TEXT(A7248,"yyyy")))</f>
        <v>45250</v>
      </c>
      <c r="F7248" t="s">
        <v>1826</v>
      </c>
      <c r="G7248" s="1" t="e">
        <f>VLOOKUP(B7248,Results!A:D,3,FALSE)</f>
        <v>#N/A</v>
      </c>
    </row>
    <row r="7249" spans="1:7" hidden="1" x14ac:dyDescent="0.25">
      <c r="A7249" t="s">
        <v>869</v>
      </c>
      <c r="B7249" t="s">
        <v>355</v>
      </c>
      <c r="C7249" t="s">
        <v>223</v>
      </c>
      <c r="D7249" t="s">
        <v>30</v>
      </c>
      <c r="E7249" s="1">
        <f>DATEVALUE(IFERROR(RIGHT(LEFT(A7249,FIND("-",A7249,4)-1),2)&amp;"/"&amp;LEFT(A7249,FIND("-",A7249)-1)&amp;"/"&amp;RIGHT(LEFT(A7249,IFERROR(FIND(" ",A7249),LEN(A7249)+1)-1),4),TEXT(A7249,"dd")&amp;"/"&amp;TEXT(A7249,"mm")&amp;"/"&amp;TEXT(A7249,"yyyy")))</f>
        <v>45250</v>
      </c>
      <c r="F7249" t="s">
        <v>1919</v>
      </c>
      <c r="G7249" s="1" t="e">
        <f>VLOOKUP(B7249,Results!A:D,3,FALSE)</f>
        <v>#N/A</v>
      </c>
    </row>
    <row r="7250" spans="1:7" hidden="1" x14ac:dyDescent="0.25">
      <c r="A7250" t="s">
        <v>869</v>
      </c>
      <c r="B7250" t="s">
        <v>811</v>
      </c>
      <c r="C7250" t="s">
        <v>223</v>
      </c>
      <c r="D7250" t="s">
        <v>10</v>
      </c>
      <c r="E7250" s="1">
        <f>DATEVALUE(IFERROR(RIGHT(LEFT(A7250,FIND("-",A7250,4)-1),2)&amp;"/"&amp;LEFT(A7250,FIND("-",A7250)-1)&amp;"/"&amp;RIGHT(LEFT(A7250,IFERROR(FIND(" ",A7250),LEN(A7250)+1)-1),4),TEXT(A7250,"dd")&amp;"/"&amp;TEXT(A7250,"mm")&amp;"/"&amp;TEXT(A7250,"yyyy")))</f>
        <v>45250</v>
      </c>
      <c r="F7250" t="s">
        <v>996</v>
      </c>
      <c r="G7250" s="1" t="e">
        <f>VLOOKUP(B7250,Results!A:D,3,FALSE)</f>
        <v>#N/A</v>
      </c>
    </row>
    <row r="7251" spans="1:7" hidden="1" x14ac:dyDescent="0.25">
      <c r="A7251" t="s">
        <v>869</v>
      </c>
      <c r="B7251" t="s">
        <v>650</v>
      </c>
      <c r="C7251" t="s">
        <v>20</v>
      </c>
      <c r="D7251" t="s">
        <v>10</v>
      </c>
      <c r="E7251" s="1">
        <f>DATEVALUE(IFERROR(RIGHT(LEFT(A7251,FIND("-",A7251,4)-1),2)&amp;"/"&amp;LEFT(A7251,FIND("-",A7251)-1)&amp;"/"&amp;RIGHT(LEFT(A7251,IFERROR(FIND(" ",A7251),LEN(A7251)+1)-1),4),TEXT(A7251,"dd")&amp;"/"&amp;TEXT(A7251,"mm")&amp;"/"&amp;TEXT(A7251,"yyyy")))</f>
        <v>45250</v>
      </c>
      <c r="F7251" t="s">
        <v>996</v>
      </c>
      <c r="G7251" s="1" t="e">
        <f>VLOOKUP(B7251,Results!A:D,3,FALSE)</f>
        <v>#N/A</v>
      </c>
    </row>
    <row r="7252" spans="1:7" hidden="1" x14ac:dyDescent="0.25">
      <c r="A7252" t="s">
        <v>869</v>
      </c>
      <c r="B7252" t="s">
        <v>308</v>
      </c>
      <c r="C7252" t="s">
        <v>20</v>
      </c>
      <c r="D7252" t="s">
        <v>10</v>
      </c>
      <c r="E7252" s="1">
        <f>DATEVALUE(IFERROR(RIGHT(LEFT(A7252,FIND("-",A7252,4)-1),2)&amp;"/"&amp;LEFT(A7252,FIND("-",A7252)-1)&amp;"/"&amp;RIGHT(LEFT(A7252,IFERROR(FIND(" ",A7252),LEN(A7252)+1)-1),4),TEXT(A7252,"dd")&amp;"/"&amp;TEXT(A7252,"mm")&amp;"/"&amp;TEXT(A7252,"yyyy")))</f>
        <v>45250</v>
      </c>
      <c r="F7252" t="s">
        <v>996</v>
      </c>
      <c r="G7252" s="1" t="e">
        <f>VLOOKUP(B7252,Results!A:D,3,FALSE)</f>
        <v>#N/A</v>
      </c>
    </row>
    <row r="7253" spans="1:7" x14ac:dyDescent="0.25">
      <c r="A7253" t="s">
        <v>869</v>
      </c>
      <c r="B7253" t="s">
        <v>650</v>
      </c>
      <c r="C7253" t="s">
        <v>20</v>
      </c>
      <c r="D7253" t="s">
        <v>10</v>
      </c>
      <c r="E7253" s="1">
        <f>DATEVALUE(IFERROR(RIGHT(LEFT(A7253,FIND("-",A7253,4)-1),2)&amp;"/"&amp;LEFT(A7253,FIND("-",A7253)-1)&amp;"/"&amp;RIGHT(LEFT(A7253,IFERROR(FIND(" ",A7253),LEN(A7253)+1)-1),4),TEXT(A7253,"dd")&amp;"/"&amp;TEXT(A7253,"mm")&amp;"/"&amp;TEXT(A7253,"yyyy")))</f>
        <v>45250</v>
      </c>
      <c r="F7253" t="s">
        <v>1826</v>
      </c>
      <c r="G7253" s="1" t="e">
        <f>VLOOKUP(B7253,Results!A:D,3,FALSE)</f>
        <v>#N/A</v>
      </c>
    </row>
    <row r="7254" spans="1:7" x14ac:dyDescent="0.25">
      <c r="A7254" t="s">
        <v>869</v>
      </c>
      <c r="B7254" t="s">
        <v>308</v>
      </c>
      <c r="C7254" t="s">
        <v>20</v>
      </c>
      <c r="D7254" t="s">
        <v>10</v>
      </c>
      <c r="E7254" s="1">
        <f>DATEVALUE(IFERROR(RIGHT(LEFT(A7254,FIND("-",A7254,4)-1),2)&amp;"/"&amp;LEFT(A7254,FIND("-",A7254)-1)&amp;"/"&amp;RIGHT(LEFT(A7254,IFERROR(FIND(" ",A7254),LEN(A7254)+1)-1),4),TEXT(A7254,"dd")&amp;"/"&amp;TEXT(A7254,"mm")&amp;"/"&amp;TEXT(A7254,"yyyy")))</f>
        <v>45250</v>
      </c>
      <c r="F7254" t="s">
        <v>1826</v>
      </c>
      <c r="G7254" s="1" t="e">
        <f>VLOOKUP(B7254,Results!A:D,3,FALSE)</f>
        <v>#N/A</v>
      </c>
    </row>
    <row r="7255" spans="1:7" hidden="1" x14ac:dyDescent="0.25">
      <c r="A7255" t="s">
        <v>869</v>
      </c>
      <c r="B7255" t="s">
        <v>871</v>
      </c>
      <c r="C7255" t="s">
        <v>223</v>
      </c>
      <c r="D7255" t="s">
        <v>13</v>
      </c>
      <c r="E7255" s="1">
        <f>DATEVALUE(IFERROR(RIGHT(LEFT(A7255,FIND("-",A7255,4)-1),2)&amp;"/"&amp;LEFT(A7255,FIND("-",A7255)-1)&amp;"/"&amp;RIGHT(LEFT(A7255,IFERROR(FIND(" ",A7255),LEN(A7255)+1)-1),4),TEXT(A7255,"dd")&amp;"/"&amp;TEXT(A7255,"mm")&amp;"/"&amp;TEXT(A7255,"yyyy")))</f>
        <v>45250</v>
      </c>
      <c r="F7255" t="s">
        <v>1919</v>
      </c>
      <c r="G7255" s="1" t="e">
        <f>VLOOKUP(B7255,Results!A:D,3,FALSE)</f>
        <v>#N/A</v>
      </c>
    </row>
    <row r="7256" spans="1:7" x14ac:dyDescent="0.25">
      <c r="A7256" t="s">
        <v>869</v>
      </c>
      <c r="B7256" t="s">
        <v>409</v>
      </c>
      <c r="C7256" t="s">
        <v>223</v>
      </c>
      <c r="D7256" t="s">
        <v>297</v>
      </c>
      <c r="E7256" s="1">
        <f>DATEVALUE(IFERROR(RIGHT(LEFT(A7256,FIND("-",A7256,4)-1),2)&amp;"/"&amp;LEFT(A7256,FIND("-",A7256)-1)&amp;"/"&amp;RIGHT(LEFT(A7256,IFERROR(FIND(" ",A7256),LEN(A7256)+1)-1),4),TEXT(A7256,"dd")&amp;"/"&amp;TEXT(A7256,"mm")&amp;"/"&amp;TEXT(A7256,"yyyy")))</f>
        <v>45250</v>
      </c>
      <c r="F7256" t="s">
        <v>1826</v>
      </c>
      <c r="G7256" s="1" t="e">
        <f>VLOOKUP(B7256,Results!A:D,3,FALSE)</f>
        <v>#N/A</v>
      </c>
    </row>
    <row r="7257" spans="1:7" x14ac:dyDescent="0.25">
      <c r="A7257" t="s">
        <v>869</v>
      </c>
      <c r="B7257" t="s">
        <v>650</v>
      </c>
      <c r="C7257" t="s">
        <v>20</v>
      </c>
      <c r="D7257" t="s">
        <v>10</v>
      </c>
      <c r="E7257" s="1">
        <f>DATEVALUE(IFERROR(RIGHT(LEFT(A7257,FIND("-",A7257,4)-1),2)&amp;"/"&amp;LEFT(A7257,FIND("-",A7257)-1)&amp;"/"&amp;RIGHT(LEFT(A7257,IFERROR(FIND(" ",A7257),LEN(A7257)+1)-1),4),TEXT(A7257,"dd")&amp;"/"&amp;TEXT(A7257,"mm")&amp;"/"&amp;TEXT(A7257,"yyyy")))</f>
        <v>45250</v>
      </c>
      <c r="F7257" t="s">
        <v>1826</v>
      </c>
      <c r="G7257" s="1" t="e">
        <f>VLOOKUP(B7257,Results!A:D,3,FALSE)</f>
        <v>#N/A</v>
      </c>
    </row>
    <row r="7258" spans="1:7" x14ac:dyDescent="0.25">
      <c r="A7258" t="s">
        <v>869</v>
      </c>
      <c r="B7258" t="s">
        <v>355</v>
      </c>
      <c r="C7258" t="s">
        <v>223</v>
      </c>
      <c r="D7258" t="s">
        <v>30</v>
      </c>
      <c r="E7258" s="1">
        <f>DATEVALUE(IFERROR(RIGHT(LEFT(A7258,FIND("-",A7258,4)-1),2)&amp;"/"&amp;LEFT(A7258,FIND("-",A7258)-1)&amp;"/"&amp;RIGHT(LEFT(A7258,IFERROR(FIND(" ",A7258),LEN(A7258)+1)-1),4),TEXT(A7258,"dd")&amp;"/"&amp;TEXT(A7258,"mm")&amp;"/"&amp;TEXT(A7258,"yyyy")))</f>
        <v>45250</v>
      </c>
      <c r="F7258" t="s">
        <v>1826</v>
      </c>
      <c r="G7258" s="1" t="e">
        <f>VLOOKUP(B7258,Results!A:D,3,FALSE)</f>
        <v>#N/A</v>
      </c>
    </row>
    <row r="7259" spans="1:7" x14ac:dyDescent="0.25">
      <c r="A7259" t="s">
        <v>869</v>
      </c>
      <c r="B7259" t="s">
        <v>416</v>
      </c>
      <c r="C7259" t="s">
        <v>20</v>
      </c>
      <c r="D7259" t="s">
        <v>44</v>
      </c>
      <c r="E7259" s="1">
        <f>DATEVALUE(IFERROR(RIGHT(LEFT(A7259,FIND("-",A7259,4)-1),2)&amp;"/"&amp;LEFT(A7259,FIND("-",A7259)-1)&amp;"/"&amp;RIGHT(LEFT(A7259,IFERROR(FIND(" ",A7259),LEN(A7259)+1)-1),4),TEXT(A7259,"dd")&amp;"/"&amp;TEXT(A7259,"mm")&amp;"/"&amp;TEXT(A7259,"yyyy")))</f>
        <v>45250</v>
      </c>
      <c r="F7259" t="s">
        <v>1826</v>
      </c>
      <c r="G7259" s="1" t="e">
        <f>VLOOKUP(B7259,Results!A:D,3,FALSE)</f>
        <v>#N/A</v>
      </c>
    </row>
    <row r="7260" spans="1:7" x14ac:dyDescent="0.25">
      <c r="A7260" t="s">
        <v>869</v>
      </c>
      <c r="B7260" t="s">
        <v>409</v>
      </c>
      <c r="C7260" t="s">
        <v>223</v>
      </c>
      <c r="D7260" t="s">
        <v>297</v>
      </c>
      <c r="E7260" s="1">
        <f>DATEVALUE(IFERROR(RIGHT(LEFT(A7260,FIND("-",A7260,4)-1),2)&amp;"/"&amp;LEFT(A7260,FIND("-",A7260)-1)&amp;"/"&amp;RIGHT(LEFT(A7260,IFERROR(FIND(" ",A7260),LEN(A7260)+1)-1),4),TEXT(A7260,"dd")&amp;"/"&amp;TEXT(A7260,"mm")&amp;"/"&amp;TEXT(A7260,"yyyy")))</f>
        <v>45250</v>
      </c>
      <c r="F7260" t="s">
        <v>1826</v>
      </c>
      <c r="G7260" s="1" t="e">
        <f>VLOOKUP(B7260,Results!A:D,3,FALSE)</f>
        <v>#N/A</v>
      </c>
    </row>
    <row r="7261" spans="1:7" x14ac:dyDescent="0.25">
      <c r="A7261" t="s">
        <v>869</v>
      </c>
      <c r="B7261" t="s">
        <v>650</v>
      </c>
      <c r="C7261" t="s">
        <v>20</v>
      </c>
      <c r="D7261" t="s">
        <v>10</v>
      </c>
      <c r="E7261" s="1">
        <f>DATEVALUE(IFERROR(RIGHT(LEFT(A7261,FIND("-",A7261,4)-1),2)&amp;"/"&amp;LEFT(A7261,FIND("-",A7261)-1)&amp;"/"&amp;RIGHT(LEFT(A7261,IFERROR(FIND(" ",A7261),LEN(A7261)+1)-1),4),TEXT(A7261,"dd")&amp;"/"&amp;TEXT(A7261,"mm")&amp;"/"&amp;TEXT(A7261,"yyyy")))</f>
        <v>45250</v>
      </c>
      <c r="F7261" t="s">
        <v>1826</v>
      </c>
      <c r="G7261" s="1" t="e">
        <f>VLOOKUP(B7261,Results!A:D,3,FALSE)</f>
        <v>#N/A</v>
      </c>
    </row>
    <row r="7262" spans="1:7" x14ac:dyDescent="0.25">
      <c r="A7262" t="s">
        <v>869</v>
      </c>
      <c r="B7262" t="s">
        <v>355</v>
      </c>
      <c r="C7262" t="s">
        <v>223</v>
      </c>
      <c r="D7262" t="s">
        <v>30</v>
      </c>
      <c r="E7262" s="1">
        <f>DATEVALUE(IFERROR(RIGHT(LEFT(A7262,FIND("-",A7262,4)-1),2)&amp;"/"&amp;LEFT(A7262,FIND("-",A7262)-1)&amp;"/"&amp;RIGHT(LEFT(A7262,IFERROR(FIND(" ",A7262),LEN(A7262)+1)-1),4),TEXT(A7262,"dd")&amp;"/"&amp;TEXT(A7262,"mm")&amp;"/"&amp;TEXT(A7262,"yyyy")))</f>
        <v>45250</v>
      </c>
      <c r="F7262" t="s">
        <v>1826</v>
      </c>
      <c r="G7262" s="1" t="e">
        <f>VLOOKUP(B7262,Results!A:D,3,FALSE)</f>
        <v>#N/A</v>
      </c>
    </row>
    <row r="7263" spans="1:7" x14ac:dyDescent="0.25">
      <c r="A7263" t="s">
        <v>869</v>
      </c>
      <c r="B7263" t="s">
        <v>308</v>
      </c>
      <c r="C7263" t="s">
        <v>20</v>
      </c>
      <c r="D7263" t="s">
        <v>10</v>
      </c>
      <c r="E7263" s="1">
        <f>DATEVALUE(IFERROR(RIGHT(LEFT(A7263,FIND("-",A7263,4)-1),2)&amp;"/"&amp;LEFT(A7263,FIND("-",A7263)-1)&amp;"/"&amp;RIGHT(LEFT(A7263,IFERROR(FIND(" ",A7263),LEN(A7263)+1)-1),4),TEXT(A7263,"dd")&amp;"/"&amp;TEXT(A7263,"mm")&amp;"/"&amp;TEXT(A7263,"yyyy")))</f>
        <v>45250</v>
      </c>
      <c r="F7263" t="s">
        <v>1826</v>
      </c>
      <c r="G7263" s="1" t="e">
        <f>VLOOKUP(B7263,Results!A:D,3,FALSE)</f>
        <v>#N/A</v>
      </c>
    </row>
    <row r="7264" spans="1:7" x14ac:dyDescent="0.25">
      <c r="A7264" t="s">
        <v>869</v>
      </c>
      <c r="B7264" t="s">
        <v>416</v>
      </c>
      <c r="C7264" t="s">
        <v>20</v>
      </c>
      <c r="D7264" t="s">
        <v>44</v>
      </c>
      <c r="E7264" s="1">
        <f>DATEVALUE(IFERROR(RIGHT(LEFT(A7264,FIND("-",A7264,4)-1),2)&amp;"/"&amp;LEFT(A7264,FIND("-",A7264)-1)&amp;"/"&amp;RIGHT(LEFT(A7264,IFERROR(FIND(" ",A7264),LEN(A7264)+1)-1),4),TEXT(A7264,"dd")&amp;"/"&amp;TEXT(A7264,"mm")&amp;"/"&amp;TEXT(A7264,"yyyy")))</f>
        <v>45250</v>
      </c>
      <c r="F7264" t="s">
        <v>1826</v>
      </c>
      <c r="G7264" s="1" t="e">
        <f>VLOOKUP(B7264,Results!A:D,3,FALSE)</f>
        <v>#N/A</v>
      </c>
    </row>
    <row r="7265" spans="1:7" hidden="1" x14ac:dyDescent="0.25">
      <c r="A7265" t="s">
        <v>868</v>
      </c>
      <c r="B7265" t="s">
        <v>402</v>
      </c>
      <c r="C7265" t="s">
        <v>20</v>
      </c>
      <c r="D7265" t="s">
        <v>50</v>
      </c>
      <c r="E7265" s="1">
        <f>DATEVALUE(IFERROR(RIGHT(LEFT(A7265,FIND("-",A7265,4)-1),2)&amp;"/"&amp;LEFT(A7265,FIND("-",A7265)-1)&amp;"/"&amp;RIGHT(LEFT(A7265,IFERROR(FIND(" ",A7265),LEN(A7265)+1)-1),4),TEXT(A7265,"dd")&amp;"/"&amp;TEXT(A7265,"mm")&amp;"/"&amp;TEXT(A7265,"yyyy")))</f>
        <v>45247</v>
      </c>
      <c r="F7265" t="s">
        <v>996</v>
      </c>
      <c r="G7265" s="1">
        <f>VLOOKUP(B7265,Results!A:D,3,FALSE)</f>
        <v>45415</v>
      </c>
    </row>
    <row r="7266" spans="1:7" x14ac:dyDescent="0.25">
      <c r="A7266" t="s">
        <v>868</v>
      </c>
      <c r="B7266" t="s">
        <v>402</v>
      </c>
      <c r="C7266" t="s">
        <v>20</v>
      </c>
      <c r="D7266" t="s">
        <v>50</v>
      </c>
      <c r="E7266" s="1">
        <f>DATEVALUE(IFERROR(RIGHT(LEFT(A7266,FIND("-",A7266,4)-1),2)&amp;"/"&amp;LEFT(A7266,FIND("-",A7266)-1)&amp;"/"&amp;RIGHT(LEFT(A7266,IFERROR(FIND(" ",A7266),LEN(A7266)+1)-1),4),TEXT(A7266,"dd")&amp;"/"&amp;TEXT(A7266,"mm")&amp;"/"&amp;TEXT(A7266,"yyyy")))</f>
        <v>45247</v>
      </c>
      <c r="F7266" t="s">
        <v>1826</v>
      </c>
      <c r="G7266" s="1">
        <f>VLOOKUP(B7266,Results!A:D,3,FALSE)</f>
        <v>45415</v>
      </c>
    </row>
    <row r="7267" spans="1:7" hidden="1" x14ac:dyDescent="0.25">
      <c r="A7267" t="s">
        <v>868</v>
      </c>
      <c r="B7267" t="s">
        <v>698</v>
      </c>
      <c r="C7267" t="s">
        <v>223</v>
      </c>
      <c r="D7267" t="s">
        <v>13</v>
      </c>
      <c r="E7267" s="1">
        <f>DATEVALUE(IFERROR(RIGHT(LEFT(A7267,FIND("-",A7267,4)-1),2)&amp;"/"&amp;LEFT(A7267,FIND("-",A7267)-1)&amp;"/"&amp;RIGHT(LEFT(A7267,IFERROR(FIND(" ",A7267),LEN(A7267)+1)-1),4),TEXT(A7267,"dd")&amp;"/"&amp;TEXT(A7267,"mm")&amp;"/"&amp;TEXT(A7267,"yyyy")))</f>
        <v>45247</v>
      </c>
      <c r="F7267" t="s">
        <v>996</v>
      </c>
      <c r="G7267" s="1">
        <f>VLOOKUP(B7267,Results!A:D,3,FALSE)</f>
        <v>45420</v>
      </c>
    </row>
    <row r="7268" spans="1:7" x14ac:dyDescent="0.25">
      <c r="A7268" t="s">
        <v>868</v>
      </c>
      <c r="B7268" t="s">
        <v>698</v>
      </c>
      <c r="C7268" t="s">
        <v>223</v>
      </c>
      <c r="D7268" t="s">
        <v>13</v>
      </c>
      <c r="E7268" s="1">
        <f>DATEVALUE(IFERROR(RIGHT(LEFT(A7268,FIND("-",A7268,4)-1),2)&amp;"/"&amp;LEFT(A7268,FIND("-",A7268)-1)&amp;"/"&amp;RIGHT(LEFT(A7268,IFERROR(FIND(" ",A7268),LEN(A7268)+1)-1),4),TEXT(A7268,"dd")&amp;"/"&amp;TEXT(A7268,"mm")&amp;"/"&amp;TEXT(A7268,"yyyy")))</f>
        <v>45247</v>
      </c>
      <c r="F7268" t="s">
        <v>1826</v>
      </c>
      <c r="G7268" s="1">
        <f>VLOOKUP(B7268,Results!A:D,3,FALSE)</f>
        <v>45420</v>
      </c>
    </row>
    <row r="7269" spans="1:7" x14ac:dyDescent="0.25">
      <c r="A7269" t="s">
        <v>868</v>
      </c>
      <c r="B7269" t="s">
        <v>698</v>
      </c>
      <c r="C7269" t="s">
        <v>223</v>
      </c>
      <c r="D7269" t="s">
        <v>13</v>
      </c>
      <c r="E7269" s="1">
        <f>DATEVALUE(IFERROR(RIGHT(LEFT(A7269,FIND("-",A7269,4)-1),2)&amp;"/"&amp;LEFT(A7269,FIND("-",A7269)-1)&amp;"/"&amp;RIGHT(LEFT(A7269,IFERROR(FIND(" ",A7269),LEN(A7269)+1)-1),4),TEXT(A7269,"dd")&amp;"/"&amp;TEXT(A7269,"mm")&amp;"/"&amp;TEXT(A7269,"yyyy")))</f>
        <v>45247</v>
      </c>
      <c r="F7269" t="s">
        <v>1826</v>
      </c>
      <c r="G7269" s="1">
        <f>VLOOKUP(B7269,Results!A:D,3,FALSE)</f>
        <v>45420</v>
      </c>
    </row>
    <row r="7270" spans="1:7" x14ac:dyDescent="0.25">
      <c r="A7270" t="s">
        <v>868</v>
      </c>
      <c r="B7270" t="s">
        <v>698</v>
      </c>
      <c r="C7270" t="s">
        <v>223</v>
      </c>
      <c r="D7270" t="s">
        <v>13</v>
      </c>
      <c r="E7270" s="1">
        <f>DATEVALUE(IFERROR(RIGHT(LEFT(A7270,FIND("-",A7270,4)-1),2)&amp;"/"&amp;LEFT(A7270,FIND("-",A7270)-1)&amp;"/"&amp;RIGHT(LEFT(A7270,IFERROR(FIND(" ",A7270),LEN(A7270)+1)-1),4),TEXT(A7270,"dd")&amp;"/"&amp;TEXT(A7270,"mm")&amp;"/"&amp;TEXT(A7270,"yyyy")))</f>
        <v>45247</v>
      </c>
      <c r="F7270" t="s">
        <v>1826</v>
      </c>
      <c r="G7270" s="1">
        <f>VLOOKUP(B7270,Results!A:D,3,FALSE)</f>
        <v>45420</v>
      </c>
    </row>
    <row r="7271" spans="1:7" hidden="1" x14ac:dyDescent="0.25">
      <c r="A7271" t="s">
        <v>868</v>
      </c>
      <c r="B7271" t="s">
        <v>646</v>
      </c>
      <c r="C7271" t="s">
        <v>20</v>
      </c>
      <c r="D7271" t="s">
        <v>297</v>
      </c>
      <c r="E7271" s="1">
        <f>DATEVALUE(IFERROR(RIGHT(LEFT(A7271,FIND("-",A7271,4)-1),2)&amp;"/"&amp;LEFT(A7271,FIND("-",A7271)-1)&amp;"/"&amp;RIGHT(LEFT(A7271,IFERROR(FIND(" ",A7271),LEN(A7271)+1)-1),4),TEXT(A7271,"dd")&amp;"/"&amp;TEXT(A7271,"mm")&amp;"/"&amp;TEXT(A7271,"yyyy")))</f>
        <v>45247</v>
      </c>
      <c r="F7271" t="s">
        <v>996</v>
      </c>
      <c r="G7271" s="1" t="e">
        <f>VLOOKUP(B7271,Results!A:D,3,FALSE)</f>
        <v>#N/A</v>
      </c>
    </row>
    <row r="7272" spans="1:7" x14ac:dyDescent="0.25">
      <c r="A7272" t="s">
        <v>868</v>
      </c>
      <c r="B7272" t="s">
        <v>646</v>
      </c>
      <c r="C7272" t="s">
        <v>20</v>
      </c>
      <c r="D7272" t="s">
        <v>297</v>
      </c>
      <c r="E7272" s="1">
        <f>DATEVALUE(IFERROR(RIGHT(LEFT(A7272,FIND("-",A7272,4)-1),2)&amp;"/"&amp;LEFT(A7272,FIND("-",A7272)-1)&amp;"/"&amp;RIGHT(LEFT(A7272,IFERROR(FIND(" ",A7272),LEN(A7272)+1)-1),4),TEXT(A7272,"dd")&amp;"/"&amp;TEXT(A7272,"mm")&amp;"/"&amp;TEXT(A7272,"yyyy")))</f>
        <v>45247</v>
      </c>
      <c r="F7272" t="s">
        <v>1826</v>
      </c>
      <c r="G7272" s="1" t="e">
        <f>VLOOKUP(B7272,Results!A:D,3,FALSE)</f>
        <v>#N/A</v>
      </c>
    </row>
    <row r="7273" spans="1:7" hidden="1" x14ac:dyDescent="0.25">
      <c r="A7273" t="s">
        <v>868</v>
      </c>
      <c r="B7273" t="s">
        <v>791</v>
      </c>
      <c r="C7273" t="s">
        <v>20</v>
      </c>
      <c r="D7273" t="s">
        <v>30</v>
      </c>
      <c r="E7273" s="1">
        <f>DATEVALUE(IFERROR(RIGHT(LEFT(A7273,FIND("-",A7273,4)-1),2)&amp;"/"&amp;LEFT(A7273,FIND("-",A7273)-1)&amp;"/"&amp;RIGHT(LEFT(A7273,IFERROR(FIND(" ",A7273),LEN(A7273)+1)-1),4),TEXT(A7273,"dd")&amp;"/"&amp;TEXT(A7273,"mm")&amp;"/"&amp;TEXT(A7273,"yyyy")))</f>
        <v>45247</v>
      </c>
      <c r="F7273" t="s">
        <v>996</v>
      </c>
      <c r="G7273" s="1" t="e">
        <f>VLOOKUP(B7273,Results!A:D,3,FALSE)</f>
        <v>#N/A</v>
      </c>
    </row>
    <row r="7274" spans="1:7" x14ac:dyDescent="0.25">
      <c r="A7274" t="s">
        <v>868</v>
      </c>
      <c r="B7274" t="s">
        <v>791</v>
      </c>
      <c r="C7274" t="s">
        <v>20</v>
      </c>
      <c r="D7274" t="s">
        <v>30</v>
      </c>
      <c r="E7274" s="1">
        <f>DATEVALUE(IFERROR(RIGHT(LEFT(A7274,FIND("-",A7274,4)-1),2)&amp;"/"&amp;LEFT(A7274,FIND("-",A7274)-1)&amp;"/"&amp;RIGHT(LEFT(A7274,IFERROR(FIND(" ",A7274),LEN(A7274)+1)-1),4),TEXT(A7274,"dd")&amp;"/"&amp;TEXT(A7274,"mm")&amp;"/"&amp;TEXT(A7274,"yyyy")))</f>
        <v>45247</v>
      </c>
      <c r="F7274" t="s">
        <v>1826</v>
      </c>
      <c r="G7274" s="1" t="e">
        <f>VLOOKUP(B7274,Results!A:D,3,FALSE)</f>
        <v>#N/A</v>
      </c>
    </row>
    <row r="7275" spans="1:7" hidden="1" x14ac:dyDescent="0.25">
      <c r="A7275" t="s">
        <v>868</v>
      </c>
      <c r="B7275" t="s">
        <v>823</v>
      </c>
      <c r="C7275" t="s">
        <v>20</v>
      </c>
      <c r="D7275" t="s">
        <v>10</v>
      </c>
      <c r="E7275" s="1">
        <f>DATEVALUE(IFERROR(RIGHT(LEFT(A7275,FIND("-",A7275,4)-1),2)&amp;"/"&amp;LEFT(A7275,FIND("-",A7275)-1)&amp;"/"&amp;RIGHT(LEFT(A7275,IFERROR(FIND(" ",A7275),LEN(A7275)+1)-1),4),TEXT(A7275,"dd")&amp;"/"&amp;TEXT(A7275,"mm")&amp;"/"&amp;TEXT(A7275,"yyyy")))</f>
        <v>45247</v>
      </c>
      <c r="F7275" t="s">
        <v>996</v>
      </c>
      <c r="G7275" s="1" t="e">
        <f>VLOOKUP(B7275,Results!A:D,3,FALSE)</f>
        <v>#N/A</v>
      </c>
    </row>
    <row r="7276" spans="1:7" x14ac:dyDescent="0.25">
      <c r="A7276" t="s">
        <v>868</v>
      </c>
      <c r="B7276" t="s">
        <v>823</v>
      </c>
      <c r="C7276" t="s">
        <v>20</v>
      </c>
      <c r="D7276" t="s">
        <v>10</v>
      </c>
      <c r="E7276" s="1">
        <f>DATEVALUE(IFERROR(RIGHT(LEFT(A7276,FIND("-",A7276,4)-1),2)&amp;"/"&amp;LEFT(A7276,FIND("-",A7276)-1)&amp;"/"&amp;RIGHT(LEFT(A7276,IFERROR(FIND(" ",A7276),LEN(A7276)+1)-1),4),TEXT(A7276,"dd")&amp;"/"&amp;TEXT(A7276,"mm")&amp;"/"&amp;TEXT(A7276,"yyyy")))</f>
        <v>45247</v>
      </c>
      <c r="F7276" t="s">
        <v>1826</v>
      </c>
      <c r="G7276" s="1" t="e">
        <f>VLOOKUP(B7276,Results!A:D,3,FALSE)</f>
        <v>#N/A</v>
      </c>
    </row>
    <row r="7277" spans="1:7" hidden="1" x14ac:dyDescent="0.25">
      <c r="A7277" t="s">
        <v>868</v>
      </c>
      <c r="B7277" t="s">
        <v>495</v>
      </c>
      <c r="C7277" t="s">
        <v>20</v>
      </c>
      <c r="D7277" t="s">
        <v>13</v>
      </c>
      <c r="E7277" s="1">
        <f>DATEVALUE(IFERROR(RIGHT(LEFT(A7277,FIND("-",A7277,4)-1),2)&amp;"/"&amp;LEFT(A7277,FIND("-",A7277)-1)&amp;"/"&amp;RIGHT(LEFT(A7277,IFERROR(FIND(" ",A7277),LEN(A7277)+1)-1),4),TEXT(A7277,"dd")&amp;"/"&amp;TEXT(A7277,"mm")&amp;"/"&amp;TEXT(A7277,"yyyy")))</f>
        <v>45247</v>
      </c>
      <c r="F7277" t="s">
        <v>996</v>
      </c>
      <c r="G7277" s="1" t="e">
        <f>VLOOKUP(B7277,Results!A:D,3,FALSE)</f>
        <v>#N/A</v>
      </c>
    </row>
    <row r="7278" spans="1:7" x14ac:dyDescent="0.25">
      <c r="A7278" t="s">
        <v>868</v>
      </c>
      <c r="B7278" t="s">
        <v>495</v>
      </c>
      <c r="C7278" t="s">
        <v>20</v>
      </c>
      <c r="D7278" t="s">
        <v>13</v>
      </c>
      <c r="E7278" s="1">
        <f>DATEVALUE(IFERROR(RIGHT(LEFT(A7278,FIND("-",A7278,4)-1),2)&amp;"/"&amp;LEFT(A7278,FIND("-",A7278)-1)&amp;"/"&amp;RIGHT(LEFT(A7278,IFERROR(FIND(" ",A7278),LEN(A7278)+1)-1),4),TEXT(A7278,"dd")&amp;"/"&amp;TEXT(A7278,"mm")&amp;"/"&amp;TEXT(A7278,"yyyy")))</f>
        <v>45247</v>
      </c>
      <c r="F7278" t="s">
        <v>1826</v>
      </c>
      <c r="G7278" s="1" t="e">
        <f>VLOOKUP(B7278,Results!A:D,3,FALSE)</f>
        <v>#N/A</v>
      </c>
    </row>
    <row r="7279" spans="1:7" hidden="1" x14ac:dyDescent="0.25">
      <c r="A7279" t="s">
        <v>868</v>
      </c>
      <c r="B7279" t="s">
        <v>512</v>
      </c>
      <c r="C7279" t="s">
        <v>20</v>
      </c>
      <c r="D7279" t="s">
        <v>28</v>
      </c>
      <c r="E7279" s="1">
        <f>DATEVALUE(IFERROR(RIGHT(LEFT(A7279,FIND("-",A7279,4)-1),2)&amp;"/"&amp;LEFT(A7279,FIND("-",A7279)-1)&amp;"/"&amp;RIGHT(LEFT(A7279,IFERROR(FIND(" ",A7279),LEN(A7279)+1)-1),4),TEXT(A7279,"dd")&amp;"/"&amp;TEXT(A7279,"mm")&amp;"/"&amp;TEXT(A7279,"yyyy")))</f>
        <v>45247</v>
      </c>
      <c r="F7279" t="s">
        <v>996</v>
      </c>
      <c r="G7279" s="1" t="e">
        <f>VLOOKUP(B7279,Results!A:D,3,FALSE)</f>
        <v>#N/A</v>
      </c>
    </row>
    <row r="7280" spans="1:7" x14ac:dyDescent="0.25">
      <c r="A7280" t="s">
        <v>868</v>
      </c>
      <c r="B7280" t="s">
        <v>495</v>
      </c>
      <c r="C7280" t="s">
        <v>20</v>
      </c>
      <c r="D7280" t="s">
        <v>13</v>
      </c>
      <c r="E7280" s="1">
        <f>DATEVALUE(IFERROR(RIGHT(LEFT(A7280,FIND("-",A7280,4)-1),2)&amp;"/"&amp;LEFT(A7280,FIND("-",A7280)-1)&amp;"/"&amp;RIGHT(LEFT(A7280,IFERROR(FIND(" ",A7280),LEN(A7280)+1)-1),4),TEXT(A7280,"dd")&amp;"/"&amp;TEXT(A7280,"mm")&amp;"/"&amp;TEXT(A7280,"yyyy")))</f>
        <v>45247</v>
      </c>
      <c r="F7280" t="s">
        <v>1826</v>
      </c>
      <c r="G7280" s="1" t="e">
        <f>VLOOKUP(B7280,Results!A:D,3,FALSE)</f>
        <v>#N/A</v>
      </c>
    </row>
    <row r="7281" spans="1:7" x14ac:dyDescent="0.25">
      <c r="A7281" t="s">
        <v>868</v>
      </c>
      <c r="B7281" t="s">
        <v>823</v>
      </c>
      <c r="C7281" t="s">
        <v>20</v>
      </c>
      <c r="D7281" t="s">
        <v>10</v>
      </c>
      <c r="E7281" s="1">
        <f>DATEVALUE(IFERROR(RIGHT(LEFT(A7281,FIND("-",A7281,4)-1),2)&amp;"/"&amp;LEFT(A7281,FIND("-",A7281)-1)&amp;"/"&amp;RIGHT(LEFT(A7281,IFERROR(FIND(" ",A7281),LEN(A7281)+1)-1),4),TEXT(A7281,"dd")&amp;"/"&amp;TEXT(A7281,"mm")&amp;"/"&amp;TEXT(A7281,"yyyy")))</f>
        <v>45247</v>
      </c>
      <c r="F7281" t="s">
        <v>1826</v>
      </c>
      <c r="G7281" s="1" t="e">
        <f>VLOOKUP(B7281,Results!A:D,3,FALSE)</f>
        <v>#N/A</v>
      </c>
    </row>
    <row r="7282" spans="1:7" x14ac:dyDescent="0.25">
      <c r="A7282" t="s">
        <v>868</v>
      </c>
      <c r="B7282" t="s">
        <v>646</v>
      </c>
      <c r="C7282" t="s">
        <v>20</v>
      </c>
      <c r="D7282" t="s">
        <v>297</v>
      </c>
      <c r="E7282" s="1">
        <f>DATEVALUE(IFERROR(RIGHT(LEFT(A7282,FIND("-",A7282,4)-1),2)&amp;"/"&amp;LEFT(A7282,FIND("-",A7282)-1)&amp;"/"&amp;RIGHT(LEFT(A7282,IFERROR(FIND(" ",A7282),LEN(A7282)+1)-1),4),TEXT(A7282,"dd")&amp;"/"&amp;TEXT(A7282,"mm")&amp;"/"&amp;TEXT(A7282,"yyyy")))</f>
        <v>45247</v>
      </c>
      <c r="F7282" t="s">
        <v>1826</v>
      </c>
      <c r="G7282" s="1" t="e">
        <f>VLOOKUP(B7282,Results!A:D,3,FALSE)</f>
        <v>#N/A</v>
      </c>
    </row>
    <row r="7283" spans="1:7" x14ac:dyDescent="0.25">
      <c r="A7283" t="s">
        <v>868</v>
      </c>
      <c r="B7283" t="s">
        <v>791</v>
      </c>
      <c r="C7283" t="s">
        <v>20</v>
      </c>
      <c r="D7283" t="s">
        <v>30</v>
      </c>
      <c r="E7283" s="1">
        <f>DATEVALUE(IFERROR(RIGHT(LEFT(A7283,FIND("-",A7283,4)-1),2)&amp;"/"&amp;LEFT(A7283,FIND("-",A7283)-1)&amp;"/"&amp;RIGHT(LEFT(A7283,IFERROR(FIND(" ",A7283),LEN(A7283)+1)-1),4),TEXT(A7283,"dd")&amp;"/"&amp;TEXT(A7283,"mm")&amp;"/"&amp;TEXT(A7283,"yyyy")))</f>
        <v>45247</v>
      </c>
      <c r="F7283" t="s">
        <v>1826</v>
      </c>
      <c r="G7283" s="1" t="e">
        <f>VLOOKUP(B7283,Results!A:D,3,FALSE)</f>
        <v>#N/A</v>
      </c>
    </row>
    <row r="7284" spans="1:7" x14ac:dyDescent="0.25">
      <c r="A7284" t="s">
        <v>868</v>
      </c>
      <c r="B7284" t="s">
        <v>495</v>
      </c>
      <c r="C7284" t="s">
        <v>20</v>
      </c>
      <c r="D7284" t="s">
        <v>13</v>
      </c>
      <c r="E7284" s="1">
        <f>DATEVALUE(IFERROR(RIGHT(LEFT(A7284,FIND("-",A7284,4)-1),2)&amp;"/"&amp;LEFT(A7284,FIND("-",A7284)-1)&amp;"/"&amp;RIGHT(LEFT(A7284,IFERROR(FIND(" ",A7284),LEN(A7284)+1)-1),4),TEXT(A7284,"dd")&amp;"/"&amp;TEXT(A7284,"mm")&amp;"/"&amp;TEXT(A7284,"yyyy")))</f>
        <v>45247</v>
      </c>
      <c r="F7284" t="s">
        <v>1826</v>
      </c>
      <c r="G7284" s="1" t="e">
        <f>VLOOKUP(B7284,Results!A:D,3,FALSE)</f>
        <v>#N/A</v>
      </c>
    </row>
    <row r="7285" spans="1:7" x14ac:dyDescent="0.25">
      <c r="A7285" t="s">
        <v>868</v>
      </c>
      <c r="B7285" t="s">
        <v>823</v>
      </c>
      <c r="C7285" t="s">
        <v>20</v>
      </c>
      <c r="D7285" t="s">
        <v>10</v>
      </c>
      <c r="E7285" s="1">
        <f>DATEVALUE(IFERROR(RIGHT(LEFT(A7285,FIND("-",A7285,4)-1),2)&amp;"/"&amp;LEFT(A7285,FIND("-",A7285)-1)&amp;"/"&amp;RIGHT(LEFT(A7285,IFERROR(FIND(" ",A7285),LEN(A7285)+1)-1),4),TEXT(A7285,"dd")&amp;"/"&amp;TEXT(A7285,"mm")&amp;"/"&amp;TEXT(A7285,"yyyy")))</f>
        <v>45247</v>
      </c>
      <c r="F7285" t="s">
        <v>1826</v>
      </c>
      <c r="G7285" s="1" t="e">
        <f>VLOOKUP(B7285,Results!A:D,3,FALSE)</f>
        <v>#N/A</v>
      </c>
    </row>
    <row r="7286" spans="1:7" x14ac:dyDescent="0.25">
      <c r="A7286" t="s">
        <v>868</v>
      </c>
      <c r="B7286" t="s">
        <v>646</v>
      </c>
      <c r="C7286" t="s">
        <v>20</v>
      </c>
      <c r="D7286" t="s">
        <v>297</v>
      </c>
      <c r="E7286" s="1">
        <f>DATEVALUE(IFERROR(RIGHT(LEFT(A7286,FIND("-",A7286,4)-1),2)&amp;"/"&amp;LEFT(A7286,FIND("-",A7286)-1)&amp;"/"&amp;RIGHT(LEFT(A7286,IFERROR(FIND(" ",A7286),LEN(A7286)+1)-1),4),TEXT(A7286,"dd")&amp;"/"&amp;TEXT(A7286,"mm")&amp;"/"&amp;TEXT(A7286,"yyyy")))</f>
        <v>45247</v>
      </c>
      <c r="F7286" t="s">
        <v>1826</v>
      </c>
      <c r="G7286" s="1" t="e">
        <f>VLOOKUP(B7286,Results!A:D,3,FALSE)</f>
        <v>#N/A</v>
      </c>
    </row>
    <row r="7287" spans="1:7" x14ac:dyDescent="0.25">
      <c r="A7287" t="s">
        <v>868</v>
      </c>
      <c r="B7287" t="s">
        <v>791</v>
      </c>
      <c r="C7287" t="s">
        <v>20</v>
      </c>
      <c r="D7287" t="s">
        <v>30</v>
      </c>
      <c r="E7287" s="1">
        <f>DATEVALUE(IFERROR(RIGHT(LEFT(A7287,FIND("-",A7287,4)-1),2)&amp;"/"&amp;LEFT(A7287,FIND("-",A7287)-1)&amp;"/"&amp;RIGHT(LEFT(A7287,IFERROR(FIND(" ",A7287),LEN(A7287)+1)-1),4),TEXT(A7287,"dd")&amp;"/"&amp;TEXT(A7287,"mm")&amp;"/"&amp;TEXT(A7287,"yyyy")))</f>
        <v>45247</v>
      </c>
      <c r="F7287" t="s">
        <v>1826</v>
      </c>
      <c r="G7287" s="1" t="e">
        <f>VLOOKUP(B7287,Results!A:D,3,FALSE)</f>
        <v>#N/A</v>
      </c>
    </row>
    <row r="7288" spans="1:7" hidden="1" x14ac:dyDescent="0.25">
      <c r="A7288" t="s">
        <v>867</v>
      </c>
      <c r="B7288" t="s">
        <v>444</v>
      </c>
      <c r="C7288" t="s">
        <v>223</v>
      </c>
      <c r="D7288" t="s">
        <v>13</v>
      </c>
      <c r="E7288" s="1">
        <f>DATEVALUE(IFERROR(RIGHT(LEFT(A7288,FIND("-",A7288,4)-1),2)&amp;"/"&amp;LEFT(A7288,FIND("-",A7288)-1)&amp;"/"&amp;RIGHT(LEFT(A7288,IFERROR(FIND(" ",A7288),LEN(A7288)+1)-1),4),TEXT(A7288,"dd")&amp;"/"&amp;TEXT(A7288,"mm")&amp;"/"&amp;TEXT(A7288,"yyyy")))</f>
        <v>45246</v>
      </c>
      <c r="F7288" t="s">
        <v>996</v>
      </c>
      <c r="G7288" s="1">
        <f>VLOOKUP(B7288,Results!A:D,3,FALSE)</f>
        <v>45419</v>
      </c>
    </row>
    <row r="7289" spans="1:7" x14ac:dyDescent="0.25">
      <c r="A7289" t="s">
        <v>867</v>
      </c>
      <c r="B7289" t="s">
        <v>444</v>
      </c>
      <c r="C7289" t="s">
        <v>223</v>
      </c>
      <c r="D7289" t="s">
        <v>13</v>
      </c>
      <c r="E7289" s="1">
        <f>DATEVALUE(IFERROR(RIGHT(LEFT(A7289,FIND("-",A7289,4)-1),2)&amp;"/"&amp;LEFT(A7289,FIND("-",A7289)-1)&amp;"/"&amp;RIGHT(LEFT(A7289,IFERROR(FIND(" ",A7289),LEN(A7289)+1)-1),4),TEXT(A7289,"dd")&amp;"/"&amp;TEXT(A7289,"mm")&amp;"/"&amp;TEXT(A7289,"yyyy")))</f>
        <v>45246</v>
      </c>
      <c r="F7289" t="s">
        <v>1826</v>
      </c>
      <c r="G7289" s="1">
        <f>VLOOKUP(B7289,Results!A:D,3,FALSE)</f>
        <v>45419</v>
      </c>
    </row>
    <row r="7290" spans="1:7" x14ac:dyDescent="0.25">
      <c r="A7290" t="s">
        <v>867</v>
      </c>
      <c r="B7290" t="s">
        <v>444</v>
      </c>
      <c r="C7290" t="s">
        <v>223</v>
      </c>
      <c r="D7290" t="s">
        <v>13</v>
      </c>
      <c r="E7290" s="1">
        <f>DATEVALUE(IFERROR(RIGHT(LEFT(A7290,FIND("-",A7290,4)-1),2)&amp;"/"&amp;LEFT(A7290,FIND("-",A7290)-1)&amp;"/"&amp;RIGHT(LEFT(A7290,IFERROR(FIND(" ",A7290),LEN(A7290)+1)-1),4),TEXT(A7290,"dd")&amp;"/"&amp;TEXT(A7290,"mm")&amp;"/"&amp;TEXT(A7290,"yyyy")))</f>
        <v>45246</v>
      </c>
      <c r="F7290" t="s">
        <v>1826</v>
      </c>
      <c r="G7290" s="1">
        <f>VLOOKUP(B7290,Results!A:D,3,FALSE)</f>
        <v>45419</v>
      </c>
    </row>
    <row r="7291" spans="1:7" x14ac:dyDescent="0.25">
      <c r="A7291" t="s">
        <v>867</v>
      </c>
      <c r="B7291" t="s">
        <v>444</v>
      </c>
      <c r="C7291" t="s">
        <v>223</v>
      </c>
      <c r="D7291" t="s">
        <v>13</v>
      </c>
      <c r="E7291" s="1">
        <f>DATEVALUE(IFERROR(RIGHT(LEFT(A7291,FIND("-",A7291,4)-1),2)&amp;"/"&amp;LEFT(A7291,FIND("-",A7291)-1)&amp;"/"&amp;RIGHT(LEFT(A7291,IFERROR(FIND(" ",A7291),LEN(A7291)+1)-1),4),TEXT(A7291,"dd")&amp;"/"&amp;TEXT(A7291,"mm")&amp;"/"&amp;TEXT(A7291,"yyyy")))</f>
        <v>45246</v>
      </c>
      <c r="F7291" t="s">
        <v>1826</v>
      </c>
      <c r="G7291" s="1">
        <f>VLOOKUP(B7291,Results!A:D,3,FALSE)</f>
        <v>45419</v>
      </c>
    </row>
    <row r="7292" spans="1:7" hidden="1" x14ac:dyDescent="0.25">
      <c r="A7292" t="s">
        <v>867</v>
      </c>
      <c r="B7292" t="s">
        <v>819</v>
      </c>
      <c r="C7292" t="s">
        <v>20</v>
      </c>
      <c r="D7292" t="s">
        <v>13</v>
      </c>
      <c r="E7292" s="1">
        <f>DATEVALUE(IFERROR(RIGHT(LEFT(A7292,FIND("-",A7292,4)-1),2)&amp;"/"&amp;LEFT(A7292,FIND("-",A7292)-1)&amp;"/"&amp;RIGHT(LEFT(A7292,IFERROR(FIND(" ",A7292),LEN(A7292)+1)-1),4),TEXT(A7292,"dd")&amp;"/"&amp;TEXT(A7292,"mm")&amp;"/"&amp;TEXT(A7292,"yyyy")))</f>
        <v>45246</v>
      </c>
      <c r="F7292" t="s">
        <v>996</v>
      </c>
      <c r="G7292" s="1">
        <f>VLOOKUP(B7292,Results!A:D,3,FALSE)</f>
        <v>45421</v>
      </c>
    </row>
    <row r="7293" spans="1:7" x14ac:dyDescent="0.25">
      <c r="A7293" t="s">
        <v>867</v>
      </c>
      <c r="B7293" t="s">
        <v>819</v>
      </c>
      <c r="C7293" t="s">
        <v>20</v>
      </c>
      <c r="D7293" t="s">
        <v>13</v>
      </c>
      <c r="E7293" s="1">
        <f>DATEVALUE(IFERROR(RIGHT(LEFT(A7293,FIND("-",A7293,4)-1),2)&amp;"/"&amp;LEFT(A7293,FIND("-",A7293)-1)&amp;"/"&amp;RIGHT(LEFT(A7293,IFERROR(FIND(" ",A7293),LEN(A7293)+1)-1),4),TEXT(A7293,"dd")&amp;"/"&amp;TEXT(A7293,"mm")&amp;"/"&amp;TEXT(A7293,"yyyy")))</f>
        <v>45246</v>
      </c>
      <c r="F7293" t="s">
        <v>1826</v>
      </c>
      <c r="G7293" s="1">
        <f>VLOOKUP(B7293,Results!A:D,3,FALSE)</f>
        <v>45421</v>
      </c>
    </row>
    <row r="7294" spans="1:7" x14ac:dyDescent="0.25">
      <c r="A7294" t="s">
        <v>867</v>
      </c>
      <c r="B7294" t="s">
        <v>819</v>
      </c>
      <c r="C7294" t="s">
        <v>20</v>
      </c>
      <c r="D7294" t="s">
        <v>13</v>
      </c>
      <c r="E7294" s="1">
        <f>DATEVALUE(IFERROR(RIGHT(LEFT(A7294,FIND("-",A7294,4)-1),2)&amp;"/"&amp;LEFT(A7294,FIND("-",A7294)-1)&amp;"/"&amp;RIGHT(LEFT(A7294,IFERROR(FIND(" ",A7294),LEN(A7294)+1)-1),4),TEXT(A7294,"dd")&amp;"/"&amp;TEXT(A7294,"mm")&amp;"/"&amp;TEXT(A7294,"yyyy")))</f>
        <v>45246</v>
      </c>
      <c r="F7294" t="s">
        <v>1826</v>
      </c>
      <c r="G7294" s="1">
        <f>VLOOKUP(B7294,Results!A:D,3,FALSE)</f>
        <v>45421</v>
      </c>
    </row>
    <row r="7295" spans="1:7" x14ac:dyDescent="0.25">
      <c r="A7295" t="s">
        <v>867</v>
      </c>
      <c r="B7295" t="s">
        <v>819</v>
      </c>
      <c r="C7295" t="s">
        <v>20</v>
      </c>
      <c r="D7295" t="s">
        <v>13</v>
      </c>
      <c r="E7295" s="1">
        <f>DATEVALUE(IFERROR(RIGHT(LEFT(A7295,FIND("-",A7295,4)-1),2)&amp;"/"&amp;LEFT(A7295,FIND("-",A7295)-1)&amp;"/"&amp;RIGHT(LEFT(A7295,IFERROR(FIND(" ",A7295),LEN(A7295)+1)-1),4),TEXT(A7295,"dd")&amp;"/"&amp;TEXT(A7295,"mm")&amp;"/"&amp;TEXT(A7295,"yyyy")))</f>
        <v>45246</v>
      </c>
      <c r="F7295" t="s">
        <v>1826</v>
      </c>
      <c r="G7295" s="1">
        <f>VLOOKUP(B7295,Results!A:D,3,FALSE)</f>
        <v>45421</v>
      </c>
    </row>
    <row r="7296" spans="1:7" hidden="1" x14ac:dyDescent="0.25">
      <c r="A7296" t="s">
        <v>867</v>
      </c>
      <c r="B7296" t="s">
        <v>373</v>
      </c>
      <c r="C7296" t="s">
        <v>223</v>
      </c>
      <c r="D7296" t="s">
        <v>10</v>
      </c>
      <c r="E7296" s="1">
        <f>DATEVALUE(IFERROR(RIGHT(LEFT(A7296,FIND("-",A7296,4)-1),2)&amp;"/"&amp;LEFT(A7296,FIND("-",A7296)-1)&amp;"/"&amp;RIGHT(LEFT(A7296,IFERROR(FIND(" ",A7296),LEN(A7296)+1)-1),4),TEXT(A7296,"dd")&amp;"/"&amp;TEXT(A7296,"mm")&amp;"/"&amp;TEXT(A7296,"yyyy")))</f>
        <v>45246</v>
      </c>
      <c r="F7296" t="s">
        <v>996</v>
      </c>
      <c r="G7296" s="1">
        <f>VLOOKUP(B7296,Results!A:D,3,FALSE)</f>
        <v>45427</v>
      </c>
    </row>
    <row r="7297" spans="1:7" x14ac:dyDescent="0.25">
      <c r="A7297" t="s">
        <v>867</v>
      </c>
      <c r="B7297" t="s">
        <v>373</v>
      </c>
      <c r="C7297" t="s">
        <v>223</v>
      </c>
      <c r="D7297" t="s">
        <v>10</v>
      </c>
      <c r="E7297" s="1">
        <f>DATEVALUE(IFERROR(RIGHT(LEFT(A7297,FIND("-",A7297,4)-1),2)&amp;"/"&amp;LEFT(A7297,FIND("-",A7297)-1)&amp;"/"&amp;RIGHT(LEFT(A7297,IFERROR(FIND(" ",A7297),LEN(A7297)+1)-1),4),TEXT(A7297,"dd")&amp;"/"&amp;TEXT(A7297,"mm")&amp;"/"&amp;TEXT(A7297,"yyyy")))</f>
        <v>45246</v>
      </c>
      <c r="F7297" t="s">
        <v>1826</v>
      </c>
      <c r="G7297" s="1">
        <f>VLOOKUP(B7297,Results!A:D,3,FALSE)</f>
        <v>45427</v>
      </c>
    </row>
    <row r="7298" spans="1:7" x14ac:dyDescent="0.25">
      <c r="A7298" t="s">
        <v>867</v>
      </c>
      <c r="B7298" t="s">
        <v>373</v>
      </c>
      <c r="C7298" t="s">
        <v>223</v>
      </c>
      <c r="D7298" t="s">
        <v>10</v>
      </c>
      <c r="E7298" s="1">
        <f>DATEVALUE(IFERROR(RIGHT(LEFT(A7298,FIND("-",A7298,4)-1),2)&amp;"/"&amp;LEFT(A7298,FIND("-",A7298)-1)&amp;"/"&amp;RIGHT(LEFT(A7298,IFERROR(FIND(" ",A7298),LEN(A7298)+1)-1),4),TEXT(A7298,"dd")&amp;"/"&amp;TEXT(A7298,"mm")&amp;"/"&amp;TEXT(A7298,"yyyy")))</f>
        <v>45246</v>
      </c>
      <c r="F7298" t="s">
        <v>1826</v>
      </c>
      <c r="G7298" s="1">
        <f>VLOOKUP(B7298,Results!A:D,3,FALSE)</f>
        <v>45427</v>
      </c>
    </row>
    <row r="7299" spans="1:7" x14ac:dyDescent="0.25">
      <c r="A7299" t="s">
        <v>867</v>
      </c>
      <c r="B7299" t="s">
        <v>373</v>
      </c>
      <c r="C7299" t="s">
        <v>223</v>
      </c>
      <c r="D7299" t="s">
        <v>10</v>
      </c>
      <c r="E7299" s="1">
        <f>DATEVALUE(IFERROR(RIGHT(LEFT(A7299,FIND("-",A7299,4)-1),2)&amp;"/"&amp;LEFT(A7299,FIND("-",A7299)-1)&amp;"/"&amp;RIGHT(LEFT(A7299,IFERROR(FIND(" ",A7299),LEN(A7299)+1)-1),4),TEXT(A7299,"dd")&amp;"/"&amp;TEXT(A7299,"mm")&amp;"/"&amp;TEXT(A7299,"yyyy")))</f>
        <v>45246</v>
      </c>
      <c r="F7299" t="s">
        <v>1826</v>
      </c>
      <c r="G7299" s="1">
        <f>VLOOKUP(B7299,Results!A:D,3,FALSE)</f>
        <v>45427</v>
      </c>
    </row>
    <row r="7300" spans="1:7" hidden="1" x14ac:dyDescent="0.25">
      <c r="A7300" t="s">
        <v>867</v>
      </c>
      <c r="B7300" t="s">
        <v>846</v>
      </c>
      <c r="C7300" t="s">
        <v>20</v>
      </c>
      <c r="D7300" t="s">
        <v>13</v>
      </c>
      <c r="E7300" s="1">
        <f>DATEVALUE(IFERROR(RIGHT(LEFT(A7300,FIND("-",A7300,4)-1),2)&amp;"/"&amp;LEFT(A7300,FIND("-",A7300)-1)&amp;"/"&amp;RIGHT(LEFT(A7300,IFERROR(FIND(" ",A7300),LEN(A7300)+1)-1),4),TEXT(A7300,"dd")&amp;"/"&amp;TEXT(A7300,"mm")&amp;"/"&amp;TEXT(A7300,"yyyy")))</f>
        <v>45246</v>
      </c>
      <c r="F7300" t="s">
        <v>996</v>
      </c>
      <c r="G7300" s="1">
        <f>VLOOKUP(B7300,Results!A:D,3,FALSE)</f>
        <v>45428</v>
      </c>
    </row>
    <row r="7301" spans="1:7" x14ac:dyDescent="0.25">
      <c r="A7301" t="s">
        <v>867</v>
      </c>
      <c r="B7301" t="s">
        <v>846</v>
      </c>
      <c r="C7301" t="s">
        <v>20</v>
      </c>
      <c r="D7301" t="s">
        <v>13</v>
      </c>
      <c r="E7301" s="1">
        <f>DATEVALUE(IFERROR(RIGHT(LEFT(A7301,FIND("-",A7301,4)-1),2)&amp;"/"&amp;LEFT(A7301,FIND("-",A7301)-1)&amp;"/"&amp;RIGHT(LEFT(A7301,IFERROR(FIND(" ",A7301),LEN(A7301)+1)-1),4),TEXT(A7301,"dd")&amp;"/"&amp;TEXT(A7301,"mm")&amp;"/"&amp;TEXT(A7301,"yyyy")))</f>
        <v>45246</v>
      </c>
      <c r="F7301" t="s">
        <v>1826</v>
      </c>
      <c r="G7301" s="1">
        <f>VLOOKUP(B7301,Results!A:D,3,FALSE)</f>
        <v>45428</v>
      </c>
    </row>
    <row r="7302" spans="1:7" x14ac:dyDescent="0.25">
      <c r="A7302" t="s">
        <v>867</v>
      </c>
      <c r="B7302" t="s">
        <v>846</v>
      </c>
      <c r="C7302" t="s">
        <v>20</v>
      </c>
      <c r="D7302" t="s">
        <v>13</v>
      </c>
      <c r="E7302" s="1">
        <f>DATEVALUE(IFERROR(RIGHT(LEFT(A7302,FIND("-",A7302,4)-1),2)&amp;"/"&amp;LEFT(A7302,FIND("-",A7302)-1)&amp;"/"&amp;RIGHT(LEFT(A7302,IFERROR(FIND(" ",A7302),LEN(A7302)+1)-1),4),TEXT(A7302,"dd")&amp;"/"&amp;TEXT(A7302,"mm")&amp;"/"&amp;TEXT(A7302,"yyyy")))</f>
        <v>45246</v>
      </c>
      <c r="F7302" t="s">
        <v>1826</v>
      </c>
      <c r="G7302" s="1">
        <f>VLOOKUP(B7302,Results!A:D,3,FALSE)</f>
        <v>45428</v>
      </c>
    </row>
    <row r="7303" spans="1:7" x14ac:dyDescent="0.25">
      <c r="A7303" t="s">
        <v>867</v>
      </c>
      <c r="B7303" t="s">
        <v>846</v>
      </c>
      <c r="C7303" t="s">
        <v>20</v>
      </c>
      <c r="D7303" t="s">
        <v>13</v>
      </c>
      <c r="E7303" s="1">
        <f>DATEVALUE(IFERROR(RIGHT(LEFT(A7303,FIND("-",A7303,4)-1),2)&amp;"/"&amp;LEFT(A7303,FIND("-",A7303)-1)&amp;"/"&amp;RIGHT(LEFT(A7303,IFERROR(FIND(" ",A7303),LEN(A7303)+1)-1),4),TEXT(A7303,"dd")&amp;"/"&amp;TEXT(A7303,"mm")&amp;"/"&amp;TEXT(A7303,"yyyy")))</f>
        <v>45246</v>
      </c>
      <c r="F7303" t="s">
        <v>1826</v>
      </c>
      <c r="G7303" s="1">
        <f>VLOOKUP(B7303,Results!A:D,3,FALSE)</f>
        <v>45428</v>
      </c>
    </row>
    <row r="7304" spans="1:7" hidden="1" x14ac:dyDescent="0.25">
      <c r="A7304" t="s">
        <v>867</v>
      </c>
      <c r="B7304" t="s">
        <v>650</v>
      </c>
      <c r="C7304" t="s">
        <v>20</v>
      </c>
      <c r="D7304" t="s">
        <v>10</v>
      </c>
      <c r="E7304" s="1">
        <f>DATEVALUE(IFERROR(RIGHT(LEFT(A7304,FIND("-",A7304,4)-1),2)&amp;"/"&amp;LEFT(A7304,FIND("-",A7304)-1)&amp;"/"&amp;RIGHT(LEFT(A7304,IFERROR(FIND(" ",A7304),LEN(A7304)+1)-1),4),TEXT(A7304,"dd")&amp;"/"&amp;TEXT(A7304,"mm")&amp;"/"&amp;TEXT(A7304,"yyyy")))</f>
        <v>45246</v>
      </c>
      <c r="F7304" t="s">
        <v>996</v>
      </c>
      <c r="G7304" s="1" t="e">
        <f>VLOOKUP(B7304,Results!A:D,3,FALSE)</f>
        <v>#N/A</v>
      </c>
    </row>
    <row r="7305" spans="1:7" hidden="1" x14ac:dyDescent="0.25">
      <c r="A7305" t="s">
        <v>867</v>
      </c>
      <c r="B7305" t="s">
        <v>861</v>
      </c>
      <c r="C7305" t="s">
        <v>20</v>
      </c>
      <c r="D7305" t="s">
        <v>10</v>
      </c>
      <c r="E7305" s="1">
        <f>DATEVALUE(IFERROR(RIGHT(LEFT(A7305,FIND("-",A7305,4)-1),2)&amp;"/"&amp;LEFT(A7305,FIND("-",A7305)-1)&amp;"/"&amp;RIGHT(LEFT(A7305,IFERROR(FIND(" ",A7305),LEN(A7305)+1)-1),4),TEXT(A7305,"dd")&amp;"/"&amp;TEXT(A7305,"mm")&amp;"/"&amp;TEXT(A7305,"yyyy")))</f>
        <v>45246</v>
      </c>
      <c r="F7305" t="s">
        <v>996</v>
      </c>
      <c r="G7305" s="1" t="e">
        <f>VLOOKUP(B7305,Results!A:D,3,FALSE)</f>
        <v>#N/A</v>
      </c>
    </row>
    <row r="7306" spans="1:7" hidden="1" x14ac:dyDescent="0.25">
      <c r="A7306" t="s">
        <v>867</v>
      </c>
      <c r="B7306" t="s">
        <v>462</v>
      </c>
      <c r="C7306" t="s">
        <v>223</v>
      </c>
      <c r="D7306" t="s">
        <v>10</v>
      </c>
      <c r="E7306" s="1">
        <f>DATEVALUE(IFERROR(RIGHT(LEFT(A7306,FIND("-",A7306,4)-1),2)&amp;"/"&amp;LEFT(A7306,FIND("-",A7306)-1)&amp;"/"&amp;RIGHT(LEFT(A7306,IFERROR(FIND(" ",A7306),LEN(A7306)+1)-1),4),TEXT(A7306,"dd")&amp;"/"&amp;TEXT(A7306,"mm")&amp;"/"&amp;TEXT(A7306,"yyyy")))</f>
        <v>45246</v>
      </c>
      <c r="F7306" t="s">
        <v>996</v>
      </c>
      <c r="G7306" s="1" t="e">
        <f>VLOOKUP(B7306,Results!A:D,3,FALSE)</f>
        <v>#N/A</v>
      </c>
    </row>
    <row r="7307" spans="1:7" x14ac:dyDescent="0.25">
      <c r="A7307" t="s">
        <v>867</v>
      </c>
      <c r="B7307" t="s">
        <v>650</v>
      </c>
      <c r="C7307" t="s">
        <v>20</v>
      </c>
      <c r="D7307" t="s">
        <v>10</v>
      </c>
      <c r="E7307" s="1">
        <f>DATEVALUE(IFERROR(RIGHT(LEFT(A7307,FIND("-",A7307,4)-1),2)&amp;"/"&amp;LEFT(A7307,FIND("-",A7307)-1)&amp;"/"&amp;RIGHT(LEFT(A7307,IFERROR(FIND(" ",A7307),LEN(A7307)+1)-1),4),TEXT(A7307,"dd")&amp;"/"&amp;TEXT(A7307,"mm")&amp;"/"&amp;TEXT(A7307,"yyyy")))</f>
        <v>45246</v>
      </c>
      <c r="F7307" t="s">
        <v>1826</v>
      </c>
      <c r="G7307" s="1" t="e">
        <f>VLOOKUP(B7307,Results!A:D,3,FALSE)</f>
        <v>#N/A</v>
      </c>
    </row>
    <row r="7308" spans="1:7" x14ac:dyDescent="0.25">
      <c r="A7308" t="s">
        <v>867</v>
      </c>
      <c r="B7308" t="s">
        <v>861</v>
      </c>
      <c r="C7308" t="s">
        <v>20</v>
      </c>
      <c r="D7308" t="s">
        <v>10</v>
      </c>
      <c r="E7308" s="1">
        <f>DATEVALUE(IFERROR(RIGHT(LEFT(A7308,FIND("-",A7308,4)-1),2)&amp;"/"&amp;LEFT(A7308,FIND("-",A7308)-1)&amp;"/"&amp;RIGHT(LEFT(A7308,IFERROR(FIND(" ",A7308),LEN(A7308)+1)-1),4),TEXT(A7308,"dd")&amp;"/"&amp;TEXT(A7308,"mm")&amp;"/"&amp;TEXT(A7308,"yyyy")))</f>
        <v>45246</v>
      </c>
      <c r="F7308" t="s">
        <v>1826</v>
      </c>
      <c r="G7308" s="1" t="e">
        <f>VLOOKUP(B7308,Results!A:D,3,FALSE)</f>
        <v>#N/A</v>
      </c>
    </row>
    <row r="7309" spans="1:7" x14ac:dyDescent="0.25">
      <c r="A7309" t="s">
        <v>867</v>
      </c>
      <c r="B7309" t="s">
        <v>462</v>
      </c>
      <c r="C7309" t="s">
        <v>223</v>
      </c>
      <c r="D7309" t="s">
        <v>10</v>
      </c>
      <c r="E7309" s="1">
        <f>DATEVALUE(IFERROR(RIGHT(LEFT(A7309,FIND("-",A7309,4)-1),2)&amp;"/"&amp;LEFT(A7309,FIND("-",A7309)-1)&amp;"/"&amp;RIGHT(LEFT(A7309,IFERROR(FIND(" ",A7309),LEN(A7309)+1)-1),4),TEXT(A7309,"dd")&amp;"/"&amp;TEXT(A7309,"mm")&amp;"/"&amp;TEXT(A7309,"yyyy")))</f>
        <v>45246</v>
      </c>
      <c r="F7309" t="s">
        <v>1826</v>
      </c>
      <c r="G7309" s="1" t="e">
        <f>VLOOKUP(B7309,Results!A:D,3,FALSE)</f>
        <v>#N/A</v>
      </c>
    </row>
    <row r="7310" spans="1:7" hidden="1" x14ac:dyDescent="0.25">
      <c r="A7310" t="s">
        <v>867</v>
      </c>
      <c r="B7310" t="s">
        <v>523</v>
      </c>
      <c r="C7310" t="s">
        <v>20</v>
      </c>
      <c r="D7310" t="s">
        <v>23</v>
      </c>
      <c r="E7310" s="1">
        <f>DATEVALUE(IFERROR(RIGHT(LEFT(A7310,FIND("-",A7310,4)-1),2)&amp;"/"&amp;LEFT(A7310,FIND("-",A7310)-1)&amp;"/"&amp;RIGHT(LEFT(A7310,IFERROR(FIND(" ",A7310),LEN(A7310)+1)-1),4),TEXT(A7310,"dd")&amp;"/"&amp;TEXT(A7310,"mm")&amp;"/"&amp;TEXT(A7310,"yyyy")))</f>
        <v>45246</v>
      </c>
      <c r="F7310" t="s">
        <v>996</v>
      </c>
      <c r="G7310" s="1" t="e">
        <f>VLOOKUP(B7310,Results!A:D,3,FALSE)</f>
        <v>#N/A</v>
      </c>
    </row>
    <row r="7311" spans="1:7" x14ac:dyDescent="0.25">
      <c r="A7311" t="s">
        <v>867</v>
      </c>
      <c r="B7311" t="s">
        <v>523</v>
      </c>
      <c r="C7311" t="s">
        <v>20</v>
      </c>
      <c r="D7311" t="s">
        <v>23</v>
      </c>
      <c r="E7311" s="1">
        <f>DATEVALUE(IFERROR(RIGHT(LEFT(A7311,FIND("-",A7311,4)-1),2)&amp;"/"&amp;LEFT(A7311,FIND("-",A7311)-1)&amp;"/"&amp;RIGHT(LEFT(A7311,IFERROR(FIND(" ",A7311),LEN(A7311)+1)-1),4),TEXT(A7311,"dd")&amp;"/"&amp;TEXT(A7311,"mm")&amp;"/"&amp;TEXT(A7311,"yyyy")))</f>
        <v>45246</v>
      </c>
      <c r="F7311" t="s">
        <v>1826</v>
      </c>
      <c r="G7311" s="1" t="e">
        <f>VLOOKUP(B7311,Results!A:D,3,FALSE)</f>
        <v>#N/A</v>
      </c>
    </row>
    <row r="7312" spans="1:7" hidden="1" x14ac:dyDescent="0.25">
      <c r="A7312" t="s">
        <v>867</v>
      </c>
      <c r="B7312" t="s">
        <v>757</v>
      </c>
      <c r="C7312" t="s">
        <v>20</v>
      </c>
      <c r="D7312" t="s">
        <v>435</v>
      </c>
      <c r="E7312" s="1">
        <f>DATEVALUE(IFERROR(RIGHT(LEFT(A7312,FIND("-",A7312,4)-1),2)&amp;"/"&amp;LEFT(A7312,FIND("-",A7312)-1)&amp;"/"&amp;RIGHT(LEFT(A7312,IFERROR(FIND(" ",A7312),LEN(A7312)+1)-1),4),TEXT(A7312,"dd")&amp;"/"&amp;TEXT(A7312,"mm")&amp;"/"&amp;TEXT(A7312,"yyyy")))</f>
        <v>45246</v>
      </c>
      <c r="F7312" t="s">
        <v>996</v>
      </c>
      <c r="G7312" s="1" t="e">
        <f>VLOOKUP(B7312,Results!A:D,3,FALSE)</f>
        <v>#N/A</v>
      </c>
    </row>
    <row r="7313" spans="1:7" x14ac:dyDescent="0.25">
      <c r="A7313" t="s">
        <v>867</v>
      </c>
      <c r="B7313" t="s">
        <v>757</v>
      </c>
      <c r="C7313" t="s">
        <v>223</v>
      </c>
      <c r="D7313" t="s">
        <v>435</v>
      </c>
      <c r="E7313" s="1">
        <f>DATEVALUE(IFERROR(RIGHT(LEFT(A7313,FIND("-",A7313,4)-1),2)&amp;"/"&amp;LEFT(A7313,FIND("-",A7313)-1)&amp;"/"&amp;RIGHT(LEFT(A7313,IFERROR(FIND(" ",A7313),LEN(A7313)+1)-1),4),TEXT(A7313,"dd")&amp;"/"&amp;TEXT(A7313,"mm")&amp;"/"&amp;TEXT(A7313,"yyyy")))</f>
        <v>45246</v>
      </c>
      <c r="F7313" t="s">
        <v>1826</v>
      </c>
      <c r="G7313" s="1" t="e">
        <f>VLOOKUP(B7313,Results!A:D,3,FALSE)</f>
        <v>#N/A</v>
      </c>
    </row>
    <row r="7314" spans="1:7" x14ac:dyDescent="0.25">
      <c r="A7314" t="s">
        <v>867</v>
      </c>
      <c r="B7314" t="s">
        <v>650</v>
      </c>
      <c r="C7314" t="s">
        <v>20</v>
      </c>
      <c r="D7314" t="s">
        <v>10</v>
      </c>
      <c r="E7314" s="1">
        <f>DATEVALUE(IFERROR(RIGHT(LEFT(A7314,FIND("-",A7314,4)-1),2)&amp;"/"&amp;LEFT(A7314,FIND("-",A7314)-1)&amp;"/"&amp;RIGHT(LEFT(A7314,IFERROR(FIND(" ",A7314),LEN(A7314)+1)-1),4),TEXT(A7314,"dd")&amp;"/"&amp;TEXT(A7314,"mm")&amp;"/"&amp;TEXT(A7314,"yyyy")))</f>
        <v>45246</v>
      </c>
      <c r="F7314" t="s">
        <v>1826</v>
      </c>
      <c r="G7314" s="1" t="e">
        <f>VLOOKUP(B7314,Results!A:D,3,FALSE)</f>
        <v>#N/A</v>
      </c>
    </row>
    <row r="7315" spans="1:7" x14ac:dyDescent="0.25">
      <c r="A7315" t="s">
        <v>867</v>
      </c>
      <c r="B7315" t="s">
        <v>861</v>
      </c>
      <c r="C7315" t="s">
        <v>20</v>
      </c>
      <c r="D7315" t="s">
        <v>10</v>
      </c>
      <c r="E7315" s="1">
        <f>DATEVALUE(IFERROR(RIGHT(LEFT(A7315,FIND("-",A7315,4)-1),2)&amp;"/"&amp;LEFT(A7315,FIND("-",A7315)-1)&amp;"/"&amp;RIGHT(LEFT(A7315,IFERROR(FIND(" ",A7315),LEN(A7315)+1)-1),4),TEXT(A7315,"dd")&amp;"/"&amp;TEXT(A7315,"mm")&amp;"/"&amp;TEXT(A7315,"yyyy")))</f>
        <v>45246</v>
      </c>
      <c r="F7315" t="s">
        <v>1826</v>
      </c>
      <c r="G7315" s="1" t="e">
        <f>VLOOKUP(B7315,Results!A:D,3,FALSE)</f>
        <v>#N/A</v>
      </c>
    </row>
    <row r="7316" spans="1:7" x14ac:dyDescent="0.25">
      <c r="A7316" t="s">
        <v>867</v>
      </c>
      <c r="B7316" t="s">
        <v>462</v>
      </c>
      <c r="C7316" t="s">
        <v>223</v>
      </c>
      <c r="D7316" t="s">
        <v>10</v>
      </c>
      <c r="E7316" s="1">
        <f>DATEVALUE(IFERROR(RIGHT(LEFT(A7316,FIND("-",A7316,4)-1),2)&amp;"/"&amp;LEFT(A7316,FIND("-",A7316)-1)&amp;"/"&amp;RIGHT(LEFT(A7316,IFERROR(FIND(" ",A7316),LEN(A7316)+1)-1),4),TEXT(A7316,"dd")&amp;"/"&amp;TEXT(A7316,"mm")&amp;"/"&amp;TEXT(A7316,"yyyy")))</f>
        <v>45246</v>
      </c>
      <c r="F7316" t="s">
        <v>1826</v>
      </c>
      <c r="G7316" s="1" t="e">
        <f>VLOOKUP(B7316,Results!A:D,3,FALSE)</f>
        <v>#N/A</v>
      </c>
    </row>
    <row r="7317" spans="1:7" x14ac:dyDescent="0.25">
      <c r="A7317" t="s">
        <v>867</v>
      </c>
      <c r="B7317" t="s">
        <v>523</v>
      </c>
      <c r="C7317" t="s">
        <v>20</v>
      </c>
      <c r="D7317" t="s">
        <v>23</v>
      </c>
      <c r="E7317" s="1">
        <f>DATEVALUE(IFERROR(RIGHT(LEFT(A7317,FIND("-",A7317,4)-1),2)&amp;"/"&amp;LEFT(A7317,FIND("-",A7317)-1)&amp;"/"&amp;RIGHT(LEFT(A7317,IFERROR(FIND(" ",A7317),LEN(A7317)+1)-1),4),TEXT(A7317,"dd")&amp;"/"&amp;TEXT(A7317,"mm")&amp;"/"&amp;TEXT(A7317,"yyyy")))</f>
        <v>45246</v>
      </c>
      <c r="F7317" t="s">
        <v>1826</v>
      </c>
      <c r="G7317" s="1" t="e">
        <f>VLOOKUP(B7317,Results!A:D,3,FALSE)</f>
        <v>#N/A</v>
      </c>
    </row>
    <row r="7318" spans="1:7" x14ac:dyDescent="0.25">
      <c r="A7318" t="s">
        <v>867</v>
      </c>
      <c r="B7318" t="s">
        <v>757</v>
      </c>
      <c r="C7318" t="s">
        <v>20</v>
      </c>
      <c r="D7318" t="s">
        <v>435</v>
      </c>
      <c r="E7318" s="1">
        <f>DATEVALUE(IFERROR(RIGHT(LEFT(A7318,FIND("-",A7318,4)-1),2)&amp;"/"&amp;LEFT(A7318,FIND("-",A7318)-1)&amp;"/"&amp;RIGHT(LEFT(A7318,IFERROR(FIND(" ",A7318),LEN(A7318)+1)-1),4),TEXT(A7318,"dd")&amp;"/"&amp;TEXT(A7318,"mm")&amp;"/"&amp;TEXT(A7318,"yyyy")))</f>
        <v>45246</v>
      </c>
      <c r="F7318" t="s">
        <v>1826</v>
      </c>
      <c r="G7318" s="1" t="e">
        <f>VLOOKUP(B7318,Results!A:D,3,FALSE)</f>
        <v>#N/A</v>
      </c>
    </row>
    <row r="7319" spans="1:7" x14ac:dyDescent="0.25">
      <c r="A7319" t="s">
        <v>867</v>
      </c>
      <c r="B7319" t="s">
        <v>650</v>
      </c>
      <c r="C7319" t="s">
        <v>20</v>
      </c>
      <c r="D7319" t="s">
        <v>10</v>
      </c>
      <c r="E7319" s="1">
        <f>DATEVALUE(IFERROR(RIGHT(LEFT(A7319,FIND("-",A7319,4)-1),2)&amp;"/"&amp;LEFT(A7319,FIND("-",A7319)-1)&amp;"/"&amp;RIGHT(LEFT(A7319,IFERROR(FIND(" ",A7319),LEN(A7319)+1)-1),4),TEXT(A7319,"dd")&amp;"/"&amp;TEXT(A7319,"mm")&amp;"/"&amp;TEXT(A7319,"yyyy")))</f>
        <v>45246</v>
      </c>
      <c r="F7319" t="s">
        <v>1826</v>
      </c>
      <c r="G7319" s="1" t="e">
        <f>VLOOKUP(B7319,Results!A:D,3,FALSE)</f>
        <v>#N/A</v>
      </c>
    </row>
    <row r="7320" spans="1:7" x14ac:dyDescent="0.25">
      <c r="A7320" t="s">
        <v>867</v>
      </c>
      <c r="B7320" t="s">
        <v>861</v>
      </c>
      <c r="C7320" t="s">
        <v>20</v>
      </c>
      <c r="D7320" t="s">
        <v>10</v>
      </c>
      <c r="E7320" s="1">
        <f>DATEVALUE(IFERROR(RIGHT(LEFT(A7320,FIND("-",A7320,4)-1),2)&amp;"/"&amp;LEFT(A7320,FIND("-",A7320)-1)&amp;"/"&amp;RIGHT(LEFT(A7320,IFERROR(FIND(" ",A7320),LEN(A7320)+1)-1),4),TEXT(A7320,"dd")&amp;"/"&amp;TEXT(A7320,"mm")&amp;"/"&amp;TEXT(A7320,"yyyy")))</f>
        <v>45246</v>
      </c>
      <c r="F7320" t="s">
        <v>1826</v>
      </c>
      <c r="G7320" s="1" t="e">
        <f>VLOOKUP(B7320,Results!A:D,3,FALSE)</f>
        <v>#N/A</v>
      </c>
    </row>
    <row r="7321" spans="1:7" x14ac:dyDescent="0.25">
      <c r="A7321" t="s">
        <v>867</v>
      </c>
      <c r="B7321" t="s">
        <v>462</v>
      </c>
      <c r="C7321" t="s">
        <v>223</v>
      </c>
      <c r="D7321" t="s">
        <v>10</v>
      </c>
      <c r="E7321" s="1">
        <f>DATEVALUE(IFERROR(RIGHT(LEFT(A7321,FIND("-",A7321,4)-1),2)&amp;"/"&amp;LEFT(A7321,FIND("-",A7321)-1)&amp;"/"&amp;RIGHT(LEFT(A7321,IFERROR(FIND(" ",A7321),LEN(A7321)+1)-1),4),TEXT(A7321,"dd")&amp;"/"&amp;TEXT(A7321,"mm")&amp;"/"&amp;TEXT(A7321,"yyyy")))</f>
        <v>45246</v>
      </c>
      <c r="F7321" t="s">
        <v>1826</v>
      </c>
      <c r="G7321" s="1" t="e">
        <f>VLOOKUP(B7321,Results!A:D,3,FALSE)</f>
        <v>#N/A</v>
      </c>
    </row>
    <row r="7322" spans="1:7" x14ac:dyDescent="0.25">
      <c r="A7322" t="s">
        <v>867</v>
      </c>
      <c r="B7322" t="s">
        <v>523</v>
      </c>
      <c r="C7322" t="s">
        <v>20</v>
      </c>
      <c r="D7322" t="s">
        <v>23</v>
      </c>
      <c r="E7322" s="1">
        <f>DATEVALUE(IFERROR(RIGHT(LEFT(A7322,FIND("-",A7322,4)-1),2)&amp;"/"&amp;LEFT(A7322,FIND("-",A7322)-1)&amp;"/"&amp;RIGHT(LEFT(A7322,IFERROR(FIND(" ",A7322),LEN(A7322)+1)-1),4),TEXT(A7322,"dd")&amp;"/"&amp;TEXT(A7322,"mm")&amp;"/"&amp;TEXT(A7322,"yyyy")))</f>
        <v>45246</v>
      </c>
      <c r="F7322" t="s">
        <v>1826</v>
      </c>
      <c r="G7322" s="1" t="e">
        <f>VLOOKUP(B7322,Results!A:D,3,FALSE)</f>
        <v>#N/A</v>
      </c>
    </row>
    <row r="7323" spans="1:7" x14ac:dyDescent="0.25">
      <c r="A7323" t="s">
        <v>867</v>
      </c>
      <c r="B7323" t="s">
        <v>757</v>
      </c>
      <c r="C7323" t="s">
        <v>20</v>
      </c>
      <c r="D7323" t="s">
        <v>435</v>
      </c>
      <c r="E7323" s="1">
        <f>DATEVALUE(IFERROR(RIGHT(LEFT(A7323,FIND("-",A7323,4)-1),2)&amp;"/"&amp;LEFT(A7323,FIND("-",A7323)-1)&amp;"/"&amp;RIGHT(LEFT(A7323,IFERROR(FIND(" ",A7323),LEN(A7323)+1)-1),4),TEXT(A7323,"dd")&amp;"/"&amp;TEXT(A7323,"mm")&amp;"/"&amp;TEXT(A7323,"yyyy")))</f>
        <v>45246</v>
      </c>
      <c r="F7323" t="s">
        <v>1826</v>
      </c>
      <c r="G7323" s="1" t="e">
        <f>VLOOKUP(B7323,Results!A:D,3,FALSE)</f>
        <v>#N/A</v>
      </c>
    </row>
    <row r="7324" spans="1:7" hidden="1" x14ac:dyDescent="0.25">
      <c r="A7324" t="s">
        <v>866</v>
      </c>
      <c r="B7324" t="s">
        <v>804</v>
      </c>
      <c r="C7324" t="s">
        <v>20</v>
      </c>
      <c r="D7324" t="s">
        <v>44</v>
      </c>
      <c r="E7324" s="1">
        <f>DATEVALUE(IFERROR(RIGHT(LEFT(A7324,FIND("-",A7324,4)-1),2)&amp;"/"&amp;LEFT(A7324,FIND("-",A7324)-1)&amp;"/"&amp;RIGHT(LEFT(A7324,IFERROR(FIND(" ",A7324),LEN(A7324)+1)-1),4),TEXT(A7324,"dd")&amp;"/"&amp;TEXT(A7324,"mm")&amp;"/"&amp;TEXT(A7324,"yyyy")))</f>
        <v>45245</v>
      </c>
      <c r="F7324" t="s">
        <v>996</v>
      </c>
      <c r="G7324" s="1">
        <f>VLOOKUP(B7324,Results!A:D,3,FALSE)</f>
        <v>45414</v>
      </c>
    </row>
    <row r="7325" spans="1:7" x14ac:dyDescent="0.25">
      <c r="A7325" t="s">
        <v>866</v>
      </c>
      <c r="B7325" t="s">
        <v>804</v>
      </c>
      <c r="C7325" t="s">
        <v>20</v>
      </c>
      <c r="D7325" t="s">
        <v>44</v>
      </c>
      <c r="E7325" s="1">
        <f>DATEVALUE(IFERROR(RIGHT(LEFT(A7325,FIND("-",A7325,4)-1),2)&amp;"/"&amp;LEFT(A7325,FIND("-",A7325)-1)&amp;"/"&amp;RIGHT(LEFT(A7325,IFERROR(FIND(" ",A7325),LEN(A7325)+1)-1),4),TEXT(A7325,"dd")&amp;"/"&amp;TEXT(A7325,"mm")&amp;"/"&amp;TEXT(A7325,"yyyy")))</f>
        <v>45245</v>
      </c>
      <c r="F7325" t="s">
        <v>1826</v>
      </c>
      <c r="G7325" s="1">
        <f>VLOOKUP(B7325,Results!A:D,3,FALSE)</f>
        <v>45414</v>
      </c>
    </row>
    <row r="7326" spans="1:7" x14ac:dyDescent="0.25">
      <c r="A7326" t="s">
        <v>866</v>
      </c>
      <c r="B7326" t="s">
        <v>804</v>
      </c>
      <c r="C7326" t="s">
        <v>20</v>
      </c>
      <c r="D7326" t="s">
        <v>44</v>
      </c>
      <c r="E7326" s="1">
        <f>DATEVALUE(IFERROR(RIGHT(LEFT(A7326,FIND("-",A7326,4)-1),2)&amp;"/"&amp;LEFT(A7326,FIND("-",A7326)-1)&amp;"/"&amp;RIGHT(LEFT(A7326,IFERROR(FIND(" ",A7326),LEN(A7326)+1)-1),4),TEXT(A7326,"dd")&amp;"/"&amp;TEXT(A7326,"mm")&amp;"/"&amp;TEXT(A7326,"yyyy")))</f>
        <v>45245</v>
      </c>
      <c r="F7326" t="s">
        <v>1826</v>
      </c>
      <c r="G7326" s="1">
        <f>VLOOKUP(B7326,Results!A:D,3,FALSE)</f>
        <v>45414</v>
      </c>
    </row>
    <row r="7327" spans="1:7" hidden="1" x14ac:dyDescent="0.25">
      <c r="A7327" t="s">
        <v>866</v>
      </c>
      <c r="B7327" t="s">
        <v>332</v>
      </c>
      <c r="C7327" t="s">
        <v>223</v>
      </c>
      <c r="D7327" t="s">
        <v>297</v>
      </c>
      <c r="E7327" s="1">
        <f>DATEVALUE(IFERROR(RIGHT(LEFT(A7327,FIND("-",A7327,4)-1),2)&amp;"/"&amp;LEFT(A7327,FIND("-",A7327)-1)&amp;"/"&amp;RIGHT(LEFT(A7327,IFERROR(FIND(" ",A7327),LEN(A7327)+1)-1),4),TEXT(A7327,"dd")&amp;"/"&amp;TEXT(A7327,"mm")&amp;"/"&amp;TEXT(A7327,"yyyy")))</f>
        <v>45245</v>
      </c>
      <c r="F7327" t="s">
        <v>996</v>
      </c>
      <c r="G7327" s="1">
        <f>VLOOKUP(B7327,Results!A:D,3,FALSE)</f>
        <v>45416</v>
      </c>
    </row>
    <row r="7328" spans="1:7" x14ac:dyDescent="0.25">
      <c r="A7328" t="s">
        <v>866</v>
      </c>
      <c r="B7328" t="s">
        <v>332</v>
      </c>
      <c r="C7328" t="s">
        <v>223</v>
      </c>
      <c r="D7328" t="s">
        <v>297</v>
      </c>
      <c r="E7328" s="1">
        <f>DATEVALUE(IFERROR(RIGHT(LEFT(A7328,FIND("-",A7328,4)-1),2)&amp;"/"&amp;LEFT(A7328,FIND("-",A7328)-1)&amp;"/"&amp;RIGHT(LEFT(A7328,IFERROR(FIND(" ",A7328),LEN(A7328)+1)-1),4),TEXT(A7328,"dd")&amp;"/"&amp;TEXT(A7328,"mm")&amp;"/"&amp;TEXT(A7328,"yyyy")))</f>
        <v>45245</v>
      </c>
      <c r="F7328" t="s">
        <v>1826</v>
      </c>
      <c r="G7328" s="1">
        <f>VLOOKUP(B7328,Results!A:D,3,FALSE)</f>
        <v>45416</v>
      </c>
    </row>
    <row r="7329" spans="1:7" x14ac:dyDescent="0.25">
      <c r="A7329" t="s">
        <v>866</v>
      </c>
      <c r="B7329" t="s">
        <v>332</v>
      </c>
      <c r="C7329" t="s">
        <v>223</v>
      </c>
      <c r="D7329" t="s">
        <v>297</v>
      </c>
      <c r="E7329" s="1">
        <f>DATEVALUE(IFERROR(RIGHT(LEFT(A7329,FIND("-",A7329,4)-1),2)&amp;"/"&amp;LEFT(A7329,FIND("-",A7329)-1)&amp;"/"&amp;RIGHT(LEFT(A7329,IFERROR(FIND(" ",A7329),LEN(A7329)+1)-1),4),TEXT(A7329,"dd")&amp;"/"&amp;TEXT(A7329,"mm")&amp;"/"&amp;TEXT(A7329,"yyyy")))</f>
        <v>45245</v>
      </c>
      <c r="F7329" t="s">
        <v>1826</v>
      </c>
      <c r="G7329" s="1">
        <f>VLOOKUP(B7329,Results!A:D,3,FALSE)</f>
        <v>45416</v>
      </c>
    </row>
    <row r="7330" spans="1:7" x14ac:dyDescent="0.25">
      <c r="A7330" t="s">
        <v>866</v>
      </c>
      <c r="B7330" t="s">
        <v>332</v>
      </c>
      <c r="C7330" t="s">
        <v>223</v>
      </c>
      <c r="D7330" t="s">
        <v>297</v>
      </c>
      <c r="E7330" s="1">
        <f>DATEVALUE(IFERROR(RIGHT(LEFT(A7330,FIND("-",A7330,4)-1),2)&amp;"/"&amp;LEFT(A7330,FIND("-",A7330)-1)&amp;"/"&amp;RIGHT(LEFT(A7330,IFERROR(FIND(" ",A7330),LEN(A7330)+1)-1),4),TEXT(A7330,"dd")&amp;"/"&amp;TEXT(A7330,"mm")&amp;"/"&amp;TEXT(A7330,"yyyy")))</f>
        <v>45245</v>
      </c>
      <c r="F7330" t="s">
        <v>1826</v>
      </c>
      <c r="G7330" s="1">
        <f>VLOOKUP(B7330,Results!A:D,3,FALSE)</f>
        <v>45416</v>
      </c>
    </row>
    <row r="7331" spans="1:7" hidden="1" x14ac:dyDescent="0.25">
      <c r="A7331" t="s">
        <v>866</v>
      </c>
      <c r="B7331" t="s">
        <v>842</v>
      </c>
      <c r="C7331" t="s">
        <v>20</v>
      </c>
      <c r="D7331" t="s">
        <v>23</v>
      </c>
      <c r="E7331" s="1">
        <f>DATEVALUE(IFERROR(RIGHT(LEFT(A7331,FIND("-",A7331,4)-1),2)&amp;"/"&amp;LEFT(A7331,FIND("-",A7331)-1)&amp;"/"&amp;RIGHT(LEFT(A7331,IFERROR(FIND(" ",A7331),LEN(A7331)+1)-1),4),TEXT(A7331,"dd")&amp;"/"&amp;TEXT(A7331,"mm")&amp;"/"&amp;TEXT(A7331,"yyyy")))</f>
        <v>45245</v>
      </c>
      <c r="F7331" t="s">
        <v>996</v>
      </c>
      <c r="G7331" s="1">
        <f>VLOOKUP(B7331,Results!A:D,3,FALSE)</f>
        <v>45418</v>
      </c>
    </row>
    <row r="7332" spans="1:7" hidden="1" x14ac:dyDescent="0.25">
      <c r="A7332" t="s">
        <v>866</v>
      </c>
      <c r="B7332" t="s">
        <v>862</v>
      </c>
      <c r="C7332" t="s">
        <v>20</v>
      </c>
      <c r="D7332" t="s">
        <v>30</v>
      </c>
      <c r="E7332" s="1">
        <f>DATEVALUE(IFERROR(RIGHT(LEFT(A7332,FIND("-",A7332,4)-1),2)&amp;"/"&amp;LEFT(A7332,FIND("-",A7332)-1)&amp;"/"&amp;RIGHT(LEFT(A7332,IFERROR(FIND(" ",A7332),LEN(A7332)+1)-1),4),TEXT(A7332,"dd")&amp;"/"&amp;TEXT(A7332,"mm")&amp;"/"&amp;TEXT(A7332,"yyyy")))</f>
        <v>45245</v>
      </c>
      <c r="F7332" t="s">
        <v>996</v>
      </c>
      <c r="G7332" s="1">
        <f>VLOOKUP(B7332,Results!A:D,3,FALSE)</f>
        <v>45420</v>
      </c>
    </row>
    <row r="7333" spans="1:7" x14ac:dyDescent="0.25">
      <c r="A7333" t="s">
        <v>866</v>
      </c>
      <c r="B7333" t="s">
        <v>862</v>
      </c>
      <c r="C7333" t="s">
        <v>223</v>
      </c>
      <c r="D7333" t="s">
        <v>30</v>
      </c>
      <c r="E7333" s="1">
        <f>DATEVALUE(IFERROR(RIGHT(LEFT(A7333,FIND("-",A7333,4)-1),2)&amp;"/"&amp;LEFT(A7333,FIND("-",A7333)-1)&amp;"/"&amp;RIGHT(LEFT(A7333,IFERROR(FIND(" ",A7333),LEN(A7333)+1)-1),4),TEXT(A7333,"dd")&amp;"/"&amp;TEXT(A7333,"mm")&amp;"/"&amp;TEXT(A7333,"yyyy")))</f>
        <v>45245</v>
      </c>
      <c r="F7333" t="s">
        <v>1826</v>
      </c>
      <c r="G7333" s="1">
        <f>VLOOKUP(B7333,Results!A:D,3,FALSE)</f>
        <v>45420</v>
      </c>
    </row>
    <row r="7334" spans="1:7" hidden="1" x14ac:dyDescent="0.25">
      <c r="A7334" t="s">
        <v>866</v>
      </c>
      <c r="B7334" t="s">
        <v>698</v>
      </c>
      <c r="C7334" t="s">
        <v>223</v>
      </c>
      <c r="D7334" t="s">
        <v>13</v>
      </c>
      <c r="E7334" s="1">
        <f>DATEVALUE(IFERROR(RIGHT(LEFT(A7334,FIND("-",A7334,4)-1),2)&amp;"/"&amp;LEFT(A7334,FIND("-",A7334)-1)&amp;"/"&amp;RIGHT(LEFT(A7334,IFERROR(FIND(" ",A7334),LEN(A7334)+1)-1),4),TEXT(A7334,"dd")&amp;"/"&amp;TEXT(A7334,"mm")&amp;"/"&amp;TEXT(A7334,"yyyy")))</f>
        <v>45245</v>
      </c>
      <c r="F7334" t="s">
        <v>996</v>
      </c>
      <c r="G7334" s="1">
        <f>VLOOKUP(B7334,Results!A:D,3,FALSE)</f>
        <v>45420</v>
      </c>
    </row>
    <row r="7335" spans="1:7" x14ac:dyDescent="0.25">
      <c r="A7335" t="s">
        <v>866</v>
      </c>
      <c r="B7335" t="s">
        <v>698</v>
      </c>
      <c r="C7335" t="s">
        <v>223</v>
      </c>
      <c r="D7335" t="s">
        <v>13</v>
      </c>
      <c r="E7335" s="1">
        <f>DATEVALUE(IFERROR(RIGHT(LEFT(A7335,FIND("-",A7335,4)-1),2)&amp;"/"&amp;LEFT(A7335,FIND("-",A7335)-1)&amp;"/"&amp;RIGHT(LEFT(A7335,IFERROR(FIND(" ",A7335),LEN(A7335)+1)-1),4),TEXT(A7335,"dd")&amp;"/"&amp;TEXT(A7335,"mm")&amp;"/"&amp;TEXT(A7335,"yyyy")))</f>
        <v>45245</v>
      </c>
      <c r="F7335" t="s">
        <v>1826</v>
      </c>
      <c r="G7335" s="1">
        <f>VLOOKUP(B7335,Results!A:D,3,FALSE)</f>
        <v>45420</v>
      </c>
    </row>
    <row r="7336" spans="1:7" x14ac:dyDescent="0.25">
      <c r="A7336" t="s">
        <v>866</v>
      </c>
      <c r="B7336" t="s">
        <v>862</v>
      </c>
      <c r="C7336" t="s">
        <v>223</v>
      </c>
      <c r="D7336" t="s">
        <v>30</v>
      </c>
      <c r="E7336" s="1">
        <f>DATEVALUE(IFERROR(RIGHT(LEFT(A7336,FIND("-",A7336,4)-1),2)&amp;"/"&amp;LEFT(A7336,FIND("-",A7336)-1)&amp;"/"&amp;RIGHT(LEFT(A7336,IFERROR(FIND(" ",A7336),LEN(A7336)+1)-1),4),TEXT(A7336,"dd")&amp;"/"&amp;TEXT(A7336,"mm")&amp;"/"&amp;TEXT(A7336,"yyyy")))</f>
        <v>45245</v>
      </c>
      <c r="F7336" t="s">
        <v>1826</v>
      </c>
      <c r="G7336" s="1">
        <f>VLOOKUP(B7336,Results!A:D,3,FALSE)</f>
        <v>45420</v>
      </c>
    </row>
    <row r="7337" spans="1:7" x14ac:dyDescent="0.25">
      <c r="A7337" t="s">
        <v>866</v>
      </c>
      <c r="B7337" t="s">
        <v>698</v>
      </c>
      <c r="C7337" t="s">
        <v>223</v>
      </c>
      <c r="D7337" t="s">
        <v>13</v>
      </c>
      <c r="E7337" s="1">
        <f>DATEVALUE(IFERROR(RIGHT(LEFT(A7337,FIND("-",A7337,4)-1),2)&amp;"/"&amp;LEFT(A7337,FIND("-",A7337)-1)&amp;"/"&amp;RIGHT(LEFT(A7337,IFERROR(FIND(" ",A7337),LEN(A7337)+1)-1),4),TEXT(A7337,"dd")&amp;"/"&amp;TEXT(A7337,"mm")&amp;"/"&amp;TEXT(A7337,"yyyy")))</f>
        <v>45245</v>
      </c>
      <c r="F7337" t="s">
        <v>1826</v>
      </c>
      <c r="G7337" s="1">
        <f>VLOOKUP(B7337,Results!A:D,3,FALSE)</f>
        <v>45420</v>
      </c>
    </row>
    <row r="7338" spans="1:7" x14ac:dyDescent="0.25">
      <c r="A7338" t="s">
        <v>866</v>
      </c>
      <c r="B7338" t="s">
        <v>862</v>
      </c>
      <c r="C7338" t="s">
        <v>223</v>
      </c>
      <c r="D7338" t="s">
        <v>30</v>
      </c>
      <c r="E7338" s="1">
        <f>DATEVALUE(IFERROR(RIGHT(LEFT(A7338,FIND("-",A7338,4)-1),2)&amp;"/"&amp;LEFT(A7338,FIND("-",A7338)-1)&amp;"/"&amp;RIGHT(LEFT(A7338,IFERROR(FIND(" ",A7338),LEN(A7338)+1)-1),4),TEXT(A7338,"dd")&amp;"/"&amp;TEXT(A7338,"mm")&amp;"/"&amp;TEXT(A7338,"yyyy")))</f>
        <v>45245</v>
      </c>
      <c r="F7338" t="s">
        <v>1826</v>
      </c>
      <c r="G7338" s="1">
        <f>VLOOKUP(B7338,Results!A:D,3,FALSE)</f>
        <v>45420</v>
      </c>
    </row>
    <row r="7339" spans="1:7" x14ac:dyDescent="0.25">
      <c r="A7339" t="s">
        <v>866</v>
      </c>
      <c r="B7339" t="s">
        <v>698</v>
      </c>
      <c r="C7339" t="s">
        <v>223</v>
      </c>
      <c r="D7339" t="s">
        <v>13</v>
      </c>
      <c r="E7339" s="1">
        <f>DATEVALUE(IFERROR(RIGHT(LEFT(A7339,FIND("-",A7339,4)-1),2)&amp;"/"&amp;LEFT(A7339,FIND("-",A7339)-1)&amp;"/"&amp;RIGHT(LEFT(A7339,IFERROR(FIND(" ",A7339),LEN(A7339)+1)-1),4),TEXT(A7339,"dd")&amp;"/"&amp;TEXT(A7339,"mm")&amp;"/"&amp;TEXT(A7339,"yyyy")))</f>
        <v>45245</v>
      </c>
      <c r="F7339" t="s">
        <v>1826</v>
      </c>
      <c r="G7339" s="1">
        <f>VLOOKUP(B7339,Results!A:D,3,FALSE)</f>
        <v>45420</v>
      </c>
    </row>
    <row r="7340" spans="1:7" hidden="1" x14ac:dyDescent="0.25">
      <c r="A7340" t="s">
        <v>866</v>
      </c>
      <c r="B7340" t="s">
        <v>599</v>
      </c>
      <c r="C7340" t="s">
        <v>20</v>
      </c>
      <c r="D7340" t="s">
        <v>10</v>
      </c>
      <c r="E7340" s="1">
        <f>DATEVALUE(IFERROR(RIGHT(LEFT(A7340,FIND("-",A7340,4)-1),2)&amp;"/"&amp;LEFT(A7340,FIND("-",A7340)-1)&amp;"/"&amp;RIGHT(LEFT(A7340,IFERROR(FIND(" ",A7340),LEN(A7340)+1)-1),4),TEXT(A7340,"dd")&amp;"/"&amp;TEXT(A7340,"mm")&amp;"/"&amp;TEXT(A7340,"yyyy")))</f>
        <v>45245</v>
      </c>
      <c r="F7340" t="s">
        <v>996</v>
      </c>
      <c r="G7340" s="1">
        <f>VLOOKUP(B7340,Results!A:D,3,FALSE)</f>
        <v>45428</v>
      </c>
    </row>
    <row r="7341" spans="1:7" x14ac:dyDescent="0.25">
      <c r="A7341" t="s">
        <v>866</v>
      </c>
      <c r="B7341" t="s">
        <v>599</v>
      </c>
      <c r="C7341" t="s">
        <v>223</v>
      </c>
      <c r="D7341" t="s">
        <v>10</v>
      </c>
      <c r="E7341" s="1">
        <f>DATEVALUE(IFERROR(RIGHT(LEFT(A7341,FIND("-",A7341,4)-1),2)&amp;"/"&amp;LEFT(A7341,FIND("-",A7341)-1)&amp;"/"&amp;RIGHT(LEFT(A7341,IFERROR(FIND(" ",A7341),LEN(A7341)+1)-1),4),TEXT(A7341,"dd")&amp;"/"&amp;TEXT(A7341,"mm")&amp;"/"&amp;TEXT(A7341,"yyyy")))</f>
        <v>45245</v>
      </c>
      <c r="F7341" t="s">
        <v>1826</v>
      </c>
      <c r="G7341" s="1">
        <f>VLOOKUP(B7341,Results!A:D,3,FALSE)</f>
        <v>45428</v>
      </c>
    </row>
    <row r="7342" spans="1:7" x14ac:dyDescent="0.25">
      <c r="A7342" t="s">
        <v>866</v>
      </c>
      <c r="B7342" t="s">
        <v>599</v>
      </c>
      <c r="C7342" t="s">
        <v>223</v>
      </c>
      <c r="D7342" t="s">
        <v>10</v>
      </c>
      <c r="E7342" s="1">
        <f>DATEVALUE(IFERROR(RIGHT(LEFT(A7342,FIND("-",A7342,4)-1),2)&amp;"/"&amp;LEFT(A7342,FIND("-",A7342)-1)&amp;"/"&amp;RIGHT(LEFT(A7342,IFERROR(FIND(" ",A7342),LEN(A7342)+1)-1),4),TEXT(A7342,"dd")&amp;"/"&amp;TEXT(A7342,"mm")&amp;"/"&amp;TEXT(A7342,"yyyy")))</f>
        <v>45245</v>
      </c>
      <c r="F7342" t="s">
        <v>1826</v>
      </c>
      <c r="G7342" s="1">
        <f>VLOOKUP(B7342,Results!A:D,3,FALSE)</f>
        <v>45428</v>
      </c>
    </row>
    <row r="7343" spans="1:7" x14ac:dyDescent="0.25">
      <c r="A7343" t="s">
        <v>866</v>
      </c>
      <c r="B7343" t="s">
        <v>599</v>
      </c>
      <c r="C7343" t="s">
        <v>223</v>
      </c>
      <c r="D7343" t="s">
        <v>10</v>
      </c>
      <c r="E7343" s="1">
        <f>DATEVALUE(IFERROR(RIGHT(LEFT(A7343,FIND("-",A7343,4)-1),2)&amp;"/"&amp;LEFT(A7343,FIND("-",A7343)-1)&amp;"/"&amp;RIGHT(LEFT(A7343,IFERROR(FIND(" ",A7343),LEN(A7343)+1)-1),4),TEXT(A7343,"dd")&amp;"/"&amp;TEXT(A7343,"mm")&amp;"/"&amp;TEXT(A7343,"yyyy")))</f>
        <v>45245</v>
      </c>
      <c r="F7343" t="s">
        <v>1826</v>
      </c>
      <c r="G7343" s="1">
        <f>VLOOKUP(B7343,Results!A:D,3,FALSE)</f>
        <v>45428</v>
      </c>
    </row>
    <row r="7344" spans="1:7" hidden="1" x14ac:dyDescent="0.25">
      <c r="A7344" t="s">
        <v>866</v>
      </c>
      <c r="B7344" t="s">
        <v>505</v>
      </c>
      <c r="C7344" t="s">
        <v>223</v>
      </c>
      <c r="D7344" t="s">
        <v>44</v>
      </c>
      <c r="E7344" s="1">
        <f>DATEVALUE(IFERROR(RIGHT(LEFT(A7344,FIND("-",A7344,4)-1),2)&amp;"/"&amp;LEFT(A7344,FIND("-",A7344)-1)&amp;"/"&amp;RIGHT(LEFT(A7344,IFERROR(FIND(" ",A7344),LEN(A7344)+1)-1),4),TEXT(A7344,"dd")&amp;"/"&amp;TEXT(A7344,"mm")&amp;"/"&amp;TEXT(A7344,"yyyy")))</f>
        <v>45245</v>
      </c>
      <c r="F7344" t="s">
        <v>996</v>
      </c>
      <c r="G7344" s="1">
        <f>VLOOKUP(B7344,Results!A:D,3,FALSE)</f>
        <v>45441</v>
      </c>
    </row>
    <row r="7345" spans="1:7" x14ac:dyDescent="0.25">
      <c r="A7345" t="s">
        <v>866</v>
      </c>
      <c r="B7345" t="s">
        <v>505</v>
      </c>
      <c r="C7345" t="s">
        <v>223</v>
      </c>
      <c r="D7345" t="s">
        <v>44</v>
      </c>
      <c r="E7345" s="1">
        <f>DATEVALUE(IFERROR(RIGHT(LEFT(A7345,FIND("-",A7345,4)-1),2)&amp;"/"&amp;LEFT(A7345,FIND("-",A7345)-1)&amp;"/"&amp;RIGHT(LEFT(A7345,IFERROR(FIND(" ",A7345),LEN(A7345)+1)-1),4),TEXT(A7345,"dd")&amp;"/"&amp;TEXT(A7345,"mm")&amp;"/"&amp;TEXT(A7345,"yyyy")))</f>
        <v>45245</v>
      </c>
      <c r="F7345" t="s">
        <v>1826</v>
      </c>
      <c r="G7345" s="1">
        <f>VLOOKUP(B7345,Results!A:D,3,FALSE)</f>
        <v>45441</v>
      </c>
    </row>
    <row r="7346" spans="1:7" x14ac:dyDescent="0.25">
      <c r="A7346" t="s">
        <v>866</v>
      </c>
      <c r="B7346" t="s">
        <v>505</v>
      </c>
      <c r="C7346" t="s">
        <v>223</v>
      </c>
      <c r="D7346" t="s">
        <v>44</v>
      </c>
      <c r="E7346" s="1">
        <f>DATEVALUE(IFERROR(RIGHT(LEFT(A7346,FIND("-",A7346,4)-1),2)&amp;"/"&amp;LEFT(A7346,FIND("-",A7346)-1)&amp;"/"&amp;RIGHT(LEFT(A7346,IFERROR(FIND(" ",A7346),LEN(A7346)+1)-1),4),TEXT(A7346,"dd")&amp;"/"&amp;TEXT(A7346,"mm")&amp;"/"&amp;TEXT(A7346,"yyyy")))</f>
        <v>45245</v>
      </c>
      <c r="F7346" t="s">
        <v>1826</v>
      </c>
      <c r="G7346" s="1">
        <f>VLOOKUP(B7346,Results!A:D,3,FALSE)</f>
        <v>45441</v>
      </c>
    </row>
    <row r="7347" spans="1:7" x14ac:dyDescent="0.25">
      <c r="A7347" t="s">
        <v>866</v>
      </c>
      <c r="B7347" t="s">
        <v>505</v>
      </c>
      <c r="C7347" t="s">
        <v>223</v>
      </c>
      <c r="D7347" t="s">
        <v>44</v>
      </c>
      <c r="E7347" s="1">
        <f>DATEVALUE(IFERROR(RIGHT(LEFT(A7347,FIND("-",A7347,4)-1),2)&amp;"/"&amp;LEFT(A7347,FIND("-",A7347)-1)&amp;"/"&amp;RIGHT(LEFT(A7347,IFERROR(FIND(" ",A7347),LEN(A7347)+1)-1),4),TEXT(A7347,"dd")&amp;"/"&amp;TEXT(A7347,"mm")&amp;"/"&amp;TEXT(A7347,"yyyy")))</f>
        <v>45245</v>
      </c>
      <c r="F7347" t="s">
        <v>1826</v>
      </c>
      <c r="G7347" s="1">
        <f>VLOOKUP(B7347,Results!A:D,3,FALSE)</f>
        <v>45441</v>
      </c>
    </row>
    <row r="7348" spans="1:7" hidden="1" x14ac:dyDescent="0.25">
      <c r="A7348" t="s">
        <v>866</v>
      </c>
      <c r="B7348" t="s">
        <v>753</v>
      </c>
      <c r="C7348" t="s">
        <v>20</v>
      </c>
      <c r="D7348" t="s">
        <v>411</v>
      </c>
      <c r="E7348" s="1">
        <f>DATEVALUE(IFERROR(RIGHT(LEFT(A7348,FIND("-",A7348,4)-1),2)&amp;"/"&amp;LEFT(A7348,FIND("-",A7348)-1)&amp;"/"&amp;RIGHT(LEFT(A7348,IFERROR(FIND(" ",A7348),LEN(A7348)+1)-1),4),TEXT(A7348,"dd")&amp;"/"&amp;TEXT(A7348,"mm")&amp;"/"&amp;TEXT(A7348,"yyyy")))</f>
        <v>45245</v>
      </c>
      <c r="F7348" t="s">
        <v>996</v>
      </c>
      <c r="G7348" s="1" t="e">
        <f>VLOOKUP(B7348,Results!A:D,3,FALSE)</f>
        <v>#N/A</v>
      </c>
    </row>
    <row r="7349" spans="1:7" x14ac:dyDescent="0.25">
      <c r="A7349" t="s">
        <v>866</v>
      </c>
      <c r="B7349" t="s">
        <v>753</v>
      </c>
      <c r="C7349" t="s">
        <v>20</v>
      </c>
      <c r="D7349" t="s">
        <v>411</v>
      </c>
      <c r="E7349" s="1">
        <f>DATEVALUE(IFERROR(RIGHT(LEFT(A7349,FIND("-",A7349,4)-1),2)&amp;"/"&amp;LEFT(A7349,FIND("-",A7349)-1)&amp;"/"&amp;RIGHT(LEFT(A7349,IFERROR(FIND(" ",A7349),LEN(A7349)+1)-1),4),TEXT(A7349,"dd")&amp;"/"&amp;TEXT(A7349,"mm")&amp;"/"&amp;TEXT(A7349,"yyyy")))</f>
        <v>45245</v>
      </c>
      <c r="F7349" t="s">
        <v>1826</v>
      </c>
      <c r="G7349" s="1" t="e">
        <f>VLOOKUP(B7349,Results!A:D,3,FALSE)</f>
        <v>#N/A</v>
      </c>
    </row>
    <row r="7350" spans="1:7" hidden="1" x14ac:dyDescent="0.25">
      <c r="A7350" t="s">
        <v>866</v>
      </c>
      <c r="B7350" t="s">
        <v>409</v>
      </c>
      <c r="C7350" t="s">
        <v>223</v>
      </c>
      <c r="D7350" t="s">
        <v>297</v>
      </c>
      <c r="E7350" s="1">
        <f>DATEVALUE(IFERROR(RIGHT(LEFT(A7350,FIND("-",A7350,4)-1),2)&amp;"/"&amp;LEFT(A7350,FIND("-",A7350)-1)&amp;"/"&amp;RIGHT(LEFT(A7350,IFERROR(FIND(" ",A7350),LEN(A7350)+1)-1),4),TEXT(A7350,"dd")&amp;"/"&amp;TEXT(A7350,"mm")&amp;"/"&amp;TEXT(A7350,"yyyy")))</f>
        <v>45245</v>
      </c>
      <c r="F7350" t="s">
        <v>996</v>
      </c>
      <c r="G7350" s="1" t="e">
        <f>VLOOKUP(B7350,Results!A:D,3,FALSE)</f>
        <v>#N/A</v>
      </c>
    </row>
    <row r="7351" spans="1:7" x14ac:dyDescent="0.25">
      <c r="A7351" t="s">
        <v>866</v>
      </c>
      <c r="B7351" t="s">
        <v>409</v>
      </c>
      <c r="C7351" t="s">
        <v>223</v>
      </c>
      <c r="D7351" t="s">
        <v>297</v>
      </c>
      <c r="E7351" s="1">
        <f>DATEVALUE(IFERROR(RIGHT(LEFT(A7351,FIND("-",A7351,4)-1),2)&amp;"/"&amp;LEFT(A7351,FIND("-",A7351)-1)&amp;"/"&amp;RIGHT(LEFT(A7351,IFERROR(FIND(" ",A7351),LEN(A7351)+1)-1),4),TEXT(A7351,"dd")&amp;"/"&amp;TEXT(A7351,"mm")&amp;"/"&amp;TEXT(A7351,"yyyy")))</f>
        <v>45245</v>
      </c>
      <c r="F7351" t="s">
        <v>1826</v>
      </c>
      <c r="G7351" s="1" t="e">
        <f>VLOOKUP(B7351,Results!A:D,3,FALSE)</f>
        <v>#N/A</v>
      </c>
    </row>
    <row r="7352" spans="1:7" x14ac:dyDescent="0.25">
      <c r="A7352" t="s">
        <v>866</v>
      </c>
      <c r="B7352" t="s">
        <v>355</v>
      </c>
      <c r="C7352" t="s">
        <v>223</v>
      </c>
      <c r="D7352" t="s">
        <v>30</v>
      </c>
      <c r="E7352" s="1">
        <f>DATEVALUE(IFERROR(RIGHT(LEFT(A7352,FIND("-",A7352,4)-1),2)&amp;"/"&amp;LEFT(A7352,FIND("-",A7352)-1)&amp;"/"&amp;RIGHT(LEFT(A7352,IFERROR(FIND(" ",A7352),LEN(A7352)+1)-1),4),TEXT(A7352,"dd")&amp;"/"&amp;TEXT(A7352,"mm")&amp;"/"&amp;TEXT(A7352,"yyyy")))</f>
        <v>45245</v>
      </c>
      <c r="F7352" t="s">
        <v>1826</v>
      </c>
      <c r="G7352" s="1" t="e">
        <f>VLOOKUP(B7352,Results!A:D,3,FALSE)</f>
        <v>#N/A</v>
      </c>
    </row>
    <row r="7353" spans="1:7" hidden="1" x14ac:dyDescent="0.25">
      <c r="A7353" t="s">
        <v>866</v>
      </c>
      <c r="B7353" t="s">
        <v>800</v>
      </c>
      <c r="C7353" t="s">
        <v>20</v>
      </c>
      <c r="D7353" t="s">
        <v>10</v>
      </c>
      <c r="E7353" s="1">
        <f>DATEVALUE(IFERROR(RIGHT(LEFT(A7353,FIND("-",A7353,4)-1),2)&amp;"/"&amp;LEFT(A7353,FIND("-",A7353)-1)&amp;"/"&amp;RIGHT(LEFT(A7353,IFERROR(FIND(" ",A7353),LEN(A7353)+1)-1),4),TEXT(A7353,"dd")&amp;"/"&amp;TEXT(A7353,"mm")&amp;"/"&amp;TEXT(A7353,"yyyy")))</f>
        <v>45245</v>
      </c>
      <c r="F7353" t="s">
        <v>996</v>
      </c>
      <c r="G7353" s="1" t="e">
        <f>VLOOKUP(B7353,Results!A:D,3,FALSE)</f>
        <v>#N/A</v>
      </c>
    </row>
    <row r="7354" spans="1:7" hidden="1" x14ac:dyDescent="0.25">
      <c r="A7354" t="s">
        <v>866</v>
      </c>
      <c r="B7354" t="s">
        <v>273</v>
      </c>
      <c r="C7354" t="s">
        <v>20</v>
      </c>
      <c r="D7354" t="s">
        <v>10</v>
      </c>
      <c r="E7354" s="1">
        <f>DATEVALUE(IFERROR(RIGHT(LEFT(A7354,FIND("-",A7354,4)-1),2)&amp;"/"&amp;LEFT(A7354,FIND("-",A7354)-1)&amp;"/"&amp;RIGHT(LEFT(A7354,IFERROR(FIND(" ",A7354),LEN(A7354)+1)-1),4),TEXT(A7354,"dd")&amp;"/"&amp;TEXT(A7354,"mm")&amp;"/"&amp;TEXT(A7354,"yyyy")))</f>
        <v>45245</v>
      </c>
      <c r="F7354" t="s">
        <v>996</v>
      </c>
      <c r="G7354" s="1" t="e">
        <f>VLOOKUP(B7354,Results!A:D,3,FALSE)</f>
        <v>#N/A</v>
      </c>
    </row>
    <row r="7355" spans="1:7" hidden="1" x14ac:dyDescent="0.25">
      <c r="A7355" t="s">
        <v>866</v>
      </c>
      <c r="B7355" t="s">
        <v>492</v>
      </c>
      <c r="C7355" t="s">
        <v>20</v>
      </c>
      <c r="D7355" t="s">
        <v>10</v>
      </c>
      <c r="E7355" s="1">
        <f>DATEVALUE(IFERROR(RIGHT(LEFT(A7355,FIND("-",A7355,4)-1),2)&amp;"/"&amp;LEFT(A7355,FIND("-",A7355)-1)&amp;"/"&amp;RIGHT(LEFT(A7355,IFERROR(FIND(" ",A7355),LEN(A7355)+1)-1),4),TEXT(A7355,"dd")&amp;"/"&amp;TEXT(A7355,"mm")&amp;"/"&amp;TEXT(A7355,"yyyy")))</f>
        <v>45245</v>
      </c>
      <c r="F7355" t="s">
        <v>996</v>
      </c>
      <c r="G7355" s="1" t="e">
        <f>VLOOKUP(B7355,Results!A:D,3,FALSE)</f>
        <v>#N/A</v>
      </c>
    </row>
    <row r="7356" spans="1:7" hidden="1" x14ac:dyDescent="0.25">
      <c r="A7356" t="s">
        <v>866</v>
      </c>
      <c r="B7356" t="s">
        <v>811</v>
      </c>
      <c r="C7356" t="s">
        <v>223</v>
      </c>
      <c r="D7356" t="s">
        <v>10</v>
      </c>
      <c r="E7356" s="1">
        <f>DATEVALUE(IFERROR(RIGHT(LEFT(A7356,FIND("-",A7356,4)-1),2)&amp;"/"&amp;LEFT(A7356,FIND("-",A7356)-1)&amp;"/"&amp;RIGHT(LEFT(A7356,IFERROR(FIND(" ",A7356),LEN(A7356)+1)-1),4),TEXT(A7356,"dd")&amp;"/"&amp;TEXT(A7356,"mm")&amp;"/"&amp;TEXT(A7356,"yyyy")))</f>
        <v>45245</v>
      </c>
      <c r="F7356" t="s">
        <v>996</v>
      </c>
      <c r="G7356" s="1" t="e">
        <f>VLOOKUP(B7356,Results!A:D,3,FALSE)</f>
        <v>#N/A</v>
      </c>
    </row>
    <row r="7357" spans="1:7" x14ac:dyDescent="0.25">
      <c r="A7357" t="s">
        <v>866</v>
      </c>
      <c r="B7357" t="s">
        <v>800</v>
      </c>
      <c r="C7357" t="s">
        <v>20</v>
      </c>
      <c r="D7357" t="s">
        <v>10</v>
      </c>
      <c r="E7357" s="1">
        <f>DATEVALUE(IFERROR(RIGHT(LEFT(A7357,FIND("-",A7357,4)-1),2)&amp;"/"&amp;LEFT(A7357,FIND("-",A7357)-1)&amp;"/"&amp;RIGHT(LEFT(A7357,IFERROR(FIND(" ",A7357),LEN(A7357)+1)-1),4),TEXT(A7357,"dd")&amp;"/"&amp;TEXT(A7357,"mm")&amp;"/"&amp;TEXT(A7357,"yyyy")))</f>
        <v>45245</v>
      </c>
      <c r="F7357" t="s">
        <v>1826</v>
      </c>
      <c r="G7357" s="1" t="e">
        <f>VLOOKUP(B7357,Results!A:D,3,FALSE)</f>
        <v>#N/A</v>
      </c>
    </row>
    <row r="7358" spans="1:7" x14ac:dyDescent="0.25">
      <c r="A7358" t="s">
        <v>866</v>
      </c>
      <c r="B7358" t="s">
        <v>273</v>
      </c>
      <c r="C7358" t="s">
        <v>20</v>
      </c>
      <c r="D7358" t="s">
        <v>10</v>
      </c>
      <c r="E7358" s="1">
        <f>DATEVALUE(IFERROR(RIGHT(LEFT(A7358,FIND("-",A7358,4)-1),2)&amp;"/"&amp;LEFT(A7358,FIND("-",A7358)-1)&amp;"/"&amp;RIGHT(LEFT(A7358,IFERROR(FIND(" ",A7358),LEN(A7358)+1)-1),4),TEXT(A7358,"dd")&amp;"/"&amp;TEXT(A7358,"mm")&amp;"/"&amp;TEXT(A7358,"yyyy")))</f>
        <v>45245</v>
      </c>
      <c r="F7358" t="s">
        <v>1826</v>
      </c>
      <c r="G7358" s="1" t="e">
        <f>VLOOKUP(B7358,Results!A:D,3,FALSE)</f>
        <v>#N/A</v>
      </c>
    </row>
    <row r="7359" spans="1:7" x14ac:dyDescent="0.25">
      <c r="A7359" t="s">
        <v>866</v>
      </c>
      <c r="B7359" t="s">
        <v>492</v>
      </c>
      <c r="C7359" t="s">
        <v>20</v>
      </c>
      <c r="D7359" t="s">
        <v>10</v>
      </c>
      <c r="E7359" s="1">
        <f>DATEVALUE(IFERROR(RIGHT(LEFT(A7359,FIND("-",A7359,4)-1),2)&amp;"/"&amp;LEFT(A7359,FIND("-",A7359)-1)&amp;"/"&amp;RIGHT(LEFT(A7359,IFERROR(FIND(" ",A7359),LEN(A7359)+1)-1),4),TEXT(A7359,"dd")&amp;"/"&amp;TEXT(A7359,"mm")&amp;"/"&amp;TEXT(A7359,"yyyy")))</f>
        <v>45245</v>
      </c>
      <c r="F7359" t="s">
        <v>1826</v>
      </c>
      <c r="G7359" s="1" t="e">
        <f>VLOOKUP(B7359,Results!A:D,3,FALSE)</f>
        <v>#N/A</v>
      </c>
    </row>
    <row r="7360" spans="1:7" hidden="1" x14ac:dyDescent="0.25">
      <c r="A7360" t="s">
        <v>866</v>
      </c>
      <c r="B7360" t="s">
        <v>783</v>
      </c>
      <c r="C7360" t="s">
        <v>223</v>
      </c>
      <c r="D7360" t="s">
        <v>23</v>
      </c>
      <c r="E7360" s="1">
        <f>DATEVALUE(IFERROR(RIGHT(LEFT(A7360,FIND("-",A7360,4)-1),2)&amp;"/"&amp;LEFT(A7360,FIND("-",A7360)-1)&amp;"/"&amp;RIGHT(LEFT(A7360,IFERROR(FIND(" ",A7360),LEN(A7360)+1)-1),4),TEXT(A7360,"dd")&amp;"/"&amp;TEXT(A7360,"mm")&amp;"/"&amp;TEXT(A7360,"yyyy")))</f>
        <v>45245</v>
      </c>
      <c r="F7360" t="s">
        <v>996</v>
      </c>
      <c r="G7360" s="1" t="e">
        <f>VLOOKUP(B7360,Results!A:D,3,FALSE)</f>
        <v>#N/A</v>
      </c>
    </row>
    <row r="7361" spans="1:7" hidden="1" x14ac:dyDescent="0.25">
      <c r="A7361" t="s">
        <v>866</v>
      </c>
      <c r="B7361" t="s">
        <v>596</v>
      </c>
      <c r="C7361" t="s">
        <v>20</v>
      </c>
      <c r="D7361" t="s">
        <v>23</v>
      </c>
      <c r="E7361" s="1">
        <f>DATEVALUE(IFERROR(RIGHT(LEFT(A7361,FIND("-",A7361,4)-1),2)&amp;"/"&amp;LEFT(A7361,FIND("-",A7361)-1)&amp;"/"&amp;RIGHT(LEFT(A7361,IFERROR(FIND(" ",A7361),LEN(A7361)+1)-1),4),TEXT(A7361,"dd")&amp;"/"&amp;TEXT(A7361,"mm")&amp;"/"&amp;TEXT(A7361,"yyyy")))</f>
        <v>45245</v>
      </c>
      <c r="F7361" t="s">
        <v>996</v>
      </c>
      <c r="G7361" s="1" t="e">
        <f>VLOOKUP(B7361,Results!A:D,3,FALSE)</f>
        <v>#N/A</v>
      </c>
    </row>
    <row r="7362" spans="1:7" x14ac:dyDescent="0.25">
      <c r="A7362" t="s">
        <v>866</v>
      </c>
      <c r="B7362" t="s">
        <v>783</v>
      </c>
      <c r="C7362" t="s">
        <v>223</v>
      </c>
      <c r="D7362" t="s">
        <v>23</v>
      </c>
      <c r="E7362" s="1">
        <f>DATEVALUE(IFERROR(RIGHT(LEFT(A7362,FIND("-",A7362,4)-1),2)&amp;"/"&amp;LEFT(A7362,FIND("-",A7362)-1)&amp;"/"&amp;RIGHT(LEFT(A7362,IFERROR(FIND(" ",A7362),LEN(A7362)+1)-1),4),TEXT(A7362,"dd")&amp;"/"&amp;TEXT(A7362,"mm")&amp;"/"&amp;TEXT(A7362,"yyyy")))</f>
        <v>45245</v>
      </c>
      <c r="F7362" t="s">
        <v>1826</v>
      </c>
      <c r="G7362" s="1" t="e">
        <f>VLOOKUP(B7362,Results!A:D,3,FALSE)</f>
        <v>#N/A</v>
      </c>
    </row>
    <row r="7363" spans="1:7" x14ac:dyDescent="0.25">
      <c r="A7363" t="s">
        <v>866</v>
      </c>
      <c r="B7363" t="s">
        <v>596</v>
      </c>
      <c r="C7363" t="s">
        <v>20</v>
      </c>
      <c r="D7363" t="s">
        <v>23</v>
      </c>
      <c r="E7363" s="1">
        <f>DATEVALUE(IFERROR(RIGHT(LEFT(A7363,FIND("-",A7363,4)-1),2)&amp;"/"&amp;LEFT(A7363,FIND("-",A7363)-1)&amp;"/"&amp;RIGHT(LEFT(A7363,IFERROR(FIND(" ",A7363),LEN(A7363)+1)-1),4),TEXT(A7363,"dd")&amp;"/"&amp;TEXT(A7363,"mm")&amp;"/"&amp;TEXT(A7363,"yyyy")))</f>
        <v>45245</v>
      </c>
      <c r="F7363" t="s">
        <v>1826</v>
      </c>
      <c r="G7363" s="1" t="e">
        <f>VLOOKUP(B7363,Results!A:D,3,FALSE)</f>
        <v>#N/A</v>
      </c>
    </row>
    <row r="7364" spans="1:7" hidden="1" x14ac:dyDescent="0.25">
      <c r="A7364" t="s">
        <v>866</v>
      </c>
      <c r="B7364" t="s">
        <v>709</v>
      </c>
      <c r="C7364" t="s">
        <v>20</v>
      </c>
      <c r="D7364" t="s">
        <v>13</v>
      </c>
      <c r="E7364" s="1">
        <f>DATEVALUE(IFERROR(RIGHT(LEFT(A7364,FIND("-",A7364,4)-1),2)&amp;"/"&amp;LEFT(A7364,FIND("-",A7364)-1)&amp;"/"&amp;RIGHT(LEFT(A7364,IFERROR(FIND(" ",A7364),LEN(A7364)+1)-1),4),TEXT(A7364,"dd")&amp;"/"&amp;TEXT(A7364,"mm")&amp;"/"&amp;TEXT(A7364,"yyyy")))</f>
        <v>45245</v>
      </c>
      <c r="F7364" t="s">
        <v>996</v>
      </c>
      <c r="G7364" s="1" t="e">
        <f>VLOOKUP(B7364,Results!A:D,3,FALSE)</f>
        <v>#N/A</v>
      </c>
    </row>
    <row r="7365" spans="1:7" x14ac:dyDescent="0.25">
      <c r="A7365" t="s">
        <v>866</v>
      </c>
      <c r="B7365" t="s">
        <v>709</v>
      </c>
      <c r="C7365" t="s">
        <v>20</v>
      </c>
      <c r="D7365" t="s">
        <v>13</v>
      </c>
      <c r="E7365" s="1">
        <f>DATEVALUE(IFERROR(RIGHT(LEFT(A7365,FIND("-",A7365,4)-1),2)&amp;"/"&amp;LEFT(A7365,FIND("-",A7365)-1)&amp;"/"&amp;RIGHT(LEFT(A7365,IFERROR(FIND(" ",A7365),LEN(A7365)+1)-1),4),TEXT(A7365,"dd")&amp;"/"&amp;TEXT(A7365,"mm")&amp;"/"&amp;TEXT(A7365,"yyyy")))</f>
        <v>45245</v>
      </c>
      <c r="F7365" t="s">
        <v>1826</v>
      </c>
      <c r="G7365" s="1" t="e">
        <f>VLOOKUP(B7365,Results!A:D,3,FALSE)</f>
        <v>#N/A</v>
      </c>
    </row>
    <row r="7366" spans="1:7" x14ac:dyDescent="0.25">
      <c r="A7366" t="s">
        <v>866</v>
      </c>
      <c r="B7366" t="s">
        <v>671</v>
      </c>
      <c r="C7366" t="s">
        <v>20</v>
      </c>
      <c r="D7366" t="s">
        <v>7</v>
      </c>
      <c r="E7366" s="1">
        <f>DATEVALUE(IFERROR(RIGHT(LEFT(A7366,FIND("-",A7366,4)-1),2)&amp;"/"&amp;LEFT(A7366,FIND("-",A7366)-1)&amp;"/"&amp;RIGHT(LEFT(A7366,IFERROR(FIND(" ",A7366),LEN(A7366)+1)-1),4),TEXT(A7366,"dd")&amp;"/"&amp;TEXT(A7366,"mm")&amp;"/"&amp;TEXT(A7366,"yyyy")))</f>
        <v>45245</v>
      </c>
      <c r="F7366" t="s">
        <v>1826</v>
      </c>
      <c r="G7366" s="1" t="e">
        <f>VLOOKUP(B7366,Results!A:D,3,FALSE)</f>
        <v>#N/A</v>
      </c>
    </row>
    <row r="7367" spans="1:7" x14ac:dyDescent="0.25">
      <c r="A7367" t="s">
        <v>866</v>
      </c>
      <c r="B7367" t="s">
        <v>855</v>
      </c>
      <c r="C7367" t="s">
        <v>20</v>
      </c>
      <c r="D7367" t="s">
        <v>28</v>
      </c>
      <c r="E7367" s="1">
        <f>DATEVALUE(IFERROR(RIGHT(LEFT(A7367,FIND("-",A7367,4)-1),2)&amp;"/"&amp;LEFT(A7367,FIND("-",A7367)-1)&amp;"/"&amp;RIGHT(LEFT(A7367,IFERROR(FIND(" ",A7367),LEN(A7367)+1)-1),4),TEXT(A7367,"dd")&amp;"/"&amp;TEXT(A7367,"mm")&amp;"/"&amp;TEXT(A7367,"yyyy")))</f>
        <v>45245</v>
      </c>
      <c r="F7367" t="s">
        <v>1826</v>
      </c>
      <c r="G7367" s="1" t="e">
        <f>VLOOKUP(B7367,Results!A:D,3,FALSE)</f>
        <v>#N/A</v>
      </c>
    </row>
    <row r="7368" spans="1:7" x14ac:dyDescent="0.25">
      <c r="A7368" t="s">
        <v>866</v>
      </c>
      <c r="B7368" t="s">
        <v>800</v>
      </c>
      <c r="C7368" t="s">
        <v>20</v>
      </c>
      <c r="D7368" t="s">
        <v>10</v>
      </c>
      <c r="E7368" s="1">
        <f>DATEVALUE(IFERROR(RIGHT(LEFT(A7368,FIND("-",A7368,4)-1),2)&amp;"/"&amp;LEFT(A7368,FIND("-",A7368)-1)&amp;"/"&amp;RIGHT(LEFT(A7368,IFERROR(FIND(" ",A7368),LEN(A7368)+1)-1),4),TEXT(A7368,"dd")&amp;"/"&amp;TEXT(A7368,"mm")&amp;"/"&amp;TEXT(A7368,"yyyy")))</f>
        <v>45245</v>
      </c>
      <c r="F7368" t="s">
        <v>1826</v>
      </c>
      <c r="G7368" s="1" t="e">
        <f>VLOOKUP(B7368,Results!A:D,3,FALSE)</f>
        <v>#N/A</v>
      </c>
    </row>
    <row r="7369" spans="1:7" x14ac:dyDescent="0.25">
      <c r="A7369" t="s">
        <v>866</v>
      </c>
      <c r="B7369" t="s">
        <v>273</v>
      </c>
      <c r="C7369" t="s">
        <v>20</v>
      </c>
      <c r="D7369" t="s">
        <v>10</v>
      </c>
      <c r="E7369" s="1">
        <f>DATEVALUE(IFERROR(RIGHT(LEFT(A7369,FIND("-",A7369,4)-1),2)&amp;"/"&amp;LEFT(A7369,FIND("-",A7369)-1)&amp;"/"&amp;RIGHT(LEFT(A7369,IFERROR(FIND(" ",A7369),LEN(A7369)+1)-1),4),TEXT(A7369,"dd")&amp;"/"&amp;TEXT(A7369,"mm")&amp;"/"&amp;TEXT(A7369,"yyyy")))</f>
        <v>45245</v>
      </c>
      <c r="F7369" t="s">
        <v>1826</v>
      </c>
      <c r="G7369" s="1" t="e">
        <f>VLOOKUP(B7369,Results!A:D,3,FALSE)</f>
        <v>#N/A</v>
      </c>
    </row>
    <row r="7370" spans="1:7" x14ac:dyDescent="0.25">
      <c r="A7370" t="s">
        <v>866</v>
      </c>
      <c r="B7370" t="s">
        <v>492</v>
      </c>
      <c r="C7370" t="s">
        <v>20</v>
      </c>
      <c r="D7370" t="s">
        <v>10</v>
      </c>
      <c r="E7370" s="1">
        <f>DATEVALUE(IFERROR(RIGHT(LEFT(A7370,FIND("-",A7370,4)-1),2)&amp;"/"&amp;LEFT(A7370,FIND("-",A7370)-1)&amp;"/"&amp;RIGHT(LEFT(A7370,IFERROR(FIND(" ",A7370),LEN(A7370)+1)-1),4),TEXT(A7370,"dd")&amp;"/"&amp;TEXT(A7370,"mm")&amp;"/"&amp;TEXT(A7370,"yyyy")))</f>
        <v>45245</v>
      </c>
      <c r="F7370" t="s">
        <v>1826</v>
      </c>
      <c r="G7370" s="1" t="e">
        <f>VLOOKUP(B7370,Results!A:D,3,FALSE)</f>
        <v>#N/A</v>
      </c>
    </row>
    <row r="7371" spans="1:7" x14ac:dyDescent="0.25">
      <c r="A7371" t="s">
        <v>866</v>
      </c>
      <c r="B7371" t="s">
        <v>811</v>
      </c>
      <c r="C7371" t="s">
        <v>223</v>
      </c>
      <c r="D7371" t="s">
        <v>10</v>
      </c>
      <c r="E7371" s="1">
        <f>DATEVALUE(IFERROR(RIGHT(LEFT(A7371,FIND("-",A7371,4)-1),2)&amp;"/"&amp;LEFT(A7371,FIND("-",A7371)-1)&amp;"/"&amp;RIGHT(LEFT(A7371,IFERROR(FIND(" ",A7371),LEN(A7371)+1)-1),4),TEXT(A7371,"dd")&amp;"/"&amp;TEXT(A7371,"mm")&amp;"/"&amp;TEXT(A7371,"yyyy")))</f>
        <v>45245</v>
      </c>
      <c r="F7371" t="s">
        <v>1826</v>
      </c>
      <c r="G7371" s="1" t="e">
        <f>VLOOKUP(B7371,Results!A:D,3,FALSE)</f>
        <v>#N/A</v>
      </c>
    </row>
    <row r="7372" spans="1:7" x14ac:dyDescent="0.25">
      <c r="A7372" t="s">
        <v>866</v>
      </c>
      <c r="B7372" t="s">
        <v>855</v>
      </c>
      <c r="C7372" t="s">
        <v>20</v>
      </c>
      <c r="D7372" t="s">
        <v>28</v>
      </c>
      <c r="E7372" s="1">
        <f>DATEVALUE(IFERROR(RIGHT(LEFT(A7372,FIND("-",A7372,4)-1),2)&amp;"/"&amp;LEFT(A7372,FIND("-",A7372)-1)&amp;"/"&amp;RIGHT(LEFT(A7372,IFERROR(FIND(" ",A7372),LEN(A7372)+1)-1),4),TEXT(A7372,"dd")&amp;"/"&amp;TEXT(A7372,"mm")&amp;"/"&amp;TEXT(A7372,"yyyy")))</f>
        <v>45245</v>
      </c>
      <c r="F7372" t="s">
        <v>1826</v>
      </c>
      <c r="G7372" s="1" t="e">
        <f>VLOOKUP(B7372,Results!A:D,3,FALSE)</f>
        <v>#N/A</v>
      </c>
    </row>
    <row r="7373" spans="1:7" x14ac:dyDescent="0.25">
      <c r="A7373" t="s">
        <v>866</v>
      </c>
      <c r="B7373" t="s">
        <v>709</v>
      </c>
      <c r="C7373" t="s">
        <v>20</v>
      </c>
      <c r="D7373" t="s">
        <v>13</v>
      </c>
      <c r="E7373" s="1">
        <f>DATEVALUE(IFERROR(RIGHT(LEFT(A7373,FIND("-",A7373,4)-1),2)&amp;"/"&amp;LEFT(A7373,FIND("-",A7373)-1)&amp;"/"&amp;RIGHT(LEFT(A7373,IFERROR(FIND(" ",A7373),LEN(A7373)+1)-1),4),TEXT(A7373,"dd")&amp;"/"&amp;TEXT(A7373,"mm")&amp;"/"&amp;TEXT(A7373,"yyyy")))</f>
        <v>45245</v>
      </c>
      <c r="F7373" t="s">
        <v>1826</v>
      </c>
      <c r="G7373" s="1" t="e">
        <f>VLOOKUP(B7373,Results!A:D,3,FALSE)</f>
        <v>#N/A</v>
      </c>
    </row>
    <row r="7374" spans="1:7" x14ac:dyDescent="0.25">
      <c r="A7374" t="s">
        <v>866</v>
      </c>
      <c r="B7374" t="s">
        <v>355</v>
      </c>
      <c r="C7374" t="s">
        <v>223</v>
      </c>
      <c r="D7374" t="s">
        <v>30</v>
      </c>
      <c r="E7374" s="1">
        <f>DATEVALUE(IFERROR(RIGHT(LEFT(A7374,FIND("-",A7374,4)-1),2)&amp;"/"&amp;LEFT(A7374,FIND("-",A7374)-1)&amp;"/"&amp;RIGHT(LEFT(A7374,IFERROR(FIND(" ",A7374),LEN(A7374)+1)-1),4),TEXT(A7374,"dd")&amp;"/"&amp;TEXT(A7374,"mm")&amp;"/"&amp;TEXT(A7374,"yyyy")))</f>
        <v>45245</v>
      </c>
      <c r="F7374" t="s">
        <v>1826</v>
      </c>
      <c r="G7374" s="1" t="e">
        <f>VLOOKUP(B7374,Results!A:D,3,FALSE)</f>
        <v>#N/A</v>
      </c>
    </row>
    <row r="7375" spans="1:7" x14ac:dyDescent="0.25">
      <c r="A7375" t="s">
        <v>866</v>
      </c>
      <c r="B7375" t="s">
        <v>671</v>
      </c>
      <c r="C7375" t="s">
        <v>20</v>
      </c>
      <c r="D7375" t="s">
        <v>7</v>
      </c>
      <c r="E7375" s="1">
        <f>DATEVALUE(IFERROR(RIGHT(LEFT(A7375,FIND("-",A7375,4)-1),2)&amp;"/"&amp;LEFT(A7375,FIND("-",A7375)-1)&amp;"/"&amp;RIGHT(LEFT(A7375,IFERROR(FIND(" ",A7375),LEN(A7375)+1)-1),4),TEXT(A7375,"dd")&amp;"/"&amp;TEXT(A7375,"mm")&amp;"/"&amp;TEXT(A7375,"yyyy")))</f>
        <v>45245</v>
      </c>
      <c r="F7375" t="s">
        <v>1826</v>
      </c>
      <c r="G7375" s="1" t="e">
        <f>VLOOKUP(B7375,Results!A:D,3,FALSE)</f>
        <v>#N/A</v>
      </c>
    </row>
    <row r="7376" spans="1:7" x14ac:dyDescent="0.25">
      <c r="A7376" t="s">
        <v>866</v>
      </c>
      <c r="B7376" t="s">
        <v>783</v>
      </c>
      <c r="C7376" t="s">
        <v>223</v>
      </c>
      <c r="D7376" t="s">
        <v>23</v>
      </c>
      <c r="E7376" s="1">
        <f>DATEVALUE(IFERROR(RIGHT(LEFT(A7376,FIND("-",A7376,4)-1),2)&amp;"/"&amp;LEFT(A7376,FIND("-",A7376)-1)&amp;"/"&amp;RIGHT(LEFT(A7376,IFERROR(FIND(" ",A7376),LEN(A7376)+1)-1),4),TEXT(A7376,"dd")&amp;"/"&amp;TEXT(A7376,"mm")&amp;"/"&amp;TEXT(A7376,"yyyy")))</f>
        <v>45245</v>
      </c>
      <c r="F7376" t="s">
        <v>1826</v>
      </c>
      <c r="G7376" s="1" t="e">
        <f>VLOOKUP(B7376,Results!A:D,3,FALSE)</f>
        <v>#N/A</v>
      </c>
    </row>
    <row r="7377" spans="1:7" x14ac:dyDescent="0.25">
      <c r="A7377" t="s">
        <v>866</v>
      </c>
      <c r="B7377" t="s">
        <v>596</v>
      </c>
      <c r="C7377" t="s">
        <v>20</v>
      </c>
      <c r="D7377" t="s">
        <v>23</v>
      </c>
      <c r="E7377" s="1">
        <f>DATEVALUE(IFERROR(RIGHT(LEFT(A7377,FIND("-",A7377,4)-1),2)&amp;"/"&amp;LEFT(A7377,FIND("-",A7377)-1)&amp;"/"&amp;RIGHT(LEFT(A7377,IFERROR(FIND(" ",A7377),LEN(A7377)+1)-1),4),TEXT(A7377,"dd")&amp;"/"&amp;TEXT(A7377,"mm")&amp;"/"&amp;TEXT(A7377,"yyyy")))</f>
        <v>45245</v>
      </c>
      <c r="F7377" t="s">
        <v>1826</v>
      </c>
      <c r="G7377" s="1" t="e">
        <f>VLOOKUP(B7377,Results!A:D,3,FALSE)</f>
        <v>#N/A</v>
      </c>
    </row>
    <row r="7378" spans="1:7" x14ac:dyDescent="0.25">
      <c r="A7378" t="s">
        <v>866</v>
      </c>
      <c r="B7378" t="s">
        <v>753</v>
      </c>
      <c r="C7378" t="s">
        <v>20</v>
      </c>
      <c r="D7378" t="s">
        <v>411</v>
      </c>
      <c r="E7378" s="1">
        <f>DATEVALUE(IFERROR(RIGHT(LEFT(A7378,FIND("-",A7378,4)-1),2)&amp;"/"&amp;LEFT(A7378,FIND("-",A7378)-1)&amp;"/"&amp;RIGHT(LEFT(A7378,IFERROR(FIND(" ",A7378),LEN(A7378)+1)-1),4),TEXT(A7378,"dd")&amp;"/"&amp;TEXT(A7378,"mm")&amp;"/"&amp;TEXT(A7378,"yyyy")))</f>
        <v>45245</v>
      </c>
      <c r="F7378" t="s">
        <v>1826</v>
      </c>
      <c r="G7378" s="1" t="e">
        <f>VLOOKUP(B7378,Results!A:D,3,FALSE)</f>
        <v>#N/A</v>
      </c>
    </row>
    <row r="7379" spans="1:7" x14ac:dyDescent="0.25">
      <c r="A7379" t="s">
        <v>866</v>
      </c>
      <c r="B7379" t="s">
        <v>800</v>
      </c>
      <c r="C7379" t="s">
        <v>20</v>
      </c>
      <c r="D7379" t="s">
        <v>10</v>
      </c>
      <c r="E7379" s="1">
        <f>DATEVALUE(IFERROR(RIGHT(LEFT(A7379,FIND("-",A7379,4)-1),2)&amp;"/"&amp;LEFT(A7379,FIND("-",A7379)-1)&amp;"/"&amp;RIGHT(LEFT(A7379,IFERROR(FIND(" ",A7379),LEN(A7379)+1)-1),4),TEXT(A7379,"dd")&amp;"/"&amp;TEXT(A7379,"mm")&amp;"/"&amp;TEXT(A7379,"yyyy")))</f>
        <v>45245</v>
      </c>
      <c r="F7379" t="s">
        <v>1826</v>
      </c>
      <c r="G7379" s="1" t="e">
        <f>VLOOKUP(B7379,Results!A:D,3,FALSE)</f>
        <v>#N/A</v>
      </c>
    </row>
    <row r="7380" spans="1:7" x14ac:dyDescent="0.25">
      <c r="A7380" t="s">
        <v>866</v>
      </c>
      <c r="B7380" t="s">
        <v>273</v>
      </c>
      <c r="C7380" t="s">
        <v>20</v>
      </c>
      <c r="D7380" t="s">
        <v>10</v>
      </c>
      <c r="E7380" s="1">
        <f>DATEVALUE(IFERROR(RIGHT(LEFT(A7380,FIND("-",A7380,4)-1),2)&amp;"/"&amp;LEFT(A7380,FIND("-",A7380)-1)&amp;"/"&amp;RIGHT(LEFT(A7380,IFERROR(FIND(" ",A7380),LEN(A7380)+1)-1),4),TEXT(A7380,"dd")&amp;"/"&amp;TEXT(A7380,"mm")&amp;"/"&amp;TEXT(A7380,"yyyy")))</f>
        <v>45245</v>
      </c>
      <c r="F7380" t="s">
        <v>1826</v>
      </c>
      <c r="G7380" s="1" t="e">
        <f>VLOOKUP(B7380,Results!A:D,3,FALSE)</f>
        <v>#N/A</v>
      </c>
    </row>
    <row r="7381" spans="1:7" x14ac:dyDescent="0.25">
      <c r="A7381" t="s">
        <v>866</v>
      </c>
      <c r="B7381" t="s">
        <v>492</v>
      </c>
      <c r="C7381" t="s">
        <v>20</v>
      </c>
      <c r="D7381" t="s">
        <v>10</v>
      </c>
      <c r="E7381" s="1">
        <f>DATEVALUE(IFERROR(RIGHT(LEFT(A7381,FIND("-",A7381,4)-1),2)&amp;"/"&amp;LEFT(A7381,FIND("-",A7381)-1)&amp;"/"&amp;RIGHT(LEFT(A7381,IFERROR(FIND(" ",A7381),LEN(A7381)+1)-1),4),TEXT(A7381,"dd")&amp;"/"&amp;TEXT(A7381,"mm")&amp;"/"&amp;TEXT(A7381,"yyyy")))</f>
        <v>45245</v>
      </c>
      <c r="F7381" t="s">
        <v>1826</v>
      </c>
      <c r="G7381" s="1" t="e">
        <f>VLOOKUP(B7381,Results!A:D,3,FALSE)</f>
        <v>#N/A</v>
      </c>
    </row>
    <row r="7382" spans="1:7" x14ac:dyDescent="0.25">
      <c r="A7382" t="s">
        <v>866</v>
      </c>
      <c r="B7382" t="s">
        <v>855</v>
      </c>
      <c r="C7382" t="s">
        <v>20</v>
      </c>
      <c r="D7382" t="s">
        <v>28</v>
      </c>
      <c r="E7382" s="1">
        <f>DATEVALUE(IFERROR(RIGHT(LEFT(A7382,FIND("-",A7382,4)-1),2)&amp;"/"&amp;LEFT(A7382,FIND("-",A7382)-1)&amp;"/"&amp;RIGHT(LEFT(A7382,IFERROR(FIND(" ",A7382),LEN(A7382)+1)-1),4),TEXT(A7382,"dd")&amp;"/"&amp;TEXT(A7382,"mm")&amp;"/"&amp;TEXT(A7382,"yyyy")))</f>
        <v>45245</v>
      </c>
      <c r="F7382" t="s">
        <v>1826</v>
      </c>
      <c r="G7382" s="1" t="e">
        <f>VLOOKUP(B7382,Results!A:D,3,FALSE)</f>
        <v>#N/A</v>
      </c>
    </row>
    <row r="7383" spans="1:7" x14ac:dyDescent="0.25">
      <c r="A7383" t="s">
        <v>866</v>
      </c>
      <c r="B7383" t="s">
        <v>709</v>
      </c>
      <c r="C7383" t="s">
        <v>20</v>
      </c>
      <c r="D7383" t="s">
        <v>13</v>
      </c>
      <c r="E7383" s="1">
        <f>DATEVALUE(IFERROR(RIGHT(LEFT(A7383,FIND("-",A7383,4)-1),2)&amp;"/"&amp;LEFT(A7383,FIND("-",A7383)-1)&amp;"/"&amp;RIGHT(LEFT(A7383,IFERROR(FIND(" ",A7383),LEN(A7383)+1)-1),4),TEXT(A7383,"dd")&amp;"/"&amp;TEXT(A7383,"mm")&amp;"/"&amp;TEXT(A7383,"yyyy")))</f>
        <v>45245</v>
      </c>
      <c r="F7383" t="s">
        <v>1826</v>
      </c>
      <c r="G7383" s="1" t="e">
        <f>VLOOKUP(B7383,Results!A:D,3,FALSE)</f>
        <v>#N/A</v>
      </c>
    </row>
    <row r="7384" spans="1:7" x14ac:dyDescent="0.25">
      <c r="A7384" t="s">
        <v>866</v>
      </c>
      <c r="B7384" t="s">
        <v>355</v>
      </c>
      <c r="C7384" t="s">
        <v>223</v>
      </c>
      <c r="D7384" t="s">
        <v>30</v>
      </c>
      <c r="E7384" s="1">
        <f>DATEVALUE(IFERROR(RIGHT(LEFT(A7384,FIND("-",A7384,4)-1),2)&amp;"/"&amp;LEFT(A7384,FIND("-",A7384)-1)&amp;"/"&amp;RIGHT(LEFT(A7384,IFERROR(FIND(" ",A7384),LEN(A7384)+1)-1),4),TEXT(A7384,"dd")&amp;"/"&amp;TEXT(A7384,"mm")&amp;"/"&amp;TEXT(A7384,"yyyy")))</f>
        <v>45245</v>
      </c>
      <c r="F7384" t="s">
        <v>1826</v>
      </c>
      <c r="G7384" s="1" t="e">
        <f>VLOOKUP(B7384,Results!A:D,3,FALSE)</f>
        <v>#N/A</v>
      </c>
    </row>
    <row r="7385" spans="1:7" x14ac:dyDescent="0.25">
      <c r="A7385" t="s">
        <v>866</v>
      </c>
      <c r="B7385" t="s">
        <v>671</v>
      </c>
      <c r="C7385" t="s">
        <v>20</v>
      </c>
      <c r="D7385" t="s">
        <v>7</v>
      </c>
      <c r="E7385" s="1">
        <f>DATEVALUE(IFERROR(RIGHT(LEFT(A7385,FIND("-",A7385,4)-1),2)&amp;"/"&amp;LEFT(A7385,FIND("-",A7385)-1)&amp;"/"&amp;RIGHT(LEFT(A7385,IFERROR(FIND(" ",A7385),LEN(A7385)+1)-1),4),TEXT(A7385,"dd")&amp;"/"&amp;TEXT(A7385,"mm")&amp;"/"&amp;TEXT(A7385,"yyyy")))</f>
        <v>45245</v>
      </c>
      <c r="F7385" t="s">
        <v>1826</v>
      </c>
      <c r="G7385" s="1" t="e">
        <f>VLOOKUP(B7385,Results!A:D,3,FALSE)</f>
        <v>#N/A</v>
      </c>
    </row>
    <row r="7386" spans="1:7" x14ac:dyDescent="0.25">
      <c r="A7386" t="s">
        <v>866</v>
      </c>
      <c r="B7386" t="s">
        <v>783</v>
      </c>
      <c r="C7386" t="s">
        <v>223</v>
      </c>
      <c r="D7386" t="s">
        <v>23</v>
      </c>
      <c r="E7386" s="1">
        <f>DATEVALUE(IFERROR(RIGHT(LEFT(A7386,FIND("-",A7386,4)-1),2)&amp;"/"&amp;LEFT(A7386,FIND("-",A7386)-1)&amp;"/"&amp;RIGHT(LEFT(A7386,IFERROR(FIND(" ",A7386),LEN(A7386)+1)-1),4),TEXT(A7386,"dd")&amp;"/"&amp;TEXT(A7386,"mm")&amp;"/"&amp;TEXT(A7386,"yyyy")))</f>
        <v>45245</v>
      </c>
      <c r="F7386" t="s">
        <v>1826</v>
      </c>
      <c r="G7386" s="1" t="e">
        <f>VLOOKUP(B7386,Results!A:D,3,FALSE)</f>
        <v>#N/A</v>
      </c>
    </row>
    <row r="7387" spans="1:7" x14ac:dyDescent="0.25">
      <c r="A7387" t="s">
        <v>866</v>
      </c>
      <c r="B7387" t="s">
        <v>596</v>
      </c>
      <c r="C7387" t="s">
        <v>20</v>
      </c>
      <c r="D7387" t="s">
        <v>23</v>
      </c>
      <c r="E7387" s="1">
        <f>DATEVALUE(IFERROR(RIGHT(LEFT(A7387,FIND("-",A7387,4)-1),2)&amp;"/"&amp;LEFT(A7387,FIND("-",A7387)-1)&amp;"/"&amp;RIGHT(LEFT(A7387,IFERROR(FIND(" ",A7387),LEN(A7387)+1)-1),4),TEXT(A7387,"dd")&amp;"/"&amp;TEXT(A7387,"mm")&amp;"/"&amp;TEXT(A7387,"yyyy")))</f>
        <v>45245</v>
      </c>
      <c r="F7387" t="s">
        <v>1826</v>
      </c>
      <c r="G7387" s="1" t="e">
        <f>VLOOKUP(B7387,Results!A:D,3,FALSE)</f>
        <v>#N/A</v>
      </c>
    </row>
    <row r="7388" spans="1:7" x14ac:dyDescent="0.25">
      <c r="A7388" t="s">
        <v>866</v>
      </c>
      <c r="B7388" t="s">
        <v>753</v>
      </c>
      <c r="C7388" t="s">
        <v>20</v>
      </c>
      <c r="D7388" t="s">
        <v>411</v>
      </c>
      <c r="E7388" s="1">
        <f>DATEVALUE(IFERROR(RIGHT(LEFT(A7388,FIND("-",A7388,4)-1),2)&amp;"/"&amp;LEFT(A7388,FIND("-",A7388)-1)&amp;"/"&amp;RIGHT(LEFT(A7388,IFERROR(FIND(" ",A7388),LEN(A7388)+1)-1),4),TEXT(A7388,"dd")&amp;"/"&amp;TEXT(A7388,"mm")&amp;"/"&amp;TEXT(A7388,"yyyy")))</f>
        <v>45245</v>
      </c>
      <c r="F7388" t="s">
        <v>1826</v>
      </c>
      <c r="G7388" s="1" t="e">
        <f>VLOOKUP(B7388,Results!A:D,3,FALSE)</f>
        <v>#N/A</v>
      </c>
    </row>
    <row r="7389" spans="1:7" hidden="1" x14ac:dyDescent="0.25">
      <c r="A7389" t="s">
        <v>864</v>
      </c>
      <c r="B7389" t="s">
        <v>865</v>
      </c>
      <c r="C7389" t="s">
        <v>20</v>
      </c>
      <c r="D7389" t="s">
        <v>13</v>
      </c>
      <c r="E7389" s="1">
        <f>DATEVALUE(IFERROR(RIGHT(LEFT(A7389,FIND("-",A7389,4)-1),2)&amp;"/"&amp;LEFT(A7389,FIND("-",A7389)-1)&amp;"/"&amp;RIGHT(LEFT(A7389,IFERROR(FIND(" ",A7389),LEN(A7389)+1)-1),4),TEXT(A7389,"dd")&amp;"/"&amp;TEXT(A7389,"mm")&amp;"/"&amp;TEXT(A7389,"yyyy")))</f>
        <v>45243</v>
      </c>
      <c r="F7389" t="s">
        <v>996</v>
      </c>
      <c r="G7389" s="1" t="e">
        <f>VLOOKUP(B7389,Results!A:D,3,FALSE)</f>
        <v>#N/A</v>
      </c>
    </row>
    <row r="7390" spans="1:7" x14ac:dyDescent="0.25">
      <c r="A7390" t="s">
        <v>864</v>
      </c>
      <c r="B7390" t="s">
        <v>865</v>
      </c>
      <c r="C7390" t="s">
        <v>20</v>
      </c>
      <c r="D7390" t="s">
        <v>13</v>
      </c>
      <c r="E7390" s="1">
        <f>DATEVALUE(IFERROR(RIGHT(LEFT(A7390,FIND("-",A7390,4)-1),2)&amp;"/"&amp;LEFT(A7390,FIND("-",A7390)-1)&amp;"/"&amp;RIGHT(LEFT(A7390,IFERROR(FIND(" ",A7390),LEN(A7390)+1)-1),4),TEXT(A7390,"dd")&amp;"/"&amp;TEXT(A7390,"mm")&amp;"/"&amp;TEXT(A7390,"yyyy")))</f>
        <v>45243</v>
      </c>
      <c r="F7390" t="s">
        <v>1826</v>
      </c>
      <c r="G7390" s="1" t="e">
        <f>VLOOKUP(B7390,Results!A:D,3,FALSE)</f>
        <v>#N/A</v>
      </c>
    </row>
    <row r="7391" spans="1:7" x14ac:dyDescent="0.25">
      <c r="A7391" t="s">
        <v>864</v>
      </c>
      <c r="B7391" t="s">
        <v>865</v>
      </c>
      <c r="C7391" t="s">
        <v>20</v>
      </c>
      <c r="D7391" t="s">
        <v>13</v>
      </c>
      <c r="E7391" s="1">
        <f>DATEVALUE(IFERROR(RIGHT(LEFT(A7391,FIND("-",A7391,4)-1),2)&amp;"/"&amp;LEFT(A7391,FIND("-",A7391)-1)&amp;"/"&amp;RIGHT(LEFT(A7391,IFERROR(FIND(" ",A7391),LEN(A7391)+1)-1),4),TEXT(A7391,"dd")&amp;"/"&amp;TEXT(A7391,"mm")&amp;"/"&amp;TEXT(A7391,"yyyy")))</f>
        <v>45243</v>
      </c>
      <c r="F7391" t="s">
        <v>1826</v>
      </c>
      <c r="G7391" s="1" t="e">
        <f>VLOOKUP(B7391,Results!A:D,3,FALSE)</f>
        <v>#N/A</v>
      </c>
    </row>
    <row r="7392" spans="1:7" x14ac:dyDescent="0.25">
      <c r="A7392" t="s">
        <v>864</v>
      </c>
      <c r="B7392" t="s">
        <v>865</v>
      </c>
      <c r="C7392" t="s">
        <v>20</v>
      </c>
      <c r="D7392" t="s">
        <v>13</v>
      </c>
      <c r="E7392" s="1">
        <f>DATEVALUE(IFERROR(RIGHT(LEFT(A7392,FIND("-",A7392,4)-1),2)&amp;"/"&amp;LEFT(A7392,FIND("-",A7392)-1)&amp;"/"&amp;RIGHT(LEFT(A7392,IFERROR(FIND(" ",A7392),LEN(A7392)+1)-1),4),TEXT(A7392,"dd")&amp;"/"&amp;TEXT(A7392,"mm")&amp;"/"&amp;TEXT(A7392,"yyyy")))</f>
        <v>45243</v>
      </c>
      <c r="F7392" t="s">
        <v>1826</v>
      </c>
      <c r="G7392" s="1" t="e">
        <f>VLOOKUP(B7392,Results!A:D,3,FALSE)</f>
        <v>#N/A</v>
      </c>
    </row>
    <row r="7393" spans="1:7" hidden="1" x14ac:dyDescent="0.25">
      <c r="A7393" s="1">
        <v>45271</v>
      </c>
      <c r="B7393" t="s">
        <v>804</v>
      </c>
      <c r="C7393" t="s">
        <v>20</v>
      </c>
      <c r="D7393" t="s">
        <v>44</v>
      </c>
      <c r="E7393" s="1">
        <f>DATEVALUE(IFERROR(RIGHT(LEFT(A7393,FIND("-",A7393,4)-1),2)&amp;"/"&amp;LEFT(A7393,FIND("-",A7393)-1)&amp;"/"&amp;RIGHT(LEFT(A7393,IFERROR(FIND(" ",A7393),LEN(A7393)+1)-1),4),TEXT(A7393,"dd")&amp;"/"&amp;TEXT(A7393,"mm")&amp;"/"&amp;TEXT(A7393,"yyyy")))</f>
        <v>45242</v>
      </c>
      <c r="F7393" t="s">
        <v>996</v>
      </c>
      <c r="G7393" s="1">
        <f>VLOOKUP(B7393,Results!A:D,3,FALSE)</f>
        <v>45414</v>
      </c>
    </row>
    <row r="7394" spans="1:7" x14ac:dyDescent="0.25">
      <c r="A7394" s="1">
        <v>45271</v>
      </c>
      <c r="B7394" t="s">
        <v>804</v>
      </c>
      <c r="C7394" t="s">
        <v>20</v>
      </c>
      <c r="D7394" t="s">
        <v>44</v>
      </c>
      <c r="E7394" s="1">
        <f>DATEVALUE(IFERROR(RIGHT(LEFT(A7394,FIND("-",A7394,4)-1),2)&amp;"/"&amp;LEFT(A7394,FIND("-",A7394)-1)&amp;"/"&amp;RIGHT(LEFT(A7394,IFERROR(FIND(" ",A7394),LEN(A7394)+1)-1),4),TEXT(A7394,"dd")&amp;"/"&amp;TEXT(A7394,"mm")&amp;"/"&amp;TEXT(A7394,"yyyy")))</f>
        <v>45242</v>
      </c>
      <c r="F7394" t="s">
        <v>1826</v>
      </c>
      <c r="G7394" s="1">
        <f>VLOOKUP(B7394,Results!A:D,3,FALSE)</f>
        <v>45414</v>
      </c>
    </row>
    <row r="7395" spans="1:7" x14ac:dyDescent="0.25">
      <c r="A7395" s="1">
        <v>45271</v>
      </c>
      <c r="B7395" t="s">
        <v>804</v>
      </c>
      <c r="C7395" t="s">
        <v>20</v>
      </c>
      <c r="D7395" t="s">
        <v>44</v>
      </c>
      <c r="E7395" s="1">
        <f>DATEVALUE(IFERROR(RIGHT(LEFT(A7395,FIND("-",A7395,4)-1),2)&amp;"/"&amp;LEFT(A7395,FIND("-",A7395)-1)&amp;"/"&amp;RIGHT(LEFT(A7395,IFERROR(FIND(" ",A7395),LEN(A7395)+1)-1),4),TEXT(A7395,"dd")&amp;"/"&amp;TEXT(A7395,"mm")&amp;"/"&amp;TEXT(A7395,"yyyy")))</f>
        <v>45242</v>
      </c>
      <c r="F7395" t="s">
        <v>1826</v>
      </c>
      <c r="G7395" s="1">
        <f>VLOOKUP(B7395,Results!A:D,3,FALSE)</f>
        <v>45414</v>
      </c>
    </row>
    <row r="7396" spans="1:7" hidden="1" x14ac:dyDescent="0.25">
      <c r="A7396" s="1">
        <v>45271</v>
      </c>
      <c r="B7396" t="s">
        <v>726</v>
      </c>
      <c r="C7396" t="s">
        <v>223</v>
      </c>
      <c r="D7396" t="s">
        <v>13</v>
      </c>
      <c r="E7396" s="1">
        <f>DATEVALUE(IFERROR(RIGHT(LEFT(A7396,FIND("-",A7396,4)-1),2)&amp;"/"&amp;LEFT(A7396,FIND("-",A7396)-1)&amp;"/"&amp;RIGHT(LEFT(A7396,IFERROR(FIND(" ",A7396),LEN(A7396)+1)-1),4),TEXT(A7396,"dd")&amp;"/"&amp;TEXT(A7396,"mm")&amp;"/"&amp;TEXT(A7396,"yyyy")))</f>
        <v>45242</v>
      </c>
      <c r="F7396" t="s">
        <v>1919</v>
      </c>
      <c r="G7396" s="1">
        <f>VLOOKUP(B7396,Results!A:D,3,FALSE)</f>
        <v>45418</v>
      </c>
    </row>
    <row r="7397" spans="1:7" x14ac:dyDescent="0.25">
      <c r="A7397" s="1">
        <v>45271</v>
      </c>
      <c r="B7397" t="s">
        <v>842</v>
      </c>
      <c r="C7397" t="s">
        <v>20</v>
      </c>
      <c r="D7397" t="s">
        <v>23</v>
      </c>
      <c r="E7397" s="1">
        <f>DATEVALUE(IFERROR(RIGHT(LEFT(A7397,FIND("-",A7397,4)-1),2)&amp;"/"&amp;LEFT(A7397,FIND("-",A7397)-1)&amp;"/"&amp;RIGHT(LEFT(A7397,IFERROR(FIND(" ",A7397),LEN(A7397)+1)-1),4),TEXT(A7397,"dd")&amp;"/"&amp;TEXT(A7397,"mm")&amp;"/"&amp;TEXT(A7397,"yyyy")))</f>
        <v>45242</v>
      </c>
      <c r="F7397" t="s">
        <v>1826</v>
      </c>
      <c r="G7397" s="1">
        <f>VLOOKUP(B7397,Results!A:D,3,FALSE)</f>
        <v>45418</v>
      </c>
    </row>
    <row r="7398" spans="1:7" x14ac:dyDescent="0.25">
      <c r="A7398" s="1">
        <v>45271</v>
      </c>
      <c r="B7398" t="s">
        <v>842</v>
      </c>
      <c r="C7398" t="s">
        <v>20</v>
      </c>
      <c r="D7398" t="s">
        <v>23</v>
      </c>
      <c r="E7398" s="1">
        <f>DATEVALUE(IFERROR(RIGHT(LEFT(A7398,FIND("-",A7398,4)-1),2)&amp;"/"&amp;LEFT(A7398,FIND("-",A7398)-1)&amp;"/"&amp;RIGHT(LEFT(A7398,IFERROR(FIND(" ",A7398),LEN(A7398)+1)-1),4),TEXT(A7398,"dd")&amp;"/"&amp;TEXT(A7398,"mm")&amp;"/"&amp;TEXT(A7398,"yyyy")))</f>
        <v>45242</v>
      </c>
      <c r="F7398" t="s">
        <v>1826</v>
      </c>
      <c r="G7398" s="1">
        <f>VLOOKUP(B7398,Results!A:D,3,FALSE)</f>
        <v>45418</v>
      </c>
    </row>
    <row r="7399" spans="1:7" hidden="1" x14ac:dyDescent="0.25">
      <c r="A7399" s="1">
        <v>45271</v>
      </c>
      <c r="B7399" t="s">
        <v>862</v>
      </c>
      <c r="C7399" t="s">
        <v>20</v>
      </c>
      <c r="D7399" t="s">
        <v>30</v>
      </c>
      <c r="E7399" s="1">
        <f>DATEVALUE(IFERROR(RIGHT(LEFT(A7399,FIND("-",A7399,4)-1),2)&amp;"/"&amp;LEFT(A7399,FIND("-",A7399)-1)&amp;"/"&amp;RIGHT(LEFT(A7399,IFERROR(FIND(" ",A7399),LEN(A7399)+1)-1),4),TEXT(A7399,"dd")&amp;"/"&amp;TEXT(A7399,"mm")&amp;"/"&amp;TEXT(A7399,"yyyy")))</f>
        <v>45242</v>
      </c>
      <c r="F7399" t="s">
        <v>996</v>
      </c>
      <c r="G7399" s="1">
        <f>VLOOKUP(B7399,Results!A:D,3,FALSE)</f>
        <v>45420</v>
      </c>
    </row>
    <row r="7400" spans="1:7" x14ac:dyDescent="0.25">
      <c r="A7400" s="1">
        <v>45271</v>
      </c>
      <c r="B7400" t="s">
        <v>862</v>
      </c>
      <c r="C7400" t="s">
        <v>223</v>
      </c>
      <c r="D7400" t="s">
        <v>30</v>
      </c>
      <c r="E7400" s="1">
        <f>DATEVALUE(IFERROR(RIGHT(LEFT(A7400,FIND("-",A7400,4)-1),2)&amp;"/"&amp;LEFT(A7400,FIND("-",A7400)-1)&amp;"/"&amp;RIGHT(LEFT(A7400,IFERROR(FIND(" ",A7400),LEN(A7400)+1)-1),4),TEXT(A7400,"dd")&amp;"/"&amp;TEXT(A7400,"mm")&amp;"/"&amp;TEXT(A7400,"yyyy")))</f>
        <v>45242</v>
      </c>
      <c r="F7400" t="s">
        <v>1826</v>
      </c>
      <c r="G7400" s="1">
        <f>VLOOKUP(B7400,Results!A:D,3,FALSE)</f>
        <v>45420</v>
      </c>
    </row>
    <row r="7401" spans="1:7" hidden="1" x14ac:dyDescent="0.25">
      <c r="A7401" s="1">
        <v>45271</v>
      </c>
      <c r="B7401" t="s">
        <v>698</v>
      </c>
      <c r="C7401" t="s">
        <v>223</v>
      </c>
      <c r="D7401" t="s">
        <v>13</v>
      </c>
      <c r="E7401" s="1">
        <f>DATEVALUE(IFERROR(RIGHT(LEFT(A7401,FIND("-",A7401,4)-1),2)&amp;"/"&amp;LEFT(A7401,FIND("-",A7401)-1)&amp;"/"&amp;RIGHT(LEFT(A7401,IFERROR(FIND(" ",A7401),LEN(A7401)+1)-1),4),TEXT(A7401,"dd")&amp;"/"&amp;TEXT(A7401,"mm")&amp;"/"&amp;TEXT(A7401,"yyyy")))</f>
        <v>45242</v>
      </c>
      <c r="F7401" t="s">
        <v>996</v>
      </c>
      <c r="G7401" s="1">
        <f>VLOOKUP(B7401,Results!A:D,3,FALSE)</f>
        <v>45420</v>
      </c>
    </row>
    <row r="7402" spans="1:7" x14ac:dyDescent="0.25">
      <c r="A7402" s="1">
        <v>45271</v>
      </c>
      <c r="B7402" t="s">
        <v>698</v>
      </c>
      <c r="C7402" t="s">
        <v>223</v>
      </c>
      <c r="D7402" t="s">
        <v>13</v>
      </c>
      <c r="E7402" s="1">
        <f>DATEVALUE(IFERROR(RIGHT(LEFT(A7402,FIND("-",A7402,4)-1),2)&amp;"/"&amp;LEFT(A7402,FIND("-",A7402)-1)&amp;"/"&amp;RIGHT(LEFT(A7402,IFERROR(FIND(" ",A7402),LEN(A7402)+1)-1),4),TEXT(A7402,"dd")&amp;"/"&amp;TEXT(A7402,"mm")&amp;"/"&amp;TEXT(A7402,"yyyy")))</f>
        <v>45242</v>
      </c>
      <c r="F7402" t="s">
        <v>1826</v>
      </c>
      <c r="G7402" s="1">
        <f>VLOOKUP(B7402,Results!A:D,3,FALSE)</f>
        <v>45420</v>
      </c>
    </row>
    <row r="7403" spans="1:7" x14ac:dyDescent="0.25">
      <c r="A7403" s="1">
        <v>45271</v>
      </c>
      <c r="B7403" t="s">
        <v>862</v>
      </c>
      <c r="C7403" t="s">
        <v>223</v>
      </c>
      <c r="D7403" t="s">
        <v>30</v>
      </c>
      <c r="E7403" s="1">
        <f>DATEVALUE(IFERROR(RIGHT(LEFT(A7403,FIND("-",A7403,4)-1),2)&amp;"/"&amp;LEFT(A7403,FIND("-",A7403)-1)&amp;"/"&amp;RIGHT(LEFT(A7403,IFERROR(FIND(" ",A7403),LEN(A7403)+1)-1),4),TEXT(A7403,"dd")&amp;"/"&amp;TEXT(A7403,"mm")&amp;"/"&amp;TEXT(A7403,"yyyy")))</f>
        <v>45242</v>
      </c>
      <c r="F7403" t="s">
        <v>1826</v>
      </c>
      <c r="G7403" s="1">
        <f>VLOOKUP(B7403,Results!A:D,3,FALSE)</f>
        <v>45420</v>
      </c>
    </row>
    <row r="7404" spans="1:7" x14ac:dyDescent="0.25">
      <c r="A7404" s="1">
        <v>45271</v>
      </c>
      <c r="B7404" t="s">
        <v>698</v>
      </c>
      <c r="C7404" t="s">
        <v>223</v>
      </c>
      <c r="D7404" t="s">
        <v>13</v>
      </c>
      <c r="E7404" s="1">
        <f>DATEVALUE(IFERROR(RIGHT(LEFT(A7404,FIND("-",A7404,4)-1),2)&amp;"/"&amp;LEFT(A7404,FIND("-",A7404)-1)&amp;"/"&amp;RIGHT(LEFT(A7404,IFERROR(FIND(" ",A7404),LEN(A7404)+1)-1),4),TEXT(A7404,"dd")&amp;"/"&amp;TEXT(A7404,"mm")&amp;"/"&amp;TEXT(A7404,"yyyy")))</f>
        <v>45242</v>
      </c>
      <c r="F7404" t="s">
        <v>1826</v>
      </c>
      <c r="G7404" s="1">
        <f>VLOOKUP(B7404,Results!A:D,3,FALSE)</f>
        <v>45420</v>
      </c>
    </row>
    <row r="7405" spans="1:7" x14ac:dyDescent="0.25">
      <c r="A7405" s="1">
        <v>45271</v>
      </c>
      <c r="B7405" t="s">
        <v>862</v>
      </c>
      <c r="C7405" t="s">
        <v>223</v>
      </c>
      <c r="D7405" t="s">
        <v>30</v>
      </c>
      <c r="E7405" s="1">
        <f>DATEVALUE(IFERROR(RIGHT(LEFT(A7405,FIND("-",A7405,4)-1),2)&amp;"/"&amp;LEFT(A7405,FIND("-",A7405)-1)&amp;"/"&amp;RIGHT(LEFT(A7405,IFERROR(FIND(" ",A7405),LEN(A7405)+1)-1),4),TEXT(A7405,"dd")&amp;"/"&amp;TEXT(A7405,"mm")&amp;"/"&amp;TEXT(A7405,"yyyy")))</f>
        <v>45242</v>
      </c>
      <c r="F7405" t="s">
        <v>1826</v>
      </c>
      <c r="G7405" s="1">
        <f>VLOOKUP(B7405,Results!A:D,3,FALSE)</f>
        <v>45420</v>
      </c>
    </row>
    <row r="7406" spans="1:7" x14ac:dyDescent="0.25">
      <c r="A7406" s="1">
        <v>45271</v>
      </c>
      <c r="B7406" t="s">
        <v>698</v>
      </c>
      <c r="C7406" t="s">
        <v>223</v>
      </c>
      <c r="D7406" t="s">
        <v>13</v>
      </c>
      <c r="E7406" s="1">
        <f>DATEVALUE(IFERROR(RIGHT(LEFT(A7406,FIND("-",A7406,4)-1),2)&amp;"/"&amp;LEFT(A7406,FIND("-",A7406)-1)&amp;"/"&amp;RIGHT(LEFT(A7406,IFERROR(FIND(" ",A7406),LEN(A7406)+1)-1),4),TEXT(A7406,"dd")&amp;"/"&amp;TEXT(A7406,"mm")&amp;"/"&amp;TEXT(A7406,"yyyy")))</f>
        <v>45242</v>
      </c>
      <c r="F7406" t="s">
        <v>1826</v>
      </c>
      <c r="G7406" s="1">
        <f>VLOOKUP(B7406,Results!A:D,3,FALSE)</f>
        <v>45420</v>
      </c>
    </row>
    <row r="7407" spans="1:7" hidden="1" x14ac:dyDescent="0.25">
      <c r="A7407" s="1">
        <v>45271</v>
      </c>
      <c r="B7407" t="s">
        <v>819</v>
      </c>
      <c r="C7407" t="s">
        <v>20</v>
      </c>
      <c r="D7407" t="s">
        <v>13</v>
      </c>
      <c r="E7407" s="1">
        <f>DATEVALUE(IFERROR(RIGHT(LEFT(A7407,FIND("-",A7407,4)-1),2)&amp;"/"&amp;LEFT(A7407,FIND("-",A7407)-1)&amp;"/"&amp;RIGHT(LEFT(A7407,IFERROR(FIND(" ",A7407),LEN(A7407)+1)-1),4),TEXT(A7407,"dd")&amp;"/"&amp;TEXT(A7407,"mm")&amp;"/"&amp;TEXT(A7407,"yyyy")))</f>
        <v>45242</v>
      </c>
      <c r="F7407" t="s">
        <v>1919</v>
      </c>
      <c r="G7407" s="1">
        <f>VLOOKUP(B7407,Results!A:D,3,FALSE)</f>
        <v>45421</v>
      </c>
    </row>
    <row r="7408" spans="1:7" hidden="1" x14ac:dyDescent="0.25">
      <c r="A7408" s="1">
        <v>45271</v>
      </c>
      <c r="B7408" t="s">
        <v>723</v>
      </c>
      <c r="C7408" t="s">
        <v>20</v>
      </c>
      <c r="D7408" t="s">
        <v>13</v>
      </c>
      <c r="E7408" s="1">
        <f>DATEVALUE(IFERROR(RIGHT(LEFT(A7408,FIND("-",A7408,4)-1),2)&amp;"/"&amp;LEFT(A7408,FIND("-",A7408)-1)&amp;"/"&amp;RIGHT(LEFT(A7408,IFERROR(FIND(" ",A7408),LEN(A7408)+1)-1),4),TEXT(A7408,"dd")&amp;"/"&amp;TEXT(A7408,"mm")&amp;"/"&amp;TEXT(A7408,"yyyy")))</f>
        <v>45242</v>
      </c>
      <c r="F7408" t="s">
        <v>996</v>
      </c>
      <c r="G7408" s="1">
        <f>VLOOKUP(B7408,Results!A:D,3,FALSE)</f>
        <v>45422</v>
      </c>
    </row>
    <row r="7409" spans="1:7" x14ac:dyDescent="0.25">
      <c r="A7409" s="1">
        <v>45271</v>
      </c>
      <c r="B7409" t="s">
        <v>723</v>
      </c>
      <c r="C7409" t="s">
        <v>20</v>
      </c>
      <c r="D7409" t="s">
        <v>13</v>
      </c>
      <c r="E7409" s="1">
        <f>DATEVALUE(IFERROR(RIGHT(LEFT(A7409,FIND("-",A7409,4)-1),2)&amp;"/"&amp;LEFT(A7409,FIND("-",A7409)-1)&amp;"/"&amp;RIGHT(LEFT(A7409,IFERROR(FIND(" ",A7409),LEN(A7409)+1)-1),4),TEXT(A7409,"dd")&amp;"/"&amp;TEXT(A7409,"mm")&amp;"/"&amp;TEXT(A7409,"yyyy")))</f>
        <v>45242</v>
      </c>
      <c r="F7409" t="s">
        <v>1826</v>
      </c>
      <c r="G7409" s="1">
        <f>VLOOKUP(B7409,Results!A:D,3,FALSE)</f>
        <v>45422</v>
      </c>
    </row>
    <row r="7410" spans="1:7" x14ac:dyDescent="0.25">
      <c r="A7410" s="1">
        <v>45271</v>
      </c>
      <c r="B7410" t="s">
        <v>723</v>
      </c>
      <c r="C7410" t="s">
        <v>20</v>
      </c>
      <c r="D7410" t="s">
        <v>13</v>
      </c>
      <c r="E7410" s="1">
        <f>DATEVALUE(IFERROR(RIGHT(LEFT(A7410,FIND("-",A7410,4)-1),2)&amp;"/"&amp;LEFT(A7410,FIND("-",A7410)-1)&amp;"/"&amp;RIGHT(LEFT(A7410,IFERROR(FIND(" ",A7410),LEN(A7410)+1)-1),4),TEXT(A7410,"dd")&amp;"/"&amp;TEXT(A7410,"mm")&amp;"/"&amp;TEXT(A7410,"yyyy")))</f>
        <v>45242</v>
      </c>
      <c r="F7410" t="s">
        <v>1826</v>
      </c>
      <c r="G7410" s="1">
        <f>VLOOKUP(B7410,Results!A:D,3,FALSE)</f>
        <v>45422</v>
      </c>
    </row>
    <row r="7411" spans="1:7" x14ac:dyDescent="0.25">
      <c r="A7411" s="1">
        <v>45271</v>
      </c>
      <c r="B7411" t="s">
        <v>723</v>
      </c>
      <c r="C7411" t="s">
        <v>20</v>
      </c>
      <c r="D7411" t="s">
        <v>13</v>
      </c>
      <c r="E7411" s="1">
        <f>DATEVALUE(IFERROR(RIGHT(LEFT(A7411,FIND("-",A7411,4)-1),2)&amp;"/"&amp;LEFT(A7411,FIND("-",A7411)-1)&amp;"/"&amp;RIGHT(LEFT(A7411,IFERROR(FIND(" ",A7411),LEN(A7411)+1)-1),4),TEXT(A7411,"dd")&amp;"/"&amp;TEXT(A7411,"mm")&amp;"/"&amp;TEXT(A7411,"yyyy")))</f>
        <v>45242</v>
      </c>
      <c r="F7411" t="s">
        <v>1826</v>
      </c>
      <c r="G7411" s="1">
        <f>VLOOKUP(B7411,Results!A:D,3,FALSE)</f>
        <v>45422</v>
      </c>
    </row>
    <row r="7412" spans="1:7" hidden="1" x14ac:dyDescent="0.25">
      <c r="A7412" s="1">
        <v>45271</v>
      </c>
      <c r="B7412" t="s">
        <v>505</v>
      </c>
      <c r="C7412" t="s">
        <v>223</v>
      </c>
      <c r="D7412" t="s">
        <v>44</v>
      </c>
      <c r="E7412" s="1">
        <f>DATEVALUE(IFERROR(RIGHT(LEFT(A7412,FIND("-",A7412,4)-1),2)&amp;"/"&amp;LEFT(A7412,FIND("-",A7412)-1)&amp;"/"&amp;RIGHT(LEFT(A7412,IFERROR(FIND(" ",A7412),LEN(A7412)+1)-1),4),TEXT(A7412,"dd")&amp;"/"&amp;TEXT(A7412,"mm")&amp;"/"&amp;TEXT(A7412,"yyyy")))</f>
        <v>45242</v>
      </c>
      <c r="F7412" t="s">
        <v>996</v>
      </c>
      <c r="G7412" s="1">
        <f>VLOOKUP(B7412,Results!A:D,3,FALSE)</f>
        <v>45441</v>
      </c>
    </row>
    <row r="7413" spans="1:7" x14ac:dyDescent="0.25">
      <c r="A7413" s="1">
        <v>45271</v>
      </c>
      <c r="B7413" t="s">
        <v>505</v>
      </c>
      <c r="C7413" t="s">
        <v>223</v>
      </c>
      <c r="D7413" t="s">
        <v>44</v>
      </c>
      <c r="E7413" s="1">
        <f>DATEVALUE(IFERROR(RIGHT(LEFT(A7413,FIND("-",A7413,4)-1),2)&amp;"/"&amp;LEFT(A7413,FIND("-",A7413)-1)&amp;"/"&amp;RIGHT(LEFT(A7413,IFERROR(FIND(" ",A7413),LEN(A7413)+1)-1),4),TEXT(A7413,"dd")&amp;"/"&amp;TEXT(A7413,"mm")&amp;"/"&amp;TEXT(A7413,"yyyy")))</f>
        <v>45242</v>
      </c>
      <c r="F7413" t="s">
        <v>1826</v>
      </c>
      <c r="G7413" s="1">
        <f>VLOOKUP(B7413,Results!A:D,3,FALSE)</f>
        <v>45441</v>
      </c>
    </row>
    <row r="7414" spans="1:7" x14ac:dyDescent="0.25">
      <c r="A7414" s="1">
        <v>45271</v>
      </c>
      <c r="B7414" t="s">
        <v>505</v>
      </c>
      <c r="C7414" t="s">
        <v>223</v>
      </c>
      <c r="D7414" t="s">
        <v>44</v>
      </c>
      <c r="E7414" s="1">
        <f>DATEVALUE(IFERROR(RIGHT(LEFT(A7414,FIND("-",A7414,4)-1),2)&amp;"/"&amp;LEFT(A7414,FIND("-",A7414)-1)&amp;"/"&amp;RIGHT(LEFT(A7414,IFERROR(FIND(" ",A7414),LEN(A7414)+1)-1),4),TEXT(A7414,"dd")&amp;"/"&amp;TEXT(A7414,"mm")&amp;"/"&amp;TEXT(A7414,"yyyy")))</f>
        <v>45242</v>
      </c>
      <c r="F7414" t="s">
        <v>1826</v>
      </c>
      <c r="G7414" s="1">
        <f>VLOOKUP(B7414,Results!A:D,3,FALSE)</f>
        <v>45441</v>
      </c>
    </row>
    <row r="7415" spans="1:7" x14ac:dyDescent="0.25">
      <c r="A7415" s="1">
        <v>45271</v>
      </c>
      <c r="B7415" t="s">
        <v>505</v>
      </c>
      <c r="C7415" t="s">
        <v>223</v>
      </c>
      <c r="D7415" t="s">
        <v>44</v>
      </c>
      <c r="E7415" s="1">
        <f>DATEVALUE(IFERROR(RIGHT(LEFT(A7415,FIND("-",A7415,4)-1),2)&amp;"/"&amp;LEFT(A7415,FIND("-",A7415)-1)&amp;"/"&amp;RIGHT(LEFT(A7415,IFERROR(FIND(" ",A7415),LEN(A7415)+1)-1),4),TEXT(A7415,"dd")&amp;"/"&amp;TEXT(A7415,"mm")&amp;"/"&amp;TEXT(A7415,"yyyy")))</f>
        <v>45242</v>
      </c>
      <c r="F7415" t="s">
        <v>1826</v>
      </c>
      <c r="G7415" s="1">
        <f>VLOOKUP(B7415,Results!A:D,3,FALSE)</f>
        <v>45441</v>
      </c>
    </row>
    <row r="7416" spans="1:7" hidden="1" x14ac:dyDescent="0.25">
      <c r="A7416" s="1">
        <v>45271</v>
      </c>
      <c r="B7416" t="s">
        <v>800</v>
      </c>
      <c r="C7416" t="s">
        <v>20</v>
      </c>
      <c r="D7416" t="s">
        <v>10</v>
      </c>
      <c r="E7416" s="1">
        <f>DATEVALUE(IFERROR(RIGHT(LEFT(A7416,FIND("-",A7416,4)-1),2)&amp;"/"&amp;LEFT(A7416,FIND("-",A7416)-1)&amp;"/"&amp;RIGHT(LEFT(A7416,IFERROR(FIND(" ",A7416),LEN(A7416)+1)-1),4),TEXT(A7416,"dd")&amp;"/"&amp;TEXT(A7416,"mm")&amp;"/"&amp;TEXT(A7416,"yyyy")))</f>
        <v>45242</v>
      </c>
      <c r="F7416" t="s">
        <v>996</v>
      </c>
      <c r="G7416" s="1" t="e">
        <f>VLOOKUP(B7416,Results!A:D,3,FALSE)</f>
        <v>#N/A</v>
      </c>
    </row>
    <row r="7417" spans="1:7" hidden="1" x14ac:dyDescent="0.25">
      <c r="A7417" s="1">
        <v>45271</v>
      </c>
      <c r="B7417" t="s">
        <v>273</v>
      </c>
      <c r="C7417" t="s">
        <v>20</v>
      </c>
      <c r="D7417" t="s">
        <v>10</v>
      </c>
      <c r="E7417" s="1">
        <f>DATEVALUE(IFERROR(RIGHT(LEFT(A7417,FIND("-",A7417,4)-1),2)&amp;"/"&amp;LEFT(A7417,FIND("-",A7417)-1)&amp;"/"&amp;RIGHT(LEFT(A7417,IFERROR(FIND(" ",A7417),LEN(A7417)+1)-1),4),TEXT(A7417,"dd")&amp;"/"&amp;TEXT(A7417,"mm")&amp;"/"&amp;TEXT(A7417,"yyyy")))</f>
        <v>45242</v>
      </c>
      <c r="F7417" t="s">
        <v>996</v>
      </c>
      <c r="G7417" s="1" t="e">
        <f>VLOOKUP(B7417,Results!A:D,3,FALSE)</f>
        <v>#N/A</v>
      </c>
    </row>
    <row r="7418" spans="1:7" hidden="1" x14ac:dyDescent="0.25">
      <c r="A7418" s="1">
        <v>45271</v>
      </c>
      <c r="B7418" t="s">
        <v>492</v>
      </c>
      <c r="C7418" t="s">
        <v>20</v>
      </c>
      <c r="D7418" t="s">
        <v>10</v>
      </c>
      <c r="E7418" s="1">
        <f>DATEVALUE(IFERROR(RIGHT(LEFT(A7418,FIND("-",A7418,4)-1),2)&amp;"/"&amp;LEFT(A7418,FIND("-",A7418)-1)&amp;"/"&amp;RIGHT(LEFT(A7418,IFERROR(FIND(" ",A7418),LEN(A7418)+1)-1),4),TEXT(A7418,"dd")&amp;"/"&amp;TEXT(A7418,"mm")&amp;"/"&amp;TEXT(A7418,"yyyy")))</f>
        <v>45242</v>
      </c>
      <c r="F7418" t="s">
        <v>996</v>
      </c>
      <c r="G7418" s="1" t="e">
        <f>VLOOKUP(B7418,Results!A:D,3,FALSE)</f>
        <v>#N/A</v>
      </c>
    </row>
    <row r="7419" spans="1:7" hidden="1" x14ac:dyDescent="0.25">
      <c r="A7419" s="1">
        <v>45271</v>
      </c>
      <c r="B7419" t="s">
        <v>668</v>
      </c>
      <c r="C7419" t="s">
        <v>20</v>
      </c>
      <c r="D7419" t="s">
        <v>10</v>
      </c>
      <c r="E7419" s="1">
        <f>DATEVALUE(IFERROR(RIGHT(LEFT(A7419,FIND("-",A7419,4)-1),2)&amp;"/"&amp;LEFT(A7419,FIND("-",A7419)-1)&amp;"/"&amp;RIGHT(LEFT(A7419,IFERROR(FIND(" ",A7419),LEN(A7419)+1)-1),4),TEXT(A7419,"dd")&amp;"/"&amp;TEXT(A7419,"mm")&amp;"/"&amp;TEXT(A7419,"yyyy")))</f>
        <v>45242</v>
      </c>
      <c r="F7419" t="s">
        <v>996</v>
      </c>
      <c r="G7419" s="1" t="e">
        <f>VLOOKUP(B7419,Results!A:D,3,FALSE)</f>
        <v>#N/A</v>
      </c>
    </row>
    <row r="7420" spans="1:7" hidden="1" x14ac:dyDescent="0.25">
      <c r="A7420" s="1">
        <v>45271</v>
      </c>
      <c r="B7420" t="s">
        <v>811</v>
      </c>
      <c r="C7420" t="s">
        <v>223</v>
      </c>
      <c r="D7420" t="s">
        <v>10</v>
      </c>
      <c r="E7420" s="1">
        <f>DATEVALUE(IFERROR(RIGHT(LEFT(A7420,FIND("-",A7420,4)-1),2)&amp;"/"&amp;LEFT(A7420,FIND("-",A7420)-1)&amp;"/"&amp;RIGHT(LEFT(A7420,IFERROR(FIND(" ",A7420),LEN(A7420)+1)-1),4),TEXT(A7420,"dd")&amp;"/"&amp;TEXT(A7420,"mm")&amp;"/"&amp;TEXT(A7420,"yyyy")))</f>
        <v>45242</v>
      </c>
      <c r="F7420" t="s">
        <v>996</v>
      </c>
      <c r="G7420" s="1" t="e">
        <f>VLOOKUP(B7420,Results!A:D,3,FALSE)</f>
        <v>#N/A</v>
      </c>
    </row>
    <row r="7421" spans="1:7" x14ac:dyDescent="0.25">
      <c r="A7421" s="1">
        <v>45271</v>
      </c>
      <c r="B7421" t="s">
        <v>800</v>
      </c>
      <c r="C7421" t="s">
        <v>20</v>
      </c>
      <c r="D7421" t="s">
        <v>10</v>
      </c>
      <c r="E7421" s="1">
        <f>DATEVALUE(IFERROR(RIGHT(LEFT(A7421,FIND("-",A7421,4)-1),2)&amp;"/"&amp;LEFT(A7421,FIND("-",A7421)-1)&amp;"/"&amp;RIGHT(LEFT(A7421,IFERROR(FIND(" ",A7421),LEN(A7421)+1)-1),4),TEXT(A7421,"dd")&amp;"/"&amp;TEXT(A7421,"mm")&amp;"/"&amp;TEXT(A7421,"yyyy")))</f>
        <v>45242</v>
      </c>
      <c r="F7421" t="s">
        <v>1826</v>
      </c>
      <c r="G7421" s="1" t="e">
        <f>VLOOKUP(B7421,Results!A:D,3,FALSE)</f>
        <v>#N/A</v>
      </c>
    </row>
    <row r="7422" spans="1:7" x14ac:dyDescent="0.25">
      <c r="A7422" s="1">
        <v>45271</v>
      </c>
      <c r="B7422" t="s">
        <v>273</v>
      </c>
      <c r="C7422" t="s">
        <v>20</v>
      </c>
      <c r="D7422" t="s">
        <v>10</v>
      </c>
      <c r="E7422" s="1">
        <f>DATEVALUE(IFERROR(RIGHT(LEFT(A7422,FIND("-",A7422,4)-1),2)&amp;"/"&amp;LEFT(A7422,FIND("-",A7422)-1)&amp;"/"&amp;RIGHT(LEFT(A7422,IFERROR(FIND(" ",A7422),LEN(A7422)+1)-1),4),TEXT(A7422,"dd")&amp;"/"&amp;TEXT(A7422,"mm")&amp;"/"&amp;TEXT(A7422,"yyyy")))</f>
        <v>45242</v>
      </c>
      <c r="F7422" t="s">
        <v>1826</v>
      </c>
      <c r="G7422" s="1" t="e">
        <f>VLOOKUP(B7422,Results!A:D,3,FALSE)</f>
        <v>#N/A</v>
      </c>
    </row>
    <row r="7423" spans="1:7" x14ac:dyDescent="0.25">
      <c r="A7423" s="1">
        <v>45271</v>
      </c>
      <c r="B7423" t="s">
        <v>492</v>
      </c>
      <c r="C7423" t="s">
        <v>20</v>
      </c>
      <c r="D7423" t="s">
        <v>10</v>
      </c>
      <c r="E7423" s="1">
        <f>DATEVALUE(IFERROR(RIGHT(LEFT(A7423,FIND("-",A7423,4)-1),2)&amp;"/"&amp;LEFT(A7423,FIND("-",A7423)-1)&amp;"/"&amp;RIGHT(LEFT(A7423,IFERROR(FIND(" ",A7423),LEN(A7423)+1)-1),4),TEXT(A7423,"dd")&amp;"/"&amp;TEXT(A7423,"mm")&amp;"/"&amp;TEXT(A7423,"yyyy")))</f>
        <v>45242</v>
      </c>
      <c r="F7423" t="s">
        <v>1826</v>
      </c>
      <c r="G7423" s="1" t="e">
        <f>VLOOKUP(B7423,Results!A:D,3,FALSE)</f>
        <v>#N/A</v>
      </c>
    </row>
    <row r="7424" spans="1:7" x14ac:dyDescent="0.25">
      <c r="A7424" s="1">
        <v>45271</v>
      </c>
      <c r="B7424" t="s">
        <v>668</v>
      </c>
      <c r="C7424" t="s">
        <v>20</v>
      </c>
      <c r="D7424" t="s">
        <v>10</v>
      </c>
      <c r="E7424" s="1">
        <f>DATEVALUE(IFERROR(RIGHT(LEFT(A7424,FIND("-",A7424,4)-1),2)&amp;"/"&amp;LEFT(A7424,FIND("-",A7424)-1)&amp;"/"&amp;RIGHT(LEFT(A7424,IFERROR(FIND(" ",A7424),LEN(A7424)+1)-1),4),TEXT(A7424,"dd")&amp;"/"&amp;TEXT(A7424,"mm")&amp;"/"&amp;TEXT(A7424,"yyyy")))</f>
        <v>45242</v>
      </c>
      <c r="F7424" t="s">
        <v>1826</v>
      </c>
      <c r="G7424" s="1" t="e">
        <f>VLOOKUP(B7424,Results!A:D,3,FALSE)</f>
        <v>#N/A</v>
      </c>
    </row>
    <row r="7425" spans="1:7" x14ac:dyDescent="0.25">
      <c r="A7425" s="1">
        <v>45271</v>
      </c>
      <c r="B7425" t="s">
        <v>811</v>
      </c>
      <c r="C7425" t="s">
        <v>223</v>
      </c>
      <c r="D7425" t="s">
        <v>10</v>
      </c>
      <c r="E7425" s="1">
        <f>DATEVALUE(IFERROR(RIGHT(LEFT(A7425,FIND("-",A7425,4)-1),2)&amp;"/"&amp;LEFT(A7425,FIND("-",A7425)-1)&amp;"/"&amp;RIGHT(LEFT(A7425,IFERROR(FIND(" ",A7425),LEN(A7425)+1)-1),4),TEXT(A7425,"dd")&amp;"/"&amp;TEXT(A7425,"mm")&amp;"/"&amp;TEXT(A7425,"yyyy")))</f>
        <v>45242</v>
      </c>
      <c r="F7425" t="s">
        <v>1826</v>
      </c>
      <c r="G7425" s="1" t="e">
        <f>VLOOKUP(B7425,Results!A:D,3,FALSE)</f>
        <v>#N/A</v>
      </c>
    </row>
    <row r="7426" spans="1:7" hidden="1" x14ac:dyDescent="0.25">
      <c r="A7426" s="1">
        <v>45271</v>
      </c>
      <c r="B7426" t="s">
        <v>523</v>
      </c>
      <c r="C7426" t="s">
        <v>20</v>
      </c>
      <c r="D7426" t="s">
        <v>23</v>
      </c>
      <c r="E7426" s="1">
        <f>DATEVALUE(IFERROR(RIGHT(LEFT(A7426,FIND("-",A7426,4)-1),2)&amp;"/"&amp;LEFT(A7426,FIND("-",A7426)-1)&amp;"/"&amp;RIGHT(LEFT(A7426,IFERROR(FIND(" ",A7426),LEN(A7426)+1)-1),4),TEXT(A7426,"dd")&amp;"/"&amp;TEXT(A7426,"mm")&amp;"/"&amp;TEXT(A7426,"yyyy")))</f>
        <v>45242</v>
      </c>
      <c r="F7426" t="s">
        <v>996</v>
      </c>
      <c r="G7426" s="1" t="e">
        <f>VLOOKUP(B7426,Results!A:D,3,FALSE)</f>
        <v>#N/A</v>
      </c>
    </row>
    <row r="7427" spans="1:7" hidden="1" x14ac:dyDescent="0.25">
      <c r="A7427" s="1">
        <v>45271</v>
      </c>
      <c r="B7427" t="s">
        <v>783</v>
      </c>
      <c r="C7427" t="s">
        <v>223</v>
      </c>
      <c r="D7427" t="s">
        <v>23</v>
      </c>
      <c r="E7427" s="1">
        <f>DATEVALUE(IFERROR(RIGHT(LEFT(A7427,FIND("-",A7427,4)-1),2)&amp;"/"&amp;LEFT(A7427,FIND("-",A7427)-1)&amp;"/"&amp;RIGHT(LEFT(A7427,IFERROR(FIND(" ",A7427),LEN(A7427)+1)-1),4),TEXT(A7427,"dd")&amp;"/"&amp;TEXT(A7427,"mm")&amp;"/"&amp;TEXT(A7427,"yyyy")))</f>
        <v>45242</v>
      </c>
      <c r="F7427" t="s">
        <v>996</v>
      </c>
      <c r="G7427" s="1" t="e">
        <f>VLOOKUP(B7427,Results!A:D,3,FALSE)</f>
        <v>#N/A</v>
      </c>
    </row>
    <row r="7428" spans="1:7" hidden="1" x14ac:dyDescent="0.25">
      <c r="A7428" s="1">
        <v>45271</v>
      </c>
      <c r="B7428" t="s">
        <v>596</v>
      </c>
      <c r="C7428" t="s">
        <v>20</v>
      </c>
      <c r="D7428" t="s">
        <v>23</v>
      </c>
      <c r="E7428" s="1">
        <f>DATEVALUE(IFERROR(RIGHT(LEFT(A7428,FIND("-",A7428,4)-1),2)&amp;"/"&amp;LEFT(A7428,FIND("-",A7428)-1)&amp;"/"&amp;RIGHT(LEFT(A7428,IFERROR(FIND(" ",A7428),LEN(A7428)+1)-1),4),TEXT(A7428,"dd")&amp;"/"&amp;TEXT(A7428,"mm")&amp;"/"&amp;TEXT(A7428,"yyyy")))</f>
        <v>45242</v>
      </c>
      <c r="F7428" t="s">
        <v>996</v>
      </c>
      <c r="G7428" s="1" t="e">
        <f>VLOOKUP(B7428,Results!A:D,3,FALSE)</f>
        <v>#N/A</v>
      </c>
    </row>
    <row r="7429" spans="1:7" x14ac:dyDescent="0.25">
      <c r="A7429" s="1">
        <v>45271</v>
      </c>
      <c r="B7429" t="s">
        <v>523</v>
      </c>
      <c r="C7429" t="s">
        <v>20</v>
      </c>
      <c r="D7429" t="s">
        <v>23</v>
      </c>
      <c r="E7429" s="1">
        <f>DATEVALUE(IFERROR(RIGHT(LEFT(A7429,FIND("-",A7429,4)-1),2)&amp;"/"&amp;LEFT(A7429,FIND("-",A7429)-1)&amp;"/"&amp;RIGHT(LEFT(A7429,IFERROR(FIND(" ",A7429),LEN(A7429)+1)-1),4),TEXT(A7429,"dd")&amp;"/"&amp;TEXT(A7429,"mm")&amp;"/"&amp;TEXT(A7429,"yyyy")))</f>
        <v>45242</v>
      </c>
      <c r="F7429" t="s">
        <v>1826</v>
      </c>
      <c r="G7429" s="1" t="e">
        <f>VLOOKUP(B7429,Results!A:D,3,FALSE)</f>
        <v>#N/A</v>
      </c>
    </row>
    <row r="7430" spans="1:7" x14ac:dyDescent="0.25">
      <c r="A7430" s="1">
        <v>45271</v>
      </c>
      <c r="B7430" t="s">
        <v>783</v>
      </c>
      <c r="C7430" t="s">
        <v>223</v>
      </c>
      <c r="D7430" t="s">
        <v>23</v>
      </c>
      <c r="E7430" s="1">
        <f>DATEVALUE(IFERROR(RIGHT(LEFT(A7430,FIND("-",A7430,4)-1),2)&amp;"/"&amp;LEFT(A7430,FIND("-",A7430)-1)&amp;"/"&amp;RIGHT(LEFT(A7430,IFERROR(FIND(" ",A7430),LEN(A7430)+1)-1),4),TEXT(A7430,"dd")&amp;"/"&amp;TEXT(A7430,"mm")&amp;"/"&amp;TEXT(A7430,"yyyy")))</f>
        <v>45242</v>
      </c>
      <c r="F7430" t="s">
        <v>1826</v>
      </c>
      <c r="G7430" s="1" t="e">
        <f>VLOOKUP(B7430,Results!A:D,3,FALSE)</f>
        <v>#N/A</v>
      </c>
    </row>
    <row r="7431" spans="1:7" x14ac:dyDescent="0.25">
      <c r="A7431" s="1">
        <v>45271</v>
      </c>
      <c r="B7431" t="s">
        <v>596</v>
      </c>
      <c r="C7431" t="s">
        <v>20</v>
      </c>
      <c r="D7431" t="s">
        <v>23</v>
      </c>
      <c r="E7431" s="1">
        <f>DATEVALUE(IFERROR(RIGHT(LEFT(A7431,FIND("-",A7431,4)-1),2)&amp;"/"&amp;LEFT(A7431,FIND("-",A7431)-1)&amp;"/"&amp;RIGHT(LEFT(A7431,IFERROR(FIND(" ",A7431),LEN(A7431)+1)-1),4),TEXT(A7431,"dd")&amp;"/"&amp;TEXT(A7431,"mm")&amp;"/"&amp;TEXT(A7431,"yyyy")))</f>
        <v>45242</v>
      </c>
      <c r="F7431" t="s">
        <v>1826</v>
      </c>
      <c r="G7431" s="1" t="e">
        <f>VLOOKUP(B7431,Results!A:D,3,FALSE)</f>
        <v>#N/A</v>
      </c>
    </row>
    <row r="7432" spans="1:7" hidden="1" x14ac:dyDescent="0.25">
      <c r="A7432" s="1">
        <v>45271</v>
      </c>
      <c r="B7432" t="s">
        <v>782</v>
      </c>
      <c r="C7432" t="s">
        <v>223</v>
      </c>
      <c r="D7432" t="s">
        <v>23</v>
      </c>
      <c r="E7432" s="1">
        <f>DATEVALUE(IFERROR(RIGHT(LEFT(A7432,FIND("-",A7432,4)-1),2)&amp;"/"&amp;LEFT(A7432,FIND("-",A7432)-1)&amp;"/"&amp;RIGHT(LEFT(A7432,IFERROR(FIND(" ",A7432),LEN(A7432)+1)-1),4),TEXT(A7432,"dd")&amp;"/"&amp;TEXT(A7432,"mm")&amp;"/"&amp;TEXT(A7432,"yyyy")))</f>
        <v>45242</v>
      </c>
      <c r="F7432" t="s">
        <v>1919</v>
      </c>
      <c r="G7432" s="1" t="e">
        <f>VLOOKUP(B7432,Results!A:D,3,FALSE)</f>
        <v>#N/A</v>
      </c>
    </row>
    <row r="7433" spans="1:7" hidden="1" x14ac:dyDescent="0.25">
      <c r="A7433" s="1">
        <v>45271</v>
      </c>
      <c r="B7433" t="s">
        <v>495</v>
      </c>
      <c r="C7433" t="s">
        <v>20</v>
      </c>
      <c r="D7433" t="s">
        <v>13</v>
      </c>
      <c r="E7433" s="1">
        <f>DATEVALUE(IFERROR(RIGHT(LEFT(A7433,FIND("-",A7433,4)-1),2)&amp;"/"&amp;LEFT(A7433,FIND("-",A7433)-1)&amp;"/"&amp;RIGHT(LEFT(A7433,IFERROR(FIND(" ",A7433),LEN(A7433)+1)-1),4),TEXT(A7433,"dd")&amp;"/"&amp;TEXT(A7433,"mm")&amp;"/"&amp;TEXT(A7433,"yyyy")))</f>
        <v>45242</v>
      </c>
      <c r="F7433" t="s">
        <v>996</v>
      </c>
      <c r="G7433" s="1" t="e">
        <f>VLOOKUP(B7433,Results!A:D,3,FALSE)</f>
        <v>#N/A</v>
      </c>
    </row>
    <row r="7434" spans="1:7" hidden="1" x14ac:dyDescent="0.25">
      <c r="A7434" s="1">
        <v>45271</v>
      </c>
      <c r="B7434" t="s">
        <v>633</v>
      </c>
      <c r="C7434" t="s">
        <v>20</v>
      </c>
      <c r="D7434" t="s">
        <v>13</v>
      </c>
      <c r="E7434" s="1">
        <f>DATEVALUE(IFERROR(RIGHT(LEFT(A7434,FIND("-",A7434,4)-1),2)&amp;"/"&amp;LEFT(A7434,FIND("-",A7434)-1)&amp;"/"&amp;RIGHT(LEFT(A7434,IFERROR(FIND(" ",A7434),LEN(A7434)+1)-1),4),TEXT(A7434,"dd")&amp;"/"&amp;TEXT(A7434,"mm")&amp;"/"&amp;TEXT(A7434,"yyyy")))</f>
        <v>45242</v>
      </c>
      <c r="F7434" t="s">
        <v>996</v>
      </c>
      <c r="G7434" s="1" t="e">
        <f>VLOOKUP(B7434,Results!A:D,3,FALSE)</f>
        <v>#N/A</v>
      </c>
    </row>
    <row r="7435" spans="1:7" x14ac:dyDescent="0.25">
      <c r="A7435" s="1">
        <v>45271</v>
      </c>
      <c r="B7435" t="s">
        <v>495</v>
      </c>
      <c r="C7435" t="s">
        <v>20</v>
      </c>
      <c r="D7435" t="s">
        <v>13</v>
      </c>
      <c r="E7435" s="1">
        <f>DATEVALUE(IFERROR(RIGHT(LEFT(A7435,FIND("-",A7435,4)-1),2)&amp;"/"&amp;LEFT(A7435,FIND("-",A7435)-1)&amp;"/"&amp;RIGHT(LEFT(A7435,IFERROR(FIND(" ",A7435),LEN(A7435)+1)-1),4),TEXT(A7435,"dd")&amp;"/"&amp;TEXT(A7435,"mm")&amp;"/"&amp;TEXT(A7435,"yyyy")))</f>
        <v>45242</v>
      </c>
      <c r="F7435" t="s">
        <v>1826</v>
      </c>
      <c r="G7435" s="1" t="e">
        <f>VLOOKUP(B7435,Results!A:D,3,FALSE)</f>
        <v>#N/A</v>
      </c>
    </row>
    <row r="7436" spans="1:7" x14ac:dyDescent="0.25">
      <c r="A7436" s="1">
        <v>45271</v>
      </c>
      <c r="B7436" t="s">
        <v>633</v>
      </c>
      <c r="C7436" t="s">
        <v>20</v>
      </c>
      <c r="D7436" t="s">
        <v>13</v>
      </c>
      <c r="E7436" s="1">
        <f>DATEVALUE(IFERROR(RIGHT(LEFT(A7436,FIND("-",A7436,4)-1),2)&amp;"/"&amp;LEFT(A7436,FIND("-",A7436)-1)&amp;"/"&amp;RIGHT(LEFT(A7436,IFERROR(FIND(" ",A7436),LEN(A7436)+1)-1),4),TEXT(A7436,"dd")&amp;"/"&amp;TEXT(A7436,"mm")&amp;"/"&amp;TEXT(A7436,"yyyy")))</f>
        <v>45242</v>
      </c>
      <c r="F7436" t="s">
        <v>1826</v>
      </c>
      <c r="G7436" s="1" t="e">
        <f>VLOOKUP(B7436,Results!A:D,3,FALSE)</f>
        <v>#N/A</v>
      </c>
    </row>
    <row r="7437" spans="1:7" hidden="1" x14ac:dyDescent="0.25">
      <c r="A7437" s="1">
        <v>45271</v>
      </c>
      <c r="B7437" t="s">
        <v>725</v>
      </c>
      <c r="C7437" t="s">
        <v>223</v>
      </c>
      <c r="D7437" t="s">
        <v>13</v>
      </c>
      <c r="E7437" s="1">
        <f>DATEVALUE(IFERROR(RIGHT(LEFT(A7437,FIND("-",A7437,4)-1),2)&amp;"/"&amp;LEFT(A7437,FIND("-",A7437)-1)&amp;"/"&amp;RIGHT(LEFT(A7437,IFERROR(FIND(" ",A7437),LEN(A7437)+1)-1),4),TEXT(A7437,"dd")&amp;"/"&amp;TEXT(A7437,"mm")&amp;"/"&amp;TEXT(A7437,"yyyy")))</f>
        <v>45242</v>
      </c>
      <c r="F7437" t="s">
        <v>1919</v>
      </c>
      <c r="G7437" s="1" t="e">
        <f>VLOOKUP(B7437,Results!A:D,3,FALSE)</f>
        <v>#N/A</v>
      </c>
    </row>
    <row r="7438" spans="1:7" hidden="1" x14ac:dyDescent="0.25">
      <c r="A7438" s="1">
        <v>45271</v>
      </c>
      <c r="B7438" t="s">
        <v>671</v>
      </c>
      <c r="C7438" t="s">
        <v>20</v>
      </c>
      <c r="D7438" t="s">
        <v>7</v>
      </c>
      <c r="E7438" s="1">
        <f>DATEVALUE(IFERROR(RIGHT(LEFT(A7438,FIND("-",A7438,4)-1),2)&amp;"/"&amp;LEFT(A7438,FIND("-",A7438)-1)&amp;"/"&amp;RIGHT(LEFT(A7438,IFERROR(FIND(" ",A7438),LEN(A7438)+1)-1),4),TEXT(A7438,"dd")&amp;"/"&amp;TEXT(A7438,"mm")&amp;"/"&amp;TEXT(A7438,"yyyy")))</f>
        <v>45242</v>
      </c>
      <c r="F7438" t="s">
        <v>996</v>
      </c>
      <c r="G7438" s="1" t="e">
        <f>VLOOKUP(B7438,Results!A:D,3,FALSE)</f>
        <v>#N/A</v>
      </c>
    </row>
    <row r="7439" spans="1:7" x14ac:dyDescent="0.25">
      <c r="A7439" s="1">
        <v>45271</v>
      </c>
      <c r="B7439" t="s">
        <v>671</v>
      </c>
      <c r="C7439" t="s">
        <v>20</v>
      </c>
      <c r="D7439" t="s">
        <v>7</v>
      </c>
      <c r="E7439" s="1">
        <f>DATEVALUE(IFERROR(RIGHT(LEFT(A7439,FIND("-",A7439,4)-1),2)&amp;"/"&amp;LEFT(A7439,FIND("-",A7439)-1)&amp;"/"&amp;RIGHT(LEFT(A7439,IFERROR(FIND(" ",A7439),LEN(A7439)+1)-1),4),TEXT(A7439,"dd")&amp;"/"&amp;TEXT(A7439,"mm")&amp;"/"&amp;TEXT(A7439,"yyyy")))</f>
        <v>45242</v>
      </c>
      <c r="F7439" t="s">
        <v>1826</v>
      </c>
      <c r="G7439" s="1" t="e">
        <f>VLOOKUP(B7439,Results!A:D,3,FALSE)</f>
        <v>#N/A</v>
      </c>
    </row>
    <row r="7440" spans="1:7" hidden="1" x14ac:dyDescent="0.25">
      <c r="A7440" s="1">
        <v>45271</v>
      </c>
      <c r="B7440" t="s">
        <v>855</v>
      </c>
      <c r="C7440" t="s">
        <v>20</v>
      </c>
      <c r="D7440" t="s">
        <v>28</v>
      </c>
      <c r="E7440" s="1">
        <f>DATEVALUE(IFERROR(RIGHT(LEFT(A7440,FIND("-",A7440,4)-1),2)&amp;"/"&amp;LEFT(A7440,FIND("-",A7440)-1)&amp;"/"&amp;RIGHT(LEFT(A7440,IFERROR(FIND(" ",A7440),LEN(A7440)+1)-1),4),TEXT(A7440,"dd")&amp;"/"&amp;TEXT(A7440,"mm")&amp;"/"&amp;TEXT(A7440,"yyyy")))</f>
        <v>45242</v>
      </c>
      <c r="F7440" t="s">
        <v>996</v>
      </c>
      <c r="G7440" s="1" t="e">
        <f>VLOOKUP(B7440,Results!A:D,3,FALSE)</f>
        <v>#N/A</v>
      </c>
    </row>
    <row r="7441" spans="1:7" hidden="1" x14ac:dyDescent="0.25">
      <c r="A7441" s="1">
        <v>45271</v>
      </c>
      <c r="B7441" t="s">
        <v>863</v>
      </c>
      <c r="C7441" t="s">
        <v>20</v>
      </c>
      <c r="D7441" t="s">
        <v>28</v>
      </c>
      <c r="E7441" s="1">
        <f>DATEVALUE(IFERROR(RIGHT(LEFT(A7441,FIND("-",A7441,4)-1),2)&amp;"/"&amp;LEFT(A7441,FIND("-",A7441)-1)&amp;"/"&amp;RIGHT(LEFT(A7441,IFERROR(FIND(" ",A7441),LEN(A7441)+1)-1),4),TEXT(A7441,"dd")&amp;"/"&amp;TEXT(A7441,"mm")&amp;"/"&amp;TEXT(A7441,"yyyy")))</f>
        <v>45242</v>
      </c>
      <c r="F7441" t="s">
        <v>996</v>
      </c>
      <c r="G7441" s="1" t="e">
        <f>VLOOKUP(B7441,Results!A:D,3,FALSE)</f>
        <v>#N/A</v>
      </c>
    </row>
    <row r="7442" spans="1:7" x14ac:dyDescent="0.25">
      <c r="A7442" s="1">
        <v>45271</v>
      </c>
      <c r="B7442" t="s">
        <v>855</v>
      </c>
      <c r="C7442" t="s">
        <v>20</v>
      </c>
      <c r="D7442" t="s">
        <v>28</v>
      </c>
      <c r="E7442" s="1">
        <f>DATEVALUE(IFERROR(RIGHT(LEFT(A7442,FIND("-",A7442,4)-1),2)&amp;"/"&amp;LEFT(A7442,FIND("-",A7442)-1)&amp;"/"&amp;RIGHT(LEFT(A7442,IFERROR(FIND(" ",A7442),LEN(A7442)+1)-1),4),TEXT(A7442,"dd")&amp;"/"&amp;TEXT(A7442,"mm")&amp;"/"&amp;TEXT(A7442,"yyyy")))</f>
        <v>45242</v>
      </c>
      <c r="F7442" t="s">
        <v>1826</v>
      </c>
      <c r="G7442" s="1" t="e">
        <f>VLOOKUP(B7442,Results!A:D,3,FALSE)</f>
        <v>#N/A</v>
      </c>
    </row>
    <row r="7443" spans="1:7" x14ac:dyDescent="0.25">
      <c r="A7443" s="1">
        <v>45271</v>
      </c>
      <c r="B7443" t="s">
        <v>863</v>
      </c>
      <c r="C7443" t="s">
        <v>20</v>
      </c>
      <c r="D7443" t="s">
        <v>28</v>
      </c>
      <c r="E7443" s="1">
        <f>DATEVALUE(IFERROR(RIGHT(LEFT(A7443,FIND("-",A7443,4)-1),2)&amp;"/"&amp;LEFT(A7443,FIND("-",A7443)-1)&amp;"/"&amp;RIGHT(LEFT(A7443,IFERROR(FIND(" ",A7443),LEN(A7443)+1)-1),4),TEXT(A7443,"dd")&amp;"/"&amp;TEXT(A7443,"mm")&amp;"/"&amp;TEXT(A7443,"yyyy")))</f>
        <v>45242</v>
      </c>
      <c r="F7443" t="s">
        <v>1826</v>
      </c>
      <c r="G7443" s="1" t="e">
        <f>VLOOKUP(B7443,Results!A:D,3,FALSE)</f>
        <v>#N/A</v>
      </c>
    </row>
    <row r="7444" spans="1:7" hidden="1" x14ac:dyDescent="0.25">
      <c r="A7444" s="1">
        <v>45271</v>
      </c>
      <c r="B7444" t="s">
        <v>727</v>
      </c>
      <c r="C7444" t="s">
        <v>20</v>
      </c>
      <c r="D7444" t="s">
        <v>33</v>
      </c>
      <c r="E7444" s="1">
        <f>DATEVALUE(IFERROR(RIGHT(LEFT(A7444,FIND("-",A7444,4)-1),2)&amp;"/"&amp;LEFT(A7444,FIND("-",A7444)-1)&amp;"/"&amp;RIGHT(LEFT(A7444,IFERROR(FIND(" ",A7444),LEN(A7444)+1)-1),4),TEXT(A7444,"dd")&amp;"/"&amp;TEXT(A7444,"mm")&amp;"/"&amp;TEXT(A7444,"yyyy")))</f>
        <v>45242</v>
      </c>
      <c r="F7444" t="s">
        <v>996</v>
      </c>
      <c r="G7444" s="1" t="e">
        <f>VLOOKUP(B7444,Results!A:D,3,FALSE)</f>
        <v>#N/A</v>
      </c>
    </row>
    <row r="7445" spans="1:7" x14ac:dyDescent="0.25">
      <c r="A7445" s="1">
        <v>45271</v>
      </c>
      <c r="B7445" t="s">
        <v>727</v>
      </c>
      <c r="C7445" t="s">
        <v>20</v>
      </c>
      <c r="D7445" t="s">
        <v>33</v>
      </c>
      <c r="E7445" s="1">
        <f>DATEVALUE(IFERROR(RIGHT(LEFT(A7445,FIND("-",A7445,4)-1),2)&amp;"/"&amp;LEFT(A7445,FIND("-",A7445)-1)&amp;"/"&amp;RIGHT(LEFT(A7445,IFERROR(FIND(" ",A7445),LEN(A7445)+1)-1),4),TEXT(A7445,"dd")&amp;"/"&amp;TEXT(A7445,"mm")&amp;"/"&amp;TEXT(A7445,"yyyy")))</f>
        <v>45242</v>
      </c>
      <c r="F7445" t="s">
        <v>1826</v>
      </c>
      <c r="G7445" s="1" t="e">
        <f>VLOOKUP(B7445,Results!A:D,3,FALSE)</f>
        <v>#N/A</v>
      </c>
    </row>
    <row r="7446" spans="1:7" x14ac:dyDescent="0.25">
      <c r="A7446" s="1">
        <v>45271</v>
      </c>
      <c r="B7446" t="s">
        <v>800</v>
      </c>
      <c r="C7446" t="s">
        <v>20</v>
      </c>
      <c r="D7446" t="s">
        <v>10</v>
      </c>
      <c r="E7446" s="1">
        <f>DATEVALUE(IFERROR(RIGHT(LEFT(A7446,FIND("-",A7446,4)-1),2)&amp;"/"&amp;LEFT(A7446,FIND("-",A7446)-1)&amp;"/"&amp;RIGHT(LEFT(A7446,IFERROR(FIND(" ",A7446),LEN(A7446)+1)-1),4),TEXT(A7446,"dd")&amp;"/"&amp;TEXT(A7446,"mm")&amp;"/"&amp;TEXT(A7446,"yyyy")))</f>
        <v>45242</v>
      </c>
      <c r="F7446" t="s">
        <v>1826</v>
      </c>
      <c r="G7446" s="1" t="e">
        <f>VLOOKUP(B7446,Results!A:D,3,FALSE)</f>
        <v>#N/A</v>
      </c>
    </row>
    <row r="7447" spans="1:7" x14ac:dyDescent="0.25">
      <c r="A7447" s="1">
        <v>45271</v>
      </c>
      <c r="B7447" t="s">
        <v>273</v>
      </c>
      <c r="C7447" t="s">
        <v>20</v>
      </c>
      <c r="D7447" t="s">
        <v>10</v>
      </c>
      <c r="E7447" s="1">
        <f>DATEVALUE(IFERROR(RIGHT(LEFT(A7447,FIND("-",A7447,4)-1),2)&amp;"/"&amp;LEFT(A7447,FIND("-",A7447)-1)&amp;"/"&amp;RIGHT(LEFT(A7447,IFERROR(FIND(" ",A7447),LEN(A7447)+1)-1),4),TEXT(A7447,"dd")&amp;"/"&amp;TEXT(A7447,"mm")&amp;"/"&amp;TEXT(A7447,"yyyy")))</f>
        <v>45242</v>
      </c>
      <c r="F7447" t="s">
        <v>1826</v>
      </c>
      <c r="G7447" s="1" t="e">
        <f>VLOOKUP(B7447,Results!A:D,3,FALSE)</f>
        <v>#N/A</v>
      </c>
    </row>
    <row r="7448" spans="1:7" x14ac:dyDescent="0.25">
      <c r="A7448" s="1">
        <v>45271</v>
      </c>
      <c r="B7448" t="s">
        <v>495</v>
      </c>
      <c r="C7448" t="s">
        <v>20</v>
      </c>
      <c r="D7448" t="s">
        <v>13</v>
      </c>
      <c r="E7448" s="1">
        <f>DATEVALUE(IFERROR(RIGHT(LEFT(A7448,FIND("-",A7448,4)-1),2)&amp;"/"&amp;LEFT(A7448,FIND("-",A7448)-1)&amp;"/"&amp;RIGHT(LEFT(A7448,IFERROR(FIND(" ",A7448),LEN(A7448)+1)-1),4),TEXT(A7448,"dd")&amp;"/"&amp;TEXT(A7448,"mm")&amp;"/"&amp;TEXT(A7448,"yyyy")))</f>
        <v>45242</v>
      </c>
      <c r="F7448" t="s">
        <v>1826</v>
      </c>
      <c r="G7448" s="1" t="e">
        <f>VLOOKUP(B7448,Results!A:D,3,FALSE)</f>
        <v>#N/A</v>
      </c>
    </row>
    <row r="7449" spans="1:7" x14ac:dyDescent="0.25">
      <c r="A7449" s="1">
        <v>45271</v>
      </c>
      <c r="B7449" t="s">
        <v>492</v>
      </c>
      <c r="C7449" t="s">
        <v>20</v>
      </c>
      <c r="D7449" t="s">
        <v>10</v>
      </c>
      <c r="E7449" s="1">
        <f>DATEVALUE(IFERROR(RIGHT(LEFT(A7449,FIND("-",A7449,4)-1),2)&amp;"/"&amp;LEFT(A7449,FIND("-",A7449)-1)&amp;"/"&amp;RIGHT(LEFT(A7449,IFERROR(FIND(" ",A7449),LEN(A7449)+1)-1),4),TEXT(A7449,"dd")&amp;"/"&amp;TEXT(A7449,"mm")&amp;"/"&amp;TEXT(A7449,"yyyy")))</f>
        <v>45242</v>
      </c>
      <c r="F7449" t="s">
        <v>1826</v>
      </c>
      <c r="G7449" s="1" t="e">
        <f>VLOOKUP(B7449,Results!A:D,3,FALSE)</f>
        <v>#N/A</v>
      </c>
    </row>
    <row r="7450" spans="1:7" x14ac:dyDescent="0.25">
      <c r="A7450" s="1">
        <v>45271</v>
      </c>
      <c r="B7450" t="s">
        <v>668</v>
      </c>
      <c r="C7450" t="s">
        <v>20</v>
      </c>
      <c r="D7450" t="s">
        <v>10</v>
      </c>
      <c r="E7450" s="1">
        <f>DATEVALUE(IFERROR(RIGHT(LEFT(A7450,FIND("-",A7450,4)-1),2)&amp;"/"&amp;LEFT(A7450,FIND("-",A7450)-1)&amp;"/"&amp;RIGHT(LEFT(A7450,IFERROR(FIND(" ",A7450),LEN(A7450)+1)-1),4),TEXT(A7450,"dd")&amp;"/"&amp;TEXT(A7450,"mm")&amp;"/"&amp;TEXT(A7450,"yyyy")))</f>
        <v>45242</v>
      </c>
      <c r="F7450" t="s">
        <v>1826</v>
      </c>
      <c r="G7450" s="1" t="e">
        <f>VLOOKUP(B7450,Results!A:D,3,FALSE)</f>
        <v>#N/A</v>
      </c>
    </row>
    <row r="7451" spans="1:7" x14ac:dyDescent="0.25">
      <c r="A7451" s="1">
        <v>45271</v>
      </c>
      <c r="B7451" t="s">
        <v>811</v>
      </c>
      <c r="C7451" t="s">
        <v>223</v>
      </c>
      <c r="D7451" t="s">
        <v>10</v>
      </c>
      <c r="E7451" s="1">
        <f>DATEVALUE(IFERROR(RIGHT(LEFT(A7451,FIND("-",A7451,4)-1),2)&amp;"/"&amp;LEFT(A7451,FIND("-",A7451)-1)&amp;"/"&amp;RIGHT(LEFT(A7451,IFERROR(FIND(" ",A7451),LEN(A7451)+1)-1),4),TEXT(A7451,"dd")&amp;"/"&amp;TEXT(A7451,"mm")&amp;"/"&amp;TEXT(A7451,"yyyy")))</f>
        <v>45242</v>
      </c>
      <c r="F7451" t="s">
        <v>1826</v>
      </c>
      <c r="G7451" s="1" t="e">
        <f>VLOOKUP(B7451,Results!A:D,3,FALSE)</f>
        <v>#N/A</v>
      </c>
    </row>
    <row r="7452" spans="1:7" x14ac:dyDescent="0.25">
      <c r="A7452" s="1">
        <v>45271</v>
      </c>
      <c r="B7452" t="s">
        <v>727</v>
      </c>
      <c r="C7452" t="s">
        <v>20</v>
      </c>
      <c r="D7452" t="s">
        <v>33</v>
      </c>
      <c r="E7452" s="1">
        <f>DATEVALUE(IFERROR(RIGHT(LEFT(A7452,FIND("-",A7452,4)-1),2)&amp;"/"&amp;LEFT(A7452,FIND("-",A7452)-1)&amp;"/"&amp;RIGHT(LEFT(A7452,IFERROR(FIND(" ",A7452),LEN(A7452)+1)-1),4),TEXT(A7452,"dd")&amp;"/"&amp;TEXT(A7452,"mm")&amp;"/"&amp;TEXT(A7452,"yyyy")))</f>
        <v>45242</v>
      </c>
      <c r="F7452" t="s">
        <v>1826</v>
      </c>
      <c r="G7452" s="1" t="e">
        <f>VLOOKUP(B7452,Results!A:D,3,FALSE)</f>
        <v>#N/A</v>
      </c>
    </row>
    <row r="7453" spans="1:7" x14ac:dyDescent="0.25">
      <c r="A7453" s="1">
        <v>45271</v>
      </c>
      <c r="B7453" t="s">
        <v>855</v>
      </c>
      <c r="C7453" t="s">
        <v>20</v>
      </c>
      <c r="D7453" t="s">
        <v>28</v>
      </c>
      <c r="E7453" s="1">
        <f>DATEVALUE(IFERROR(RIGHT(LEFT(A7453,FIND("-",A7453,4)-1),2)&amp;"/"&amp;LEFT(A7453,FIND("-",A7453)-1)&amp;"/"&amp;RIGHT(LEFT(A7453,IFERROR(FIND(" ",A7453),LEN(A7453)+1)-1),4),TEXT(A7453,"dd")&amp;"/"&amp;TEXT(A7453,"mm")&amp;"/"&amp;TEXT(A7453,"yyyy")))</f>
        <v>45242</v>
      </c>
      <c r="F7453" t="s">
        <v>1826</v>
      </c>
      <c r="G7453" s="1" t="e">
        <f>VLOOKUP(B7453,Results!A:D,3,FALSE)</f>
        <v>#N/A</v>
      </c>
    </row>
    <row r="7454" spans="1:7" x14ac:dyDescent="0.25">
      <c r="A7454" s="1">
        <v>45271</v>
      </c>
      <c r="B7454" t="s">
        <v>863</v>
      </c>
      <c r="C7454" t="s">
        <v>20</v>
      </c>
      <c r="D7454" t="s">
        <v>28</v>
      </c>
      <c r="E7454" s="1">
        <f>DATEVALUE(IFERROR(RIGHT(LEFT(A7454,FIND("-",A7454,4)-1),2)&amp;"/"&amp;LEFT(A7454,FIND("-",A7454)-1)&amp;"/"&amp;RIGHT(LEFT(A7454,IFERROR(FIND(" ",A7454),LEN(A7454)+1)-1),4),TEXT(A7454,"dd")&amp;"/"&amp;TEXT(A7454,"mm")&amp;"/"&amp;TEXT(A7454,"yyyy")))</f>
        <v>45242</v>
      </c>
      <c r="F7454" t="s">
        <v>1826</v>
      </c>
      <c r="G7454" s="1" t="e">
        <f>VLOOKUP(B7454,Results!A:D,3,FALSE)</f>
        <v>#N/A</v>
      </c>
    </row>
    <row r="7455" spans="1:7" x14ac:dyDescent="0.25">
      <c r="A7455" s="1">
        <v>45271</v>
      </c>
      <c r="B7455" t="s">
        <v>671</v>
      </c>
      <c r="C7455" t="s">
        <v>20</v>
      </c>
      <c r="D7455" t="s">
        <v>7</v>
      </c>
      <c r="E7455" s="1">
        <f>DATEVALUE(IFERROR(RIGHT(LEFT(A7455,FIND("-",A7455,4)-1),2)&amp;"/"&amp;LEFT(A7455,FIND("-",A7455)-1)&amp;"/"&amp;RIGHT(LEFT(A7455,IFERROR(FIND(" ",A7455),LEN(A7455)+1)-1),4),TEXT(A7455,"dd")&amp;"/"&amp;TEXT(A7455,"mm")&amp;"/"&amp;TEXT(A7455,"yyyy")))</f>
        <v>45242</v>
      </c>
      <c r="F7455" t="s">
        <v>1826</v>
      </c>
      <c r="G7455" s="1" t="e">
        <f>VLOOKUP(B7455,Results!A:D,3,FALSE)</f>
        <v>#N/A</v>
      </c>
    </row>
    <row r="7456" spans="1:7" x14ac:dyDescent="0.25">
      <c r="A7456" s="1">
        <v>45271</v>
      </c>
      <c r="B7456" t="s">
        <v>783</v>
      </c>
      <c r="C7456" t="s">
        <v>223</v>
      </c>
      <c r="D7456" t="s">
        <v>23</v>
      </c>
      <c r="E7456" s="1">
        <f>DATEVALUE(IFERROR(RIGHT(LEFT(A7456,FIND("-",A7456,4)-1),2)&amp;"/"&amp;LEFT(A7456,FIND("-",A7456)-1)&amp;"/"&amp;RIGHT(LEFT(A7456,IFERROR(FIND(" ",A7456),LEN(A7456)+1)-1),4),TEXT(A7456,"dd")&amp;"/"&amp;TEXT(A7456,"mm")&amp;"/"&amp;TEXT(A7456,"yyyy")))</f>
        <v>45242</v>
      </c>
      <c r="F7456" t="s">
        <v>1826</v>
      </c>
      <c r="G7456" s="1" t="e">
        <f>VLOOKUP(B7456,Results!A:D,3,FALSE)</f>
        <v>#N/A</v>
      </c>
    </row>
    <row r="7457" spans="1:7" x14ac:dyDescent="0.25">
      <c r="A7457" s="1">
        <v>45271</v>
      </c>
      <c r="B7457" t="s">
        <v>596</v>
      </c>
      <c r="C7457" t="s">
        <v>20</v>
      </c>
      <c r="D7457" t="s">
        <v>23</v>
      </c>
      <c r="E7457" s="1">
        <f>DATEVALUE(IFERROR(RIGHT(LEFT(A7457,FIND("-",A7457,4)-1),2)&amp;"/"&amp;LEFT(A7457,FIND("-",A7457)-1)&amp;"/"&amp;RIGHT(LEFT(A7457,IFERROR(FIND(" ",A7457),LEN(A7457)+1)-1),4),TEXT(A7457,"dd")&amp;"/"&amp;TEXT(A7457,"mm")&amp;"/"&amp;TEXT(A7457,"yyyy")))</f>
        <v>45242</v>
      </c>
      <c r="F7457" t="s">
        <v>1826</v>
      </c>
      <c r="G7457" s="1" t="e">
        <f>VLOOKUP(B7457,Results!A:D,3,FALSE)</f>
        <v>#N/A</v>
      </c>
    </row>
    <row r="7458" spans="1:7" x14ac:dyDescent="0.25">
      <c r="A7458" s="1">
        <v>45271</v>
      </c>
      <c r="B7458" t="s">
        <v>800</v>
      </c>
      <c r="C7458" t="s">
        <v>20</v>
      </c>
      <c r="D7458" t="s">
        <v>10</v>
      </c>
      <c r="E7458" s="1">
        <f>DATEVALUE(IFERROR(RIGHT(LEFT(A7458,FIND("-",A7458,4)-1),2)&amp;"/"&amp;LEFT(A7458,FIND("-",A7458)-1)&amp;"/"&amp;RIGHT(LEFT(A7458,IFERROR(FIND(" ",A7458),LEN(A7458)+1)-1),4),TEXT(A7458,"dd")&amp;"/"&amp;TEXT(A7458,"mm")&amp;"/"&amp;TEXT(A7458,"yyyy")))</f>
        <v>45242</v>
      </c>
      <c r="F7458" t="s">
        <v>1826</v>
      </c>
      <c r="G7458" s="1" t="e">
        <f>VLOOKUP(B7458,Results!A:D,3,FALSE)</f>
        <v>#N/A</v>
      </c>
    </row>
    <row r="7459" spans="1:7" x14ac:dyDescent="0.25">
      <c r="A7459" s="1">
        <v>45271</v>
      </c>
      <c r="B7459" t="s">
        <v>273</v>
      </c>
      <c r="C7459" t="s">
        <v>20</v>
      </c>
      <c r="D7459" t="s">
        <v>10</v>
      </c>
      <c r="E7459" s="1">
        <f>DATEVALUE(IFERROR(RIGHT(LEFT(A7459,FIND("-",A7459,4)-1),2)&amp;"/"&amp;LEFT(A7459,FIND("-",A7459)-1)&amp;"/"&amp;RIGHT(LEFT(A7459,IFERROR(FIND(" ",A7459),LEN(A7459)+1)-1),4),TEXT(A7459,"dd")&amp;"/"&amp;TEXT(A7459,"mm")&amp;"/"&amp;TEXT(A7459,"yyyy")))</f>
        <v>45242</v>
      </c>
      <c r="F7459" t="s">
        <v>1826</v>
      </c>
      <c r="G7459" s="1" t="e">
        <f>VLOOKUP(B7459,Results!A:D,3,FALSE)</f>
        <v>#N/A</v>
      </c>
    </row>
    <row r="7460" spans="1:7" x14ac:dyDescent="0.25">
      <c r="A7460" s="1">
        <v>45271</v>
      </c>
      <c r="B7460" t="s">
        <v>495</v>
      </c>
      <c r="C7460" t="s">
        <v>20</v>
      </c>
      <c r="D7460" t="s">
        <v>13</v>
      </c>
      <c r="E7460" s="1">
        <f>DATEVALUE(IFERROR(RIGHT(LEFT(A7460,FIND("-",A7460,4)-1),2)&amp;"/"&amp;LEFT(A7460,FIND("-",A7460)-1)&amp;"/"&amp;RIGHT(LEFT(A7460,IFERROR(FIND(" ",A7460),LEN(A7460)+1)-1),4),TEXT(A7460,"dd")&amp;"/"&amp;TEXT(A7460,"mm")&amp;"/"&amp;TEXT(A7460,"yyyy")))</f>
        <v>45242</v>
      </c>
      <c r="F7460" t="s">
        <v>1826</v>
      </c>
      <c r="G7460" s="1" t="e">
        <f>VLOOKUP(B7460,Results!A:D,3,FALSE)</f>
        <v>#N/A</v>
      </c>
    </row>
    <row r="7461" spans="1:7" x14ac:dyDescent="0.25">
      <c r="A7461" s="1">
        <v>45271</v>
      </c>
      <c r="B7461" t="s">
        <v>492</v>
      </c>
      <c r="C7461" t="s">
        <v>20</v>
      </c>
      <c r="D7461" t="s">
        <v>10</v>
      </c>
      <c r="E7461" s="1">
        <f>DATEVALUE(IFERROR(RIGHT(LEFT(A7461,FIND("-",A7461,4)-1),2)&amp;"/"&amp;LEFT(A7461,FIND("-",A7461)-1)&amp;"/"&amp;RIGHT(LEFT(A7461,IFERROR(FIND(" ",A7461),LEN(A7461)+1)-1),4),TEXT(A7461,"dd")&amp;"/"&amp;TEXT(A7461,"mm")&amp;"/"&amp;TEXT(A7461,"yyyy")))</f>
        <v>45242</v>
      </c>
      <c r="F7461" t="s">
        <v>1826</v>
      </c>
      <c r="G7461" s="1" t="e">
        <f>VLOOKUP(B7461,Results!A:D,3,FALSE)</f>
        <v>#N/A</v>
      </c>
    </row>
    <row r="7462" spans="1:7" x14ac:dyDescent="0.25">
      <c r="A7462" s="1">
        <v>45271</v>
      </c>
      <c r="B7462" t="s">
        <v>668</v>
      </c>
      <c r="C7462" t="s">
        <v>20</v>
      </c>
      <c r="D7462" t="s">
        <v>10</v>
      </c>
      <c r="E7462" s="1">
        <f>DATEVALUE(IFERROR(RIGHT(LEFT(A7462,FIND("-",A7462,4)-1),2)&amp;"/"&amp;LEFT(A7462,FIND("-",A7462)-1)&amp;"/"&amp;RIGHT(LEFT(A7462,IFERROR(FIND(" ",A7462),LEN(A7462)+1)-1),4),TEXT(A7462,"dd")&amp;"/"&amp;TEXT(A7462,"mm")&amp;"/"&amp;TEXT(A7462,"yyyy")))</f>
        <v>45242</v>
      </c>
      <c r="F7462" t="s">
        <v>1826</v>
      </c>
      <c r="G7462" s="1" t="e">
        <f>VLOOKUP(B7462,Results!A:D,3,FALSE)</f>
        <v>#N/A</v>
      </c>
    </row>
    <row r="7463" spans="1:7" x14ac:dyDescent="0.25">
      <c r="A7463" s="1">
        <v>45271</v>
      </c>
      <c r="B7463" t="s">
        <v>811</v>
      </c>
      <c r="C7463" t="s">
        <v>223</v>
      </c>
      <c r="D7463" t="s">
        <v>10</v>
      </c>
      <c r="E7463" s="1">
        <f>DATEVALUE(IFERROR(RIGHT(LEFT(A7463,FIND("-",A7463,4)-1),2)&amp;"/"&amp;LEFT(A7463,FIND("-",A7463)-1)&amp;"/"&amp;RIGHT(LEFT(A7463,IFERROR(FIND(" ",A7463),LEN(A7463)+1)-1),4),TEXT(A7463,"dd")&amp;"/"&amp;TEXT(A7463,"mm")&amp;"/"&amp;TEXT(A7463,"yyyy")))</f>
        <v>45242</v>
      </c>
      <c r="F7463" t="s">
        <v>1826</v>
      </c>
      <c r="G7463" s="1" t="e">
        <f>VLOOKUP(B7463,Results!A:D,3,FALSE)</f>
        <v>#N/A</v>
      </c>
    </row>
    <row r="7464" spans="1:7" x14ac:dyDescent="0.25">
      <c r="A7464" s="1">
        <v>45271</v>
      </c>
      <c r="B7464" t="s">
        <v>727</v>
      </c>
      <c r="C7464" t="s">
        <v>20</v>
      </c>
      <c r="D7464" t="s">
        <v>33</v>
      </c>
      <c r="E7464" s="1">
        <f>DATEVALUE(IFERROR(RIGHT(LEFT(A7464,FIND("-",A7464,4)-1),2)&amp;"/"&amp;LEFT(A7464,FIND("-",A7464)-1)&amp;"/"&amp;RIGHT(LEFT(A7464,IFERROR(FIND(" ",A7464),LEN(A7464)+1)-1),4),TEXT(A7464,"dd")&amp;"/"&amp;TEXT(A7464,"mm")&amp;"/"&amp;TEXT(A7464,"yyyy")))</f>
        <v>45242</v>
      </c>
      <c r="F7464" t="s">
        <v>1826</v>
      </c>
      <c r="G7464" s="1" t="e">
        <f>VLOOKUP(B7464,Results!A:D,3,FALSE)</f>
        <v>#N/A</v>
      </c>
    </row>
    <row r="7465" spans="1:7" x14ac:dyDescent="0.25">
      <c r="A7465" s="1">
        <v>45271</v>
      </c>
      <c r="B7465" t="s">
        <v>855</v>
      </c>
      <c r="C7465" t="s">
        <v>20</v>
      </c>
      <c r="D7465" t="s">
        <v>28</v>
      </c>
      <c r="E7465" s="1">
        <f>DATEVALUE(IFERROR(RIGHT(LEFT(A7465,FIND("-",A7465,4)-1),2)&amp;"/"&amp;LEFT(A7465,FIND("-",A7465)-1)&amp;"/"&amp;RIGHT(LEFT(A7465,IFERROR(FIND(" ",A7465),LEN(A7465)+1)-1),4),TEXT(A7465,"dd")&amp;"/"&amp;TEXT(A7465,"mm")&amp;"/"&amp;TEXT(A7465,"yyyy")))</f>
        <v>45242</v>
      </c>
      <c r="F7465" t="s">
        <v>1826</v>
      </c>
      <c r="G7465" s="1" t="e">
        <f>VLOOKUP(B7465,Results!A:D,3,FALSE)</f>
        <v>#N/A</v>
      </c>
    </row>
    <row r="7466" spans="1:7" x14ac:dyDescent="0.25">
      <c r="A7466" s="1">
        <v>45271</v>
      </c>
      <c r="B7466" t="s">
        <v>863</v>
      </c>
      <c r="C7466" t="s">
        <v>20</v>
      </c>
      <c r="D7466" t="s">
        <v>28</v>
      </c>
      <c r="E7466" s="1">
        <f>DATEVALUE(IFERROR(RIGHT(LEFT(A7466,FIND("-",A7466,4)-1),2)&amp;"/"&amp;LEFT(A7466,FIND("-",A7466)-1)&amp;"/"&amp;RIGHT(LEFT(A7466,IFERROR(FIND(" ",A7466),LEN(A7466)+1)-1),4),TEXT(A7466,"dd")&amp;"/"&amp;TEXT(A7466,"mm")&amp;"/"&amp;TEXT(A7466,"yyyy")))</f>
        <v>45242</v>
      </c>
      <c r="F7466" t="s">
        <v>1826</v>
      </c>
      <c r="G7466" s="1" t="e">
        <f>VLOOKUP(B7466,Results!A:D,3,FALSE)</f>
        <v>#N/A</v>
      </c>
    </row>
    <row r="7467" spans="1:7" x14ac:dyDescent="0.25">
      <c r="A7467" s="1">
        <v>45271</v>
      </c>
      <c r="B7467" t="s">
        <v>671</v>
      </c>
      <c r="C7467" t="s">
        <v>20</v>
      </c>
      <c r="D7467" t="s">
        <v>7</v>
      </c>
      <c r="E7467" s="1">
        <f>DATEVALUE(IFERROR(RIGHT(LEFT(A7467,FIND("-",A7467,4)-1),2)&amp;"/"&amp;LEFT(A7467,FIND("-",A7467)-1)&amp;"/"&amp;RIGHT(LEFT(A7467,IFERROR(FIND(" ",A7467),LEN(A7467)+1)-1),4),TEXT(A7467,"dd")&amp;"/"&amp;TEXT(A7467,"mm")&amp;"/"&amp;TEXT(A7467,"yyyy")))</f>
        <v>45242</v>
      </c>
      <c r="F7467" t="s">
        <v>1826</v>
      </c>
      <c r="G7467" s="1" t="e">
        <f>VLOOKUP(B7467,Results!A:D,3,FALSE)</f>
        <v>#N/A</v>
      </c>
    </row>
    <row r="7468" spans="1:7" x14ac:dyDescent="0.25">
      <c r="A7468" s="1">
        <v>45271</v>
      </c>
      <c r="B7468" t="s">
        <v>783</v>
      </c>
      <c r="C7468" t="s">
        <v>223</v>
      </c>
      <c r="D7468" t="s">
        <v>23</v>
      </c>
      <c r="E7468" s="1">
        <f>DATEVALUE(IFERROR(RIGHT(LEFT(A7468,FIND("-",A7468,4)-1),2)&amp;"/"&amp;LEFT(A7468,FIND("-",A7468)-1)&amp;"/"&amp;RIGHT(LEFT(A7468,IFERROR(FIND(" ",A7468),LEN(A7468)+1)-1),4),TEXT(A7468,"dd")&amp;"/"&amp;TEXT(A7468,"mm")&amp;"/"&amp;TEXT(A7468,"yyyy")))</f>
        <v>45242</v>
      </c>
      <c r="F7468" t="s">
        <v>1826</v>
      </c>
      <c r="G7468" s="1" t="e">
        <f>VLOOKUP(B7468,Results!A:D,3,FALSE)</f>
        <v>#N/A</v>
      </c>
    </row>
    <row r="7469" spans="1:7" x14ac:dyDescent="0.25">
      <c r="A7469" s="1">
        <v>45271</v>
      </c>
      <c r="B7469" t="s">
        <v>596</v>
      </c>
      <c r="C7469" t="s">
        <v>20</v>
      </c>
      <c r="D7469" t="s">
        <v>23</v>
      </c>
      <c r="E7469" s="1">
        <f>DATEVALUE(IFERROR(RIGHT(LEFT(A7469,FIND("-",A7469,4)-1),2)&amp;"/"&amp;LEFT(A7469,FIND("-",A7469)-1)&amp;"/"&amp;RIGHT(LEFT(A7469,IFERROR(FIND(" ",A7469),LEN(A7469)+1)-1),4),TEXT(A7469,"dd")&amp;"/"&amp;TEXT(A7469,"mm")&amp;"/"&amp;TEXT(A7469,"yyyy")))</f>
        <v>45242</v>
      </c>
      <c r="F7469" t="s">
        <v>1826</v>
      </c>
      <c r="G7469" s="1" t="e">
        <f>VLOOKUP(B7469,Results!A:D,3,FALSE)</f>
        <v>#N/A</v>
      </c>
    </row>
    <row r="7470" spans="1:7" x14ac:dyDescent="0.25">
      <c r="A7470" s="1">
        <v>45210</v>
      </c>
      <c r="B7470" t="s">
        <v>332</v>
      </c>
      <c r="C7470" t="s">
        <v>223</v>
      </c>
      <c r="D7470" t="s">
        <v>297</v>
      </c>
      <c r="E7470" s="1">
        <f>DATEVALUE(IFERROR(RIGHT(LEFT(A7470,FIND("-",A7470,4)-1),2)&amp;"/"&amp;LEFT(A7470,FIND("-",A7470)-1)&amp;"/"&amp;RIGHT(LEFT(A7470,IFERROR(FIND(" ",A7470),LEN(A7470)+1)-1),4),TEXT(A7470,"dd")&amp;"/"&amp;TEXT(A7470,"mm")&amp;"/"&amp;TEXT(A7470,"yyyy")))</f>
        <v>45240</v>
      </c>
      <c r="F7470" t="s">
        <v>1826</v>
      </c>
      <c r="G7470" s="1">
        <f>VLOOKUP(B7470,Results!A:D,3,FALSE)</f>
        <v>45416</v>
      </c>
    </row>
    <row r="7471" spans="1:7" hidden="1" x14ac:dyDescent="0.25">
      <c r="A7471" s="1">
        <v>45210</v>
      </c>
      <c r="B7471" t="s">
        <v>332</v>
      </c>
      <c r="C7471" t="s">
        <v>223</v>
      </c>
      <c r="D7471" t="s">
        <v>297</v>
      </c>
      <c r="E7471" s="1">
        <f>DATEVALUE(IFERROR(RIGHT(LEFT(A7471,FIND("-",A7471,4)-1),2)&amp;"/"&amp;LEFT(A7471,FIND("-",A7471)-1)&amp;"/"&amp;RIGHT(LEFT(A7471,IFERROR(FIND(" ",A7471),LEN(A7471)+1)-1),4),TEXT(A7471,"dd")&amp;"/"&amp;TEXT(A7471,"mm")&amp;"/"&amp;TEXT(A7471,"yyyy")))</f>
        <v>45240</v>
      </c>
      <c r="F7471" t="s">
        <v>996</v>
      </c>
      <c r="G7471" s="1">
        <f>VLOOKUP(B7471,Results!A:D,3,FALSE)</f>
        <v>45416</v>
      </c>
    </row>
    <row r="7472" spans="1:7" x14ac:dyDescent="0.25">
      <c r="A7472" s="1">
        <v>45210</v>
      </c>
      <c r="B7472" t="s">
        <v>332</v>
      </c>
      <c r="C7472" t="s">
        <v>223</v>
      </c>
      <c r="D7472" t="s">
        <v>297</v>
      </c>
      <c r="E7472" s="1">
        <f>DATEVALUE(IFERROR(RIGHT(LEFT(A7472,FIND("-",A7472,4)-1),2)&amp;"/"&amp;LEFT(A7472,FIND("-",A7472)-1)&amp;"/"&amp;RIGHT(LEFT(A7472,IFERROR(FIND(" ",A7472),LEN(A7472)+1)-1),4),TEXT(A7472,"dd")&amp;"/"&amp;TEXT(A7472,"mm")&amp;"/"&amp;TEXT(A7472,"yyyy")))</f>
        <v>45240</v>
      </c>
      <c r="F7472" t="s">
        <v>1826</v>
      </c>
      <c r="G7472" s="1">
        <f>VLOOKUP(B7472,Results!A:D,3,FALSE)</f>
        <v>45416</v>
      </c>
    </row>
    <row r="7473" spans="1:7" x14ac:dyDescent="0.25">
      <c r="A7473" s="1">
        <v>45210</v>
      </c>
      <c r="B7473" t="s">
        <v>332</v>
      </c>
      <c r="C7473" t="s">
        <v>223</v>
      </c>
      <c r="D7473" t="s">
        <v>297</v>
      </c>
      <c r="E7473" s="1">
        <f>DATEVALUE(IFERROR(RIGHT(LEFT(A7473,FIND("-",A7473,4)-1),2)&amp;"/"&amp;LEFT(A7473,FIND("-",A7473)-1)&amp;"/"&amp;RIGHT(LEFT(A7473,IFERROR(FIND(" ",A7473),LEN(A7473)+1)-1),4),TEXT(A7473,"dd")&amp;"/"&amp;TEXT(A7473,"mm")&amp;"/"&amp;TEXT(A7473,"yyyy")))</f>
        <v>45240</v>
      </c>
      <c r="F7473" t="s">
        <v>1826</v>
      </c>
      <c r="G7473" s="1">
        <f>VLOOKUP(B7473,Results!A:D,3,FALSE)</f>
        <v>45416</v>
      </c>
    </row>
    <row r="7474" spans="1:7" x14ac:dyDescent="0.25">
      <c r="A7474" s="1">
        <v>45210</v>
      </c>
      <c r="B7474" t="s">
        <v>726</v>
      </c>
      <c r="C7474" t="s">
        <v>223</v>
      </c>
      <c r="D7474" t="s">
        <v>13</v>
      </c>
      <c r="E7474" s="1">
        <f>DATEVALUE(IFERROR(RIGHT(LEFT(A7474,FIND("-",A7474,4)-1),2)&amp;"/"&amp;LEFT(A7474,FIND("-",A7474)-1)&amp;"/"&amp;RIGHT(LEFT(A7474,IFERROR(FIND(" ",A7474),LEN(A7474)+1)-1),4),TEXT(A7474,"dd")&amp;"/"&amp;TEXT(A7474,"mm")&amp;"/"&amp;TEXT(A7474,"yyyy")))</f>
        <v>45240</v>
      </c>
      <c r="F7474" t="s">
        <v>1826</v>
      </c>
      <c r="G7474" s="1">
        <f>VLOOKUP(B7474,Results!A:D,3,FALSE)</f>
        <v>45418</v>
      </c>
    </row>
    <row r="7475" spans="1:7" x14ac:dyDescent="0.25">
      <c r="A7475" s="1">
        <v>45210</v>
      </c>
      <c r="B7475" t="s">
        <v>758</v>
      </c>
      <c r="C7475" t="s">
        <v>20</v>
      </c>
      <c r="D7475" t="s">
        <v>13</v>
      </c>
      <c r="E7475" s="1">
        <f>DATEVALUE(IFERROR(RIGHT(LEFT(A7475,FIND("-",A7475,4)-1),2)&amp;"/"&amp;LEFT(A7475,FIND("-",A7475)-1)&amp;"/"&amp;RIGHT(LEFT(A7475,IFERROR(FIND(" ",A7475),LEN(A7475)+1)-1),4),TEXT(A7475,"dd")&amp;"/"&amp;TEXT(A7475,"mm")&amp;"/"&amp;TEXT(A7475,"yyyy")))</f>
        <v>45240</v>
      </c>
      <c r="F7475" t="s">
        <v>1826</v>
      </c>
      <c r="G7475" s="1">
        <f>VLOOKUP(B7475,Results!A:D,3,FALSE)</f>
        <v>45420</v>
      </c>
    </row>
    <row r="7476" spans="1:7" hidden="1" x14ac:dyDescent="0.25">
      <c r="A7476" s="1">
        <v>45210</v>
      </c>
      <c r="B7476" t="s">
        <v>758</v>
      </c>
      <c r="C7476" t="s">
        <v>20</v>
      </c>
      <c r="D7476" t="s">
        <v>13</v>
      </c>
      <c r="E7476" s="1">
        <f>DATEVALUE(IFERROR(RIGHT(LEFT(A7476,FIND("-",A7476,4)-1),2)&amp;"/"&amp;LEFT(A7476,FIND("-",A7476)-1)&amp;"/"&amp;RIGHT(LEFT(A7476,IFERROR(FIND(" ",A7476),LEN(A7476)+1)-1),4),TEXT(A7476,"dd")&amp;"/"&amp;TEXT(A7476,"mm")&amp;"/"&amp;TEXT(A7476,"yyyy")))</f>
        <v>45240</v>
      </c>
      <c r="F7476" t="s">
        <v>996</v>
      </c>
      <c r="G7476" s="1">
        <f>VLOOKUP(B7476,Results!A:D,3,FALSE)</f>
        <v>45420</v>
      </c>
    </row>
    <row r="7477" spans="1:7" x14ac:dyDescent="0.25">
      <c r="A7477" s="1">
        <v>45210</v>
      </c>
      <c r="B7477" t="s">
        <v>758</v>
      </c>
      <c r="C7477" t="s">
        <v>20</v>
      </c>
      <c r="D7477" t="s">
        <v>13</v>
      </c>
      <c r="E7477" s="1">
        <f>DATEVALUE(IFERROR(RIGHT(LEFT(A7477,FIND("-",A7477,4)-1),2)&amp;"/"&amp;LEFT(A7477,FIND("-",A7477)-1)&amp;"/"&amp;RIGHT(LEFT(A7477,IFERROR(FIND(" ",A7477),LEN(A7477)+1)-1),4),TEXT(A7477,"dd")&amp;"/"&amp;TEXT(A7477,"mm")&amp;"/"&amp;TEXT(A7477,"yyyy")))</f>
        <v>45240</v>
      </c>
      <c r="F7477" t="s">
        <v>1826</v>
      </c>
      <c r="G7477" s="1">
        <f>VLOOKUP(B7477,Results!A:D,3,FALSE)</f>
        <v>45420</v>
      </c>
    </row>
    <row r="7478" spans="1:7" x14ac:dyDescent="0.25">
      <c r="A7478" s="1">
        <v>45210</v>
      </c>
      <c r="B7478" t="s">
        <v>758</v>
      </c>
      <c r="C7478" t="s">
        <v>20</v>
      </c>
      <c r="D7478" t="s">
        <v>13</v>
      </c>
      <c r="E7478" s="1">
        <f>DATEVALUE(IFERROR(RIGHT(LEFT(A7478,FIND("-",A7478,4)-1),2)&amp;"/"&amp;LEFT(A7478,FIND("-",A7478)-1)&amp;"/"&amp;RIGHT(LEFT(A7478,IFERROR(FIND(" ",A7478),LEN(A7478)+1)-1),4),TEXT(A7478,"dd")&amp;"/"&amp;TEXT(A7478,"mm")&amp;"/"&amp;TEXT(A7478,"yyyy")))</f>
        <v>45240</v>
      </c>
      <c r="F7478" t="s">
        <v>1826</v>
      </c>
      <c r="G7478" s="1">
        <f>VLOOKUP(B7478,Results!A:D,3,FALSE)</f>
        <v>45420</v>
      </c>
    </row>
    <row r="7479" spans="1:7" x14ac:dyDescent="0.25">
      <c r="A7479" s="1">
        <v>45210</v>
      </c>
      <c r="B7479" t="s">
        <v>819</v>
      </c>
      <c r="C7479" t="s">
        <v>20</v>
      </c>
      <c r="D7479" t="s">
        <v>13</v>
      </c>
      <c r="E7479" s="1">
        <f>DATEVALUE(IFERROR(RIGHT(LEFT(A7479,FIND("-",A7479,4)-1),2)&amp;"/"&amp;LEFT(A7479,FIND("-",A7479)-1)&amp;"/"&amp;RIGHT(LEFT(A7479,IFERROR(FIND(" ",A7479),LEN(A7479)+1)-1),4),TEXT(A7479,"dd")&amp;"/"&amp;TEXT(A7479,"mm")&amp;"/"&amp;TEXT(A7479,"yyyy")))</f>
        <v>45240</v>
      </c>
      <c r="F7479" t="s">
        <v>1826</v>
      </c>
      <c r="G7479" s="1">
        <f>VLOOKUP(B7479,Results!A:D,3,FALSE)</f>
        <v>45421</v>
      </c>
    </row>
    <row r="7480" spans="1:7" hidden="1" x14ac:dyDescent="0.25">
      <c r="A7480" s="1">
        <v>45210</v>
      </c>
      <c r="B7480" t="s">
        <v>819</v>
      </c>
      <c r="C7480" t="s">
        <v>20</v>
      </c>
      <c r="D7480" t="s">
        <v>13</v>
      </c>
      <c r="E7480" s="1">
        <f>DATEVALUE(IFERROR(RIGHT(LEFT(A7480,FIND("-",A7480,4)-1),2)&amp;"/"&amp;LEFT(A7480,FIND("-",A7480)-1)&amp;"/"&amp;RIGHT(LEFT(A7480,IFERROR(FIND(" ",A7480),LEN(A7480)+1)-1),4),TEXT(A7480,"dd")&amp;"/"&amp;TEXT(A7480,"mm")&amp;"/"&amp;TEXT(A7480,"yyyy")))</f>
        <v>45240</v>
      </c>
      <c r="F7480" t="s">
        <v>996</v>
      </c>
      <c r="G7480" s="1">
        <f>VLOOKUP(B7480,Results!A:D,3,FALSE)</f>
        <v>45421</v>
      </c>
    </row>
    <row r="7481" spans="1:7" x14ac:dyDescent="0.25">
      <c r="A7481" s="1">
        <v>45210</v>
      </c>
      <c r="B7481" t="s">
        <v>819</v>
      </c>
      <c r="C7481" t="s">
        <v>20</v>
      </c>
      <c r="D7481" t="s">
        <v>13</v>
      </c>
      <c r="E7481" s="1">
        <f>DATEVALUE(IFERROR(RIGHT(LEFT(A7481,FIND("-",A7481,4)-1),2)&amp;"/"&amp;LEFT(A7481,FIND("-",A7481)-1)&amp;"/"&amp;RIGHT(LEFT(A7481,IFERROR(FIND(" ",A7481),LEN(A7481)+1)-1),4),TEXT(A7481,"dd")&amp;"/"&amp;TEXT(A7481,"mm")&amp;"/"&amp;TEXT(A7481,"yyyy")))</f>
        <v>45240</v>
      </c>
      <c r="F7481" t="s">
        <v>1826</v>
      </c>
      <c r="G7481" s="1">
        <f>VLOOKUP(B7481,Results!A:D,3,FALSE)</f>
        <v>45421</v>
      </c>
    </row>
    <row r="7482" spans="1:7" x14ac:dyDescent="0.25">
      <c r="A7482" s="1">
        <v>45210</v>
      </c>
      <c r="B7482" t="s">
        <v>819</v>
      </c>
      <c r="C7482" t="s">
        <v>20</v>
      </c>
      <c r="D7482" t="s">
        <v>13</v>
      </c>
      <c r="E7482" s="1">
        <f>DATEVALUE(IFERROR(RIGHT(LEFT(A7482,FIND("-",A7482,4)-1),2)&amp;"/"&amp;LEFT(A7482,FIND("-",A7482)-1)&amp;"/"&amp;RIGHT(LEFT(A7482,IFERROR(FIND(" ",A7482),LEN(A7482)+1)-1),4),TEXT(A7482,"dd")&amp;"/"&amp;TEXT(A7482,"mm")&amp;"/"&amp;TEXT(A7482,"yyyy")))</f>
        <v>45240</v>
      </c>
      <c r="F7482" t="s">
        <v>1826</v>
      </c>
      <c r="G7482" s="1">
        <f>VLOOKUP(B7482,Results!A:D,3,FALSE)</f>
        <v>45421</v>
      </c>
    </row>
    <row r="7483" spans="1:7" x14ac:dyDescent="0.25">
      <c r="A7483" s="1">
        <v>45210</v>
      </c>
      <c r="B7483" t="s">
        <v>399</v>
      </c>
      <c r="C7483" t="s">
        <v>223</v>
      </c>
      <c r="D7483" t="s">
        <v>30</v>
      </c>
      <c r="E7483" s="1">
        <f>DATEVALUE(IFERROR(RIGHT(LEFT(A7483,FIND("-",A7483,4)-1),2)&amp;"/"&amp;LEFT(A7483,FIND("-",A7483)-1)&amp;"/"&amp;RIGHT(LEFT(A7483,IFERROR(FIND(" ",A7483),LEN(A7483)+1)-1),4),TEXT(A7483,"dd")&amp;"/"&amp;TEXT(A7483,"mm")&amp;"/"&amp;TEXT(A7483,"yyyy")))</f>
        <v>45240</v>
      </c>
      <c r="F7483" t="s">
        <v>1826</v>
      </c>
      <c r="G7483" s="1">
        <f>VLOOKUP(B7483,Results!A:D,3,FALSE)</f>
        <v>45425</v>
      </c>
    </row>
    <row r="7484" spans="1:7" hidden="1" x14ac:dyDescent="0.25">
      <c r="A7484" s="1">
        <v>45210</v>
      </c>
      <c r="B7484" t="s">
        <v>399</v>
      </c>
      <c r="C7484" t="s">
        <v>223</v>
      </c>
      <c r="D7484" t="s">
        <v>30</v>
      </c>
      <c r="E7484" s="1">
        <f>DATEVALUE(IFERROR(RIGHT(LEFT(A7484,FIND("-",A7484,4)-1),2)&amp;"/"&amp;LEFT(A7484,FIND("-",A7484)-1)&amp;"/"&amp;RIGHT(LEFT(A7484,IFERROR(FIND(" ",A7484),LEN(A7484)+1)-1),4),TEXT(A7484,"dd")&amp;"/"&amp;TEXT(A7484,"mm")&amp;"/"&amp;TEXT(A7484,"yyyy")))</f>
        <v>45240</v>
      </c>
      <c r="F7484" t="s">
        <v>996</v>
      </c>
      <c r="G7484" s="1">
        <f>VLOOKUP(B7484,Results!A:D,3,FALSE)</f>
        <v>45425</v>
      </c>
    </row>
    <row r="7485" spans="1:7" x14ac:dyDescent="0.25">
      <c r="A7485" s="1">
        <v>45210</v>
      </c>
      <c r="B7485" t="s">
        <v>399</v>
      </c>
      <c r="C7485" t="s">
        <v>223</v>
      </c>
      <c r="D7485" t="s">
        <v>30</v>
      </c>
      <c r="E7485" s="1">
        <f>DATEVALUE(IFERROR(RIGHT(LEFT(A7485,FIND("-",A7485,4)-1),2)&amp;"/"&amp;LEFT(A7485,FIND("-",A7485)-1)&amp;"/"&amp;RIGHT(LEFT(A7485,IFERROR(FIND(" ",A7485),LEN(A7485)+1)-1),4),TEXT(A7485,"dd")&amp;"/"&amp;TEXT(A7485,"mm")&amp;"/"&amp;TEXT(A7485,"yyyy")))</f>
        <v>45240</v>
      </c>
      <c r="F7485" t="s">
        <v>1826</v>
      </c>
      <c r="G7485" s="1">
        <f>VLOOKUP(B7485,Results!A:D,3,FALSE)</f>
        <v>45425</v>
      </c>
    </row>
    <row r="7486" spans="1:7" x14ac:dyDescent="0.25">
      <c r="A7486" s="1">
        <v>45210</v>
      </c>
      <c r="B7486" t="s">
        <v>399</v>
      </c>
      <c r="C7486" t="s">
        <v>223</v>
      </c>
      <c r="D7486" t="s">
        <v>30</v>
      </c>
      <c r="E7486" s="1">
        <f>DATEVALUE(IFERROR(RIGHT(LEFT(A7486,FIND("-",A7486,4)-1),2)&amp;"/"&amp;LEFT(A7486,FIND("-",A7486)-1)&amp;"/"&amp;RIGHT(LEFT(A7486,IFERROR(FIND(" ",A7486),LEN(A7486)+1)-1),4),TEXT(A7486,"dd")&amp;"/"&amp;TEXT(A7486,"mm")&amp;"/"&amp;TEXT(A7486,"yyyy")))</f>
        <v>45240</v>
      </c>
      <c r="F7486" t="s">
        <v>1826</v>
      </c>
      <c r="G7486" s="1">
        <f>VLOOKUP(B7486,Results!A:D,3,FALSE)</f>
        <v>45425</v>
      </c>
    </row>
    <row r="7487" spans="1:7" hidden="1" x14ac:dyDescent="0.25">
      <c r="A7487" s="1">
        <v>45210</v>
      </c>
      <c r="B7487" t="s">
        <v>561</v>
      </c>
      <c r="C7487" t="s">
        <v>223</v>
      </c>
      <c r="D7487" t="s">
        <v>44</v>
      </c>
      <c r="E7487" s="1">
        <f>DATEVALUE(IFERROR(RIGHT(LEFT(A7487,FIND("-",A7487,4)-1),2)&amp;"/"&amp;LEFT(A7487,FIND("-",A7487)-1)&amp;"/"&amp;RIGHT(LEFT(A7487,IFERROR(FIND(" ",A7487),LEN(A7487)+1)-1),4),TEXT(A7487,"dd")&amp;"/"&amp;TEXT(A7487,"mm")&amp;"/"&amp;TEXT(A7487,"yyyy")))</f>
        <v>45240</v>
      </c>
      <c r="F7487" t="s">
        <v>996</v>
      </c>
      <c r="G7487" s="1">
        <f>VLOOKUP(B7487,Results!A:D,3,FALSE)</f>
        <v>45428</v>
      </c>
    </row>
    <row r="7488" spans="1:7" hidden="1" x14ac:dyDescent="0.25">
      <c r="A7488" s="1">
        <v>45210</v>
      </c>
      <c r="B7488" t="s">
        <v>409</v>
      </c>
      <c r="C7488" t="s">
        <v>223</v>
      </c>
      <c r="D7488" t="s">
        <v>297</v>
      </c>
      <c r="E7488" s="1">
        <f>DATEVALUE(IFERROR(RIGHT(LEFT(A7488,FIND("-",A7488,4)-1),2)&amp;"/"&amp;LEFT(A7488,FIND("-",A7488)-1)&amp;"/"&amp;RIGHT(LEFT(A7488,IFERROR(FIND(" ",A7488),LEN(A7488)+1)-1),4),TEXT(A7488,"dd")&amp;"/"&amp;TEXT(A7488,"mm")&amp;"/"&amp;TEXT(A7488,"yyyy")))</f>
        <v>45240</v>
      </c>
      <c r="F7488" t="s">
        <v>1806</v>
      </c>
      <c r="G7488" s="1" t="e">
        <f>VLOOKUP(B7488,Results!A:D,3,FALSE)</f>
        <v>#N/A</v>
      </c>
    </row>
    <row r="7489" spans="1:7" hidden="1" x14ac:dyDescent="0.25">
      <c r="A7489" s="1">
        <v>45210</v>
      </c>
      <c r="B7489" t="s">
        <v>409</v>
      </c>
      <c r="C7489" t="s">
        <v>223</v>
      </c>
      <c r="D7489" t="s">
        <v>297</v>
      </c>
      <c r="E7489" s="1">
        <f>DATEVALUE(IFERROR(RIGHT(LEFT(A7489,FIND("-",A7489,4)-1),2)&amp;"/"&amp;LEFT(A7489,FIND("-",A7489)-1)&amp;"/"&amp;RIGHT(LEFT(A7489,IFERROR(FIND(" ",A7489),LEN(A7489)+1)-1),4),TEXT(A7489,"dd")&amp;"/"&amp;TEXT(A7489,"mm")&amp;"/"&amp;TEXT(A7489,"yyyy")))</f>
        <v>45240</v>
      </c>
      <c r="F7489" t="s">
        <v>996</v>
      </c>
      <c r="G7489" s="1" t="e">
        <f>VLOOKUP(B7489,Results!A:D,3,FALSE)</f>
        <v>#N/A</v>
      </c>
    </row>
    <row r="7490" spans="1:7" hidden="1" x14ac:dyDescent="0.25">
      <c r="A7490" s="1">
        <v>45210</v>
      </c>
      <c r="B7490" t="s">
        <v>409</v>
      </c>
      <c r="C7490" t="s">
        <v>223</v>
      </c>
      <c r="D7490" t="s">
        <v>297</v>
      </c>
      <c r="E7490" s="1">
        <f>DATEVALUE(IFERROR(RIGHT(LEFT(A7490,FIND("-",A7490,4)-1),2)&amp;"/"&amp;LEFT(A7490,FIND("-",A7490)-1)&amp;"/"&amp;RIGHT(LEFT(A7490,IFERROR(FIND(" ",A7490),LEN(A7490)+1)-1),4),TEXT(A7490,"dd")&amp;"/"&amp;TEXT(A7490,"mm")&amp;"/"&amp;TEXT(A7490,"yyyy")))</f>
        <v>45240</v>
      </c>
      <c r="F7490" t="s">
        <v>786</v>
      </c>
      <c r="G7490" s="1" t="e">
        <f>VLOOKUP(B7490,Results!A:D,3,FALSE)</f>
        <v>#N/A</v>
      </c>
    </row>
    <row r="7491" spans="1:7" x14ac:dyDescent="0.25">
      <c r="A7491" s="1">
        <v>45210</v>
      </c>
      <c r="B7491" t="s">
        <v>791</v>
      </c>
      <c r="C7491" t="s">
        <v>20</v>
      </c>
      <c r="D7491" t="s">
        <v>30</v>
      </c>
      <c r="E7491" s="1">
        <f>DATEVALUE(IFERROR(RIGHT(LEFT(A7491,FIND("-",A7491,4)-1),2)&amp;"/"&amp;LEFT(A7491,FIND("-",A7491)-1)&amp;"/"&amp;RIGHT(LEFT(A7491,IFERROR(FIND(" ",A7491),LEN(A7491)+1)-1),4),TEXT(A7491,"dd")&amp;"/"&amp;TEXT(A7491,"mm")&amp;"/"&amp;TEXT(A7491,"yyyy")))</f>
        <v>45240</v>
      </c>
      <c r="F7491" t="s">
        <v>1826</v>
      </c>
      <c r="G7491" s="1" t="e">
        <f>VLOOKUP(B7491,Results!A:D,3,FALSE)</f>
        <v>#N/A</v>
      </c>
    </row>
    <row r="7492" spans="1:7" hidden="1" x14ac:dyDescent="0.25">
      <c r="A7492" s="1">
        <v>45210</v>
      </c>
      <c r="B7492" t="s">
        <v>791</v>
      </c>
      <c r="C7492" t="s">
        <v>20</v>
      </c>
      <c r="D7492" t="s">
        <v>30</v>
      </c>
      <c r="E7492" s="1">
        <f>DATEVALUE(IFERROR(RIGHT(LEFT(A7492,FIND("-",A7492,4)-1),2)&amp;"/"&amp;LEFT(A7492,FIND("-",A7492)-1)&amp;"/"&amp;RIGHT(LEFT(A7492,IFERROR(FIND(" ",A7492),LEN(A7492)+1)-1),4),TEXT(A7492,"dd")&amp;"/"&amp;TEXT(A7492,"mm")&amp;"/"&amp;TEXT(A7492,"yyyy")))</f>
        <v>45240</v>
      </c>
      <c r="F7492" t="s">
        <v>996</v>
      </c>
      <c r="G7492" s="1" t="e">
        <f>VLOOKUP(B7492,Results!A:D,3,FALSE)</f>
        <v>#N/A</v>
      </c>
    </row>
    <row r="7493" spans="1:7" x14ac:dyDescent="0.25">
      <c r="A7493" s="1">
        <v>45210</v>
      </c>
      <c r="B7493" t="s">
        <v>773</v>
      </c>
      <c r="C7493" t="s">
        <v>223</v>
      </c>
      <c r="D7493" t="s">
        <v>10</v>
      </c>
      <c r="E7493" s="1">
        <f>DATEVALUE(IFERROR(RIGHT(LEFT(A7493,FIND("-",A7493,4)-1),2)&amp;"/"&amp;LEFT(A7493,FIND("-",A7493)-1)&amp;"/"&amp;RIGHT(LEFT(A7493,IFERROR(FIND(" ",A7493),LEN(A7493)+1)-1),4),TEXT(A7493,"dd")&amp;"/"&amp;TEXT(A7493,"mm")&amp;"/"&amp;TEXT(A7493,"yyyy")))</f>
        <v>45240</v>
      </c>
      <c r="F7493" t="s">
        <v>1826</v>
      </c>
      <c r="G7493" s="1" t="e">
        <f>VLOOKUP(B7493,Results!A:D,3,FALSE)</f>
        <v>#N/A</v>
      </c>
    </row>
    <row r="7494" spans="1:7" x14ac:dyDescent="0.25">
      <c r="A7494" s="1">
        <v>45210</v>
      </c>
      <c r="B7494" t="s">
        <v>308</v>
      </c>
      <c r="C7494" t="s">
        <v>20</v>
      </c>
      <c r="D7494" t="s">
        <v>10</v>
      </c>
      <c r="E7494" s="1">
        <f>DATEVALUE(IFERROR(RIGHT(LEFT(A7494,FIND("-",A7494,4)-1),2)&amp;"/"&amp;LEFT(A7494,FIND("-",A7494)-1)&amp;"/"&amp;RIGHT(LEFT(A7494,IFERROR(FIND(" ",A7494),LEN(A7494)+1)-1),4),TEXT(A7494,"dd")&amp;"/"&amp;TEXT(A7494,"mm")&amp;"/"&amp;TEXT(A7494,"yyyy")))</f>
        <v>45240</v>
      </c>
      <c r="F7494" t="s">
        <v>1826</v>
      </c>
      <c r="G7494" s="1" t="e">
        <f>VLOOKUP(B7494,Results!A:D,3,FALSE)</f>
        <v>#N/A</v>
      </c>
    </row>
    <row r="7495" spans="1:7" hidden="1" x14ac:dyDescent="0.25">
      <c r="A7495" s="1">
        <v>45210</v>
      </c>
      <c r="B7495" t="s">
        <v>773</v>
      </c>
      <c r="C7495" t="s">
        <v>223</v>
      </c>
      <c r="D7495" t="s">
        <v>10</v>
      </c>
      <c r="E7495" s="1">
        <f>DATEVALUE(IFERROR(RIGHT(LEFT(A7495,FIND("-",A7495,4)-1),2)&amp;"/"&amp;LEFT(A7495,FIND("-",A7495)-1)&amp;"/"&amp;RIGHT(LEFT(A7495,IFERROR(FIND(" ",A7495),LEN(A7495)+1)-1),4),TEXT(A7495,"dd")&amp;"/"&amp;TEXT(A7495,"mm")&amp;"/"&amp;TEXT(A7495,"yyyy")))</f>
        <v>45240</v>
      </c>
      <c r="F7495" t="s">
        <v>996</v>
      </c>
      <c r="G7495" s="1" t="e">
        <f>VLOOKUP(B7495,Results!A:D,3,FALSE)</f>
        <v>#N/A</v>
      </c>
    </row>
    <row r="7496" spans="1:7" hidden="1" x14ac:dyDescent="0.25">
      <c r="A7496" s="1">
        <v>45210</v>
      </c>
      <c r="B7496" t="s">
        <v>861</v>
      </c>
      <c r="C7496" t="s">
        <v>20</v>
      </c>
      <c r="D7496" t="s">
        <v>10</v>
      </c>
      <c r="E7496" s="1">
        <f>DATEVALUE(IFERROR(RIGHT(LEFT(A7496,FIND("-",A7496,4)-1),2)&amp;"/"&amp;LEFT(A7496,FIND("-",A7496)-1)&amp;"/"&amp;RIGHT(LEFT(A7496,IFERROR(FIND(" ",A7496),LEN(A7496)+1)-1),4),TEXT(A7496,"dd")&amp;"/"&amp;TEXT(A7496,"mm")&amp;"/"&amp;TEXT(A7496,"yyyy")))</f>
        <v>45240</v>
      </c>
      <c r="F7496" t="s">
        <v>996</v>
      </c>
      <c r="G7496" s="1" t="e">
        <f>VLOOKUP(B7496,Results!A:D,3,FALSE)</f>
        <v>#N/A</v>
      </c>
    </row>
    <row r="7497" spans="1:7" hidden="1" x14ac:dyDescent="0.25">
      <c r="A7497" s="1">
        <v>45210</v>
      </c>
      <c r="B7497" t="s">
        <v>308</v>
      </c>
      <c r="C7497" t="s">
        <v>20</v>
      </c>
      <c r="D7497" t="s">
        <v>10</v>
      </c>
      <c r="E7497" s="1">
        <f>DATEVALUE(IFERROR(RIGHT(LEFT(A7497,FIND("-",A7497,4)-1),2)&amp;"/"&amp;LEFT(A7497,FIND("-",A7497)-1)&amp;"/"&amp;RIGHT(LEFT(A7497,IFERROR(FIND(" ",A7497),LEN(A7497)+1)-1),4),TEXT(A7497,"dd")&amp;"/"&amp;TEXT(A7497,"mm")&amp;"/"&amp;TEXT(A7497,"yyyy")))</f>
        <v>45240</v>
      </c>
      <c r="F7497" t="s">
        <v>996</v>
      </c>
      <c r="G7497" s="1" t="e">
        <f>VLOOKUP(B7497,Results!A:D,3,FALSE)</f>
        <v>#N/A</v>
      </c>
    </row>
    <row r="7498" spans="1:7" x14ac:dyDescent="0.25">
      <c r="A7498" s="1">
        <v>45210</v>
      </c>
      <c r="B7498" t="s">
        <v>709</v>
      </c>
      <c r="C7498" t="s">
        <v>20</v>
      </c>
      <c r="D7498" t="s">
        <v>13</v>
      </c>
      <c r="E7498" s="1">
        <f>DATEVALUE(IFERROR(RIGHT(LEFT(A7498,FIND("-",A7498,4)-1),2)&amp;"/"&amp;LEFT(A7498,FIND("-",A7498)-1)&amp;"/"&amp;RIGHT(LEFT(A7498,IFERROR(FIND(" ",A7498),LEN(A7498)+1)-1),4),TEXT(A7498,"dd")&amp;"/"&amp;TEXT(A7498,"mm")&amp;"/"&amp;TEXT(A7498,"yyyy")))</f>
        <v>45240</v>
      </c>
      <c r="F7498" t="s">
        <v>1826</v>
      </c>
      <c r="G7498" s="1" t="e">
        <f>VLOOKUP(B7498,Results!A:D,3,FALSE)</f>
        <v>#N/A</v>
      </c>
    </row>
    <row r="7499" spans="1:7" x14ac:dyDescent="0.25">
      <c r="A7499" s="1">
        <v>45210</v>
      </c>
      <c r="B7499" t="s">
        <v>621</v>
      </c>
      <c r="C7499" t="s">
        <v>20</v>
      </c>
      <c r="D7499" t="s">
        <v>13</v>
      </c>
      <c r="E7499" s="1">
        <f>DATEVALUE(IFERROR(RIGHT(LEFT(A7499,FIND("-",A7499,4)-1),2)&amp;"/"&amp;LEFT(A7499,FIND("-",A7499)-1)&amp;"/"&amp;RIGHT(LEFT(A7499,IFERROR(FIND(" ",A7499),LEN(A7499)+1)-1),4),TEXT(A7499,"dd")&amp;"/"&amp;TEXT(A7499,"mm")&amp;"/"&amp;TEXT(A7499,"yyyy")))</f>
        <v>45240</v>
      </c>
      <c r="F7499" t="s">
        <v>1826</v>
      </c>
      <c r="G7499" s="1" t="e">
        <f>VLOOKUP(B7499,Results!A:D,3,FALSE)</f>
        <v>#N/A</v>
      </c>
    </row>
    <row r="7500" spans="1:7" hidden="1" x14ac:dyDescent="0.25">
      <c r="A7500" s="1">
        <v>45210</v>
      </c>
      <c r="B7500" t="s">
        <v>709</v>
      </c>
      <c r="C7500" t="s">
        <v>20</v>
      </c>
      <c r="D7500" t="s">
        <v>13</v>
      </c>
      <c r="E7500" s="1">
        <f>DATEVALUE(IFERROR(RIGHT(LEFT(A7500,FIND("-",A7500,4)-1),2)&amp;"/"&amp;LEFT(A7500,FIND("-",A7500)-1)&amp;"/"&amp;RIGHT(LEFT(A7500,IFERROR(FIND(" ",A7500),LEN(A7500)+1)-1),4),TEXT(A7500,"dd")&amp;"/"&amp;TEXT(A7500,"mm")&amp;"/"&amp;TEXT(A7500,"yyyy")))</f>
        <v>45240</v>
      </c>
      <c r="F7500" t="s">
        <v>996</v>
      </c>
      <c r="G7500" s="1" t="e">
        <f>VLOOKUP(B7500,Results!A:D,3,FALSE)</f>
        <v>#N/A</v>
      </c>
    </row>
    <row r="7501" spans="1:7" x14ac:dyDescent="0.25">
      <c r="A7501" s="1">
        <v>45210</v>
      </c>
      <c r="B7501" t="s">
        <v>580</v>
      </c>
      <c r="C7501" t="s">
        <v>223</v>
      </c>
      <c r="D7501" t="s">
        <v>80</v>
      </c>
      <c r="E7501" s="1">
        <f>DATEVALUE(IFERROR(RIGHT(LEFT(A7501,FIND("-",A7501,4)-1),2)&amp;"/"&amp;LEFT(A7501,FIND("-",A7501)-1)&amp;"/"&amp;RIGHT(LEFT(A7501,IFERROR(FIND(" ",A7501),LEN(A7501)+1)-1),4),TEXT(A7501,"dd")&amp;"/"&amp;TEXT(A7501,"mm")&amp;"/"&amp;TEXT(A7501,"yyyy")))</f>
        <v>45240</v>
      </c>
      <c r="F7501" t="s">
        <v>1826</v>
      </c>
      <c r="G7501" s="1" t="e">
        <f>VLOOKUP(B7501,Results!A:D,3,FALSE)</f>
        <v>#N/A</v>
      </c>
    </row>
    <row r="7502" spans="1:7" hidden="1" x14ac:dyDescent="0.25">
      <c r="A7502" s="1">
        <v>45210</v>
      </c>
      <c r="B7502" t="s">
        <v>580</v>
      </c>
      <c r="C7502" t="s">
        <v>223</v>
      </c>
      <c r="D7502" t="s">
        <v>80</v>
      </c>
      <c r="E7502" s="1">
        <f>DATEVALUE(IFERROR(RIGHT(LEFT(A7502,FIND("-",A7502,4)-1),2)&amp;"/"&amp;LEFT(A7502,FIND("-",A7502)-1)&amp;"/"&amp;RIGHT(LEFT(A7502,IFERROR(FIND(" ",A7502),LEN(A7502)+1)-1),4),TEXT(A7502,"dd")&amp;"/"&amp;TEXT(A7502,"mm")&amp;"/"&amp;TEXT(A7502,"yyyy")))</f>
        <v>45240</v>
      </c>
      <c r="F7502" t="s">
        <v>996</v>
      </c>
      <c r="G7502" s="1" t="e">
        <f>VLOOKUP(B7502,Results!A:D,3,FALSE)</f>
        <v>#N/A</v>
      </c>
    </row>
    <row r="7503" spans="1:7" x14ac:dyDescent="0.25">
      <c r="A7503" s="1">
        <v>45210</v>
      </c>
      <c r="B7503" t="s">
        <v>757</v>
      </c>
      <c r="C7503" t="s">
        <v>223</v>
      </c>
      <c r="D7503" t="s">
        <v>435</v>
      </c>
      <c r="E7503" s="1">
        <f>DATEVALUE(IFERROR(RIGHT(LEFT(A7503,FIND("-",A7503,4)-1),2)&amp;"/"&amp;LEFT(A7503,FIND("-",A7503)-1)&amp;"/"&amp;RIGHT(LEFT(A7503,IFERROR(FIND(" ",A7503),LEN(A7503)+1)-1),4),TEXT(A7503,"dd")&amp;"/"&amp;TEXT(A7503,"mm")&amp;"/"&amp;TEXT(A7503,"yyyy")))</f>
        <v>45240</v>
      </c>
      <c r="F7503" t="s">
        <v>1826</v>
      </c>
      <c r="G7503" s="1" t="e">
        <f>VLOOKUP(B7503,Results!A:D,3,FALSE)</f>
        <v>#N/A</v>
      </c>
    </row>
    <row r="7504" spans="1:7" hidden="1" x14ac:dyDescent="0.25">
      <c r="A7504" s="1">
        <v>45210</v>
      </c>
      <c r="B7504" t="s">
        <v>757</v>
      </c>
      <c r="C7504" t="s">
        <v>20</v>
      </c>
      <c r="D7504" t="s">
        <v>435</v>
      </c>
      <c r="E7504" s="1">
        <f>DATEVALUE(IFERROR(RIGHT(LEFT(A7504,FIND("-",A7504,4)-1),2)&amp;"/"&amp;LEFT(A7504,FIND("-",A7504)-1)&amp;"/"&amp;RIGHT(LEFT(A7504,IFERROR(FIND(" ",A7504),LEN(A7504)+1)-1),4),TEXT(A7504,"dd")&amp;"/"&amp;TEXT(A7504,"mm")&amp;"/"&amp;TEXT(A7504,"yyyy")))</f>
        <v>45240</v>
      </c>
      <c r="F7504" t="s">
        <v>996</v>
      </c>
      <c r="G7504" s="1" t="e">
        <f>VLOOKUP(B7504,Results!A:D,3,FALSE)</f>
        <v>#N/A</v>
      </c>
    </row>
    <row r="7505" spans="1:7" x14ac:dyDescent="0.25">
      <c r="A7505" s="1">
        <v>45210</v>
      </c>
      <c r="B7505" t="s">
        <v>512</v>
      </c>
      <c r="C7505" t="s">
        <v>20</v>
      </c>
      <c r="D7505" t="s">
        <v>28</v>
      </c>
      <c r="E7505" s="1">
        <f>DATEVALUE(IFERROR(RIGHT(LEFT(A7505,FIND("-",A7505,4)-1),2)&amp;"/"&amp;LEFT(A7505,FIND("-",A7505)-1)&amp;"/"&amp;RIGHT(LEFT(A7505,IFERROR(FIND(" ",A7505),LEN(A7505)+1)-1),4),TEXT(A7505,"dd")&amp;"/"&amp;TEXT(A7505,"mm")&amp;"/"&amp;TEXT(A7505,"yyyy")))</f>
        <v>45240</v>
      </c>
      <c r="F7505" t="s">
        <v>1826</v>
      </c>
      <c r="G7505" s="1" t="e">
        <f>VLOOKUP(B7505,Results!A:D,3,FALSE)</f>
        <v>#N/A</v>
      </c>
    </row>
    <row r="7506" spans="1:7" hidden="1" x14ac:dyDescent="0.25">
      <c r="A7506" s="1">
        <v>45210</v>
      </c>
      <c r="B7506" t="s">
        <v>512</v>
      </c>
      <c r="C7506" t="s">
        <v>20</v>
      </c>
      <c r="D7506" t="s">
        <v>28</v>
      </c>
      <c r="E7506" s="1">
        <f>DATEVALUE(IFERROR(RIGHT(LEFT(A7506,FIND("-",A7506,4)-1),2)&amp;"/"&amp;LEFT(A7506,FIND("-",A7506)-1)&amp;"/"&amp;RIGHT(LEFT(A7506,IFERROR(FIND(" ",A7506),LEN(A7506)+1)-1),4),TEXT(A7506,"dd")&amp;"/"&amp;TEXT(A7506,"mm")&amp;"/"&amp;TEXT(A7506,"yyyy")))</f>
        <v>45240</v>
      </c>
      <c r="F7506" t="s">
        <v>996</v>
      </c>
      <c r="G7506" s="1" t="e">
        <f>VLOOKUP(B7506,Results!A:D,3,FALSE)</f>
        <v>#N/A</v>
      </c>
    </row>
    <row r="7507" spans="1:7" x14ac:dyDescent="0.25">
      <c r="A7507" s="1">
        <v>45210</v>
      </c>
      <c r="B7507" t="s">
        <v>580</v>
      </c>
      <c r="C7507" t="s">
        <v>223</v>
      </c>
      <c r="D7507" t="s">
        <v>80</v>
      </c>
      <c r="E7507" s="1">
        <f>DATEVALUE(IFERROR(RIGHT(LEFT(A7507,FIND("-",A7507,4)-1),2)&amp;"/"&amp;LEFT(A7507,FIND("-",A7507)-1)&amp;"/"&amp;RIGHT(LEFT(A7507,IFERROR(FIND(" ",A7507),LEN(A7507)+1)-1),4),TEXT(A7507,"dd")&amp;"/"&amp;TEXT(A7507,"mm")&amp;"/"&amp;TEXT(A7507,"yyyy")))</f>
        <v>45240</v>
      </c>
      <c r="F7507" t="s">
        <v>1826</v>
      </c>
      <c r="G7507" s="1" t="e">
        <f>VLOOKUP(B7507,Results!A:D,3,FALSE)</f>
        <v>#N/A</v>
      </c>
    </row>
    <row r="7508" spans="1:7" x14ac:dyDescent="0.25">
      <c r="A7508" s="1">
        <v>45210</v>
      </c>
      <c r="B7508" t="s">
        <v>773</v>
      </c>
      <c r="C7508" t="s">
        <v>223</v>
      </c>
      <c r="D7508" t="s">
        <v>10</v>
      </c>
      <c r="E7508" s="1">
        <f>DATEVALUE(IFERROR(RIGHT(LEFT(A7508,FIND("-",A7508,4)-1),2)&amp;"/"&amp;LEFT(A7508,FIND("-",A7508)-1)&amp;"/"&amp;RIGHT(LEFT(A7508,IFERROR(FIND(" ",A7508),LEN(A7508)+1)-1),4),TEXT(A7508,"dd")&amp;"/"&amp;TEXT(A7508,"mm")&amp;"/"&amp;TEXT(A7508,"yyyy")))</f>
        <v>45240</v>
      </c>
      <c r="F7508" t="s">
        <v>1826</v>
      </c>
      <c r="G7508" s="1" t="e">
        <f>VLOOKUP(B7508,Results!A:D,3,FALSE)</f>
        <v>#N/A</v>
      </c>
    </row>
    <row r="7509" spans="1:7" x14ac:dyDescent="0.25">
      <c r="A7509" s="1">
        <v>45210</v>
      </c>
      <c r="B7509" t="s">
        <v>861</v>
      </c>
      <c r="C7509" t="s">
        <v>20</v>
      </c>
      <c r="D7509" t="s">
        <v>10</v>
      </c>
      <c r="E7509" s="1">
        <f>DATEVALUE(IFERROR(RIGHT(LEFT(A7509,FIND("-",A7509,4)-1),2)&amp;"/"&amp;LEFT(A7509,FIND("-",A7509)-1)&amp;"/"&amp;RIGHT(LEFT(A7509,IFERROR(FIND(" ",A7509),LEN(A7509)+1)-1),4),TEXT(A7509,"dd")&amp;"/"&amp;TEXT(A7509,"mm")&amp;"/"&amp;TEXT(A7509,"yyyy")))</f>
        <v>45240</v>
      </c>
      <c r="F7509" t="s">
        <v>1826</v>
      </c>
      <c r="G7509" s="1" t="e">
        <f>VLOOKUP(B7509,Results!A:D,3,FALSE)</f>
        <v>#N/A</v>
      </c>
    </row>
    <row r="7510" spans="1:7" x14ac:dyDescent="0.25">
      <c r="A7510" s="1">
        <v>45210</v>
      </c>
      <c r="B7510" t="s">
        <v>709</v>
      </c>
      <c r="C7510" t="s">
        <v>20</v>
      </c>
      <c r="D7510" t="s">
        <v>13</v>
      </c>
      <c r="E7510" s="1">
        <f>DATEVALUE(IFERROR(RIGHT(LEFT(A7510,FIND("-",A7510,4)-1),2)&amp;"/"&amp;LEFT(A7510,FIND("-",A7510)-1)&amp;"/"&amp;RIGHT(LEFT(A7510,IFERROR(FIND(" ",A7510),LEN(A7510)+1)-1),4),TEXT(A7510,"dd")&amp;"/"&amp;TEXT(A7510,"mm")&amp;"/"&amp;TEXT(A7510,"yyyy")))</f>
        <v>45240</v>
      </c>
      <c r="F7510" t="s">
        <v>1826</v>
      </c>
      <c r="G7510" s="1" t="e">
        <f>VLOOKUP(B7510,Results!A:D,3,FALSE)</f>
        <v>#N/A</v>
      </c>
    </row>
    <row r="7511" spans="1:7" x14ac:dyDescent="0.25">
      <c r="A7511" s="1">
        <v>45210</v>
      </c>
      <c r="B7511" t="s">
        <v>308</v>
      </c>
      <c r="C7511" t="s">
        <v>20</v>
      </c>
      <c r="D7511" t="s">
        <v>10</v>
      </c>
      <c r="E7511" s="1">
        <f>DATEVALUE(IFERROR(RIGHT(LEFT(A7511,FIND("-",A7511,4)-1),2)&amp;"/"&amp;LEFT(A7511,FIND("-",A7511)-1)&amp;"/"&amp;RIGHT(LEFT(A7511,IFERROR(FIND(" ",A7511),LEN(A7511)+1)-1),4),TEXT(A7511,"dd")&amp;"/"&amp;TEXT(A7511,"mm")&amp;"/"&amp;TEXT(A7511,"yyyy")))</f>
        <v>45240</v>
      </c>
      <c r="F7511" t="s">
        <v>1826</v>
      </c>
      <c r="G7511" s="1" t="e">
        <f>VLOOKUP(B7511,Results!A:D,3,FALSE)</f>
        <v>#N/A</v>
      </c>
    </row>
    <row r="7512" spans="1:7" x14ac:dyDescent="0.25">
      <c r="A7512" s="1">
        <v>45210</v>
      </c>
      <c r="B7512" t="s">
        <v>791</v>
      </c>
      <c r="C7512" t="s">
        <v>20</v>
      </c>
      <c r="D7512" t="s">
        <v>30</v>
      </c>
      <c r="E7512" s="1">
        <f>DATEVALUE(IFERROR(RIGHT(LEFT(A7512,FIND("-",A7512,4)-1),2)&amp;"/"&amp;LEFT(A7512,FIND("-",A7512)-1)&amp;"/"&amp;RIGHT(LEFT(A7512,IFERROR(FIND(" ",A7512),LEN(A7512)+1)-1),4),TEXT(A7512,"dd")&amp;"/"&amp;TEXT(A7512,"mm")&amp;"/"&amp;TEXT(A7512,"yyyy")))</f>
        <v>45240</v>
      </c>
      <c r="F7512" t="s">
        <v>1826</v>
      </c>
      <c r="G7512" s="1" t="e">
        <f>VLOOKUP(B7512,Results!A:D,3,FALSE)</f>
        <v>#N/A</v>
      </c>
    </row>
    <row r="7513" spans="1:7" x14ac:dyDescent="0.25">
      <c r="A7513" s="1">
        <v>45210</v>
      </c>
      <c r="B7513" t="s">
        <v>757</v>
      </c>
      <c r="C7513" t="s">
        <v>20</v>
      </c>
      <c r="D7513" t="s">
        <v>435</v>
      </c>
      <c r="E7513" s="1">
        <f>DATEVALUE(IFERROR(RIGHT(LEFT(A7513,FIND("-",A7513,4)-1),2)&amp;"/"&amp;LEFT(A7513,FIND("-",A7513)-1)&amp;"/"&amp;RIGHT(LEFT(A7513,IFERROR(FIND(" ",A7513),LEN(A7513)+1)-1),4),TEXT(A7513,"dd")&amp;"/"&amp;TEXT(A7513,"mm")&amp;"/"&amp;TEXT(A7513,"yyyy")))</f>
        <v>45240</v>
      </c>
      <c r="F7513" t="s">
        <v>1826</v>
      </c>
      <c r="G7513" s="1" t="e">
        <f>VLOOKUP(B7513,Results!A:D,3,FALSE)</f>
        <v>#N/A</v>
      </c>
    </row>
    <row r="7514" spans="1:7" x14ac:dyDescent="0.25">
      <c r="A7514" s="1">
        <v>45210</v>
      </c>
      <c r="B7514" t="s">
        <v>621</v>
      </c>
      <c r="C7514" t="s">
        <v>20</v>
      </c>
      <c r="D7514" t="s">
        <v>13</v>
      </c>
      <c r="E7514" s="1">
        <f>DATEVALUE(IFERROR(RIGHT(LEFT(A7514,FIND("-",A7514,4)-1),2)&amp;"/"&amp;LEFT(A7514,FIND("-",A7514)-1)&amp;"/"&amp;RIGHT(LEFT(A7514,IFERROR(FIND(" ",A7514),LEN(A7514)+1)-1),4),TEXT(A7514,"dd")&amp;"/"&amp;TEXT(A7514,"mm")&amp;"/"&amp;TEXT(A7514,"yyyy")))</f>
        <v>45240</v>
      </c>
      <c r="F7514" t="s">
        <v>1826</v>
      </c>
      <c r="G7514" s="1" t="e">
        <f>VLOOKUP(B7514,Results!A:D,3,FALSE)</f>
        <v>#N/A</v>
      </c>
    </row>
    <row r="7515" spans="1:7" x14ac:dyDescent="0.25">
      <c r="A7515" s="1">
        <v>45210</v>
      </c>
      <c r="B7515" t="s">
        <v>512</v>
      </c>
      <c r="C7515" t="s">
        <v>20</v>
      </c>
      <c r="D7515" t="s">
        <v>28</v>
      </c>
      <c r="E7515" s="1">
        <f>DATEVALUE(IFERROR(RIGHT(LEFT(A7515,FIND("-",A7515,4)-1),2)&amp;"/"&amp;LEFT(A7515,FIND("-",A7515)-1)&amp;"/"&amp;RIGHT(LEFT(A7515,IFERROR(FIND(" ",A7515),LEN(A7515)+1)-1),4),TEXT(A7515,"dd")&amp;"/"&amp;TEXT(A7515,"mm")&amp;"/"&amp;TEXT(A7515,"yyyy")))</f>
        <v>45240</v>
      </c>
      <c r="F7515" t="s">
        <v>1826</v>
      </c>
      <c r="G7515" s="1" t="e">
        <f>VLOOKUP(B7515,Results!A:D,3,FALSE)</f>
        <v>#N/A</v>
      </c>
    </row>
    <row r="7516" spans="1:7" x14ac:dyDescent="0.25">
      <c r="A7516" s="1">
        <v>45210</v>
      </c>
      <c r="B7516" t="s">
        <v>580</v>
      </c>
      <c r="C7516" t="s">
        <v>223</v>
      </c>
      <c r="D7516" t="s">
        <v>80</v>
      </c>
      <c r="E7516" s="1">
        <f>DATEVALUE(IFERROR(RIGHT(LEFT(A7516,FIND("-",A7516,4)-1),2)&amp;"/"&amp;LEFT(A7516,FIND("-",A7516)-1)&amp;"/"&amp;RIGHT(LEFT(A7516,IFERROR(FIND(" ",A7516),LEN(A7516)+1)-1),4),TEXT(A7516,"dd")&amp;"/"&amp;TEXT(A7516,"mm")&amp;"/"&amp;TEXT(A7516,"yyyy")))</f>
        <v>45240</v>
      </c>
      <c r="F7516" t="s">
        <v>1826</v>
      </c>
      <c r="G7516" s="1" t="e">
        <f>VLOOKUP(B7516,Results!A:D,3,FALSE)</f>
        <v>#N/A</v>
      </c>
    </row>
    <row r="7517" spans="1:7" x14ac:dyDescent="0.25">
      <c r="A7517" s="1">
        <v>45210</v>
      </c>
      <c r="B7517" t="s">
        <v>861</v>
      </c>
      <c r="C7517" t="s">
        <v>20</v>
      </c>
      <c r="D7517" t="s">
        <v>10</v>
      </c>
      <c r="E7517" s="1">
        <f>DATEVALUE(IFERROR(RIGHT(LEFT(A7517,FIND("-",A7517,4)-1),2)&amp;"/"&amp;LEFT(A7517,FIND("-",A7517)-1)&amp;"/"&amp;RIGHT(LEFT(A7517,IFERROR(FIND(" ",A7517),LEN(A7517)+1)-1),4),TEXT(A7517,"dd")&amp;"/"&amp;TEXT(A7517,"mm")&amp;"/"&amp;TEXT(A7517,"yyyy")))</f>
        <v>45240</v>
      </c>
      <c r="F7517" t="s">
        <v>1826</v>
      </c>
      <c r="G7517" s="1" t="e">
        <f>VLOOKUP(B7517,Results!A:D,3,FALSE)</f>
        <v>#N/A</v>
      </c>
    </row>
    <row r="7518" spans="1:7" x14ac:dyDescent="0.25">
      <c r="A7518" s="1">
        <v>45210</v>
      </c>
      <c r="B7518" t="s">
        <v>709</v>
      </c>
      <c r="C7518" t="s">
        <v>20</v>
      </c>
      <c r="D7518" t="s">
        <v>13</v>
      </c>
      <c r="E7518" s="1">
        <f>DATEVALUE(IFERROR(RIGHT(LEFT(A7518,FIND("-",A7518,4)-1),2)&amp;"/"&amp;LEFT(A7518,FIND("-",A7518)-1)&amp;"/"&amp;RIGHT(LEFT(A7518,IFERROR(FIND(" ",A7518),LEN(A7518)+1)-1),4),TEXT(A7518,"dd")&amp;"/"&amp;TEXT(A7518,"mm")&amp;"/"&amp;TEXT(A7518,"yyyy")))</f>
        <v>45240</v>
      </c>
      <c r="F7518" t="s">
        <v>1826</v>
      </c>
      <c r="G7518" s="1" t="e">
        <f>VLOOKUP(B7518,Results!A:D,3,FALSE)</f>
        <v>#N/A</v>
      </c>
    </row>
    <row r="7519" spans="1:7" x14ac:dyDescent="0.25">
      <c r="A7519" s="1">
        <v>45210</v>
      </c>
      <c r="B7519" t="s">
        <v>791</v>
      </c>
      <c r="C7519" t="s">
        <v>20</v>
      </c>
      <c r="D7519" t="s">
        <v>30</v>
      </c>
      <c r="E7519" s="1">
        <f>DATEVALUE(IFERROR(RIGHT(LEFT(A7519,FIND("-",A7519,4)-1),2)&amp;"/"&amp;LEFT(A7519,FIND("-",A7519)-1)&amp;"/"&amp;RIGHT(LEFT(A7519,IFERROR(FIND(" ",A7519),LEN(A7519)+1)-1),4),TEXT(A7519,"dd")&amp;"/"&amp;TEXT(A7519,"mm")&amp;"/"&amp;TEXT(A7519,"yyyy")))</f>
        <v>45240</v>
      </c>
      <c r="F7519" t="s">
        <v>1826</v>
      </c>
      <c r="G7519" s="1" t="e">
        <f>VLOOKUP(B7519,Results!A:D,3,FALSE)</f>
        <v>#N/A</v>
      </c>
    </row>
    <row r="7520" spans="1:7" x14ac:dyDescent="0.25">
      <c r="A7520" s="1">
        <v>45210</v>
      </c>
      <c r="B7520" t="s">
        <v>757</v>
      </c>
      <c r="C7520" t="s">
        <v>20</v>
      </c>
      <c r="D7520" t="s">
        <v>435</v>
      </c>
      <c r="E7520" s="1">
        <f>DATEVALUE(IFERROR(RIGHT(LEFT(A7520,FIND("-",A7520,4)-1),2)&amp;"/"&amp;LEFT(A7520,FIND("-",A7520)-1)&amp;"/"&amp;RIGHT(LEFT(A7520,IFERROR(FIND(" ",A7520),LEN(A7520)+1)-1),4),TEXT(A7520,"dd")&amp;"/"&amp;TEXT(A7520,"mm")&amp;"/"&amp;TEXT(A7520,"yyyy")))</f>
        <v>45240</v>
      </c>
      <c r="F7520" t="s">
        <v>1826</v>
      </c>
      <c r="G7520" s="1" t="e">
        <f>VLOOKUP(B7520,Results!A:D,3,FALSE)</f>
        <v>#N/A</v>
      </c>
    </row>
    <row r="7521" spans="1:7" x14ac:dyDescent="0.25">
      <c r="A7521" s="1">
        <v>45210</v>
      </c>
      <c r="B7521" t="s">
        <v>621</v>
      </c>
      <c r="C7521" t="s">
        <v>20</v>
      </c>
      <c r="D7521" t="s">
        <v>13</v>
      </c>
      <c r="E7521" s="1">
        <f>DATEVALUE(IFERROR(RIGHT(LEFT(A7521,FIND("-",A7521,4)-1),2)&amp;"/"&amp;LEFT(A7521,FIND("-",A7521)-1)&amp;"/"&amp;RIGHT(LEFT(A7521,IFERROR(FIND(" ",A7521),LEN(A7521)+1)-1),4),TEXT(A7521,"dd")&amp;"/"&amp;TEXT(A7521,"mm")&amp;"/"&amp;TEXT(A7521,"yyyy")))</f>
        <v>45240</v>
      </c>
      <c r="F7521" t="s">
        <v>1826</v>
      </c>
      <c r="G7521" s="1" t="e">
        <f>VLOOKUP(B7521,Results!A:D,3,FALSE)</f>
        <v>#N/A</v>
      </c>
    </row>
    <row r="7522" spans="1:7" x14ac:dyDescent="0.25">
      <c r="A7522" s="1">
        <v>45210</v>
      </c>
      <c r="B7522" t="s">
        <v>512</v>
      </c>
      <c r="C7522" t="s">
        <v>20</v>
      </c>
      <c r="D7522" t="s">
        <v>28</v>
      </c>
      <c r="E7522" s="1">
        <f>DATEVALUE(IFERROR(RIGHT(LEFT(A7522,FIND("-",A7522,4)-1),2)&amp;"/"&amp;LEFT(A7522,FIND("-",A7522)-1)&amp;"/"&amp;RIGHT(LEFT(A7522,IFERROR(FIND(" ",A7522),LEN(A7522)+1)-1),4),TEXT(A7522,"dd")&amp;"/"&amp;TEXT(A7522,"mm")&amp;"/"&amp;TEXT(A7522,"yyyy")))</f>
        <v>45240</v>
      </c>
      <c r="F7522" t="s">
        <v>1826</v>
      </c>
      <c r="G7522" s="1" t="e">
        <f>VLOOKUP(B7522,Results!A:D,3,FALSE)</f>
        <v>#N/A</v>
      </c>
    </row>
    <row r="7523" spans="1:7" x14ac:dyDescent="0.25">
      <c r="A7523" s="1">
        <v>45180</v>
      </c>
      <c r="B7523" t="s">
        <v>357</v>
      </c>
      <c r="C7523" t="s">
        <v>223</v>
      </c>
      <c r="D7523" t="s">
        <v>10</v>
      </c>
      <c r="E7523" s="1">
        <f>DATEVALUE(IFERROR(RIGHT(LEFT(A7523,FIND("-",A7523,4)-1),2)&amp;"/"&amp;LEFT(A7523,FIND("-",A7523)-1)&amp;"/"&amp;RIGHT(LEFT(A7523,IFERROR(FIND(" ",A7523),LEN(A7523)+1)-1),4),TEXT(A7523,"dd")&amp;"/"&amp;TEXT(A7523,"mm")&amp;"/"&amp;TEXT(A7523,"yyyy")))</f>
        <v>45239</v>
      </c>
      <c r="F7523" t="s">
        <v>1826</v>
      </c>
      <c r="G7523" s="1">
        <f>VLOOKUP(B7523,Results!A:D,3,FALSE)</f>
        <v>45418</v>
      </c>
    </row>
    <row r="7524" spans="1:7" hidden="1" x14ac:dyDescent="0.25">
      <c r="A7524" s="1">
        <v>45180</v>
      </c>
      <c r="B7524" t="s">
        <v>357</v>
      </c>
      <c r="C7524" t="s">
        <v>223</v>
      </c>
      <c r="D7524" t="s">
        <v>10</v>
      </c>
      <c r="E7524" s="1">
        <f>DATEVALUE(IFERROR(RIGHT(LEFT(A7524,FIND("-",A7524,4)-1),2)&amp;"/"&amp;LEFT(A7524,FIND("-",A7524)-1)&amp;"/"&amp;RIGHT(LEFT(A7524,IFERROR(FIND(" ",A7524),LEN(A7524)+1)-1),4),TEXT(A7524,"dd")&amp;"/"&amp;TEXT(A7524,"mm")&amp;"/"&amp;TEXT(A7524,"yyyy")))</f>
        <v>45239</v>
      </c>
      <c r="F7524" t="s">
        <v>996</v>
      </c>
      <c r="G7524" s="1">
        <f>VLOOKUP(B7524,Results!A:D,3,FALSE)</f>
        <v>45418</v>
      </c>
    </row>
    <row r="7525" spans="1:7" x14ac:dyDescent="0.25">
      <c r="A7525" s="1">
        <v>45180</v>
      </c>
      <c r="B7525" t="s">
        <v>357</v>
      </c>
      <c r="C7525" t="s">
        <v>223</v>
      </c>
      <c r="D7525" t="s">
        <v>10</v>
      </c>
      <c r="E7525" s="1">
        <f>DATEVALUE(IFERROR(RIGHT(LEFT(A7525,FIND("-",A7525,4)-1),2)&amp;"/"&amp;LEFT(A7525,FIND("-",A7525)-1)&amp;"/"&amp;RIGHT(LEFT(A7525,IFERROR(FIND(" ",A7525),LEN(A7525)+1)-1),4),TEXT(A7525,"dd")&amp;"/"&amp;TEXT(A7525,"mm")&amp;"/"&amp;TEXT(A7525,"yyyy")))</f>
        <v>45239</v>
      </c>
      <c r="F7525" t="s">
        <v>1826</v>
      </c>
      <c r="G7525" s="1">
        <f>VLOOKUP(B7525,Results!A:D,3,FALSE)</f>
        <v>45418</v>
      </c>
    </row>
    <row r="7526" spans="1:7" x14ac:dyDescent="0.25">
      <c r="A7526" s="1">
        <v>45180</v>
      </c>
      <c r="B7526" t="s">
        <v>357</v>
      </c>
      <c r="C7526" t="s">
        <v>223</v>
      </c>
      <c r="D7526" t="s">
        <v>10</v>
      </c>
      <c r="E7526" s="1">
        <f>DATEVALUE(IFERROR(RIGHT(LEFT(A7526,FIND("-",A7526,4)-1),2)&amp;"/"&amp;LEFT(A7526,FIND("-",A7526)-1)&amp;"/"&amp;RIGHT(LEFT(A7526,IFERROR(FIND(" ",A7526),LEN(A7526)+1)-1),4),TEXT(A7526,"dd")&amp;"/"&amp;TEXT(A7526,"mm")&amp;"/"&amp;TEXT(A7526,"yyyy")))</f>
        <v>45239</v>
      </c>
      <c r="F7526" t="s">
        <v>1826</v>
      </c>
      <c r="G7526" s="1">
        <f>VLOOKUP(B7526,Results!A:D,3,FALSE)</f>
        <v>45418</v>
      </c>
    </row>
    <row r="7527" spans="1:7" x14ac:dyDescent="0.25">
      <c r="A7527" s="1">
        <v>45180</v>
      </c>
      <c r="B7527" t="s">
        <v>846</v>
      </c>
      <c r="C7527" t="s">
        <v>20</v>
      </c>
      <c r="D7527" t="s">
        <v>13</v>
      </c>
      <c r="E7527" s="1">
        <f>DATEVALUE(IFERROR(RIGHT(LEFT(A7527,FIND("-",A7527,4)-1),2)&amp;"/"&amp;LEFT(A7527,FIND("-",A7527)-1)&amp;"/"&amp;RIGHT(LEFT(A7527,IFERROR(FIND(" ",A7527),LEN(A7527)+1)-1),4),TEXT(A7527,"dd")&amp;"/"&amp;TEXT(A7527,"mm")&amp;"/"&amp;TEXT(A7527,"yyyy")))</f>
        <v>45239</v>
      </c>
      <c r="F7527" t="s">
        <v>1826</v>
      </c>
      <c r="G7527" s="1">
        <f>VLOOKUP(B7527,Results!A:D,3,FALSE)</f>
        <v>45428</v>
      </c>
    </row>
    <row r="7528" spans="1:7" hidden="1" x14ac:dyDescent="0.25">
      <c r="A7528" s="1">
        <v>45180</v>
      </c>
      <c r="B7528" t="s">
        <v>846</v>
      </c>
      <c r="C7528" t="s">
        <v>20</v>
      </c>
      <c r="D7528" t="s">
        <v>13</v>
      </c>
      <c r="E7528" s="1">
        <f>DATEVALUE(IFERROR(RIGHT(LEFT(A7528,FIND("-",A7528,4)-1),2)&amp;"/"&amp;LEFT(A7528,FIND("-",A7528)-1)&amp;"/"&amp;RIGHT(LEFT(A7528,IFERROR(FIND(" ",A7528),LEN(A7528)+1)-1),4),TEXT(A7528,"dd")&amp;"/"&amp;TEXT(A7528,"mm")&amp;"/"&amp;TEXT(A7528,"yyyy")))</f>
        <v>45239</v>
      </c>
      <c r="F7528" t="s">
        <v>996</v>
      </c>
      <c r="G7528" s="1">
        <f>VLOOKUP(B7528,Results!A:D,3,FALSE)</f>
        <v>45428</v>
      </c>
    </row>
    <row r="7529" spans="1:7" x14ac:dyDescent="0.25">
      <c r="A7529" s="1">
        <v>45180</v>
      </c>
      <c r="B7529" t="s">
        <v>846</v>
      </c>
      <c r="C7529" t="s">
        <v>20</v>
      </c>
      <c r="D7529" t="s">
        <v>13</v>
      </c>
      <c r="E7529" s="1">
        <f>DATEVALUE(IFERROR(RIGHT(LEFT(A7529,FIND("-",A7529,4)-1),2)&amp;"/"&amp;LEFT(A7529,FIND("-",A7529)-1)&amp;"/"&amp;RIGHT(LEFT(A7529,IFERROR(FIND(" ",A7529),LEN(A7529)+1)-1),4),TEXT(A7529,"dd")&amp;"/"&amp;TEXT(A7529,"mm")&amp;"/"&amp;TEXT(A7529,"yyyy")))</f>
        <v>45239</v>
      </c>
      <c r="F7529" t="s">
        <v>1826</v>
      </c>
      <c r="G7529" s="1">
        <f>VLOOKUP(B7529,Results!A:D,3,FALSE)</f>
        <v>45428</v>
      </c>
    </row>
    <row r="7530" spans="1:7" x14ac:dyDescent="0.25">
      <c r="A7530" s="1">
        <v>45180</v>
      </c>
      <c r="B7530" t="s">
        <v>846</v>
      </c>
      <c r="C7530" t="s">
        <v>20</v>
      </c>
      <c r="D7530" t="s">
        <v>13</v>
      </c>
      <c r="E7530" s="1">
        <f>DATEVALUE(IFERROR(RIGHT(LEFT(A7530,FIND("-",A7530,4)-1),2)&amp;"/"&amp;LEFT(A7530,FIND("-",A7530)-1)&amp;"/"&amp;RIGHT(LEFT(A7530,IFERROR(FIND(" ",A7530),LEN(A7530)+1)-1),4),TEXT(A7530,"dd")&amp;"/"&amp;TEXT(A7530,"mm")&amp;"/"&amp;TEXT(A7530,"yyyy")))</f>
        <v>45239</v>
      </c>
      <c r="F7530" t="s">
        <v>1826</v>
      </c>
      <c r="G7530" s="1">
        <f>VLOOKUP(B7530,Results!A:D,3,FALSE)</f>
        <v>45428</v>
      </c>
    </row>
    <row r="7531" spans="1:7" hidden="1" x14ac:dyDescent="0.25">
      <c r="A7531" s="1">
        <v>45180</v>
      </c>
      <c r="B7531" t="s">
        <v>409</v>
      </c>
      <c r="C7531" t="s">
        <v>223</v>
      </c>
      <c r="D7531" t="s">
        <v>297</v>
      </c>
      <c r="E7531" s="1">
        <f>DATEVALUE(IFERROR(RIGHT(LEFT(A7531,FIND("-",A7531,4)-1),2)&amp;"/"&amp;LEFT(A7531,FIND("-",A7531)-1)&amp;"/"&amp;RIGHT(LEFT(A7531,IFERROR(FIND(" ",A7531),LEN(A7531)+1)-1),4),TEXT(A7531,"dd")&amp;"/"&amp;TEXT(A7531,"mm")&amp;"/"&amp;TEXT(A7531,"yyyy")))</f>
        <v>45239</v>
      </c>
      <c r="F7531" t="s">
        <v>1806</v>
      </c>
      <c r="G7531" s="1" t="e">
        <f>VLOOKUP(B7531,Results!A:D,3,FALSE)</f>
        <v>#N/A</v>
      </c>
    </row>
    <row r="7532" spans="1:7" hidden="1" x14ac:dyDescent="0.25">
      <c r="A7532" s="1">
        <v>45180</v>
      </c>
      <c r="B7532" t="s">
        <v>409</v>
      </c>
      <c r="C7532" t="s">
        <v>223</v>
      </c>
      <c r="D7532" t="s">
        <v>297</v>
      </c>
      <c r="E7532" s="1">
        <f>DATEVALUE(IFERROR(RIGHT(LEFT(A7532,FIND("-",A7532,4)-1),2)&amp;"/"&amp;LEFT(A7532,FIND("-",A7532)-1)&amp;"/"&amp;RIGHT(LEFT(A7532,IFERROR(FIND(" ",A7532),LEN(A7532)+1)-1),4),TEXT(A7532,"dd")&amp;"/"&amp;TEXT(A7532,"mm")&amp;"/"&amp;TEXT(A7532,"yyyy")))</f>
        <v>45239</v>
      </c>
      <c r="F7532" t="s">
        <v>786</v>
      </c>
      <c r="G7532" s="1" t="e">
        <f>VLOOKUP(B7532,Results!A:D,3,FALSE)</f>
        <v>#N/A</v>
      </c>
    </row>
    <row r="7533" spans="1:7" x14ac:dyDescent="0.25">
      <c r="A7533" s="1">
        <v>45180</v>
      </c>
      <c r="B7533" t="s">
        <v>355</v>
      </c>
      <c r="C7533" t="s">
        <v>223</v>
      </c>
      <c r="D7533" t="s">
        <v>30</v>
      </c>
      <c r="E7533" s="1">
        <f>DATEVALUE(IFERROR(RIGHT(LEFT(A7533,FIND("-",A7533,4)-1),2)&amp;"/"&amp;LEFT(A7533,FIND("-",A7533)-1)&amp;"/"&amp;RIGHT(LEFT(A7533,IFERROR(FIND(" ",A7533),LEN(A7533)+1)-1),4),TEXT(A7533,"dd")&amp;"/"&amp;TEXT(A7533,"mm")&amp;"/"&amp;TEXT(A7533,"yyyy")))</f>
        <v>45239</v>
      </c>
      <c r="F7533" t="s">
        <v>1826</v>
      </c>
      <c r="G7533" s="1" t="e">
        <f>VLOOKUP(B7533,Results!A:D,3,FALSE)</f>
        <v>#N/A</v>
      </c>
    </row>
    <row r="7534" spans="1:7" hidden="1" x14ac:dyDescent="0.25">
      <c r="A7534" s="1">
        <v>45180</v>
      </c>
      <c r="B7534" t="s">
        <v>355</v>
      </c>
      <c r="C7534" t="s">
        <v>223</v>
      </c>
      <c r="D7534" t="s">
        <v>30</v>
      </c>
      <c r="E7534" s="1">
        <f>DATEVALUE(IFERROR(RIGHT(LEFT(A7534,FIND("-",A7534,4)-1),2)&amp;"/"&amp;LEFT(A7534,FIND("-",A7534)-1)&amp;"/"&amp;RIGHT(LEFT(A7534,IFERROR(FIND(" ",A7534),LEN(A7534)+1)-1),4),TEXT(A7534,"dd")&amp;"/"&amp;TEXT(A7534,"mm")&amp;"/"&amp;TEXT(A7534,"yyyy")))</f>
        <v>45239</v>
      </c>
      <c r="F7534" t="s">
        <v>996</v>
      </c>
      <c r="G7534" s="1" t="e">
        <f>VLOOKUP(B7534,Results!A:D,3,FALSE)</f>
        <v>#N/A</v>
      </c>
    </row>
    <row r="7535" spans="1:7" x14ac:dyDescent="0.25">
      <c r="A7535" s="1">
        <v>45180</v>
      </c>
      <c r="B7535" t="s">
        <v>822</v>
      </c>
      <c r="C7535" t="s">
        <v>20</v>
      </c>
      <c r="D7535" t="s">
        <v>10</v>
      </c>
      <c r="E7535" s="1">
        <f>DATEVALUE(IFERROR(RIGHT(LEFT(A7535,FIND("-",A7535,4)-1),2)&amp;"/"&amp;LEFT(A7535,FIND("-",A7535)-1)&amp;"/"&amp;RIGHT(LEFT(A7535,IFERROR(FIND(" ",A7535),LEN(A7535)+1)-1),4),TEXT(A7535,"dd")&amp;"/"&amp;TEXT(A7535,"mm")&amp;"/"&amp;TEXT(A7535,"yyyy")))</f>
        <v>45239</v>
      </c>
      <c r="F7535" t="s">
        <v>1826</v>
      </c>
      <c r="G7535" s="1" t="e">
        <f>VLOOKUP(B7535,Results!A:D,3,FALSE)</f>
        <v>#N/A</v>
      </c>
    </row>
    <row r="7536" spans="1:7" x14ac:dyDescent="0.25">
      <c r="A7536" s="1">
        <v>45180</v>
      </c>
      <c r="B7536" t="s">
        <v>711</v>
      </c>
      <c r="C7536" t="s">
        <v>20</v>
      </c>
      <c r="D7536" t="s">
        <v>10</v>
      </c>
      <c r="E7536" s="1">
        <f>DATEVALUE(IFERROR(RIGHT(LEFT(A7536,FIND("-",A7536,4)-1),2)&amp;"/"&amp;LEFT(A7536,FIND("-",A7536)-1)&amp;"/"&amp;RIGHT(LEFT(A7536,IFERROR(FIND(" ",A7536),LEN(A7536)+1)-1),4),TEXT(A7536,"dd")&amp;"/"&amp;TEXT(A7536,"mm")&amp;"/"&amp;TEXT(A7536,"yyyy")))</f>
        <v>45239</v>
      </c>
      <c r="F7536" t="s">
        <v>1826</v>
      </c>
      <c r="G7536" s="1" t="e">
        <f>VLOOKUP(B7536,Results!A:D,3,FALSE)</f>
        <v>#N/A</v>
      </c>
    </row>
    <row r="7537" spans="1:7" hidden="1" x14ac:dyDescent="0.25">
      <c r="A7537" s="1">
        <v>45180</v>
      </c>
      <c r="B7537" t="s">
        <v>711</v>
      </c>
      <c r="C7537" t="s">
        <v>20</v>
      </c>
      <c r="D7537" t="s">
        <v>10</v>
      </c>
      <c r="E7537" s="1">
        <f>DATEVALUE(IFERROR(RIGHT(LEFT(A7537,FIND("-",A7537,4)-1),2)&amp;"/"&amp;LEFT(A7537,FIND("-",A7537)-1)&amp;"/"&amp;RIGHT(LEFT(A7537,IFERROR(FIND(" ",A7537),LEN(A7537)+1)-1),4),TEXT(A7537,"dd")&amp;"/"&amp;TEXT(A7537,"mm")&amp;"/"&amp;TEXT(A7537,"yyyy")))</f>
        <v>45239</v>
      </c>
      <c r="F7537" t="s">
        <v>996</v>
      </c>
      <c r="G7537" s="1" t="e">
        <f>VLOOKUP(B7537,Results!A:D,3,FALSE)</f>
        <v>#N/A</v>
      </c>
    </row>
    <row r="7538" spans="1:7" x14ac:dyDescent="0.25">
      <c r="A7538" s="1">
        <v>45180</v>
      </c>
      <c r="B7538" t="s">
        <v>822</v>
      </c>
      <c r="C7538" t="s">
        <v>20</v>
      </c>
      <c r="D7538" t="s">
        <v>10</v>
      </c>
      <c r="E7538" s="1">
        <f>DATEVALUE(IFERROR(RIGHT(LEFT(A7538,FIND("-",A7538,4)-1),2)&amp;"/"&amp;LEFT(A7538,FIND("-",A7538)-1)&amp;"/"&amp;RIGHT(LEFT(A7538,IFERROR(FIND(" ",A7538),LEN(A7538)+1)-1),4),TEXT(A7538,"dd")&amp;"/"&amp;TEXT(A7538,"mm")&amp;"/"&amp;TEXT(A7538,"yyyy")))</f>
        <v>45239</v>
      </c>
      <c r="F7538" t="s">
        <v>1826</v>
      </c>
      <c r="G7538" s="1" t="e">
        <f>VLOOKUP(B7538,Results!A:D,3,FALSE)</f>
        <v>#N/A</v>
      </c>
    </row>
    <row r="7539" spans="1:7" x14ac:dyDescent="0.25">
      <c r="A7539" s="1">
        <v>45180</v>
      </c>
      <c r="B7539" t="s">
        <v>711</v>
      </c>
      <c r="C7539" t="s">
        <v>20</v>
      </c>
      <c r="D7539" t="s">
        <v>10</v>
      </c>
      <c r="E7539" s="1">
        <f>DATEVALUE(IFERROR(RIGHT(LEFT(A7539,FIND("-",A7539,4)-1),2)&amp;"/"&amp;LEFT(A7539,FIND("-",A7539)-1)&amp;"/"&amp;RIGHT(LEFT(A7539,IFERROR(FIND(" ",A7539),LEN(A7539)+1)-1),4),TEXT(A7539,"dd")&amp;"/"&amp;TEXT(A7539,"mm")&amp;"/"&amp;TEXT(A7539,"yyyy")))</f>
        <v>45239</v>
      </c>
      <c r="F7539" t="s">
        <v>1826</v>
      </c>
      <c r="G7539" s="1" t="e">
        <f>VLOOKUP(B7539,Results!A:D,3,FALSE)</f>
        <v>#N/A</v>
      </c>
    </row>
    <row r="7540" spans="1:7" x14ac:dyDescent="0.25">
      <c r="A7540" s="1">
        <v>45180</v>
      </c>
      <c r="B7540" t="s">
        <v>355</v>
      </c>
      <c r="C7540" t="s">
        <v>223</v>
      </c>
      <c r="D7540" t="s">
        <v>30</v>
      </c>
      <c r="E7540" s="1">
        <f>DATEVALUE(IFERROR(RIGHT(LEFT(A7540,FIND("-",A7540,4)-1),2)&amp;"/"&amp;LEFT(A7540,FIND("-",A7540)-1)&amp;"/"&amp;RIGHT(LEFT(A7540,IFERROR(FIND(" ",A7540),LEN(A7540)+1)-1),4),TEXT(A7540,"dd")&amp;"/"&amp;TEXT(A7540,"mm")&amp;"/"&amp;TEXT(A7540,"yyyy")))</f>
        <v>45239</v>
      </c>
      <c r="F7540" t="s">
        <v>1826</v>
      </c>
      <c r="G7540" s="1" t="e">
        <f>VLOOKUP(B7540,Results!A:D,3,FALSE)</f>
        <v>#N/A</v>
      </c>
    </row>
    <row r="7541" spans="1:7" x14ac:dyDescent="0.25">
      <c r="A7541" s="1">
        <v>45180</v>
      </c>
      <c r="B7541" t="s">
        <v>711</v>
      </c>
      <c r="C7541" t="s">
        <v>20</v>
      </c>
      <c r="D7541" t="s">
        <v>10</v>
      </c>
      <c r="E7541" s="1">
        <f>DATEVALUE(IFERROR(RIGHT(LEFT(A7541,FIND("-",A7541,4)-1),2)&amp;"/"&amp;LEFT(A7541,FIND("-",A7541)-1)&amp;"/"&amp;RIGHT(LEFT(A7541,IFERROR(FIND(" ",A7541),LEN(A7541)+1)-1),4),TEXT(A7541,"dd")&amp;"/"&amp;TEXT(A7541,"mm")&amp;"/"&amp;TEXT(A7541,"yyyy")))</f>
        <v>45239</v>
      </c>
      <c r="F7541" t="s">
        <v>1826</v>
      </c>
      <c r="G7541" s="1" t="e">
        <f>VLOOKUP(B7541,Results!A:D,3,FALSE)</f>
        <v>#N/A</v>
      </c>
    </row>
    <row r="7542" spans="1:7" x14ac:dyDescent="0.25">
      <c r="A7542" s="1">
        <v>45180</v>
      </c>
      <c r="B7542" t="s">
        <v>355</v>
      </c>
      <c r="C7542" t="s">
        <v>223</v>
      </c>
      <c r="D7542" t="s">
        <v>30</v>
      </c>
      <c r="E7542" s="1">
        <f>DATEVALUE(IFERROR(RIGHT(LEFT(A7542,FIND("-",A7542,4)-1),2)&amp;"/"&amp;LEFT(A7542,FIND("-",A7542)-1)&amp;"/"&amp;RIGHT(LEFT(A7542,IFERROR(FIND(" ",A7542),LEN(A7542)+1)-1),4),TEXT(A7542,"dd")&amp;"/"&amp;TEXT(A7542,"mm")&amp;"/"&amp;TEXT(A7542,"yyyy")))</f>
        <v>45239</v>
      </c>
      <c r="F7542" t="s">
        <v>1826</v>
      </c>
      <c r="G7542" s="1" t="e">
        <f>VLOOKUP(B7542,Results!A:D,3,FALSE)</f>
        <v>#N/A</v>
      </c>
    </row>
    <row r="7543" spans="1:7" x14ac:dyDescent="0.25">
      <c r="A7543" s="1">
        <v>45149</v>
      </c>
      <c r="B7543" t="s">
        <v>750</v>
      </c>
      <c r="C7543" t="s">
        <v>20</v>
      </c>
      <c r="D7543" t="s">
        <v>13</v>
      </c>
      <c r="E7543" s="1">
        <f>DATEVALUE(IFERROR(RIGHT(LEFT(A7543,FIND("-",A7543,4)-1),2)&amp;"/"&amp;LEFT(A7543,FIND("-",A7543)-1)&amp;"/"&amp;RIGHT(LEFT(A7543,IFERROR(FIND(" ",A7543),LEN(A7543)+1)-1),4),TEXT(A7543,"dd")&amp;"/"&amp;TEXT(A7543,"mm")&amp;"/"&amp;TEXT(A7543,"yyyy")))</f>
        <v>45238</v>
      </c>
      <c r="F7543" t="s">
        <v>1826</v>
      </c>
      <c r="G7543" s="1">
        <f>VLOOKUP(B7543,Results!A:D,3,FALSE)</f>
        <v>45420</v>
      </c>
    </row>
    <row r="7544" spans="1:7" hidden="1" x14ac:dyDescent="0.25">
      <c r="A7544" s="1">
        <v>45149</v>
      </c>
      <c r="B7544" t="s">
        <v>750</v>
      </c>
      <c r="C7544" t="s">
        <v>20</v>
      </c>
      <c r="D7544" t="s">
        <v>13</v>
      </c>
      <c r="E7544" s="1">
        <f>DATEVALUE(IFERROR(RIGHT(LEFT(A7544,FIND("-",A7544,4)-1),2)&amp;"/"&amp;LEFT(A7544,FIND("-",A7544)-1)&amp;"/"&amp;RIGHT(LEFT(A7544,IFERROR(FIND(" ",A7544),LEN(A7544)+1)-1),4),TEXT(A7544,"dd")&amp;"/"&amp;TEXT(A7544,"mm")&amp;"/"&amp;TEXT(A7544,"yyyy")))</f>
        <v>45238</v>
      </c>
      <c r="F7544" t="s">
        <v>996</v>
      </c>
      <c r="G7544" s="1">
        <f>VLOOKUP(B7544,Results!A:D,3,FALSE)</f>
        <v>45420</v>
      </c>
    </row>
    <row r="7545" spans="1:7" x14ac:dyDescent="0.25">
      <c r="A7545" s="1">
        <v>45149</v>
      </c>
      <c r="B7545" t="s">
        <v>750</v>
      </c>
      <c r="C7545" t="s">
        <v>20</v>
      </c>
      <c r="D7545" t="s">
        <v>13</v>
      </c>
      <c r="E7545" s="1">
        <f>DATEVALUE(IFERROR(RIGHT(LEFT(A7545,FIND("-",A7545,4)-1),2)&amp;"/"&amp;LEFT(A7545,FIND("-",A7545)-1)&amp;"/"&amp;RIGHT(LEFT(A7545,IFERROR(FIND(" ",A7545),LEN(A7545)+1)-1),4),TEXT(A7545,"dd")&amp;"/"&amp;TEXT(A7545,"mm")&amp;"/"&amp;TEXT(A7545,"yyyy")))</f>
        <v>45238</v>
      </c>
      <c r="F7545" t="s">
        <v>1826</v>
      </c>
      <c r="G7545" s="1">
        <f>VLOOKUP(B7545,Results!A:D,3,FALSE)</f>
        <v>45420</v>
      </c>
    </row>
    <row r="7546" spans="1:7" x14ac:dyDescent="0.25">
      <c r="A7546" s="1">
        <v>45149</v>
      </c>
      <c r="B7546" t="s">
        <v>750</v>
      </c>
      <c r="C7546" t="s">
        <v>20</v>
      </c>
      <c r="D7546" t="s">
        <v>13</v>
      </c>
      <c r="E7546" s="1">
        <f>DATEVALUE(IFERROR(RIGHT(LEFT(A7546,FIND("-",A7546,4)-1),2)&amp;"/"&amp;LEFT(A7546,FIND("-",A7546)-1)&amp;"/"&amp;RIGHT(LEFT(A7546,IFERROR(FIND(" ",A7546),LEN(A7546)+1)-1),4),TEXT(A7546,"dd")&amp;"/"&amp;TEXT(A7546,"mm")&amp;"/"&amp;TEXT(A7546,"yyyy")))</f>
        <v>45238</v>
      </c>
      <c r="F7546" t="s">
        <v>1826</v>
      </c>
      <c r="G7546" s="1">
        <f>VLOOKUP(B7546,Results!A:D,3,FALSE)</f>
        <v>45420</v>
      </c>
    </row>
    <row r="7547" spans="1:7" hidden="1" x14ac:dyDescent="0.25">
      <c r="A7547" s="1">
        <v>45149</v>
      </c>
      <c r="B7547" t="s">
        <v>409</v>
      </c>
      <c r="C7547" t="s">
        <v>223</v>
      </c>
      <c r="D7547" t="s">
        <v>297</v>
      </c>
      <c r="E7547" s="1">
        <f>DATEVALUE(IFERROR(RIGHT(LEFT(A7547,FIND("-",A7547,4)-1),2)&amp;"/"&amp;LEFT(A7547,FIND("-",A7547)-1)&amp;"/"&amp;RIGHT(LEFT(A7547,IFERROR(FIND(" ",A7547),LEN(A7547)+1)-1),4),TEXT(A7547,"dd")&amp;"/"&amp;TEXT(A7547,"mm")&amp;"/"&amp;TEXT(A7547,"yyyy")))</f>
        <v>45238</v>
      </c>
      <c r="F7547" t="s">
        <v>1806</v>
      </c>
      <c r="G7547" s="1" t="e">
        <f>VLOOKUP(B7547,Results!A:D,3,FALSE)</f>
        <v>#N/A</v>
      </c>
    </row>
    <row r="7548" spans="1:7" hidden="1" x14ac:dyDescent="0.25">
      <c r="A7548" s="1">
        <v>45149</v>
      </c>
      <c r="B7548" t="s">
        <v>409</v>
      </c>
      <c r="C7548" t="s">
        <v>223</v>
      </c>
      <c r="D7548" t="s">
        <v>297</v>
      </c>
      <c r="E7548" s="1">
        <f>DATEVALUE(IFERROR(RIGHT(LEFT(A7548,FIND("-",A7548,4)-1),2)&amp;"/"&amp;LEFT(A7548,FIND("-",A7548)-1)&amp;"/"&amp;RIGHT(LEFT(A7548,IFERROR(FIND(" ",A7548),LEN(A7548)+1)-1),4),TEXT(A7548,"dd")&amp;"/"&amp;TEXT(A7548,"mm")&amp;"/"&amp;TEXT(A7548,"yyyy")))</f>
        <v>45238</v>
      </c>
      <c r="F7548" t="s">
        <v>996</v>
      </c>
      <c r="G7548" s="1" t="e">
        <f>VLOOKUP(B7548,Results!A:D,3,FALSE)</f>
        <v>#N/A</v>
      </c>
    </row>
    <row r="7549" spans="1:7" hidden="1" x14ac:dyDescent="0.25">
      <c r="A7549" s="1">
        <v>45149</v>
      </c>
      <c r="B7549" t="s">
        <v>409</v>
      </c>
      <c r="C7549" t="s">
        <v>223</v>
      </c>
      <c r="D7549" t="s">
        <v>297</v>
      </c>
      <c r="E7549" s="1">
        <f>DATEVALUE(IFERROR(RIGHT(LEFT(A7549,FIND("-",A7549,4)-1),2)&amp;"/"&amp;LEFT(A7549,FIND("-",A7549)-1)&amp;"/"&amp;RIGHT(LEFT(A7549,IFERROR(FIND(" ",A7549),LEN(A7549)+1)-1),4),TEXT(A7549,"dd")&amp;"/"&amp;TEXT(A7549,"mm")&amp;"/"&amp;TEXT(A7549,"yyyy")))</f>
        <v>45238</v>
      </c>
      <c r="F7549" t="s">
        <v>786</v>
      </c>
      <c r="G7549" s="1" t="e">
        <f>VLOOKUP(B7549,Results!A:D,3,FALSE)</f>
        <v>#N/A</v>
      </c>
    </row>
    <row r="7550" spans="1:7" x14ac:dyDescent="0.25">
      <c r="A7550" s="1">
        <v>45149</v>
      </c>
      <c r="B7550" t="s">
        <v>800</v>
      </c>
      <c r="C7550" t="s">
        <v>20</v>
      </c>
      <c r="D7550" t="s">
        <v>10</v>
      </c>
      <c r="E7550" s="1">
        <f>DATEVALUE(IFERROR(RIGHT(LEFT(A7550,FIND("-",A7550,4)-1),2)&amp;"/"&amp;LEFT(A7550,FIND("-",A7550)-1)&amp;"/"&amp;RIGHT(LEFT(A7550,IFERROR(FIND(" ",A7550),LEN(A7550)+1)-1),4),TEXT(A7550,"dd")&amp;"/"&amp;TEXT(A7550,"mm")&amp;"/"&amp;TEXT(A7550,"yyyy")))</f>
        <v>45238</v>
      </c>
      <c r="F7550" t="s">
        <v>1826</v>
      </c>
      <c r="G7550" s="1" t="e">
        <f>VLOOKUP(B7550,Results!A:D,3,FALSE)</f>
        <v>#N/A</v>
      </c>
    </row>
    <row r="7551" spans="1:7" x14ac:dyDescent="0.25">
      <c r="A7551" s="1">
        <v>45149</v>
      </c>
      <c r="B7551" t="s">
        <v>273</v>
      </c>
      <c r="C7551" t="s">
        <v>20</v>
      </c>
      <c r="D7551" t="s">
        <v>10</v>
      </c>
      <c r="E7551" s="1">
        <f>DATEVALUE(IFERROR(RIGHT(LEFT(A7551,FIND("-",A7551,4)-1),2)&amp;"/"&amp;LEFT(A7551,FIND("-",A7551)-1)&amp;"/"&amp;RIGHT(LEFT(A7551,IFERROR(FIND(" ",A7551),LEN(A7551)+1)-1),4),TEXT(A7551,"dd")&amp;"/"&amp;TEXT(A7551,"mm")&amp;"/"&amp;TEXT(A7551,"yyyy")))</f>
        <v>45238</v>
      </c>
      <c r="F7551" t="s">
        <v>1826</v>
      </c>
      <c r="G7551" s="1" t="e">
        <f>VLOOKUP(B7551,Results!A:D,3,FALSE)</f>
        <v>#N/A</v>
      </c>
    </row>
    <row r="7552" spans="1:7" x14ac:dyDescent="0.25">
      <c r="A7552" s="1">
        <v>45149</v>
      </c>
      <c r="B7552" t="s">
        <v>773</v>
      </c>
      <c r="C7552" t="s">
        <v>223</v>
      </c>
      <c r="D7552" t="s">
        <v>10</v>
      </c>
      <c r="E7552" s="1">
        <f>DATEVALUE(IFERROR(RIGHT(LEFT(A7552,FIND("-",A7552,4)-1),2)&amp;"/"&amp;LEFT(A7552,FIND("-",A7552)-1)&amp;"/"&amp;RIGHT(LEFT(A7552,IFERROR(FIND(" ",A7552),LEN(A7552)+1)-1),4),TEXT(A7552,"dd")&amp;"/"&amp;TEXT(A7552,"mm")&amp;"/"&amp;TEXT(A7552,"yyyy")))</f>
        <v>45238</v>
      </c>
      <c r="F7552" t="s">
        <v>1826</v>
      </c>
      <c r="G7552" s="1" t="e">
        <f>VLOOKUP(B7552,Results!A:D,3,FALSE)</f>
        <v>#N/A</v>
      </c>
    </row>
    <row r="7553" spans="1:7" x14ac:dyDescent="0.25">
      <c r="A7553" s="1">
        <v>45149</v>
      </c>
      <c r="B7553" t="s">
        <v>811</v>
      </c>
      <c r="C7553" t="s">
        <v>223</v>
      </c>
      <c r="D7553" t="s">
        <v>10</v>
      </c>
      <c r="E7553" s="1">
        <f>DATEVALUE(IFERROR(RIGHT(LEFT(A7553,FIND("-",A7553,4)-1),2)&amp;"/"&amp;LEFT(A7553,FIND("-",A7553)-1)&amp;"/"&amp;RIGHT(LEFT(A7553,IFERROR(FIND(" ",A7553),LEN(A7553)+1)-1),4),TEXT(A7553,"dd")&amp;"/"&amp;TEXT(A7553,"mm")&amp;"/"&amp;TEXT(A7553,"yyyy")))</f>
        <v>45238</v>
      </c>
      <c r="F7553" t="s">
        <v>1826</v>
      </c>
      <c r="G7553" s="1" t="e">
        <f>VLOOKUP(B7553,Results!A:D,3,FALSE)</f>
        <v>#N/A</v>
      </c>
    </row>
    <row r="7554" spans="1:7" x14ac:dyDescent="0.25">
      <c r="A7554" s="1">
        <v>45149</v>
      </c>
      <c r="B7554" t="s">
        <v>308</v>
      </c>
      <c r="C7554" t="s">
        <v>20</v>
      </c>
      <c r="D7554" t="s">
        <v>10</v>
      </c>
      <c r="E7554" s="1">
        <f>DATEVALUE(IFERROR(RIGHT(LEFT(A7554,FIND("-",A7554,4)-1),2)&amp;"/"&amp;LEFT(A7554,FIND("-",A7554)-1)&amp;"/"&amp;RIGHT(LEFT(A7554,IFERROR(FIND(" ",A7554),LEN(A7554)+1)-1),4),TEXT(A7554,"dd")&amp;"/"&amp;TEXT(A7554,"mm")&amp;"/"&amp;TEXT(A7554,"yyyy")))</f>
        <v>45238</v>
      </c>
      <c r="F7554" t="s">
        <v>1826</v>
      </c>
      <c r="G7554" s="1" t="e">
        <f>VLOOKUP(B7554,Results!A:D,3,FALSE)</f>
        <v>#N/A</v>
      </c>
    </row>
    <row r="7555" spans="1:7" hidden="1" x14ac:dyDescent="0.25">
      <c r="A7555" s="1">
        <v>45149</v>
      </c>
      <c r="B7555" t="s">
        <v>273</v>
      </c>
      <c r="C7555" t="s">
        <v>20</v>
      </c>
      <c r="D7555" t="s">
        <v>10</v>
      </c>
      <c r="E7555" s="1">
        <f>DATEVALUE(IFERROR(RIGHT(LEFT(A7555,FIND("-",A7555,4)-1),2)&amp;"/"&amp;LEFT(A7555,FIND("-",A7555)-1)&amp;"/"&amp;RIGHT(LEFT(A7555,IFERROR(FIND(" ",A7555),LEN(A7555)+1)-1),4),TEXT(A7555,"dd")&amp;"/"&amp;TEXT(A7555,"mm")&amp;"/"&amp;TEXT(A7555,"yyyy")))</f>
        <v>45238</v>
      </c>
      <c r="F7555" t="s">
        <v>996</v>
      </c>
      <c r="G7555" s="1" t="e">
        <f>VLOOKUP(B7555,Results!A:D,3,FALSE)</f>
        <v>#N/A</v>
      </c>
    </row>
    <row r="7556" spans="1:7" hidden="1" x14ac:dyDescent="0.25">
      <c r="A7556" s="1">
        <v>45149</v>
      </c>
      <c r="B7556" t="s">
        <v>773</v>
      </c>
      <c r="C7556" t="s">
        <v>223</v>
      </c>
      <c r="D7556" t="s">
        <v>10</v>
      </c>
      <c r="E7556" s="1">
        <f>DATEVALUE(IFERROR(RIGHT(LEFT(A7556,FIND("-",A7556,4)-1),2)&amp;"/"&amp;LEFT(A7556,FIND("-",A7556)-1)&amp;"/"&amp;RIGHT(LEFT(A7556,IFERROR(FIND(" ",A7556),LEN(A7556)+1)-1),4),TEXT(A7556,"dd")&amp;"/"&amp;TEXT(A7556,"mm")&amp;"/"&amp;TEXT(A7556,"yyyy")))</f>
        <v>45238</v>
      </c>
      <c r="F7556" t="s">
        <v>996</v>
      </c>
      <c r="G7556" s="1" t="e">
        <f>VLOOKUP(B7556,Results!A:D,3,FALSE)</f>
        <v>#N/A</v>
      </c>
    </row>
    <row r="7557" spans="1:7" hidden="1" x14ac:dyDescent="0.25">
      <c r="A7557" s="1">
        <v>45149</v>
      </c>
      <c r="B7557" t="s">
        <v>811</v>
      </c>
      <c r="C7557" t="s">
        <v>223</v>
      </c>
      <c r="D7557" t="s">
        <v>10</v>
      </c>
      <c r="E7557" s="1">
        <f>DATEVALUE(IFERROR(RIGHT(LEFT(A7557,FIND("-",A7557,4)-1),2)&amp;"/"&amp;LEFT(A7557,FIND("-",A7557)-1)&amp;"/"&amp;RIGHT(LEFT(A7557,IFERROR(FIND(" ",A7557),LEN(A7557)+1)-1),4),TEXT(A7557,"dd")&amp;"/"&amp;TEXT(A7557,"mm")&amp;"/"&amp;TEXT(A7557,"yyyy")))</f>
        <v>45238</v>
      </c>
      <c r="F7557" t="s">
        <v>996</v>
      </c>
      <c r="G7557" s="1" t="e">
        <f>VLOOKUP(B7557,Results!A:D,3,FALSE)</f>
        <v>#N/A</v>
      </c>
    </row>
    <row r="7558" spans="1:7" x14ac:dyDescent="0.25">
      <c r="A7558" s="1">
        <v>45149</v>
      </c>
      <c r="B7558" t="s">
        <v>580</v>
      </c>
      <c r="C7558" t="s">
        <v>223</v>
      </c>
      <c r="D7558" t="s">
        <v>80</v>
      </c>
      <c r="E7558" s="1">
        <f>DATEVALUE(IFERROR(RIGHT(LEFT(A7558,FIND("-",A7558,4)-1),2)&amp;"/"&amp;LEFT(A7558,FIND("-",A7558)-1)&amp;"/"&amp;RIGHT(LEFT(A7558,IFERROR(FIND(" ",A7558),LEN(A7558)+1)-1),4),TEXT(A7558,"dd")&amp;"/"&amp;TEXT(A7558,"mm")&amp;"/"&amp;TEXT(A7558,"yyyy")))</f>
        <v>45238</v>
      </c>
      <c r="F7558" t="s">
        <v>1826</v>
      </c>
      <c r="G7558" s="1" t="e">
        <f>VLOOKUP(B7558,Results!A:D,3,FALSE)</f>
        <v>#N/A</v>
      </c>
    </row>
    <row r="7559" spans="1:7" hidden="1" x14ac:dyDescent="0.25">
      <c r="A7559" s="1">
        <v>45149</v>
      </c>
      <c r="B7559" t="s">
        <v>580</v>
      </c>
      <c r="C7559" t="s">
        <v>223</v>
      </c>
      <c r="D7559" t="s">
        <v>80</v>
      </c>
      <c r="E7559" s="1">
        <f>DATEVALUE(IFERROR(RIGHT(LEFT(A7559,FIND("-",A7559,4)-1),2)&amp;"/"&amp;LEFT(A7559,FIND("-",A7559)-1)&amp;"/"&amp;RIGHT(LEFT(A7559,IFERROR(FIND(" ",A7559),LEN(A7559)+1)-1),4),TEXT(A7559,"dd")&amp;"/"&amp;TEXT(A7559,"mm")&amp;"/"&amp;TEXT(A7559,"yyyy")))</f>
        <v>45238</v>
      </c>
      <c r="F7559" t="s">
        <v>996</v>
      </c>
      <c r="G7559" s="1" t="e">
        <f>VLOOKUP(B7559,Results!A:D,3,FALSE)</f>
        <v>#N/A</v>
      </c>
    </row>
    <row r="7560" spans="1:7" x14ac:dyDescent="0.25">
      <c r="A7560" s="1">
        <v>45149</v>
      </c>
      <c r="B7560" t="s">
        <v>800</v>
      </c>
      <c r="C7560" t="s">
        <v>20</v>
      </c>
      <c r="D7560" t="s">
        <v>10</v>
      </c>
      <c r="E7560" s="1">
        <f>DATEVALUE(IFERROR(RIGHT(LEFT(A7560,FIND("-",A7560,4)-1),2)&amp;"/"&amp;LEFT(A7560,FIND("-",A7560)-1)&amp;"/"&amp;RIGHT(LEFT(A7560,IFERROR(FIND(" ",A7560),LEN(A7560)+1)-1),4),TEXT(A7560,"dd")&amp;"/"&amp;TEXT(A7560,"mm")&amp;"/"&amp;TEXT(A7560,"yyyy")))</f>
        <v>45238</v>
      </c>
      <c r="F7560" t="s">
        <v>1826</v>
      </c>
      <c r="G7560" s="1" t="e">
        <f>VLOOKUP(B7560,Results!A:D,3,FALSE)</f>
        <v>#N/A</v>
      </c>
    </row>
    <row r="7561" spans="1:7" x14ac:dyDescent="0.25">
      <c r="A7561" s="1">
        <v>45149</v>
      </c>
      <c r="B7561" t="s">
        <v>273</v>
      </c>
      <c r="C7561" t="s">
        <v>20</v>
      </c>
      <c r="D7561" t="s">
        <v>10</v>
      </c>
      <c r="E7561" s="1">
        <f>DATEVALUE(IFERROR(RIGHT(LEFT(A7561,FIND("-",A7561,4)-1),2)&amp;"/"&amp;LEFT(A7561,FIND("-",A7561)-1)&amp;"/"&amp;RIGHT(LEFT(A7561,IFERROR(FIND(" ",A7561),LEN(A7561)+1)-1),4),TEXT(A7561,"dd")&amp;"/"&amp;TEXT(A7561,"mm")&amp;"/"&amp;TEXT(A7561,"yyyy")))</f>
        <v>45238</v>
      </c>
      <c r="F7561" t="s">
        <v>1826</v>
      </c>
      <c r="G7561" s="1" t="e">
        <f>VLOOKUP(B7561,Results!A:D,3,FALSE)</f>
        <v>#N/A</v>
      </c>
    </row>
    <row r="7562" spans="1:7" x14ac:dyDescent="0.25">
      <c r="A7562" s="1">
        <v>45149</v>
      </c>
      <c r="B7562" t="s">
        <v>580</v>
      </c>
      <c r="C7562" t="s">
        <v>223</v>
      </c>
      <c r="D7562" t="s">
        <v>80</v>
      </c>
      <c r="E7562" s="1">
        <f>DATEVALUE(IFERROR(RIGHT(LEFT(A7562,FIND("-",A7562,4)-1),2)&amp;"/"&amp;LEFT(A7562,FIND("-",A7562)-1)&amp;"/"&amp;RIGHT(LEFT(A7562,IFERROR(FIND(" ",A7562),LEN(A7562)+1)-1),4),TEXT(A7562,"dd")&amp;"/"&amp;TEXT(A7562,"mm")&amp;"/"&amp;TEXT(A7562,"yyyy")))</f>
        <v>45238</v>
      </c>
      <c r="F7562" t="s">
        <v>1826</v>
      </c>
      <c r="G7562" s="1" t="e">
        <f>VLOOKUP(B7562,Results!A:D,3,FALSE)</f>
        <v>#N/A</v>
      </c>
    </row>
    <row r="7563" spans="1:7" x14ac:dyDescent="0.25">
      <c r="A7563" s="1">
        <v>45149</v>
      </c>
      <c r="B7563" t="s">
        <v>811</v>
      </c>
      <c r="C7563" t="s">
        <v>223</v>
      </c>
      <c r="D7563" t="s">
        <v>10</v>
      </c>
      <c r="E7563" s="1">
        <f>DATEVALUE(IFERROR(RIGHT(LEFT(A7563,FIND("-",A7563,4)-1),2)&amp;"/"&amp;LEFT(A7563,FIND("-",A7563)-1)&amp;"/"&amp;RIGHT(LEFT(A7563,IFERROR(FIND(" ",A7563),LEN(A7563)+1)-1),4),TEXT(A7563,"dd")&amp;"/"&amp;TEXT(A7563,"mm")&amp;"/"&amp;TEXT(A7563,"yyyy")))</f>
        <v>45238</v>
      </c>
      <c r="F7563" t="s">
        <v>1826</v>
      </c>
      <c r="G7563" s="1" t="e">
        <f>VLOOKUP(B7563,Results!A:D,3,FALSE)</f>
        <v>#N/A</v>
      </c>
    </row>
    <row r="7564" spans="1:7" x14ac:dyDescent="0.25">
      <c r="A7564" s="1">
        <v>45149</v>
      </c>
      <c r="B7564" t="s">
        <v>800</v>
      </c>
      <c r="C7564" t="s">
        <v>20</v>
      </c>
      <c r="D7564" t="s">
        <v>10</v>
      </c>
      <c r="E7564" s="1">
        <f>DATEVALUE(IFERROR(RIGHT(LEFT(A7564,FIND("-",A7564,4)-1),2)&amp;"/"&amp;LEFT(A7564,FIND("-",A7564)-1)&amp;"/"&amp;RIGHT(LEFT(A7564,IFERROR(FIND(" ",A7564),LEN(A7564)+1)-1),4),TEXT(A7564,"dd")&amp;"/"&amp;TEXT(A7564,"mm")&amp;"/"&amp;TEXT(A7564,"yyyy")))</f>
        <v>45238</v>
      </c>
      <c r="F7564" t="s">
        <v>1826</v>
      </c>
      <c r="G7564" s="1" t="e">
        <f>VLOOKUP(B7564,Results!A:D,3,FALSE)</f>
        <v>#N/A</v>
      </c>
    </row>
    <row r="7565" spans="1:7" x14ac:dyDescent="0.25">
      <c r="A7565" s="1">
        <v>45149</v>
      </c>
      <c r="B7565" t="s">
        <v>273</v>
      </c>
      <c r="C7565" t="s">
        <v>20</v>
      </c>
      <c r="D7565" t="s">
        <v>10</v>
      </c>
      <c r="E7565" s="1">
        <f>DATEVALUE(IFERROR(RIGHT(LEFT(A7565,FIND("-",A7565,4)-1),2)&amp;"/"&amp;LEFT(A7565,FIND("-",A7565)-1)&amp;"/"&amp;RIGHT(LEFT(A7565,IFERROR(FIND(" ",A7565),LEN(A7565)+1)-1),4),TEXT(A7565,"dd")&amp;"/"&amp;TEXT(A7565,"mm")&amp;"/"&amp;TEXT(A7565,"yyyy")))</f>
        <v>45238</v>
      </c>
      <c r="F7565" t="s">
        <v>1826</v>
      </c>
      <c r="G7565" s="1" t="e">
        <f>VLOOKUP(B7565,Results!A:D,3,FALSE)</f>
        <v>#N/A</v>
      </c>
    </row>
    <row r="7566" spans="1:7" x14ac:dyDescent="0.25">
      <c r="A7566" s="1">
        <v>45149</v>
      </c>
      <c r="B7566" t="s">
        <v>580</v>
      </c>
      <c r="C7566" t="s">
        <v>223</v>
      </c>
      <c r="D7566" t="s">
        <v>80</v>
      </c>
      <c r="E7566" s="1">
        <f>DATEVALUE(IFERROR(RIGHT(LEFT(A7566,FIND("-",A7566,4)-1),2)&amp;"/"&amp;LEFT(A7566,FIND("-",A7566)-1)&amp;"/"&amp;RIGHT(LEFT(A7566,IFERROR(FIND(" ",A7566),LEN(A7566)+1)-1),4),TEXT(A7566,"dd")&amp;"/"&amp;TEXT(A7566,"mm")&amp;"/"&amp;TEXT(A7566,"yyyy")))</f>
        <v>45238</v>
      </c>
      <c r="F7566" t="s">
        <v>1826</v>
      </c>
      <c r="G7566" s="1" t="e">
        <f>VLOOKUP(B7566,Results!A:D,3,FALSE)</f>
        <v>#N/A</v>
      </c>
    </row>
    <row r="7567" spans="1:7" x14ac:dyDescent="0.25">
      <c r="A7567" s="1">
        <v>45149</v>
      </c>
      <c r="B7567" t="s">
        <v>811</v>
      </c>
      <c r="C7567" t="s">
        <v>223</v>
      </c>
      <c r="D7567" t="s">
        <v>10</v>
      </c>
      <c r="E7567" s="1">
        <f>DATEVALUE(IFERROR(RIGHT(LEFT(A7567,FIND("-",A7567,4)-1),2)&amp;"/"&amp;LEFT(A7567,FIND("-",A7567)-1)&amp;"/"&amp;RIGHT(LEFT(A7567,IFERROR(FIND(" ",A7567),LEN(A7567)+1)-1),4),TEXT(A7567,"dd")&amp;"/"&amp;TEXT(A7567,"mm")&amp;"/"&amp;TEXT(A7567,"yyyy")))</f>
        <v>45238</v>
      </c>
      <c r="F7567" t="s">
        <v>1826</v>
      </c>
      <c r="G7567" s="1" t="e">
        <f>VLOOKUP(B7567,Results!A:D,3,FALSE)</f>
        <v>#N/A</v>
      </c>
    </row>
    <row r="7568" spans="1:7" x14ac:dyDescent="0.25">
      <c r="A7568" s="1">
        <v>45149</v>
      </c>
      <c r="B7568" t="s">
        <v>308</v>
      </c>
      <c r="C7568" t="s">
        <v>20</v>
      </c>
      <c r="D7568" t="s">
        <v>10</v>
      </c>
      <c r="E7568" s="1">
        <f>DATEVALUE(IFERROR(RIGHT(LEFT(A7568,FIND("-",A7568,4)-1),2)&amp;"/"&amp;LEFT(A7568,FIND("-",A7568)-1)&amp;"/"&amp;RIGHT(LEFT(A7568,IFERROR(FIND(" ",A7568),LEN(A7568)+1)-1),4),TEXT(A7568,"dd")&amp;"/"&amp;TEXT(A7568,"mm")&amp;"/"&amp;TEXT(A7568,"yyyy")))</f>
        <v>45238</v>
      </c>
      <c r="F7568" t="s">
        <v>1826</v>
      </c>
      <c r="G7568" s="1" t="e">
        <f>VLOOKUP(B7568,Results!A:D,3,FALSE)</f>
        <v>#N/A</v>
      </c>
    </row>
    <row r="7569" spans="1:7" x14ac:dyDescent="0.25">
      <c r="A7569" s="1">
        <v>45118</v>
      </c>
      <c r="B7569" t="s">
        <v>804</v>
      </c>
      <c r="C7569" t="s">
        <v>20</v>
      </c>
      <c r="D7569" t="s">
        <v>44</v>
      </c>
      <c r="E7569" s="1">
        <f>DATEVALUE(IFERROR(RIGHT(LEFT(A7569,FIND("-",A7569,4)-1),2)&amp;"/"&amp;LEFT(A7569,FIND("-",A7569)-1)&amp;"/"&amp;RIGHT(LEFT(A7569,IFERROR(FIND(" ",A7569),LEN(A7569)+1)-1),4),TEXT(A7569,"dd")&amp;"/"&amp;TEXT(A7569,"mm")&amp;"/"&amp;TEXT(A7569,"yyyy")))</f>
        <v>45237</v>
      </c>
      <c r="F7569" t="s">
        <v>1826</v>
      </c>
      <c r="G7569" s="1">
        <f>VLOOKUP(B7569,Results!A:D,3,FALSE)</f>
        <v>45414</v>
      </c>
    </row>
    <row r="7570" spans="1:7" hidden="1" x14ac:dyDescent="0.25">
      <c r="A7570" s="1">
        <v>45118</v>
      </c>
      <c r="B7570" t="s">
        <v>804</v>
      </c>
      <c r="C7570" t="s">
        <v>20</v>
      </c>
      <c r="D7570" t="s">
        <v>44</v>
      </c>
      <c r="E7570" s="1">
        <f>DATEVALUE(IFERROR(RIGHT(LEFT(A7570,FIND("-",A7570,4)-1),2)&amp;"/"&amp;LEFT(A7570,FIND("-",A7570)-1)&amp;"/"&amp;RIGHT(LEFT(A7570,IFERROR(FIND(" ",A7570),LEN(A7570)+1)-1),4),TEXT(A7570,"dd")&amp;"/"&amp;TEXT(A7570,"mm")&amp;"/"&amp;TEXT(A7570,"yyyy")))</f>
        <v>45237</v>
      </c>
      <c r="F7570" t="s">
        <v>996</v>
      </c>
      <c r="G7570" s="1">
        <f>VLOOKUP(B7570,Results!A:D,3,FALSE)</f>
        <v>45414</v>
      </c>
    </row>
    <row r="7571" spans="1:7" x14ac:dyDescent="0.25">
      <c r="A7571" s="1">
        <v>45118</v>
      </c>
      <c r="B7571" t="s">
        <v>804</v>
      </c>
      <c r="C7571" t="s">
        <v>20</v>
      </c>
      <c r="D7571" t="s">
        <v>44</v>
      </c>
      <c r="E7571" s="1">
        <f>DATEVALUE(IFERROR(RIGHT(LEFT(A7571,FIND("-",A7571,4)-1),2)&amp;"/"&amp;LEFT(A7571,FIND("-",A7571)-1)&amp;"/"&amp;RIGHT(LEFT(A7571,IFERROR(FIND(" ",A7571),LEN(A7571)+1)-1),4),TEXT(A7571,"dd")&amp;"/"&amp;TEXT(A7571,"mm")&amp;"/"&amp;TEXT(A7571,"yyyy")))</f>
        <v>45237</v>
      </c>
      <c r="F7571" t="s">
        <v>1826</v>
      </c>
      <c r="G7571" s="1">
        <f>VLOOKUP(B7571,Results!A:D,3,FALSE)</f>
        <v>45414</v>
      </c>
    </row>
    <row r="7572" spans="1:7" x14ac:dyDescent="0.25">
      <c r="A7572" s="1">
        <v>45118</v>
      </c>
      <c r="B7572" t="s">
        <v>804</v>
      </c>
      <c r="C7572" t="s">
        <v>20</v>
      </c>
      <c r="D7572" t="s">
        <v>44</v>
      </c>
      <c r="E7572" s="1">
        <f>DATEVALUE(IFERROR(RIGHT(LEFT(A7572,FIND("-",A7572,4)-1),2)&amp;"/"&amp;LEFT(A7572,FIND("-",A7572)-1)&amp;"/"&amp;RIGHT(LEFT(A7572,IFERROR(FIND(" ",A7572),LEN(A7572)+1)-1),4),TEXT(A7572,"dd")&amp;"/"&amp;TEXT(A7572,"mm")&amp;"/"&amp;TEXT(A7572,"yyyy")))</f>
        <v>45237</v>
      </c>
      <c r="F7572" t="s">
        <v>1826</v>
      </c>
      <c r="G7572" s="1">
        <f>VLOOKUP(B7572,Results!A:D,3,FALSE)</f>
        <v>45414</v>
      </c>
    </row>
    <row r="7573" spans="1:7" x14ac:dyDescent="0.25">
      <c r="A7573" s="1">
        <v>45118</v>
      </c>
      <c r="B7573" t="s">
        <v>847</v>
      </c>
      <c r="C7573" t="s">
        <v>223</v>
      </c>
      <c r="D7573" t="s">
        <v>10</v>
      </c>
      <c r="E7573" s="1">
        <f>DATEVALUE(IFERROR(RIGHT(LEFT(A7573,FIND("-",A7573,4)-1),2)&amp;"/"&amp;LEFT(A7573,FIND("-",A7573)-1)&amp;"/"&amp;RIGHT(LEFT(A7573,IFERROR(FIND(" ",A7573),LEN(A7573)+1)-1),4),TEXT(A7573,"dd")&amp;"/"&amp;TEXT(A7573,"mm")&amp;"/"&amp;TEXT(A7573,"yyyy")))</f>
        <v>45237</v>
      </c>
      <c r="F7573" t="s">
        <v>1826</v>
      </c>
      <c r="G7573" s="1">
        <f>VLOOKUP(B7573,Results!A:D,3,FALSE)</f>
        <v>45418</v>
      </c>
    </row>
    <row r="7574" spans="1:7" hidden="1" x14ac:dyDescent="0.25">
      <c r="A7574" s="1">
        <v>45118</v>
      </c>
      <c r="B7574" t="s">
        <v>847</v>
      </c>
      <c r="C7574" t="s">
        <v>223</v>
      </c>
      <c r="D7574" t="s">
        <v>10</v>
      </c>
      <c r="E7574" s="1">
        <f>DATEVALUE(IFERROR(RIGHT(LEFT(A7574,FIND("-",A7574,4)-1),2)&amp;"/"&amp;LEFT(A7574,FIND("-",A7574)-1)&amp;"/"&amp;RIGHT(LEFT(A7574,IFERROR(FIND(" ",A7574),LEN(A7574)+1)-1),4),TEXT(A7574,"dd")&amp;"/"&amp;TEXT(A7574,"mm")&amp;"/"&amp;TEXT(A7574,"yyyy")))</f>
        <v>45237</v>
      </c>
      <c r="F7574" t="s">
        <v>996</v>
      </c>
      <c r="G7574" s="1">
        <f>VLOOKUP(B7574,Results!A:D,3,FALSE)</f>
        <v>45418</v>
      </c>
    </row>
    <row r="7575" spans="1:7" x14ac:dyDescent="0.25">
      <c r="A7575" s="1">
        <v>45118</v>
      </c>
      <c r="B7575" t="s">
        <v>847</v>
      </c>
      <c r="C7575" t="s">
        <v>223</v>
      </c>
      <c r="D7575" t="s">
        <v>10</v>
      </c>
      <c r="E7575" s="1">
        <f>DATEVALUE(IFERROR(RIGHT(LEFT(A7575,FIND("-",A7575,4)-1),2)&amp;"/"&amp;LEFT(A7575,FIND("-",A7575)-1)&amp;"/"&amp;RIGHT(LEFT(A7575,IFERROR(FIND(" ",A7575),LEN(A7575)+1)-1),4),TEXT(A7575,"dd")&amp;"/"&amp;TEXT(A7575,"mm")&amp;"/"&amp;TEXT(A7575,"yyyy")))</f>
        <v>45237</v>
      </c>
      <c r="F7575" t="s">
        <v>1826</v>
      </c>
      <c r="G7575" s="1">
        <f>VLOOKUP(B7575,Results!A:D,3,FALSE)</f>
        <v>45418</v>
      </c>
    </row>
    <row r="7576" spans="1:7" x14ac:dyDescent="0.25">
      <c r="A7576" s="1">
        <v>45118</v>
      </c>
      <c r="B7576" t="s">
        <v>847</v>
      </c>
      <c r="C7576" t="s">
        <v>223</v>
      </c>
      <c r="D7576" t="s">
        <v>10</v>
      </c>
      <c r="E7576" s="1">
        <f>DATEVALUE(IFERROR(RIGHT(LEFT(A7576,FIND("-",A7576,4)-1),2)&amp;"/"&amp;LEFT(A7576,FIND("-",A7576)-1)&amp;"/"&amp;RIGHT(LEFT(A7576,IFERROR(FIND(" ",A7576),LEN(A7576)+1)-1),4),TEXT(A7576,"dd")&amp;"/"&amp;TEXT(A7576,"mm")&amp;"/"&amp;TEXT(A7576,"yyyy")))</f>
        <v>45237</v>
      </c>
      <c r="F7576" t="s">
        <v>1826</v>
      </c>
      <c r="G7576" s="1">
        <f>VLOOKUP(B7576,Results!A:D,3,FALSE)</f>
        <v>45418</v>
      </c>
    </row>
    <row r="7577" spans="1:7" x14ac:dyDescent="0.25">
      <c r="A7577" s="1">
        <v>45118</v>
      </c>
      <c r="B7577" t="s">
        <v>399</v>
      </c>
      <c r="C7577" t="s">
        <v>223</v>
      </c>
      <c r="D7577" t="s">
        <v>30</v>
      </c>
      <c r="E7577" s="1">
        <f>DATEVALUE(IFERROR(RIGHT(LEFT(A7577,FIND("-",A7577,4)-1),2)&amp;"/"&amp;LEFT(A7577,FIND("-",A7577)-1)&amp;"/"&amp;RIGHT(LEFT(A7577,IFERROR(FIND(" ",A7577),LEN(A7577)+1)-1),4),TEXT(A7577,"dd")&amp;"/"&amp;TEXT(A7577,"mm")&amp;"/"&amp;TEXT(A7577,"yyyy")))</f>
        <v>45237</v>
      </c>
      <c r="F7577" t="s">
        <v>1826</v>
      </c>
      <c r="G7577" s="1">
        <f>VLOOKUP(B7577,Results!A:D,3,FALSE)</f>
        <v>45425</v>
      </c>
    </row>
    <row r="7578" spans="1:7" x14ac:dyDescent="0.25">
      <c r="A7578" s="1">
        <v>45118</v>
      </c>
      <c r="B7578" t="s">
        <v>399</v>
      </c>
      <c r="C7578" t="s">
        <v>223</v>
      </c>
      <c r="D7578" t="s">
        <v>30</v>
      </c>
      <c r="E7578" s="1">
        <f>DATEVALUE(IFERROR(RIGHT(LEFT(A7578,FIND("-",A7578,4)-1),2)&amp;"/"&amp;LEFT(A7578,FIND("-",A7578)-1)&amp;"/"&amp;RIGHT(LEFT(A7578,IFERROR(FIND(" ",A7578),LEN(A7578)+1)-1),4),TEXT(A7578,"dd")&amp;"/"&amp;TEXT(A7578,"mm")&amp;"/"&amp;TEXT(A7578,"yyyy")))</f>
        <v>45237</v>
      </c>
      <c r="F7578" t="s">
        <v>1826</v>
      </c>
      <c r="G7578" s="1">
        <f>VLOOKUP(B7578,Results!A:D,3,FALSE)</f>
        <v>45425</v>
      </c>
    </row>
    <row r="7579" spans="1:7" x14ac:dyDescent="0.25">
      <c r="A7579" s="1">
        <v>45118</v>
      </c>
      <c r="B7579" t="s">
        <v>399</v>
      </c>
      <c r="C7579" t="s">
        <v>223</v>
      </c>
      <c r="D7579" t="s">
        <v>30</v>
      </c>
      <c r="E7579" s="1">
        <f>DATEVALUE(IFERROR(RIGHT(LEFT(A7579,FIND("-",A7579,4)-1),2)&amp;"/"&amp;LEFT(A7579,FIND("-",A7579)-1)&amp;"/"&amp;RIGHT(LEFT(A7579,IFERROR(FIND(" ",A7579),LEN(A7579)+1)-1),4),TEXT(A7579,"dd")&amp;"/"&amp;TEXT(A7579,"mm")&amp;"/"&amp;TEXT(A7579,"yyyy")))</f>
        <v>45237</v>
      </c>
      <c r="F7579" t="s">
        <v>1826</v>
      </c>
      <c r="G7579" s="1">
        <f>VLOOKUP(B7579,Results!A:D,3,FALSE)</f>
        <v>45425</v>
      </c>
    </row>
    <row r="7580" spans="1:7" x14ac:dyDescent="0.25">
      <c r="A7580" s="1">
        <v>45118</v>
      </c>
      <c r="B7580" t="s">
        <v>846</v>
      </c>
      <c r="C7580" t="s">
        <v>20</v>
      </c>
      <c r="D7580" t="s">
        <v>13</v>
      </c>
      <c r="E7580" s="1">
        <f>DATEVALUE(IFERROR(RIGHT(LEFT(A7580,FIND("-",A7580,4)-1),2)&amp;"/"&amp;LEFT(A7580,FIND("-",A7580)-1)&amp;"/"&amp;RIGHT(LEFT(A7580,IFERROR(FIND(" ",A7580),LEN(A7580)+1)-1),4),TEXT(A7580,"dd")&amp;"/"&amp;TEXT(A7580,"mm")&amp;"/"&amp;TEXT(A7580,"yyyy")))</f>
        <v>45237</v>
      </c>
      <c r="F7580" t="s">
        <v>1826</v>
      </c>
      <c r="G7580" s="1">
        <f>VLOOKUP(B7580,Results!A:D,3,FALSE)</f>
        <v>45428</v>
      </c>
    </row>
    <row r="7581" spans="1:7" hidden="1" x14ac:dyDescent="0.25">
      <c r="A7581" s="1">
        <v>45118</v>
      </c>
      <c r="B7581" t="s">
        <v>846</v>
      </c>
      <c r="C7581" t="s">
        <v>20</v>
      </c>
      <c r="D7581" t="s">
        <v>13</v>
      </c>
      <c r="E7581" s="1">
        <f>DATEVALUE(IFERROR(RIGHT(LEFT(A7581,FIND("-",A7581,4)-1),2)&amp;"/"&amp;LEFT(A7581,FIND("-",A7581)-1)&amp;"/"&amp;RIGHT(LEFT(A7581,IFERROR(FIND(" ",A7581),LEN(A7581)+1)-1),4),TEXT(A7581,"dd")&amp;"/"&amp;TEXT(A7581,"mm")&amp;"/"&amp;TEXT(A7581,"yyyy")))</f>
        <v>45237</v>
      </c>
      <c r="F7581" t="s">
        <v>996</v>
      </c>
      <c r="G7581" s="1">
        <f>VLOOKUP(B7581,Results!A:D,3,FALSE)</f>
        <v>45428</v>
      </c>
    </row>
    <row r="7582" spans="1:7" x14ac:dyDescent="0.25">
      <c r="A7582" s="1">
        <v>45118</v>
      </c>
      <c r="B7582" t="s">
        <v>846</v>
      </c>
      <c r="C7582" t="s">
        <v>20</v>
      </c>
      <c r="D7582" t="s">
        <v>13</v>
      </c>
      <c r="E7582" s="1">
        <f>DATEVALUE(IFERROR(RIGHT(LEFT(A7582,FIND("-",A7582,4)-1),2)&amp;"/"&amp;LEFT(A7582,FIND("-",A7582)-1)&amp;"/"&amp;RIGHT(LEFT(A7582,IFERROR(FIND(" ",A7582),LEN(A7582)+1)-1),4),TEXT(A7582,"dd")&amp;"/"&amp;TEXT(A7582,"mm")&amp;"/"&amp;TEXT(A7582,"yyyy")))</f>
        <v>45237</v>
      </c>
      <c r="F7582" t="s">
        <v>1826</v>
      </c>
      <c r="G7582" s="1">
        <f>VLOOKUP(B7582,Results!A:D,3,FALSE)</f>
        <v>45428</v>
      </c>
    </row>
    <row r="7583" spans="1:7" hidden="1" x14ac:dyDescent="0.25">
      <c r="A7583" s="1">
        <v>45118</v>
      </c>
      <c r="B7583" t="s">
        <v>409</v>
      </c>
      <c r="C7583" t="s">
        <v>223</v>
      </c>
      <c r="D7583" t="s">
        <v>297</v>
      </c>
      <c r="E7583" s="1">
        <f>DATEVALUE(IFERROR(RIGHT(LEFT(A7583,FIND("-",A7583,4)-1),2)&amp;"/"&amp;LEFT(A7583,FIND("-",A7583)-1)&amp;"/"&amp;RIGHT(LEFT(A7583,IFERROR(FIND(" ",A7583),LEN(A7583)+1)-1),4),TEXT(A7583,"dd")&amp;"/"&amp;TEXT(A7583,"mm")&amp;"/"&amp;TEXT(A7583,"yyyy")))</f>
        <v>45237</v>
      </c>
      <c r="F7583" t="s">
        <v>1806</v>
      </c>
      <c r="G7583" s="1" t="e">
        <f>VLOOKUP(B7583,Results!A:D,3,FALSE)</f>
        <v>#N/A</v>
      </c>
    </row>
    <row r="7584" spans="1:7" hidden="1" x14ac:dyDescent="0.25">
      <c r="A7584" s="1">
        <v>45118</v>
      </c>
      <c r="B7584" t="s">
        <v>409</v>
      </c>
      <c r="C7584" t="s">
        <v>223</v>
      </c>
      <c r="D7584" t="s">
        <v>297</v>
      </c>
      <c r="E7584" s="1">
        <f>DATEVALUE(IFERROR(RIGHT(LEFT(A7584,FIND("-",A7584,4)-1),2)&amp;"/"&amp;LEFT(A7584,FIND("-",A7584)-1)&amp;"/"&amp;RIGHT(LEFT(A7584,IFERROR(FIND(" ",A7584),LEN(A7584)+1)-1),4),TEXT(A7584,"dd")&amp;"/"&amp;TEXT(A7584,"mm")&amp;"/"&amp;TEXT(A7584,"yyyy")))</f>
        <v>45237</v>
      </c>
      <c r="F7584" t="s">
        <v>786</v>
      </c>
      <c r="G7584" s="1" t="e">
        <f>VLOOKUP(B7584,Results!A:D,3,FALSE)</f>
        <v>#N/A</v>
      </c>
    </row>
    <row r="7585" spans="1:7" x14ac:dyDescent="0.25">
      <c r="A7585" s="1">
        <v>45118</v>
      </c>
      <c r="B7585" t="s">
        <v>791</v>
      </c>
      <c r="C7585" t="s">
        <v>20</v>
      </c>
      <c r="D7585" t="s">
        <v>30</v>
      </c>
      <c r="E7585" s="1">
        <f>DATEVALUE(IFERROR(RIGHT(LEFT(A7585,FIND("-",A7585,4)-1),2)&amp;"/"&amp;LEFT(A7585,FIND("-",A7585)-1)&amp;"/"&amp;RIGHT(LEFT(A7585,IFERROR(FIND(" ",A7585),LEN(A7585)+1)-1),4),TEXT(A7585,"dd")&amp;"/"&amp;TEXT(A7585,"mm")&amp;"/"&amp;TEXT(A7585,"yyyy")))</f>
        <v>45237</v>
      </c>
      <c r="F7585" t="s">
        <v>1826</v>
      </c>
      <c r="G7585" s="1" t="e">
        <f>VLOOKUP(B7585,Results!A:D,3,FALSE)</f>
        <v>#N/A</v>
      </c>
    </row>
    <row r="7586" spans="1:7" hidden="1" x14ac:dyDescent="0.25">
      <c r="A7586" s="1">
        <v>45118</v>
      </c>
      <c r="B7586" t="s">
        <v>791</v>
      </c>
      <c r="C7586" t="s">
        <v>20</v>
      </c>
      <c r="D7586" t="s">
        <v>30</v>
      </c>
      <c r="E7586" s="1">
        <f>DATEVALUE(IFERROR(RIGHT(LEFT(A7586,FIND("-",A7586,4)-1),2)&amp;"/"&amp;LEFT(A7586,FIND("-",A7586)-1)&amp;"/"&amp;RIGHT(LEFT(A7586,IFERROR(FIND(" ",A7586),LEN(A7586)+1)-1),4),TEXT(A7586,"dd")&amp;"/"&amp;TEXT(A7586,"mm")&amp;"/"&amp;TEXT(A7586,"yyyy")))</f>
        <v>45237</v>
      </c>
      <c r="F7586" t="s">
        <v>996</v>
      </c>
      <c r="G7586" s="1" t="e">
        <f>VLOOKUP(B7586,Results!A:D,3,FALSE)</f>
        <v>#N/A</v>
      </c>
    </row>
    <row r="7587" spans="1:7" hidden="1" x14ac:dyDescent="0.25">
      <c r="A7587" s="1">
        <v>45118</v>
      </c>
      <c r="B7587" t="s">
        <v>492</v>
      </c>
      <c r="C7587" t="s">
        <v>20</v>
      </c>
      <c r="D7587" t="s">
        <v>10</v>
      </c>
      <c r="E7587" s="1">
        <f>DATEVALUE(IFERROR(RIGHT(LEFT(A7587,FIND("-",A7587,4)-1),2)&amp;"/"&amp;LEFT(A7587,FIND("-",A7587)-1)&amp;"/"&amp;RIGHT(LEFT(A7587,IFERROR(FIND(" ",A7587),LEN(A7587)+1)-1),4),TEXT(A7587,"dd")&amp;"/"&amp;TEXT(A7587,"mm")&amp;"/"&amp;TEXT(A7587,"yyyy")))</f>
        <v>45237</v>
      </c>
      <c r="F7587" t="s">
        <v>996</v>
      </c>
      <c r="G7587" s="1" t="e">
        <f>VLOOKUP(B7587,Results!A:D,3,FALSE)</f>
        <v>#N/A</v>
      </c>
    </row>
    <row r="7588" spans="1:7" x14ac:dyDescent="0.25">
      <c r="A7588" s="1">
        <v>45118</v>
      </c>
      <c r="B7588" t="s">
        <v>596</v>
      </c>
      <c r="C7588" t="s">
        <v>20</v>
      </c>
      <c r="D7588" t="s">
        <v>23</v>
      </c>
      <c r="E7588" s="1">
        <f>DATEVALUE(IFERROR(RIGHT(LEFT(A7588,FIND("-",A7588,4)-1),2)&amp;"/"&amp;LEFT(A7588,FIND("-",A7588)-1)&amp;"/"&amp;RIGHT(LEFT(A7588,IFERROR(FIND(" ",A7588),LEN(A7588)+1)-1),4),TEXT(A7588,"dd")&amp;"/"&amp;TEXT(A7588,"mm")&amp;"/"&amp;TEXT(A7588,"yyyy")))</f>
        <v>45237</v>
      </c>
      <c r="F7588" t="s">
        <v>1826</v>
      </c>
      <c r="G7588" s="1" t="e">
        <f>VLOOKUP(B7588,Results!A:D,3,FALSE)</f>
        <v>#N/A</v>
      </c>
    </row>
    <row r="7589" spans="1:7" hidden="1" x14ac:dyDescent="0.25">
      <c r="A7589" s="1">
        <v>45118</v>
      </c>
      <c r="B7589" t="s">
        <v>523</v>
      </c>
      <c r="C7589" t="s">
        <v>20</v>
      </c>
      <c r="D7589" t="s">
        <v>23</v>
      </c>
      <c r="E7589" s="1">
        <f>DATEVALUE(IFERROR(RIGHT(LEFT(A7589,FIND("-",A7589,4)-1),2)&amp;"/"&amp;LEFT(A7589,FIND("-",A7589)-1)&amp;"/"&amp;RIGHT(LEFT(A7589,IFERROR(FIND(" ",A7589),LEN(A7589)+1)-1),4),TEXT(A7589,"dd")&amp;"/"&amp;TEXT(A7589,"mm")&amp;"/"&amp;TEXT(A7589,"yyyy")))</f>
        <v>45237</v>
      </c>
      <c r="F7589" t="s">
        <v>996</v>
      </c>
      <c r="G7589" s="1" t="e">
        <f>VLOOKUP(B7589,Results!A:D,3,FALSE)</f>
        <v>#N/A</v>
      </c>
    </row>
    <row r="7590" spans="1:7" hidden="1" x14ac:dyDescent="0.25">
      <c r="A7590" s="1">
        <v>45118</v>
      </c>
      <c r="B7590" t="s">
        <v>596</v>
      </c>
      <c r="C7590" t="s">
        <v>20</v>
      </c>
      <c r="D7590" t="s">
        <v>23</v>
      </c>
      <c r="E7590" s="1">
        <f>DATEVALUE(IFERROR(RIGHT(LEFT(A7590,FIND("-",A7590,4)-1),2)&amp;"/"&amp;LEFT(A7590,FIND("-",A7590)-1)&amp;"/"&amp;RIGHT(LEFT(A7590,IFERROR(FIND(" ",A7590),LEN(A7590)+1)-1),4),TEXT(A7590,"dd")&amp;"/"&amp;TEXT(A7590,"mm")&amp;"/"&amp;TEXT(A7590,"yyyy")))</f>
        <v>45237</v>
      </c>
      <c r="F7590" t="s">
        <v>996</v>
      </c>
      <c r="G7590" s="1" t="e">
        <f>VLOOKUP(B7590,Results!A:D,3,FALSE)</f>
        <v>#N/A</v>
      </c>
    </row>
    <row r="7591" spans="1:7" x14ac:dyDescent="0.25">
      <c r="A7591" s="1">
        <v>45118</v>
      </c>
      <c r="B7591" t="s">
        <v>855</v>
      </c>
      <c r="C7591" t="s">
        <v>20</v>
      </c>
      <c r="D7591" t="s">
        <v>28</v>
      </c>
      <c r="E7591" s="1">
        <f>DATEVALUE(IFERROR(RIGHT(LEFT(A7591,FIND("-",A7591,4)-1),2)&amp;"/"&amp;LEFT(A7591,FIND("-",A7591)-1)&amp;"/"&amp;RIGHT(LEFT(A7591,IFERROR(FIND(" ",A7591),LEN(A7591)+1)-1),4),TEXT(A7591,"dd")&amp;"/"&amp;TEXT(A7591,"mm")&amp;"/"&amp;TEXT(A7591,"yyyy")))</f>
        <v>45237</v>
      </c>
      <c r="F7591" t="s">
        <v>1826</v>
      </c>
      <c r="G7591" s="1" t="e">
        <f>VLOOKUP(B7591,Results!A:D,3,FALSE)</f>
        <v>#N/A</v>
      </c>
    </row>
    <row r="7592" spans="1:7" hidden="1" x14ac:dyDescent="0.25">
      <c r="A7592" s="1">
        <v>45118</v>
      </c>
      <c r="B7592" t="s">
        <v>855</v>
      </c>
      <c r="C7592" t="s">
        <v>20</v>
      </c>
      <c r="D7592" t="s">
        <v>28</v>
      </c>
      <c r="E7592" s="1">
        <f>DATEVALUE(IFERROR(RIGHT(LEFT(A7592,FIND("-",A7592,4)-1),2)&amp;"/"&amp;LEFT(A7592,FIND("-",A7592)-1)&amp;"/"&amp;RIGHT(LEFT(A7592,IFERROR(FIND(" ",A7592),LEN(A7592)+1)-1),4),TEXT(A7592,"dd")&amp;"/"&amp;TEXT(A7592,"mm")&amp;"/"&amp;TEXT(A7592,"yyyy")))</f>
        <v>45237</v>
      </c>
      <c r="F7592" t="s">
        <v>996</v>
      </c>
      <c r="G7592" s="1" t="e">
        <f>VLOOKUP(B7592,Results!A:D,3,FALSE)</f>
        <v>#N/A</v>
      </c>
    </row>
    <row r="7593" spans="1:7" x14ac:dyDescent="0.25">
      <c r="A7593" s="1">
        <v>45118</v>
      </c>
      <c r="B7593" t="s">
        <v>814</v>
      </c>
      <c r="C7593" t="s">
        <v>20</v>
      </c>
      <c r="D7593" t="s">
        <v>33</v>
      </c>
      <c r="E7593" s="1">
        <f>DATEVALUE(IFERROR(RIGHT(LEFT(A7593,FIND("-",A7593,4)-1),2)&amp;"/"&amp;LEFT(A7593,FIND("-",A7593)-1)&amp;"/"&amp;RIGHT(LEFT(A7593,IFERROR(FIND(" ",A7593),LEN(A7593)+1)-1),4),TEXT(A7593,"dd")&amp;"/"&amp;TEXT(A7593,"mm")&amp;"/"&amp;TEXT(A7593,"yyyy")))</f>
        <v>45237</v>
      </c>
      <c r="F7593" t="s">
        <v>1826</v>
      </c>
      <c r="G7593" s="1" t="e">
        <f>VLOOKUP(B7593,Results!A:D,3,FALSE)</f>
        <v>#N/A</v>
      </c>
    </row>
    <row r="7594" spans="1:7" hidden="1" x14ac:dyDescent="0.25">
      <c r="A7594" s="1">
        <v>45118</v>
      </c>
      <c r="B7594" t="s">
        <v>814</v>
      </c>
      <c r="C7594" t="s">
        <v>20</v>
      </c>
      <c r="D7594" t="s">
        <v>33</v>
      </c>
      <c r="E7594" s="1">
        <f>DATEVALUE(IFERROR(RIGHT(LEFT(A7594,FIND("-",A7594,4)-1),2)&amp;"/"&amp;LEFT(A7594,FIND("-",A7594)-1)&amp;"/"&amp;RIGHT(LEFT(A7594,IFERROR(FIND(" ",A7594),LEN(A7594)+1)-1),4),TEXT(A7594,"dd")&amp;"/"&amp;TEXT(A7594,"mm")&amp;"/"&amp;TEXT(A7594,"yyyy")))</f>
        <v>45237</v>
      </c>
      <c r="F7594" t="s">
        <v>996</v>
      </c>
      <c r="G7594" s="1" t="e">
        <f>VLOOKUP(B7594,Results!A:D,3,FALSE)</f>
        <v>#N/A</v>
      </c>
    </row>
    <row r="7595" spans="1:7" x14ac:dyDescent="0.25">
      <c r="A7595" s="1">
        <v>45118</v>
      </c>
      <c r="B7595" t="s">
        <v>855</v>
      </c>
      <c r="C7595" t="s">
        <v>20</v>
      </c>
      <c r="D7595" t="s">
        <v>28</v>
      </c>
      <c r="E7595" s="1">
        <f>DATEVALUE(IFERROR(RIGHT(LEFT(A7595,FIND("-",A7595,4)-1),2)&amp;"/"&amp;LEFT(A7595,FIND("-",A7595)-1)&amp;"/"&amp;RIGHT(LEFT(A7595,IFERROR(FIND(" ",A7595),LEN(A7595)+1)-1),4),TEXT(A7595,"dd")&amp;"/"&amp;TEXT(A7595,"mm")&amp;"/"&amp;TEXT(A7595,"yyyy")))</f>
        <v>45237</v>
      </c>
      <c r="F7595" t="s">
        <v>1826</v>
      </c>
      <c r="G7595" s="1" t="e">
        <f>VLOOKUP(B7595,Results!A:D,3,FALSE)</f>
        <v>#N/A</v>
      </c>
    </row>
    <row r="7596" spans="1:7" x14ac:dyDescent="0.25">
      <c r="A7596" s="1">
        <v>45118</v>
      </c>
      <c r="B7596" t="s">
        <v>791</v>
      </c>
      <c r="C7596" t="s">
        <v>20</v>
      </c>
      <c r="D7596" t="s">
        <v>30</v>
      </c>
      <c r="E7596" s="1">
        <f>DATEVALUE(IFERROR(RIGHT(LEFT(A7596,FIND("-",A7596,4)-1),2)&amp;"/"&amp;LEFT(A7596,FIND("-",A7596)-1)&amp;"/"&amp;RIGHT(LEFT(A7596,IFERROR(FIND(" ",A7596),LEN(A7596)+1)-1),4),TEXT(A7596,"dd")&amp;"/"&amp;TEXT(A7596,"mm")&amp;"/"&amp;TEXT(A7596,"yyyy")))</f>
        <v>45237</v>
      </c>
      <c r="F7596" t="s">
        <v>1826</v>
      </c>
      <c r="G7596" s="1" t="e">
        <f>VLOOKUP(B7596,Results!A:D,3,FALSE)</f>
        <v>#N/A</v>
      </c>
    </row>
    <row r="7597" spans="1:7" x14ac:dyDescent="0.25">
      <c r="A7597" s="1">
        <v>45118</v>
      </c>
      <c r="B7597" t="s">
        <v>596</v>
      </c>
      <c r="C7597" t="s">
        <v>20</v>
      </c>
      <c r="D7597" t="s">
        <v>23</v>
      </c>
      <c r="E7597" s="1">
        <f>DATEVALUE(IFERROR(RIGHT(LEFT(A7597,FIND("-",A7597,4)-1),2)&amp;"/"&amp;LEFT(A7597,FIND("-",A7597)-1)&amp;"/"&amp;RIGHT(LEFT(A7597,IFERROR(FIND(" ",A7597),LEN(A7597)+1)-1),4),TEXT(A7597,"dd")&amp;"/"&amp;TEXT(A7597,"mm")&amp;"/"&amp;TEXT(A7597,"yyyy")))</f>
        <v>45237</v>
      </c>
      <c r="F7597" t="s">
        <v>1826</v>
      </c>
      <c r="G7597" s="1" t="e">
        <f>VLOOKUP(B7597,Results!A:D,3,FALSE)</f>
        <v>#N/A</v>
      </c>
    </row>
    <row r="7598" spans="1:7" x14ac:dyDescent="0.25">
      <c r="A7598" s="1">
        <v>45118</v>
      </c>
      <c r="B7598" t="s">
        <v>855</v>
      </c>
      <c r="C7598" t="s">
        <v>20</v>
      </c>
      <c r="D7598" t="s">
        <v>28</v>
      </c>
      <c r="E7598" s="1">
        <f>DATEVALUE(IFERROR(RIGHT(LEFT(A7598,FIND("-",A7598,4)-1),2)&amp;"/"&amp;LEFT(A7598,FIND("-",A7598)-1)&amp;"/"&amp;RIGHT(LEFT(A7598,IFERROR(FIND(" ",A7598),LEN(A7598)+1)-1),4),TEXT(A7598,"dd")&amp;"/"&amp;TEXT(A7598,"mm")&amp;"/"&amp;TEXT(A7598,"yyyy")))</f>
        <v>45237</v>
      </c>
      <c r="F7598" t="s">
        <v>1826</v>
      </c>
      <c r="G7598" s="1" t="e">
        <f>VLOOKUP(B7598,Results!A:D,3,FALSE)</f>
        <v>#N/A</v>
      </c>
    </row>
    <row r="7599" spans="1:7" x14ac:dyDescent="0.25">
      <c r="A7599" s="1">
        <v>45118</v>
      </c>
      <c r="B7599" t="s">
        <v>791</v>
      </c>
      <c r="C7599" t="s">
        <v>20</v>
      </c>
      <c r="D7599" t="s">
        <v>30</v>
      </c>
      <c r="E7599" s="1">
        <f>DATEVALUE(IFERROR(RIGHT(LEFT(A7599,FIND("-",A7599,4)-1),2)&amp;"/"&amp;LEFT(A7599,FIND("-",A7599)-1)&amp;"/"&amp;RIGHT(LEFT(A7599,IFERROR(FIND(" ",A7599),LEN(A7599)+1)-1),4),TEXT(A7599,"dd")&amp;"/"&amp;TEXT(A7599,"mm")&amp;"/"&amp;TEXT(A7599,"yyyy")))</f>
        <v>45237</v>
      </c>
      <c r="F7599" t="s">
        <v>1826</v>
      </c>
      <c r="G7599" s="1" t="e">
        <f>VLOOKUP(B7599,Results!A:D,3,FALSE)</f>
        <v>#N/A</v>
      </c>
    </row>
    <row r="7600" spans="1:7" x14ac:dyDescent="0.25">
      <c r="A7600" s="1">
        <v>45118</v>
      </c>
      <c r="B7600" t="s">
        <v>596</v>
      </c>
      <c r="C7600" t="s">
        <v>20</v>
      </c>
      <c r="D7600" t="s">
        <v>23</v>
      </c>
      <c r="E7600" s="1">
        <f>DATEVALUE(IFERROR(RIGHT(LEFT(A7600,FIND("-",A7600,4)-1),2)&amp;"/"&amp;LEFT(A7600,FIND("-",A7600)-1)&amp;"/"&amp;RIGHT(LEFT(A7600,IFERROR(FIND(" ",A7600),LEN(A7600)+1)-1),4),TEXT(A7600,"dd")&amp;"/"&amp;TEXT(A7600,"mm")&amp;"/"&amp;TEXT(A7600,"yyyy")))</f>
        <v>45237</v>
      </c>
      <c r="F7600" t="s">
        <v>1826</v>
      </c>
      <c r="G7600" s="1" t="e">
        <f>VLOOKUP(B7600,Results!A:D,3,FALSE)</f>
        <v>#N/A</v>
      </c>
    </row>
    <row r="7601" spans="1:7" x14ac:dyDescent="0.25">
      <c r="A7601" s="1">
        <v>45088</v>
      </c>
      <c r="B7601" t="s">
        <v>332</v>
      </c>
      <c r="C7601" t="s">
        <v>223</v>
      </c>
      <c r="D7601" t="s">
        <v>297</v>
      </c>
      <c r="E7601" s="1">
        <f>DATEVALUE(IFERROR(RIGHT(LEFT(A7601,FIND("-",A7601,4)-1),2)&amp;"/"&amp;LEFT(A7601,FIND("-",A7601)-1)&amp;"/"&amp;RIGHT(LEFT(A7601,IFERROR(FIND(" ",A7601),LEN(A7601)+1)-1),4),TEXT(A7601,"dd")&amp;"/"&amp;TEXT(A7601,"mm")&amp;"/"&amp;TEXT(A7601,"yyyy")))</f>
        <v>45236</v>
      </c>
      <c r="F7601" t="s">
        <v>1826</v>
      </c>
      <c r="G7601" s="1">
        <f>VLOOKUP(B7601,Results!A:D,3,FALSE)</f>
        <v>45416</v>
      </c>
    </row>
    <row r="7602" spans="1:7" hidden="1" x14ac:dyDescent="0.25">
      <c r="A7602" s="1">
        <v>45088</v>
      </c>
      <c r="B7602" t="s">
        <v>332</v>
      </c>
      <c r="C7602" t="s">
        <v>223</v>
      </c>
      <c r="D7602" t="s">
        <v>297</v>
      </c>
      <c r="E7602" s="1">
        <f>DATEVALUE(IFERROR(RIGHT(LEFT(A7602,FIND("-",A7602,4)-1),2)&amp;"/"&amp;LEFT(A7602,FIND("-",A7602)-1)&amp;"/"&amp;RIGHT(LEFT(A7602,IFERROR(FIND(" ",A7602),LEN(A7602)+1)-1),4),TEXT(A7602,"dd")&amp;"/"&amp;TEXT(A7602,"mm")&amp;"/"&amp;TEXT(A7602,"yyyy")))</f>
        <v>45236</v>
      </c>
      <c r="F7602" t="s">
        <v>996</v>
      </c>
      <c r="G7602" s="1">
        <f>VLOOKUP(B7602,Results!A:D,3,FALSE)</f>
        <v>45416</v>
      </c>
    </row>
    <row r="7603" spans="1:7" x14ac:dyDescent="0.25">
      <c r="A7603" s="1">
        <v>45088</v>
      </c>
      <c r="B7603" t="s">
        <v>332</v>
      </c>
      <c r="C7603" t="s">
        <v>223</v>
      </c>
      <c r="D7603" t="s">
        <v>297</v>
      </c>
      <c r="E7603" s="1">
        <f>DATEVALUE(IFERROR(RIGHT(LEFT(A7603,FIND("-",A7603,4)-1),2)&amp;"/"&amp;LEFT(A7603,FIND("-",A7603)-1)&amp;"/"&amp;RIGHT(LEFT(A7603,IFERROR(FIND(" ",A7603),LEN(A7603)+1)-1),4),TEXT(A7603,"dd")&amp;"/"&amp;TEXT(A7603,"mm")&amp;"/"&amp;TEXT(A7603,"yyyy")))</f>
        <v>45236</v>
      </c>
      <c r="F7603" t="s">
        <v>1826</v>
      </c>
      <c r="G7603" s="1">
        <f>VLOOKUP(B7603,Results!A:D,3,FALSE)</f>
        <v>45416</v>
      </c>
    </row>
    <row r="7604" spans="1:7" x14ac:dyDescent="0.25">
      <c r="A7604" s="1">
        <v>45088</v>
      </c>
      <c r="B7604" t="s">
        <v>332</v>
      </c>
      <c r="C7604" t="s">
        <v>223</v>
      </c>
      <c r="D7604" t="s">
        <v>297</v>
      </c>
      <c r="E7604" s="1">
        <f>DATEVALUE(IFERROR(RIGHT(LEFT(A7604,FIND("-",A7604,4)-1),2)&amp;"/"&amp;LEFT(A7604,FIND("-",A7604)-1)&amp;"/"&amp;RIGHT(LEFT(A7604,IFERROR(FIND(" ",A7604),LEN(A7604)+1)-1),4),TEXT(A7604,"dd")&amp;"/"&amp;TEXT(A7604,"mm")&amp;"/"&amp;TEXT(A7604,"yyyy")))</f>
        <v>45236</v>
      </c>
      <c r="F7604" t="s">
        <v>1826</v>
      </c>
      <c r="G7604" s="1">
        <f>VLOOKUP(B7604,Results!A:D,3,FALSE)</f>
        <v>45416</v>
      </c>
    </row>
    <row r="7605" spans="1:7" x14ac:dyDescent="0.25">
      <c r="A7605" s="1">
        <v>45088</v>
      </c>
      <c r="B7605" t="s">
        <v>357</v>
      </c>
      <c r="C7605" t="s">
        <v>223</v>
      </c>
      <c r="D7605" t="s">
        <v>10</v>
      </c>
      <c r="E7605" s="1">
        <f>DATEVALUE(IFERROR(RIGHT(LEFT(A7605,FIND("-",A7605,4)-1),2)&amp;"/"&amp;LEFT(A7605,FIND("-",A7605)-1)&amp;"/"&amp;RIGHT(LEFT(A7605,IFERROR(FIND(" ",A7605),LEN(A7605)+1)-1),4),TEXT(A7605,"dd")&amp;"/"&amp;TEXT(A7605,"mm")&amp;"/"&amp;TEXT(A7605,"yyyy")))</f>
        <v>45236</v>
      </c>
      <c r="F7605" t="s">
        <v>1826</v>
      </c>
      <c r="G7605" s="1">
        <f>VLOOKUP(B7605,Results!A:D,3,FALSE)</f>
        <v>45418</v>
      </c>
    </row>
    <row r="7606" spans="1:7" hidden="1" x14ac:dyDescent="0.25">
      <c r="A7606" s="1">
        <v>45088</v>
      </c>
      <c r="B7606" t="s">
        <v>357</v>
      </c>
      <c r="C7606" t="s">
        <v>223</v>
      </c>
      <c r="D7606" t="s">
        <v>10</v>
      </c>
      <c r="E7606" s="1">
        <f>DATEVALUE(IFERROR(RIGHT(LEFT(A7606,FIND("-",A7606,4)-1),2)&amp;"/"&amp;LEFT(A7606,FIND("-",A7606)-1)&amp;"/"&amp;RIGHT(LEFT(A7606,IFERROR(FIND(" ",A7606),LEN(A7606)+1)-1),4),TEXT(A7606,"dd")&amp;"/"&amp;TEXT(A7606,"mm")&amp;"/"&amp;TEXT(A7606,"yyyy")))</f>
        <v>45236</v>
      </c>
      <c r="F7606" t="s">
        <v>996</v>
      </c>
      <c r="G7606" s="1">
        <f>VLOOKUP(B7606,Results!A:D,3,FALSE)</f>
        <v>45418</v>
      </c>
    </row>
    <row r="7607" spans="1:7" x14ac:dyDescent="0.25">
      <c r="A7607" s="1">
        <v>45088</v>
      </c>
      <c r="B7607" t="s">
        <v>357</v>
      </c>
      <c r="C7607" t="s">
        <v>223</v>
      </c>
      <c r="D7607" t="s">
        <v>10</v>
      </c>
      <c r="E7607" s="1">
        <f>DATEVALUE(IFERROR(RIGHT(LEFT(A7607,FIND("-",A7607,4)-1),2)&amp;"/"&amp;LEFT(A7607,FIND("-",A7607)-1)&amp;"/"&amp;RIGHT(LEFT(A7607,IFERROR(FIND(" ",A7607),LEN(A7607)+1)-1),4),TEXT(A7607,"dd")&amp;"/"&amp;TEXT(A7607,"mm")&amp;"/"&amp;TEXT(A7607,"yyyy")))</f>
        <v>45236</v>
      </c>
      <c r="F7607" t="s">
        <v>1826</v>
      </c>
      <c r="G7607" s="1">
        <f>VLOOKUP(B7607,Results!A:D,3,FALSE)</f>
        <v>45418</v>
      </c>
    </row>
    <row r="7608" spans="1:7" x14ac:dyDescent="0.25">
      <c r="A7608" s="1">
        <v>45088</v>
      </c>
      <c r="B7608" t="s">
        <v>357</v>
      </c>
      <c r="C7608" t="s">
        <v>223</v>
      </c>
      <c r="D7608" t="s">
        <v>10</v>
      </c>
      <c r="E7608" s="1">
        <f>DATEVALUE(IFERROR(RIGHT(LEFT(A7608,FIND("-",A7608,4)-1),2)&amp;"/"&amp;LEFT(A7608,FIND("-",A7608)-1)&amp;"/"&amp;RIGHT(LEFT(A7608,IFERROR(FIND(" ",A7608),LEN(A7608)+1)-1),4),TEXT(A7608,"dd")&amp;"/"&amp;TEXT(A7608,"mm")&amp;"/"&amp;TEXT(A7608,"yyyy")))</f>
        <v>45236</v>
      </c>
      <c r="F7608" t="s">
        <v>1826</v>
      </c>
      <c r="G7608" s="1">
        <f>VLOOKUP(B7608,Results!A:D,3,FALSE)</f>
        <v>45418</v>
      </c>
    </row>
    <row r="7609" spans="1:7" hidden="1" x14ac:dyDescent="0.25">
      <c r="A7609" s="1">
        <v>45088</v>
      </c>
      <c r="B7609" t="s">
        <v>409</v>
      </c>
      <c r="C7609" t="s">
        <v>223</v>
      </c>
      <c r="D7609" t="s">
        <v>297</v>
      </c>
      <c r="E7609" s="1">
        <f>DATEVALUE(IFERROR(RIGHT(LEFT(A7609,FIND("-",A7609,4)-1),2)&amp;"/"&amp;LEFT(A7609,FIND("-",A7609)-1)&amp;"/"&amp;RIGHT(LEFT(A7609,IFERROR(FIND(" ",A7609),LEN(A7609)+1)-1),4),TEXT(A7609,"dd")&amp;"/"&amp;TEXT(A7609,"mm")&amp;"/"&amp;TEXT(A7609,"yyyy")))</f>
        <v>45236</v>
      </c>
      <c r="F7609" t="s">
        <v>1806</v>
      </c>
      <c r="G7609" s="1" t="e">
        <f>VLOOKUP(B7609,Results!A:D,3,FALSE)</f>
        <v>#N/A</v>
      </c>
    </row>
    <row r="7610" spans="1:7" hidden="1" x14ac:dyDescent="0.25">
      <c r="A7610" s="1">
        <v>45088</v>
      </c>
      <c r="B7610" t="s">
        <v>409</v>
      </c>
      <c r="C7610" t="s">
        <v>223</v>
      </c>
      <c r="D7610" t="s">
        <v>297</v>
      </c>
      <c r="E7610" s="1">
        <f>DATEVALUE(IFERROR(RIGHT(LEFT(A7610,FIND("-",A7610,4)-1),2)&amp;"/"&amp;LEFT(A7610,FIND("-",A7610)-1)&amp;"/"&amp;RIGHT(LEFT(A7610,IFERROR(FIND(" ",A7610),LEN(A7610)+1)-1),4),TEXT(A7610,"dd")&amp;"/"&amp;TEXT(A7610,"mm")&amp;"/"&amp;TEXT(A7610,"yyyy")))</f>
        <v>45236</v>
      </c>
      <c r="F7610" t="s">
        <v>786</v>
      </c>
      <c r="G7610" s="1" t="e">
        <f>VLOOKUP(B7610,Results!A:D,3,FALSE)</f>
        <v>#N/A</v>
      </c>
    </row>
    <row r="7611" spans="1:7" x14ac:dyDescent="0.25">
      <c r="A7611" s="1">
        <v>45088</v>
      </c>
      <c r="B7611" t="s">
        <v>532</v>
      </c>
      <c r="C7611" t="s">
        <v>223</v>
      </c>
      <c r="D7611" t="s">
        <v>30</v>
      </c>
      <c r="E7611" s="1">
        <f>DATEVALUE(IFERROR(RIGHT(LEFT(A7611,FIND("-",A7611,4)-1),2)&amp;"/"&amp;LEFT(A7611,FIND("-",A7611)-1)&amp;"/"&amp;RIGHT(LEFT(A7611,IFERROR(FIND(" ",A7611),LEN(A7611)+1)-1),4),TEXT(A7611,"dd")&amp;"/"&amp;TEXT(A7611,"mm")&amp;"/"&amp;TEXT(A7611,"yyyy")))</f>
        <v>45236</v>
      </c>
      <c r="F7611" t="s">
        <v>1826</v>
      </c>
      <c r="G7611" s="1" t="e">
        <f>VLOOKUP(B7611,Results!A:D,3,FALSE)</f>
        <v>#N/A</v>
      </c>
    </row>
    <row r="7612" spans="1:7" hidden="1" x14ac:dyDescent="0.25">
      <c r="A7612" s="1">
        <v>45088</v>
      </c>
      <c r="B7612" t="s">
        <v>532</v>
      </c>
      <c r="C7612" t="s">
        <v>223</v>
      </c>
      <c r="D7612" t="s">
        <v>30</v>
      </c>
      <c r="E7612" s="1">
        <f>DATEVALUE(IFERROR(RIGHT(LEFT(A7612,FIND("-",A7612,4)-1),2)&amp;"/"&amp;LEFT(A7612,FIND("-",A7612)-1)&amp;"/"&amp;RIGHT(LEFT(A7612,IFERROR(FIND(" ",A7612),LEN(A7612)+1)-1),4),TEXT(A7612,"dd")&amp;"/"&amp;TEXT(A7612,"mm")&amp;"/"&amp;TEXT(A7612,"yyyy")))</f>
        <v>45236</v>
      </c>
      <c r="F7612" t="s">
        <v>996</v>
      </c>
      <c r="G7612" s="1" t="e">
        <f>VLOOKUP(B7612,Results!A:D,3,FALSE)</f>
        <v>#N/A</v>
      </c>
    </row>
    <row r="7613" spans="1:7" x14ac:dyDescent="0.25">
      <c r="A7613" s="1">
        <v>45088</v>
      </c>
      <c r="B7613" t="s">
        <v>822</v>
      </c>
      <c r="C7613" t="s">
        <v>20</v>
      </c>
      <c r="D7613" t="s">
        <v>10</v>
      </c>
      <c r="E7613" s="1">
        <f>DATEVALUE(IFERROR(RIGHT(LEFT(A7613,FIND("-",A7613,4)-1),2)&amp;"/"&amp;LEFT(A7613,FIND("-",A7613)-1)&amp;"/"&amp;RIGHT(LEFT(A7613,IFERROR(FIND(" ",A7613),LEN(A7613)+1)-1),4),TEXT(A7613,"dd")&amp;"/"&amp;TEXT(A7613,"mm")&amp;"/"&amp;TEXT(A7613,"yyyy")))</f>
        <v>45236</v>
      </c>
      <c r="F7613" t="s">
        <v>1826</v>
      </c>
      <c r="G7613" s="1" t="e">
        <f>VLOOKUP(B7613,Results!A:D,3,FALSE)</f>
        <v>#N/A</v>
      </c>
    </row>
    <row r="7614" spans="1:7" hidden="1" x14ac:dyDescent="0.25">
      <c r="A7614" s="1">
        <v>45088</v>
      </c>
      <c r="B7614" t="s">
        <v>822</v>
      </c>
      <c r="C7614" t="s">
        <v>20</v>
      </c>
      <c r="D7614" t="s">
        <v>10</v>
      </c>
      <c r="E7614" s="1">
        <f>DATEVALUE(IFERROR(RIGHT(LEFT(A7614,FIND("-",A7614,4)-1),2)&amp;"/"&amp;LEFT(A7614,FIND("-",A7614)-1)&amp;"/"&amp;RIGHT(LEFT(A7614,IFERROR(FIND(" ",A7614),LEN(A7614)+1)-1),4),TEXT(A7614,"dd")&amp;"/"&amp;TEXT(A7614,"mm")&amp;"/"&amp;TEXT(A7614,"yyyy")))</f>
        <v>45236</v>
      </c>
      <c r="F7614" t="s">
        <v>996</v>
      </c>
      <c r="G7614" s="1" t="e">
        <f>VLOOKUP(B7614,Results!A:D,3,FALSE)</f>
        <v>#N/A</v>
      </c>
    </row>
    <row r="7615" spans="1:7" hidden="1" x14ac:dyDescent="0.25">
      <c r="A7615" s="1">
        <v>45088</v>
      </c>
      <c r="B7615" t="s">
        <v>308</v>
      </c>
      <c r="C7615" t="s">
        <v>20</v>
      </c>
      <c r="D7615" t="s">
        <v>10</v>
      </c>
      <c r="E7615" s="1">
        <f>DATEVALUE(IFERROR(RIGHT(LEFT(A7615,FIND("-",A7615,4)-1),2)&amp;"/"&amp;LEFT(A7615,FIND("-",A7615)-1)&amp;"/"&amp;RIGHT(LEFT(A7615,IFERROR(FIND(" ",A7615),LEN(A7615)+1)-1),4),TEXT(A7615,"dd")&amp;"/"&amp;TEXT(A7615,"mm")&amp;"/"&amp;TEXT(A7615,"yyyy")))</f>
        <v>45236</v>
      </c>
      <c r="F7615" t="s">
        <v>996</v>
      </c>
      <c r="G7615" s="1" t="e">
        <f>VLOOKUP(B7615,Results!A:D,3,FALSE)</f>
        <v>#N/A</v>
      </c>
    </row>
    <row r="7616" spans="1:7" x14ac:dyDescent="0.25">
      <c r="A7616" s="1">
        <v>45088</v>
      </c>
      <c r="B7616" t="s">
        <v>443</v>
      </c>
      <c r="C7616" t="s">
        <v>223</v>
      </c>
      <c r="D7616" t="s">
        <v>13</v>
      </c>
      <c r="E7616" s="1">
        <f>DATEVALUE(IFERROR(RIGHT(LEFT(A7616,FIND("-",A7616,4)-1),2)&amp;"/"&amp;LEFT(A7616,FIND("-",A7616)-1)&amp;"/"&amp;RIGHT(LEFT(A7616,IFERROR(FIND(" ",A7616),LEN(A7616)+1)-1),4),TEXT(A7616,"dd")&amp;"/"&amp;TEXT(A7616,"mm")&amp;"/"&amp;TEXT(A7616,"yyyy")))</f>
        <v>45236</v>
      </c>
      <c r="F7616" t="s">
        <v>1826</v>
      </c>
      <c r="G7616" s="1" t="e">
        <f>VLOOKUP(B7616,Results!A:D,3,FALSE)</f>
        <v>#N/A</v>
      </c>
    </row>
    <row r="7617" spans="1:7" x14ac:dyDescent="0.25">
      <c r="A7617" s="1">
        <v>45088</v>
      </c>
      <c r="B7617" t="s">
        <v>709</v>
      </c>
      <c r="C7617" t="s">
        <v>20</v>
      </c>
      <c r="D7617" t="s">
        <v>13</v>
      </c>
      <c r="E7617" s="1">
        <f>DATEVALUE(IFERROR(RIGHT(LEFT(A7617,FIND("-",A7617,4)-1),2)&amp;"/"&amp;LEFT(A7617,FIND("-",A7617)-1)&amp;"/"&amp;RIGHT(LEFT(A7617,IFERROR(FIND(" ",A7617),LEN(A7617)+1)-1),4),TEXT(A7617,"dd")&amp;"/"&amp;TEXT(A7617,"mm")&amp;"/"&amp;TEXT(A7617,"yyyy")))</f>
        <v>45236</v>
      </c>
      <c r="F7617" t="s">
        <v>1826</v>
      </c>
      <c r="G7617" s="1" t="e">
        <f>VLOOKUP(B7617,Results!A:D,3,FALSE)</f>
        <v>#N/A</v>
      </c>
    </row>
    <row r="7618" spans="1:7" hidden="1" x14ac:dyDescent="0.25">
      <c r="A7618" s="1">
        <v>45088</v>
      </c>
      <c r="B7618" t="s">
        <v>271</v>
      </c>
      <c r="C7618" t="s">
        <v>20</v>
      </c>
      <c r="D7618" t="s">
        <v>13</v>
      </c>
      <c r="E7618" s="1">
        <f>DATEVALUE(IFERROR(RIGHT(LEFT(A7618,FIND("-",A7618,4)-1),2)&amp;"/"&amp;LEFT(A7618,FIND("-",A7618)-1)&amp;"/"&amp;RIGHT(LEFT(A7618,IFERROR(FIND(" ",A7618),LEN(A7618)+1)-1),4),TEXT(A7618,"dd")&amp;"/"&amp;TEXT(A7618,"mm")&amp;"/"&amp;TEXT(A7618,"yyyy")))</f>
        <v>45236</v>
      </c>
      <c r="F7618" t="s">
        <v>1919</v>
      </c>
      <c r="G7618" s="1" t="e">
        <f>VLOOKUP(B7618,Results!A:D,3,FALSE)</f>
        <v>#N/A</v>
      </c>
    </row>
    <row r="7619" spans="1:7" hidden="1" x14ac:dyDescent="0.25">
      <c r="A7619" s="1">
        <v>45088</v>
      </c>
      <c r="B7619" t="s">
        <v>697</v>
      </c>
      <c r="C7619" t="s">
        <v>223</v>
      </c>
      <c r="D7619" t="s">
        <v>13</v>
      </c>
      <c r="E7619" s="1">
        <f>DATEVALUE(IFERROR(RIGHT(LEFT(A7619,FIND("-",A7619,4)-1),2)&amp;"/"&amp;LEFT(A7619,FIND("-",A7619)-1)&amp;"/"&amp;RIGHT(LEFT(A7619,IFERROR(FIND(" ",A7619),LEN(A7619)+1)-1),4),TEXT(A7619,"dd")&amp;"/"&amp;TEXT(A7619,"mm")&amp;"/"&amp;TEXT(A7619,"yyyy")))</f>
        <v>45236</v>
      </c>
      <c r="F7619" t="s">
        <v>1919</v>
      </c>
      <c r="G7619" s="1" t="e">
        <f>VLOOKUP(B7619,Results!A:D,3,FALSE)</f>
        <v>#N/A</v>
      </c>
    </row>
    <row r="7620" spans="1:7" hidden="1" x14ac:dyDescent="0.25">
      <c r="A7620" s="1">
        <v>45088</v>
      </c>
      <c r="B7620" t="s">
        <v>443</v>
      </c>
      <c r="C7620" t="s">
        <v>223</v>
      </c>
      <c r="D7620" t="s">
        <v>13</v>
      </c>
      <c r="E7620" s="1">
        <f>DATEVALUE(IFERROR(RIGHT(LEFT(A7620,FIND("-",A7620,4)-1),2)&amp;"/"&amp;LEFT(A7620,FIND("-",A7620)-1)&amp;"/"&amp;RIGHT(LEFT(A7620,IFERROR(FIND(" ",A7620),LEN(A7620)+1)-1),4),TEXT(A7620,"dd")&amp;"/"&amp;TEXT(A7620,"mm")&amp;"/"&amp;TEXT(A7620,"yyyy")))</f>
        <v>45236</v>
      </c>
      <c r="F7620" t="s">
        <v>996</v>
      </c>
      <c r="G7620" s="1" t="e">
        <f>VLOOKUP(B7620,Results!A:D,3,FALSE)</f>
        <v>#N/A</v>
      </c>
    </row>
    <row r="7621" spans="1:7" hidden="1" x14ac:dyDescent="0.25">
      <c r="A7621" s="1">
        <v>45088</v>
      </c>
      <c r="B7621" t="s">
        <v>709</v>
      </c>
      <c r="C7621" t="s">
        <v>20</v>
      </c>
      <c r="D7621" t="s">
        <v>13</v>
      </c>
      <c r="E7621" s="1">
        <f>DATEVALUE(IFERROR(RIGHT(LEFT(A7621,FIND("-",A7621,4)-1),2)&amp;"/"&amp;LEFT(A7621,FIND("-",A7621)-1)&amp;"/"&amp;RIGHT(LEFT(A7621,IFERROR(FIND(" ",A7621),LEN(A7621)+1)-1),4),TEXT(A7621,"dd")&amp;"/"&amp;TEXT(A7621,"mm")&amp;"/"&amp;TEXT(A7621,"yyyy")))</f>
        <v>45236</v>
      </c>
      <c r="F7621" t="s">
        <v>996</v>
      </c>
      <c r="G7621" s="1" t="e">
        <f>VLOOKUP(B7621,Results!A:D,3,FALSE)</f>
        <v>#N/A</v>
      </c>
    </row>
    <row r="7622" spans="1:7" x14ac:dyDescent="0.25">
      <c r="A7622" s="1">
        <v>45088</v>
      </c>
      <c r="B7622" t="s">
        <v>671</v>
      </c>
      <c r="C7622" t="s">
        <v>20</v>
      </c>
      <c r="D7622" t="s">
        <v>7</v>
      </c>
      <c r="E7622" s="1">
        <f>DATEVALUE(IFERROR(RIGHT(LEFT(A7622,FIND("-",A7622,4)-1),2)&amp;"/"&amp;LEFT(A7622,FIND("-",A7622)-1)&amp;"/"&amp;RIGHT(LEFT(A7622,IFERROR(FIND(" ",A7622),LEN(A7622)+1)-1),4),TEXT(A7622,"dd")&amp;"/"&amp;TEXT(A7622,"mm")&amp;"/"&amp;TEXT(A7622,"yyyy")))</f>
        <v>45236</v>
      </c>
      <c r="F7622" t="s">
        <v>1826</v>
      </c>
      <c r="G7622" s="1" t="e">
        <f>VLOOKUP(B7622,Results!A:D,3,FALSE)</f>
        <v>#N/A</v>
      </c>
    </row>
    <row r="7623" spans="1:7" hidden="1" x14ac:dyDescent="0.25">
      <c r="A7623" s="1">
        <v>45088</v>
      </c>
      <c r="B7623" t="s">
        <v>671</v>
      </c>
      <c r="C7623" t="s">
        <v>20</v>
      </c>
      <c r="D7623" t="s">
        <v>7</v>
      </c>
      <c r="E7623" s="1">
        <f>DATEVALUE(IFERROR(RIGHT(LEFT(A7623,FIND("-",A7623,4)-1),2)&amp;"/"&amp;LEFT(A7623,FIND("-",A7623)-1)&amp;"/"&amp;RIGHT(LEFT(A7623,IFERROR(FIND(" ",A7623),LEN(A7623)+1)-1),4),TEXT(A7623,"dd")&amp;"/"&amp;TEXT(A7623,"mm")&amp;"/"&amp;TEXT(A7623,"yyyy")))</f>
        <v>45236</v>
      </c>
      <c r="F7623" t="s">
        <v>996</v>
      </c>
      <c r="G7623" s="1" t="e">
        <f>VLOOKUP(B7623,Results!A:D,3,FALSE)</f>
        <v>#N/A</v>
      </c>
    </row>
    <row r="7624" spans="1:7" hidden="1" x14ac:dyDescent="0.25">
      <c r="A7624" s="1">
        <v>45088</v>
      </c>
      <c r="B7624" t="s">
        <v>398</v>
      </c>
      <c r="C7624" t="s">
        <v>20</v>
      </c>
      <c r="D7624" t="s">
        <v>40</v>
      </c>
      <c r="E7624" s="1">
        <f>DATEVALUE(IFERROR(RIGHT(LEFT(A7624,FIND("-",A7624,4)-1),2)&amp;"/"&amp;LEFT(A7624,FIND("-",A7624)-1)&amp;"/"&amp;RIGHT(LEFT(A7624,IFERROR(FIND(" ",A7624),LEN(A7624)+1)-1),4),TEXT(A7624,"dd")&amp;"/"&amp;TEXT(A7624,"mm")&amp;"/"&amp;TEXT(A7624,"yyyy")))</f>
        <v>45236</v>
      </c>
      <c r="F7624" t="s">
        <v>1919</v>
      </c>
      <c r="G7624" s="1" t="e">
        <f>VLOOKUP(B7624,Results!A:D,3,FALSE)</f>
        <v>#N/A</v>
      </c>
    </row>
    <row r="7625" spans="1:7" x14ac:dyDescent="0.25">
      <c r="A7625" s="1">
        <v>45088</v>
      </c>
      <c r="B7625" t="s">
        <v>375</v>
      </c>
      <c r="C7625" t="s">
        <v>223</v>
      </c>
      <c r="D7625" t="s">
        <v>33</v>
      </c>
      <c r="E7625" s="1">
        <f>DATEVALUE(IFERROR(RIGHT(LEFT(A7625,FIND("-",A7625,4)-1),2)&amp;"/"&amp;LEFT(A7625,FIND("-",A7625)-1)&amp;"/"&amp;RIGHT(LEFT(A7625,IFERROR(FIND(" ",A7625),LEN(A7625)+1)-1),4),TEXT(A7625,"dd")&amp;"/"&amp;TEXT(A7625,"mm")&amp;"/"&amp;TEXT(A7625,"yyyy")))</f>
        <v>45236</v>
      </c>
      <c r="F7625" t="s">
        <v>1826</v>
      </c>
      <c r="G7625" s="1" t="e">
        <f>VLOOKUP(B7625,Results!A:D,3,FALSE)</f>
        <v>#N/A</v>
      </c>
    </row>
    <row r="7626" spans="1:7" x14ac:dyDescent="0.25">
      <c r="A7626" s="1">
        <v>45088</v>
      </c>
      <c r="B7626" t="s">
        <v>845</v>
      </c>
      <c r="C7626" t="s">
        <v>20</v>
      </c>
      <c r="D7626" t="s">
        <v>33</v>
      </c>
      <c r="E7626" s="1">
        <f>DATEVALUE(IFERROR(RIGHT(LEFT(A7626,FIND("-",A7626,4)-1),2)&amp;"/"&amp;LEFT(A7626,FIND("-",A7626)-1)&amp;"/"&amp;RIGHT(LEFT(A7626,IFERROR(FIND(" ",A7626),LEN(A7626)+1)-1),4),TEXT(A7626,"dd")&amp;"/"&amp;TEXT(A7626,"mm")&amp;"/"&amp;TEXT(A7626,"yyyy")))</f>
        <v>45236</v>
      </c>
      <c r="F7626" t="s">
        <v>1826</v>
      </c>
      <c r="G7626" s="1" t="e">
        <f>VLOOKUP(B7626,Results!A:D,3,FALSE)</f>
        <v>#N/A</v>
      </c>
    </row>
    <row r="7627" spans="1:7" hidden="1" x14ac:dyDescent="0.25">
      <c r="A7627" s="1">
        <v>45088</v>
      </c>
      <c r="B7627" t="s">
        <v>375</v>
      </c>
      <c r="C7627" t="s">
        <v>20</v>
      </c>
      <c r="D7627" t="s">
        <v>33</v>
      </c>
      <c r="E7627" s="1">
        <f>DATEVALUE(IFERROR(RIGHT(LEFT(A7627,FIND("-",A7627,4)-1),2)&amp;"/"&amp;LEFT(A7627,FIND("-",A7627)-1)&amp;"/"&amp;RIGHT(LEFT(A7627,IFERROR(FIND(" ",A7627),LEN(A7627)+1)-1),4),TEXT(A7627,"dd")&amp;"/"&amp;TEXT(A7627,"mm")&amp;"/"&amp;TEXT(A7627,"yyyy")))</f>
        <v>45236</v>
      </c>
      <c r="F7627" t="s">
        <v>996</v>
      </c>
      <c r="G7627" s="1" t="e">
        <f>VLOOKUP(B7627,Results!A:D,3,FALSE)</f>
        <v>#N/A</v>
      </c>
    </row>
    <row r="7628" spans="1:7" hidden="1" x14ac:dyDescent="0.25">
      <c r="A7628" s="1">
        <v>45088</v>
      </c>
      <c r="B7628" t="s">
        <v>845</v>
      </c>
      <c r="C7628" t="s">
        <v>20</v>
      </c>
      <c r="D7628" t="s">
        <v>33</v>
      </c>
      <c r="E7628" s="1">
        <f>DATEVALUE(IFERROR(RIGHT(LEFT(A7628,FIND("-",A7628,4)-1),2)&amp;"/"&amp;LEFT(A7628,FIND("-",A7628)-1)&amp;"/"&amp;RIGHT(LEFT(A7628,IFERROR(FIND(" ",A7628),LEN(A7628)+1)-1),4),TEXT(A7628,"dd")&amp;"/"&amp;TEXT(A7628,"mm")&amp;"/"&amp;TEXT(A7628,"yyyy")))</f>
        <v>45236</v>
      </c>
      <c r="F7628" t="s">
        <v>996</v>
      </c>
      <c r="G7628" s="1" t="e">
        <f>VLOOKUP(B7628,Results!A:D,3,FALSE)</f>
        <v>#N/A</v>
      </c>
    </row>
    <row r="7629" spans="1:7" x14ac:dyDescent="0.25">
      <c r="A7629" s="1">
        <v>45088</v>
      </c>
      <c r="B7629" t="s">
        <v>822</v>
      </c>
      <c r="C7629" t="s">
        <v>20</v>
      </c>
      <c r="D7629" t="s">
        <v>10</v>
      </c>
      <c r="E7629" s="1">
        <f>DATEVALUE(IFERROR(RIGHT(LEFT(A7629,FIND("-",A7629,4)-1),2)&amp;"/"&amp;LEFT(A7629,FIND("-",A7629)-1)&amp;"/"&amp;RIGHT(LEFT(A7629,IFERROR(FIND(" ",A7629),LEN(A7629)+1)-1),4),TEXT(A7629,"dd")&amp;"/"&amp;TEXT(A7629,"mm")&amp;"/"&amp;TEXT(A7629,"yyyy")))</f>
        <v>45236</v>
      </c>
      <c r="F7629" t="s">
        <v>1826</v>
      </c>
      <c r="G7629" s="1" t="e">
        <f>VLOOKUP(B7629,Results!A:D,3,FALSE)</f>
        <v>#N/A</v>
      </c>
    </row>
    <row r="7630" spans="1:7" x14ac:dyDescent="0.25">
      <c r="A7630" s="1">
        <v>45088</v>
      </c>
      <c r="B7630" t="s">
        <v>375</v>
      </c>
      <c r="C7630" t="s">
        <v>223</v>
      </c>
      <c r="D7630" t="s">
        <v>33</v>
      </c>
      <c r="E7630" s="1">
        <f>DATEVALUE(IFERROR(RIGHT(LEFT(A7630,FIND("-",A7630,4)-1),2)&amp;"/"&amp;LEFT(A7630,FIND("-",A7630)-1)&amp;"/"&amp;RIGHT(LEFT(A7630,IFERROR(FIND(" ",A7630),LEN(A7630)+1)-1),4),TEXT(A7630,"dd")&amp;"/"&amp;TEXT(A7630,"mm")&amp;"/"&amp;TEXT(A7630,"yyyy")))</f>
        <v>45236</v>
      </c>
      <c r="F7630" t="s">
        <v>1826</v>
      </c>
      <c r="G7630" s="1" t="e">
        <f>VLOOKUP(B7630,Results!A:D,3,FALSE)</f>
        <v>#N/A</v>
      </c>
    </row>
    <row r="7631" spans="1:7" x14ac:dyDescent="0.25">
      <c r="A7631" s="1">
        <v>45088</v>
      </c>
      <c r="B7631" t="s">
        <v>845</v>
      </c>
      <c r="C7631" t="s">
        <v>20</v>
      </c>
      <c r="D7631" t="s">
        <v>33</v>
      </c>
      <c r="E7631" s="1">
        <f>DATEVALUE(IFERROR(RIGHT(LEFT(A7631,FIND("-",A7631,4)-1),2)&amp;"/"&amp;LEFT(A7631,FIND("-",A7631)-1)&amp;"/"&amp;RIGHT(LEFT(A7631,IFERROR(FIND(" ",A7631),LEN(A7631)+1)-1),4),TEXT(A7631,"dd")&amp;"/"&amp;TEXT(A7631,"mm")&amp;"/"&amp;TEXT(A7631,"yyyy")))</f>
        <v>45236</v>
      </c>
      <c r="F7631" t="s">
        <v>1826</v>
      </c>
      <c r="G7631" s="1" t="e">
        <f>VLOOKUP(B7631,Results!A:D,3,FALSE)</f>
        <v>#N/A</v>
      </c>
    </row>
    <row r="7632" spans="1:7" x14ac:dyDescent="0.25">
      <c r="A7632" s="1">
        <v>45088</v>
      </c>
      <c r="B7632" t="s">
        <v>443</v>
      </c>
      <c r="C7632" t="s">
        <v>20</v>
      </c>
      <c r="D7632" t="s">
        <v>13</v>
      </c>
      <c r="E7632" s="1">
        <f>DATEVALUE(IFERROR(RIGHT(LEFT(A7632,FIND("-",A7632,4)-1),2)&amp;"/"&amp;LEFT(A7632,FIND("-",A7632)-1)&amp;"/"&amp;RIGHT(LEFT(A7632,IFERROR(FIND(" ",A7632),LEN(A7632)+1)-1),4),TEXT(A7632,"dd")&amp;"/"&amp;TEXT(A7632,"mm")&amp;"/"&amp;TEXT(A7632,"yyyy")))</f>
        <v>45236</v>
      </c>
      <c r="F7632" t="s">
        <v>1826</v>
      </c>
      <c r="G7632" s="1" t="e">
        <f>VLOOKUP(B7632,Results!A:D,3,FALSE)</f>
        <v>#N/A</v>
      </c>
    </row>
    <row r="7633" spans="1:7" x14ac:dyDescent="0.25">
      <c r="A7633" s="1">
        <v>45088</v>
      </c>
      <c r="B7633" t="s">
        <v>709</v>
      </c>
      <c r="C7633" t="s">
        <v>20</v>
      </c>
      <c r="D7633" t="s">
        <v>13</v>
      </c>
      <c r="E7633" s="1">
        <f>DATEVALUE(IFERROR(RIGHT(LEFT(A7633,FIND("-",A7633,4)-1),2)&amp;"/"&amp;LEFT(A7633,FIND("-",A7633)-1)&amp;"/"&amp;RIGHT(LEFT(A7633,IFERROR(FIND(" ",A7633),LEN(A7633)+1)-1),4),TEXT(A7633,"dd")&amp;"/"&amp;TEXT(A7633,"mm")&amp;"/"&amp;TEXT(A7633,"yyyy")))</f>
        <v>45236</v>
      </c>
      <c r="F7633" t="s">
        <v>1826</v>
      </c>
      <c r="G7633" s="1" t="e">
        <f>VLOOKUP(B7633,Results!A:D,3,FALSE)</f>
        <v>#N/A</v>
      </c>
    </row>
    <row r="7634" spans="1:7" x14ac:dyDescent="0.25">
      <c r="A7634" s="1">
        <v>45088</v>
      </c>
      <c r="B7634" t="s">
        <v>671</v>
      </c>
      <c r="C7634" t="s">
        <v>20</v>
      </c>
      <c r="D7634" t="s">
        <v>7</v>
      </c>
      <c r="E7634" s="1">
        <f>DATEVALUE(IFERROR(RIGHT(LEFT(A7634,FIND("-",A7634,4)-1),2)&amp;"/"&amp;LEFT(A7634,FIND("-",A7634)-1)&amp;"/"&amp;RIGHT(LEFT(A7634,IFERROR(FIND(" ",A7634),LEN(A7634)+1)-1),4),TEXT(A7634,"dd")&amp;"/"&amp;TEXT(A7634,"mm")&amp;"/"&amp;TEXT(A7634,"yyyy")))</f>
        <v>45236</v>
      </c>
      <c r="F7634" t="s">
        <v>1826</v>
      </c>
      <c r="G7634" s="1" t="e">
        <f>VLOOKUP(B7634,Results!A:D,3,FALSE)</f>
        <v>#N/A</v>
      </c>
    </row>
    <row r="7635" spans="1:7" x14ac:dyDescent="0.25">
      <c r="A7635" s="1">
        <v>45088</v>
      </c>
      <c r="B7635" t="s">
        <v>308</v>
      </c>
      <c r="C7635" t="s">
        <v>20</v>
      </c>
      <c r="D7635" t="s">
        <v>10</v>
      </c>
      <c r="E7635" s="1">
        <f>DATEVALUE(IFERROR(RIGHT(LEFT(A7635,FIND("-",A7635,4)-1),2)&amp;"/"&amp;LEFT(A7635,FIND("-",A7635)-1)&amp;"/"&amp;RIGHT(LEFT(A7635,IFERROR(FIND(" ",A7635),LEN(A7635)+1)-1),4),TEXT(A7635,"dd")&amp;"/"&amp;TEXT(A7635,"mm")&amp;"/"&amp;TEXT(A7635,"yyyy")))</f>
        <v>45236</v>
      </c>
      <c r="F7635" t="s">
        <v>1826</v>
      </c>
      <c r="G7635" s="1" t="e">
        <f>VLOOKUP(B7635,Results!A:D,3,FALSE)</f>
        <v>#N/A</v>
      </c>
    </row>
    <row r="7636" spans="1:7" x14ac:dyDescent="0.25">
      <c r="A7636" s="1">
        <v>45088</v>
      </c>
      <c r="B7636" t="s">
        <v>822</v>
      </c>
      <c r="C7636" t="s">
        <v>20</v>
      </c>
      <c r="D7636" t="s">
        <v>10</v>
      </c>
      <c r="E7636" s="1">
        <f>DATEVALUE(IFERROR(RIGHT(LEFT(A7636,FIND("-",A7636,4)-1),2)&amp;"/"&amp;LEFT(A7636,FIND("-",A7636)-1)&amp;"/"&amp;RIGHT(LEFT(A7636,IFERROR(FIND(" ",A7636),LEN(A7636)+1)-1),4),TEXT(A7636,"dd")&amp;"/"&amp;TEXT(A7636,"mm")&amp;"/"&amp;TEXT(A7636,"yyyy")))</f>
        <v>45236</v>
      </c>
      <c r="F7636" t="s">
        <v>1826</v>
      </c>
      <c r="G7636" s="1" t="e">
        <f>VLOOKUP(B7636,Results!A:D,3,FALSE)</f>
        <v>#N/A</v>
      </c>
    </row>
    <row r="7637" spans="1:7" x14ac:dyDescent="0.25">
      <c r="A7637" s="1">
        <v>45088</v>
      </c>
      <c r="B7637" t="s">
        <v>375</v>
      </c>
      <c r="C7637" t="s">
        <v>223</v>
      </c>
      <c r="D7637" t="s">
        <v>33</v>
      </c>
      <c r="E7637" s="1">
        <f>DATEVALUE(IFERROR(RIGHT(LEFT(A7637,FIND("-",A7637,4)-1),2)&amp;"/"&amp;LEFT(A7637,FIND("-",A7637)-1)&amp;"/"&amp;RIGHT(LEFT(A7637,IFERROR(FIND(" ",A7637),LEN(A7637)+1)-1),4),TEXT(A7637,"dd")&amp;"/"&amp;TEXT(A7637,"mm")&amp;"/"&amp;TEXT(A7637,"yyyy")))</f>
        <v>45236</v>
      </c>
      <c r="F7637" t="s">
        <v>1826</v>
      </c>
      <c r="G7637" s="1" t="e">
        <f>VLOOKUP(B7637,Results!A:D,3,FALSE)</f>
        <v>#N/A</v>
      </c>
    </row>
    <row r="7638" spans="1:7" x14ac:dyDescent="0.25">
      <c r="A7638" s="1">
        <v>45088</v>
      </c>
      <c r="B7638" t="s">
        <v>845</v>
      </c>
      <c r="C7638" t="s">
        <v>20</v>
      </c>
      <c r="D7638" t="s">
        <v>33</v>
      </c>
      <c r="E7638" s="1">
        <f>DATEVALUE(IFERROR(RIGHT(LEFT(A7638,FIND("-",A7638,4)-1),2)&amp;"/"&amp;LEFT(A7638,FIND("-",A7638)-1)&amp;"/"&amp;RIGHT(LEFT(A7638,IFERROR(FIND(" ",A7638),LEN(A7638)+1)-1),4),TEXT(A7638,"dd")&amp;"/"&amp;TEXT(A7638,"mm")&amp;"/"&amp;TEXT(A7638,"yyyy")))</f>
        <v>45236</v>
      </c>
      <c r="F7638" t="s">
        <v>1826</v>
      </c>
      <c r="G7638" s="1" t="e">
        <f>VLOOKUP(B7638,Results!A:D,3,FALSE)</f>
        <v>#N/A</v>
      </c>
    </row>
    <row r="7639" spans="1:7" x14ac:dyDescent="0.25">
      <c r="A7639" s="1">
        <v>45088</v>
      </c>
      <c r="B7639" t="s">
        <v>443</v>
      </c>
      <c r="C7639" t="s">
        <v>20</v>
      </c>
      <c r="D7639" t="s">
        <v>13</v>
      </c>
      <c r="E7639" s="1">
        <f>DATEVALUE(IFERROR(RIGHT(LEFT(A7639,FIND("-",A7639,4)-1),2)&amp;"/"&amp;LEFT(A7639,FIND("-",A7639)-1)&amp;"/"&amp;RIGHT(LEFT(A7639,IFERROR(FIND(" ",A7639),LEN(A7639)+1)-1),4),TEXT(A7639,"dd")&amp;"/"&amp;TEXT(A7639,"mm")&amp;"/"&amp;TEXT(A7639,"yyyy")))</f>
        <v>45236</v>
      </c>
      <c r="F7639" t="s">
        <v>1826</v>
      </c>
      <c r="G7639" s="1" t="e">
        <f>VLOOKUP(B7639,Results!A:D,3,FALSE)</f>
        <v>#N/A</v>
      </c>
    </row>
    <row r="7640" spans="1:7" x14ac:dyDescent="0.25">
      <c r="A7640" s="1">
        <v>45088</v>
      </c>
      <c r="B7640" t="s">
        <v>709</v>
      </c>
      <c r="C7640" t="s">
        <v>20</v>
      </c>
      <c r="D7640" t="s">
        <v>13</v>
      </c>
      <c r="E7640" s="1">
        <f>DATEVALUE(IFERROR(RIGHT(LEFT(A7640,FIND("-",A7640,4)-1),2)&amp;"/"&amp;LEFT(A7640,FIND("-",A7640)-1)&amp;"/"&amp;RIGHT(LEFT(A7640,IFERROR(FIND(" ",A7640),LEN(A7640)+1)-1),4),TEXT(A7640,"dd")&amp;"/"&amp;TEXT(A7640,"mm")&amp;"/"&amp;TEXT(A7640,"yyyy")))</f>
        <v>45236</v>
      </c>
      <c r="F7640" t="s">
        <v>1826</v>
      </c>
      <c r="G7640" s="1" t="e">
        <f>VLOOKUP(B7640,Results!A:D,3,FALSE)</f>
        <v>#N/A</v>
      </c>
    </row>
    <row r="7641" spans="1:7" x14ac:dyDescent="0.25">
      <c r="A7641" s="1">
        <v>45088</v>
      </c>
      <c r="B7641" t="s">
        <v>671</v>
      </c>
      <c r="C7641" t="s">
        <v>20</v>
      </c>
      <c r="D7641" t="s">
        <v>7</v>
      </c>
      <c r="E7641" s="1">
        <f>DATEVALUE(IFERROR(RIGHT(LEFT(A7641,FIND("-",A7641,4)-1),2)&amp;"/"&amp;LEFT(A7641,FIND("-",A7641)-1)&amp;"/"&amp;RIGHT(LEFT(A7641,IFERROR(FIND(" ",A7641),LEN(A7641)+1)-1),4),TEXT(A7641,"dd")&amp;"/"&amp;TEXT(A7641,"mm")&amp;"/"&amp;TEXT(A7641,"yyyy")))</f>
        <v>45236</v>
      </c>
      <c r="F7641" t="s">
        <v>1826</v>
      </c>
      <c r="G7641" s="1" t="e">
        <f>VLOOKUP(B7641,Results!A:D,3,FALSE)</f>
        <v>#N/A</v>
      </c>
    </row>
    <row r="7642" spans="1:7" x14ac:dyDescent="0.25">
      <c r="A7642" s="1">
        <v>45088</v>
      </c>
      <c r="B7642" t="s">
        <v>308</v>
      </c>
      <c r="C7642" t="s">
        <v>20</v>
      </c>
      <c r="D7642" t="s">
        <v>10</v>
      </c>
      <c r="E7642" s="1">
        <f>DATEVALUE(IFERROR(RIGHT(LEFT(A7642,FIND("-",A7642,4)-1),2)&amp;"/"&amp;LEFT(A7642,FIND("-",A7642)-1)&amp;"/"&amp;RIGHT(LEFT(A7642,IFERROR(FIND(" ",A7642),LEN(A7642)+1)-1),4),TEXT(A7642,"dd")&amp;"/"&amp;TEXT(A7642,"mm")&amp;"/"&amp;TEXT(A7642,"yyyy")))</f>
        <v>45236</v>
      </c>
      <c r="F7642" t="s">
        <v>1826</v>
      </c>
      <c r="G7642" s="1" t="e">
        <f>VLOOKUP(B7642,Results!A:D,3,FALSE)</f>
        <v>#N/A</v>
      </c>
    </row>
    <row r="7643" spans="1:7" x14ac:dyDescent="0.25">
      <c r="A7643" s="1">
        <v>44996</v>
      </c>
      <c r="B7643" t="s">
        <v>842</v>
      </c>
      <c r="C7643" t="s">
        <v>20</v>
      </c>
      <c r="D7643" t="s">
        <v>23</v>
      </c>
      <c r="E7643" s="1">
        <f>DATEVALUE(IFERROR(RIGHT(LEFT(A7643,FIND("-",A7643,4)-1),2)&amp;"/"&amp;LEFT(A7643,FIND("-",A7643)-1)&amp;"/"&amp;RIGHT(LEFT(A7643,IFERROR(FIND(" ",A7643),LEN(A7643)+1)-1),4),TEXT(A7643,"dd")&amp;"/"&amp;TEXT(A7643,"mm")&amp;"/"&amp;TEXT(A7643,"yyyy")))</f>
        <v>45233</v>
      </c>
      <c r="F7643" t="s">
        <v>1826</v>
      </c>
      <c r="G7643" s="1">
        <f>VLOOKUP(B7643,Results!A:D,3,FALSE)</f>
        <v>45418</v>
      </c>
    </row>
    <row r="7644" spans="1:7" hidden="1" x14ac:dyDescent="0.25">
      <c r="A7644" s="1">
        <v>44996</v>
      </c>
      <c r="B7644" t="s">
        <v>842</v>
      </c>
      <c r="C7644" t="s">
        <v>20</v>
      </c>
      <c r="D7644" t="s">
        <v>23</v>
      </c>
      <c r="E7644" s="1">
        <f>DATEVALUE(IFERROR(RIGHT(LEFT(A7644,FIND("-",A7644,4)-1),2)&amp;"/"&amp;LEFT(A7644,FIND("-",A7644)-1)&amp;"/"&amp;RIGHT(LEFT(A7644,IFERROR(FIND(" ",A7644),LEN(A7644)+1)-1),4),TEXT(A7644,"dd")&amp;"/"&amp;TEXT(A7644,"mm")&amp;"/"&amp;TEXT(A7644,"yyyy")))</f>
        <v>45233</v>
      </c>
      <c r="F7644" t="s">
        <v>996</v>
      </c>
      <c r="G7644" s="1">
        <f>VLOOKUP(B7644,Results!A:D,3,FALSE)</f>
        <v>45418</v>
      </c>
    </row>
    <row r="7645" spans="1:7" x14ac:dyDescent="0.25">
      <c r="A7645" s="1">
        <v>44996</v>
      </c>
      <c r="B7645" t="s">
        <v>842</v>
      </c>
      <c r="C7645" t="s">
        <v>20</v>
      </c>
      <c r="D7645" t="s">
        <v>23</v>
      </c>
      <c r="E7645" s="1">
        <f>DATEVALUE(IFERROR(RIGHT(LEFT(A7645,FIND("-",A7645,4)-1),2)&amp;"/"&amp;LEFT(A7645,FIND("-",A7645)-1)&amp;"/"&amp;RIGHT(LEFT(A7645,IFERROR(FIND(" ",A7645),LEN(A7645)+1)-1),4),TEXT(A7645,"dd")&amp;"/"&amp;TEXT(A7645,"mm")&amp;"/"&amp;TEXT(A7645,"yyyy")))</f>
        <v>45233</v>
      </c>
      <c r="F7645" t="s">
        <v>1826</v>
      </c>
      <c r="G7645" s="1">
        <f>VLOOKUP(B7645,Results!A:D,3,FALSE)</f>
        <v>45418</v>
      </c>
    </row>
    <row r="7646" spans="1:7" x14ac:dyDescent="0.25">
      <c r="A7646" s="1">
        <v>44996</v>
      </c>
      <c r="B7646" t="s">
        <v>842</v>
      </c>
      <c r="C7646" t="s">
        <v>20</v>
      </c>
      <c r="D7646" t="s">
        <v>23</v>
      </c>
      <c r="E7646" s="1">
        <f>DATEVALUE(IFERROR(RIGHT(LEFT(A7646,FIND("-",A7646,4)-1),2)&amp;"/"&amp;LEFT(A7646,FIND("-",A7646)-1)&amp;"/"&amp;RIGHT(LEFT(A7646,IFERROR(FIND(" ",A7646),LEN(A7646)+1)-1),4),TEXT(A7646,"dd")&amp;"/"&amp;TEXT(A7646,"mm")&amp;"/"&amp;TEXT(A7646,"yyyy")))</f>
        <v>45233</v>
      </c>
      <c r="F7646" t="s">
        <v>1826</v>
      </c>
      <c r="G7646" s="1">
        <f>VLOOKUP(B7646,Results!A:D,3,FALSE)</f>
        <v>45418</v>
      </c>
    </row>
    <row r="7647" spans="1:7" x14ac:dyDescent="0.25">
      <c r="A7647" s="1">
        <v>44996</v>
      </c>
      <c r="B7647" t="s">
        <v>860</v>
      </c>
      <c r="C7647" t="s">
        <v>223</v>
      </c>
      <c r="D7647" t="s">
        <v>30</v>
      </c>
      <c r="E7647" s="1">
        <f>DATEVALUE(IFERROR(RIGHT(LEFT(A7647,FIND("-",A7647,4)-1),2)&amp;"/"&amp;LEFT(A7647,FIND("-",A7647)-1)&amp;"/"&amp;RIGHT(LEFT(A7647,IFERROR(FIND(" ",A7647),LEN(A7647)+1)-1),4),TEXT(A7647,"dd")&amp;"/"&amp;TEXT(A7647,"mm")&amp;"/"&amp;TEXT(A7647,"yyyy")))</f>
        <v>45233</v>
      </c>
      <c r="F7647" t="s">
        <v>1826</v>
      </c>
      <c r="G7647" s="1">
        <f>VLOOKUP(B7647,Results!A:D,3,FALSE)</f>
        <v>45419</v>
      </c>
    </row>
    <row r="7648" spans="1:7" hidden="1" x14ac:dyDescent="0.25">
      <c r="A7648" s="1">
        <v>44996</v>
      </c>
      <c r="B7648" t="s">
        <v>860</v>
      </c>
      <c r="C7648" t="s">
        <v>223</v>
      </c>
      <c r="D7648" t="s">
        <v>30</v>
      </c>
      <c r="E7648" s="1">
        <f>DATEVALUE(IFERROR(RIGHT(LEFT(A7648,FIND("-",A7648,4)-1),2)&amp;"/"&amp;LEFT(A7648,FIND("-",A7648)-1)&amp;"/"&amp;RIGHT(LEFT(A7648,IFERROR(FIND(" ",A7648),LEN(A7648)+1)-1),4),TEXT(A7648,"dd")&amp;"/"&amp;TEXT(A7648,"mm")&amp;"/"&amp;TEXT(A7648,"yyyy")))</f>
        <v>45233</v>
      </c>
      <c r="F7648" t="s">
        <v>996</v>
      </c>
      <c r="G7648" s="1">
        <f>VLOOKUP(B7648,Results!A:D,3,FALSE)</f>
        <v>45419</v>
      </c>
    </row>
    <row r="7649" spans="1:7" x14ac:dyDescent="0.25">
      <c r="A7649" s="1">
        <v>44996</v>
      </c>
      <c r="B7649" t="s">
        <v>860</v>
      </c>
      <c r="C7649" t="s">
        <v>223</v>
      </c>
      <c r="D7649" t="s">
        <v>30</v>
      </c>
      <c r="E7649" s="1">
        <f>DATEVALUE(IFERROR(RIGHT(LEFT(A7649,FIND("-",A7649,4)-1),2)&amp;"/"&amp;LEFT(A7649,FIND("-",A7649)-1)&amp;"/"&amp;RIGHT(LEFT(A7649,IFERROR(FIND(" ",A7649),LEN(A7649)+1)-1),4),TEXT(A7649,"dd")&amp;"/"&amp;TEXT(A7649,"mm")&amp;"/"&amp;TEXT(A7649,"yyyy")))</f>
        <v>45233</v>
      </c>
      <c r="F7649" t="s">
        <v>1826</v>
      </c>
      <c r="G7649" s="1">
        <f>VLOOKUP(B7649,Results!A:D,3,FALSE)</f>
        <v>45419</v>
      </c>
    </row>
    <row r="7650" spans="1:7" x14ac:dyDescent="0.25">
      <c r="A7650" s="1">
        <v>44996</v>
      </c>
      <c r="B7650" t="s">
        <v>355</v>
      </c>
      <c r="C7650" t="s">
        <v>223</v>
      </c>
      <c r="D7650" t="s">
        <v>30</v>
      </c>
      <c r="E7650" s="1">
        <f>DATEVALUE(IFERROR(RIGHT(LEFT(A7650,FIND("-",A7650,4)-1),2)&amp;"/"&amp;LEFT(A7650,FIND("-",A7650)-1)&amp;"/"&amp;RIGHT(LEFT(A7650,IFERROR(FIND(" ",A7650),LEN(A7650)+1)-1),4),TEXT(A7650,"dd")&amp;"/"&amp;TEXT(A7650,"mm")&amp;"/"&amp;TEXT(A7650,"yyyy")))</f>
        <v>45233</v>
      </c>
      <c r="F7650" t="s">
        <v>1826</v>
      </c>
      <c r="G7650" s="1" t="e">
        <f>VLOOKUP(B7650,Results!A:D,3,FALSE)</f>
        <v>#N/A</v>
      </c>
    </row>
    <row r="7651" spans="1:7" hidden="1" x14ac:dyDescent="0.25">
      <c r="A7651" s="1">
        <v>44996</v>
      </c>
      <c r="B7651" t="s">
        <v>355</v>
      </c>
      <c r="C7651" t="s">
        <v>223</v>
      </c>
      <c r="D7651" t="s">
        <v>30</v>
      </c>
      <c r="E7651" s="1">
        <f>DATEVALUE(IFERROR(RIGHT(LEFT(A7651,FIND("-",A7651,4)-1),2)&amp;"/"&amp;LEFT(A7651,FIND("-",A7651)-1)&amp;"/"&amp;RIGHT(LEFT(A7651,IFERROR(FIND(" ",A7651),LEN(A7651)+1)-1),4),TEXT(A7651,"dd")&amp;"/"&amp;TEXT(A7651,"mm")&amp;"/"&amp;TEXT(A7651,"yyyy")))</f>
        <v>45233</v>
      </c>
      <c r="F7651" t="s">
        <v>996</v>
      </c>
      <c r="G7651" s="1" t="e">
        <f>VLOOKUP(B7651,Results!A:D,3,FALSE)</f>
        <v>#N/A</v>
      </c>
    </row>
    <row r="7652" spans="1:7" x14ac:dyDescent="0.25">
      <c r="A7652" s="1">
        <v>44996</v>
      </c>
      <c r="B7652" t="s">
        <v>853</v>
      </c>
      <c r="C7652" t="s">
        <v>223</v>
      </c>
      <c r="D7652" t="s">
        <v>13</v>
      </c>
      <c r="E7652" s="1">
        <f>DATEVALUE(IFERROR(RIGHT(LEFT(A7652,FIND("-",A7652,4)-1),2)&amp;"/"&amp;LEFT(A7652,FIND("-",A7652)-1)&amp;"/"&amp;RIGHT(LEFT(A7652,IFERROR(FIND(" ",A7652),LEN(A7652)+1)-1),4),TEXT(A7652,"dd")&amp;"/"&amp;TEXT(A7652,"mm")&amp;"/"&amp;TEXT(A7652,"yyyy")))</f>
        <v>45233</v>
      </c>
      <c r="F7652" t="s">
        <v>1826</v>
      </c>
      <c r="G7652" s="1" t="e">
        <f>VLOOKUP(B7652,Results!A:D,3,FALSE)</f>
        <v>#N/A</v>
      </c>
    </row>
    <row r="7653" spans="1:7" x14ac:dyDescent="0.25">
      <c r="A7653" s="1">
        <v>44996</v>
      </c>
      <c r="B7653" t="s">
        <v>621</v>
      </c>
      <c r="C7653" t="s">
        <v>20</v>
      </c>
      <c r="D7653" t="s">
        <v>13</v>
      </c>
      <c r="E7653" s="1">
        <f>DATEVALUE(IFERROR(RIGHT(LEFT(A7653,FIND("-",A7653,4)-1),2)&amp;"/"&amp;LEFT(A7653,FIND("-",A7653)-1)&amp;"/"&amp;RIGHT(LEFT(A7653,IFERROR(FIND(" ",A7653),LEN(A7653)+1)-1),4),TEXT(A7653,"dd")&amp;"/"&amp;TEXT(A7653,"mm")&amp;"/"&amp;TEXT(A7653,"yyyy")))</f>
        <v>45233</v>
      </c>
      <c r="F7653" t="s">
        <v>1826</v>
      </c>
      <c r="G7653" s="1" t="e">
        <f>VLOOKUP(B7653,Results!A:D,3,FALSE)</f>
        <v>#N/A</v>
      </c>
    </row>
    <row r="7654" spans="1:7" hidden="1" x14ac:dyDescent="0.25">
      <c r="A7654" s="1">
        <v>44996</v>
      </c>
      <c r="B7654" t="s">
        <v>853</v>
      </c>
      <c r="C7654" t="s">
        <v>223</v>
      </c>
      <c r="D7654" t="s">
        <v>13</v>
      </c>
      <c r="E7654" s="1">
        <f>DATEVALUE(IFERROR(RIGHT(LEFT(A7654,FIND("-",A7654,4)-1),2)&amp;"/"&amp;LEFT(A7654,FIND("-",A7654)-1)&amp;"/"&amp;RIGHT(LEFT(A7654,IFERROR(FIND(" ",A7654),LEN(A7654)+1)-1),4),TEXT(A7654,"dd")&amp;"/"&amp;TEXT(A7654,"mm")&amp;"/"&amp;TEXT(A7654,"yyyy")))</f>
        <v>45233</v>
      </c>
      <c r="F7654" t="s">
        <v>996</v>
      </c>
      <c r="G7654" s="1" t="e">
        <f>VLOOKUP(B7654,Results!A:D,3,FALSE)</f>
        <v>#N/A</v>
      </c>
    </row>
    <row r="7655" spans="1:7" hidden="1" x14ac:dyDescent="0.25">
      <c r="A7655" s="1">
        <v>44996</v>
      </c>
      <c r="B7655" t="s">
        <v>621</v>
      </c>
      <c r="C7655" t="s">
        <v>20</v>
      </c>
      <c r="D7655" t="s">
        <v>13</v>
      </c>
      <c r="E7655" s="1">
        <f>DATEVALUE(IFERROR(RIGHT(LEFT(A7655,FIND("-",A7655,4)-1),2)&amp;"/"&amp;LEFT(A7655,FIND("-",A7655)-1)&amp;"/"&amp;RIGHT(LEFT(A7655,IFERROR(FIND(" ",A7655),LEN(A7655)+1)-1),4),TEXT(A7655,"dd")&amp;"/"&amp;TEXT(A7655,"mm")&amp;"/"&amp;TEXT(A7655,"yyyy")))</f>
        <v>45233</v>
      </c>
      <c r="F7655" t="s">
        <v>996</v>
      </c>
      <c r="G7655" s="1" t="e">
        <f>VLOOKUP(B7655,Results!A:D,3,FALSE)</f>
        <v>#N/A</v>
      </c>
    </row>
    <row r="7656" spans="1:7" x14ac:dyDescent="0.25">
      <c r="A7656" s="1">
        <v>44996</v>
      </c>
      <c r="B7656" t="s">
        <v>694</v>
      </c>
      <c r="C7656" t="s">
        <v>20</v>
      </c>
      <c r="D7656" t="s">
        <v>80</v>
      </c>
      <c r="E7656" s="1">
        <f>DATEVALUE(IFERROR(RIGHT(LEFT(A7656,FIND("-",A7656,4)-1),2)&amp;"/"&amp;LEFT(A7656,FIND("-",A7656)-1)&amp;"/"&amp;RIGHT(LEFT(A7656,IFERROR(FIND(" ",A7656),LEN(A7656)+1)-1),4),TEXT(A7656,"dd")&amp;"/"&amp;TEXT(A7656,"mm")&amp;"/"&amp;TEXT(A7656,"yyyy")))</f>
        <v>45233</v>
      </c>
      <c r="F7656" t="s">
        <v>1826</v>
      </c>
      <c r="G7656" s="1" t="e">
        <f>VLOOKUP(B7656,Results!A:D,3,FALSE)</f>
        <v>#N/A</v>
      </c>
    </row>
    <row r="7657" spans="1:7" x14ac:dyDescent="0.25">
      <c r="A7657" s="1">
        <v>44996</v>
      </c>
      <c r="B7657" t="s">
        <v>852</v>
      </c>
      <c r="C7657" t="s">
        <v>223</v>
      </c>
      <c r="D7657" t="s">
        <v>80</v>
      </c>
      <c r="E7657" s="1">
        <f>DATEVALUE(IFERROR(RIGHT(LEFT(A7657,FIND("-",A7657,4)-1),2)&amp;"/"&amp;LEFT(A7657,FIND("-",A7657)-1)&amp;"/"&amp;RIGHT(LEFT(A7657,IFERROR(FIND(" ",A7657),LEN(A7657)+1)-1),4),TEXT(A7657,"dd")&amp;"/"&amp;TEXT(A7657,"mm")&amp;"/"&amp;TEXT(A7657,"yyyy")))</f>
        <v>45233</v>
      </c>
      <c r="F7657" t="s">
        <v>1826</v>
      </c>
      <c r="G7657" s="1" t="e">
        <f>VLOOKUP(B7657,Results!A:D,3,FALSE)</f>
        <v>#N/A</v>
      </c>
    </row>
    <row r="7658" spans="1:7" hidden="1" x14ac:dyDescent="0.25">
      <c r="A7658" s="1">
        <v>44996</v>
      </c>
      <c r="B7658" t="s">
        <v>694</v>
      </c>
      <c r="C7658" t="s">
        <v>20</v>
      </c>
      <c r="D7658" t="s">
        <v>80</v>
      </c>
      <c r="E7658" s="1">
        <f>DATEVALUE(IFERROR(RIGHT(LEFT(A7658,FIND("-",A7658,4)-1),2)&amp;"/"&amp;LEFT(A7658,FIND("-",A7658)-1)&amp;"/"&amp;RIGHT(LEFT(A7658,IFERROR(FIND(" ",A7658),LEN(A7658)+1)-1),4),TEXT(A7658,"dd")&amp;"/"&amp;TEXT(A7658,"mm")&amp;"/"&amp;TEXT(A7658,"yyyy")))</f>
        <v>45233</v>
      </c>
      <c r="F7658" t="s">
        <v>996</v>
      </c>
      <c r="G7658" s="1" t="e">
        <f>VLOOKUP(B7658,Results!A:D,3,FALSE)</f>
        <v>#N/A</v>
      </c>
    </row>
    <row r="7659" spans="1:7" hidden="1" x14ac:dyDescent="0.25">
      <c r="A7659" s="1">
        <v>44996</v>
      </c>
      <c r="B7659" t="s">
        <v>852</v>
      </c>
      <c r="C7659" t="s">
        <v>223</v>
      </c>
      <c r="D7659" t="s">
        <v>80</v>
      </c>
      <c r="E7659" s="1">
        <f>DATEVALUE(IFERROR(RIGHT(LEFT(A7659,FIND("-",A7659,4)-1),2)&amp;"/"&amp;LEFT(A7659,FIND("-",A7659)-1)&amp;"/"&amp;RIGHT(LEFT(A7659,IFERROR(FIND(" ",A7659),LEN(A7659)+1)-1),4),TEXT(A7659,"dd")&amp;"/"&amp;TEXT(A7659,"mm")&amp;"/"&amp;TEXT(A7659,"yyyy")))</f>
        <v>45233</v>
      </c>
      <c r="F7659" t="s">
        <v>996</v>
      </c>
      <c r="G7659" s="1" t="e">
        <f>VLOOKUP(B7659,Results!A:D,3,FALSE)</f>
        <v>#N/A</v>
      </c>
    </row>
    <row r="7660" spans="1:7" hidden="1" x14ac:dyDescent="0.25">
      <c r="A7660" s="1">
        <v>44996</v>
      </c>
      <c r="B7660" t="s">
        <v>334</v>
      </c>
      <c r="C7660" t="s">
        <v>223</v>
      </c>
      <c r="D7660" t="s">
        <v>40</v>
      </c>
      <c r="E7660" s="1">
        <f>DATEVALUE(IFERROR(RIGHT(LEFT(A7660,FIND("-",A7660,4)-1),2)&amp;"/"&amp;LEFT(A7660,FIND("-",A7660)-1)&amp;"/"&amp;RIGHT(LEFT(A7660,IFERROR(FIND(" ",A7660),LEN(A7660)+1)-1),4),TEXT(A7660,"dd")&amp;"/"&amp;TEXT(A7660,"mm")&amp;"/"&amp;TEXT(A7660,"yyyy")))</f>
        <v>45233</v>
      </c>
      <c r="F7660" t="s">
        <v>996</v>
      </c>
      <c r="G7660" s="1" t="e">
        <f>VLOOKUP(B7660,Results!A:D,3,FALSE)</f>
        <v>#N/A</v>
      </c>
    </row>
    <row r="7661" spans="1:7" x14ac:dyDescent="0.25">
      <c r="A7661" s="1">
        <v>44996</v>
      </c>
      <c r="B7661" t="s">
        <v>577</v>
      </c>
      <c r="C7661" t="s">
        <v>20</v>
      </c>
      <c r="D7661" t="s">
        <v>33</v>
      </c>
      <c r="E7661" s="1">
        <f>DATEVALUE(IFERROR(RIGHT(LEFT(A7661,FIND("-",A7661,4)-1),2)&amp;"/"&amp;LEFT(A7661,FIND("-",A7661)-1)&amp;"/"&amp;RIGHT(LEFT(A7661,IFERROR(FIND(" ",A7661),LEN(A7661)+1)-1),4),TEXT(A7661,"dd")&amp;"/"&amp;TEXT(A7661,"mm")&amp;"/"&amp;TEXT(A7661,"yyyy")))</f>
        <v>45233</v>
      </c>
      <c r="F7661" t="s">
        <v>1826</v>
      </c>
      <c r="G7661" s="1" t="e">
        <f>VLOOKUP(B7661,Results!A:D,3,FALSE)</f>
        <v>#N/A</v>
      </c>
    </row>
    <row r="7662" spans="1:7" hidden="1" x14ac:dyDescent="0.25">
      <c r="A7662" s="1">
        <v>44996</v>
      </c>
      <c r="B7662" t="s">
        <v>577</v>
      </c>
      <c r="C7662" t="s">
        <v>20</v>
      </c>
      <c r="D7662" t="s">
        <v>33</v>
      </c>
      <c r="E7662" s="1">
        <f>DATEVALUE(IFERROR(RIGHT(LEFT(A7662,FIND("-",A7662,4)-1),2)&amp;"/"&amp;LEFT(A7662,FIND("-",A7662)-1)&amp;"/"&amp;RIGHT(LEFT(A7662,IFERROR(FIND(" ",A7662),LEN(A7662)+1)-1),4),TEXT(A7662,"dd")&amp;"/"&amp;TEXT(A7662,"mm")&amp;"/"&amp;TEXT(A7662,"yyyy")))</f>
        <v>45233</v>
      </c>
      <c r="F7662" t="s">
        <v>996</v>
      </c>
      <c r="G7662" s="1" t="e">
        <f>VLOOKUP(B7662,Results!A:D,3,FALSE)</f>
        <v>#N/A</v>
      </c>
    </row>
    <row r="7663" spans="1:7" x14ac:dyDescent="0.25">
      <c r="A7663" s="1">
        <v>44996</v>
      </c>
      <c r="B7663" t="s">
        <v>694</v>
      </c>
      <c r="C7663" t="s">
        <v>20</v>
      </c>
      <c r="D7663" t="s">
        <v>80</v>
      </c>
      <c r="E7663" s="1">
        <f>DATEVALUE(IFERROR(RIGHT(LEFT(A7663,FIND("-",A7663,4)-1),2)&amp;"/"&amp;LEFT(A7663,FIND("-",A7663)-1)&amp;"/"&amp;RIGHT(LEFT(A7663,IFERROR(FIND(" ",A7663),LEN(A7663)+1)-1),4),TEXT(A7663,"dd")&amp;"/"&amp;TEXT(A7663,"mm")&amp;"/"&amp;TEXT(A7663,"yyyy")))</f>
        <v>45233</v>
      </c>
      <c r="F7663" t="s">
        <v>1826</v>
      </c>
      <c r="G7663" s="1" t="e">
        <f>VLOOKUP(B7663,Results!A:D,3,FALSE)</f>
        <v>#N/A</v>
      </c>
    </row>
    <row r="7664" spans="1:7" x14ac:dyDescent="0.25">
      <c r="A7664" s="1">
        <v>44996</v>
      </c>
      <c r="B7664" t="s">
        <v>355</v>
      </c>
      <c r="C7664" t="s">
        <v>223</v>
      </c>
      <c r="D7664" t="s">
        <v>30</v>
      </c>
      <c r="E7664" s="1">
        <f>DATEVALUE(IFERROR(RIGHT(LEFT(A7664,FIND("-",A7664,4)-1),2)&amp;"/"&amp;LEFT(A7664,FIND("-",A7664)-1)&amp;"/"&amp;RIGHT(LEFT(A7664,IFERROR(FIND(" ",A7664),LEN(A7664)+1)-1),4),TEXT(A7664,"dd")&amp;"/"&amp;TEXT(A7664,"mm")&amp;"/"&amp;TEXT(A7664,"yyyy")))</f>
        <v>45233</v>
      </c>
      <c r="F7664" t="s">
        <v>1826</v>
      </c>
      <c r="G7664" s="1" t="e">
        <f>VLOOKUP(B7664,Results!A:D,3,FALSE)</f>
        <v>#N/A</v>
      </c>
    </row>
    <row r="7665" spans="1:7" x14ac:dyDescent="0.25">
      <c r="A7665" s="1">
        <v>44996</v>
      </c>
      <c r="B7665" t="s">
        <v>852</v>
      </c>
      <c r="C7665" t="s">
        <v>223</v>
      </c>
      <c r="D7665" t="s">
        <v>80</v>
      </c>
      <c r="E7665" s="1">
        <f>DATEVALUE(IFERROR(RIGHT(LEFT(A7665,FIND("-",A7665,4)-1),2)&amp;"/"&amp;LEFT(A7665,FIND("-",A7665)-1)&amp;"/"&amp;RIGHT(LEFT(A7665,IFERROR(FIND(" ",A7665),LEN(A7665)+1)-1),4),TEXT(A7665,"dd")&amp;"/"&amp;TEXT(A7665,"mm")&amp;"/"&amp;TEXT(A7665,"yyyy")))</f>
        <v>45233</v>
      </c>
      <c r="F7665" t="s">
        <v>1826</v>
      </c>
      <c r="G7665" s="1" t="e">
        <f>VLOOKUP(B7665,Results!A:D,3,FALSE)</f>
        <v>#N/A</v>
      </c>
    </row>
    <row r="7666" spans="1:7" x14ac:dyDescent="0.25">
      <c r="A7666" s="1">
        <v>44996</v>
      </c>
      <c r="B7666" t="s">
        <v>577</v>
      </c>
      <c r="C7666" t="s">
        <v>20</v>
      </c>
      <c r="D7666" t="s">
        <v>33</v>
      </c>
      <c r="E7666" s="1">
        <f>DATEVALUE(IFERROR(RIGHT(LEFT(A7666,FIND("-",A7666,4)-1),2)&amp;"/"&amp;LEFT(A7666,FIND("-",A7666)-1)&amp;"/"&amp;RIGHT(LEFT(A7666,IFERROR(FIND(" ",A7666),LEN(A7666)+1)-1),4),TEXT(A7666,"dd")&amp;"/"&amp;TEXT(A7666,"mm")&amp;"/"&amp;TEXT(A7666,"yyyy")))</f>
        <v>45233</v>
      </c>
      <c r="F7666" t="s">
        <v>1826</v>
      </c>
      <c r="G7666" s="1" t="e">
        <f>VLOOKUP(B7666,Results!A:D,3,FALSE)</f>
        <v>#N/A</v>
      </c>
    </row>
    <row r="7667" spans="1:7" x14ac:dyDescent="0.25">
      <c r="A7667" s="1">
        <v>44996</v>
      </c>
      <c r="B7667" t="s">
        <v>694</v>
      </c>
      <c r="C7667" t="s">
        <v>20</v>
      </c>
      <c r="D7667" t="s">
        <v>80</v>
      </c>
      <c r="E7667" s="1">
        <f>DATEVALUE(IFERROR(RIGHT(LEFT(A7667,FIND("-",A7667,4)-1),2)&amp;"/"&amp;LEFT(A7667,FIND("-",A7667)-1)&amp;"/"&amp;RIGHT(LEFT(A7667,IFERROR(FIND(" ",A7667),LEN(A7667)+1)-1),4),TEXT(A7667,"dd")&amp;"/"&amp;TEXT(A7667,"mm")&amp;"/"&amp;TEXT(A7667,"yyyy")))</f>
        <v>45233</v>
      </c>
      <c r="F7667" t="s">
        <v>1826</v>
      </c>
      <c r="G7667" s="1" t="e">
        <f>VLOOKUP(B7667,Results!A:D,3,FALSE)</f>
        <v>#N/A</v>
      </c>
    </row>
    <row r="7668" spans="1:7" x14ac:dyDescent="0.25">
      <c r="A7668" s="1">
        <v>44996</v>
      </c>
      <c r="B7668" t="s">
        <v>355</v>
      </c>
      <c r="C7668" t="s">
        <v>223</v>
      </c>
      <c r="D7668" t="s">
        <v>30</v>
      </c>
      <c r="E7668" s="1">
        <f>DATEVALUE(IFERROR(RIGHT(LEFT(A7668,FIND("-",A7668,4)-1),2)&amp;"/"&amp;LEFT(A7668,FIND("-",A7668)-1)&amp;"/"&amp;RIGHT(LEFT(A7668,IFERROR(FIND(" ",A7668),LEN(A7668)+1)-1),4),TEXT(A7668,"dd")&amp;"/"&amp;TEXT(A7668,"mm")&amp;"/"&amp;TEXT(A7668,"yyyy")))</f>
        <v>45233</v>
      </c>
      <c r="F7668" t="s">
        <v>1826</v>
      </c>
      <c r="G7668" s="1" t="e">
        <f>VLOOKUP(B7668,Results!A:D,3,FALSE)</f>
        <v>#N/A</v>
      </c>
    </row>
    <row r="7669" spans="1:7" x14ac:dyDescent="0.25">
      <c r="A7669" s="1">
        <v>44996</v>
      </c>
      <c r="B7669" t="s">
        <v>852</v>
      </c>
      <c r="C7669" t="s">
        <v>223</v>
      </c>
      <c r="D7669" t="s">
        <v>80</v>
      </c>
      <c r="E7669" s="1">
        <f>DATEVALUE(IFERROR(RIGHT(LEFT(A7669,FIND("-",A7669,4)-1),2)&amp;"/"&amp;LEFT(A7669,FIND("-",A7669)-1)&amp;"/"&amp;RIGHT(LEFT(A7669,IFERROR(FIND(" ",A7669),LEN(A7669)+1)-1),4),TEXT(A7669,"dd")&amp;"/"&amp;TEXT(A7669,"mm")&amp;"/"&amp;TEXT(A7669,"yyyy")))</f>
        <v>45233</v>
      </c>
      <c r="F7669" t="s">
        <v>1826</v>
      </c>
      <c r="G7669" s="1" t="e">
        <f>VLOOKUP(B7669,Results!A:D,3,FALSE)</f>
        <v>#N/A</v>
      </c>
    </row>
    <row r="7670" spans="1:7" x14ac:dyDescent="0.25">
      <c r="A7670" s="1">
        <v>44968</v>
      </c>
      <c r="B7670" t="s">
        <v>792</v>
      </c>
      <c r="C7670" t="s">
        <v>223</v>
      </c>
      <c r="D7670" t="s">
        <v>10</v>
      </c>
      <c r="E7670" s="1">
        <f>DATEVALUE(IFERROR(RIGHT(LEFT(A7670,FIND("-",A7670,4)-1),2)&amp;"/"&amp;LEFT(A7670,FIND("-",A7670)-1)&amp;"/"&amp;RIGHT(LEFT(A7670,IFERROR(FIND(" ",A7670),LEN(A7670)+1)-1),4),TEXT(A7670,"dd")&amp;"/"&amp;TEXT(A7670,"mm")&amp;"/"&amp;TEXT(A7670,"yyyy")))</f>
        <v>45232</v>
      </c>
      <c r="F7670" t="s">
        <v>1826</v>
      </c>
      <c r="G7670" s="1">
        <f>VLOOKUP(B7670,Results!A:D,3,FALSE)</f>
        <v>45415</v>
      </c>
    </row>
    <row r="7671" spans="1:7" hidden="1" x14ac:dyDescent="0.25">
      <c r="A7671" s="1">
        <v>44968</v>
      </c>
      <c r="B7671" t="s">
        <v>792</v>
      </c>
      <c r="C7671" t="s">
        <v>223</v>
      </c>
      <c r="D7671" t="s">
        <v>10</v>
      </c>
      <c r="E7671" s="1">
        <f>DATEVALUE(IFERROR(RIGHT(LEFT(A7671,FIND("-",A7671,4)-1),2)&amp;"/"&amp;LEFT(A7671,FIND("-",A7671)-1)&amp;"/"&amp;RIGHT(LEFT(A7671,IFERROR(FIND(" ",A7671),LEN(A7671)+1)-1),4),TEXT(A7671,"dd")&amp;"/"&amp;TEXT(A7671,"mm")&amp;"/"&amp;TEXT(A7671,"yyyy")))</f>
        <v>45232</v>
      </c>
      <c r="F7671" t="s">
        <v>996</v>
      </c>
      <c r="G7671" s="1">
        <f>VLOOKUP(B7671,Results!A:D,3,FALSE)</f>
        <v>45415</v>
      </c>
    </row>
    <row r="7672" spans="1:7" x14ac:dyDescent="0.25">
      <c r="A7672" s="1">
        <v>44968</v>
      </c>
      <c r="B7672" t="s">
        <v>792</v>
      </c>
      <c r="C7672" t="s">
        <v>223</v>
      </c>
      <c r="D7672" t="s">
        <v>10</v>
      </c>
      <c r="E7672" s="1">
        <f>DATEVALUE(IFERROR(RIGHT(LEFT(A7672,FIND("-",A7672,4)-1),2)&amp;"/"&amp;LEFT(A7672,FIND("-",A7672)-1)&amp;"/"&amp;RIGHT(LEFT(A7672,IFERROR(FIND(" ",A7672),LEN(A7672)+1)-1),4),TEXT(A7672,"dd")&amp;"/"&amp;TEXT(A7672,"mm")&amp;"/"&amp;TEXT(A7672,"yyyy")))</f>
        <v>45232</v>
      </c>
      <c r="F7672" t="s">
        <v>1826</v>
      </c>
      <c r="G7672" s="1">
        <f>VLOOKUP(B7672,Results!A:D,3,FALSE)</f>
        <v>45415</v>
      </c>
    </row>
    <row r="7673" spans="1:7" x14ac:dyDescent="0.25">
      <c r="A7673" s="1">
        <v>44968</v>
      </c>
      <c r="B7673" t="s">
        <v>792</v>
      </c>
      <c r="C7673" t="s">
        <v>223</v>
      </c>
      <c r="D7673" t="s">
        <v>10</v>
      </c>
      <c r="E7673" s="1">
        <f>DATEVALUE(IFERROR(RIGHT(LEFT(A7673,FIND("-",A7673,4)-1),2)&amp;"/"&amp;LEFT(A7673,FIND("-",A7673)-1)&amp;"/"&amp;RIGHT(LEFT(A7673,IFERROR(FIND(" ",A7673),LEN(A7673)+1)-1),4),TEXT(A7673,"dd")&amp;"/"&amp;TEXT(A7673,"mm")&amp;"/"&amp;TEXT(A7673,"yyyy")))</f>
        <v>45232</v>
      </c>
      <c r="F7673" t="s">
        <v>1826</v>
      </c>
      <c r="G7673" s="1">
        <f>VLOOKUP(B7673,Results!A:D,3,FALSE)</f>
        <v>45415</v>
      </c>
    </row>
    <row r="7674" spans="1:7" x14ac:dyDescent="0.25">
      <c r="A7674" s="1">
        <v>44968</v>
      </c>
      <c r="B7674" t="s">
        <v>332</v>
      </c>
      <c r="C7674" t="s">
        <v>223</v>
      </c>
      <c r="D7674" t="s">
        <v>297</v>
      </c>
      <c r="E7674" s="1">
        <f>DATEVALUE(IFERROR(RIGHT(LEFT(A7674,FIND("-",A7674,4)-1),2)&amp;"/"&amp;LEFT(A7674,FIND("-",A7674)-1)&amp;"/"&amp;RIGHT(LEFT(A7674,IFERROR(FIND(" ",A7674),LEN(A7674)+1)-1),4),TEXT(A7674,"dd")&amp;"/"&amp;TEXT(A7674,"mm")&amp;"/"&amp;TEXT(A7674,"yyyy")))</f>
        <v>45232</v>
      </c>
      <c r="F7674" t="s">
        <v>1826</v>
      </c>
      <c r="G7674" s="1">
        <f>VLOOKUP(B7674,Results!A:D,3,FALSE)</f>
        <v>45416</v>
      </c>
    </row>
    <row r="7675" spans="1:7" hidden="1" x14ac:dyDescent="0.25">
      <c r="A7675" s="1">
        <v>44968</v>
      </c>
      <c r="B7675" t="s">
        <v>332</v>
      </c>
      <c r="C7675" t="s">
        <v>223</v>
      </c>
      <c r="D7675" t="s">
        <v>297</v>
      </c>
      <c r="E7675" s="1">
        <f>DATEVALUE(IFERROR(RIGHT(LEFT(A7675,FIND("-",A7675,4)-1),2)&amp;"/"&amp;LEFT(A7675,FIND("-",A7675)-1)&amp;"/"&amp;RIGHT(LEFT(A7675,IFERROR(FIND(" ",A7675),LEN(A7675)+1)-1),4),TEXT(A7675,"dd")&amp;"/"&amp;TEXT(A7675,"mm")&amp;"/"&amp;TEXT(A7675,"yyyy")))</f>
        <v>45232</v>
      </c>
      <c r="F7675" t="s">
        <v>996</v>
      </c>
      <c r="G7675" s="1">
        <f>VLOOKUP(B7675,Results!A:D,3,FALSE)</f>
        <v>45416</v>
      </c>
    </row>
    <row r="7676" spans="1:7" x14ac:dyDescent="0.25">
      <c r="A7676" s="1">
        <v>44968</v>
      </c>
      <c r="B7676" t="s">
        <v>332</v>
      </c>
      <c r="C7676" t="s">
        <v>223</v>
      </c>
      <c r="D7676" t="s">
        <v>297</v>
      </c>
      <c r="E7676" s="1">
        <f>DATEVALUE(IFERROR(RIGHT(LEFT(A7676,FIND("-",A7676,4)-1),2)&amp;"/"&amp;LEFT(A7676,FIND("-",A7676)-1)&amp;"/"&amp;RIGHT(LEFT(A7676,IFERROR(FIND(" ",A7676),LEN(A7676)+1)-1),4),TEXT(A7676,"dd")&amp;"/"&amp;TEXT(A7676,"mm")&amp;"/"&amp;TEXT(A7676,"yyyy")))</f>
        <v>45232</v>
      </c>
      <c r="F7676" t="s">
        <v>1826</v>
      </c>
      <c r="G7676" s="1">
        <f>VLOOKUP(B7676,Results!A:D,3,FALSE)</f>
        <v>45416</v>
      </c>
    </row>
    <row r="7677" spans="1:7" x14ac:dyDescent="0.25">
      <c r="A7677" s="1">
        <v>44968</v>
      </c>
      <c r="B7677" t="s">
        <v>336</v>
      </c>
      <c r="C7677" t="s">
        <v>223</v>
      </c>
      <c r="D7677" t="s">
        <v>10</v>
      </c>
      <c r="E7677" s="1">
        <f>DATEVALUE(IFERROR(RIGHT(LEFT(A7677,FIND("-",A7677,4)-1),2)&amp;"/"&amp;LEFT(A7677,FIND("-",A7677)-1)&amp;"/"&amp;RIGHT(LEFT(A7677,IFERROR(FIND(" ",A7677),LEN(A7677)+1)-1),4),TEXT(A7677,"dd")&amp;"/"&amp;TEXT(A7677,"mm")&amp;"/"&amp;TEXT(A7677,"yyyy")))</f>
        <v>45232</v>
      </c>
      <c r="F7677" t="s">
        <v>1826</v>
      </c>
      <c r="G7677" s="1">
        <f>VLOOKUP(B7677,Results!A:D,3,FALSE)</f>
        <v>45418</v>
      </c>
    </row>
    <row r="7678" spans="1:7" hidden="1" x14ac:dyDescent="0.25">
      <c r="A7678" s="1">
        <v>44968</v>
      </c>
      <c r="B7678" t="s">
        <v>336</v>
      </c>
      <c r="C7678" t="s">
        <v>223</v>
      </c>
      <c r="D7678" t="s">
        <v>10</v>
      </c>
      <c r="E7678" s="1">
        <f>DATEVALUE(IFERROR(RIGHT(LEFT(A7678,FIND("-",A7678,4)-1),2)&amp;"/"&amp;LEFT(A7678,FIND("-",A7678)-1)&amp;"/"&amp;RIGHT(LEFT(A7678,IFERROR(FIND(" ",A7678),LEN(A7678)+1)-1),4),TEXT(A7678,"dd")&amp;"/"&amp;TEXT(A7678,"mm")&amp;"/"&amp;TEXT(A7678,"yyyy")))</f>
        <v>45232</v>
      </c>
      <c r="F7678" t="s">
        <v>996</v>
      </c>
      <c r="G7678" s="1">
        <f>VLOOKUP(B7678,Results!A:D,3,FALSE)</f>
        <v>45418</v>
      </c>
    </row>
    <row r="7679" spans="1:7" hidden="1" x14ac:dyDescent="0.25">
      <c r="A7679" s="1">
        <v>44968</v>
      </c>
      <c r="B7679" t="s">
        <v>726</v>
      </c>
      <c r="C7679" t="s">
        <v>223</v>
      </c>
      <c r="D7679" t="s">
        <v>13</v>
      </c>
      <c r="E7679" s="1">
        <f>DATEVALUE(IFERROR(RIGHT(LEFT(A7679,FIND("-",A7679,4)-1),2)&amp;"/"&amp;LEFT(A7679,FIND("-",A7679)-1)&amp;"/"&amp;RIGHT(LEFT(A7679,IFERROR(FIND(" ",A7679),LEN(A7679)+1)-1),4),TEXT(A7679,"dd")&amp;"/"&amp;TEXT(A7679,"mm")&amp;"/"&amp;TEXT(A7679,"yyyy")))</f>
        <v>45232</v>
      </c>
      <c r="F7679" t="s">
        <v>996</v>
      </c>
      <c r="G7679" s="1">
        <f>VLOOKUP(B7679,Results!A:D,3,FALSE)</f>
        <v>45418</v>
      </c>
    </row>
    <row r="7680" spans="1:7" x14ac:dyDescent="0.25">
      <c r="A7680" s="1">
        <v>44968</v>
      </c>
      <c r="B7680" t="s">
        <v>336</v>
      </c>
      <c r="C7680" t="s">
        <v>223</v>
      </c>
      <c r="D7680" t="s">
        <v>10</v>
      </c>
      <c r="E7680" s="1">
        <f>DATEVALUE(IFERROR(RIGHT(LEFT(A7680,FIND("-",A7680,4)-1),2)&amp;"/"&amp;LEFT(A7680,FIND("-",A7680)-1)&amp;"/"&amp;RIGHT(LEFT(A7680,IFERROR(FIND(" ",A7680),LEN(A7680)+1)-1),4),TEXT(A7680,"dd")&amp;"/"&amp;TEXT(A7680,"mm")&amp;"/"&amp;TEXT(A7680,"yyyy")))</f>
        <v>45232</v>
      </c>
      <c r="F7680" t="s">
        <v>1826</v>
      </c>
      <c r="G7680" s="1">
        <f>VLOOKUP(B7680,Results!A:D,3,FALSE)</f>
        <v>45418</v>
      </c>
    </row>
    <row r="7681" spans="1:7" x14ac:dyDescent="0.25">
      <c r="A7681" s="1">
        <v>44968</v>
      </c>
      <c r="B7681" t="s">
        <v>726</v>
      </c>
      <c r="C7681" t="s">
        <v>223</v>
      </c>
      <c r="D7681" t="s">
        <v>13</v>
      </c>
      <c r="E7681" s="1">
        <f>DATEVALUE(IFERROR(RIGHT(LEFT(A7681,FIND("-",A7681,4)-1),2)&amp;"/"&amp;LEFT(A7681,FIND("-",A7681)-1)&amp;"/"&amp;RIGHT(LEFT(A7681,IFERROR(FIND(" ",A7681),LEN(A7681)+1)-1),4),TEXT(A7681,"dd")&amp;"/"&amp;TEXT(A7681,"mm")&amp;"/"&amp;TEXT(A7681,"yyyy")))</f>
        <v>45232</v>
      </c>
      <c r="F7681" t="s">
        <v>1826</v>
      </c>
      <c r="G7681" s="1">
        <f>VLOOKUP(B7681,Results!A:D,3,FALSE)</f>
        <v>45418</v>
      </c>
    </row>
    <row r="7682" spans="1:7" x14ac:dyDescent="0.25">
      <c r="A7682" s="1">
        <v>44968</v>
      </c>
      <c r="B7682" t="s">
        <v>336</v>
      </c>
      <c r="C7682" t="s">
        <v>223</v>
      </c>
      <c r="D7682" t="s">
        <v>10</v>
      </c>
      <c r="E7682" s="1">
        <f>DATEVALUE(IFERROR(RIGHT(LEFT(A7682,FIND("-",A7682,4)-1),2)&amp;"/"&amp;LEFT(A7682,FIND("-",A7682)-1)&amp;"/"&amp;RIGHT(LEFT(A7682,IFERROR(FIND(" ",A7682),LEN(A7682)+1)-1),4),TEXT(A7682,"dd")&amp;"/"&amp;TEXT(A7682,"mm")&amp;"/"&amp;TEXT(A7682,"yyyy")))</f>
        <v>45232</v>
      </c>
      <c r="F7682" t="s">
        <v>1826</v>
      </c>
      <c r="G7682" s="1">
        <f>VLOOKUP(B7682,Results!A:D,3,FALSE)</f>
        <v>45418</v>
      </c>
    </row>
    <row r="7683" spans="1:7" x14ac:dyDescent="0.25">
      <c r="A7683" s="1">
        <v>44968</v>
      </c>
      <c r="B7683" t="s">
        <v>726</v>
      </c>
      <c r="C7683" t="s">
        <v>223</v>
      </c>
      <c r="D7683" t="s">
        <v>13</v>
      </c>
      <c r="E7683" s="1">
        <f>DATEVALUE(IFERROR(RIGHT(LEFT(A7683,FIND("-",A7683,4)-1),2)&amp;"/"&amp;LEFT(A7683,FIND("-",A7683)-1)&amp;"/"&amp;RIGHT(LEFT(A7683,IFERROR(FIND(" ",A7683),LEN(A7683)+1)-1),4),TEXT(A7683,"dd")&amp;"/"&amp;TEXT(A7683,"mm")&amp;"/"&amp;TEXT(A7683,"yyyy")))</f>
        <v>45232</v>
      </c>
      <c r="F7683" t="s">
        <v>1826</v>
      </c>
      <c r="G7683" s="1">
        <f>VLOOKUP(B7683,Results!A:D,3,FALSE)</f>
        <v>45418</v>
      </c>
    </row>
    <row r="7684" spans="1:7" x14ac:dyDescent="0.25">
      <c r="A7684" s="1">
        <v>44968</v>
      </c>
      <c r="B7684" t="s">
        <v>444</v>
      </c>
      <c r="C7684" t="s">
        <v>223</v>
      </c>
      <c r="D7684" t="s">
        <v>13</v>
      </c>
      <c r="E7684" s="1">
        <f>DATEVALUE(IFERROR(RIGHT(LEFT(A7684,FIND("-",A7684,4)-1),2)&amp;"/"&amp;LEFT(A7684,FIND("-",A7684)-1)&amp;"/"&amp;RIGHT(LEFT(A7684,IFERROR(FIND(" ",A7684),LEN(A7684)+1)-1),4),TEXT(A7684,"dd")&amp;"/"&amp;TEXT(A7684,"mm")&amp;"/"&amp;TEXT(A7684,"yyyy")))</f>
        <v>45232</v>
      </c>
      <c r="F7684" t="s">
        <v>1826</v>
      </c>
      <c r="G7684" s="1">
        <f>VLOOKUP(B7684,Results!A:D,3,FALSE)</f>
        <v>45419</v>
      </c>
    </row>
    <row r="7685" spans="1:7" hidden="1" x14ac:dyDescent="0.25">
      <c r="A7685" s="1">
        <v>44968</v>
      </c>
      <c r="B7685" t="s">
        <v>444</v>
      </c>
      <c r="C7685" t="s">
        <v>223</v>
      </c>
      <c r="D7685" t="s">
        <v>13</v>
      </c>
      <c r="E7685" s="1">
        <f>DATEVALUE(IFERROR(RIGHT(LEFT(A7685,FIND("-",A7685,4)-1),2)&amp;"/"&amp;LEFT(A7685,FIND("-",A7685)-1)&amp;"/"&amp;RIGHT(LEFT(A7685,IFERROR(FIND(" ",A7685),LEN(A7685)+1)-1),4),TEXT(A7685,"dd")&amp;"/"&amp;TEXT(A7685,"mm")&amp;"/"&amp;TEXT(A7685,"yyyy")))</f>
        <v>45232</v>
      </c>
      <c r="F7685" t="s">
        <v>996</v>
      </c>
      <c r="G7685" s="1">
        <f>VLOOKUP(B7685,Results!A:D,3,FALSE)</f>
        <v>45419</v>
      </c>
    </row>
    <row r="7686" spans="1:7" x14ac:dyDescent="0.25">
      <c r="A7686" s="1">
        <v>44968</v>
      </c>
      <c r="B7686" t="s">
        <v>444</v>
      </c>
      <c r="C7686" t="s">
        <v>223</v>
      </c>
      <c r="D7686" t="s">
        <v>13</v>
      </c>
      <c r="E7686" s="1">
        <f>DATEVALUE(IFERROR(RIGHT(LEFT(A7686,FIND("-",A7686,4)-1),2)&amp;"/"&amp;LEFT(A7686,FIND("-",A7686)-1)&amp;"/"&amp;RIGHT(LEFT(A7686,IFERROR(FIND(" ",A7686),LEN(A7686)+1)-1),4),TEXT(A7686,"dd")&amp;"/"&amp;TEXT(A7686,"mm")&amp;"/"&amp;TEXT(A7686,"yyyy")))</f>
        <v>45232</v>
      </c>
      <c r="F7686" t="s">
        <v>1826</v>
      </c>
      <c r="G7686" s="1">
        <f>VLOOKUP(B7686,Results!A:D,3,FALSE)</f>
        <v>45419</v>
      </c>
    </row>
    <row r="7687" spans="1:7" x14ac:dyDescent="0.25">
      <c r="A7687" s="1">
        <v>44968</v>
      </c>
      <c r="B7687" t="s">
        <v>444</v>
      </c>
      <c r="C7687" t="s">
        <v>223</v>
      </c>
      <c r="D7687" t="s">
        <v>13</v>
      </c>
      <c r="E7687" s="1">
        <f>DATEVALUE(IFERROR(RIGHT(LEFT(A7687,FIND("-",A7687,4)-1),2)&amp;"/"&amp;LEFT(A7687,FIND("-",A7687)-1)&amp;"/"&amp;RIGHT(LEFT(A7687,IFERROR(FIND(" ",A7687),LEN(A7687)+1)-1),4),TEXT(A7687,"dd")&amp;"/"&amp;TEXT(A7687,"mm")&amp;"/"&amp;TEXT(A7687,"yyyy")))</f>
        <v>45232</v>
      </c>
      <c r="F7687" t="s">
        <v>1826</v>
      </c>
      <c r="G7687" s="1">
        <f>VLOOKUP(B7687,Results!A:D,3,FALSE)</f>
        <v>45419</v>
      </c>
    </row>
    <row r="7688" spans="1:7" x14ac:dyDescent="0.25">
      <c r="A7688" s="1">
        <v>44968</v>
      </c>
      <c r="B7688" t="s">
        <v>758</v>
      </c>
      <c r="C7688" t="s">
        <v>20</v>
      </c>
      <c r="D7688" t="s">
        <v>13</v>
      </c>
      <c r="E7688" s="1">
        <f>DATEVALUE(IFERROR(RIGHT(LEFT(A7688,FIND("-",A7688,4)-1),2)&amp;"/"&amp;LEFT(A7688,FIND("-",A7688)-1)&amp;"/"&amp;RIGHT(LEFT(A7688,IFERROR(FIND(" ",A7688),LEN(A7688)+1)-1),4),TEXT(A7688,"dd")&amp;"/"&amp;TEXT(A7688,"mm")&amp;"/"&amp;TEXT(A7688,"yyyy")))</f>
        <v>45232</v>
      </c>
      <c r="F7688" t="s">
        <v>1826</v>
      </c>
      <c r="G7688" s="1">
        <f>VLOOKUP(B7688,Results!A:D,3,FALSE)</f>
        <v>45420</v>
      </c>
    </row>
    <row r="7689" spans="1:7" hidden="1" x14ac:dyDescent="0.25">
      <c r="A7689" s="1">
        <v>44968</v>
      </c>
      <c r="B7689" t="s">
        <v>758</v>
      </c>
      <c r="C7689" t="s">
        <v>20</v>
      </c>
      <c r="D7689" t="s">
        <v>13</v>
      </c>
      <c r="E7689" s="1">
        <f>DATEVALUE(IFERROR(RIGHT(LEFT(A7689,FIND("-",A7689,4)-1),2)&amp;"/"&amp;LEFT(A7689,FIND("-",A7689)-1)&amp;"/"&amp;RIGHT(LEFT(A7689,IFERROR(FIND(" ",A7689),LEN(A7689)+1)-1),4),TEXT(A7689,"dd")&amp;"/"&amp;TEXT(A7689,"mm")&amp;"/"&amp;TEXT(A7689,"yyyy")))</f>
        <v>45232</v>
      </c>
      <c r="F7689" t="s">
        <v>996</v>
      </c>
      <c r="G7689" s="1">
        <f>VLOOKUP(B7689,Results!A:D,3,FALSE)</f>
        <v>45420</v>
      </c>
    </row>
    <row r="7690" spans="1:7" x14ac:dyDescent="0.25">
      <c r="A7690" s="1">
        <v>44968</v>
      </c>
      <c r="B7690" t="s">
        <v>758</v>
      </c>
      <c r="C7690" t="s">
        <v>20</v>
      </c>
      <c r="D7690" t="s">
        <v>13</v>
      </c>
      <c r="E7690" s="1">
        <f>DATEVALUE(IFERROR(RIGHT(LEFT(A7690,FIND("-",A7690,4)-1),2)&amp;"/"&amp;LEFT(A7690,FIND("-",A7690)-1)&amp;"/"&amp;RIGHT(LEFT(A7690,IFERROR(FIND(" ",A7690),LEN(A7690)+1)-1),4),TEXT(A7690,"dd")&amp;"/"&amp;TEXT(A7690,"mm")&amp;"/"&amp;TEXT(A7690,"yyyy")))</f>
        <v>45232</v>
      </c>
      <c r="F7690" t="s">
        <v>1826</v>
      </c>
      <c r="G7690" s="1">
        <f>VLOOKUP(B7690,Results!A:D,3,FALSE)</f>
        <v>45420</v>
      </c>
    </row>
    <row r="7691" spans="1:7" x14ac:dyDescent="0.25">
      <c r="A7691" s="1">
        <v>44968</v>
      </c>
      <c r="B7691" t="s">
        <v>758</v>
      </c>
      <c r="C7691" t="s">
        <v>20</v>
      </c>
      <c r="D7691" t="s">
        <v>13</v>
      </c>
      <c r="E7691" s="1">
        <f>DATEVALUE(IFERROR(RIGHT(LEFT(A7691,FIND("-",A7691,4)-1),2)&amp;"/"&amp;LEFT(A7691,FIND("-",A7691)-1)&amp;"/"&amp;RIGHT(LEFT(A7691,IFERROR(FIND(" ",A7691),LEN(A7691)+1)-1),4),TEXT(A7691,"dd")&amp;"/"&amp;TEXT(A7691,"mm")&amp;"/"&amp;TEXT(A7691,"yyyy")))</f>
        <v>45232</v>
      </c>
      <c r="F7691" t="s">
        <v>1826</v>
      </c>
      <c r="G7691" s="1">
        <f>VLOOKUP(B7691,Results!A:D,3,FALSE)</f>
        <v>45420</v>
      </c>
    </row>
    <row r="7692" spans="1:7" x14ac:dyDescent="0.25">
      <c r="A7692" s="1">
        <v>44968</v>
      </c>
      <c r="B7692" t="s">
        <v>829</v>
      </c>
      <c r="C7692" t="s">
        <v>223</v>
      </c>
      <c r="D7692" t="s">
        <v>13</v>
      </c>
      <c r="E7692" s="1">
        <f>DATEVALUE(IFERROR(RIGHT(LEFT(A7692,FIND("-",A7692,4)-1),2)&amp;"/"&amp;LEFT(A7692,FIND("-",A7692)-1)&amp;"/"&amp;RIGHT(LEFT(A7692,IFERROR(FIND(" ",A7692),LEN(A7692)+1)-1),4),TEXT(A7692,"dd")&amp;"/"&amp;TEXT(A7692,"mm")&amp;"/"&amp;TEXT(A7692,"yyyy")))</f>
        <v>45232</v>
      </c>
      <c r="F7692" t="s">
        <v>1826</v>
      </c>
      <c r="G7692" s="1">
        <f>VLOOKUP(B7692,Results!A:D,3,FALSE)</f>
        <v>45421</v>
      </c>
    </row>
    <row r="7693" spans="1:7" x14ac:dyDescent="0.25">
      <c r="A7693" s="1">
        <v>44968</v>
      </c>
      <c r="B7693" t="s">
        <v>819</v>
      </c>
      <c r="C7693" t="s">
        <v>20</v>
      </c>
      <c r="D7693" t="s">
        <v>13</v>
      </c>
      <c r="E7693" s="1">
        <f>DATEVALUE(IFERROR(RIGHT(LEFT(A7693,FIND("-",A7693,4)-1),2)&amp;"/"&amp;LEFT(A7693,FIND("-",A7693)-1)&amp;"/"&amp;RIGHT(LEFT(A7693,IFERROR(FIND(" ",A7693),LEN(A7693)+1)-1),4),TEXT(A7693,"dd")&amp;"/"&amp;TEXT(A7693,"mm")&amp;"/"&amp;TEXT(A7693,"yyyy")))</f>
        <v>45232</v>
      </c>
      <c r="F7693" t="s">
        <v>1826</v>
      </c>
      <c r="G7693" s="1">
        <f>VLOOKUP(B7693,Results!A:D,3,FALSE)</f>
        <v>45421</v>
      </c>
    </row>
    <row r="7694" spans="1:7" hidden="1" x14ac:dyDescent="0.25">
      <c r="A7694" s="1">
        <v>44968</v>
      </c>
      <c r="B7694" t="s">
        <v>829</v>
      </c>
      <c r="C7694" t="s">
        <v>223</v>
      </c>
      <c r="D7694" t="s">
        <v>13</v>
      </c>
      <c r="E7694" s="1">
        <f>DATEVALUE(IFERROR(RIGHT(LEFT(A7694,FIND("-",A7694,4)-1),2)&amp;"/"&amp;LEFT(A7694,FIND("-",A7694)-1)&amp;"/"&amp;RIGHT(LEFT(A7694,IFERROR(FIND(" ",A7694),LEN(A7694)+1)-1),4),TEXT(A7694,"dd")&amp;"/"&amp;TEXT(A7694,"mm")&amp;"/"&amp;TEXT(A7694,"yyyy")))</f>
        <v>45232</v>
      </c>
      <c r="F7694" t="s">
        <v>996</v>
      </c>
      <c r="G7694" s="1">
        <f>VLOOKUP(B7694,Results!A:D,3,FALSE)</f>
        <v>45421</v>
      </c>
    </row>
    <row r="7695" spans="1:7" hidden="1" x14ac:dyDescent="0.25">
      <c r="A7695" s="1">
        <v>44968</v>
      </c>
      <c r="B7695" t="s">
        <v>819</v>
      </c>
      <c r="C7695" t="s">
        <v>20</v>
      </c>
      <c r="D7695" t="s">
        <v>13</v>
      </c>
      <c r="E7695" s="1">
        <f>DATEVALUE(IFERROR(RIGHT(LEFT(A7695,FIND("-",A7695,4)-1),2)&amp;"/"&amp;LEFT(A7695,FIND("-",A7695)-1)&amp;"/"&amp;RIGHT(LEFT(A7695,IFERROR(FIND(" ",A7695),LEN(A7695)+1)-1),4),TEXT(A7695,"dd")&amp;"/"&amp;TEXT(A7695,"mm")&amp;"/"&amp;TEXT(A7695,"yyyy")))</f>
        <v>45232</v>
      </c>
      <c r="F7695" t="s">
        <v>996</v>
      </c>
      <c r="G7695" s="1">
        <f>VLOOKUP(B7695,Results!A:D,3,FALSE)</f>
        <v>45421</v>
      </c>
    </row>
    <row r="7696" spans="1:7" x14ac:dyDescent="0.25">
      <c r="A7696" s="1">
        <v>44968</v>
      </c>
      <c r="B7696" t="s">
        <v>849</v>
      </c>
      <c r="C7696" t="s">
        <v>223</v>
      </c>
      <c r="D7696" t="s">
        <v>40</v>
      </c>
      <c r="E7696" s="1">
        <f>DATEVALUE(IFERROR(RIGHT(LEFT(A7696,FIND("-",A7696,4)-1),2)&amp;"/"&amp;LEFT(A7696,FIND("-",A7696)-1)&amp;"/"&amp;RIGHT(LEFT(A7696,IFERROR(FIND(" ",A7696),LEN(A7696)+1)-1),4),TEXT(A7696,"dd")&amp;"/"&amp;TEXT(A7696,"mm")&amp;"/"&amp;TEXT(A7696,"yyyy")))</f>
        <v>45232</v>
      </c>
      <c r="F7696" t="s">
        <v>1826</v>
      </c>
      <c r="G7696" s="1">
        <f>VLOOKUP(B7696,Results!A:D,3,FALSE)</f>
        <v>45421</v>
      </c>
    </row>
    <row r="7697" spans="1:7" hidden="1" x14ac:dyDescent="0.25">
      <c r="A7697" s="1">
        <v>44968</v>
      </c>
      <c r="B7697" t="s">
        <v>849</v>
      </c>
      <c r="C7697" t="s">
        <v>223</v>
      </c>
      <c r="D7697" t="s">
        <v>40</v>
      </c>
      <c r="E7697" s="1">
        <f>DATEVALUE(IFERROR(RIGHT(LEFT(A7697,FIND("-",A7697,4)-1),2)&amp;"/"&amp;LEFT(A7697,FIND("-",A7697)-1)&amp;"/"&amp;RIGHT(LEFT(A7697,IFERROR(FIND(" ",A7697),LEN(A7697)+1)-1),4),TEXT(A7697,"dd")&amp;"/"&amp;TEXT(A7697,"mm")&amp;"/"&amp;TEXT(A7697,"yyyy")))</f>
        <v>45232</v>
      </c>
      <c r="F7697" t="s">
        <v>996</v>
      </c>
      <c r="G7697" s="1">
        <f>VLOOKUP(B7697,Results!A:D,3,FALSE)</f>
        <v>45421</v>
      </c>
    </row>
    <row r="7698" spans="1:7" x14ac:dyDescent="0.25">
      <c r="A7698" s="1">
        <v>44968</v>
      </c>
      <c r="B7698" t="s">
        <v>849</v>
      </c>
      <c r="C7698" t="s">
        <v>223</v>
      </c>
      <c r="D7698" t="s">
        <v>40</v>
      </c>
      <c r="E7698" s="1">
        <f>DATEVALUE(IFERROR(RIGHT(LEFT(A7698,FIND("-",A7698,4)-1),2)&amp;"/"&amp;LEFT(A7698,FIND("-",A7698)-1)&amp;"/"&amp;RIGHT(LEFT(A7698,IFERROR(FIND(" ",A7698),LEN(A7698)+1)-1),4),TEXT(A7698,"dd")&amp;"/"&amp;TEXT(A7698,"mm")&amp;"/"&amp;TEXT(A7698,"yyyy")))</f>
        <v>45232</v>
      </c>
      <c r="F7698" t="s">
        <v>1826</v>
      </c>
      <c r="G7698" s="1">
        <f>VLOOKUP(B7698,Results!A:D,3,FALSE)</f>
        <v>45421</v>
      </c>
    </row>
    <row r="7699" spans="1:7" x14ac:dyDescent="0.25">
      <c r="A7699" s="1">
        <v>44968</v>
      </c>
      <c r="B7699" t="s">
        <v>829</v>
      </c>
      <c r="C7699" t="s">
        <v>223</v>
      </c>
      <c r="D7699" t="s">
        <v>13</v>
      </c>
      <c r="E7699" s="1">
        <f>DATEVALUE(IFERROR(RIGHT(LEFT(A7699,FIND("-",A7699,4)-1),2)&amp;"/"&amp;LEFT(A7699,FIND("-",A7699)-1)&amp;"/"&amp;RIGHT(LEFT(A7699,IFERROR(FIND(" ",A7699),LEN(A7699)+1)-1),4),TEXT(A7699,"dd")&amp;"/"&amp;TEXT(A7699,"mm")&amp;"/"&amp;TEXT(A7699,"yyyy")))</f>
        <v>45232</v>
      </c>
      <c r="F7699" t="s">
        <v>1826</v>
      </c>
      <c r="G7699" s="1">
        <f>VLOOKUP(B7699,Results!A:D,3,FALSE)</f>
        <v>45421</v>
      </c>
    </row>
    <row r="7700" spans="1:7" x14ac:dyDescent="0.25">
      <c r="A7700" s="1">
        <v>44968</v>
      </c>
      <c r="B7700" t="s">
        <v>819</v>
      </c>
      <c r="C7700" t="s">
        <v>20</v>
      </c>
      <c r="D7700" t="s">
        <v>13</v>
      </c>
      <c r="E7700" s="1">
        <f>DATEVALUE(IFERROR(RIGHT(LEFT(A7700,FIND("-",A7700,4)-1),2)&amp;"/"&amp;LEFT(A7700,FIND("-",A7700)-1)&amp;"/"&amp;RIGHT(LEFT(A7700,IFERROR(FIND(" ",A7700),LEN(A7700)+1)-1),4),TEXT(A7700,"dd")&amp;"/"&amp;TEXT(A7700,"mm")&amp;"/"&amp;TEXT(A7700,"yyyy")))</f>
        <v>45232</v>
      </c>
      <c r="F7700" t="s">
        <v>1826</v>
      </c>
      <c r="G7700" s="1">
        <f>VLOOKUP(B7700,Results!A:D,3,FALSE)</f>
        <v>45421</v>
      </c>
    </row>
    <row r="7701" spans="1:7" x14ac:dyDescent="0.25">
      <c r="A7701" s="1">
        <v>44968</v>
      </c>
      <c r="B7701" t="s">
        <v>849</v>
      </c>
      <c r="C7701" t="s">
        <v>223</v>
      </c>
      <c r="D7701" t="s">
        <v>40</v>
      </c>
      <c r="E7701" s="1">
        <f>DATEVALUE(IFERROR(RIGHT(LEFT(A7701,FIND("-",A7701,4)-1),2)&amp;"/"&amp;LEFT(A7701,FIND("-",A7701)-1)&amp;"/"&amp;RIGHT(LEFT(A7701,IFERROR(FIND(" ",A7701),LEN(A7701)+1)-1),4),TEXT(A7701,"dd")&amp;"/"&amp;TEXT(A7701,"mm")&amp;"/"&amp;TEXT(A7701,"yyyy")))</f>
        <v>45232</v>
      </c>
      <c r="F7701" t="s">
        <v>1826</v>
      </c>
      <c r="G7701" s="1">
        <f>VLOOKUP(B7701,Results!A:D,3,FALSE)</f>
        <v>45421</v>
      </c>
    </row>
    <row r="7702" spans="1:7" x14ac:dyDescent="0.25">
      <c r="A7702" s="1">
        <v>44968</v>
      </c>
      <c r="B7702" t="s">
        <v>829</v>
      </c>
      <c r="C7702" t="s">
        <v>223</v>
      </c>
      <c r="D7702" t="s">
        <v>13</v>
      </c>
      <c r="E7702" s="1">
        <f>DATEVALUE(IFERROR(RIGHT(LEFT(A7702,FIND("-",A7702,4)-1),2)&amp;"/"&amp;LEFT(A7702,FIND("-",A7702)-1)&amp;"/"&amp;RIGHT(LEFT(A7702,IFERROR(FIND(" ",A7702),LEN(A7702)+1)-1),4),TEXT(A7702,"dd")&amp;"/"&amp;TEXT(A7702,"mm")&amp;"/"&amp;TEXT(A7702,"yyyy")))</f>
        <v>45232</v>
      </c>
      <c r="F7702" t="s">
        <v>1826</v>
      </c>
      <c r="G7702" s="1">
        <f>VLOOKUP(B7702,Results!A:D,3,FALSE)</f>
        <v>45421</v>
      </c>
    </row>
    <row r="7703" spans="1:7" x14ac:dyDescent="0.25">
      <c r="A7703" s="1">
        <v>44968</v>
      </c>
      <c r="B7703" t="s">
        <v>819</v>
      </c>
      <c r="C7703" t="s">
        <v>20</v>
      </c>
      <c r="D7703" t="s">
        <v>13</v>
      </c>
      <c r="E7703" s="1">
        <f>DATEVALUE(IFERROR(RIGHT(LEFT(A7703,FIND("-",A7703,4)-1),2)&amp;"/"&amp;LEFT(A7703,FIND("-",A7703)-1)&amp;"/"&amp;RIGHT(LEFT(A7703,IFERROR(FIND(" ",A7703),LEN(A7703)+1)-1),4),TEXT(A7703,"dd")&amp;"/"&amp;TEXT(A7703,"mm")&amp;"/"&amp;TEXT(A7703,"yyyy")))</f>
        <v>45232</v>
      </c>
      <c r="F7703" t="s">
        <v>1826</v>
      </c>
      <c r="G7703" s="1">
        <f>VLOOKUP(B7703,Results!A:D,3,FALSE)</f>
        <v>45421</v>
      </c>
    </row>
    <row r="7704" spans="1:7" x14ac:dyDescent="0.25">
      <c r="A7704" s="1">
        <v>44968</v>
      </c>
      <c r="B7704" t="s">
        <v>399</v>
      </c>
      <c r="C7704" t="s">
        <v>223</v>
      </c>
      <c r="D7704" t="s">
        <v>30</v>
      </c>
      <c r="E7704" s="1">
        <f>DATEVALUE(IFERROR(RIGHT(LEFT(A7704,FIND("-",A7704,4)-1),2)&amp;"/"&amp;LEFT(A7704,FIND("-",A7704)-1)&amp;"/"&amp;RIGHT(LEFT(A7704,IFERROR(FIND(" ",A7704),LEN(A7704)+1)-1),4),TEXT(A7704,"dd")&amp;"/"&amp;TEXT(A7704,"mm")&amp;"/"&amp;TEXT(A7704,"yyyy")))</f>
        <v>45232</v>
      </c>
      <c r="F7704" t="s">
        <v>1826</v>
      </c>
      <c r="G7704" s="1">
        <f>VLOOKUP(B7704,Results!A:D,3,FALSE)</f>
        <v>45425</v>
      </c>
    </row>
    <row r="7705" spans="1:7" hidden="1" x14ac:dyDescent="0.25">
      <c r="A7705" s="1">
        <v>44968</v>
      </c>
      <c r="B7705" t="s">
        <v>399</v>
      </c>
      <c r="C7705" t="s">
        <v>223</v>
      </c>
      <c r="D7705" t="s">
        <v>30</v>
      </c>
      <c r="E7705" s="1">
        <f>DATEVALUE(IFERROR(RIGHT(LEFT(A7705,FIND("-",A7705,4)-1),2)&amp;"/"&amp;LEFT(A7705,FIND("-",A7705)-1)&amp;"/"&amp;RIGHT(LEFT(A7705,IFERROR(FIND(" ",A7705),LEN(A7705)+1)-1),4),TEXT(A7705,"dd")&amp;"/"&amp;TEXT(A7705,"mm")&amp;"/"&amp;TEXT(A7705,"yyyy")))</f>
        <v>45232</v>
      </c>
      <c r="F7705" t="s">
        <v>996</v>
      </c>
      <c r="G7705" s="1">
        <f>VLOOKUP(B7705,Results!A:D,3,FALSE)</f>
        <v>45425</v>
      </c>
    </row>
    <row r="7706" spans="1:7" x14ac:dyDescent="0.25">
      <c r="A7706" s="1">
        <v>44968</v>
      </c>
      <c r="B7706" t="s">
        <v>399</v>
      </c>
      <c r="C7706" t="s">
        <v>223</v>
      </c>
      <c r="D7706" t="s">
        <v>30</v>
      </c>
      <c r="E7706" s="1">
        <f>DATEVALUE(IFERROR(RIGHT(LEFT(A7706,FIND("-",A7706,4)-1),2)&amp;"/"&amp;LEFT(A7706,FIND("-",A7706)-1)&amp;"/"&amp;RIGHT(LEFT(A7706,IFERROR(FIND(" ",A7706),LEN(A7706)+1)-1),4),TEXT(A7706,"dd")&amp;"/"&amp;TEXT(A7706,"mm")&amp;"/"&amp;TEXT(A7706,"yyyy")))</f>
        <v>45232</v>
      </c>
      <c r="F7706" t="s">
        <v>1826</v>
      </c>
      <c r="G7706" s="1">
        <f>VLOOKUP(B7706,Results!A:D,3,FALSE)</f>
        <v>45425</v>
      </c>
    </row>
    <row r="7707" spans="1:7" x14ac:dyDescent="0.25">
      <c r="A7707" s="1">
        <v>44968</v>
      </c>
      <c r="B7707" t="s">
        <v>399</v>
      </c>
      <c r="C7707" t="s">
        <v>223</v>
      </c>
      <c r="D7707" t="s">
        <v>30</v>
      </c>
      <c r="E7707" s="1">
        <f>DATEVALUE(IFERROR(RIGHT(LEFT(A7707,FIND("-",A7707,4)-1),2)&amp;"/"&amp;LEFT(A7707,FIND("-",A7707)-1)&amp;"/"&amp;RIGHT(LEFT(A7707,IFERROR(FIND(" ",A7707),LEN(A7707)+1)-1),4),TEXT(A7707,"dd")&amp;"/"&amp;TEXT(A7707,"mm")&amp;"/"&amp;TEXT(A7707,"yyyy")))</f>
        <v>45232</v>
      </c>
      <c r="F7707" t="s">
        <v>1826</v>
      </c>
      <c r="G7707" s="1">
        <f>VLOOKUP(B7707,Results!A:D,3,FALSE)</f>
        <v>45425</v>
      </c>
    </row>
    <row r="7708" spans="1:7" x14ac:dyDescent="0.25">
      <c r="A7708" s="1">
        <v>44968</v>
      </c>
      <c r="B7708" t="s">
        <v>599</v>
      </c>
      <c r="C7708" t="s">
        <v>223</v>
      </c>
      <c r="D7708" t="s">
        <v>10</v>
      </c>
      <c r="E7708" s="1">
        <f>DATEVALUE(IFERROR(RIGHT(LEFT(A7708,FIND("-",A7708,4)-1),2)&amp;"/"&amp;LEFT(A7708,FIND("-",A7708)-1)&amp;"/"&amp;RIGHT(LEFT(A7708,IFERROR(FIND(" ",A7708),LEN(A7708)+1)-1),4),TEXT(A7708,"dd")&amp;"/"&amp;TEXT(A7708,"mm")&amp;"/"&amp;TEXT(A7708,"yyyy")))</f>
        <v>45232</v>
      </c>
      <c r="F7708" t="s">
        <v>1826</v>
      </c>
      <c r="G7708" s="1">
        <f>VLOOKUP(B7708,Results!A:D,3,FALSE)</f>
        <v>45428</v>
      </c>
    </row>
    <row r="7709" spans="1:7" hidden="1" x14ac:dyDescent="0.25">
      <c r="A7709" s="1">
        <v>44968</v>
      </c>
      <c r="B7709" t="s">
        <v>599</v>
      </c>
      <c r="C7709" t="s">
        <v>20</v>
      </c>
      <c r="D7709" t="s">
        <v>10</v>
      </c>
      <c r="E7709" s="1">
        <f>DATEVALUE(IFERROR(RIGHT(LEFT(A7709,FIND("-",A7709,4)-1),2)&amp;"/"&amp;LEFT(A7709,FIND("-",A7709)-1)&amp;"/"&amp;RIGHT(LEFT(A7709,IFERROR(FIND(" ",A7709),LEN(A7709)+1)-1),4),TEXT(A7709,"dd")&amp;"/"&amp;TEXT(A7709,"mm")&amp;"/"&amp;TEXT(A7709,"yyyy")))</f>
        <v>45232</v>
      </c>
      <c r="F7709" t="s">
        <v>996</v>
      </c>
      <c r="G7709" s="1">
        <f>VLOOKUP(B7709,Results!A:D,3,FALSE)</f>
        <v>45428</v>
      </c>
    </row>
    <row r="7710" spans="1:7" x14ac:dyDescent="0.25">
      <c r="A7710" s="1">
        <v>44968</v>
      </c>
      <c r="B7710" t="s">
        <v>846</v>
      </c>
      <c r="C7710" t="s">
        <v>20</v>
      </c>
      <c r="D7710" t="s">
        <v>13</v>
      </c>
      <c r="E7710" s="1">
        <f>DATEVALUE(IFERROR(RIGHT(LEFT(A7710,FIND("-",A7710,4)-1),2)&amp;"/"&amp;LEFT(A7710,FIND("-",A7710)-1)&amp;"/"&amp;RIGHT(LEFT(A7710,IFERROR(FIND(" ",A7710),LEN(A7710)+1)-1),4),TEXT(A7710,"dd")&amp;"/"&amp;TEXT(A7710,"mm")&amp;"/"&amp;TEXT(A7710,"yyyy")))</f>
        <v>45232</v>
      </c>
      <c r="F7710" t="s">
        <v>1826</v>
      </c>
      <c r="G7710" s="1">
        <f>VLOOKUP(B7710,Results!A:D,3,FALSE)</f>
        <v>45428</v>
      </c>
    </row>
    <row r="7711" spans="1:7" hidden="1" x14ac:dyDescent="0.25">
      <c r="A7711" s="1">
        <v>44968</v>
      </c>
      <c r="B7711" t="s">
        <v>846</v>
      </c>
      <c r="C7711" t="s">
        <v>20</v>
      </c>
      <c r="D7711" t="s">
        <v>13</v>
      </c>
      <c r="E7711" s="1">
        <f>DATEVALUE(IFERROR(RIGHT(LEFT(A7711,FIND("-",A7711,4)-1),2)&amp;"/"&amp;LEFT(A7711,FIND("-",A7711)-1)&amp;"/"&amp;RIGHT(LEFT(A7711,IFERROR(FIND(" ",A7711),LEN(A7711)+1)-1),4),TEXT(A7711,"dd")&amp;"/"&amp;TEXT(A7711,"mm")&amp;"/"&amp;TEXT(A7711,"yyyy")))</f>
        <v>45232</v>
      </c>
      <c r="F7711" t="s">
        <v>996</v>
      </c>
      <c r="G7711" s="1">
        <f>VLOOKUP(B7711,Results!A:D,3,FALSE)</f>
        <v>45428</v>
      </c>
    </row>
    <row r="7712" spans="1:7" x14ac:dyDescent="0.25">
      <c r="A7712" s="1">
        <v>44968</v>
      </c>
      <c r="B7712" t="s">
        <v>846</v>
      </c>
      <c r="C7712" t="s">
        <v>20</v>
      </c>
      <c r="D7712" t="s">
        <v>13</v>
      </c>
      <c r="E7712" s="1">
        <f>DATEVALUE(IFERROR(RIGHT(LEFT(A7712,FIND("-",A7712,4)-1),2)&amp;"/"&amp;LEFT(A7712,FIND("-",A7712)-1)&amp;"/"&amp;RIGHT(LEFT(A7712,IFERROR(FIND(" ",A7712),LEN(A7712)+1)-1),4),TEXT(A7712,"dd")&amp;"/"&amp;TEXT(A7712,"mm")&amp;"/"&amp;TEXT(A7712,"yyyy")))</f>
        <v>45232</v>
      </c>
      <c r="F7712" t="s">
        <v>1826</v>
      </c>
      <c r="G7712" s="1">
        <f>VLOOKUP(B7712,Results!A:D,3,FALSE)</f>
        <v>45428</v>
      </c>
    </row>
    <row r="7713" spans="1:7" x14ac:dyDescent="0.25">
      <c r="A7713" s="1">
        <v>44968</v>
      </c>
      <c r="B7713" t="s">
        <v>599</v>
      </c>
      <c r="C7713" t="s">
        <v>223</v>
      </c>
      <c r="D7713" t="s">
        <v>10</v>
      </c>
      <c r="E7713" s="1">
        <f>DATEVALUE(IFERROR(RIGHT(LEFT(A7713,FIND("-",A7713,4)-1),2)&amp;"/"&amp;LEFT(A7713,FIND("-",A7713)-1)&amp;"/"&amp;RIGHT(LEFT(A7713,IFERROR(FIND(" ",A7713),LEN(A7713)+1)-1),4),TEXT(A7713,"dd")&amp;"/"&amp;TEXT(A7713,"mm")&amp;"/"&amp;TEXT(A7713,"yyyy")))</f>
        <v>45232</v>
      </c>
      <c r="F7713" t="s">
        <v>1826</v>
      </c>
      <c r="G7713" s="1">
        <f>VLOOKUP(B7713,Results!A:D,3,FALSE)</f>
        <v>45428</v>
      </c>
    </row>
    <row r="7714" spans="1:7" x14ac:dyDescent="0.25">
      <c r="A7714" s="1">
        <v>44968</v>
      </c>
      <c r="B7714" t="s">
        <v>846</v>
      </c>
      <c r="C7714" t="s">
        <v>20</v>
      </c>
      <c r="D7714" t="s">
        <v>13</v>
      </c>
      <c r="E7714" s="1">
        <f>DATEVALUE(IFERROR(RIGHT(LEFT(A7714,FIND("-",A7714,4)-1),2)&amp;"/"&amp;LEFT(A7714,FIND("-",A7714)-1)&amp;"/"&amp;RIGHT(LEFT(A7714,IFERROR(FIND(" ",A7714),LEN(A7714)+1)-1),4),TEXT(A7714,"dd")&amp;"/"&amp;TEXT(A7714,"mm")&amp;"/"&amp;TEXT(A7714,"yyyy")))</f>
        <v>45232</v>
      </c>
      <c r="F7714" t="s">
        <v>1826</v>
      </c>
      <c r="G7714" s="1">
        <f>VLOOKUP(B7714,Results!A:D,3,FALSE)</f>
        <v>45428</v>
      </c>
    </row>
    <row r="7715" spans="1:7" x14ac:dyDescent="0.25">
      <c r="A7715" s="1">
        <v>44968</v>
      </c>
      <c r="B7715" t="s">
        <v>599</v>
      </c>
      <c r="C7715" t="s">
        <v>223</v>
      </c>
      <c r="D7715" t="s">
        <v>10</v>
      </c>
      <c r="E7715" s="1">
        <f>DATEVALUE(IFERROR(RIGHT(LEFT(A7715,FIND("-",A7715,4)-1),2)&amp;"/"&amp;LEFT(A7715,FIND("-",A7715)-1)&amp;"/"&amp;RIGHT(LEFT(A7715,IFERROR(FIND(" ",A7715),LEN(A7715)+1)-1),4),TEXT(A7715,"dd")&amp;"/"&amp;TEXT(A7715,"mm")&amp;"/"&amp;TEXT(A7715,"yyyy")))</f>
        <v>45232</v>
      </c>
      <c r="F7715" t="s">
        <v>1826</v>
      </c>
      <c r="G7715" s="1">
        <f>VLOOKUP(B7715,Results!A:D,3,FALSE)</f>
        <v>45428</v>
      </c>
    </row>
    <row r="7716" spans="1:7" x14ac:dyDescent="0.25">
      <c r="A7716" s="1">
        <v>44968</v>
      </c>
      <c r="B7716" t="s">
        <v>390</v>
      </c>
      <c r="C7716" t="s">
        <v>223</v>
      </c>
      <c r="D7716" t="s">
        <v>80</v>
      </c>
      <c r="E7716" s="1">
        <f>DATEVALUE(IFERROR(RIGHT(LEFT(A7716,FIND("-",A7716,4)-1),2)&amp;"/"&amp;LEFT(A7716,FIND("-",A7716)-1)&amp;"/"&amp;RIGHT(LEFT(A7716,IFERROR(FIND(" ",A7716),LEN(A7716)+1)-1),4),TEXT(A7716,"dd")&amp;"/"&amp;TEXT(A7716,"mm")&amp;"/"&amp;TEXT(A7716,"yyyy")))</f>
        <v>45232</v>
      </c>
      <c r="F7716" t="s">
        <v>1826</v>
      </c>
      <c r="G7716" s="1">
        <f>VLOOKUP(B7716,Results!A:D,3,FALSE)</f>
        <v>45429</v>
      </c>
    </row>
    <row r="7717" spans="1:7" hidden="1" x14ac:dyDescent="0.25">
      <c r="A7717" s="1">
        <v>44968</v>
      </c>
      <c r="B7717" t="s">
        <v>390</v>
      </c>
      <c r="C7717" t="s">
        <v>223</v>
      </c>
      <c r="D7717" t="s">
        <v>80</v>
      </c>
      <c r="E7717" s="1">
        <f>DATEVALUE(IFERROR(RIGHT(LEFT(A7717,FIND("-",A7717,4)-1),2)&amp;"/"&amp;LEFT(A7717,FIND("-",A7717)-1)&amp;"/"&amp;RIGHT(LEFT(A7717,IFERROR(FIND(" ",A7717),LEN(A7717)+1)-1),4),TEXT(A7717,"dd")&amp;"/"&amp;TEXT(A7717,"mm")&amp;"/"&amp;TEXT(A7717,"yyyy")))</f>
        <v>45232</v>
      </c>
      <c r="F7717" t="s">
        <v>996</v>
      </c>
      <c r="G7717" s="1">
        <f>VLOOKUP(B7717,Results!A:D,3,FALSE)</f>
        <v>45429</v>
      </c>
    </row>
    <row r="7718" spans="1:7" x14ac:dyDescent="0.25">
      <c r="A7718" s="1">
        <v>44968</v>
      </c>
      <c r="B7718" t="s">
        <v>412</v>
      </c>
      <c r="C7718" t="s">
        <v>223</v>
      </c>
      <c r="D7718" t="s">
        <v>74</v>
      </c>
      <c r="E7718" s="1">
        <f>DATEVALUE(IFERROR(RIGHT(LEFT(A7718,FIND("-",A7718,4)-1),2)&amp;"/"&amp;LEFT(A7718,FIND("-",A7718)-1)&amp;"/"&amp;RIGHT(LEFT(A7718,IFERROR(FIND(" ",A7718),LEN(A7718)+1)-1),4),TEXT(A7718,"dd")&amp;"/"&amp;TEXT(A7718,"mm")&amp;"/"&amp;TEXT(A7718,"yyyy")))</f>
        <v>45232</v>
      </c>
      <c r="F7718" t="s">
        <v>1826</v>
      </c>
      <c r="G7718" s="1">
        <f>VLOOKUP(B7718,Results!A:D,3,FALSE)</f>
        <v>45429</v>
      </c>
    </row>
    <row r="7719" spans="1:7" x14ac:dyDescent="0.25">
      <c r="A7719" s="1">
        <v>44968</v>
      </c>
      <c r="B7719" t="s">
        <v>390</v>
      </c>
      <c r="C7719" t="s">
        <v>223</v>
      </c>
      <c r="D7719" t="s">
        <v>80</v>
      </c>
      <c r="E7719" s="1">
        <f>DATEVALUE(IFERROR(RIGHT(LEFT(A7719,FIND("-",A7719,4)-1),2)&amp;"/"&amp;LEFT(A7719,FIND("-",A7719)-1)&amp;"/"&amp;RIGHT(LEFT(A7719,IFERROR(FIND(" ",A7719),LEN(A7719)+1)-1),4),TEXT(A7719,"dd")&amp;"/"&amp;TEXT(A7719,"mm")&amp;"/"&amp;TEXT(A7719,"yyyy")))</f>
        <v>45232</v>
      </c>
      <c r="F7719" t="s">
        <v>1826</v>
      </c>
      <c r="G7719" s="1">
        <f>VLOOKUP(B7719,Results!A:D,3,FALSE)</f>
        <v>45429</v>
      </c>
    </row>
    <row r="7720" spans="1:7" x14ac:dyDescent="0.25">
      <c r="A7720" s="1">
        <v>44968</v>
      </c>
      <c r="B7720" t="s">
        <v>412</v>
      </c>
      <c r="C7720" t="s">
        <v>223</v>
      </c>
      <c r="D7720" t="s">
        <v>74</v>
      </c>
      <c r="E7720" s="1">
        <f>DATEVALUE(IFERROR(RIGHT(LEFT(A7720,FIND("-",A7720,4)-1),2)&amp;"/"&amp;LEFT(A7720,FIND("-",A7720)-1)&amp;"/"&amp;RIGHT(LEFT(A7720,IFERROR(FIND(" ",A7720),LEN(A7720)+1)-1),4),TEXT(A7720,"dd")&amp;"/"&amp;TEXT(A7720,"mm")&amp;"/"&amp;TEXT(A7720,"yyyy")))</f>
        <v>45232</v>
      </c>
      <c r="F7720" t="s">
        <v>1826</v>
      </c>
      <c r="G7720" s="1">
        <f>VLOOKUP(B7720,Results!A:D,3,FALSE)</f>
        <v>45429</v>
      </c>
    </row>
    <row r="7721" spans="1:7" x14ac:dyDescent="0.25">
      <c r="A7721" s="1">
        <v>44968</v>
      </c>
      <c r="B7721" t="s">
        <v>390</v>
      </c>
      <c r="C7721" t="s">
        <v>223</v>
      </c>
      <c r="D7721" t="s">
        <v>80</v>
      </c>
      <c r="E7721" s="1">
        <f>DATEVALUE(IFERROR(RIGHT(LEFT(A7721,FIND("-",A7721,4)-1),2)&amp;"/"&amp;LEFT(A7721,FIND("-",A7721)-1)&amp;"/"&amp;RIGHT(LEFT(A7721,IFERROR(FIND(" ",A7721),LEN(A7721)+1)-1),4),TEXT(A7721,"dd")&amp;"/"&amp;TEXT(A7721,"mm")&amp;"/"&amp;TEXT(A7721,"yyyy")))</f>
        <v>45232</v>
      </c>
      <c r="F7721" t="s">
        <v>1826</v>
      </c>
      <c r="G7721" s="1">
        <f>VLOOKUP(B7721,Results!A:D,3,FALSE)</f>
        <v>45429</v>
      </c>
    </row>
    <row r="7722" spans="1:7" x14ac:dyDescent="0.25">
      <c r="A7722" s="1">
        <v>44968</v>
      </c>
      <c r="B7722" t="s">
        <v>824</v>
      </c>
      <c r="C7722" t="s">
        <v>223</v>
      </c>
      <c r="D7722" t="s">
        <v>13</v>
      </c>
      <c r="E7722" s="1">
        <f>DATEVALUE(IFERROR(RIGHT(LEFT(A7722,FIND("-",A7722,4)-1),2)&amp;"/"&amp;LEFT(A7722,FIND("-",A7722)-1)&amp;"/"&amp;RIGHT(LEFT(A7722,IFERROR(FIND(" ",A7722),LEN(A7722)+1)-1),4),TEXT(A7722,"dd")&amp;"/"&amp;TEXT(A7722,"mm")&amp;"/"&amp;TEXT(A7722,"yyyy")))</f>
        <v>45232</v>
      </c>
      <c r="F7722" t="s">
        <v>1826</v>
      </c>
      <c r="G7722" s="1">
        <f>VLOOKUP(B7722,Results!A:D,3,FALSE)</f>
        <v>45433</v>
      </c>
    </row>
    <row r="7723" spans="1:7" x14ac:dyDescent="0.25">
      <c r="A7723" s="1">
        <v>44968</v>
      </c>
      <c r="B7723" t="s">
        <v>824</v>
      </c>
      <c r="C7723" t="s">
        <v>223</v>
      </c>
      <c r="D7723" t="s">
        <v>13</v>
      </c>
      <c r="E7723" s="1">
        <f>DATEVALUE(IFERROR(RIGHT(LEFT(A7723,FIND("-",A7723,4)-1),2)&amp;"/"&amp;LEFT(A7723,FIND("-",A7723)-1)&amp;"/"&amp;RIGHT(LEFT(A7723,IFERROR(FIND(" ",A7723),LEN(A7723)+1)-1),4),TEXT(A7723,"dd")&amp;"/"&amp;TEXT(A7723,"mm")&amp;"/"&amp;TEXT(A7723,"yyyy")))</f>
        <v>45232</v>
      </c>
      <c r="F7723" t="s">
        <v>1826</v>
      </c>
      <c r="G7723" s="1">
        <f>VLOOKUP(B7723,Results!A:D,3,FALSE)</f>
        <v>45433</v>
      </c>
    </row>
    <row r="7724" spans="1:7" hidden="1" x14ac:dyDescent="0.25">
      <c r="A7724" s="1">
        <v>44968</v>
      </c>
      <c r="B7724" t="s">
        <v>794</v>
      </c>
      <c r="C7724" t="s">
        <v>223</v>
      </c>
      <c r="D7724" t="s">
        <v>10</v>
      </c>
      <c r="E7724" s="1">
        <f>DATEVALUE(IFERROR(RIGHT(LEFT(A7724,FIND("-",A7724,4)-1),2)&amp;"/"&amp;LEFT(A7724,FIND("-",A7724)-1)&amp;"/"&amp;RIGHT(LEFT(A7724,IFERROR(FIND(" ",A7724),LEN(A7724)+1)-1),4),TEXT(A7724,"dd")&amp;"/"&amp;TEXT(A7724,"mm")&amp;"/"&amp;TEXT(A7724,"yyyy")))</f>
        <v>45232</v>
      </c>
      <c r="F7724" t="s">
        <v>996</v>
      </c>
      <c r="G7724" s="1">
        <f>VLOOKUP(B7724,Results!A:D,3,FALSE)</f>
        <v>45441</v>
      </c>
    </row>
    <row r="7725" spans="1:7" x14ac:dyDescent="0.25">
      <c r="A7725" s="1">
        <v>44968</v>
      </c>
      <c r="B7725" t="s">
        <v>416</v>
      </c>
      <c r="C7725" t="s">
        <v>20</v>
      </c>
      <c r="D7725" t="s">
        <v>44</v>
      </c>
      <c r="E7725" s="1">
        <f>DATEVALUE(IFERROR(RIGHT(LEFT(A7725,FIND("-",A7725,4)-1),2)&amp;"/"&amp;LEFT(A7725,FIND("-",A7725)-1)&amp;"/"&amp;RIGHT(LEFT(A7725,IFERROR(FIND(" ",A7725),LEN(A7725)+1)-1),4),TEXT(A7725,"dd")&amp;"/"&amp;TEXT(A7725,"mm")&amp;"/"&amp;TEXT(A7725,"yyyy")))</f>
        <v>45232</v>
      </c>
      <c r="F7725" t="s">
        <v>1826</v>
      </c>
      <c r="G7725" s="1" t="e">
        <f>VLOOKUP(B7725,Results!A:D,3,FALSE)</f>
        <v>#N/A</v>
      </c>
    </row>
    <row r="7726" spans="1:7" hidden="1" x14ac:dyDescent="0.25">
      <c r="A7726" s="1">
        <v>44968</v>
      </c>
      <c r="B7726" t="s">
        <v>416</v>
      </c>
      <c r="C7726" t="s">
        <v>20</v>
      </c>
      <c r="D7726" t="s">
        <v>44</v>
      </c>
      <c r="E7726" s="1">
        <f>DATEVALUE(IFERROR(RIGHT(LEFT(A7726,FIND("-",A7726,4)-1),2)&amp;"/"&amp;LEFT(A7726,FIND("-",A7726)-1)&amp;"/"&amp;RIGHT(LEFT(A7726,IFERROR(FIND(" ",A7726),LEN(A7726)+1)-1),4),TEXT(A7726,"dd")&amp;"/"&amp;TEXT(A7726,"mm")&amp;"/"&amp;TEXT(A7726,"yyyy")))</f>
        <v>45232</v>
      </c>
      <c r="F7726" t="s">
        <v>996</v>
      </c>
      <c r="G7726" s="1" t="e">
        <f>VLOOKUP(B7726,Results!A:D,3,FALSE)</f>
        <v>#N/A</v>
      </c>
    </row>
    <row r="7727" spans="1:7" hidden="1" x14ac:dyDescent="0.25">
      <c r="A7727" s="1">
        <v>44968</v>
      </c>
      <c r="B7727" t="s">
        <v>579</v>
      </c>
      <c r="C7727" t="s">
        <v>20</v>
      </c>
      <c r="D7727" t="s">
        <v>297</v>
      </c>
      <c r="E7727" s="1">
        <f>DATEVALUE(IFERROR(RIGHT(LEFT(A7727,FIND("-",A7727,4)-1),2)&amp;"/"&amp;LEFT(A7727,FIND("-",A7727)-1)&amp;"/"&amp;RIGHT(LEFT(A7727,IFERROR(FIND(" ",A7727),LEN(A7727)+1)-1),4),TEXT(A7727,"dd")&amp;"/"&amp;TEXT(A7727,"mm")&amp;"/"&amp;TEXT(A7727,"yyyy")))</f>
        <v>45232</v>
      </c>
      <c r="F7727" t="s">
        <v>996</v>
      </c>
      <c r="G7727" s="1" t="e">
        <f>VLOOKUP(B7727,Results!A:D,3,FALSE)</f>
        <v>#N/A</v>
      </c>
    </row>
    <row r="7728" spans="1:7" x14ac:dyDescent="0.25">
      <c r="A7728" s="1">
        <v>44968</v>
      </c>
      <c r="B7728" t="s">
        <v>273</v>
      </c>
      <c r="C7728" t="s">
        <v>20</v>
      </c>
      <c r="D7728" t="s">
        <v>10</v>
      </c>
      <c r="E7728" s="1">
        <f>DATEVALUE(IFERROR(RIGHT(LEFT(A7728,FIND("-",A7728,4)-1),2)&amp;"/"&amp;LEFT(A7728,FIND("-",A7728)-1)&amp;"/"&amp;RIGHT(LEFT(A7728,IFERROR(FIND(" ",A7728),LEN(A7728)+1)-1),4),TEXT(A7728,"dd")&amp;"/"&amp;TEXT(A7728,"mm")&amp;"/"&amp;TEXT(A7728,"yyyy")))</f>
        <v>45232</v>
      </c>
      <c r="F7728" t="s">
        <v>1826</v>
      </c>
      <c r="G7728" s="1" t="e">
        <f>VLOOKUP(B7728,Results!A:D,3,FALSE)</f>
        <v>#N/A</v>
      </c>
    </row>
    <row r="7729" spans="1:7" x14ac:dyDescent="0.25">
      <c r="A7729" s="1">
        <v>44968</v>
      </c>
      <c r="B7729" t="s">
        <v>811</v>
      </c>
      <c r="C7729" t="s">
        <v>223</v>
      </c>
      <c r="D7729" t="s">
        <v>10</v>
      </c>
      <c r="E7729" s="1">
        <f>DATEVALUE(IFERROR(RIGHT(LEFT(A7729,FIND("-",A7729,4)-1),2)&amp;"/"&amp;LEFT(A7729,FIND("-",A7729)-1)&amp;"/"&amp;RIGHT(LEFT(A7729,IFERROR(FIND(" ",A7729),LEN(A7729)+1)-1),4),TEXT(A7729,"dd")&amp;"/"&amp;TEXT(A7729,"mm")&amp;"/"&amp;TEXT(A7729,"yyyy")))</f>
        <v>45232</v>
      </c>
      <c r="F7729" t="s">
        <v>1826</v>
      </c>
      <c r="G7729" s="1" t="e">
        <f>VLOOKUP(B7729,Results!A:D,3,FALSE)</f>
        <v>#N/A</v>
      </c>
    </row>
    <row r="7730" spans="1:7" x14ac:dyDescent="0.25">
      <c r="A7730" s="1">
        <v>44968</v>
      </c>
      <c r="B7730" t="s">
        <v>585</v>
      </c>
      <c r="C7730" t="s">
        <v>20</v>
      </c>
      <c r="D7730" t="s">
        <v>10</v>
      </c>
      <c r="E7730" s="1">
        <f>DATEVALUE(IFERROR(RIGHT(LEFT(A7730,FIND("-",A7730,4)-1),2)&amp;"/"&amp;LEFT(A7730,FIND("-",A7730)-1)&amp;"/"&amp;RIGHT(LEFT(A7730,IFERROR(FIND(" ",A7730),LEN(A7730)+1)-1),4),TEXT(A7730,"dd")&amp;"/"&amp;TEXT(A7730,"mm")&amp;"/"&amp;TEXT(A7730,"yyyy")))</f>
        <v>45232</v>
      </c>
      <c r="F7730" t="s">
        <v>1826</v>
      </c>
      <c r="G7730" s="1" t="e">
        <f>VLOOKUP(B7730,Results!A:D,3,FALSE)</f>
        <v>#N/A</v>
      </c>
    </row>
    <row r="7731" spans="1:7" x14ac:dyDescent="0.25">
      <c r="A7731" s="1">
        <v>44968</v>
      </c>
      <c r="B7731" t="s">
        <v>861</v>
      </c>
      <c r="C7731" t="s">
        <v>20</v>
      </c>
      <c r="D7731" t="s">
        <v>10</v>
      </c>
      <c r="E7731" s="1">
        <f>DATEVALUE(IFERROR(RIGHT(LEFT(A7731,FIND("-",A7731,4)-1),2)&amp;"/"&amp;LEFT(A7731,FIND("-",A7731)-1)&amp;"/"&amp;RIGHT(LEFT(A7731,IFERROR(FIND(" ",A7731),LEN(A7731)+1)-1),4),TEXT(A7731,"dd")&amp;"/"&amp;TEXT(A7731,"mm")&amp;"/"&amp;TEXT(A7731,"yyyy")))</f>
        <v>45232</v>
      </c>
      <c r="F7731" t="s">
        <v>1826</v>
      </c>
      <c r="G7731" s="1" t="e">
        <f>VLOOKUP(B7731,Results!A:D,3,FALSE)</f>
        <v>#N/A</v>
      </c>
    </row>
    <row r="7732" spans="1:7" x14ac:dyDescent="0.25">
      <c r="A7732" s="1">
        <v>44968</v>
      </c>
      <c r="B7732" t="s">
        <v>859</v>
      </c>
      <c r="C7732" t="s">
        <v>20</v>
      </c>
      <c r="D7732" t="s">
        <v>10</v>
      </c>
      <c r="E7732" s="1">
        <f>DATEVALUE(IFERROR(RIGHT(LEFT(A7732,FIND("-",A7732,4)-1),2)&amp;"/"&amp;LEFT(A7732,FIND("-",A7732)-1)&amp;"/"&amp;RIGHT(LEFT(A7732,IFERROR(FIND(" ",A7732),LEN(A7732)+1)-1),4),TEXT(A7732,"dd")&amp;"/"&amp;TEXT(A7732,"mm")&amp;"/"&amp;TEXT(A7732,"yyyy")))</f>
        <v>45232</v>
      </c>
      <c r="F7732" t="s">
        <v>1826</v>
      </c>
      <c r="G7732" s="1" t="e">
        <f>VLOOKUP(B7732,Results!A:D,3,FALSE)</f>
        <v>#N/A</v>
      </c>
    </row>
    <row r="7733" spans="1:7" x14ac:dyDescent="0.25">
      <c r="A7733" s="1">
        <v>44968</v>
      </c>
      <c r="B7733" t="s">
        <v>308</v>
      </c>
      <c r="C7733" t="s">
        <v>20</v>
      </c>
      <c r="D7733" t="s">
        <v>10</v>
      </c>
      <c r="E7733" s="1">
        <f>DATEVALUE(IFERROR(RIGHT(LEFT(A7733,FIND("-",A7733,4)-1),2)&amp;"/"&amp;LEFT(A7733,FIND("-",A7733)-1)&amp;"/"&amp;RIGHT(LEFT(A7733,IFERROR(FIND(" ",A7733),LEN(A7733)+1)-1),4),TEXT(A7733,"dd")&amp;"/"&amp;TEXT(A7733,"mm")&amp;"/"&amp;TEXT(A7733,"yyyy")))</f>
        <v>45232</v>
      </c>
      <c r="F7733" t="s">
        <v>1826</v>
      </c>
      <c r="G7733" s="1" t="e">
        <f>VLOOKUP(B7733,Results!A:D,3,FALSE)</f>
        <v>#N/A</v>
      </c>
    </row>
    <row r="7734" spans="1:7" hidden="1" x14ac:dyDescent="0.25">
      <c r="A7734" s="1">
        <v>44968</v>
      </c>
      <c r="B7734" t="s">
        <v>273</v>
      </c>
      <c r="C7734" t="s">
        <v>20</v>
      </c>
      <c r="D7734" t="s">
        <v>10</v>
      </c>
      <c r="E7734" s="1">
        <f>DATEVALUE(IFERROR(RIGHT(LEFT(A7734,FIND("-",A7734,4)-1),2)&amp;"/"&amp;LEFT(A7734,FIND("-",A7734)-1)&amp;"/"&amp;RIGHT(LEFT(A7734,IFERROR(FIND(" ",A7734),LEN(A7734)+1)-1),4),TEXT(A7734,"dd")&amp;"/"&amp;TEXT(A7734,"mm")&amp;"/"&amp;TEXT(A7734,"yyyy")))</f>
        <v>45232</v>
      </c>
      <c r="F7734" t="s">
        <v>996</v>
      </c>
      <c r="G7734" s="1" t="e">
        <f>VLOOKUP(B7734,Results!A:D,3,FALSE)</f>
        <v>#N/A</v>
      </c>
    </row>
    <row r="7735" spans="1:7" hidden="1" x14ac:dyDescent="0.25">
      <c r="A7735" s="1">
        <v>44968</v>
      </c>
      <c r="B7735" t="s">
        <v>227</v>
      </c>
      <c r="C7735" t="s">
        <v>20</v>
      </c>
      <c r="D7735" t="s">
        <v>10</v>
      </c>
      <c r="E7735" s="1">
        <f>DATEVALUE(IFERROR(RIGHT(LEFT(A7735,FIND("-",A7735,4)-1),2)&amp;"/"&amp;LEFT(A7735,FIND("-",A7735)-1)&amp;"/"&amp;RIGHT(LEFT(A7735,IFERROR(FIND(" ",A7735),LEN(A7735)+1)-1),4),TEXT(A7735,"dd")&amp;"/"&amp;TEXT(A7735,"mm")&amp;"/"&amp;TEXT(A7735,"yyyy")))</f>
        <v>45232</v>
      </c>
      <c r="F7735" t="s">
        <v>996</v>
      </c>
      <c r="G7735" s="1" t="e">
        <f>VLOOKUP(B7735,Results!A:D,3,FALSE)</f>
        <v>#N/A</v>
      </c>
    </row>
    <row r="7736" spans="1:7" hidden="1" x14ac:dyDescent="0.25">
      <c r="A7736" s="1">
        <v>44968</v>
      </c>
      <c r="B7736" t="s">
        <v>773</v>
      </c>
      <c r="C7736" t="s">
        <v>223</v>
      </c>
      <c r="D7736" t="s">
        <v>10</v>
      </c>
      <c r="E7736" s="1">
        <f>DATEVALUE(IFERROR(RIGHT(LEFT(A7736,FIND("-",A7736,4)-1),2)&amp;"/"&amp;LEFT(A7736,FIND("-",A7736)-1)&amp;"/"&amp;RIGHT(LEFT(A7736,IFERROR(FIND(" ",A7736),LEN(A7736)+1)-1),4),TEXT(A7736,"dd")&amp;"/"&amp;TEXT(A7736,"mm")&amp;"/"&amp;TEXT(A7736,"yyyy")))</f>
        <v>45232</v>
      </c>
      <c r="F7736" t="s">
        <v>996</v>
      </c>
      <c r="G7736" s="1" t="e">
        <f>VLOOKUP(B7736,Results!A:D,3,FALSE)</f>
        <v>#N/A</v>
      </c>
    </row>
    <row r="7737" spans="1:7" hidden="1" x14ac:dyDescent="0.25">
      <c r="A7737" s="1">
        <v>44968</v>
      </c>
      <c r="B7737" t="s">
        <v>492</v>
      </c>
      <c r="C7737" t="s">
        <v>20</v>
      </c>
      <c r="D7737" t="s">
        <v>10</v>
      </c>
      <c r="E7737" s="1">
        <f>DATEVALUE(IFERROR(RIGHT(LEFT(A7737,FIND("-",A7737,4)-1),2)&amp;"/"&amp;LEFT(A7737,FIND("-",A7737)-1)&amp;"/"&amp;RIGHT(LEFT(A7737,IFERROR(FIND(" ",A7737),LEN(A7737)+1)-1),4),TEXT(A7737,"dd")&amp;"/"&amp;TEXT(A7737,"mm")&amp;"/"&amp;TEXT(A7737,"yyyy")))</f>
        <v>45232</v>
      </c>
      <c r="F7737" t="s">
        <v>996</v>
      </c>
      <c r="G7737" s="1" t="e">
        <f>VLOOKUP(B7737,Results!A:D,3,FALSE)</f>
        <v>#N/A</v>
      </c>
    </row>
    <row r="7738" spans="1:7" hidden="1" x14ac:dyDescent="0.25">
      <c r="A7738" s="1">
        <v>44968</v>
      </c>
      <c r="B7738" t="s">
        <v>811</v>
      </c>
      <c r="C7738" t="s">
        <v>223</v>
      </c>
      <c r="D7738" t="s">
        <v>10</v>
      </c>
      <c r="E7738" s="1">
        <f>DATEVALUE(IFERROR(RIGHT(LEFT(A7738,FIND("-",A7738,4)-1),2)&amp;"/"&amp;LEFT(A7738,FIND("-",A7738)-1)&amp;"/"&amp;RIGHT(LEFT(A7738,IFERROR(FIND(" ",A7738),LEN(A7738)+1)-1),4),TEXT(A7738,"dd")&amp;"/"&amp;TEXT(A7738,"mm")&amp;"/"&amp;TEXT(A7738,"yyyy")))</f>
        <v>45232</v>
      </c>
      <c r="F7738" t="s">
        <v>996</v>
      </c>
      <c r="G7738" s="1" t="e">
        <f>VLOOKUP(B7738,Results!A:D,3,FALSE)</f>
        <v>#N/A</v>
      </c>
    </row>
    <row r="7739" spans="1:7" hidden="1" x14ac:dyDescent="0.25">
      <c r="A7739" s="1">
        <v>44968</v>
      </c>
      <c r="B7739" t="s">
        <v>585</v>
      </c>
      <c r="C7739" t="s">
        <v>20</v>
      </c>
      <c r="D7739" t="s">
        <v>10</v>
      </c>
      <c r="E7739" s="1">
        <f>DATEVALUE(IFERROR(RIGHT(LEFT(A7739,FIND("-",A7739,4)-1),2)&amp;"/"&amp;LEFT(A7739,FIND("-",A7739)-1)&amp;"/"&amp;RIGHT(LEFT(A7739,IFERROR(FIND(" ",A7739),LEN(A7739)+1)-1),4),TEXT(A7739,"dd")&amp;"/"&amp;TEXT(A7739,"mm")&amp;"/"&amp;TEXT(A7739,"yyyy")))</f>
        <v>45232</v>
      </c>
      <c r="F7739" t="s">
        <v>996</v>
      </c>
      <c r="G7739" s="1" t="e">
        <f>VLOOKUP(B7739,Results!A:D,3,FALSE)</f>
        <v>#N/A</v>
      </c>
    </row>
    <row r="7740" spans="1:7" hidden="1" x14ac:dyDescent="0.25">
      <c r="A7740" s="1">
        <v>44968</v>
      </c>
      <c r="B7740" t="s">
        <v>859</v>
      </c>
      <c r="C7740" t="s">
        <v>20</v>
      </c>
      <c r="D7740" t="s">
        <v>10</v>
      </c>
      <c r="E7740" s="1">
        <f>DATEVALUE(IFERROR(RIGHT(LEFT(A7740,FIND("-",A7740,4)-1),2)&amp;"/"&amp;LEFT(A7740,FIND("-",A7740)-1)&amp;"/"&amp;RIGHT(LEFT(A7740,IFERROR(FIND(" ",A7740),LEN(A7740)+1)-1),4),TEXT(A7740,"dd")&amp;"/"&amp;TEXT(A7740,"mm")&amp;"/"&amp;TEXT(A7740,"yyyy")))</f>
        <v>45232</v>
      </c>
      <c r="F7740" t="s">
        <v>996</v>
      </c>
      <c r="G7740" s="1" t="e">
        <f>VLOOKUP(B7740,Results!A:D,3,FALSE)</f>
        <v>#N/A</v>
      </c>
    </row>
    <row r="7741" spans="1:7" hidden="1" x14ac:dyDescent="0.25">
      <c r="A7741" s="1">
        <v>44968</v>
      </c>
      <c r="B7741" t="s">
        <v>308</v>
      </c>
      <c r="C7741" t="s">
        <v>20</v>
      </c>
      <c r="D7741" t="s">
        <v>10</v>
      </c>
      <c r="E7741" s="1">
        <f>DATEVALUE(IFERROR(RIGHT(LEFT(A7741,FIND("-",A7741,4)-1),2)&amp;"/"&amp;LEFT(A7741,FIND("-",A7741)-1)&amp;"/"&amp;RIGHT(LEFT(A7741,IFERROR(FIND(" ",A7741),LEN(A7741)+1)-1),4),TEXT(A7741,"dd")&amp;"/"&amp;TEXT(A7741,"mm")&amp;"/"&amp;TEXT(A7741,"yyyy")))</f>
        <v>45232</v>
      </c>
      <c r="F7741" t="s">
        <v>996</v>
      </c>
      <c r="G7741" s="1" t="e">
        <f>VLOOKUP(B7741,Results!A:D,3,FALSE)</f>
        <v>#N/A</v>
      </c>
    </row>
    <row r="7742" spans="1:7" x14ac:dyDescent="0.25">
      <c r="A7742" s="1">
        <v>44968</v>
      </c>
      <c r="B7742" t="s">
        <v>523</v>
      </c>
      <c r="C7742" t="s">
        <v>20</v>
      </c>
      <c r="D7742" t="s">
        <v>23</v>
      </c>
      <c r="E7742" s="1">
        <f>DATEVALUE(IFERROR(RIGHT(LEFT(A7742,FIND("-",A7742,4)-1),2)&amp;"/"&amp;LEFT(A7742,FIND("-",A7742)-1)&amp;"/"&amp;RIGHT(LEFT(A7742,IFERROR(FIND(" ",A7742),LEN(A7742)+1)-1),4),TEXT(A7742,"dd")&amp;"/"&amp;TEXT(A7742,"mm")&amp;"/"&amp;TEXT(A7742,"yyyy")))</f>
        <v>45232</v>
      </c>
      <c r="F7742" t="s">
        <v>1826</v>
      </c>
      <c r="G7742" s="1" t="e">
        <f>VLOOKUP(B7742,Results!A:D,3,FALSE)</f>
        <v>#N/A</v>
      </c>
    </row>
    <row r="7743" spans="1:7" x14ac:dyDescent="0.25">
      <c r="A7743" s="1">
        <v>44968</v>
      </c>
      <c r="B7743" t="s">
        <v>764</v>
      </c>
      <c r="C7743" t="s">
        <v>223</v>
      </c>
      <c r="D7743" t="s">
        <v>23</v>
      </c>
      <c r="E7743" s="1">
        <f>DATEVALUE(IFERROR(RIGHT(LEFT(A7743,FIND("-",A7743,4)-1),2)&amp;"/"&amp;LEFT(A7743,FIND("-",A7743)-1)&amp;"/"&amp;RIGHT(LEFT(A7743,IFERROR(FIND(" ",A7743),LEN(A7743)+1)-1),4),TEXT(A7743,"dd")&amp;"/"&amp;TEXT(A7743,"mm")&amp;"/"&amp;TEXT(A7743,"yyyy")))</f>
        <v>45232</v>
      </c>
      <c r="F7743" t="s">
        <v>1826</v>
      </c>
      <c r="G7743" s="1" t="e">
        <f>VLOOKUP(B7743,Results!A:D,3,FALSE)</f>
        <v>#N/A</v>
      </c>
    </row>
    <row r="7744" spans="1:7" hidden="1" x14ac:dyDescent="0.25">
      <c r="A7744" s="1">
        <v>44968</v>
      </c>
      <c r="B7744" t="s">
        <v>858</v>
      </c>
      <c r="C7744" t="s">
        <v>223</v>
      </c>
      <c r="D7744" t="s">
        <v>23</v>
      </c>
      <c r="E7744" s="1">
        <f>DATEVALUE(IFERROR(RIGHT(LEFT(A7744,FIND("-",A7744,4)-1),2)&amp;"/"&amp;LEFT(A7744,FIND("-",A7744)-1)&amp;"/"&amp;RIGHT(LEFT(A7744,IFERROR(FIND(" ",A7744),LEN(A7744)+1)-1),4),TEXT(A7744,"dd")&amp;"/"&amp;TEXT(A7744,"mm")&amp;"/"&amp;TEXT(A7744,"yyyy")))</f>
        <v>45232</v>
      </c>
      <c r="F7744" t="s">
        <v>996</v>
      </c>
      <c r="G7744" s="1" t="e">
        <f>VLOOKUP(B7744,Results!A:D,3,FALSE)</f>
        <v>#N/A</v>
      </c>
    </row>
    <row r="7745" spans="1:7" hidden="1" x14ac:dyDescent="0.25">
      <c r="A7745" s="1">
        <v>44968</v>
      </c>
      <c r="B7745" t="s">
        <v>523</v>
      </c>
      <c r="C7745" t="s">
        <v>20</v>
      </c>
      <c r="D7745" t="s">
        <v>23</v>
      </c>
      <c r="E7745" s="1">
        <f>DATEVALUE(IFERROR(RIGHT(LEFT(A7745,FIND("-",A7745,4)-1),2)&amp;"/"&amp;LEFT(A7745,FIND("-",A7745)-1)&amp;"/"&amp;RIGHT(LEFT(A7745,IFERROR(FIND(" ",A7745),LEN(A7745)+1)-1),4),TEXT(A7745,"dd")&amp;"/"&amp;TEXT(A7745,"mm")&amp;"/"&amp;TEXT(A7745,"yyyy")))</f>
        <v>45232</v>
      </c>
      <c r="F7745" t="s">
        <v>996</v>
      </c>
      <c r="G7745" s="1" t="e">
        <f>VLOOKUP(B7745,Results!A:D,3,FALSE)</f>
        <v>#N/A</v>
      </c>
    </row>
    <row r="7746" spans="1:7" hidden="1" x14ac:dyDescent="0.25">
      <c r="A7746" s="1">
        <v>44968</v>
      </c>
      <c r="B7746" t="s">
        <v>783</v>
      </c>
      <c r="C7746" t="s">
        <v>223</v>
      </c>
      <c r="D7746" t="s">
        <v>23</v>
      </c>
      <c r="E7746" s="1">
        <f>DATEVALUE(IFERROR(RIGHT(LEFT(A7746,FIND("-",A7746,4)-1),2)&amp;"/"&amp;LEFT(A7746,FIND("-",A7746)-1)&amp;"/"&amp;RIGHT(LEFT(A7746,IFERROR(FIND(" ",A7746),LEN(A7746)+1)-1),4),TEXT(A7746,"dd")&amp;"/"&amp;TEXT(A7746,"mm")&amp;"/"&amp;TEXT(A7746,"yyyy")))</f>
        <v>45232</v>
      </c>
      <c r="F7746" t="s">
        <v>996</v>
      </c>
      <c r="G7746" s="1" t="e">
        <f>VLOOKUP(B7746,Results!A:D,3,FALSE)</f>
        <v>#N/A</v>
      </c>
    </row>
    <row r="7747" spans="1:7" hidden="1" x14ac:dyDescent="0.25">
      <c r="A7747" s="1">
        <v>44968</v>
      </c>
      <c r="B7747" t="s">
        <v>764</v>
      </c>
      <c r="C7747" t="s">
        <v>223</v>
      </c>
      <c r="D7747" t="s">
        <v>23</v>
      </c>
      <c r="E7747" s="1">
        <f>DATEVALUE(IFERROR(RIGHT(LEFT(A7747,FIND("-",A7747,4)-1),2)&amp;"/"&amp;LEFT(A7747,FIND("-",A7747)-1)&amp;"/"&amp;RIGHT(LEFT(A7747,IFERROR(FIND(" ",A7747),LEN(A7747)+1)-1),4),TEXT(A7747,"dd")&amp;"/"&amp;TEXT(A7747,"mm")&amp;"/"&amp;TEXT(A7747,"yyyy")))</f>
        <v>45232</v>
      </c>
      <c r="F7747" t="s">
        <v>996</v>
      </c>
      <c r="G7747" s="1" t="e">
        <f>VLOOKUP(B7747,Results!A:D,3,FALSE)</f>
        <v>#N/A</v>
      </c>
    </row>
    <row r="7748" spans="1:7" x14ac:dyDescent="0.25">
      <c r="A7748" s="1">
        <v>44968</v>
      </c>
      <c r="B7748" t="s">
        <v>443</v>
      </c>
      <c r="C7748" t="s">
        <v>223</v>
      </c>
      <c r="D7748" t="s">
        <v>13</v>
      </c>
      <c r="E7748" s="1">
        <f>DATEVALUE(IFERROR(RIGHT(LEFT(A7748,FIND("-",A7748,4)-1),2)&amp;"/"&amp;LEFT(A7748,FIND("-",A7748)-1)&amp;"/"&amp;RIGHT(LEFT(A7748,IFERROR(FIND(" ",A7748),LEN(A7748)+1)-1),4),TEXT(A7748,"dd")&amp;"/"&amp;TEXT(A7748,"mm")&amp;"/"&amp;TEXT(A7748,"yyyy")))</f>
        <v>45232</v>
      </c>
      <c r="F7748" t="s">
        <v>1826</v>
      </c>
      <c r="G7748" s="1" t="e">
        <f>VLOOKUP(B7748,Results!A:D,3,FALSE)</f>
        <v>#N/A</v>
      </c>
    </row>
    <row r="7749" spans="1:7" x14ac:dyDescent="0.25">
      <c r="A7749" s="1">
        <v>44968</v>
      </c>
      <c r="B7749" t="s">
        <v>841</v>
      </c>
      <c r="C7749" t="s">
        <v>20</v>
      </c>
      <c r="D7749" t="s">
        <v>13</v>
      </c>
      <c r="E7749" s="1">
        <f>DATEVALUE(IFERROR(RIGHT(LEFT(A7749,FIND("-",A7749,4)-1),2)&amp;"/"&amp;LEFT(A7749,FIND("-",A7749)-1)&amp;"/"&amp;RIGHT(LEFT(A7749,IFERROR(FIND(" ",A7749),LEN(A7749)+1)-1),4),TEXT(A7749,"dd")&amp;"/"&amp;TEXT(A7749,"mm")&amp;"/"&amp;TEXT(A7749,"yyyy")))</f>
        <v>45232</v>
      </c>
      <c r="F7749" t="s">
        <v>1826</v>
      </c>
      <c r="G7749" s="1" t="e">
        <f>VLOOKUP(B7749,Results!A:D,3,FALSE)</f>
        <v>#N/A</v>
      </c>
    </row>
    <row r="7750" spans="1:7" x14ac:dyDescent="0.25">
      <c r="A7750" s="1">
        <v>44968</v>
      </c>
      <c r="B7750" t="s">
        <v>709</v>
      </c>
      <c r="C7750" t="s">
        <v>20</v>
      </c>
      <c r="D7750" t="s">
        <v>13</v>
      </c>
      <c r="E7750" s="1">
        <f>DATEVALUE(IFERROR(RIGHT(LEFT(A7750,FIND("-",A7750,4)-1),2)&amp;"/"&amp;LEFT(A7750,FIND("-",A7750)-1)&amp;"/"&amp;RIGHT(LEFT(A7750,IFERROR(FIND(" ",A7750),LEN(A7750)+1)-1),4),TEXT(A7750,"dd")&amp;"/"&amp;TEXT(A7750,"mm")&amp;"/"&amp;TEXT(A7750,"yyyy")))</f>
        <v>45232</v>
      </c>
      <c r="F7750" t="s">
        <v>1826</v>
      </c>
      <c r="G7750" s="1" t="e">
        <f>VLOOKUP(B7750,Results!A:D,3,FALSE)</f>
        <v>#N/A</v>
      </c>
    </row>
    <row r="7751" spans="1:7" hidden="1" x14ac:dyDescent="0.25">
      <c r="A7751" s="1">
        <v>44968</v>
      </c>
      <c r="B7751" t="s">
        <v>443</v>
      </c>
      <c r="C7751" t="s">
        <v>223</v>
      </c>
      <c r="D7751" t="s">
        <v>13</v>
      </c>
      <c r="E7751" s="1">
        <f>DATEVALUE(IFERROR(RIGHT(LEFT(A7751,FIND("-",A7751,4)-1),2)&amp;"/"&amp;LEFT(A7751,FIND("-",A7751)-1)&amp;"/"&amp;RIGHT(LEFT(A7751,IFERROR(FIND(" ",A7751),LEN(A7751)+1)-1),4),TEXT(A7751,"dd")&amp;"/"&amp;TEXT(A7751,"mm")&amp;"/"&amp;TEXT(A7751,"yyyy")))</f>
        <v>45232</v>
      </c>
      <c r="F7751" t="s">
        <v>996</v>
      </c>
      <c r="G7751" s="1" t="e">
        <f>VLOOKUP(B7751,Results!A:D,3,FALSE)</f>
        <v>#N/A</v>
      </c>
    </row>
    <row r="7752" spans="1:7" hidden="1" x14ac:dyDescent="0.25">
      <c r="A7752" s="1">
        <v>44968</v>
      </c>
      <c r="B7752" t="s">
        <v>738</v>
      </c>
      <c r="C7752" t="s">
        <v>223</v>
      </c>
      <c r="D7752" t="s">
        <v>13</v>
      </c>
      <c r="E7752" s="1">
        <f>DATEVALUE(IFERROR(RIGHT(LEFT(A7752,FIND("-",A7752,4)-1),2)&amp;"/"&amp;LEFT(A7752,FIND("-",A7752)-1)&amp;"/"&amp;RIGHT(LEFT(A7752,IFERROR(FIND(" ",A7752),LEN(A7752)+1)-1),4),TEXT(A7752,"dd")&amp;"/"&amp;TEXT(A7752,"mm")&amp;"/"&amp;TEXT(A7752,"yyyy")))</f>
        <v>45232</v>
      </c>
      <c r="F7752" t="s">
        <v>996</v>
      </c>
      <c r="G7752" s="1" t="e">
        <f>VLOOKUP(B7752,Results!A:D,3,FALSE)</f>
        <v>#N/A</v>
      </c>
    </row>
    <row r="7753" spans="1:7" hidden="1" x14ac:dyDescent="0.25">
      <c r="A7753" s="1">
        <v>44968</v>
      </c>
      <c r="B7753" t="s">
        <v>841</v>
      </c>
      <c r="C7753" t="s">
        <v>20</v>
      </c>
      <c r="D7753" t="s">
        <v>13</v>
      </c>
      <c r="E7753" s="1">
        <f>DATEVALUE(IFERROR(RIGHT(LEFT(A7753,FIND("-",A7753,4)-1),2)&amp;"/"&amp;LEFT(A7753,FIND("-",A7753)-1)&amp;"/"&amp;RIGHT(LEFT(A7753,IFERROR(FIND(" ",A7753),LEN(A7753)+1)-1),4),TEXT(A7753,"dd")&amp;"/"&amp;TEXT(A7753,"mm")&amp;"/"&amp;TEXT(A7753,"yyyy")))</f>
        <v>45232</v>
      </c>
      <c r="F7753" t="s">
        <v>996</v>
      </c>
      <c r="G7753" s="1" t="e">
        <f>VLOOKUP(B7753,Results!A:D,3,FALSE)</f>
        <v>#N/A</v>
      </c>
    </row>
    <row r="7754" spans="1:7" hidden="1" x14ac:dyDescent="0.25">
      <c r="A7754" s="1">
        <v>44968</v>
      </c>
      <c r="B7754" t="s">
        <v>709</v>
      </c>
      <c r="C7754" t="s">
        <v>20</v>
      </c>
      <c r="D7754" t="s">
        <v>13</v>
      </c>
      <c r="E7754" s="1">
        <f>DATEVALUE(IFERROR(RIGHT(LEFT(A7754,FIND("-",A7754,4)-1),2)&amp;"/"&amp;LEFT(A7754,FIND("-",A7754)-1)&amp;"/"&amp;RIGHT(LEFT(A7754,IFERROR(FIND(" ",A7754),LEN(A7754)+1)-1),4),TEXT(A7754,"dd")&amp;"/"&amp;TEXT(A7754,"mm")&amp;"/"&amp;TEXT(A7754,"yyyy")))</f>
        <v>45232</v>
      </c>
      <c r="F7754" t="s">
        <v>996</v>
      </c>
      <c r="G7754" s="1" t="e">
        <f>VLOOKUP(B7754,Results!A:D,3,FALSE)</f>
        <v>#N/A</v>
      </c>
    </row>
    <row r="7755" spans="1:7" x14ac:dyDescent="0.25">
      <c r="A7755" s="1">
        <v>44968</v>
      </c>
      <c r="B7755" t="s">
        <v>671</v>
      </c>
      <c r="C7755" t="s">
        <v>20</v>
      </c>
      <c r="D7755" t="s">
        <v>7</v>
      </c>
      <c r="E7755" s="1">
        <f>DATEVALUE(IFERROR(RIGHT(LEFT(A7755,FIND("-",A7755,4)-1),2)&amp;"/"&amp;LEFT(A7755,FIND("-",A7755)-1)&amp;"/"&amp;RIGHT(LEFT(A7755,IFERROR(FIND(" ",A7755),LEN(A7755)+1)-1),4),TEXT(A7755,"dd")&amp;"/"&amp;TEXT(A7755,"mm")&amp;"/"&amp;TEXT(A7755,"yyyy")))</f>
        <v>45232</v>
      </c>
      <c r="F7755" t="s">
        <v>1826</v>
      </c>
      <c r="G7755" s="1" t="e">
        <f>VLOOKUP(B7755,Results!A:D,3,FALSE)</f>
        <v>#N/A</v>
      </c>
    </row>
    <row r="7756" spans="1:7" hidden="1" x14ac:dyDescent="0.25">
      <c r="A7756" s="1">
        <v>44968</v>
      </c>
      <c r="B7756" t="s">
        <v>671</v>
      </c>
      <c r="C7756" t="s">
        <v>20</v>
      </c>
      <c r="D7756" t="s">
        <v>7</v>
      </c>
      <c r="E7756" s="1">
        <f>DATEVALUE(IFERROR(RIGHT(LEFT(A7756,FIND("-",A7756,4)-1),2)&amp;"/"&amp;LEFT(A7756,FIND("-",A7756)-1)&amp;"/"&amp;RIGHT(LEFT(A7756,IFERROR(FIND(" ",A7756),LEN(A7756)+1)-1),4),TEXT(A7756,"dd")&amp;"/"&amp;TEXT(A7756,"mm")&amp;"/"&amp;TEXT(A7756,"yyyy")))</f>
        <v>45232</v>
      </c>
      <c r="F7756" t="s">
        <v>996</v>
      </c>
      <c r="G7756" s="1" t="e">
        <f>VLOOKUP(B7756,Results!A:D,3,FALSE)</f>
        <v>#N/A</v>
      </c>
    </row>
    <row r="7757" spans="1:7" x14ac:dyDescent="0.25">
      <c r="A7757" s="1">
        <v>44968</v>
      </c>
      <c r="B7757" t="s">
        <v>838</v>
      </c>
      <c r="C7757" t="s">
        <v>223</v>
      </c>
      <c r="D7757" t="s">
        <v>80</v>
      </c>
      <c r="E7757" s="1">
        <f>DATEVALUE(IFERROR(RIGHT(LEFT(A7757,FIND("-",A7757,4)-1),2)&amp;"/"&amp;LEFT(A7757,FIND("-",A7757)-1)&amp;"/"&amp;RIGHT(LEFT(A7757,IFERROR(FIND(" ",A7757),LEN(A7757)+1)-1),4),TEXT(A7757,"dd")&amp;"/"&amp;TEXT(A7757,"mm")&amp;"/"&amp;TEXT(A7757,"yyyy")))</f>
        <v>45232</v>
      </c>
      <c r="F7757" t="s">
        <v>1826</v>
      </c>
      <c r="G7757" s="1" t="e">
        <f>VLOOKUP(B7757,Results!A:D,3,FALSE)</f>
        <v>#N/A</v>
      </c>
    </row>
    <row r="7758" spans="1:7" x14ac:dyDescent="0.25">
      <c r="A7758" s="1">
        <v>44968</v>
      </c>
      <c r="B7758" t="s">
        <v>580</v>
      </c>
      <c r="C7758" t="s">
        <v>223</v>
      </c>
      <c r="D7758" t="s">
        <v>80</v>
      </c>
      <c r="E7758" s="1">
        <f>DATEVALUE(IFERROR(RIGHT(LEFT(A7758,FIND("-",A7758,4)-1),2)&amp;"/"&amp;LEFT(A7758,FIND("-",A7758)-1)&amp;"/"&amp;RIGHT(LEFT(A7758,IFERROR(FIND(" ",A7758),LEN(A7758)+1)-1),4),TEXT(A7758,"dd")&amp;"/"&amp;TEXT(A7758,"mm")&amp;"/"&amp;TEXT(A7758,"yyyy")))</f>
        <v>45232</v>
      </c>
      <c r="F7758" t="s">
        <v>1826</v>
      </c>
      <c r="G7758" s="1" t="e">
        <f>VLOOKUP(B7758,Results!A:D,3,FALSE)</f>
        <v>#N/A</v>
      </c>
    </row>
    <row r="7759" spans="1:7" hidden="1" x14ac:dyDescent="0.25">
      <c r="A7759" s="1">
        <v>44968</v>
      </c>
      <c r="B7759" t="s">
        <v>838</v>
      </c>
      <c r="C7759" t="s">
        <v>223</v>
      </c>
      <c r="D7759" t="s">
        <v>80</v>
      </c>
      <c r="E7759" s="1">
        <f>DATEVALUE(IFERROR(RIGHT(LEFT(A7759,FIND("-",A7759,4)-1),2)&amp;"/"&amp;LEFT(A7759,FIND("-",A7759)-1)&amp;"/"&amp;RIGHT(LEFT(A7759,IFERROR(FIND(" ",A7759),LEN(A7759)+1)-1),4),TEXT(A7759,"dd")&amp;"/"&amp;TEXT(A7759,"mm")&amp;"/"&amp;TEXT(A7759,"yyyy")))</f>
        <v>45232</v>
      </c>
      <c r="F7759" t="s">
        <v>996</v>
      </c>
      <c r="G7759" s="1" t="e">
        <f>VLOOKUP(B7759,Results!A:D,3,FALSE)</f>
        <v>#N/A</v>
      </c>
    </row>
    <row r="7760" spans="1:7" hidden="1" x14ac:dyDescent="0.25">
      <c r="A7760" s="1">
        <v>44968</v>
      </c>
      <c r="B7760" t="s">
        <v>580</v>
      </c>
      <c r="C7760" t="s">
        <v>223</v>
      </c>
      <c r="D7760" t="s">
        <v>80</v>
      </c>
      <c r="E7760" s="1">
        <f>DATEVALUE(IFERROR(RIGHT(LEFT(A7760,FIND("-",A7760,4)-1),2)&amp;"/"&amp;LEFT(A7760,FIND("-",A7760)-1)&amp;"/"&amp;RIGHT(LEFT(A7760,IFERROR(FIND(" ",A7760),LEN(A7760)+1)-1),4),TEXT(A7760,"dd")&amp;"/"&amp;TEXT(A7760,"mm")&amp;"/"&amp;TEXT(A7760,"yyyy")))</f>
        <v>45232</v>
      </c>
      <c r="F7760" t="s">
        <v>996</v>
      </c>
      <c r="G7760" s="1" t="e">
        <f>VLOOKUP(B7760,Results!A:D,3,FALSE)</f>
        <v>#N/A</v>
      </c>
    </row>
    <row r="7761" spans="1:7" hidden="1" x14ac:dyDescent="0.25">
      <c r="A7761" s="1">
        <v>44968</v>
      </c>
      <c r="B7761" t="s">
        <v>769</v>
      </c>
      <c r="C7761" t="s">
        <v>223</v>
      </c>
      <c r="D7761" t="s">
        <v>40</v>
      </c>
      <c r="E7761" s="1">
        <f>DATEVALUE(IFERROR(RIGHT(LEFT(A7761,FIND("-",A7761,4)-1),2)&amp;"/"&amp;LEFT(A7761,FIND("-",A7761)-1)&amp;"/"&amp;RIGHT(LEFT(A7761,IFERROR(FIND(" ",A7761),LEN(A7761)+1)-1),4),TEXT(A7761,"dd")&amp;"/"&amp;TEXT(A7761,"mm")&amp;"/"&amp;TEXT(A7761,"yyyy")))</f>
        <v>45232</v>
      </c>
      <c r="F7761" t="s">
        <v>1806</v>
      </c>
      <c r="G7761" s="1" t="e">
        <f>VLOOKUP(B7761,Results!A:D,3,FALSE)</f>
        <v>#N/A</v>
      </c>
    </row>
    <row r="7762" spans="1:7" x14ac:dyDescent="0.25">
      <c r="A7762" s="1">
        <v>44968</v>
      </c>
      <c r="B7762" t="s">
        <v>641</v>
      </c>
      <c r="C7762" t="s">
        <v>223</v>
      </c>
      <c r="D7762" t="s">
        <v>40</v>
      </c>
      <c r="E7762" s="1">
        <f>DATEVALUE(IFERROR(RIGHT(LEFT(A7762,FIND("-",A7762,4)-1),2)&amp;"/"&amp;LEFT(A7762,FIND("-",A7762)-1)&amp;"/"&amp;RIGHT(LEFT(A7762,IFERROR(FIND(" ",A7762),LEN(A7762)+1)-1),4),TEXT(A7762,"dd")&amp;"/"&amp;TEXT(A7762,"mm")&amp;"/"&amp;TEXT(A7762,"yyyy")))</f>
        <v>45232</v>
      </c>
      <c r="F7762" t="s">
        <v>1826</v>
      </c>
      <c r="G7762" s="1" t="e">
        <f>VLOOKUP(B7762,Results!A:D,3,FALSE)</f>
        <v>#N/A</v>
      </c>
    </row>
    <row r="7763" spans="1:7" hidden="1" x14ac:dyDescent="0.25">
      <c r="A7763" s="1">
        <v>44968</v>
      </c>
      <c r="B7763" t="s">
        <v>641</v>
      </c>
      <c r="C7763" t="s">
        <v>223</v>
      </c>
      <c r="D7763" t="s">
        <v>40</v>
      </c>
      <c r="E7763" s="1">
        <f>DATEVALUE(IFERROR(RIGHT(LEFT(A7763,FIND("-",A7763,4)-1),2)&amp;"/"&amp;LEFT(A7763,FIND("-",A7763)-1)&amp;"/"&amp;RIGHT(LEFT(A7763,IFERROR(FIND(" ",A7763),LEN(A7763)+1)-1),4),TEXT(A7763,"dd")&amp;"/"&amp;TEXT(A7763,"mm")&amp;"/"&amp;TEXT(A7763,"yyyy")))</f>
        <v>45232</v>
      </c>
      <c r="F7763" t="s">
        <v>996</v>
      </c>
      <c r="G7763" s="1" t="e">
        <f>VLOOKUP(B7763,Results!A:D,3,FALSE)</f>
        <v>#N/A</v>
      </c>
    </row>
    <row r="7764" spans="1:7" hidden="1" x14ac:dyDescent="0.25">
      <c r="A7764" s="1">
        <v>44968</v>
      </c>
      <c r="B7764" t="s">
        <v>769</v>
      </c>
      <c r="C7764" t="s">
        <v>223</v>
      </c>
      <c r="D7764" t="s">
        <v>40</v>
      </c>
      <c r="E7764" s="1">
        <f>DATEVALUE(IFERROR(RIGHT(LEFT(A7764,FIND("-",A7764,4)-1),2)&amp;"/"&amp;LEFT(A7764,FIND("-",A7764)-1)&amp;"/"&amp;RIGHT(LEFT(A7764,IFERROR(FIND(" ",A7764),LEN(A7764)+1)-1),4),TEXT(A7764,"dd")&amp;"/"&amp;TEXT(A7764,"mm")&amp;"/"&amp;TEXT(A7764,"yyyy")))</f>
        <v>45232</v>
      </c>
      <c r="F7764" t="s">
        <v>786</v>
      </c>
      <c r="G7764" s="1" t="e">
        <f>VLOOKUP(B7764,Results!A:D,3,FALSE)</f>
        <v>#N/A</v>
      </c>
    </row>
    <row r="7765" spans="1:7" x14ac:dyDescent="0.25">
      <c r="A7765" s="1">
        <v>44968</v>
      </c>
      <c r="B7765" t="s">
        <v>1820</v>
      </c>
      <c r="C7765" t="s">
        <v>20</v>
      </c>
      <c r="D7765" t="s">
        <v>28</v>
      </c>
      <c r="E7765" s="1">
        <f>DATEVALUE(IFERROR(RIGHT(LEFT(A7765,FIND("-",A7765,4)-1),2)&amp;"/"&amp;LEFT(A7765,FIND("-",A7765)-1)&amp;"/"&amp;RIGHT(LEFT(A7765,IFERROR(FIND(" ",A7765),LEN(A7765)+1)-1),4),TEXT(A7765,"dd")&amp;"/"&amp;TEXT(A7765,"mm")&amp;"/"&amp;TEXT(A7765,"yyyy")))</f>
        <v>45232</v>
      </c>
      <c r="F7765" t="s">
        <v>1826</v>
      </c>
      <c r="G7765" s="1" t="e">
        <f>VLOOKUP(B7765,Results!A:D,3,FALSE)</f>
        <v>#N/A</v>
      </c>
    </row>
    <row r="7766" spans="1:7" x14ac:dyDescent="0.25">
      <c r="A7766" s="1">
        <v>44968</v>
      </c>
      <c r="B7766" t="s">
        <v>855</v>
      </c>
      <c r="C7766" t="s">
        <v>20</v>
      </c>
      <c r="D7766" t="s">
        <v>28</v>
      </c>
      <c r="E7766" s="1">
        <f>DATEVALUE(IFERROR(RIGHT(LEFT(A7766,FIND("-",A7766,4)-1),2)&amp;"/"&amp;LEFT(A7766,FIND("-",A7766)-1)&amp;"/"&amp;RIGHT(LEFT(A7766,IFERROR(FIND(" ",A7766),LEN(A7766)+1)-1),4),TEXT(A7766,"dd")&amp;"/"&amp;TEXT(A7766,"mm")&amp;"/"&amp;TEXT(A7766,"yyyy")))</f>
        <v>45232</v>
      </c>
      <c r="F7766" t="s">
        <v>1826</v>
      </c>
      <c r="G7766" s="1" t="e">
        <f>VLOOKUP(B7766,Results!A:D,3,FALSE)</f>
        <v>#N/A</v>
      </c>
    </row>
    <row r="7767" spans="1:7" x14ac:dyDescent="0.25">
      <c r="A7767" s="1">
        <v>44968</v>
      </c>
      <c r="B7767" t="s">
        <v>512</v>
      </c>
      <c r="C7767" t="s">
        <v>20</v>
      </c>
      <c r="D7767" t="s">
        <v>28</v>
      </c>
      <c r="E7767" s="1">
        <f>DATEVALUE(IFERROR(RIGHT(LEFT(A7767,FIND("-",A7767,4)-1),2)&amp;"/"&amp;LEFT(A7767,FIND("-",A7767)-1)&amp;"/"&amp;RIGHT(LEFT(A7767,IFERROR(FIND(" ",A7767),LEN(A7767)+1)-1),4),TEXT(A7767,"dd")&amp;"/"&amp;TEXT(A7767,"mm")&amp;"/"&amp;TEXT(A7767,"yyyy")))</f>
        <v>45232</v>
      </c>
      <c r="F7767" t="s">
        <v>1826</v>
      </c>
      <c r="G7767" s="1" t="e">
        <f>VLOOKUP(B7767,Results!A:D,3,FALSE)</f>
        <v>#N/A</v>
      </c>
    </row>
    <row r="7768" spans="1:7" hidden="1" x14ac:dyDescent="0.25">
      <c r="A7768" s="1">
        <v>44968</v>
      </c>
      <c r="B7768" t="s">
        <v>855</v>
      </c>
      <c r="C7768" t="s">
        <v>20</v>
      </c>
      <c r="D7768" t="s">
        <v>28</v>
      </c>
      <c r="E7768" s="1">
        <f>DATEVALUE(IFERROR(RIGHT(LEFT(A7768,FIND("-",A7768,4)-1),2)&amp;"/"&amp;LEFT(A7768,FIND("-",A7768)-1)&amp;"/"&amp;RIGHT(LEFT(A7768,IFERROR(FIND(" ",A7768),LEN(A7768)+1)-1),4),TEXT(A7768,"dd")&amp;"/"&amp;TEXT(A7768,"mm")&amp;"/"&amp;TEXT(A7768,"yyyy")))</f>
        <v>45232</v>
      </c>
      <c r="F7768" t="s">
        <v>996</v>
      </c>
      <c r="G7768" s="1" t="e">
        <f>VLOOKUP(B7768,Results!A:D,3,FALSE)</f>
        <v>#N/A</v>
      </c>
    </row>
    <row r="7769" spans="1:7" hidden="1" x14ac:dyDescent="0.25">
      <c r="A7769" s="1">
        <v>44968</v>
      </c>
      <c r="B7769" t="s">
        <v>512</v>
      </c>
      <c r="C7769" t="s">
        <v>20</v>
      </c>
      <c r="D7769" t="s">
        <v>28</v>
      </c>
      <c r="E7769" s="1">
        <f>DATEVALUE(IFERROR(RIGHT(LEFT(A7769,FIND("-",A7769,4)-1),2)&amp;"/"&amp;LEFT(A7769,FIND("-",A7769)-1)&amp;"/"&amp;RIGHT(LEFT(A7769,IFERROR(FIND(" ",A7769),LEN(A7769)+1)-1),4),TEXT(A7769,"dd")&amp;"/"&amp;TEXT(A7769,"mm")&amp;"/"&amp;TEXT(A7769,"yyyy")))</f>
        <v>45232</v>
      </c>
      <c r="F7769" t="s">
        <v>996</v>
      </c>
      <c r="G7769" s="1" t="e">
        <f>VLOOKUP(B7769,Results!A:D,3,FALSE)</f>
        <v>#N/A</v>
      </c>
    </row>
    <row r="7770" spans="1:7" x14ac:dyDescent="0.25">
      <c r="A7770" s="1">
        <v>44968</v>
      </c>
      <c r="B7770" t="s">
        <v>375</v>
      </c>
      <c r="C7770" t="s">
        <v>223</v>
      </c>
      <c r="D7770" t="s">
        <v>33</v>
      </c>
      <c r="E7770" s="1">
        <f>DATEVALUE(IFERROR(RIGHT(LEFT(A7770,FIND("-",A7770,4)-1),2)&amp;"/"&amp;LEFT(A7770,FIND("-",A7770)-1)&amp;"/"&amp;RIGHT(LEFT(A7770,IFERROR(FIND(" ",A7770),LEN(A7770)+1)-1),4),TEXT(A7770,"dd")&amp;"/"&amp;TEXT(A7770,"mm")&amp;"/"&amp;TEXT(A7770,"yyyy")))</f>
        <v>45232</v>
      </c>
      <c r="F7770" t="s">
        <v>1826</v>
      </c>
      <c r="G7770" s="1" t="e">
        <f>VLOOKUP(B7770,Results!A:D,3,FALSE)</f>
        <v>#N/A</v>
      </c>
    </row>
    <row r="7771" spans="1:7" x14ac:dyDescent="0.25">
      <c r="A7771" s="1">
        <v>44968</v>
      </c>
      <c r="B7771" t="s">
        <v>814</v>
      </c>
      <c r="C7771" t="s">
        <v>20</v>
      </c>
      <c r="D7771" t="s">
        <v>33</v>
      </c>
      <c r="E7771" s="1">
        <f>DATEVALUE(IFERROR(RIGHT(LEFT(A7771,FIND("-",A7771,4)-1),2)&amp;"/"&amp;LEFT(A7771,FIND("-",A7771)-1)&amp;"/"&amp;RIGHT(LEFT(A7771,IFERROR(FIND(" ",A7771),LEN(A7771)+1)-1),4),TEXT(A7771,"dd")&amp;"/"&amp;TEXT(A7771,"mm")&amp;"/"&amp;TEXT(A7771,"yyyy")))</f>
        <v>45232</v>
      </c>
      <c r="F7771" t="s">
        <v>1826</v>
      </c>
      <c r="G7771" s="1" t="e">
        <f>VLOOKUP(B7771,Results!A:D,3,FALSE)</f>
        <v>#N/A</v>
      </c>
    </row>
    <row r="7772" spans="1:7" hidden="1" x14ac:dyDescent="0.25">
      <c r="A7772" s="1">
        <v>44968</v>
      </c>
      <c r="B7772" t="s">
        <v>375</v>
      </c>
      <c r="C7772" t="s">
        <v>20</v>
      </c>
      <c r="D7772" t="s">
        <v>33</v>
      </c>
      <c r="E7772" s="1">
        <f>DATEVALUE(IFERROR(RIGHT(LEFT(A7772,FIND("-",A7772,4)-1),2)&amp;"/"&amp;LEFT(A7772,FIND("-",A7772)-1)&amp;"/"&amp;RIGHT(LEFT(A7772,IFERROR(FIND(" ",A7772),LEN(A7772)+1)-1),4),TEXT(A7772,"dd")&amp;"/"&amp;TEXT(A7772,"mm")&amp;"/"&amp;TEXT(A7772,"yyyy")))</f>
        <v>45232</v>
      </c>
      <c r="F7772" t="s">
        <v>996</v>
      </c>
      <c r="G7772" s="1" t="e">
        <f>VLOOKUP(B7772,Results!A:D,3,FALSE)</f>
        <v>#N/A</v>
      </c>
    </row>
    <row r="7773" spans="1:7" hidden="1" x14ac:dyDescent="0.25">
      <c r="A7773" s="1">
        <v>44968</v>
      </c>
      <c r="B7773" t="s">
        <v>814</v>
      </c>
      <c r="C7773" t="s">
        <v>20</v>
      </c>
      <c r="D7773" t="s">
        <v>33</v>
      </c>
      <c r="E7773" s="1">
        <f>DATEVALUE(IFERROR(RIGHT(LEFT(A7773,FIND("-",A7773,4)-1),2)&amp;"/"&amp;LEFT(A7773,FIND("-",A7773)-1)&amp;"/"&amp;RIGHT(LEFT(A7773,IFERROR(FIND(" ",A7773),LEN(A7773)+1)-1),4),TEXT(A7773,"dd")&amp;"/"&amp;TEXT(A7773,"mm")&amp;"/"&amp;TEXT(A7773,"yyyy")))</f>
        <v>45232</v>
      </c>
      <c r="F7773" t="s">
        <v>996</v>
      </c>
      <c r="G7773" s="1" t="e">
        <f>VLOOKUP(B7773,Results!A:D,3,FALSE)</f>
        <v>#N/A</v>
      </c>
    </row>
    <row r="7774" spans="1:7" x14ac:dyDescent="0.25">
      <c r="A7774" s="1">
        <v>44968</v>
      </c>
      <c r="B7774" t="s">
        <v>375</v>
      </c>
      <c r="C7774" t="s">
        <v>223</v>
      </c>
      <c r="D7774" t="s">
        <v>33</v>
      </c>
      <c r="E7774" s="1">
        <f>DATEVALUE(IFERROR(RIGHT(LEFT(A7774,FIND("-",A7774,4)-1),2)&amp;"/"&amp;LEFT(A7774,FIND("-",A7774)-1)&amp;"/"&amp;RIGHT(LEFT(A7774,IFERROR(FIND(" ",A7774),LEN(A7774)+1)-1),4),TEXT(A7774,"dd")&amp;"/"&amp;TEXT(A7774,"mm")&amp;"/"&amp;TEXT(A7774,"yyyy")))</f>
        <v>45232</v>
      </c>
      <c r="F7774" t="s">
        <v>1826</v>
      </c>
      <c r="G7774" s="1" t="e">
        <f>VLOOKUP(B7774,Results!A:D,3,FALSE)</f>
        <v>#N/A</v>
      </c>
    </row>
    <row r="7775" spans="1:7" x14ac:dyDescent="0.25">
      <c r="A7775" s="1">
        <v>44968</v>
      </c>
      <c r="B7775" t="s">
        <v>273</v>
      </c>
      <c r="C7775" t="s">
        <v>20</v>
      </c>
      <c r="D7775" t="s">
        <v>10</v>
      </c>
      <c r="E7775" s="1">
        <f>DATEVALUE(IFERROR(RIGHT(LEFT(A7775,FIND("-",A7775,4)-1),2)&amp;"/"&amp;LEFT(A7775,FIND("-",A7775)-1)&amp;"/"&amp;RIGHT(LEFT(A7775,IFERROR(FIND(" ",A7775),LEN(A7775)+1)-1),4),TEXT(A7775,"dd")&amp;"/"&amp;TEXT(A7775,"mm")&amp;"/"&amp;TEXT(A7775,"yyyy")))</f>
        <v>45232</v>
      </c>
      <c r="F7775" t="s">
        <v>1826</v>
      </c>
      <c r="G7775" s="1" t="e">
        <f>VLOOKUP(B7775,Results!A:D,3,FALSE)</f>
        <v>#N/A</v>
      </c>
    </row>
    <row r="7776" spans="1:7" x14ac:dyDescent="0.25">
      <c r="A7776" s="1">
        <v>44968</v>
      </c>
      <c r="B7776" t="s">
        <v>838</v>
      </c>
      <c r="C7776" t="s">
        <v>223</v>
      </c>
      <c r="D7776" t="s">
        <v>80</v>
      </c>
      <c r="E7776" s="1">
        <f>DATEVALUE(IFERROR(RIGHT(LEFT(A7776,FIND("-",A7776,4)-1),2)&amp;"/"&amp;LEFT(A7776,FIND("-",A7776)-1)&amp;"/"&amp;RIGHT(LEFT(A7776,IFERROR(FIND(" ",A7776),LEN(A7776)+1)-1),4),TEXT(A7776,"dd")&amp;"/"&amp;TEXT(A7776,"mm")&amp;"/"&amp;TEXT(A7776,"yyyy")))</f>
        <v>45232</v>
      </c>
      <c r="F7776" t="s">
        <v>1826</v>
      </c>
      <c r="G7776" s="1" t="e">
        <f>VLOOKUP(B7776,Results!A:D,3,FALSE)</f>
        <v>#N/A</v>
      </c>
    </row>
    <row r="7777" spans="1:7" x14ac:dyDescent="0.25">
      <c r="A7777" s="1">
        <v>44968</v>
      </c>
      <c r="B7777" t="s">
        <v>580</v>
      </c>
      <c r="C7777" t="s">
        <v>223</v>
      </c>
      <c r="D7777" t="s">
        <v>80</v>
      </c>
      <c r="E7777" s="1">
        <f>DATEVALUE(IFERROR(RIGHT(LEFT(A7777,FIND("-",A7777,4)-1),2)&amp;"/"&amp;LEFT(A7777,FIND("-",A7777)-1)&amp;"/"&amp;RIGHT(LEFT(A7777,IFERROR(FIND(" ",A7777),LEN(A7777)+1)-1),4),TEXT(A7777,"dd")&amp;"/"&amp;TEXT(A7777,"mm")&amp;"/"&amp;TEXT(A7777,"yyyy")))</f>
        <v>45232</v>
      </c>
      <c r="F7777" t="s">
        <v>1826</v>
      </c>
      <c r="G7777" s="1" t="e">
        <f>VLOOKUP(B7777,Results!A:D,3,FALSE)</f>
        <v>#N/A</v>
      </c>
    </row>
    <row r="7778" spans="1:7" x14ac:dyDescent="0.25">
      <c r="A7778" s="1">
        <v>44968</v>
      </c>
      <c r="B7778" t="s">
        <v>1820</v>
      </c>
      <c r="C7778" t="s">
        <v>20</v>
      </c>
      <c r="D7778" t="s">
        <v>28</v>
      </c>
      <c r="E7778" s="1">
        <f>DATEVALUE(IFERROR(RIGHT(LEFT(A7778,FIND("-",A7778,4)-1),2)&amp;"/"&amp;LEFT(A7778,FIND("-",A7778)-1)&amp;"/"&amp;RIGHT(LEFT(A7778,IFERROR(FIND(" ",A7778),LEN(A7778)+1)-1),4),TEXT(A7778,"dd")&amp;"/"&amp;TEXT(A7778,"mm")&amp;"/"&amp;TEXT(A7778,"yyyy")))</f>
        <v>45232</v>
      </c>
      <c r="F7778" t="s">
        <v>1826</v>
      </c>
      <c r="G7778" s="1" t="e">
        <f>VLOOKUP(B7778,Results!A:D,3,FALSE)</f>
        <v>#N/A</v>
      </c>
    </row>
    <row r="7779" spans="1:7" x14ac:dyDescent="0.25">
      <c r="A7779" s="1">
        <v>44968</v>
      </c>
      <c r="B7779" t="s">
        <v>443</v>
      </c>
      <c r="C7779" t="s">
        <v>20</v>
      </c>
      <c r="D7779" t="s">
        <v>13</v>
      </c>
      <c r="E7779" s="1">
        <f>DATEVALUE(IFERROR(RIGHT(LEFT(A7779,FIND("-",A7779,4)-1),2)&amp;"/"&amp;LEFT(A7779,FIND("-",A7779)-1)&amp;"/"&amp;RIGHT(LEFT(A7779,IFERROR(FIND(" ",A7779),LEN(A7779)+1)-1),4),TEXT(A7779,"dd")&amp;"/"&amp;TEXT(A7779,"mm")&amp;"/"&amp;TEXT(A7779,"yyyy")))</f>
        <v>45232</v>
      </c>
      <c r="F7779" t="s">
        <v>1826</v>
      </c>
      <c r="G7779" s="1" t="e">
        <f>VLOOKUP(B7779,Results!A:D,3,FALSE)</f>
        <v>#N/A</v>
      </c>
    </row>
    <row r="7780" spans="1:7" x14ac:dyDescent="0.25">
      <c r="A7780" s="1">
        <v>44968</v>
      </c>
      <c r="B7780" t="s">
        <v>811</v>
      </c>
      <c r="C7780" t="s">
        <v>223</v>
      </c>
      <c r="D7780" t="s">
        <v>10</v>
      </c>
      <c r="E7780" s="1">
        <f>DATEVALUE(IFERROR(RIGHT(LEFT(A7780,FIND("-",A7780,4)-1),2)&amp;"/"&amp;LEFT(A7780,FIND("-",A7780)-1)&amp;"/"&amp;RIGHT(LEFT(A7780,IFERROR(FIND(" ",A7780),LEN(A7780)+1)-1),4),TEXT(A7780,"dd")&amp;"/"&amp;TEXT(A7780,"mm")&amp;"/"&amp;TEXT(A7780,"yyyy")))</f>
        <v>45232</v>
      </c>
      <c r="F7780" t="s">
        <v>1826</v>
      </c>
      <c r="G7780" s="1" t="e">
        <f>VLOOKUP(B7780,Results!A:D,3,FALSE)</f>
        <v>#N/A</v>
      </c>
    </row>
    <row r="7781" spans="1:7" x14ac:dyDescent="0.25">
      <c r="A7781" s="1">
        <v>44968</v>
      </c>
      <c r="B7781" t="s">
        <v>585</v>
      </c>
      <c r="C7781" t="s">
        <v>20</v>
      </c>
      <c r="D7781" t="s">
        <v>10</v>
      </c>
      <c r="E7781" s="1">
        <f>DATEVALUE(IFERROR(RIGHT(LEFT(A7781,FIND("-",A7781,4)-1),2)&amp;"/"&amp;LEFT(A7781,FIND("-",A7781)-1)&amp;"/"&amp;RIGHT(LEFT(A7781,IFERROR(FIND(" ",A7781),LEN(A7781)+1)-1),4),TEXT(A7781,"dd")&amp;"/"&amp;TEXT(A7781,"mm")&amp;"/"&amp;TEXT(A7781,"yyyy")))</f>
        <v>45232</v>
      </c>
      <c r="F7781" t="s">
        <v>1826</v>
      </c>
      <c r="G7781" s="1" t="e">
        <f>VLOOKUP(B7781,Results!A:D,3,FALSE)</f>
        <v>#N/A</v>
      </c>
    </row>
    <row r="7782" spans="1:7" x14ac:dyDescent="0.25">
      <c r="A7782" s="1">
        <v>44968</v>
      </c>
      <c r="B7782" t="s">
        <v>855</v>
      </c>
      <c r="C7782" t="s">
        <v>20</v>
      </c>
      <c r="D7782" t="s">
        <v>28</v>
      </c>
      <c r="E7782" s="1">
        <f>DATEVALUE(IFERROR(RIGHT(LEFT(A7782,FIND("-",A7782,4)-1),2)&amp;"/"&amp;LEFT(A7782,FIND("-",A7782)-1)&amp;"/"&amp;RIGHT(LEFT(A7782,IFERROR(FIND(" ",A7782),LEN(A7782)+1)-1),4),TEXT(A7782,"dd")&amp;"/"&amp;TEXT(A7782,"mm")&amp;"/"&amp;TEXT(A7782,"yyyy")))</f>
        <v>45232</v>
      </c>
      <c r="F7782" t="s">
        <v>1826</v>
      </c>
      <c r="G7782" s="1" t="e">
        <f>VLOOKUP(B7782,Results!A:D,3,FALSE)</f>
        <v>#N/A</v>
      </c>
    </row>
    <row r="7783" spans="1:7" x14ac:dyDescent="0.25">
      <c r="A7783" s="1">
        <v>44968</v>
      </c>
      <c r="B7783" t="s">
        <v>861</v>
      </c>
      <c r="C7783" t="s">
        <v>20</v>
      </c>
      <c r="D7783" t="s">
        <v>10</v>
      </c>
      <c r="E7783" s="1">
        <f>DATEVALUE(IFERROR(RIGHT(LEFT(A7783,FIND("-",A7783,4)-1),2)&amp;"/"&amp;LEFT(A7783,FIND("-",A7783)-1)&amp;"/"&amp;RIGHT(LEFT(A7783,IFERROR(FIND(" ",A7783),LEN(A7783)+1)-1),4),TEXT(A7783,"dd")&amp;"/"&amp;TEXT(A7783,"mm")&amp;"/"&amp;TEXT(A7783,"yyyy")))</f>
        <v>45232</v>
      </c>
      <c r="F7783" t="s">
        <v>1826</v>
      </c>
      <c r="G7783" s="1" t="e">
        <f>VLOOKUP(B7783,Results!A:D,3,FALSE)</f>
        <v>#N/A</v>
      </c>
    </row>
    <row r="7784" spans="1:7" x14ac:dyDescent="0.25">
      <c r="A7784" s="1">
        <v>44968</v>
      </c>
      <c r="B7784" t="s">
        <v>523</v>
      </c>
      <c r="C7784" t="s">
        <v>20</v>
      </c>
      <c r="D7784" t="s">
        <v>23</v>
      </c>
      <c r="E7784" s="1">
        <f>DATEVALUE(IFERROR(RIGHT(LEFT(A7784,FIND("-",A7784,4)-1),2)&amp;"/"&amp;LEFT(A7784,FIND("-",A7784)-1)&amp;"/"&amp;RIGHT(LEFT(A7784,IFERROR(FIND(" ",A7784),LEN(A7784)+1)-1),4),TEXT(A7784,"dd")&amp;"/"&amp;TEXT(A7784,"mm")&amp;"/"&amp;TEXT(A7784,"yyyy")))</f>
        <v>45232</v>
      </c>
      <c r="F7784" t="s">
        <v>1826</v>
      </c>
      <c r="G7784" s="1" t="e">
        <f>VLOOKUP(B7784,Results!A:D,3,FALSE)</f>
        <v>#N/A</v>
      </c>
    </row>
    <row r="7785" spans="1:7" x14ac:dyDescent="0.25">
      <c r="A7785" s="1">
        <v>44968</v>
      </c>
      <c r="B7785" t="s">
        <v>841</v>
      </c>
      <c r="C7785" t="s">
        <v>20</v>
      </c>
      <c r="D7785" t="s">
        <v>13</v>
      </c>
      <c r="E7785" s="1">
        <f>DATEVALUE(IFERROR(RIGHT(LEFT(A7785,FIND("-",A7785,4)-1),2)&amp;"/"&amp;LEFT(A7785,FIND("-",A7785)-1)&amp;"/"&amp;RIGHT(LEFT(A7785,IFERROR(FIND(" ",A7785),LEN(A7785)+1)-1),4),TEXT(A7785,"dd")&amp;"/"&amp;TEXT(A7785,"mm")&amp;"/"&amp;TEXT(A7785,"yyyy")))</f>
        <v>45232</v>
      </c>
      <c r="F7785" t="s">
        <v>1826</v>
      </c>
      <c r="G7785" s="1" t="e">
        <f>VLOOKUP(B7785,Results!A:D,3,FALSE)</f>
        <v>#N/A</v>
      </c>
    </row>
    <row r="7786" spans="1:7" x14ac:dyDescent="0.25">
      <c r="A7786" s="1">
        <v>44968</v>
      </c>
      <c r="B7786" t="s">
        <v>709</v>
      </c>
      <c r="C7786" t="s">
        <v>20</v>
      </c>
      <c r="D7786" t="s">
        <v>13</v>
      </c>
      <c r="E7786" s="1">
        <f>DATEVALUE(IFERROR(RIGHT(LEFT(A7786,FIND("-",A7786,4)-1),2)&amp;"/"&amp;LEFT(A7786,FIND("-",A7786)-1)&amp;"/"&amp;RIGHT(LEFT(A7786,IFERROR(FIND(" ",A7786),LEN(A7786)+1)-1),4),TEXT(A7786,"dd")&amp;"/"&amp;TEXT(A7786,"mm")&amp;"/"&amp;TEXT(A7786,"yyyy")))</f>
        <v>45232</v>
      </c>
      <c r="F7786" t="s">
        <v>1826</v>
      </c>
      <c r="G7786" s="1" t="e">
        <f>VLOOKUP(B7786,Results!A:D,3,FALSE)</f>
        <v>#N/A</v>
      </c>
    </row>
    <row r="7787" spans="1:7" x14ac:dyDescent="0.25">
      <c r="A7787" s="1">
        <v>44968</v>
      </c>
      <c r="B7787" t="s">
        <v>671</v>
      </c>
      <c r="C7787" t="s">
        <v>20</v>
      </c>
      <c r="D7787" t="s">
        <v>7</v>
      </c>
      <c r="E7787" s="1">
        <f>DATEVALUE(IFERROR(RIGHT(LEFT(A7787,FIND("-",A7787,4)-1),2)&amp;"/"&amp;LEFT(A7787,FIND("-",A7787)-1)&amp;"/"&amp;RIGHT(LEFT(A7787,IFERROR(FIND(" ",A7787),LEN(A7787)+1)-1),4),TEXT(A7787,"dd")&amp;"/"&amp;TEXT(A7787,"mm")&amp;"/"&amp;TEXT(A7787,"yyyy")))</f>
        <v>45232</v>
      </c>
      <c r="F7787" t="s">
        <v>1826</v>
      </c>
      <c r="G7787" s="1" t="e">
        <f>VLOOKUP(B7787,Results!A:D,3,FALSE)</f>
        <v>#N/A</v>
      </c>
    </row>
    <row r="7788" spans="1:7" x14ac:dyDescent="0.25">
      <c r="A7788" s="1">
        <v>44968</v>
      </c>
      <c r="B7788" t="s">
        <v>859</v>
      </c>
      <c r="C7788" t="s">
        <v>20</v>
      </c>
      <c r="D7788" t="s">
        <v>10</v>
      </c>
      <c r="E7788" s="1">
        <f>DATEVALUE(IFERROR(RIGHT(LEFT(A7788,FIND("-",A7788,4)-1),2)&amp;"/"&amp;LEFT(A7788,FIND("-",A7788)-1)&amp;"/"&amp;RIGHT(LEFT(A7788,IFERROR(FIND(" ",A7788),LEN(A7788)+1)-1),4),TEXT(A7788,"dd")&amp;"/"&amp;TEXT(A7788,"mm")&amp;"/"&amp;TEXT(A7788,"yyyy")))</f>
        <v>45232</v>
      </c>
      <c r="F7788" t="s">
        <v>1826</v>
      </c>
      <c r="G7788" s="1" t="e">
        <f>VLOOKUP(B7788,Results!A:D,3,FALSE)</f>
        <v>#N/A</v>
      </c>
    </row>
    <row r="7789" spans="1:7" x14ac:dyDescent="0.25">
      <c r="A7789" s="1">
        <v>44968</v>
      </c>
      <c r="B7789" t="s">
        <v>308</v>
      </c>
      <c r="C7789" t="s">
        <v>20</v>
      </c>
      <c r="D7789" t="s">
        <v>10</v>
      </c>
      <c r="E7789" s="1">
        <f>DATEVALUE(IFERROR(RIGHT(LEFT(A7789,FIND("-",A7789,4)-1),2)&amp;"/"&amp;LEFT(A7789,FIND("-",A7789)-1)&amp;"/"&amp;RIGHT(LEFT(A7789,IFERROR(FIND(" ",A7789),LEN(A7789)+1)-1),4),TEXT(A7789,"dd")&amp;"/"&amp;TEXT(A7789,"mm")&amp;"/"&amp;TEXT(A7789,"yyyy")))</f>
        <v>45232</v>
      </c>
      <c r="F7789" t="s">
        <v>1826</v>
      </c>
      <c r="G7789" s="1" t="e">
        <f>VLOOKUP(B7789,Results!A:D,3,FALSE)</f>
        <v>#N/A</v>
      </c>
    </row>
    <row r="7790" spans="1:7" x14ac:dyDescent="0.25">
      <c r="A7790" s="1">
        <v>44968</v>
      </c>
      <c r="B7790" t="s">
        <v>814</v>
      </c>
      <c r="C7790" t="s">
        <v>20</v>
      </c>
      <c r="D7790" t="s">
        <v>33</v>
      </c>
      <c r="E7790" s="1">
        <f>DATEVALUE(IFERROR(RIGHT(LEFT(A7790,FIND("-",A7790,4)-1),2)&amp;"/"&amp;LEFT(A7790,FIND("-",A7790)-1)&amp;"/"&amp;RIGHT(LEFT(A7790,IFERROR(FIND(" ",A7790),LEN(A7790)+1)-1),4),TEXT(A7790,"dd")&amp;"/"&amp;TEXT(A7790,"mm")&amp;"/"&amp;TEXT(A7790,"yyyy")))</f>
        <v>45232</v>
      </c>
      <c r="F7790" t="s">
        <v>1826</v>
      </c>
      <c r="G7790" s="1" t="e">
        <f>VLOOKUP(B7790,Results!A:D,3,FALSE)</f>
        <v>#N/A</v>
      </c>
    </row>
    <row r="7791" spans="1:7" x14ac:dyDescent="0.25">
      <c r="A7791" s="1">
        <v>44968</v>
      </c>
      <c r="B7791" t="s">
        <v>641</v>
      </c>
      <c r="C7791" t="s">
        <v>223</v>
      </c>
      <c r="D7791" t="s">
        <v>40</v>
      </c>
      <c r="E7791" s="1">
        <f>DATEVALUE(IFERROR(RIGHT(LEFT(A7791,FIND("-",A7791,4)-1),2)&amp;"/"&amp;LEFT(A7791,FIND("-",A7791)-1)&amp;"/"&amp;RIGHT(LEFT(A7791,IFERROR(FIND(" ",A7791),LEN(A7791)+1)-1),4),TEXT(A7791,"dd")&amp;"/"&amp;TEXT(A7791,"mm")&amp;"/"&amp;TEXT(A7791,"yyyy")))</f>
        <v>45232</v>
      </c>
      <c r="F7791" t="s">
        <v>1826</v>
      </c>
      <c r="G7791" s="1" t="e">
        <f>VLOOKUP(B7791,Results!A:D,3,FALSE)</f>
        <v>#N/A</v>
      </c>
    </row>
    <row r="7792" spans="1:7" x14ac:dyDescent="0.25">
      <c r="A7792" s="1">
        <v>44968</v>
      </c>
      <c r="B7792" t="s">
        <v>764</v>
      </c>
      <c r="C7792" t="s">
        <v>223</v>
      </c>
      <c r="D7792" t="s">
        <v>23</v>
      </c>
      <c r="E7792" s="1">
        <f>DATEVALUE(IFERROR(RIGHT(LEFT(A7792,FIND("-",A7792,4)-1),2)&amp;"/"&amp;LEFT(A7792,FIND("-",A7792)-1)&amp;"/"&amp;RIGHT(LEFT(A7792,IFERROR(FIND(" ",A7792),LEN(A7792)+1)-1),4),TEXT(A7792,"dd")&amp;"/"&amp;TEXT(A7792,"mm")&amp;"/"&amp;TEXT(A7792,"yyyy")))</f>
        <v>45232</v>
      </c>
      <c r="F7792" t="s">
        <v>1826</v>
      </c>
      <c r="G7792" s="1" t="e">
        <f>VLOOKUP(B7792,Results!A:D,3,FALSE)</f>
        <v>#N/A</v>
      </c>
    </row>
    <row r="7793" spans="1:7" x14ac:dyDescent="0.25">
      <c r="A7793" s="1">
        <v>44968</v>
      </c>
      <c r="B7793" t="s">
        <v>375</v>
      </c>
      <c r="C7793" t="s">
        <v>223</v>
      </c>
      <c r="D7793" t="s">
        <v>33</v>
      </c>
      <c r="E7793" s="1">
        <f>DATEVALUE(IFERROR(RIGHT(LEFT(A7793,FIND("-",A7793,4)-1),2)&amp;"/"&amp;LEFT(A7793,FIND("-",A7793)-1)&amp;"/"&amp;RIGHT(LEFT(A7793,IFERROR(FIND(" ",A7793),LEN(A7793)+1)-1),4),TEXT(A7793,"dd")&amp;"/"&amp;TEXT(A7793,"mm")&amp;"/"&amp;TEXT(A7793,"yyyy")))</f>
        <v>45232</v>
      </c>
      <c r="F7793" t="s">
        <v>1826</v>
      </c>
      <c r="G7793" s="1" t="e">
        <f>VLOOKUP(B7793,Results!A:D,3,FALSE)</f>
        <v>#N/A</v>
      </c>
    </row>
    <row r="7794" spans="1:7" x14ac:dyDescent="0.25">
      <c r="A7794" s="1">
        <v>44968</v>
      </c>
      <c r="B7794" t="s">
        <v>273</v>
      </c>
      <c r="C7794" t="s">
        <v>20</v>
      </c>
      <c r="D7794" t="s">
        <v>10</v>
      </c>
      <c r="E7794" s="1">
        <f>DATEVALUE(IFERROR(RIGHT(LEFT(A7794,FIND("-",A7794,4)-1),2)&amp;"/"&amp;LEFT(A7794,FIND("-",A7794)-1)&amp;"/"&amp;RIGHT(LEFT(A7794,IFERROR(FIND(" ",A7794),LEN(A7794)+1)-1),4),TEXT(A7794,"dd")&amp;"/"&amp;TEXT(A7794,"mm")&amp;"/"&amp;TEXT(A7794,"yyyy")))</f>
        <v>45232</v>
      </c>
      <c r="F7794" t="s">
        <v>1826</v>
      </c>
      <c r="G7794" s="1" t="e">
        <f>VLOOKUP(B7794,Results!A:D,3,FALSE)</f>
        <v>#N/A</v>
      </c>
    </row>
    <row r="7795" spans="1:7" x14ac:dyDescent="0.25">
      <c r="A7795" s="1">
        <v>44968</v>
      </c>
      <c r="B7795" t="s">
        <v>838</v>
      </c>
      <c r="C7795" t="s">
        <v>223</v>
      </c>
      <c r="D7795" t="s">
        <v>80</v>
      </c>
      <c r="E7795" s="1">
        <f>DATEVALUE(IFERROR(RIGHT(LEFT(A7795,FIND("-",A7795,4)-1),2)&amp;"/"&amp;LEFT(A7795,FIND("-",A7795)-1)&amp;"/"&amp;RIGHT(LEFT(A7795,IFERROR(FIND(" ",A7795),LEN(A7795)+1)-1),4),TEXT(A7795,"dd")&amp;"/"&amp;TEXT(A7795,"mm")&amp;"/"&amp;TEXT(A7795,"yyyy")))</f>
        <v>45232</v>
      </c>
      <c r="F7795" t="s">
        <v>1826</v>
      </c>
      <c r="G7795" s="1" t="e">
        <f>VLOOKUP(B7795,Results!A:D,3,FALSE)</f>
        <v>#N/A</v>
      </c>
    </row>
    <row r="7796" spans="1:7" x14ac:dyDescent="0.25">
      <c r="A7796" s="1">
        <v>44968</v>
      </c>
      <c r="B7796" t="s">
        <v>580</v>
      </c>
      <c r="C7796" t="s">
        <v>223</v>
      </c>
      <c r="D7796" t="s">
        <v>80</v>
      </c>
      <c r="E7796" s="1">
        <f>DATEVALUE(IFERROR(RIGHT(LEFT(A7796,FIND("-",A7796,4)-1),2)&amp;"/"&amp;LEFT(A7796,FIND("-",A7796)-1)&amp;"/"&amp;RIGHT(LEFT(A7796,IFERROR(FIND(" ",A7796),LEN(A7796)+1)-1),4),TEXT(A7796,"dd")&amp;"/"&amp;TEXT(A7796,"mm")&amp;"/"&amp;TEXT(A7796,"yyyy")))</f>
        <v>45232</v>
      </c>
      <c r="F7796" t="s">
        <v>1826</v>
      </c>
      <c r="G7796" s="1" t="e">
        <f>VLOOKUP(B7796,Results!A:D,3,FALSE)</f>
        <v>#N/A</v>
      </c>
    </row>
    <row r="7797" spans="1:7" x14ac:dyDescent="0.25">
      <c r="A7797" s="1">
        <v>44968</v>
      </c>
      <c r="B7797" t="s">
        <v>1820</v>
      </c>
      <c r="C7797" t="s">
        <v>20</v>
      </c>
      <c r="D7797" t="s">
        <v>28</v>
      </c>
      <c r="E7797" s="1">
        <f>DATEVALUE(IFERROR(RIGHT(LEFT(A7797,FIND("-",A7797,4)-1),2)&amp;"/"&amp;LEFT(A7797,FIND("-",A7797)-1)&amp;"/"&amp;RIGHT(LEFT(A7797,IFERROR(FIND(" ",A7797),LEN(A7797)+1)-1),4),TEXT(A7797,"dd")&amp;"/"&amp;TEXT(A7797,"mm")&amp;"/"&amp;TEXT(A7797,"yyyy")))</f>
        <v>45232</v>
      </c>
      <c r="F7797" t="s">
        <v>1826</v>
      </c>
      <c r="G7797" s="1" t="e">
        <f>VLOOKUP(B7797,Results!A:D,3,FALSE)</f>
        <v>#N/A</v>
      </c>
    </row>
    <row r="7798" spans="1:7" x14ac:dyDescent="0.25">
      <c r="A7798" s="1">
        <v>44968</v>
      </c>
      <c r="B7798" t="s">
        <v>443</v>
      </c>
      <c r="C7798" t="s">
        <v>20</v>
      </c>
      <c r="D7798" t="s">
        <v>13</v>
      </c>
      <c r="E7798" s="1">
        <f>DATEVALUE(IFERROR(RIGHT(LEFT(A7798,FIND("-",A7798,4)-1),2)&amp;"/"&amp;LEFT(A7798,FIND("-",A7798)-1)&amp;"/"&amp;RIGHT(LEFT(A7798,IFERROR(FIND(" ",A7798),LEN(A7798)+1)-1),4),TEXT(A7798,"dd")&amp;"/"&amp;TEXT(A7798,"mm")&amp;"/"&amp;TEXT(A7798,"yyyy")))</f>
        <v>45232</v>
      </c>
      <c r="F7798" t="s">
        <v>1826</v>
      </c>
      <c r="G7798" s="1" t="e">
        <f>VLOOKUP(B7798,Results!A:D,3,FALSE)</f>
        <v>#N/A</v>
      </c>
    </row>
    <row r="7799" spans="1:7" x14ac:dyDescent="0.25">
      <c r="A7799" s="1">
        <v>44968</v>
      </c>
      <c r="B7799" t="s">
        <v>811</v>
      </c>
      <c r="C7799" t="s">
        <v>223</v>
      </c>
      <c r="D7799" t="s">
        <v>10</v>
      </c>
      <c r="E7799" s="1">
        <f>DATEVALUE(IFERROR(RIGHT(LEFT(A7799,FIND("-",A7799,4)-1),2)&amp;"/"&amp;LEFT(A7799,FIND("-",A7799)-1)&amp;"/"&amp;RIGHT(LEFT(A7799,IFERROR(FIND(" ",A7799),LEN(A7799)+1)-1),4),TEXT(A7799,"dd")&amp;"/"&amp;TEXT(A7799,"mm")&amp;"/"&amp;TEXT(A7799,"yyyy")))</f>
        <v>45232</v>
      </c>
      <c r="F7799" t="s">
        <v>1826</v>
      </c>
      <c r="G7799" s="1" t="e">
        <f>VLOOKUP(B7799,Results!A:D,3,FALSE)</f>
        <v>#N/A</v>
      </c>
    </row>
    <row r="7800" spans="1:7" x14ac:dyDescent="0.25">
      <c r="A7800" s="1">
        <v>44968</v>
      </c>
      <c r="B7800" t="s">
        <v>585</v>
      </c>
      <c r="C7800" t="s">
        <v>20</v>
      </c>
      <c r="D7800" t="s">
        <v>10</v>
      </c>
      <c r="E7800" s="1">
        <f>DATEVALUE(IFERROR(RIGHT(LEFT(A7800,FIND("-",A7800,4)-1),2)&amp;"/"&amp;LEFT(A7800,FIND("-",A7800)-1)&amp;"/"&amp;RIGHT(LEFT(A7800,IFERROR(FIND(" ",A7800),LEN(A7800)+1)-1),4),TEXT(A7800,"dd")&amp;"/"&amp;TEXT(A7800,"mm")&amp;"/"&amp;TEXT(A7800,"yyyy")))</f>
        <v>45232</v>
      </c>
      <c r="F7800" t="s">
        <v>1826</v>
      </c>
      <c r="G7800" s="1" t="e">
        <f>VLOOKUP(B7800,Results!A:D,3,FALSE)</f>
        <v>#N/A</v>
      </c>
    </row>
    <row r="7801" spans="1:7" x14ac:dyDescent="0.25">
      <c r="A7801" s="1">
        <v>44968</v>
      </c>
      <c r="B7801" t="s">
        <v>861</v>
      </c>
      <c r="C7801" t="s">
        <v>20</v>
      </c>
      <c r="D7801" t="s">
        <v>10</v>
      </c>
      <c r="E7801" s="1">
        <f>DATEVALUE(IFERROR(RIGHT(LEFT(A7801,FIND("-",A7801,4)-1),2)&amp;"/"&amp;LEFT(A7801,FIND("-",A7801)-1)&amp;"/"&amp;RIGHT(LEFT(A7801,IFERROR(FIND(" ",A7801),LEN(A7801)+1)-1),4),TEXT(A7801,"dd")&amp;"/"&amp;TEXT(A7801,"mm")&amp;"/"&amp;TEXT(A7801,"yyyy")))</f>
        <v>45232</v>
      </c>
      <c r="F7801" t="s">
        <v>1826</v>
      </c>
      <c r="G7801" s="1" t="e">
        <f>VLOOKUP(B7801,Results!A:D,3,FALSE)</f>
        <v>#N/A</v>
      </c>
    </row>
    <row r="7802" spans="1:7" x14ac:dyDescent="0.25">
      <c r="A7802" s="1">
        <v>44968</v>
      </c>
      <c r="B7802" t="s">
        <v>523</v>
      </c>
      <c r="C7802" t="s">
        <v>20</v>
      </c>
      <c r="D7802" t="s">
        <v>23</v>
      </c>
      <c r="E7802" s="1">
        <f>DATEVALUE(IFERROR(RIGHT(LEFT(A7802,FIND("-",A7802,4)-1),2)&amp;"/"&amp;LEFT(A7802,FIND("-",A7802)-1)&amp;"/"&amp;RIGHT(LEFT(A7802,IFERROR(FIND(" ",A7802),LEN(A7802)+1)-1),4),TEXT(A7802,"dd")&amp;"/"&amp;TEXT(A7802,"mm")&amp;"/"&amp;TEXT(A7802,"yyyy")))</f>
        <v>45232</v>
      </c>
      <c r="F7802" t="s">
        <v>1826</v>
      </c>
      <c r="G7802" s="1" t="e">
        <f>VLOOKUP(B7802,Results!A:D,3,FALSE)</f>
        <v>#N/A</v>
      </c>
    </row>
    <row r="7803" spans="1:7" x14ac:dyDescent="0.25">
      <c r="A7803" s="1">
        <v>44968</v>
      </c>
      <c r="B7803" t="s">
        <v>841</v>
      </c>
      <c r="C7803" t="s">
        <v>20</v>
      </c>
      <c r="D7803" t="s">
        <v>13</v>
      </c>
      <c r="E7803" s="1">
        <f>DATEVALUE(IFERROR(RIGHT(LEFT(A7803,FIND("-",A7803,4)-1),2)&amp;"/"&amp;LEFT(A7803,FIND("-",A7803)-1)&amp;"/"&amp;RIGHT(LEFT(A7803,IFERROR(FIND(" ",A7803),LEN(A7803)+1)-1),4),TEXT(A7803,"dd")&amp;"/"&amp;TEXT(A7803,"mm")&amp;"/"&amp;TEXT(A7803,"yyyy")))</f>
        <v>45232</v>
      </c>
      <c r="F7803" t="s">
        <v>1826</v>
      </c>
      <c r="G7803" s="1" t="e">
        <f>VLOOKUP(B7803,Results!A:D,3,FALSE)</f>
        <v>#N/A</v>
      </c>
    </row>
    <row r="7804" spans="1:7" x14ac:dyDescent="0.25">
      <c r="A7804" s="1">
        <v>44968</v>
      </c>
      <c r="B7804" t="s">
        <v>579</v>
      </c>
      <c r="C7804" t="s">
        <v>20</v>
      </c>
      <c r="D7804" t="s">
        <v>297</v>
      </c>
      <c r="E7804" s="1">
        <f>DATEVALUE(IFERROR(RIGHT(LEFT(A7804,FIND("-",A7804,4)-1),2)&amp;"/"&amp;LEFT(A7804,FIND("-",A7804)-1)&amp;"/"&amp;RIGHT(LEFT(A7804,IFERROR(FIND(" ",A7804),LEN(A7804)+1)-1),4),TEXT(A7804,"dd")&amp;"/"&amp;TEXT(A7804,"mm")&amp;"/"&amp;TEXT(A7804,"yyyy")))</f>
        <v>45232</v>
      </c>
      <c r="F7804" t="s">
        <v>1826</v>
      </c>
      <c r="G7804" s="1" t="e">
        <f>VLOOKUP(B7804,Results!A:D,3,FALSE)</f>
        <v>#N/A</v>
      </c>
    </row>
    <row r="7805" spans="1:7" x14ac:dyDescent="0.25">
      <c r="A7805" s="1">
        <v>44968</v>
      </c>
      <c r="B7805" t="s">
        <v>671</v>
      </c>
      <c r="C7805" t="s">
        <v>20</v>
      </c>
      <c r="D7805" t="s">
        <v>7</v>
      </c>
      <c r="E7805" s="1">
        <f>DATEVALUE(IFERROR(RIGHT(LEFT(A7805,FIND("-",A7805,4)-1),2)&amp;"/"&amp;LEFT(A7805,FIND("-",A7805)-1)&amp;"/"&amp;RIGHT(LEFT(A7805,IFERROR(FIND(" ",A7805),LEN(A7805)+1)-1),4),TEXT(A7805,"dd")&amp;"/"&amp;TEXT(A7805,"mm")&amp;"/"&amp;TEXT(A7805,"yyyy")))</f>
        <v>45232</v>
      </c>
      <c r="F7805" t="s">
        <v>1826</v>
      </c>
      <c r="G7805" s="1" t="e">
        <f>VLOOKUP(B7805,Results!A:D,3,FALSE)</f>
        <v>#N/A</v>
      </c>
    </row>
    <row r="7806" spans="1:7" x14ac:dyDescent="0.25">
      <c r="A7806" s="1">
        <v>44968</v>
      </c>
      <c r="B7806" t="s">
        <v>859</v>
      </c>
      <c r="C7806" t="s">
        <v>20</v>
      </c>
      <c r="D7806" t="s">
        <v>10</v>
      </c>
      <c r="E7806" s="1">
        <f>DATEVALUE(IFERROR(RIGHT(LEFT(A7806,FIND("-",A7806,4)-1),2)&amp;"/"&amp;LEFT(A7806,FIND("-",A7806)-1)&amp;"/"&amp;RIGHT(LEFT(A7806,IFERROR(FIND(" ",A7806),LEN(A7806)+1)-1),4),TEXT(A7806,"dd")&amp;"/"&amp;TEXT(A7806,"mm")&amp;"/"&amp;TEXT(A7806,"yyyy")))</f>
        <v>45232</v>
      </c>
      <c r="F7806" t="s">
        <v>1826</v>
      </c>
      <c r="G7806" s="1" t="e">
        <f>VLOOKUP(B7806,Results!A:D,3,FALSE)</f>
        <v>#N/A</v>
      </c>
    </row>
    <row r="7807" spans="1:7" x14ac:dyDescent="0.25">
      <c r="A7807" s="1">
        <v>44968</v>
      </c>
      <c r="B7807" t="s">
        <v>308</v>
      </c>
      <c r="C7807" t="s">
        <v>20</v>
      </c>
      <c r="D7807" t="s">
        <v>10</v>
      </c>
      <c r="E7807" s="1">
        <f>DATEVALUE(IFERROR(RIGHT(LEFT(A7807,FIND("-",A7807,4)-1),2)&amp;"/"&amp;LEFT(A7807,FIND("-",A7807)-1)&amp;"/"&amp;RIGHT(LEFT(A7807,IFERROR(FIND(" ",A7807),LEN(A7807)+1)-1),4),TEXT(A7807,"dd")&amp;"/"&amp;TEXT(A7807,"mm")&amp;"/"&amp;TEXT(A7807,"yyyy")))</f>
        <v>45232</v>
      </c>
      <c r="F7807" t="s">
        <v>1826</v>
      </c>
      <c r="G7807" s="1" t="e">
        <f>VLOOKUP(B7807,Results!A:D,3,FALSE)</f>
        <v>#N/A</v>
      </c>
    </row>
    <row r="7808" spans="1:7" x14ac:dyDescent="0.25">
      <c r="A7808" s="1">
        <v>44968</v>
      </c>
      <c r="B7808" t="s">
        <v>814</v>
      </c>
      <c r="C7808" t="s">
        <v>20</v>
      </c>
      <c r="D7808" t="s">
        <v>33</v>
      </c>
      <c r="E7808" s="1">
        <f>DATEVALUE(IFERROR(RIGHT(LEFT(A7808,FIND("-",A7808,4)-1),2)&amp;"/"&amp;LEFT(A7808,FIND("-",A7808)-1)&amp;"/"&amp;RIGHT(LEFT(A7808,IFERROR(FIND(" ",A7808),LEN(A7808)+1)-1),4),TEXT(A7808,"dd")&amp;"/"&amp;TEXT(A7808,"mm")&amp;"/"&amp;TEXT(A7808,"yyyy")))</f>
        <v>45232</v>
      </c>
      <c r="F7808" t="s">
        <v>1826</v>
      </c>
      <c r="G7808" s="1" t="e">
        <f>VLOOKUP(B7808,Results!A:D,3,FALSE)</f>
        <v>#N/A</v>
      </c>
    </row>
    <row r="7809" spans="1:7" x14ac:dyDescent="0.25">
      <c r="A7809" s="1">
        <v>44968</v>
      </c>
      <c r="B7809" t="s">
        <v>416</v>
      </c>
      <c r="C7809" t="s">
        <v>20</v>
      </c>
      <c r="D7809" t="s">
        <v>44</v>
      </c>
      <c r="E7809" s="1">
        <f>DATEVALUE(IFERROR(RIGHT(LEFT(A7809,FIND("-",A7809,4)-1),2)&amp;"/"&amp;LEFT(A7809,FIND("-",A7809)-1)&amp;"/"&amp;RIGHT(LEFT(A7809,IFERROR(FIND(" ",A7809),LEN(A7809)+1)-1),4),TEXT(A7809,"dd")&amp;"/"&amp;TEXT(A7809,"mm")&amp;"/"&amp;TEXT(A7809,"yyyy")))</f>
        <v>45232</v>
      </c>
      <c r="F7809" t="s">
        <v>1826</v>
      </c>
      <c r="G7809" s="1" t="e">
        <f>VLOOKUP(B7809,Results!A:D,3,FALSE)</f>
        <v>#N/A</v>
      </c>
    </row>
    <row r="7810" spans="1:7" x14ac:dyDescent="0.25">
      <c r="A7810" s="1">
        <v>44968</v>
      </c>
      <c r="B7810" t="s">
        <v>641</v>
      </c>
      <c r="C7810" t="s">
        <v>223</v>
      </c>
      <c r="D7810" t="s">
        <v>40</v>
      </c>
      <c r="E7810" s="1">
        <f>DATEVALUE(IFERROR(RIGHT(LEFT(A7810,FIND("-",A7810,4)-1),2)&amp;"/"&amp;LEFT(A7810,FIND("-",A7810)-1)&amp;"/"&amp;RIGHT(LEFT(A7810,IFERROR(FIND(" ",A7810),LEN(A7810)+1)-1),4),TEXT(A7810,"dd")&amp;"/"&amp;TEXT(A7810,"mm")&amp;"/"&amp;TEXT(A7810,"yyyy")))</f>
        <v>45232</v>
      </c>
      <c r="F7810" t="s">
        <v>1826</v>
      </c>
      <c r="G7810" s="1" t="e">
        <f>VLOOKUP(B7810,Results!A:D,3,FALSE)</f>
        <v>#N/A</v>
      </c>
    </row>
    <row r="7811" spans="1:7" x14ac:dyDescent="0.25">
      <c r="A7811" s="1">
        <v>44968</v>
      </c>
      <c r="B7811" t="s">
        <v>764</v>
      </c>
      <c r="C7811" t="s">
        <v>223</v>
      </c>
      <c r="D7811" t="s">
        <v>23</v>
      </c>
      <c r="E7811" s="1">
        <f>DATEVALUE(IFERROR(RIGHT(LEFT(A7811,FIND("-",A7811,4)-1),2)&amp;"/"&amp;LEFT(A7811,FIND("-",A7811)-1)&amp;"/"&amp;RIGHT(LEFT(A7811,IFERROR(FIND(" ",A7811),LEN(A7811)+1)-1),4),TEXT(A7811,"dd")&amp;"/"&amp;TEXT(A7811,"mm")&amp;"/"&amp;TEXT(A7811,"yyyy")))</f>
        <v>45232</v>
      </c>
      <c r="F7811" t="s">
        <v>1826</v>
      </c>
      <c r="G7811" s="1" t="e">
        <f>VLOOKUP(B7811,Results!A:D,3,FALSE)</f>
        <v>#N/A</v>
      </c>
    </row>
    <row r="7812" spans="1:7" hidden="1" x14ac:dyDescent="0.25">
      <c r="A7812" s="1">
        <v>44937</v>
      </c>
      <c r="B7812" t="s">
        <v>856</v>
      </c>
      <c r="C7812" t="s">
        <v>20</v>
      </c>
      <c r="D7812" t="s">
        <v>33</v>
      </c>
      <c r="E7812" s="1">
        <f>DATEVALUE(IFERROR(RIGHT(LEFT(A7812,FIND("-",A7812,4)-1),2)&amp;"/"&amp;LEFT(A7812,FIND("-",A7812)-1)&amp;"/"&amp;RIGHT(LEFT(A7812,IFERROR(FIND(" ",A7812),LEN(A7812)+1)-1),4),TEXT(A7812,"dd")&amp;"/"&amp;TEXT(A7812,"mm")&amp;"/"&amp;TEXT(A7812,"yyyy")))</f>
        <v>45231</v>
      </c>
      <c r="F7812" t="s">
        <v>996</v>
      </c>
      <c r="G7812" s="1">
        <f>VLOOKUP(B7812,Results!A:D,3,FALSE)</f>
        <v>45422</v>
      </c>
    </row>
    <row r="7813" spans="1:7" hidden="1" x14ac:dyDescent="0.25">
      <c r="A7813" s="1">
        <v>44937</v>
      </c>
      <c r="B7813" t="s">
        <v>857</v>
      </c>
      <c r="C7813" t="s">
        <v>20</v>
      </c>
      <c r="D7813" t="s">
        <v>13</v>
      </c>
      <c r="E7813" s="1">
        <f>DATEVALUE(IFERROR(RIGHT(LEFT(A7813,FIND("-",A7813,4)-1),2)&amp;"/"&amp;LEFT(A7813,FIND("-",A7813)-1)&amp;"/"&amp;RIGHT(LEFT(A7813,IFERROR(FIND(" ",A7813),LEN(A7813)+1)-1),4),TEXT(A7813,"dd")&amp;"/"&amp;TEXT(A7813,"mm")&amp;"/"&amp;TEXT(A7813,"yyyy")))</f>
        <v>45231</v>
      </c>
      <c r="F7813" t="s">
        <v>996</v>
      </c>
      <c r="G7813" s="1">
        <f>VLOOKUP(B7813,Results!A:D,3,FALSE)</f>
        <v>45427</v>
      </c>
    </row>
    <row r="7814" spans="1:7" x14ac:dyDescent="0.25">
      <c r="A7814" s="1">
        <v>44937</v>
      </c>
      <c r="B7814" t="s">
        <v>791</v>
      </c>
      <c r="C7814" t="s">
        <v>20</v>
      </c>
      <c r="D7814" t="s">
        <v>30</v>
      </c>
      <c r="E7814" s="1">
        <f>DATEVALUE(IFERROR(RIGHT(LEFT(A7814,FIND("-",A7814,4)-1),2)&amp;"/"&amp;LEFT(A7814,FIND("-",A7814)-1)&amp;"/"&amp;RIGHT(LEFT(A7814,IFERROR(FIND(" ",A7814),LEN(A7814)+1)-1),4),TEXT(A7814,"dd")&amp;"/"&amp;TEXT(A7814,"mm")&amp;"/"&amp;TEXT(A7814,"yyyy")))</f>
        <v>45231</v>
      </c>
      <c r="F7814" t="s">
        <v>1826</v>
      </c>
      <c r="G7814" s="1" t="e">
        <f>VLOOKUP(B7814,Results!A:D,3,FALSE)</f>
        <v>#N/A</v>
      </c>
    </row>
    <row r="7815" spans="1:7" hidden="1" x14ac:dyDescent="0.25">
      <c r="A7815" s="1">
        <v>44937</v>
      </c>
      <c r="B7815" t="s">
        <v>791</v>
      </c>
      <c r="C7815" t="s">
        <v>20</v>
      </c>
      <c r="D7815" t="s">
        <v>30</v>
      </c>
      <c r="E7815" s="1">
        <f>DATEVALUE(IFERROR(RIGHT(LEFT(A7815,FIND("-",A7815,4)-1),2)&amp;"/"&amp;LEFT(A7815,FIND("-",A7815)-1)&amp;"/"&amp;RIGHT(LEFT(A7815,IFERROR(FIND(" ",A7815),LEN(A7815)+1)-1),4),TEXT(A7815,"dd")&amp;"/"&amp;TEXT(A7815,"mm")&amp;"/"&amp;TEXT(A7815,"yyyy")))</f>
        <v>45231</v>
      </c>
      <c r="F7815" t="s">
        <v>996</v>
      </c>
      <c r="G7815" s="1" t="e">
        <f>VLOOKUP(B7815,Results!A:D,3,FALSE)</f>
        <v>#N/A</v>
      </c>
    </row>
    <row r="7816" spans="1:7" x14ac:dyDescent="0.25">
      <c r="A7816" s="1">
        <v>44937</v>
      </c>
      <c r="B7816" t="s">
        <v>800</v>
      </c>
      <c r="C7816" t="s">
        <v>20</v>
      </c>
      <c r="D7816" t="s">
        <v>10</v>
      </c>
      <c r="E7816" s="1">
        <f>DATEVALUE(IFERROR(RIGHT(LEFT(A7816,FIND("-",A7816,4)-1),2)&amp;"/"&amp;LEFT(A7816,FIND("-",A7816)-1)&amp;"/"&amp;RIGHT(LEFT(A7816,IFERROR(FIND(" ",A7816),LEN(A7816)+1)-1),4),TEXT(A7816,"dd")&amp;"/"&amp;TEXT(A7816,"mm")&amp;"/"&amp;TEXT(A7816,"yyyy")))</f>
        <v>45231</v>
      </c>
      <c r="F7816" t="s">
        <v>1826</v>
      </c>
      <c r="G7816" s="1" t="e">
        <f>VLOOKUP(B7816,Results!A:D,3,FALSE)</f>
        <v>#N/A</v>
      </c>
    </row>
    <row r="7817" spans="1:7" x14ac:dyDescent="0.25">
      <c r="A7817" s="1">
        <v>44937</v>
      </c>
      <c r="B7817" t="s">
        <v>718</v>
      </c>
      <c r="C7817" t="s">
        <v>20</v>
      </c>
      <c r="D7817" t="s">
        <v>10</v>
      </c>
      <c r="E7817" s="1">
        <f>DATEVALUE(IFERROR(RIGHT(LEFT(A7817,FIND("-",A7817,4)-1),2)&amp;"/"&amp;LEFT(A7817,FIND("-",A7817)-1)&amp;"/"&amp;RIGHT(LEFT(A7817,IFERROR(FIND(" ",A7817),LEN(A7817)+1)-1),4),TEXT(A7817,"dd")&amp;"/"&amp;TEXT(A7817,"mm")&amp;"/"&amp;TEXT(A7817,"yyyy")))</f>
        <v>45231</v>
      </c>
      <c r="F7817" t="s">
        <v>1826</v>
      </c>
      <c r="G7817" s="1" t="e">
        <f>VLOOKUP(B7817,Results!A:D,3,FALSE)</f>
        <v>#N/A</v>
      </c>
    </row>
    <row r="7818" spans="1:7" x14ac:dyDescent="0.25">
      <c r="A7818" s="1">
        <v>44937</v>
      </c>
      <c r="B7818" t="s">
        <v>788</v>
      </c>
      <c r="C7818" t="s">
        <v>20</v>
      </c>
      <c r="D7818" t="s">
        <v>10</v>
      </c>
      <c r="E7818" s="1">
        <f>DATEVALUE(IFERROR(RIGHT(LEFT(A7818,FIND("-",A7818,4)-1),2)&amp;"/"&amp;LEFT(A7818,FIND("-",A7818)-1)&amp;"/"&amp;RIGHT(LEFT(A7818,IFERROR(FIND(" ",A7818),LEN(A7818)+1)-1),4),TEXT(A7818,"dd")&amp;"/"&amp;TEXT(A7818,"mm")&amp;"/"&amp;TEXT(A7818,"yyyy")))</f>
        <v>45231</v>
      </c>
      <c r="F7818" t="s">
        <v>1826</v>
      </c>
      <c r="G7818" s="1" t="e">
        <f>VLOOKUP(B7818,Results!A:D,3,FALSE)</f>
        <v>#N/A</v>
      </c>
    </row>
    <row r="7819" spans="1:7" hidden="1" x14ac:dyDescent="0.25">
      <c r="A7819" s="1">
        <v>44937</v>
      </c>
      <c r="B7819" t="s">
        <v>822</v>
      </c>
      <c r="C7819" t="s">
        <v>20</v>
      </c>
      <c r="D7819" t="s">
        <v>10</v>
      </c>
      <c r="E7819" s="1">
        <f>DATEVALUE(IFERROR(RIGHT(LEFT(A7819,FIND("-",A7819,4)-1),2)&amp;"/"&amp;LEFT(A7819,FIND("-",A7819)-1)&amp;"/"&amp;RIGHT(LEFT(A7819,IFERROR(FIND(" ",A7819),LEN(A7819)+1)-1),4),TEXT(A7819,"dd")&amp;"/"&amp;TEXT(A7819,"mm")&amp;"/"&amp;TEXT(A7819,"yyyy")))</f>
        <v>45231</v>
      </c>
      <c r="F7819" t="s">
        <v>996</v>
      </c>
      <c r="G7819" s="1" t="e">
        <f>VLOOKUP(B7819,Results!A:D,3,FALSE)</f>
        <v>#N/A</v>
      </c>
    </row>
    <row r="7820" spans="1:7" hidden="1" x14ac:dyDescent="0.25">
      <c r="A7820" s="1">
        <v>44937</v>
      </c>
      <c r="B7820" t="s">
        <v>800</v>
      </c>
      <c r="C7820" t="s">
        <v>20</v>
      </c>
      <c r="D7820" t="s">
        <v>10</v>
      </c>
      <c r="E7820" s="1">
        <f>DATEVALUE(IFERROR(RIGHT(LEFT(A7820,FIND("-",A7820,4)-1),2)&amp;"/"&amp;LEFT(A7820,FIND("-",A7820)-1)&amp;"/"&amp;RIGHT(LEFT(A7820,IFERROR(FIND(" ",A7820),LEN(A7820)+1)-1),4),TEXT(A7820,"dd")&amp;"/"&amp;TEXT(A7820,"mm")&amp;"/"&amp;TEXT(A7820,"yyyy")))</f>
        <v>45231</v>
      </c>
      <c r="F7820" t="s">
        <v>996</v>
      </c>
      <c r="G7820" s="1" t="e">
        <f>VLOOKUP(B7820,Results!A:D,3,FALSE)</f>
        <v>#N/A</v>
      </c>
    </row>
    <row r="7821" spans="1:7" hidden="1" x14ac:dyDescent="0.25">
      <c r="A7821" s="1">
        <v>44937</v>
      </c>
      <c r="B7821" t="s">
        <v>718</v>
      </c>
      <c r="C7821" t="s">
        <v>20</v>
      </c>
      <c r="D7821" t="s">
        <v>10</v>
      </c>
      <c r="E7821" s="1">
        <f>DATEVALUE(IFERROR(RIGHT(LEFT(A7821,FIND("-",A7821,4)-1),2)&amp;"/"&amp;LEFT(A7821,FIND("-",A7821)-1)&amp;"/"&amp;RIGHT(LEFT(A7821,IFERROR(FIND(" ",A7821),LEN(A7821)+1)-1),4),TEXT(A7821,"dd")&amp;"/"&amp;TEXT(A7821,"mm")&amp;"/"&amp;TEXT(A7821,"yyyy")))</f>
        <v>45231</v>
      </c>
      <c r="F7821" t="s">
        <v>996</v>
      </c>
      <c r="G7821" s="1" t="e">
        <f>VLOOKUP(B7821,Results!A:D,3,FALSE)</f>
        <v>#N/A</v>
      </c>
    </row>
    <row r="7822" spans="1:7" hidden="1" x14ac:dyDescent="0.25">
      <c r="A7822" s="1">
        <v>44937</v>
      </c>
      <c r="B7822" t="s">
        <v>788</v>
      </c>
      <c r="C7822" t="s">
        <v>20</v>
      </c>
      <c r="D7822" t="s">
        <v>10</v>
      </c>
      <c r="E7822" s="1">
        <f>DATEVALUE(IFERROR(RIGHT(LEFT(A7822,FIND("-",A7822,4)-1),2)&amp;"/"&amp;LEFT(A7822,FIND("-",A7822)-1)&amp;"/"&amp;RIGHT(LEFT(A7822,IFERROR(FIND(" ",A7822),LEN(A7822)+1)-1),4),TEXT(A7822,"dd")&amp;"/"&amp;TEXT(A7822,"mm")&amp;"/"&amp;TEXT(A7822,"yyyy")))</f>
        <v>45231</v>
      </c>
      <c r="F7822" t="s">
        <v>996</v>
      </c>
      <c r="G7822" s="1" t="e">
        <f>VLOOKUP(B7822,Results!A:D,3,FALSE)</f>
        <v>#N/A</v>
      </c>
    </row>
    <row r="7823" spans="1:7" x14ac:dyDescent="0.25">
      <c r="A7823" s="1">
        <v>44937</v>
      </c>
      <c r="B7823" t="s">
        <v>642</v>
      </c>
      <c r="C7823" t="s">
        <v>223</v>
      </c>
      <c r="D7823" t="s">
        <v>23</v>
      </c>
      <c r="E7823" s="1">
        <f>DATEVALUE(IFERROR(RIGHT(LEFT(A7823,FIND("-",A7823,4)-1),2)&amp;"/"&amp;LEFT(A7823,FIND("-",A7823)-1)&amp;"/"&amp;RIGHT(LEFT(A7823,IFERROR(FIND(" ",A7823),LEN(A7823)+1)-1),4),TEXT(A7823,"dd")&amp;"/"&amp;TEXT(A7823,"mm")&amp;"/"&amp;TEXT(A7823,"yyyy")))</f>
        <v>45231</v>
      </c>
      <c r="F7823" t="s">
        <v>1826</v>
      </c>
      <c r="G7823" s="1" t="e">
        <f>VLOOKUP(B7823,Results!A:D,3,FALSE)</f>
        <v>#N/A</v>
      </c>
    </row>
    <row r="7824" spans="1:7" hidden="1" x14ac:dyDescent="0.25">
      <c r="A7824" s="1">
        <v>44937</v>
      </c>
      <c r="B7824" t="s">
        <v>642</v>
      </c>
      <c r="C7824" t="s">
        <v>223</v>
      </c>
      <c r="D7824" t="s">
        <v>23</v>
      </c>
      <c r="E7824" s="1">
        <f>DATEVALUE(IFERROR(RIGHT(LEFT(A7824,FIND("-",A7824,4)-1),2)&amp;"/"&amp;LEFT(A7824,FIND("-",A7824)-1)&amp;"/"&amp;RIGHT(LEFT(A7824,IFERROR(FIND(" ",A7824),LEN(A7824)+1)-1),4),TEXT(A7824,"dd")&amp;"/"&amp;TEXT(A7824,"mm")&amp;"/"&amp;TEXT(A7824,"yyyy")))</f>
        <v>45231</v>
      </c>
      <c r="F7824" t="s">
        <v>996</v>
      </c>
      <c r="G7824" s="1" t="e">
        <f>VLOOKUP(B7824,Results!A:D,3,FALSE)</f>
        <v>#N/A</v>
      </c>
    </row>
    <row r="7825" spans="1:7" x14ac:dyDescent="0.25">
      <c r="A7825" s="1">
        <v>44937</v>
      </c>
      <c r="B7825" t="s">
        <v>610</v>
      </c>
      <c r="C7825" t="s">
        <v>20</v>
      </c>
      <c r="D7825" t="s">
        <v>74</v>
      </c>
      <c r="E7825" s="1">
        <f>DATEVALUE(IFERROR(RIGHT(LEFT(A7825,FIND("-",A7825,4)-1),2)&amp;"/"&amp;LEFT(A7825,FIND("-",A7825)-1)&amp;"/"&amp;RIGHT(LEFT(A7825,IFERROR(FIND(" ",A7825),LEN(A7825)+1)-1),4),TEXT(A7825,"dd")&amp;"/"&amp;TEXT(A7825,"mm")&amp;"/"&amp;TEXT(A7825,"yyyy")))</f>
        <v>45231</v>
      </c>
      <c r="F7825" t="s">
        <v>1826</v>
      </c>
      <c r="G7825" s="1" t="e">
        <f>VLOOKUP(B7825,Results!A:D,3,FALSE)</f>
        <v>#N/A</v>
      </c>
    </row>
    <row r="7826" spans="1:7" x14ac:dyDescent="0.25">
      <c r="A7826" s="1">
        <v>44937</v>
      </c>
      <c r="B7826" t="s">
        <v>757</v>
      </c>
      <c r="C7826" t="s">
        <v>223</v>
      </c>
      <c r="D7826" t="s">
        <v>435</v>
      </c>
      <c r="E7826" s="1">
        <f>DATEVALUE(IFERROR(RIGHT(LEFT(A7826,FIND("-",A7826,4)-1),2)&amp;"/"&amp;LEFT(A7826,FIND("-",A7826)-1)&amp;"/"&amp;RIGHT(LEFT(A7826,IFERROR(FIND(" ",A7826),LEN(A7826)+1)-1),4),TEXT(A7826,"dd")&amp;"/"&amp;TEXT(A7826,"mm")&amp;"/"&amp;TEXT(A7826,"yyyy")))</f>
        <v>45231</v>
      </c>
      <c r="F7826" t="s">
        <v>1826</v>
      </c>
      <c r="G7826" s="1" t="e">
        <f>VLOOKUP(B7826,Results!A:D,3,FALSE)</f>
        <v>#N/A</v>
      </c>
    </row>
    <row r="7827" spans="1:7" hidden="1" x14ac:dyDescent="0.25">
      <c r="A7827" s="1">
        <v>44937</v>
      </c>
      <c r="B7827" t="s">
        <v>757</v>
      </c>
      <c r="C7827" t="s">
        <v>20</v>
      </c>
      <c r="D7827" t="s">
        <v>435</v>
      </c>
      <c r="E7827" s="1">
        <f>DATEVALUE(IFERROR(RIGHT(LEFT(A7827,FIND("-",A7827,4)-1),2)&amp;"/"&amp;LEFT(A7827,FIND("-",A7827)-1)&amp;"/"&amp;RIGHT(LEFT(A7827,IFERROR(FIND(" ",A7827),LEN(A7827)+1)-1),4),TEXT(A7827,"dd")&amp;"/"&amp;TEXT(A7827,"mm")&amp;"/"&amp;TEXT(A7827,"yyyy")))</f>
        <v>45231</v>
      </c>
      <c r="F7827" t="s">
        <v>996</v>
      </c>
      <c r="G7827" s="1" t="e">
        <f>VLOOKUP(B7827,Results!A:D,3,FALSE)</f>
        <v>#N/A</v>
      </c>
    </row>
    <row r="7828" spans="1:7" x14ac:dyDescent="0.25">
      <c r="A7828" s="1">
        <v>44937</v>
      </c>
      <c r="B7828" t="s">
        <v>845</v>
      </c>
      <c r="C7828" t="s">
        <v>20</v>
      </c>
      <c r="D7828" t="s">
        <v>33</v>
      </c>
      <c r="E7828" s="1">
        <f>DATEVALUE(IFERROR(RIGHT(LEFT(A7828,FIND("-",A7828,4)-1),2)&amp;"/"&amp;LEFT(A7828,FIND("-",A7828)-1)&amp;"/"&amp;RIGHT(LEFT(A7828,IFERROR(FIND(" ",A7828),LEN(A7828)+1)-1),4),TEXT(A7828,"dd")&amp;"/"&amp;TEXT(A7828,"mm")&amp;"/"&amp;TEXT(A7828,"yyyy")))</f>
        <v>45231</v>
      </c>
      <c r="F7828" t="s">
        <v>1826</v>
      </c>
      <c r="G7828" s="1" t="e">
        <f>VLOOKUP(B7828,Results!A:D,3,FALSE)</f>
        <v>#N/A</v>
      </c>
    </row>
    <row r="7829" spans="1:7" hidden="1" x14ac:dyDescent="0.25">
      <c r="A7829" s="1">
        <v>44937</v>
      </c>
      <c r="B7829" t="s">
        <v>845</v>
      </c>
      <c r="C7829" t="s">
        <v>20</v>
      </c>
      <c r="D7829" t="s">
        <v>33</v>
      </c>
      <c r="E7829" s="1">
        <f>DATEVALUE(IFERROR(RIGHT(LEFT(A7829,FIND("-",A7829,4)-1),2)&amp;"/"&amp;LEFT(A7829,FIND("-",A7829)-1)&amp;"/"&amp;RIGHT(LEFT(A7829,IFERROR(FIND(" ",A7829),LEN(A7829)+1)-1),4),TEXT(A7829,"dd")&amp;"/"&amp;TEXT(A7829,"mm")&amp;"/"&amp;TEXT(A7829,"yyyy")))</f>
        <v>45231</v>
      </c>
      <c r="F7829" t="s">
        <v>996</v>
      </c>
      <c r="G7829" s="1" t="e">
        <f>VLOOKUP(B7829,Results!A:D,3,FALSE)</f>
        <v>#N/A</v>
      </c>
    </row>
    <row r="7830" spans="1:7" x14ac:dyDescent="0.25">
      <c r="A7830" s="1">
        <v>44937</v>
      </c>
      <c r="B7830" t="s">
        <v>822</v>
      </c>
      <c r="C7830" t="s">
        <v>20</v>
      </c>
      <c r="D7830" t="s">
        <v>10</v>
      </c>
      <c r="E7830" s="1">
        <f>DATEVALUE(IFERROR(RIGHT(LEFT(A7830,FIND("-",A7830,4)-1),2)&amp;"/"&amp;LEFT(A7830,FIND("-",A7830)-1)&amp;"/"&amp;RIGHT(LEFT(A7830,IFERROR(FIND(" ",A7830),LEN(A7830)+1)-1),4),TEXT(A7830,"dd")&amp;"/"&amp;TEXT(A7830,"mm")&amp;"/"&amp;TEXT(A7830,"yyyy")))</f>
        <v>45231</v>
      </c>
      <c r="F7830" t="s">
        <v>1826</v>
      </c>
      <c r="G7830" s="1" t="e">
        <f>VLOOKUP(B7830,Results!A:D,3,FALSE)</f>
        <v>#N/A</v>
      </c>
    </row>
    <row r="7831" spans="1:7" x14ac:dyDescent="0.25">
      <c r="A7831" s="1">
        <v>44937</v>
      </c>
      <c r="B7831" t="s">
        <v>800</v>
      </c>
      <c r="C7831" t="s">
        <v>20</v>
      </c>
      <c r="D7831" t="s">
        <v>10</v>
      </c>
      <c r="E7831" s="1">
        <f>DATEVALUE(IFERROR(RIGHT(LEFT(A7831,FIND("-",A7831,4)-1),2)&amp;"/"&amp;LEFT(A7831,FIND("-",A7831)-1)&amp;"/"&amp;RIGHT(LEFT(A7831,IFERROR(FIND(" ",A7831),LEN(A7831)+1)-1),4),TEXT(A7831,"dd")&amp;"/"&amp;TEXT(A7831,"mm")&amp;"/"&amp;TEXT(A7831,"yyyy")))</f>
        <v>45231</v>
      </c>
      <c r="F7831" t="s">
        <v>1826</v>
      </c>
      <c r="G7831" s="1" t="e">
        <f>VLOOKUP(B7831,Results!A:D,3,FALSE)</f>
        <v>#N/A</v>
      </c>
    </row>
    <row r="7832" spans="1:7" x14ac:dyDescent="0.25">
      <c r="A7832" s="1">
        <v>44937</v>
      </c>
      <c r="B7832" t="s">
        <v>718</v>
      </c>
      <c r="C7832" t="s">
        <v>20</v>
      </c>
      <c r="D7832" t="s">
        <v>10</v>
      </c>
      <c r="E7832" s="1">
        <f>DATEVALUE(IFERROR(RIGHT(LEFT(A7832,FIND("-",A7832,4)-1),2)&amp;"/"&amp;LEFT(A7832,FIND("-",A7832)-1)&amp;"/"&amp;RIGHT(LEFT(A7832,IFERROR(FIND(" ",A7832),LEN(A7832)+1)-1),4),TEXT(A7832,"dd")&amp;"/"&amp;TEXT(A7832,"mm")&amp;"/"&amp;TEXT(A7832,"yyyy")))</f>
        <v>45231</v>
      </c>
      <c r="F7832" t="s">
        <v>1826</v>
      </c>
      <c r="G7832" s="1" t="e">
        <f>VLOOKUP(B7832,Results!A:D,3,FALSE)</f>
        <v>#N/A</v>
      </c>
    </row>
    <row r="7833" spans="1:7" x14ac:dyDescent="0.25">
      <c r="A7833" s="1">
        <v>44937</v>
      </c>
      <c r="B7833" t="s">
        <v>845</v>
      </c>
      <c r="C7833" t="s">
        <v>20</v>
      </c>
      <c r="D7833" t="s">
        <v>33</v>
      </c>
      <c r="E7833" s="1">
        <f>DATEVALUE(IFERROR(RIGHT(LEFT(A7833,FIND("-",A7833,4)-1),2)&amp;"/"&amp;LEFT(A7833,FIND("-",A7833)-1)&amp;"/"&amp;RIGHT(LEFT(A7833,IFERROR(FIND(" ",A7833),LEN(A7833)+1)-1),4),TEXT(A7833,"dd")&amp;"/"&amp;TEXT(A7833,"mm")&amp;"/"&amp;TEXT(A7833,"yyyy")))</f>
        <v>45231</v>
      </c>
      <c r="F7833" t="s">
        <v>1826</v>
      </c>
      <c r="G7833" s="1" t="e">
        <f>VLOOKUP(B7833,Results!A:D,3,FALSE)</f>
        <v>#N/A</v>
      </c>
    </row>
    <row r="7834" spans="1:7" x14ac:dyDescent="0.25">
      <c r="A7834" s="1">
        <v>44937</v>
      </c>
      <c r="B7834" t="s">
        <v>788</v>
      </c>
      <c r="C7834" t="s">
        <v>20</v>
      </c>
      <c r="D7834" t="s">
        <v>10</v>
      </c>
      <c r="E7834" s="1">
        <f>DATEVALUE(IFERROR(RIGHT(LEFT(A7834,FIND("-",A7834,4)-1),2)&amp;"/"&amp;LEFT(A7834,FIND("-",A7834)-1)&amp;"/"&amp;RIGHT(LEFT(A7834,IFERROR(FIND(" ",A7834),LEN(A7834)+1)-1),4),TEXT(A7834,"dd")&amp;"/"&amp;TEXT(A7834,"mm")&amp;"/"&amp;TEXT(A7834,"yyyy")))</f>
        <v>45231</v>
      </c>
      <c r="F7834" t="s">
        <v>1826</v>
      </c>
      <c r="G7834" s="1" t="e">
        <f>VLOOKUP(B7834,Results!A:D,3,FALSE)</f>
        <v>#N/A</v>
      </c>
    </row>
    <row r="7835" spans="1:7" x14ac:dyDescent="0.25">
      <c r="A7835" s="1">
        <v>44937</v>
      </c>
      <c r="B7835" t="s">
        <v>610</v>
      </c>
      <c r="C7835" t="s">
        <v>20</v>
      </c>
      <c r="D7835" t="s">
        <v>74</v>
      </c>
      <c r="E7835" s="1">
        <f>DATEVALUE(IFERROR(RIGHT(LEFT(A7835,FIND("-",A7835,4)-1),2)&amp;"/"&amp;LEFT(A7835,FIND("-",A7835)-1)&amp;"/"&amp;RIGHT(LEFT(A7835,IFERROR(FIND(" ",A7835),LEN(A7835)+1)-1),4),TEXT(A7835,"dd")&amp;"/"&amp;TEXT(A7835,"mm")&amp;"/"&amp;TEXT(A7835,"yyyy")))</f>
        <v>45231</v>
      </c>
      <c r="F7835" t="s">
        <v>1826</v>
      </c>
      <c r="G7835" s="1" t="e">
        <f>VLOOKUP(B7835,Results!A:D,3,FALSE)</f>
        <v>#N/A</v>
      </c>
    </row>
    <row r="7836" spans="1:7" x14ac:dyDescent="0.25">
      <c r="A7836" s="1">
        <v>44937</v>
      </c>
      <c r="B7836" t="s">
        <v>757</v>
      </c>
      <c r="C7836" t="s">
        <v>20</v>
      </c>
      <c r="D7836" t="s">
        <v>435</v>
      </c>
      <c r="E7836" s="1">
        <f>DATEVALUE(IFERROR(RIGHT(LEFT(A7836,FIND("-",A7836,4)-1),2)&amp;"/"&amp;LEFT(A7836,FIND("-",A7836)-1)&amp;"/"&amp;RIGHT(LEFT(A7836,IFERROR(FIND(" ",A7836),LEN(A7836)+1)-1),4),TEXT(A7836,"dd")&amp;"/"&amp;TEXT(A7836,"mm")&amp;"/"&amp;TEXT(A7836,"yyyy")))</f>
        <v>45231</v>
      </c>
      <c r="F7836" t="s">
        <v>1826</v>
      </c>
      <c r="G7836" s="1" t="e">
        <f>VLOOKUP(B7836,Results!A:D,3,FALSE)</f>
        <v>#N/A</v>
      </c>
    </row>
    <row r="7837" spans="1:7" x14ac:dyDescent="0.25">
      <c r="A7837" s="1">
        <v>44937</v>
      </c>
      <c r="B7837" t="s">
        <v>822</v>
      </c>
      <c r="C7837" t="s">
        <v>20</v>
      </c>
      <c r="D7837" t="s">
        <v>10</v>
      </c>
      <c r="E7837" s="1">
        <f>DATEVALUE(IFERROR(RIGHT(LEFT(A7837,FIND("-",A7837,4)-1),2)&amp;"/"&amp;LEFT(A7837,FIND("-",A7837)-1)&amp;"/"&amp;RIGHT(LEFT(A7837,IFERROR(FIND(" ",A7837),LEN(A7837)+1)-1),4),TEXT(A7837,"dd")&amp;"/"&amp;TEXT(A7837,"mm")&amp;"/"&amp;TEXT(A7837,"yyyy")))</f>
        <v>45231</v>
      </c>
      <c r="F7837" t="s">
        <v>1826</v>
      </c>
      <c r="G7837" s="1" t="e">
        <f>VLOOKUP(B7837,Results!A:D,3,FALSE)</f>
        <v>#N/A</v>
      </c>
    </row>
    <row r="7838" spans="1:7" x14ac:dyDescent="0.25">
      <c r="A7838" s="1">
        <v>44937</v>
      </c>
      <c r="B7838" t="s">
        <v>800</v>
      </c>
      <c r="C7838" t="s">
        <v>20</v>
      </c>
      <c r="D7838" t="s">
        <v>10</v>
      </c>
      <c r="E7838" s="1">
        <f>DATEVALUE(IFERROR(RIGHT(LEFT(A7838,FIND("-",A7838,4)-1),2)&amp;"/"&amp;LEFT(A7838,FIND("-",A7838)-1)&amp;"/"&amp;RIGHT(LEFT(A7838,IFERROR(FIND(" ",A7838),LEN(A7838)+1)-1),4),TEXT(A7838,"dd")&amp;"/"&amp;TEXT(A7838,"mm")&amp;"/"&amp;TEXT(A7838,"yyyy")))</f>
        <v>45231</v>
      </c>
      <c r="F7838" t="s">
        <v>1826</v>
      </c>
      <c r="G7838" s="1" t="e">
        <f>VLOOKUP(B7838,Results!A:D,3,FALSE)</f>
        <v>#N/A</v>
      </c>
    </row>
    <row r="7839" spans="1:7" x14ac:dyDescent="0.25">
      <c r="A7839" s="1">
        <v>44937</v>
      </c>
      <c r="B7839" t="s">
        <v>718</v>
      </c>
      <c r="C7839" t="s">
        <v>20</v>
      </c>
      <c r="D7839" t="s">
        <v>10</v>
      </c>
      <c r="E7839" s="1">
        <f>DATEVALUE(IFERROR(RIGHT(LEFT(A7839,FIND("-",A7839,4)-1),2)&amp;"/"&amp;LEFT(A7839,FIND("-",A7839)-1)&amp;"/"&amp;RIGHT(LEFT(A7839,IFERROR(FIND(" ",A7839),LEN(A7839)+1)-1),4),TEXT(A7839,"dd")&amp;"/"&amp;TEXT(A7839,"mm")&amp;"/"&amp;TEXT(A7839,"yyyy")))</f>
        <v>45231</v>
      </c>
      <c r="F7839" t="s">
        <v>1826</v>
      </c>
      <c r="G7839" s="1" t="e">
        <f>VLOOKUP(B7839,Results!A:D,3,FALSE)</f>
        <v>#N/A</v>
      </c>
    </row>
    <row r="7840" spans="1:7" x14ac:dyDescent="0.25">
      <c r="A7840" s="1">
        <v>44937</v>
      </c>
      <c r="B7840" t="s">
        <v>845</v>
      </c>
      <c r="C7840" t="s">
        <v>20</v>
      </c>
      <c r="D7840" t="s">
        <v>33</v>
      </c>
      <c r="E7840" s="1">
        <f>DATEVALUE(IFERROR(RIGHT(LEFT(A7840,FIND("-",A7840,4)-1),2)&amp;"/"&amp;LEFT(A7840,FIND("-",A7840)-1)&amp;"/"&amp;RIGHT(LEFT(A7840,IFERROR(FIND(" ",A7840),LEN(A7840)+1)-1),4),TEXT(A7840,"dd")&amp;"/"&amp;TEXT(A7840,"mm")&amp;"/"&amp;TEXT(A7840,"yyyy")))</f>
        <v>45231</v>
      </c>
      <c r="F7840" t="s">
        <v>1826</v>
      </c>
      <c r="G7840" s="1" t="e">
        <f>VLOOKUP(B7840,Results!A:D,3,FALSE)</f>
        <v>#N/A</v>
      </c>
    </row>
    <row r="7841" spans="1:7" x14ac:dyDescent="0.25">
      <c r="A7841" s="1">
        <v>44937</v>
      </c>
      <c r="B7841" t="s">
        <v>788</v>
      </c>
      <c r="C7841" t="s">
        <v>20</v>
      </c>
      <c r="D7841" t="s">
        <v>10</v>
      </c>
      <c r="E7841" s="1">
        <f>DATEVALUE(IFERROR(RIGHT(LEFT(A7841,FIND("-",A7841,4)-1),2)&amp;"/"&amp;LEFT(A7841,FIND("-",A7841)-1)&amp;"/"&amp;RIGHT(LEFT(A7841,IFERROR(FIND(" ",A7841),LEN(A7841)+1)-1),4),TEXT(A7841,"dd")&amp;"/"&amp;TEXT(A7841,"mm")&amp;"/"&amp;TEXT(A7841,"yyyy")))</f>
        <v>45231</v>
      </c>
      <c r="F7841" t="s">
        <v>1826</v>
      </c>
      <c r="G7841" s="1" t="e">
        <f>VLOOKUP(B7841,Results!A:D,3,FALSE)</f>
        <v>#N/A</v>
      </c>
    </row>
    <row r="7842" spans="1:7" x14ac:dyDescent="0.25">
      <c r="A7842" s="1">
        <v>44937</v>
      </c>
      <c r="B7842" t="s">
        <v>610</v>
      </c>
      <c r="C7842" t="s">
        <v>20</v>
      </c>
      <c r="D7842" t="s">
        <v>74</v>
      </c>
      <c r="E7842" s="1">
        <f>DATEVALUE(IFERROR(RIGHT(LEFT(A7842,FIND("-",A7842,4)-1),2)&amp;"/"&amp;LEFT(A7842,FIND("-",A7842)-1)&amp;"/"&amp;RIGHT(LEFT(A7842,IFERROR(FIND(" ",A7842),LEN(A7842)+1)-1),4),TEXT(A7842,"dd")&amp;"/"&amp;TEXT(A7842,"mm")&amp;"/"&amp;TEXT(A7842,"yyyy")))</f>
        <v>45231</v>
      </c>
      <c r="F7842" t="s">
        <v>1826</v>
      </c>
      <c r="G7842" s="1" t="e">
        <f>VLOOKUP(B7842,Results!A:D,3,FALSE)</f>
        <v>#N/A</v>
      </c>
    </row>
    <row r="7843" spans="1:7" x14ac:dyDescent="0.25">
      <c r="A7843" s="1">
        <v>44937</v>
      </c>
      <c r="B7843" t="s">
        <v>757</v>
      </c>
      <c r="C7843" t="s">
        <v>20</v>
      </c>
      <c r="D7843" t="s">
        <v>435</v>
      </c>
      <c r="E7843" s="1">
        <f>DATEVALUE(IFERROR(RIGHT(LEFT(A7843,FIND("-",A7843,4)-1),2)&amp;"/"&amp;LEFT(A7843,FIND("-",A7843)-1)&amp;"/"&amp;RIGHT(LEFT(A7843,IFERROR(FIND(" ",A7843),LEN(A7843)+1)-1),4),TEXT(A7843,"dd")&amp;"/"&amp;TEXT(A7843,"mm")&amp;"/"&amp;TEXT(A7843,"yyyy")))</f>
        <v>45231</v>
      </c>
      <c r="F7843" t="s">
        <v>1826</v>
      </c>
      <c r="G7843" s="1" t="e">
        <f>VLOOKUP(B7843,Results!A:D,3,FALSE)</f>
        <v>#N/A</v>
      </c>
    </row>
    <row r="7844" spans="1:7" x14ac:dyDescent="0.25">
      <c r="A7844" t="s">
        <v>854</v>
      </c>
      <c r="B7844" t="s">
        <v>804</v>
      </c>
      <c r="C7844" t="s">
        <v>20</v>
      </c>
      <c r="D7844" t="s">
        <v>44</v>
      </c>
      <c r="E7844" s="1">
        <f>DATEVALUE(IFERROR(RIGHT(LEFT(A7844,FIND("-",A7844,4)-1),2)&amp;"/"&amp;LEFT(A7844,FIND("-",A7844)-1)&amp;"/"&amp;RIGHT(LEFT(A7844,IFERROR(FIND(" ",A7844),LEN(A7844)+1)-1),4),TEXT(A7844,"dd")&amp;"/"&amp;TEXT(A7844,"mm")&amp;"/"&amp;TEXT(A7844,"yyyy")))</f>
        <v>45230</v>
      </c>
      <c r="F7844" t="s">
        <v>1826</v>
      </c>
      <c r="G7844" s="1">
        <f>VLOOKUP(B7844,Results!A:D,3,FALSE)</f>
        <v>45414</v>
      </c>
    </row>
    <row r="7845" spans="1:7" x14ac:dyDescent="0.25">
      <c r="A7845" t="s">
        <v>854</v>
      </c>
      <c r="B7845" t="s">
        <v>804</v>
      </c>
      <c r="C7845" t="s">
        <v>20</v>
      </c>
      <c r="D7845" t="s">
        <v>44</v>
      </c>
      <c r="E7845" s="1">
        <f>DATEVALUE(IFERROR(RIGHT(LEFT(A7845,FIND("-",A7845,4)-1),2)&amp;"/"&amp;LEFT(A7845,FIND("-",A7845)-1)&amp;"/"&amp;RIGHT(LEFT(A7845,IFERROR(FIND(" ",A7845),LEN(A7845)+1)-1),4),TEXT(A7845,"dd")&amp;"/"&amp;TEXT(A7845,"mm")&amp;"/"&amp;TEXT(A7845,"yyyy")))</f>
        <v>45230</v>
      </c>
      <c r="F7845" t="s">
        <v>1826</v>
      </c>
      <c r="G7845" s="1">
        <f>VLOOKUP(B7845,Results!A:D,3,FALSE)</f>
        <v>45414</v>
      </c>
    </row>
    <row r="7846" spans="1:7" x14ac:dyDescent="0.25">
      <c r="A7846" t="s">
        <v>854</v>
      </c>
      <c r="B7846" t="s">
        <v>804</v>
      </c>
      <c r="C7846" t="s">
        <v>20</v>
      </c>
      <c r="D7846" t="s">
        <v>44</v>
      </c>
      <c r="E7846" s="1">
        <f>DATEVALUE(IFERROR(RIGHT(LEFT(A7846,FIND("-",A7846,4)-1),2)&amp;"/"&amp;LEFT(A7846,FIND("-",A7846)-1)&amp;"/"&amp;RIGHT(LEFT(A7846,IFERROR(FIND(" ",A7846),LEN(A7846)+1)-1),4),TEXT(A7846,"dd")&amp;"/"&amp;TEXT(A7846,"mm")&amp;"/"&amp;TEXT(A7846,"yyyy")))</f>
        <v>45230</v>
      </c>
      <c r="F7846" t="s">
        <v>1826</v>
      </c>
      <c r="G7846" s="1">
        <f>VLOOKUP(B7846,Results!A:D,3,FALSE)</f>
        <v>45414</v>
      </c>
    </row>
    <row r="7847" spans="1:7" hidden="1" x14ac:dyDescent="0.25">
      <c r="A7847" t="s">
        <v>854</v>
      </c>
      <c r="B7847" t="s">
        <v>357</v>
      </c>
      <c r="C7847" t="s">
        <v>223</v>
      </c>
      <c r="D7847" t="s">
        <v>10</v>
      </c>
      <c r="E7847" s="1">
        <f>DATEVALUE(IFERROR(RIGHT(LEFT(A7847,FIND("-",A7847,4)-1),2)&amp;"/"&amp;LEFT(A7847,FIND("-",A7847)-1)&amp;"/"&amp;RIGHT(LEFT(A7847,IFERROR(FIND(" ",A7847),LEN(A7847)+1)-1),4),TEXT(A7847,"dd")&amp;"/"&amp;TEXT(A7847,"mm")&amp;"/"&amp;TEXT(A7847,"yyyy")))</f>
        <v>45230</v>
      </c>
      <c r="F7847" t="s">
        <v>996</v>
      </c>
      <c r="G7847" s="1">
        <f>VLOOKUP(B7847,Results!A:D,3,FALSE)</f>
        <v>45418</v>
      </c>
    </row>
    <row r="7848" spans="1:7" x14ac:dyDescent="0.25">
      <c r="A7848" t="s">
        <v>854</v>
      </c>
      <c r="B7848" t="s">
        <v>357</v>
      </c>
      <c r="C7848" t="s">
        <v>223</v>
      </c>
      <c r="D7848" t="s">
        <v>10</v>
      </c>
      <c r="E7848" s="1">
        <f>DATEVALUE(IFERROR(RIGHT(LEFT(A7848,FIND("-",A7848,4)-1),2)&amp;"/"&amp;LEFT(A7848,FIND("-",A7848)-1)&amp;"/"&amp;RIGHT(LEFT(A7848,IFERROR(FIND(" ",A7848),LEN(A7848)+1)-1),4),TEXT(A7848,"dd")&amp;"/"&amp;TEXT(A7848,"mm")&amp;"/"&amp;TEXT(A7848,"yyyy")))</f>
        <v>45230</v>
      </c>
      <c r="F7848" t="s">
        <v>1826</v>
      </c>
      <c r="G7848" s="1">
        <f>VLOOKUP(B7848,Results!A:D,3,FALSE)</f>
        <v>45418</v>
      </c>
    </row>
    <row r="7849" spans="1:7" x14ac:dyDescent="0.25">
      <c r="A7849" t="s">
        <v>854</v>
      </c>
      <c r="B7849" t="s">
        <v>357</v>
      </c>
      <c r="C7849" t="s">
        <v>223</v>
      </c>
      <c r="D7849" t="s">
        <v>10</v>
      </c>
      <c r="E7849" s="1">
        <f>DATEVALUE(IFERROR(RIGHT(LEFT(A7849,FIND("-",A7849,4)-1),2)&amp;"/"&amp;LEFT(A7849,FIND("-",A7849)-1)&amp;"/"&amp;RIGHT(LEFT(A7849,IFERROR(FIND(" ",A7849),LEN(A7849)+1)-1),4),TEXT(A7849,"dd")&amp;"/"&amp;TEXT(A7849,"mm")&amp;"/"&amp;TEXT(A7849,"yyyy")))</f>
        <v>45230</v>
      </c>
      <c r="F7849" t="s">
        <v>1826</v>
      </c>
      <c r="G7849" s="1">
        <f>VLOOKUP(B7849,Results!A:D,3,FALSE)</f>
        <v>45418</v>
      </c>
    </row>
    <row r="7850" spans="1:7" x14ac:dyDescent="0.25">
      <c r="A7850" t="s">
        <v>854</v>
      </c>
      <c r="B7850" t="s">
        <v>357</v>
      </c>
      <c r="C7850" t="s">
        <v>223</v>
      </c>
      <c r="D7850" t="s">
        <v>10</v>
      </c>
      <c r="E7850" s="1">
        <f>DATEVALUE(IFERROR(RIGHT(LEFT(A7850,FIND("-",A7850,4)-1),2)&amp;"/"&amp;LEFT(A7850,FIND("-",A7850)-1)&amp;"/"&amp;RIGHT(LEFT(A7850,IFERROR(FIND(" ",A7850),LEN(A7850)+1)-1),4),TEXT(A7850,"dd")&amp;"/"&amp;TEXT(A7850,"mm")&amp;"/"&amp;TEXT(A7850,"yyyy")))</f>
        <v>45230</v>
      </c>
      <c r="F7850" t="s">
        <v>1826</v>
      </c>
      <c r="G7850" s="1">
        <f>VLOOKUP(B7850,Results!A:D,3,FALSE)</f>
        <v>45418</v>
      </c>
    </row>
    <row r="7851" spans="1:7" hidden="1" x14ac:dyDescent="0.25">
      <c r="A7851" t="s">
        <v>854</v>
      </c>
      <c r="B7851" t="s">
        <v>287</v>
      </c>
      <c r="C7851" t="s">
        <v>20</v>
      </c>
      <c r="D7851" t="s">
        <v>13</v>
      </c>
      <c r="E7851" s="1">
        <f>DATEVALUE(IFERROR(RIGHT(LEFT(A7851,FIND("-",A7851,4)-1),2)&amp;"/"&amp;LEFT(A7851,FIND("-",A7851)-1)&amp;"/"&amp;RIGHT(LEFT(A7851,IFERROR(FIND(" ",A7851),LEN(A7851)+1)-1),4),TEXT(A7851,"dd")&amp;"/"&amp;TEXT(A7851,"mm")&amp;"/"&amp;TEXT(A7851,"yyyy")))</f>
        <v>45230</v>
      </c>
      <c r="F7851" t="s">
        <v>996</v>
      </c>
      <c r="G7851" s="1">
        <f>VLOOKUP(B7851,Results!A:D,3,FALSE)</f>
        <v>45419</v>
      </c>
    </row>
    <row r="7852" spans="1:7" x14ac:dyDescent="0.25">
      <c r="A7852" t="s">
        <v>854</v>
      </c>
      <c r="B7852" t="s">
        <v>287</v>
      </c>
      <c r="C7852" t="s">
        <v>20</v>
      </c>
      <c r="D7852" t="s">
        <v>13</v>
      </c>
      <c r="E7852" s="1">
        <f>DATEVALUE(IFERROR(RIGHT(LEFT(A7852,FIND("-",A7852,4)-1),2)&amp;"/"&amp;LEFT(A7852,FIND("-",A7852)-1)&amp;"/"&amp;RIGHT(LEFT(A7852,IFERROR(FIND(" ",A7852),LEN(A7852)+1)-1),4),TEXT(A7852,"dd")&amp;"/"&amp;TEXT(A7852,"mm")&amp;"/"&amp;TEXT(A7852,"yyyy")))</f>
        <v>45230</v>
      </c>
      <c r="F7852" t="s">
        <v>1826</v>
      </c>
      <c r="G7852" s="1">
        <f>VLOOKUP(B7852,Results!A:D,3,FALSE)</f>
        <v>45419</v>
      </c>
    </row>
    <row r="7853" spans="1:7" hidden="1" x14ac:dyDescent="0.25">
      <c r="A7853" t="s">
        <v>854</v>
      </c>
      <c r="B7853" t="s">
        <v>781</v>
      </c>
      <c r="C7853" t="s">
        <v>223</v>
      </c>
      <c r="D7853" t="s">
        <v>40</v>
      </c>
      <c r="E7853" s="1">
        <f>DATEVALUE(IFERROR(RIGHT(LEFT(A7853,FIND("-",A7853,4)-1),2)&amp;"/"&amp;LEFT(A7853,FIND("-",A7853)-1)&amp;"/"&amp;RIGHT(LEFT(A7853,IFERROR(FIND(" ",A7853),LEN(A7853)+1)-1),4),TEXT(A7853,"dd")&amp;"/"&amp;TEXT(A7853,"mm")&amp;"/"&amp;TEXT(A7853,"yyyy")))</f>
        <v>45230</v>
      </c>
      <c r="F7853" t="s">
        <v>996</v>
      </c>
      <c r="G7853" s="1">
        <f>VLOOKUP(B7853,Results!A:D,3,FALSE)</f>
        <v>45419</v>
      </c>
    </row>
    <row r="7854" spans="1:7" x14ac:dyDescent="0.25">
      <c r="A7854" t="s">
        <v>854</v>
      </c>
      <c r="B7854" t="s">
        <v>781</v>
      </c>
      <c r="C7854" t="s">
        <v>223</v>
      </c>
      <c r="D7854" t="s">
        <v>40</v>
      </c>
      <c r="E7854" s="1">
        <f>DATEVALUE(IFERROR(RIGHT(LEFT(A7854,FIND("-",A7854,4)-1),2)&amp;"/"&amp;LEFT(A7854,FIND("-",A7854)-1)&amp;"/"&amp;RIGHT(LEFT(A7854,IFERROR(FIND(" ",A7854),LEN(A7854)+1)-1),4),TEXT(A7854,"dd")&amp;"/"&amp;TEXT(A7854,"mm")&amp;"/"&amp;TEXT(A7854,"yyyy")))</f>
        <v>45230</v>
      </c>
      <c r="F7854" t="s">
        <v>1826</v>
      </c>
      <c r="G7854" s="1">
        <f>VLOOKUP(B7854,Results!A:D,3,FALSE)</f>
        <v>45419</v>
      </c>
    </row>
    <row r="7855" spans="1:7" x14ac:dyDescent="0.25">
      <c r="A7855" t="s">
        <v>854</v>
      </c>
      <c r="B7855" t="s">
        <v>781</v>
      </c>
      <c r="C7855" t="s">
        <v>223</v>
      </c>
      <c r="D7855" t="s">
        <v>40</v>
      </c>
      <c r="E7855" s="1">
        <f>DATEVALUE(IFERROR(RIGHT(LEFT(A7855,FIND("-",A7855,4)-1),2)&amp;"/"&amp;LEFT(A7855,FIND("-",A7855)-1)&amp;"/"&amp;RIGHT(LEFT(A7855,IFERROR(FIND(" ",A7855),LEN(A7855)+1)-1),4),TEXT(A7855,"dd")&amp;"/"&amp;TEXT(A7855,"mm")&amp;"/"&amp;TEXT(A7855,"yyyy")))</f>
        <v>45230</v>
      </c>
      <c r="F7855" t="s">
        <v>1826</v>
      </c>
      <c r="G7855" s="1">
        <f>VLOOKUP(B7855,Results!A:D,3,FALSE)</f>
        <v>45419</v>
      </c>
    </row>
    <row r="7856" spans="1:7" x14ac:dyDescent="0.25">
      <c r="A7856" t="s">
        <v>854</v>
      </c>
      <c r="B7856" t="s">
        <v>287</v>
      </c>
      <c r="C7856" t="s">
        <v>20</v>
      </c>
      <c r="D7856" t="s">
        <v>13</v>
      </c>
      <c r="E7856" s="1">
        <f>DATEVALUE(IFERROR(RIGHT(LEFT(A7856,FIND("-",A7856,4)-1),2)&amp;"/"&amp;LEFT(A7856,FIND("-",A7856)-1)&amp;"/"&amp;RIGHT(LEFT(A7856,IFERROR(FIND(" ",A7856),LEN(A7856)+1)-1),4),TEXT(A7856,"dd")&amp;"/"&amp;TEXT(A7856,"mm")&amp;"/"&amp;TEXT(A7856,"yyyy")))</f>
        <v>45230</v>
      </c>
      <c r="F7856" t="s">
        <v>1826</v>
      </c>
      <c r="G7856" s="1">
        <f>VLOOKUP(B7856,Results!A:D,3,FALSE)</f>
        <v>45419</v>
      </c>
    </row>
    <row r="7857" spans="1:7" x14ac:dyDescent="0.25">
      <c r="A7857" t="s">
        <v>854</v>
      </c>
      <c r="B7857" t="s">
        <v>781</v>
      </c>
      <c r="C7857" t="s">
        <v>223</v>
      </c>
      <c r="D7857" t="s">
        <v>40</v>
      </c>
      <c r="E7857" s="1">
        <f>DATEVALUE(IFERROR(RIGHT(LEFT(A7857,FIND("-",A7857,4)-1),2)&amp;"/"&amp;LEFT(A7857,FIND("-",A7857)-1)&amp;"/"&amp;RIGHT(LEFT(A7857,IFERROR(FIND(" ",A7857),LEN(A7857)+1)-1),4),TEXT(A7857,"dd")&amp;"/"&amp;TEXT(A7857,"mm")&amp;"/"&amp;TEXT(A7857,"yyyy")))</f>
        <v>45230</v>
      </c>
      <c r="F7857" t="s">
        <v>1826</v>
      </c>
      <c r="G7857" s="1">
        <f>VLOOKUP(B7857,Results!A:D,3,FALSE)</f>
        <v>45419</v>
      </c>
    </row>
    <row r="7858" spans="1:7" x14ac:dyDescent="0.25">
      <c r="A7858" t="s">
        <v>854</v>
      </c>
      <c r="B7858" t="s">
        <v>287</v>
      </c>
      <c r="C7858" t="s">
        <v>20</v>
      </c>
      <c r="D7858" t="s">
        <v>13</v>
      </c>
      <c r="E7858" s="1">
        <f>DATEVALUE(IFERROR(RIGHT(LEFT(A7858,FIND("-",A7858,4)-1),2)&amp;"/"&amp;LEFT(A7858,FIND("-",A7858)-1)&amp;"/"&amp;RIGHT(LEFT(A7858,IFERROR(FIND(" ",A7858),LEN(A7858)+1)-1),4),TEXT(A7858,"dd")&amp;"/"&amp;TEXT(A7858,"mm")&amp;"/"&amp;TEXT(A7858,"yyyy")))</f>
        <v>45230</v>
      </c>
      <c r="F7858" t="s">
        <v>1826</v>
      </c>
      <c r="G7858" s="1">
        <f>VLOOKUP(B7858,Results!A:D,3,FALSE)</f>
        <v>45419</v>
      </c>
    </row>
    <row r="7859" spans="1:7" hidden="1" x14ac:dyDescent="0.25">
      <c r="A7859" t="s">
        <v>854</v>
      </c>
      <c r="B7859" t="s">
        <v>399</v>
      </c>
      <c r="C7859" t="s">
        <v>223</v>
      </c>
      <c r="D7859" t="s">
        <v>30</v>
      </c>
      <c r="E7859" s="1">
        <f>DATEVALUE(IFERROR(RIGHT(LEFT(A7859,FIND("-",A7859,4)-1),2)&amp;"/"&amp;LEFT(A7859,FIND("-",A7859)-1)&amp;"/"&amp;RIGHT(LEFT(A7859,IFERROR(FIND(" ",A7859),LEN(A7859)+1)-1),4),TEXT(A7859,"dd")&amp;"/"&amp;TEXT(A7859,"mm")&amp;"/"&amp;TEXT(A7859,"yyyy")))</f>
        <v>45230</v>
      </c>
      <c r="F7859" t="s">
        <v>996</v>
      </c>
      <c r="G7859" s="1">
        <f>VLOOKUP(B7859,Results!A:D,3,FALSE)</f>
        <v>45425</v>
      </c>
    </row>
    <row r="7860" spans="1:7" x14ac:dyDescent="0.25">
      <c r="A7860" t="s">
        <v>854</v>
      </c>
      <c r="B7860" t="s">
        <v>399</v>
      </c>
      <c r="C7860" t="s">
        <v>223</v>
      </c>
      <c r="D7860" t="s">
        <v>30</v>
      </c>
      <c r="E7860" s="1">
        <f>DATEVALUE(IFERROR(RIGHT(LEFT(A7860,FIND("-",A7860,4)-1),2)&amp;"/"&amp;LEFT(A7860,FIND("-",A7860)-1)&amp;"/"&amp;RIGHT(LEFT(A7860,IFERROR(FIND(" ",A7860),LEN(A7860)+1)-1),4),TEXT(A7860,"dd")&amp;"/"&amp;TEXT(A7860,"mm")&amp;"/"&amp;TEXT(A7860,"yyyy")))</f>
        <v>45230</v>
      </c>
      <c r="F7860" t="s">
        <v>1826</v>
      </c>
      <c r="G7860" s="1">
        <f>VLOOKUP(B7860,Results!A:D,3,FALSE)</f>
        <v>45425</v>
      </c>
    </row>
    <row r="7861" spans="1:7" hidden="1" x14ac:dyDescent="0.25">
      <c r="A7861" t="s">
        <v>854</v>
      </c>
      <c r="B7861" t="s">
        <v>794</v>
      </c>
      <c r="C7861" t="s">
        <v>223</v>
      </c>
      <c r="D7861" t="s">
        <v>10</v>
      </c>
      <c r="E7861" s="1">
        <f>DATEVALUE(IFERROR(RIGHT(LEFT(A7861,FIND("-",A7861,4)-1),2)&amp;"/"&amp;LEFT(A7861,FIND("-",A7861)-1)&amp;"/"&amp;RIGHT(LEFT(A7861,IFERROR(FIND(" ",A7861),LEN(A7861)+1)-1),4),TEXT(A7861,"dd")&amp;"/"&amp;TEXT(A7861,"mm")&amp;"/"&amp;TEXT(A7861,"yyyy")))</f>
        <v>45230</v>
      </c>
      <c r="F7861" t="s">
        <v>996</v>
      </c>
      <c r="G7861" s="1">
        <f>VLOOKUP(B7861,Results!A:D,3,FALSE)</f>
        <v>45441</v>
      </c>
    </row>
    <row r="7862" spans="1:7" hidden="1" x14ac:dyDescent="0.25">
      <c r="A7862" t="s">
        <v>854</v>
      </c>
      <c r="B7862" t="s">
        <v>773</v>
      </c>
      <c r="C7862" t="s">
        <v>223</v>
      </c>
      <c r="D7862" t="s">
        <v>10</v>
      </c>
      <c r="E7862" s="1">
        <f>DATEVALUE(IFERROR(RIGHT(LEFT(A7862,FIND("-",A7862,4)-1),2)&amp;"/"&amp;LEFT(A7862,FIND("-",A7862)-1)&amp;"/"&amp;RIGHT(LEFT(A7862,IFERROR(FIND(" ",A7862),LEN(A7862)+1)-1),4),TEXT(A7862,"dd")&amp;"/"&amp;TEXT(A7862,"mm")&amp;"/"&amp;TEXT(A7862,"yyyy")))</f>
        <v>45230</v>
      </c>
      <c r="F7862" t="s">
        <v>996</v>
      </c>
      <c r="G7862" s="1" t="e">
        <f>VLOOKUP(B7862,Results!A:D,3,FALSE)</f>
        <v>#N/A</v>
      </c>
    </row>
    <row r="7863" spans="1:7" hidden="1" x14ac:dyDescent="0.25">
      <c r="A7863" t="s">
        <v>854</v>
      </c>
      <c r="B7863" t="s">
        <v>492</v>
      </c>
      <c r="C7863" t="s">
        <v>20</v>
      </c>
      <c r="D7863" t="s">
        <v>10</v>
      </c>
      <c r="E7863" s="1">
        <f>DATEVALUE(IFERROR(RIGHT(LEFT(A7863,FIND("-",A7863,4)-1),2)&amp;"/"&amp;LEFT(A7863,FIND("-",A7863)-1)&amp;"/"&amp;RIGHT(LEFT(A7863,IFERROR(FIND(" ",A7863),LEN(A7863)+1)-1),4),TEXT(A7863,"dd")&amp;"/"&amp;TEXT(A7863,"mm")&amp;"/"&amp;TEXT(A7863,"yyyy")))</f>
        <v>45230</v>
      </c>
      <c r="F7863" t="s">
        <v>996</v>
      </c>
      <c r="G7863" s="1" t="e">
        <f>VLOOKUP(B7863,Results!A:D,3,FALSE)</f>
        <v>#N/A</v>
      </c>
    </row>
    <row r="7864" spans="1:7" hidden="1" x14ac:dyDescent="0.25">
      <c r="A7864" t="s">
        <v>854</v>
      </c>
      <c r="B7864" t="s">
        <v>19</v>
      </c>
      <c r="C7864" t="s">
        <v>20</v>
      </c>
      <c r="D7864" t="s">
        <v>10</v>
      </c>
      <c r="E7864" s="1">
        <f>DATEVALUE(IFERROR(RIGHT(LEFT(A7864,FIND("-",A7864,4)-1),2)&amp;"/"&amp;LEFT(A7864,FIND("-",A7864)-1)&amp;"/"&amp;RIGHT(LEFT(A7864,IFERROR(FIND(" ",A7864),LEN(A7864)+1)-1),4),TEXT(A7864,"dd")&amp;"/"&amp;TEXT(A7864,"mm")&amp;"/"&amp;TEXT(A7864,"yyyy")))</f>
        <v>45230</v>
      </c>
      <c r="F7864" t="s">
        <v>996</v>
      </c>
      <c r="G7864" s="1" t="e">
        <f>VLOOKUP(B7864,Results!A:D,3,FALSE)</f>
        <v>#N/A</v>
      </c>
    </row>
    <row r="7865" spans="1:7" hidden="1" x14ac:dyDescent="0.25">
      <c r="A7865" t="s">
        <v>854</v>
      </c>
      <c r="B7865" t="s">
        <v>823</v>
      </c>
      <c r="C7865" t="s">
        <v>20</v>
      </c>
      <c r="D7865" t="s">
        <v>10</v>
      </c>
      <c r="E7865" s="1">
        <f>DATEVALUE(IFERROR(RIGHT(LEFT(A7865,FIND("-",A7865,4)-1),2)&amp;"/"&amp;LEFT(A7865,FIND("-",A7865)-1)&amp;"/"&amp;RIGHT(LEFT(A7865,IFERROR(FIND(" ",A7865),LEN(A7865)+1)-1),4),TEXT(A7865,"dd")&amp;"/"&amp;TEXT(A7865,"mm")&amp;"/"&amp;TEXT(A7865,"yyyy")))</f>
        <v>45230</v>
      </c>
      <c r="F7865" t="s">
        <v>996</v>
      </c>
      <c r="G7865" s="1" t="e">
        <f>VLOOKUP(B7865,Results!A:D,3,FALSE)</f>
        <v>#N/A</v>
      </c>
    </row>
    <row r="7866" spans="1:7" x14ac:dyDescent="0.25">
      <c r="A7866" t="s">
        <v>854</v>
      </c>
      <c r="B7866" t="s">
        <v>823</v>
      </c>
      <c r="C7866" t="s">
        <v>20</v>
      </c>
      <c r="D7866" t="s">
        <v>10</v>
      </c>
      <c r="E7866" s="1">
        <f>DATEVALUE(IFERROR(RIGHT(LEFT(A7866,FIND("-",A7866,4)-1),2)&amp;"/"&amp;LEFT(A7866,FIND("-",A7866)-1)&amp;"/"&amp;RIGHT(LEFT(A7866,IFERROR(FIND(" ",A7866),LEN(A7866)+1)-1),4),TEXT(A7866,"dd")&amp;"/"&amp;TEXT(A7866,"mm")&amp;"/"&amp;TEXT(A7866,"yyyy")))</f>
        <v>45230</v>
      </c>
      <c r="F7866" t="s">
        <v>1826</v>
      </c>
      <c r="G7866" s="1" t="e">
        <f>VLOOKUP(B7866,Results!A:D,3,FALSE)</f>
        <v>#N/A</v>
      </c>
    </row>
    <row r="7867" spans="1:7" hidden="1" x14ac:dyDescent="0.25">
      <c r="A7867" t="s">
        <v>854</v>
      </c>
      <c r="B7867" t="s">
        <v>523</v>
      </c>
      <c r="C7867" t="s">
        <v>20</v>
      </c>
      <c r="D7867" t="s">
        <v>23</v>
      </c>
      <c r="E7867" s="1">
        <f>DATEVALUE(IFERROR(RIGHT(LEFT(A7867,FIND("-",A7867,4)-1),2)&amp;"/"&amp;LEFT(A7867,FIND("-",A7867)-1)&amp;"/"&amp;RIGHT(LEFT(A7867,IFERROR(FIND(" ",A7867),LEN(A7867)+1)-1),4),TEXT(A7867,"dd")&amp;"/"&amp;TEXT(A7867,"mm")&amp;"/"&amp;TEXT(A7867,"yyyy")))</f>
        <v>45230</v>
      </c>
      <c r="F7867" t="s">
        <v>996</v>
      </c>
      <c r="G7867" s="1" t="e">
        <f>VLOOKUP(B7867,Results!A:D,3,FALSE)</f>
        <v>#N/A</v>
      </c>
    </row>
    <row r="7868" spans="1:7" x14ac:dyDescent="0.25">
      <c r="A7868" t="s">
        <v>854</v>
      </c>
      <c r="B7868" t="s">
        <v>523</v>
      </c>
      <c r="C7868" t="s">
        <v>20</v>
      </c>
      <c r="D7868" t="s">
        <v>23</v>
      </c>
      <c r="E7868" s="1">
        <f>DATEVALUE(IFERROR(RIGHT(LEFT(A7868,FIND("-",A7868,4)-1),2)&amp;"/"&amp;LEFT(A7868,FIND("-",A7868)-1)&amp;"/"&amp;RIGHT(LEFT(A7868,IFERROR(FIND(" ",A7868),LEN(A7868)+1)-1),4),TEXT(A7868,"dd")&amp;"/"&amp;TEXT(A7868,"mm")&amp;"/"&amp;TEXT(A7868,"yyyy")))</f>
        <v>45230</v>
      </c>
      <c r="F7868" t="s">
        <v>1826</v>
      </c>
      <c r="G7868" s="1" t="e">
        <f>VLOOKUP(B7868,Results!A:D,3,FALSE)</f>
        <v>#N/A</v>
      </c>
    </row>
    <row r="7869" spans="1:7" hidden="1" x14ac:dyDescent="0.25">
      <c r="A7869" t="s">
        <v>854</v>
      </c>
      <c r="B7869" t="s">
        <v>725</v>
      </c>
      <c r="C7869" t="s">
        <v>223</v>
      </c>
      <c r="D7869" t="s">
        <v>13</v>
      </c>
      <c r="E7869" s="1">
        <f>DATEVALUE(IFERROR(RIGHT(LEFT(A7869,FIND("-",A7869,4)-1),2)&amp;"/"&amp;LEFT(A7869,FIND("-",A7869)-1)&amp;"/"&amp;RIGHT(LEFT(A7869,IFERROR(FIND(" ",A7869),LEN(A7869)+1)-1),4),TEXT(A7869,"dd")&amp;"/"&amp;TEXT(A7869,"mm")&amp;"/"&amp;TEXT(A7869,"yyyy")))</f>
        <v>45230</v>
      </c>
      <c r="F7869" t="s">
        <v>996</v>
      </c>
      <c r="G7869" s="1" t="e">
        <f>VLOOKUP(B7869,Results!A:D,3,FALSE)</f>
        <v>#N/A</v>
      </c>
    </row>
    <row r="7870" spans="1:7" hidden="1" x14ac:dyDescent="0.25">
      <c r="A7870" t="s">
        <v>854</v>
      </c>
      <c r="B7870" t="s">
        <v>709</v>
      </c>
      <c r="C7870" t="s">
        <v>20</v>
      </c>
      <c r="D7870" t="s">
        <v>13</v>
      </c>
      <c r="E7870" s="1">
        <f>DATEVALUE(IFERROR(RIGHT(LEFT(A7870,FIND("-",A7870,4)-1),2)&amp;"/"&amp;LEFT(A7870,FIND("-",A7870)-1)&amp;"/"&amp;RIGHT(LEFT(A7870,IFERROR(FIND(" ",A7870),LEN(A7870)+1)-1),4),TEXT(A7870,"dd")&amp;"/"&amp;TEXT(A7870,"mm")&amp;"/"&amp;TEXT(A7870,"yyyy")))</f>
        <v>45230</v>
      </c>
      <c r="F7870" t="s">
        <v>996</v>
      </c>
      <c r="G7870" s="1" t="e">
        <f>VLOOKUP(B7870,Results!A:D,3,FALSE)</f>
        <v>#N/A</v>
      </c>
    </row>
    <row r="7871" spans="1:7" x14ac:dyDescent="0.25">
      <c r="A7871" t="s">
        <v>854</v>
      </c>
      <c r="B7871" t="s">
        <v>725</v>
      </c>
      <c r="C7871" t="s">
        <v>223</v>
      </c>
      <c r="D7871" t="s">
        <v>13</v>
      </c>
      <c r="E7871" s="1">
        <f>DATEVALUE(IFERROR(RIGHT(LEFT(A7871,FIND("-",A7871,4)-1),2)&amp;"/"&amp;LEFT(A7871,FIND("-",A7871)-1)&amp;"/"&amp;RIGHT(LEFT(A7871,IFERROR(FIND(" ",A7871),LEN(A7871)+1)-1),4),TEXT(A7871,"dd")&amp;"/"&amp;TEXT(A7871,"mm")&amp;"/"&amp;TEXT(A7871,"yyyy")))</f>
        <v>45230</v>
      </c>
      <c r="F7871" t="s">
        <v>1826</v>
      </c>
      <c r="G7871" s="1" t="e">
        <f>VLOOKUP(B7871,Results!A:D,3,FALSE)</f>
        <v>#N/A</v>
      </c>
    </row>
    <row r="7872" spans="1:7" x14ac:dyDescent="0.25">
      <c r="A7872" t="s">
        <v>854</v>
      </c>
      <c r="B7872" t="s">
        <v>709</v>
      </c>
      <c r="C7872" t="s">
        <v>20</v>
      </c>
      <c r="D7872" t="s">
        <v>13</v>
      </c>
      <c r="E7872" s="1">
        <f>DATEVALUE(IFERROR(RIGHT(LEFT(A7872,FIND("-",A7872,4)-1),2)&amp;"/"&amp;LEFT(A7872,FIND("-",A7872)-1)&amp;"/"&amp;RIGHT(LEFT(A7872,IFERROR(FIND(" ",A7872),LEN(A7872)+1)-1),4),TEXT(A7872,"dd")&amp;"/"&amp;TEXT(A7872,"mm")&amp;"/"&amp;TEXT(A7872,"yyyy")))</f>
        <v>45230</v>
      </c>
      <c r="F7872" t="s">
        <v>1826</v>
      </c>
      <c r="G7872" s="1" t="e">
        <f>VLOOKUP(B7872,Results!A:D,3,FALSE)</f>
        <v>#N/A</v>
      </c>
    </row>
    <row r="7873" spans="1:7" hidden="1" x14ac:dyDescent="0.25">
      <c r="A7873" t="s">
        <v>854</v>
      </c>
      <c r="B7873" t="s">
        <v>838</v>
      </c>
      <c r="C7873" t="s">
        <v>223</v>
      </c>
      <c r="D7873" t="s">
        <v>80</v>
      </c>
      <c r="E7873" s="1">
        <f>DATEVALUE(IFERROR(RIGHT(LEFT(A7873,FIND("-",A7873,4)-1),2)&amp;"/"&amp;LEFT(A7873,FIND("-",A7873)-1)&amp;"/"&amp;RIGHT(LEFT(A7873,IFERROR(FIND(" ",A7873),LEN(A7873)+1)-1),4),TEXT(A7873,"dd")&amp;"/"&amp;TEXT(A7873,"mm")&amp;"/"&amp;TEXT(A7873,"yyyy")))</f>
        <v>45230</v>
      </c>
      <c r="F7873" t="s">
        <v>996</v>
      </c>
      <c r="G7873" s="1" t="e">
        <f>VLOOKUP(B7873,Results!A:D,3,FALSE)</f>
        <v>#N/A</v>
      </c>
    </row>
    <row r="7874" spans="1:7" hidden="1" x14ac:dyDescent="0.25">
      <c r="A7874" t="s">
        <v>854</v>
      </c>
      <c r="B7874" t="s">
        <v>580</v>
      </c>
      <c r="C7874" t="s">
        <v>223</v>
      </c>
      <c r="D7874" t="s">
        <v>80</v>
      </c>
      <c r="E7874" s="1">
        <f>DATEVALUE(IFERROR(RIGHT(LEFT(A7874,FIND("-",A7874,4)-1),2)&amp;"/"&amp;LEFT(A7874,FIND("-",A7874)-1)&amp;"/"&amp;RIGHT(LEFT(A7874,IFERROR(FIND(" ",A7874),LEN(A7874)+1)-1),4),TEXT(A7874,"dd")&amp;"/"&amp;TEXT(A7874,"mm")&amp;"/"&amp;TEXT(A7874,"yyyy")))</f>
        <v>45230</v>
      </c>
      <c r="F7874" t="s">
        <v>996</v>
      </c>
      <c r="G7874" s="1" t="e">
        <f>VLOOKUP(B7874,Results!A:D,3,FALSE)</f>
        <v>#N/A</v>
      </c>
    </row>
    <row r="7875" spans="1:7" x14ac:dyDescent="0.25">
      <c r="A7875" t="s">
        <v>854</v>
      </c>
      <c r="B7875" t="s">
        <v>580</v>
      </c>
      <c r="C7875" t="s">
        <v>223</v>
      </c>
      <c r="D7875" t="s">
        <v>80</v>
      </c>
      <c r="E7875" s="1">
        <f>DATEVALUE(IFERROR(RIGHT(LEFT(A7875,FIND("-",A7875,4)-1),2)&amp;"/"&amp;LEFT(A7875,FIND("-",A7875)-1)&amp;"/"&amp;RIGHT(LEFT(A7875,IFERROR(FIND(" ",A7875),LEN(A7875)+1)-1),4),TEXT(A7875,"dd")&amp;"/"&amp;TEXT(A7875,"mm")&amp;"/"&amp;TEXT(A7875,"yyyy")))</f>
        <v>45230</v>
      </c>
      <c r="F7875" t="s">
        <v>1826</v>
      </c>
      <c r="G7875" s="1" t="e">
        <f>VLOOKUP(B7875,Results!A:D,3,FALSE)</f>
        <v>#N/A</v>
      </c>
    </row>
    <row r="7876" spans="1:7" hidden="1" x14ac:dyDescent="0.25">
      <c r="A7876" t="s">
        <v>854</v>
      </c>
      <c r="B7876" t="s">
        <v>855</v>
      </c>
      <c r="C7876" t="s">
        <v>20</v>
      </c>
      <c r="D7876" t="s">
        <v>28</v>
      </c>
      <c r="E7876" s="1">
        <f>DATEVALUE(IFERROR(RIGHT(LEFT(A7876,FIND("-",A7876,4)-1),2)&amp;"/"&amp;LEFT(A7876,FIND("-",A7876)-1)&amp;"/"&amp;RIGHT(LEFT(A7876,IFERROR(FIND(" ",A7876),LEN(A7876)+1)-1),4),TEXT(A7876,"dd")&amp;"/"&amp;TEXT(A7876,"mm")&amp;"/"&amp;TEXT(A7876,"yyyy")))</f>
        <v>45230</v>
      </c>
      <c r="F7876" t="s">
        <v>996</v>
      </c>
      <c r="G7876" s="1" t="e">
        <f>VLOOKUP(B7876,Results!A:D,3,FALSE)</f>
        <v>#N/A</v>
      </c>
    </row>
    <row r="7877" spans="1:7" hidden="1" x14ac:dyDescent="0.25">
      <c r="A7877" t="s">
        <v>854</v>
      </c>
      <c r="B7877" t="s">
        <v>454</v>
      </c>
      <c r="C7877" t="s">
        <v>20</v>
      </c>
      <c r="D7877" t="s">
        <v>28</v>
      </c>
      <c r="E7877" s="1">
        <f>DATEVALUE(IFERROR(RIGHT(LEFT(A7877,FIND("-",A7877,4)-1),2)&amp;"/"&amp;LEFT(A7877,FIND("-",A7877)-1)&amp;"/"&amp;RIGHT(LEFT(A7877,IFERROR(FIND(" ",A7877),LEN(A7877)+1)-1),4),TEXT(A7877,"dd")&amp;"/"&amp;TEXT(A7877,"mm")&amp;"/"&amp;TEXT(A7877,"yyyy")))</f>
        <v>45230</v>
      </c>
      <c r="F7877" t="s">
        <v>996</v>
      </c>
      <c r="G7877" s="1" t="e">
        <f>VLOOKUP(B7877,Results!A:D,3,FALSE)</f>
        <v>#N/A</v>
      </c>
    </row>
    <row r="7878" spans="1:7" hidden="1" x14ac:dyDescent="0.25">
      <c r="A7878" t="s">
        <v>854</v>
      </c>
      <c r="B7878" t="s">
        <v>569</v>
      </c>
      <c r="C7878" t="s">
        <v>20</v>
      </c>
      <c r="D7878" t="s">
        <v>28</v>
      </c>
      <c r="E7878" s="1">
        <f>DATEVALUE(IFERROR(RIGHT(LEFT(A7878,FIND("-",A7878,4)-1),2)&amp;"/"&amp;LEFT(A7878,FIND("-",A7878)-1)&amp;"/"&amp;RIGHT(LEFT(A7878,IFERROR(FIND(" ",A7878),LEN(A7878)+1)-1),4),TEXT(A7878,"dd")&amp;"/"&amp;TEXT(A7878,"mm")&amp;"/"&amp;TEXT(A7878,"yyyy")))</f>
        <v>45230</v>
      </c>
      <c r="F7878" t="s">
        <v>996</v>
      </c>
      <c r="G7878" s="1" t="e">
        <f>VLOOKUP(B7878,Results!A:D,3,FALSE)</f>
        <v>#N/A</v>
      </c>
    </row>
    <row r="7879" spans="1:7" x14ac:dyDescent="0.25">
      <c r="A7879" t="s">
        <v>854</v>
      </c>
      <c r="B7879" t="s">
        <v>855</v>
      </c>
      <c r="C7879" t="s">
        <v>20</v>
      </c>
      <c r="D7879" t="s">
        <v>28</v>
      </c>
      <c r="E7879" s="1">
        <f>DATEVALUE(IFERROR(RIGHT(LEFT(A7879,FIND("-",A7879,4)-1),2)&amp;"/"&amp;LEFT(A7879,FIND("-",A7879)-1)&amp;"/"&amp;RIGHT(LEFT(A7879,IFERROR(FIND(" ",A7879),LEN(A7879)+1)-1),4),TEXT(A7879,"dd")&amp;"/"&amp;TEXT(A7879,"mm")&amp;"/"&amp;TEXT(A7879,"yyyy")))</f>
        <v>45230</v>
      </c>
      <c r="F7879" t="s">
        <v>1826</v>
      </c>
      <c r="G7879" s="1" t="e">
        <f>VLOOKUP(B7879,Results!A:D,3,FALSE)</f>
        <v>#N/A</v>
      </c>
    </row>
    <row r="7880" spans="1:7" hidden="1" x14ac:dyDescent="0.25">
      <c r="A7880" t="s">
        <v>854</v>
      </c>
      <c r="B7880" t="s">
        <v>814</v>
      </c>
      <c r="C7880" t="s">
        <v>20</v>
      </c>
      <c r="D7880" t="s">
        <v>33</v>
      </c>
      <c r="E7880" s="1">
        <f>DATEVALUE(IFERROR(RIGHT(LEFT(A7880,FIND("-",A7880,4)-1),2)&amp;"/"&amp;LEFT(A7880,FIND("-",A7880)-1)&amp;"/"&amp;RIGHT(LEFT(A7880,IFERROR(FIND(" ",A7880),LEN(A7880)+1)-1),4),TEXT(A7880,"dd")&amp;"/"&amp;TEXT(A7880,"mm")&amp;"/"&amp;TEXT(A7880,"yyyy")))</f>
        <v>45230</v>
      </c>
      <c r="F7880" t="s">
        <v>996</v>
      </c>
      <c r="G7880" s="1" t="e">
        <f>VLOOKUP(B7880,Results!A:D,3,FALSE)</f>
        <v>#N/A</v>
      </c>
    </row>
    <row r="7881" spans="1:7" x14ac:dyDescent="0.25">
      <c r="A7881" t="s">
        <v>854</v>
      </c>
      <c r="B7881" t="s">
        <v>838</v>
      </c>
      <c r="C7881" t="s">
        <v>223</v>
      </c>
      <c r="D7881" t="s">
        <v>80</v>
      </c>
      <c r="E7881" s="1">
        <f>DATEVALUE(IFERROR(RIGHT(LEFT(A7881,FIND("-",A7881,4)-1),2)&amp;"/"&amp;LEFT(A7881,FIND("-",A7881)-1)&amp;"/"&amp;RIGHT(LEFT(A7881,IFERROR(FIND(" ",A7881),LEN(A7881)+1)-1),4),TEXT(A7881,"dd")&amp;"/"&amp;TEXT(A7881,"mm")&amp;"/"&amp;TEXT(A7881,"yyyy")))</f>
        <v>45230</v>
      </c>
      <c r="F7881" t="s">
        <v>1826</v>
      </c>
      <c r="G7881" s="1" t="e">
        <f>VLOOKUP(B7881,Results!A:D,3,FALSE)</f>
        <v>#N/A</v>
      </c>
    </row>
    <row r="7882" spans="1:7" x14ac:dyDescent="0.25">
      <c r="A7882" t="s">
        <v>854</v>
      </c>
      <c r="B7882" t="s">
        <v>580</v>
      </c>
      <c r="C7882" t="s">
        <v>223</v>
      </c>
      <c r="D7882" t="s">
        <v>80</v>
      </c>
      <c r="E7882" s="1">
        <f>DATEVALUE(IFERROR(RIGHT(LEFT(A7882,FIND("-",A7882,4)-1),2)&amp;"/"&amp;LEFT(A7882,FIND("-",A7882)-1)&amp;"/"&amp;RIGHT(LEFT(A7882,IFERROR(FIND(" ",A7882),LEN(A7882)+1)-1),4),TEXT(A7882,"dd")&amp;"/"&amp;TEXT(A7882,"mm")&amp;"/"&amp;TEXT(A7882,"yyyy")))</f>
        <v>45230</v>
      </c>
      <c r="F7882" t="s">
        <v>1826</v>
      </c>
      <c r="G7882" s="1" t="e">
        <f>VLOOKUP(B7882,Results!A:D,3,FALSE)</f>
        <v>#N/A</v>
      </c>
    </row>
    <row r="7883" spans="1:7" x14ac:dyDescent="0.25">
      <c r="A7883" t="s">
        <v>854</v>
      </c>
      <c r="B7883" t="s">
        <v>773</v>
      </c>
      <c r="C7883" t="s">
        <v>223</v>
      </c>
      <c r="D7883" t="s">
        <v>10</v>
      </c>
      <c r="E7883" s="1">
        <f>DATEVALUE(IFERROR(RIGHT(LEFT(A7883,FIND("-",A7883,4)-1),2)&amp;"/"&amp;LEFT(A7883,FIND("-",A7883)-1)&amp;"/"&amp;RIGHT(LEFT(A7883,IFERROR(FIND(" ",A7883),LEN(A7883)+1)-1),4),TEXT(A7883,"dd")&amp;"/"&amp;TEXT(A7883,"mm")&amp;"/"&amp;TEXT(A7883,"yyyy")))</f>
        <v>45230</v>
      </c>
      <c r="F7883" t="s">
        <v>1826</v>
      </c>
      <c r="G7883" s="1" t="e">
        <f>VLOOKUP(B7883,Results!A:D,3,FALSE)</f>
        <v>#N/A</v>
      </c>
    </row>
    <row r="7884" spans="1:7" x14ac:dyDescent="0.25">
      <c r="A7884" t="s">
        <v>854</v>
      </c>
      <c r="B7884" t="s">
        <v>492</v>
      </c>
      <c r="C7884" t="s">
        <v>20</v>
      </c>
      <c r="D7884" t="s">
        <v>10</v>
      </c>
      <c r="E7884" s="1">
        <f>DATEVALUE(IFERROR(RIGHT(LEFT(A7884,FIND("-",A7884,4)-1),2)&amp;"/"&amp;LEFT(A7884,FIND("-",A7884)-1)&amp;"/"&amp;RIGHT(LEFT(A7884,IFERROR(FIND(" ",A7884),LEN(A7884)+1)-1),4),TEXT(A7884,"dd")&amp;"/"&amp;TEXT(A7884,"mm")&amp;"/"&amp;TEXT(A7884,"yyyy")))</f>
        <v>45230</v>
      </c>
      <c r="F7884" t="s">
        <v>1826</v>
      </c>
      <c r="G7884" s="1" t="e">
        <f>VLOOKUP(B7884,Results!A:D,3,FALSE)</f>
        <v>#N/A</v>
      </c>
    </row>
    <row r="7885" spans="1:7" x14ac:dyDescent="0.25">
      <c r="A7885" t="s">
        <v>854</v>
      </c>
      <c r="B7885" t="s">
        <v>19</v>
      </c>
      <c r="C7885" t="s">
        <v>20</v>
      </c>
      <c r="D7885" t="s">
        <v>10</v>
      </c>
      <c r="E7885" s="1">
        <f>DATEVALUE(IFERROR(RIGHT(LEFT(A7885,FIND("-",A7885,4)-1),2)&amp;"/"&amp;LEFT(A7885,FIND("-",A7885)-1)&amp;"/"&amp;RIGHT(LEFT(A7885,IFERROR(FIND(" ",A7885),LEN(A7885)+1)-1),4),TEXT(A7885,"dd")&amp;"/"&amp;TEXT(A7885,"mm")&amp;"/"&amp;TEXT(A7885,"yyyy")))</f>
        <v>45230</v>
      </c>
      <c r="F7885" t="s">
        <v>1826</v>
      </c>
      <c r="G7885" s="1" t="e">
        <f>VLOOKUP(B7885,Results!A:D,3,FALSE)</f>
        <v>#N/A</v>
      </c>
    </row>
    <row r="7886" spans="1:7" x14ac:dyDescent="0.25">
      <c r="A7886" t="s">
        <v>854</v>
      </c>
      <c r="B7886" t="s">
        <v>725</v>
      </c>
      <c r="C7886" t="s">
        <v>223</v>
      </c>
      <c r="D7886" t="s">
        <v>13</v>
      </c>
      <c r="E7886" s="1">
        <f>DATEVALUE(IFERROR(RIGHT(LEFT(A7886,FIND("-",A7886,4)-1),2)&amp;"/"&amp;LEFT(A7886,FIND("-",A7886)-1)&amp;"/"&amp;RIGHT(LEFT(A7886,IFERROR(FIND(" ",A7886),LEN(A7886)+1)-1),4),TEXT(A7886,"dd")&amp;"/"&amp;TEXT(A7886,"mm")&amp;"/"&amp;TEXT(A7886,"yyyy")))</f>
        <v>45230</v>
      </c>
      <c r="F7886" t="s">
        <v>1826</v>
      </c>
      <c r="G7886" s="1" t="e">
        <f>VLOOKUP(B7886,Results!A:D,3,FALSE)</f>
        <v>#N/A</v>
      </c>
    </row>
    <row r="7887" spans="1:7" x14ac:dyDescent="0.25">
      <c r="A7887" t="s">
        <v>854</v>
      </c>
      <c r="B7887" t="s">
        <v>823</v>
      </c>
      <c r="C7887" t="s">
        <v>20</v>
      </c>
      <c r="D7887" t="s">
        <v>10</v>
      </c>
      <c r="E7887" s="1">
        <f>DATEVALUE(IFERROR(RIGHT(LEFT(A7887,FIND("-",A7887,4)-1),2)&amp;"/"&amp;LEFT(A7887,FIND("-",A7887)-1)&amp;"/"&amp;RIGHT(LEFT(A7887,IFERROR(FIND(" ",A7887),LEN(A7887)+1)-1),4),TEXT(A7887,"dd")&amp;"/"&amp;TEXT(A7887,"mm")&amp;"/"&amp;TEXT(A7887,"yyyy")))</f>
        <v>45230</v>
      </c>
      <c r="F7887" t="s">
        <v>1826</v>
      </c>
      <c r="G7887" s="1" t="e">
        <f>VLOOKUP(B7887,Results!A:D,3,FALSE)</f>
        <v>#N/A</v>
      </c>
    </row>
    <row r="7888" spans="1:7" x14ac:dyDescent="0.25">
      <c r="A7888" t="s">
        <v>854</v>
      </c>
      <c r="B7888" t="s">
        <v>441</v>
      </c>
      <c r="C7888" t="s">
        <v>223</v>
      </c>
      <c r="D7888" t="s">
        <v>411</v>
      </c>
      <c r="E7888" s="1">
        <f>DATEVALUE(IFERROR(RIGHT(LEFT(A7888,FIND("-",A7888,4)-1),2)&amp;"/"&amp;LEFT(A7888,FIND("-",A7888)-1)&amp;"/"&amp;RIGHT(LEFT(A7888,IFERROR(FIND(" ",A7888),LEN(A7888)+1)-1),4),TEXT(A7888,"dd")&amp;"/"&amp;TEXT(A7888,"mm")&amp;"/"&amp;TEXT(A7888,"yyyy")))</f>
        <v>45230</v>
      </c>
      <c r="F7888" t="s">
        <v>1826</v>
      </c>
      <c r="G7888" s="1" t="e">
        <f>VLOOKUP(B7888,Results!A:D,3,FALSE)</f>
        <v>#N/A</v>
      </c>
    </row>
    <row r="7889" spans="1:7" x14ac:dyDescent="0.25">
      <c r="A7889" t="s">
        <v>854</v>
      </c>
      <c r="B7889" t="s">
        <v>523</v>
      </c>
      <c r="C7889" t="s">
        <v>20</v>
      </c>
      <c r="D7889" t="s">
        <v>23</v>
      </c>
      <c r="E7889" s="1">
        <f>DATEVALUE(IFERROR(RIGHT(LEFT(A7889,FIND("-",A7889,4)-1),2)&amp;"/"&amp;LEFT(A7889,FIND("-",A7889)-1)&amp;"/"&amp;RIGHT(LEFT(A7889,IFERROR(FIND(" ",A7889),LEN(A7889)+1)-1),4),TEXT(A7889,"dd")&amp;"/"&amp;TEXT(A7889,"mm")&amp;"/"&amp;TEXT(A7889,"yyyy")))</f>
        <v>45230</v>
      </c>
      <c r="F7889" t="s">
        <v>1826</v>
      </c>
      <c r="G7889" s="1" t="e">
        <f>VLOOKUP(B7889,Results!A:D,3,FALSE)</f>
        <v>#N/A</v>
      </c>
    </row>
    <row r="7890" spans="1:7" x14ac:dyDescent="0.25">
      <c r="A7890" t="s">
        <v>854</v>
      </c>
      <c r="B7890" t="s">
        <v>838</v>
      </c>
      <c r="C7890" t="s">
        <v>223</v>
      </c>
      <c r="D7890" t="s">
        <v>80</v>
      </c>
      <c r="E7890" s="1">
        <f>DATEVALUE(IFERROR(RIGHT(LEFT(A7890,FIND("-",A7890,4)-1),2)&amp;"/"&amp;LEFT(A7890,FIND("-",A7890)-1)&amp;"/"&amp;RIGHT(LEFT(A7890,IFERROR(FIND(" ",A7890),LEN(A7890)+1)-1),4),TEXT(A7890,"dd")&amp;"/"&amp;TEXT(A7890,"mm")&amp;"/"&amp;TEXT(A7890,"yyyy")))</f>
        <v>45230</v>
      </c>
      <c r="F7890" t="s">
        <v>1826</v>
      </c>
      <c r="G7890" s="1" t="e">
        <f>VLOOKUP(B7890,Results!A:D,3,FALSE)</f>
        <v>#N/A</v>
      </c>
    </row>
    <row r="7891" spans="1:7" x14ac:dyDescent="0.25">
      <c r="A7891" t="s">
        <v>854</v>
      </c>
      <c r="B7891" t="s">
        <v>580</v>
      </c>
      <c r="C7891" t="s">
        <v>223</v>
      </c>
      <c r="D7891" t="s">
        <v>80</v>
      </c>
      <c r="E7891" s="1">
        <f>DATEVALUE(IFERROR(RIGHT(LEFT(A7891,FIND("-",A7891,4)-1),2)&amp;"/"&amp;LEFT(A7891,FIND("-",A7891)-1)&amp;"/"&amp;RIGHT(LEFT(A7891,IFERROR(FIND(" ",A7891),LEN(A7891)+1)-1),4),TEXT(A7891,"dd")&amp;"/"&amp;TEXT(A7891,"mm")&amp;"/"&amp;TEXT(A7891,"yyyy")))</f>
        <v>45230</v>
      </c>
      <c r="F7891" t="s">
        <v>1826</v>
      </c>
      <c r="G7891" s="1" t="e">
        <f>VLOOKUP(B7891,Results!A:D,3,FALSE)</f>
        <v>#N/A</v>
      </c>
    </row>
    <row r="7892" spans="1:7" x14ac:dyDescent="0.25">
      <c r="A7892" t="s">
        <v>854</v>
      </c>
      <c r="B7892" t="s">
        <v>773</v>
      </c>
      <c r="C7892" t="s">
        <v>223</v>
      </c>
      <c r="D7892" t="s">
        <v>10</v>
      </c>
      <c r="E7892" s="1">
        <f>DATEVALUE(IFERROR(RIGHT(LEFT(A7892,FIND("-",A7892,4)-1),2)&amp;"/"&amp;LEFT(A7892,FIND("-",A7892)-1)&amp;"/"&amp;RIGHT(LEFT(A7892,IFERROR(FIND(" ",A7892),LEN(A7892)+1)-1),4),TEXT(A7892,"dd")&amp;"/"&amp;TEXT(A7892,"mm")&amp;"/"&amp;TEXT(A7892,"yyyy")))</f>
        <v>45230</v>
      </c>
      <c r="F7892" t="s">
        <v>1826</v>
      </c>
      <c r="G7892" s="1" t="e">
        <f>VLOOKUP(B7892,Results!A:D,3,FALSE)</f>
        <v>#N/A</v>
      </c>
    </row>
    <row r="7893" spans="1:7" x14ac:dyDescent="0.25">
      <c r="A7893" t="s">
        <v>854</v>
      </c>
      <c r="B7893" t="s">
        <v>492</v>
      </c>
      <c r="C7893" t="s">
        <v>20</v>
      </c>
      <c r="D7893" t="s">
        <v>10</v>
      </c>
      <c r="E7893" s="1">
        <f>DATEVALUE(IFERROR(RIGHT(LEFT(A7893,FIND("-",A7893,4)-1),2)&amp;"/"&amp;LEFT(A7893,FIND("-",A7893)-1)&amp;"/"&amp;RIGHT(LEFT(A7893,IFERROR(FIND(" ",A7893),LEN(A7893)+1)-1),4),TEXT(A7893,"dd")&amp;"/"&amp;TEXT(A7893,"mm")&amp;"/"&amp;TEXT(A7893,"yyyy")))</f>
        <v>45230</v>
      </c>
      <c r="F7893" t="s">
        <v>1826</v>
      </c>
      <c r="G7893" s="1" t="e">
        <f>VLOOKUP(B7893,Results!A:D,3,FALSE)</f>
        <v>#N/A</v>
      </c>
    </row>
    <row r="7894" spans="1:7" x14ac:dyDescent="0.25">
      <c r="A7894" t="s">
        <v>854</v>
      </c>
      <c r="B7894" t="s">
        <v>19</v>
      </c>
      <c r="C7894" t="s">
        <v>20</v>
      </c>
      <c r="D7894" t="s">
        <v>10</v>
      </c>
      <c r="E7894" s="1">
        <f>DATEVALUE(IFERROR(RIGHT(LEFT(A7894,FIND("-",A7894,4)-1),2)&amp;"/"&amp;LEFT(A7894,FIND("-",A7894)-1)&amp;"/"&amp;RIGHT(LEFT(A7894,IFERROR(FIND(" ",A7894),LEN(A7894)+1)-1),4),TEXT(A7894,"dd")&amp;"/"&amp;TEXT(A7894,"mm")&amp;"/"&amp;TEXT(A7894,"yyyy")))</f>
        <v>45230</v>
      </c>
      <c r="F7894" t="s">
        <v>1826</v>
      </c>
      <c r="G7894" s="1" t="e">
        <f>VLOOKUP(B7894,Results!A:D,3,FALSE)</f>
        <v>#N/A</v>
      </c>
    </row>
    <row r="7895" spans="1:7" x14ac:dyDescent="0.25">
      <c r="A7895" t="s">
        <v>854</v>
      </c>
      <c r="B7895" t="s">
        <v>725</v>
      </c>
      <c r="C7895" t="s">
        <v>223</v>
      </c>
      <c r="D7895" t="s">
        <v>13</v>
      </c>
      <c r="E7895" s="1">
        <f>DATEVALUE(IFERROR(RIGHT(LEFT(A7895,FIND("-",A7895,4)-1),2)&amp;"/"&amp;LEFT(A7895,FIND("-",A7895)-1)&amp;"/"&amp;RIGHT(LEFT(A7895,IFERROR(FIND(" ",A7895),LEN(A7895)+1)-1),4),TEXT(A7895,"dd")&amp;"/"&amp;TEXT(A7895,"mm")&amp;"/"&amp;TEXT(A7895,"yyyy")))</f>
        <v>45230</v>
      </c>
      <c r="F7895" t="s">
        <v>1826</v>
      </c>
      <c r="G7895" s="1" t="e">
        <f>VLOOKUP(B7895,Results!A:D,3,FALSE)</f>
        <v>#N/A</v>
      </c>
    </row>
    <row r="7896" spans="1:7" x14ac:dyDescent="0.25">
      <c r="A7896" t="s">
        <v>854</v>
      </c>
      <c r="B7896" t="s">
        <v>823</v>
      </c>
      <c r="C7896" t="s">
        <v>20</v>
      </c>
      <c r="D7896" t="s">
        <v>10</v>
      </c>
      <c r="E7896" s="1">
        <f>DATEVALUE(IFERROR(RIGHT(LEFT(A7896,FIND("-",A7896,4)-1),2)&amp;"/"&amp;LEFT(A7896,FIND("-",A7896)-1)&amp;"/"&amp;RIGHT(LEFT(A7896,IFERROR(FIND(" ",A7896),LEN(A7896)+1)-1),4),TEXT(A7896,"dd")&amp;"/"&amp;TEXT(A7896,"mm")&amp;"/"&amp;TEXT(A7896,"yyyy")))</f>
        <v>45230</v>
      </c>
      <c r="F7896" t="s">
        <v>1826</v>
      </c>
      <c r="G7896" s="1" t="e">
        <f>VLOOKUP(B7896,Results!A:D,3,FALSE)</f>
        <v>#N/A</v>
      </c>
    </row>
    <row r="7897" spans="1:7" x14ac:dyDescent="0.25">
      <c r="A7897" t="s">
        <v>854</v>
      </c>
      <c r="B7897" t="s">
        <v>441</v>
      </c>
      <c r="C7897" t="s">
        <v>223</v>
      </c>
      <c r="D7897" t="s">
        <v>411</v>
      </c>
      <c r="E7897" s="1">
        <f>DATEVALUE(IFERROR(RIGHT(LEFT(A7897,FIND("-",A7897,4)-1),2)&amp;"/"&amp;LEFT(A7897,FIND("-",A7897)-1)&amp;"/"&amp;RIGHT(LEFT(A7897,IFERROR(FIND(" ",A7897),LEN(A7897)+1)-1),4),TEXT(A7897,"dd")&amp;"/"&amp;TEXT(A7897,"mm")&amp;"/"&amp;TEXT(A7897,"yyyy")))</f>
        <v>45230</v>
      </c>
      <c r="F7897" t="s">
        <v>1826</v>
      </c>
      <c r="G7897" s="1" t="e">
        <f>VLOOKUP(B7897,Results!A:D,3,FALSE)</f>
        <v>#N/A</v>
      </c>
    </row>
    <row r="7898" spans="1:7" x14ac:dyDescent="0.25">
      <c r="A7898" t="s">
        <v>854</v>
      </c>
      <c r="B7898" t="s">
        <v>523</v>
      </c>
      <c r="C7898" t="s">
        <v>20</v>
      </c>
      <c r="D7898" t="s">
        <v>23</v>
      </c>
      <c r="E7898" s="1">
        <f>DATEVALUE(IFERROR(RIGHT(LEFT(A7898,FIND("-",A7898,4)-1),2)&amp;"/"&amp;LEFT(A7898,FIND("-",A7898)-1)&amp;"/"&amp;RIGHT(LEFT(A7898,IFERROR(FIND(" ",A7898),LEN(A7898)+1)-1),4),TEXT(A7898,"dd")&amp;"/"&amp;TEXT(A7898,"mm")&amp;"/"&amp;TEXT(A7898,"yyyy")))</f>
        <v>45230</v>
      </c>
      <c r="F7898" t="s">
        <v>1826</v>
      </c>
      <c r="G7898" s="1" t="e">
        <f>VLOOKUP(B7898,Results!A:D,3,FALSE)</f>
        <v>#N/A</v>
      </c>
    </row>
    <row r="7899" spans="1:7" hidden="1" x14ac:dyDescent="0.25">
      <c r="A7899" t="s">
        <v>767</v>
      </c>
      <c r="B7899" t="s">
        <v>332</v>
      </c>
      <c r="C7899" t="s">
        <v>223</v>
      </c>
      <c r="D7899" t="s">
        <v>297</v>
      </c>
      <c r="E7899" s="1">
        <f>DATEVALUE(IFERROR(RIGHT(LEFT(A7899,FIND("-",A7899,4)-1),2)&amp;"/"&amp;LEFT(A7899,FIND("-",A7899)-1)&amp;"/"&amp;RIGHT(LEFT(A7899,IFERROR(FIND(" ",A7899),LEN(A7899)+1)-1),4),TEXT(A7899,"dd")&amp;"/"&amp;TEXT(A7899,"mm")&amp;"/"&amp;TEXT(A7899,"yyyy")))</f>
        <v>45229</v>
      </c>
      <c r="F7899" t="s">
        <v>1919</v>
      </c>
      <c r="G7899" s="1">
        <f>VLOOKUP(B7899,Results!A:D,3,FALSE)</f>
        <v>45416</v>
      </c>
    </row>
    <row r="7900" spans="1:7" hidden="1" x14ac:dyDescent="0.25">
      <c r="A7900" t="s">
        <v>767</v>
      </c>
      <c r="B7900" t="s">
        <v>726</v>
      </c>
      <c r="C7900" t="s">
        <v>223</v>
      </c>
      <c r="D7900" t="s">
        <v>13</v>
      </c>
      <c r="E7900" s="1">
        <f>DATEVALUE(IFERROR(RIGHT(LEFT(A7900,FIND("-",A7900,4)-1),2)&amp;"/"&amp;LEFT(A7900,FIND("-",A7900)-1)&amp;"/"&amp;RIGHT(LEFT(A7900,IFERROR(FIND(" ",A7900),LEN(A7900)+1)-1),4),TEXT(A7900,"dd")&amp;"/"&amp;TEXT(A7900,"mm")&amp;"/"&amp;TEXT(A7900,"yyyy")))</f>
        <v>45229</v>
      </c>
      <c r="F7900" t="s">
        <v>1919</v>
      </c>
      <c r="G7900" s="1">
        <f>VLOOKUP(B7900,Results!A:D,3,FALSE)</f>
        <v>45418</v>
      </c>
    </row>
    <row r="7901" spans="1:7" hidden="1" x14ac:dyDescent="0.25">
      <c r="A7901" t="s">
        <v>767</v>
      </c>
      <c r="B7901" t="s">
        <v>444</v>
      </c>
      <c r="C7901" t="s">
        <v>223</v>
      </c>
      <c r="D7901" t="s">
        <v>13</v>
      </c>
      <c r="E7901" s="1">
        <f>DATEVALUE(IFERROR(RIGHT(LEFT(A7901,FIND("-",A7901,4)-1),2)&amp;"/"&amp;LEFT(A7901,FIND("-",A7901)-1)&amp;"/"&amp;RIGHT(LEFT(A7901,IFERROR(FIND(" ",A7901),LEN(A7901)+1)-1),4),TEXT(A7901,"dd")&amp;"/"&amp;TEXT(A7901,"mm")&amp;"/"&amp;TEXT(A7901,"yyyy")))</f>
        <v>45229</v>
      </c>
      <c r="F7901" t="s">
        <v>996</v>
      </c>
      <c r="G7901" s="1">
        <f>VLOOKUP(B7901,Results!A:D,3,FALSE)</f>
        <v>45419</v>
      </c>
    </row>
    <row r="7902" spans="1:7" x14ac:dyDescent="0.25">
      <c r="A7902" t="s">
        <v>767</v>
      </c>
      <c r="B7902" t="s">
        <v>444</v>
      </c>
      <c r="C7902" t="s">
        <v>223</v>
      </c>
      <c r="D7902" t="s">
        <v>13</v>
      </c>
      <c r="E7902" s="1">
        <f>DATEVALUE(IFERROR(RIGHT(LEFT(A7902,FIND("-",A7902,4)-1),2)&amp;"/"&amp;LEFT(A7902,FIND("-",A7902)-1)&amp;"/"&amp;RIGHT(LEFT(A7902,IFERROR(FIND(" ",A7902),LEN(A7902)+1)-1),4),TEXT(A7902,"dd")&amp;"/"&amp;TEXT(A7902,"mm")&amp;"/"&amp;TEXT(A7902,"yyyy")))</f>
        <v>45229</v>
      </c>
      <c r="F7902" t="s">
        <v>1826</v>
      </c>
      <c r="G7902" s="1">
        <f>VLOOKUP(B7902,Results!A:D,3,FALSE)</f>
        <v>45419</v>
      </c>
    </row>
    <row r="7903" spans="1:7" x14ac:dyDescent="0.25">
      <c r="A7903" t="s">
        <v>767</v>
      </c>
      <c r="B7903" t="s">
        <v>444</v>
      </c>
      <c r="C7903" t="s">
        <v>223</v>
      </c>
      <c r="D7903" t="s">
        <v>13</v>
      </c>
      <c r="E7903" s="1">
        <f>DATEVALUE(IFERROR(RIGHT(LEFT(A7903,FIND("-",A7903,4)-1),2)&amp;"/"&amp;LEFT(A7903,FIND("-",A7903)-1)&amp;"/"&amp;RIGHT(LEFT(A7903,IFERROR(FIND(" ",A7903),LEN(A7903)+1)-1),4),TEXT(A7903,"dd")&amp;"/"&amp;TEXT(A7903,"mm")&amp;"/"&amp;TEXT(A7903,"yyyy")))</f>
        <v>45229</v>
      </c>
      <c r="F7903" t="s">
        <v>1826</v>
      </c>
      <c r="G7903" s="1">
        <f>VLOOKUP(B7903,Results!A:D,3,FALSE)</f>
        <v>45419</v>
      </c>
    </row>
    <row r="7904" spans="1:7" x14ac:dyDescent="0.25">
      <c r="A7904" t="s">
        <v>767</v>
      </c>
      <c r="B7904" t="s">
        <v>444</v>
      </c>
      <c r="C7904" t="s">
        <v>223</v>
      </c>
      <c r="D7904" t="s">
        <v>13</v>
      </c>
      <c r="E7904" s="1">
        <f>DATEVALUE(IFERROR(RIGHT(LEFT(A7904,FIND("-",A7904,4)-1),2)&amp;"/"&amp;LEFT(A7904,FIND("-",A7904)-1)&amp;"/"&amp;RIGHT(LEFT(A7904,IFERROR(FIND(" ",A7904),LEN(A7904)+1)-1),4),TEXT(A7904,"dd")&amp;"/"&amp;TEXT(A7904,"mm")&amp;"/"&amp;TEXT(A7904,"yyyy")))</f>
        <v>45229</v>
      </c>
      <c r="F7904" t="s">
        <v>1826</v>
      </c>
      <c r="G7904" s="1">
        <f>VLOOKUP(B7904,Results!A:D,3,FALSE)</f>
        <v>45419</v>
      </c>
    </row>
    <row r="7905" spans="1:7" hidden="1" x14ac:dyDescent="0.25">
      <c r="A7905" t="s">
        <v>767</v>
      </c>
      <c r="B7905" t="s">
        <v>750</v>
      </c>
      <c r="C7905" t="s">
        <v>20</v>
      </c>
      <c r="D7905" t="s">
        <v>13</v>
      </c>
      <c r="E7905" s="1">
        <f>DATEVALUE(IFERROR(RIGHT(LEFT(A7905,FIND("-",A7905,4)-1),2)&amp;"/"&amp;LEFT(A7905,FIND("-",A7905)-1)&amp;"/"&amp;RIGHT(LEFT(A7905,IFERROR(FIND(" ",A7905),LEN(A7905)+1)-1),4),TEXT(A7905,"dd")&amp;"/"&amp;TEXT(A7905,"mm")&amp;"/"&amp;TEXT(A7905,"yyyy")))</f>
        <v>45229</v>
      </c>
      <c r="F7905" t="s">
        <v>1919</v>
      </c>
      <c r="G7905" s="1">
        <f>VLOOKUP(B7905,Results!A:D,3,FALSE)</f>
        <v>45420</v>
      </c>
    </row>
    <row r="7906" spans="1:7" hidden="1" x14ac:dyDescent="0.25">
      <c r="A7906" t="s">
        <v>767</v>
      </c>
      <c r="B7906" t="s">
        <v>272</v>
      </c>
      <c r="C7906" t="s">
        <v>223</v>
      </c>
      <c r="D7906" t="s">
        <v>13</v>
      </c>
      <c r="E7906" s="1">
        <f>DATEVALUE(IFERROR(RIGHT(LEFT(A7906,FIND("-",A7906,4)-1),2)&amp;"/"&amp;LEFT(A7906,FIND("-",A7906)-1)&amp;"/"&amp;RIGHT(LEFT(A7906,IFERROR(FIND(" ",A7906),LEN(A7906)+1)-1),4),TEXT(A7906,"dd")&amp;"/"&amp;TEXT(A7906,"mm")&amp;"/"&amp;TEXT(A7906,"yyyy")))</f>
        <v>45229</v>
      </c>
      <c r="F7906" t="s">
        <v>996</v>
      </c>
      <c r="G7906" s="1">
        <f>VLOOKUP(B7906,Results!A:D,3,FALSE)</f>
        <v>45421</v>
      </c>
    </row>
    <row r="7907" spans="1:7" x14ac:dyDescent="0.25">
      <c r="A7907" t="s">
        <v>767</v>
      </c>
      <c r="B7907" t="s">
        <v>272</v>
      </c>
      <c r="C7907" t="s">
        <v>223</v>
      </c>
      <c r="D7907" t="s">
        <v>13</v>
      </c>
      <c r="E7907" s="1">
        <f>DATEVALUE(IFERROR(RIGHT(LEFT(A7907,FIND("-",A7907,4)-1),2)&amp;"/"&amp;LEFT(A7907,FIND("-",A7907)-1)&amp;"/"&amp;RIGHT(LEFT(A7907,IFERROR(FIND(" ",A7907),LEN(A7907)+1)-1),4),TEXT(A7907,"dd")&amp;"/"&amp;TEXT(A7907,"mm")&amp;"/"&amp;TEXT(A7907,"yyyy")))</f>
        <v>45229</v>
      </c>
      <c r="F7907" t="s">
        <v>1826</v>
      </c>
      <c r="G7907" s="1">
        <f>VLOOKUP(B7907,Results!A:D,3,FALSE)</f>
        <v>45421</v>
      </c>
    </row>
    <row r="7908" spans="1:7" x14ac:dyDescent="0.25">
      <c r="A7908" t="s">
        <v>767</v>
      </c>
      <c r="B7908" t="s">
        <v>272</v>
      </c>
      <c r="C7908" t="s">
        <v>223</v>
      </c>
      <c r="D7908" t="s">
        <v>13</v>
      </c>
      <c r="E7908" s="1">
        <f>DATEVALUE(IFERROR(RIGHT(LEFT(A7908,FIND("-",A7908,4)-1),2)&amp;"/"&amp;LEFT(A7908,FIND("-",A7908)-1)&amp;"/"&amp;RIGHT(LEFT(A7908,IFERROR(FIND(" ",A7908),LEN(A7908)+1)-1),4),TEXT(A7908,"dd")&amp;"/"&amp;TEXT(A7908,"mm")&amp;"/"&amp;TEXT(A7908,"yyyy")))</f>
        <v>45229</v>
      </c>
      <c r="F7908" t="s">
        <v>1826</v>
      </c>
      <c r="G7908" s="1">
        <f>VLOOKUP(B7908,Results!A:D,3,FALSE)</f>
        <v>45421</v>
      </c>
    </row>
    <row r="7909" spans="1:7" x14ac:dyDescent="0.25">
      <c r="A7909" t="s">
        <v>767</v>
      </c>
      <c r="B7909" t="s">
        <v>272</v>
      </c>
      <c r="C7909" t="s">
        <v>223</v>
      </c>
      <c r="D7909" t="s">
        <v>13</v>
      </c>
      <c r="E7909" s="1">
        <f>DATEVALUE(IFERROR(RIGHT(LEFT(A7909,FIND("-",A7909,4)-1),2)&amp;"/"&amp;LEFT(A7909,FIND("-",A7909)-1)&amp;"/"&amp;RIGHT(LEFT(A7909,IFERROR(FIND(" ",A7909),LEN(A7909)+1)-1),4),TEXT(A7909,"dd")&amp;"/"&amp;TEXT(A7909,"mm")&amp;"/"&amp;TEXT(A7909,"yyyy")))</f>
        <v>45229</v>
      </c>
      <c r="F7909" t="s">
        <v>1826</v>
      </c>
      <c r="G7909" s="1">
        <f>VLOOKUP(B7909,Results!A:D,3,FALSE)</f>
        <v>45421</v>
      </c>
    </row>
    <row r="7910" spans="1:7" hidden="1" x14ac:dyDescent="0.25">
      <c r="A7910" t="s">
        <v>767</v>
      </c>
      <c r="B7910" t="s">
        <v>857</v>
      </c>
      <c r="C7910" t="s">
        <v>20</v>
      </c>
      <c r="D7910" t="s">
        <v>13</v>
      </c>
      <c r="E7910" s="1">
        <f>DATEVALUE(IFERROR(RIGHT(LEFT(A7910,FIND("-",A7910,4)-1),2)&amp;"/"&amp;LEFT(A7910,FIND("-",A7910)-1)&amp;"/"&amp;RIGHT(LEFT(A7910,IFERROR(FIND(" ",A7910),LEN(A7910)+1)-1),4),TEXT(A7910,"dd")&amp;"/"&amp;TEXT(A7910,"mm")&amp;"/"&amp;TEXT(A7910,"yyyy")))</f>
        <v>45229</v>
      </c>
      <c r="F7910" t="s">
        <v>1919</v>
      </c>
      <c r="G7910" s="1">
        <f>VLOOKUP(B7910,Results!A:D,3,FALSE)</f>
        <v>45427</v>
      </c>
    </row>
    <row r="7911" spans="1:7" hidden="1" x14ac:dyDescent="0.25">
      <c r="A7911" t="s">
        <v>767</v>
      </c>
      <c r="B7911" t="s">
        <v>940</v>
      </c>
      <c r="C7911" t="s">
        <v>20</v>
      </c>
      <c r="D7911" t="s">
        <v>13</v>
      </c>
      <c r="E7911" s="1">
        <f>DATEVALUE(IFERROR(RIGHT(LEFT(A7911,FIND("-",A7911,4)-1),2)&amp;"/"&amp;LEFT(A7911,FIND("-",A7911)-1)&amp;"/"&amp;RIGHT(LEFT(A7911,IFERROR(FIND(" ",A7911),LEN(A7911)+1)-1),4),TEXT(A7911,"dd")&amp;"/"&amp;TEXT(A7911,"mm")&amp;"/"&amp;TEXT(A7911,"yyyy")))</f>
        <v>45229</v>
      </c>
      <c r="F7911" t="s">
        <v>1919</v>
      </c>
      <c r="G7911" s="1">
        <f>VLOOKUP(B7911,Results!A:D,3,FALSE)</f>
        <v>45434</v>
      </c>
    </row>
    <row r="7912" spans="1:7" hidden="1" x14ac:dyDescent="0.25">
      <c r="A7912" t="s">
        <v>767</v>
      </c>
      <c r="B7912" t="s">
        <v>534</v>
      </c>
      <c r="C7912" t="s">
        <v>223</v>
      </c>
      <c r="D7912" t="s">
        <v>80</v>
      </c>
      <c r="E7912" s="1">
        <f>DATEVALUE(IFERROR(RIGHT(LEFT(A7912,FIND("-",A7912,4)-1),2)&amp;"/"&amp;LEFT(A7912,FIND("-",A7912)-1)&amp;"/"&amp;RIGHT(LEFT(A7912,IFERROR(FIND(" ",A7912),LEN(A7912)+1)-1),4),TEXT(A7912,"dd")&amp;"/"&amp;TEXT(A7912,"mm")&amp;"/"&amp;TEXT(A7912,"yyyy")))</f>
        <v>45229</v>
      </c>
      <c r="F7912" t="s">
        <v>996</v>
      </c>
      <c r="G7912" s="1">
        <f>VLOOKUP(B7912,Results!A:D,3,FALSE)</f>
        <v>45436</v>
      </c>
    </row>
    <row r="7913" spans="1:7" hidden="1" x14ac:dyDescent="0.25">
      <c r="A7913" t="s">
        <v>767</v>
      </c>
      <c r="B7913" t="s">
        <v>874</v>
      </c>
      <c r="C7913" t="s">
        <v>223</v>
      </c>
      <c r="D7913" t="s">
        <v>297</v>
      </c>
      <c r="E7913" s="1">
        <f>DATEVALUE(IFERROR(RIGHT(LEFT(A7913,FIND("-",A7913,4)-1),2)&amp;"/"&amp;LEFT(A7913,FIND("-",A7913)-1)&amp;"/"&amp;RIGHT(LEFT(A7913,IFERROR(FIND(" ",A7913),LEN(A7913)+1)-1),4),TEXT(A7913,"dd")&amp;"/"&amp;TEXT(A7913,"mm")&amp;"/"&amp;TEXT(A7913,"yyyy")))</f>
        <v>45229</v>
      </c>
      <c r="F7913" t="s">
        <v>1919</v>
      </c>
      <c r="G7913" s="1" t="e">
        <f>VLOOKUP(B7913,Results!A:D,3,FALSE)</f>
        <v>#N/A</v>
      </c>
    </row>
    <row r="7914" spans="1:7" hidden="1" x14ac:dyDescent="0.25">
      <c r="A7914" t="s">
        <v>767</v>
      </c>
      <c r="B7914" t="s">
        <v>690</v>
      </c>
      <c r="C7914" t="s">
        <v>20</v>
      </c>
      <c r="D7914" t="s">
        <v>269</v>
      </c>
      <c r="E7914" s="1">
        <f>DATEVALUE(IFERROR(RIGHT(LEFT(A7914,FIND("-",A7914,4)-1),2)&amp;"/"&amp;LEFT(A7914,FIND("-",A7914)-1)&amp;"/"&amp;RIGHT(LEFT(A7914,IFERROR(FIND(" ",A7914),LEN(A7914)+1)-1),4),TEXT(A7914,"dd")&amp;"/"&amp;TEXT(A7914,"mm")&amp;"/"&amp;TEXT(A7914,"yyyy")))</f>
        <v>45229</v>
      </c>
      <c r="F7914" t="s">
        <v>1919</v>
      </c>
      <c r="G7914" s="1" t="e">
        <f>VLOOKUP(B7914,Results!A:D,3,FALSE)</f>
        <v>#N/A</v>
      </c>
    </row>
    <row r="7915" spans="1:7" hidden="1" x14ac:dyDescent="0.25">
      <c r="A7915" t="s">
        <v>767</v>
      </c>
      <c r="B7915" t="s">
        <v>273</v>
      </c>
      <c r="C7915" t="s">
        <v>20</v>
      </c>
      <c r="D7915" t="s">
        <v>10</v>
      </c>
      <c r="E7915" s="1">
        <f>DATEVALUE(IFERROR(RIGHT(LEFT(A7915,FIND("-",A7915,4)-1),2)&amp;"/"&amp;LEFT(A7915,FIND("-",A7915)-1)&amp;"/"&amp;RIGHT(LEFT(A7915,IFERROR(FIND(" ",A7915),LEN(A7915)+1)-1),4),TEXT(A7915,"dd")&amp;"/"&amp;TEXT(A7915,"mm")&amp;"/"&amp;TEXT(A7915,"yyyy")))</f>
        <v>45229</v>
      </c>
      <c r="F7915" t="s">
        <v>996</v>
      </c>
      <c r="G7915" s="1" t="e">
        <f>VLOOKUP(B7915,Results!A:D,3,FALSE)</f>
        <v>#N/A</v>
      </c>
    </row>
    <row r="7916" spans="1:7" hidden="1" x14ac:dyDescent="0.25">
      <c r="A7916" t="s">
        <v>767</v>
      </c>
      <c r="B7916" t="s">
        <v>308</v>
      </c>
      <c r="C7916" t="s">
        <v>20</v>
      </c>
      <c r="D7916" t="s">
        <v>10</v>
      </c>
      <c r="E7916" s="1">
        <f>DATEVALUE(IFERROR(RIGHT(LEFT(A7916,FIND("-",A7916,4)-1),2)&amp;"/"&amp;LEFT(A7916,FIND("-",A7916)-1)&amp;"/"&amp;RIGHT(LEFT(A7916,IFERROR(FIND(" ",A7916),LEN(A7916)+1)-1),4),TEXT(A7916,"dd")&amp;"/"&amp;TEXT(A7916,"mm")&amp;"/"&amp;TEXT(A7916,"yyyy")))</f>
        <v>45229</v>
      </c>
      <c r="F7916" t="s">
        <v>996</v>
      </c>
      <c r="G7916" s="1" t="e">
        <f>VLOOKUP(B7916,Results!A:D,3,FALSE)</f>
        <v>#N/A</v>
      </c>
    </row>
    <row r="7917" spans="1:7" x14ac:dyDescent="0.25">
      <c r="A7917" t="s">
        <v>767</v>
      </c>
      <c r="B7917" t="s">
        <v>273</v>
      </c>
      <c r="C7917" t="s">
        <v>20</v>
      </c>
      <c r="D7917" t="s">
        <v>10</v>
      </c>
      <c r="E7917" s="1">
        <f>DATEVALUE(IFERROR(RIGHT(LEFT(A7917,FIND("-",A7917,4)-1),2)&amp;"/"&amp;LEFT(A7917,FIND("-",A7917)-1)&amp;"/"&amp;RIGHT(LEFT(A7917,IFERROR(FIND(" ",A7917),LEN(A7917)+1)-1),4),TEXT(A7917,"dd")&amp;"/"&amp;TEXT(A7917,"mm")&amp;"/"&amp;TEXT(A7917,"yyyy")))</f>
        <v>45229</v>
      </c>
      <c r="F7917" t="s">
        <v>1826</v>
      </c>
      <c r="G7917" s="1" t="e">
        <f>VLOOKUP(B7917,Results!A:D,3,FALSE)</f>
        <v>#N/A</v>
      </c>
    </row>
    <row r="7918" spans="1:7" x14ac:dyDescent="0.25">
      <c r="A7918" t="s">
        <v>767</v>
      </c>
      <c r="B7918" t="s">
        <v>308</v>
      </c>
      <c r="C7918" t="s">
        <v>20</v>
      </c>
      <c r="D7918" t="s">
        <v>10</v>
      </c>
      <c r="E7918" s="1">
        <f>DATEVALUE(IFERROR(RIGHT(LEFT(A7918,FIND("-",A7918,4)-1),2)&amp;"/"&amp;LEFT(A7918,FIND("-",A7918)-1)&amp;"/"&amp;RIGHT(LEFT(A7918,IFERROR(FIND(" ",A7918),LEN(A7918)+1)-1),4),TEXT(A7918,"dd")&amp;"/"&amp;TEXT(A7918,"mm")&amp;"/"&amp;TEXT(A7918,"yyyy")))</f>
        <v>45229</v>
      </c>
      <c r="F7918" t="s">
        <v>1826</v>
      </c>
      <c r="G7918" s="1" t="e">
        <f>VLOOKUP(B7918,Results!A:D,3,FALSE)</f>
        <v>#N/A</v>
      </c>
    </row>
    <row r="7919" spans="1:7" hidden="1" x14ac:dyDescent="0.25">
      <c r="A7919" t="s">
        <v>767</v>
      </c>
      <c r="B7919" t="s">
        <v>782</v>
      </c>
      <c r="C7919" t="s">
        <v>223</v>
      </c>
      <c r="D7919" t="s">
        <v>23</v>
      </c>
      <c r="E7919" s="1">
        <f>DATEVALUE(IFERROR(RIGHT(LEFT(A7919,FIND("-",A7919,4)-1),2)&amp;"/"&amp;LEFT(A7919,FIND("-",A7919)-1)&amp;"/"&amp;RIGHT(LEFT(A7919,IFERROR(FIND(" ",A7919),LEN(A7919)+1)-1),4),TEXT(A7919,"dd")&amp;"/"&amp;TEXT(A7919,"mm")&amp;"/"&amp;TEXT(A7919,"yyyy")))</f>
        <v>45229</v>
      </c>
      <c r="F7919" t="s">
        <v>1919</v>
      </c>
      <c r="G7919" s="1" t="e">
        <f>VLOOKUP(B7919,Results!A:D,3,FALSE)</f>
        <v>#N/A</v>
      </c>
    </row>
    <row r="7920" spans="1:7" hidden="1" x14ac:dyDescent="0.25">
      <c r="A7920" t="s">
        <v>767</v>
      </c>
      <c r="B7920" t="s">
        <v>988</v>
      </c>
      <c r="C7920" t="s">
        <v>223</v>
      </c>
      <c r="D7920" t="s">
        <v>23</v>
      </c>
      <c r="E7920" s="1">
        <f>DATEVALUE(IFERROR(RIGHT(LEFT(A7920,FIND("-",A7920,4)-1),2)&amp;"/"&amp;LEFT(A7920,FIND("-",A7920)-1)&amp;"/"&amp;RIGHT(LEFT(A7920,IFERROR(FIND(" ",A7920),LEN(A7920)+1)-1),4),TEXT(A7920,"dd")&amp;"/"&amp;TEXT(A7920,"mm")&amp;"/"&amp;TEXT(A7920,"yyyy")))</f>
        <v>45229</v>
      </c>
      <c r="F7920" t="s">
        <v>1919</v>
      </c>
      <c r="G7920" s="1" t="e">
        <f>VLOOKUP(B7920,Results!A:D,3,FALSE)</f>
        <v>#N/A</v>
      </c>
    </row>
    <row r="7921" spans="1:7" hidden="1" x14ac:dyDescent="0.25">
      <c r="A7921" t="s">
        <v>767</v>
      </c>
      <c r="B7921" t="s">
        <v>853</v>
      </c>
      <c r="C7921" t="s">
        <v>223</v>
      </c>
      <c r="D7921" t="s">
        <v>13</v>
      </c>
      <c r="E7921" s="1">
        <f>DATEVALUE(IFERROR(RIGHT(LEFT(A7921,FIND("-",A7921,4)-1),2)&amp;"/"&amp;LEFT(A7921,FIND("-",A7921)-1)&amp;"/"&amp;RIGHT(LEFT(A7921,IFERROR(FIND(" ",A7921),LEN(A7921)+1)-1),4),TEXT(A7921,"dd")&amp;"/"&amp;TEXT(A7921,"mm")&amp;"/"&amp;TEXT(A7921,"yyyy")))</f>
        <v>45229</v>
      </c>
      <c r="F7921" t="s">
        <v>996</v>
      </c>
      <c r="G7921" s="1" t="e">
        <f>VLOOKUP(B7921,Results!A:D,3,FALSE)</f>
        <v>#N/A</v>
      </c>
    </row>
    <row r="7922" spans="1:7" x14ac:dyDescent="0.25">
      <c r="A7922" t="s">
        <v>767</v>
      </c>
      <c r="B7922" t="s">
        <v>853</v>
      </c>
      <c r="C7922" t="s">
        <v>223</v>
      </c>
      <c r="D7922" t="s">
        <v>13</v>
      </c>
      <c r="E7922" s="1">
        <f>DATEVALUE(IFERROR(RIGHT(LEFT(A7922,FIND("-",A7922,4)-1),2)&amp;"/"&amp;LEFT(A7922,FIND("-",A7922)-1)&amp;"/"&amp;RIGHT(LEFT(A7922,IFERROR(FIND(" ",A7922),LEN(A7922)+1)-1),4),TEXT(A7922,"dd")&amp;"/"&amp;TEXT(A7922,"mm")&amp;"/"&amp;TEXT(A7922,"yyyy")))</f>
        <v>45229</v>
      </c>
      <c r="F7922" t="s">
        <v>1826</v>
      </c>
      <c r="G7922" s="1" t="e">
        <f>VLOOKUP(B7922,Results!A:D,3,FALSE)</f>
        <v>#N/A</v>
      </c>
    </row>
    <row r="7923" spans="1:7" hidden="1" x14ac:dyDescent="0.25">
      <c r="A7923" t="s">
        <v>767</v>
      </c>
      <c r="B7923" t="s">
        <v>935</v>
      </c>
      <c r="C7923" t="s">
        <v>20</v>
      </c>
      <c r="D7923" t="s">
        <v>13</v>
      </c>
      <c r="E7923" s="1">
        <f>DATEVALUE(IFERROR(RIGHT(LEFT(A7923,FIND("-",A7923,4)-1),2)&amp;"/"&amp;LEFT(A7923,FIND("-",A7923)-1)&amp;"/"&amp;RIGHT(LEFT(A7923,IFERROR(FIND(" ",A7923),LEN(A7923)+1)-1),4),TEXT(A7923,"dd")&amp;"/"&amp;TEXT(A7923,"mm")&amp;"/"&amp;TEXT(A7923,"yyyy")))</f>
        <v>45229</v>
      </c>
      <c r="F7923" t="s">
        <v>1919</v>
      </c>
      <c r="G7923" s="1" t="e">
        <f>VLOOKUP(B7923,Results!A:D,3,FALSE)</f>
        <v>#N/A</v>
      </c>
    </row>
    <row r="7924" spans="1:7" hidden="1" x14ac:dyDescent="0.25">
      <c r="A7924" t="s">
        <v>767</v>
      </c>
      <c r="B7924" t="s">
        <v>853</v>
      </c>
      <c r="C7924" t="s">
        <v>223</v>
      </c>
      <c r="D7924" t="s">
        <v>13</v>
      </c>
      <c r="E7924" s="1">
        <f>DATEVALUE(IFERROR(RIGHT(LEFT(A7924,FIND("-",A7924,4)-1),2)&amp;"/"&amp;LEFT(A7924,FIND("-",A7924)-1)&amp;"/"&amp;RIGHT(LEFT(A7924,IFERROR(FIND(" ",A7924),LEN(A7924)+1)-1),4),TEXT(A7924,"dd")&amp;"/"&amp;TEXT(A7924,"mm")&amp;"/"&amp;TEXT(A7924,"yyyy")))</f>
        <v>45229</v>
      </c>
      <c r="F7924" t="s">
        <v>1919</v>
      </c>
      <c r="G7924" s="1" t="e">
        <f>VLOOKUP(B7924,Results!A:D,3,FALSE)</f>
        <v>#N/A</v>
      </c>
    </row>
    <row r="7925" spans="1:7" hidden="1" x14ac:dyDescent="0.25">
      <c r="A7925" t="s">
        <v>767</v>
      </c>
      <c r="B7925" t="s">
        <v>372</v>
      </c>
      <c r="C7925" t="s">
        <v>223</v>
      </c>
      <c r="D7925" t="s">
        <v>13</v>
      </c>
      <c r="E7925" s="1">
        <f>DATEVALUE(IFERROR(RIGHT(LEFT(A7925,FIND("-",A7925,4)-1),2)&amp;"/"&amp;LEFT(A7925,FIND("-",A7925)-1)&amp;"/"&amp;RIGHT(LEFT(A7925,IFERROR(FIND(" ",A7925),LEN(A7925)+1)-1),4),TEXT(A7925,"dd")&amp;"/"&amp;TEXT(A7925,"mm")&amp;"/"&amp;TEXT(A7925,"yyyy")))</f>
        <v>45229</v>
      </c>
      <c r="F7925" t="s">
        <v>1919</v>
      </c>
      <c r="G7925" s="1" t="e">
        <f>VLOOKUP(B7925,Results!A:D,3,FALSE)</f>
        <v>#N/A</v>
      </c>
    </row>
    <row r="7926" spans="1:7" hidden="1" x14ac:dyDescent="0.25">
      <c r="A7926" t="s">
        <v>767</v>
      </c>
      <c r="B7926" t="s">
        <v>709</v>
      </c>
      <c r="C7926" t="s">
        <v>20</v>
      </c>
      <c r="D7926" t="s">
        <v>13</v>
      </c>
      <c r="E7926" s="1">
        <f>DATEVALUE(IFERROR(RIGHT(LEFT(A7926,FIND("-",A7926,4)-1),2)&amp;"/"&amp;LEFT(A7926,FIND("-",A7926)-1)&amp;"/"&amp;RIGHT(LEFT(A7926,IFERROR(FIND(" ",A7926),LEN(A7926)+1)-1),4),TEXT(A7926,"dd")&amp;"/"&amp;TEXT(A7926,"mm")&amp;"/"&amp;TEXT(A7926,"yyyy")))</f>
        <v>45229</v>
      </c>
      <c r="F7926" t="s">
        <v>1919</v>
      </c>
      <c r="G7926" s="1" t="e">
        <f>VLOOKUP(B7926,Results!A:D,3,FALSE)</f>
        <v>#N/A</v>
      </c>
    </row>
    <row r="7927" spans="1:7" hidden="1" x14ac:dyDescent="0.25">
      <c r="A7927" t="s">
        <v>767</v>
      </c>
      <c r="B7927" t="s">
        <v>768</v>
      </c>
      <c r="C7927" t="s">
        <v>223</v>
      </c>
      <c r="D7927" t="s">
        <v>97</v>
      </c>
      <c r="E7927" s="1">
        <f>DATEVALUE(IFERROR(RIGHT(LEFT(A7927,FIND("-",A7927,4)-1),2)&amp;"/"&amp;LEFT(A7927,FIND("-",A7927)-1)&amp;"/"&amp;RIGHT(LEFT(A7927,IFERROR(FIND(" ",A7927),LEN(A7927)+1)-1),4),TEXT(A7927,"dd")&amp;"/"&amp;TEXT(A7927,"mm")&amp;"/"&amp;TEXT(A7927,"yyyy")))</f>
        <v>45229</v>
      </c>
      <c r="F7927" t="s">
        <v>786</v>
      </c>
      <c r="G7927" s="1" t="e">
        <f>VLOOKUP(B7927,Results!A:D,3,FALSE)</f>
        <v>#N/A</v>
      </c>
    </row>
    <row r="7928" spans="1:7" hidden="1" x14ac:dyDescent="0.25">
      <c r="A7928" t="s">
        <v>767</v>
      </c>
      <c r="B7928" t="s">
        <v>768</v>
      </c>
      <c r="C7928" t="s">
        <v>223</v>
      </c>
      <c r="D7928" t="s">
        <v>97</v>
      </c>
      <c r="E7928" s="1">
        <f>DATEVALUE(IFERROR(RIGHT(LEFT(A7928,FIND("-",A7928,4)-1),2)&amp;"/"&amp;LEFT(A7928,FIND("-",A7928)-1)&amp;"/"&amp;RIGHT(LEFT(A7928,IFERROR(FIND(" ",A7928),LEN(A7928)+1)-1),4),TEXT(A7928,"dd")&amp;"/"&amp;TEXT(A7928,"mm")&amp;"/"&amp;TEXT(A7928,"yyyy")))</f>
        <v>45229</v>
      </c>
      <c r="F7928" t="s">
        <v>1806</v>
      </c>
      <c r="G7928" s="1" t="e">
        <f>VLOOKUP(B7928,Results!A:D,3,FALSE)</f>
        <v>#N/A</v>
      </c>
    </row>
    <row r="7929" spans="1:7" hidden="1" x14ac:dyDescent="0.25">
      <c r="A7929" t="s">
        <v>767</v>
      </c>
      <c r="B7929" t="s">
        <v>769</v>
      </c>
      <c r="C7929" t="s">
        <v>223</v>
      </c>
      <c r="D7929" t="s">
        <v>40</v>
      </c>
      <c r="E7929" s="1">
        <f>DATEVALUE(IFERROR(RIGHT(LEFT(A7929,FIND("-",A7929,4)-1),2)&amp;"/"&amp;LEFT(A7929,FIND("-",A7929)-1)&amp;"/"&amp;RIGHT(LEFT(A7929,IFERROR(FIND(" ",A7929),LEN(A7929)+1)-1),4),TEXT(A7929,"dd")&amp;"/"&amp;TEXT(A7929,"mm")&amp;"/"&amp;TEXT(A7929,"yyyy")))</f>
        <v>45229</v>
      </c>
      <c r="F7929" t="s">
        <v>786</v>
      </c>
      <c r="G7929" s="1" t="e">
        <f>VLOOKUP(B7929,Results!A:D,3,FALSE)</f>
        <v>#N/A</v>
      </c>
    </row>
    <row r="7930" spans="1:7" hidden="1" x14ac:dyDescent="0.25">
      <c r="A7930" t="s">
        <v>767</v>
      </c>
      <c r="B7930" t="s">
        <v>769</v>
      </c>
      <c r="C7930" t="s">
        <v>223</v>
      </c>
      <c r="D7930" t="s">
        <v>40</v>
      </c>
      <c r="E7930" s="1">
        <f>DATEVALUE(IFERROR(RIGHT(LEFT(A7930,FIND("-",A7930,4)-1),2)&amp;"/"&amp;LEFT(A7930,FIND("-",A7930)-1)&amp;"/"&amp;RIGHT(LEFT(A7930,IFERROR(FIND(" ",A7930),LEN(A7930)+1)-1),4),TEXT(A7930,"dd")&amp;"/"&amp;TEXT(A7930,"mm")&amp;"/"&amp;TEXT(A7930,"yyyy")))</f>
        <v>45229</v>
      </c>
      <c r="F7930" t="s">
        <v>1806</v>
      </c>
      <c r="G7930" s="1" t="e">
        <f>VLOOKUP(B7930,Results!A:D,3,FALSE)</f>
        <v>#N/A</v>
      </c>
    </row>
    <row r="7931" spans="1:7" hidden="1" x14ac:dyDescent="0.25">
      <c r="A7931" t="s">
        <v>767</v>
      </c>
      <c r="B7931" t="s">
        <v>386</v>
      </c>
      <c r="C7931" t="s">
        <v>20</v>
      </c>
      <c r="D7931" t="s">
        <v>40</v>
      </c>
      <c r="E7931" s="1">
        <f>DATEVALUE(IFERROR(RIGHT(LEFT(A7931,FIND("-",A7931,4)-1),2)&amp;"/"&amp;LEFT(A7931,FIND("-",A7931)-1)&amp;"/"&amp;RIGHT(LEFT(A7931,IFERROR(FIND(" ",A7931),LEN(A7931)+1)-1),4),TEXT(A7931,"dd")&amp;"/"&amp;TEXT(A7931,"mm")&amp;"/"&amp;TEXT(A7931,"yyyy")))</f>
        <v>45229</v>
      </c>
      <c r="F7931" t="s">
        <v>1919</v>
      </c>
      <c r="G7931" s="1" t="e">
        <f>VLOOKUP(B7931,Results!A:D,3,FALSE)</f>
        <v>#N/A</v>
      </c>
    </row>
    <row r="7932" spans="1:7" hidden="1" x14ac:dyDescent="0.25">
      <c r="A7932" t="s">
        <v>767</v>
      </c>
      <c r="B7932" t="s">
        <v>761</v>
      </c>
      <c r="C7932" t="s">
        <v>223</v>
      </c>
      <c r="D7932" t="s">
        <v>50</v>
      </c>
      <c r="E7932" s="1">
        <f>DATEVALUE(IFERROR(RIGHT(LEFT(A7932,FIND("-",A7932,4)-1),2)&amp;"/"&amp;LEFT(A7932,FIND("-",A7932)-1)&amp;"/"&amp;RIGHT(LEFT(A7932,IFERROR(FIND(" ",A7932),LEN(A7932)+1)-1),4),TEXT(A7932,"dd")&amp;"/"&amp;TEXT(A7932,"mm")&amp;"/"&amp;TEXT(A7932,"yyyy")))</f>
        <v>45229</v>
      </c>
      <c r="F7932" t="s">
        <v>786</v>
      </c>
      <c r="G7932" s="1" t="e">
        <f>VLOOKUP(B7932,Results!A:D,3,FALSE)</f>
        <v>#N/A</v>
      </c>
    </row>
    <row r="7933" spans="1:7" hidden="1" x14ac:dyDescent="0.25">
      <c r="A7933" t="s">
        <v>767</v>
      </c>
      <c r="B7933" t="s">
        <v>761</v>
      </c>
      <c r="C7933" t="s">
        <v>223</v>
      </c>
      <c r="D7933" t="s">
        <v>50</v>
      </c>
      <c r="E7933" s="1">
        <f>DATEVALUE(IFERROR(RIGHT(LEFT(A7933,FIND("-",A7933,4)-1),2)&amp;"/"&amp;LEFT(A7933,FIND("-",A7933)-1)&amp;"/"&amp;RIGHT(LEFT(A7933,IFERROR(FIND(" ",A7933),LEN(A7933)+1)-1),4),TEXT(A7933,"dd")&amp;"/"&amp;TEXT(A7933,"mm")&amp;"/"&amp;TEXT(A7933,"yyyy")))</f>
        <v>45229</v>
      </c>
      <c r="F7933" t="s">
        <v>1806</v>
      </c>
      <c r="G7933" s="1" t="e">
        <f>VLOOKUP(B7933,Results!A:D,3,FALSE)</f>
        <v>#N/A</v>
      </c>
    </row>
    <row r="7934" spans="1:7" x14ac:dyDescent="0.25">
      <c r="A7934" t="s">
        <v>767</v>
      </c>
      <c r="B7934" t="s">
        <v>273</v>
      </c>
      <c r="C7934" t="s">
        <v>20</v>
      </c>
      <c r="D7934" t="s">
        <v>10</v>
      </c>
      <c r="E7934" s="1">
        <f>DATEVALUE(IFERROR(RIGHT(LEFT(A7934,FIND("-",A7934,4)-1),2)&amp;"/"&amp;LEFT(A7934,FIND("-",A7934)-1)&amp;"/"&amp;RIGHT(LEFT(A7934,IFERROR(FIND(" ",A7934),LEN(A7934)+1)-1),4),TEXT(A7934,"dd")&amp;"/"&amp;TEXT(A7934,"mm")&amp;"/"&amp;TEXT(A7934,"yyyy")))</f>
        <v>45229</v>
      </c>
      <c r="F7934" t="s">
        <v>1826</v>
      </c>
      <c r="G7934" s="1" t="e">
        <f>VLOOKUP(B7934,Results!A:D,3,FALSE)</f>
        <v>#N/A</v>
      </c>
    </row>
    <row r="7935" spans="1:7" x14ac:dyDescent="0.25">
      <c r="A7935" t="s">
        <v>767</v>
      </c>
      <c r="B7935" t="s">
        <v>853</v>
      </c>
      <c r="C7935" t="s">
        <v>223</v>
      </c>
      <c r="D7935" t="s">
        <v>13</v>
      </c>
      <c r="E7935" s="1">
        <f>DATEVALUE(IFERROR(RIGHT(LEFT(A7935,FIND("-",A7935,4)-1),2)&amp;"/"&amp;LEFT(A7935,FIND("-",A7935)-1)&amp;"/"&amp;RIGHT(LEFT(A7935,IFERROR(FIND(" ",A7935),LEN(A7935)+1)-1),4),TEXT(A7935,"dd")&amp;"/"&amp;TEXT(A7935,"mm")&amp;"/"&amp;TEXT(A7935,"yyyy")))</f>
        <v>45229</v>
      </c>
      <c r="F7935" t="s">
        <v>1826</v>
      </c>
      <c r="G7935" s="1" t="e">
        <f>VLOOKUP(B7935,Results!A:D,3,FALSE)</f>
        <v>#N/A</v>
      </c>
    </row>
    <row r="7936" spans="1:7" x14ac:dyDescent="0.25">
      <c r="A7936" t="s">
        <v>767</v>
      </c>
      <c r="B7936" t="s">
        <v>308</v>
      </c>
      <c r="C7936" t="s">
        <v>20</v>
      </c>
      <c r="D7936" t="s">
        <v>10</v>
      </c>
      <c r="E7936" s="1">
        <f>DATEVALUE(IFERROR(RIGHT(LEFT(A7936,FIND("-",A7936,4)-1),2)&amp;"/"&amp;LEFT(A7936,FIND("-",A7936)-1)&amp;"/"&amp;RIGHT(LEFT(A7936,IFERROR(FIND(" ",A7936),LEN(A7936)+1)-1),4),TEXT(A7936,"dd")&amp;"/"&amp;TEXT(A7936,"mm")&amp;"/"&amp;TEXT(A7936,"yyyy")))</f>
        <v>45229</v>
      </c>
      <c r="F7936" t="s">
        <v>1826</v>
      </c>
      <c r="G7936" s="1" t="e">
        <f>VLOOKUP(B7936,Results!A:D,3,FALSE)</f>
        <v>#N/A</v>
      </c>
    </row>
    <row r="7937" spans="1:7" x14ac:dyDescent="0.25">
      <c r="A7937" t="s">
        <v>767</v>
      </c>
      <c r="B7937" t="s">
        <v>273</v>
      </c>
      <c r="C7937" t="s">
        <v>20</v>
      </c>
      <c r="D7937" t="s">
        <v>10</v>
      </c>
      <c r="E7937" s="1">
        <f>DATEVALUE(IFERROR(RIGHT(LEFT(A7937,FIND("-",A7937,4)-1),2)&amp;"/"&amp;LEFT(A7937,FIND("-",A7937)-1)&amp;"/"&amp;RIGHT(LEFT(A7937,IFERROR(FIND(" ",A7937),LEN(A7937)+1)-1),4),TEXT(A7937,"dd")&amp;"/"&amp;TEXT(A7937,"mm")&amp;"/"&amp;TEXT(A7937,"yyyy")))</f>
        <v>45229</v>
      </c>
      <c r="F7937" t="s">
        <v>1826</v>
      </c>
      <c r="G7937" s="1" t="e">
        <f>VLOOKUP(B7937,Results!A:D,3,FALSE)</f>
        <v>#N/A</v>
      </c>
    </row>
    <row r="7938" spans="1:7" x14ac:dyDescent="0.25">
      <c r="A7938" t="s">
        <v>767</v>
      </c>
      <c r="B7938" t="s">
        <v>853</v>
      </c>
      <c r="C7938" t="s">
        <v>223</v>
      </c>
      <c r="D7938" t="s">
        <v>13</v>
      </c>
      <c r="E7938" s="1">
        <f>DATEVALUE(IFERROR(RIGHT(LEFT(A7938,FIND("-",A7938,4)-1),2)&amp;"/"&amp;LEFT(A7938,FIND("-",A7938)-1)&amp;"/"&amp;RIGHT(LEFT(A7938,IFERROR(FIND(" ",A7938),LEN(A7938)+1)-1),4),TEXT(A7938,"dd")&amp;"/"&amp;TEXT(A7938,"mm")&amp;"/"&amp;TEXT(A7938,"yyyy")))</f>
        <v>45229</v>
      </c>
      <c r="F7938" t="s">
        <v>1826</v>
      </c>
      <c r="G7938" s="1" t="e">
        <f>VLOOKUP(B7938,Results!A:D,3,FALSE)</f>
        <v>#N/A</v>
      </c>
    </row>
    <row r="7939" spans="1:7" x14ac:dyDescent="0.25">
      <c r="A7939" t="s">
        <v>767</v>
      </c>
      <c r="B7939" t="s">
        <v>308</v>
      </c>
      <c r="C7939" t="s">
        <v>20</v>
      </c>
      <c r="D7939" t="s">
        <v>10</v>
      </c>
      <c r="E7939" s="1">
        <f>DATEVALUE(IFERROR(RIGHT(LEFT(A7939,FIND("-",A7939,4)-1),2)&amp;"/"&amp;LEFT(A7939,FIND("-",A7939)-1)&amp;"/"&amp;RIGHT(LEFT(A7939,IFERROR(FIND(" ",A7939),LEN(A7939)+1)-1),4),TEXT(A7939,"dd")&amp;"/"&amp;TEXT(A7939,"mm")&amp;"/"&amp;TEXT(A7939,"yyyy")))</f>
        <v>45229</v>
      </c>
      <c r="F7939" t="s">
        <v>1826</v>
      </c>
      <c r="G7939" s="1" t="e">
        <f>VLOOKUP(B7939,Results!A:D,3,FALSE)</f>
        <v>#N/A</v>
      </c>
    </row>
    <row r="7940" spans="1:7" hidden="1" x14ac:dyDescent="0.25">
      <c r="A7940" t="s">
        <v>765</v>
      </c>
      <c r="B7940" t="s">
        <v>766</v>
      </c>
      <c r="C7940" t="s">
        <v>223</v>
      </c>
      <c r="D7940" t="s">
        <v>13</v>
      </c>
      <c r="E7940" s="1">
        <f>DATEVALUE(IFERROR(RIGHT(LEFT(A7940,FIND("-",A7940,4)-1),2)&amp;"/"&amp;LEFT(A7940,FIND("-",A7940)-1)&amp;"/"&amp;RIGHT(LEFT(A7940,IFERROR(FIND(" ",A7940),LEN(A7940)+1)-1),4),TEXT(A7940,"dd")&amp;"/"&amp;TEXT(A7940,"mm")&amp;"/"&amp;TEXT(A7940,"yyyy")))</f>
        <v>45226</v>
      </c>
      <c r="F7940" t="s">
        <v>786</v>
      </c>
      <c r="G7940" s="1">
        <f>VLOOKUP(B7940,Results!A:D,3,FALSE)</f>
        <v>45414</v>
      </c>
    </row>
    <row r="7941" spans="1:7" hidden="1" x14ac:dyDescent="0.25">
      <c r="A7941" t="s">
        <v>765</v>
      </c>
      <c r="B7941" t="s">
        <v>766</v>
      </c>
      <c r="C7941" t="s">
        <v>223</v>
      </c>
      <c r="D7941" t="s">
        <v>13</v>
      </c>
      <c r="E7941" s="1">
        <f>DATEVALUE(IFERROR(RIGHT(LEFT(A7941,FIND("-",A7941,4)-1),2)&amp;"/"&amp;LEFT(A7941,FIND("-",A7941)-1)&amp;"/"&amp;RIGHT(LEFT(A7941,IFERROR(FIND(" ",A7941),LEN(A7941)+1)-1),4),TEXT(A7941,"dd")&amp;"/"&amp;TEXT(A7941,"mm")&amp;"/"&amp;TEXT(A7941,"yyyy")))</f>
        <v>45226</v>
      </c>
      <c r="F7941" t="s">
        <v>1806</v>
      </c>
      <c r="G7941" s="1">
        <f>VLOOKUP(B7941,Results!A:D,3,FALSE)</f>
        <v>45414</v>
      </c>
    </row>
    <row r="7942" spans="1:7" x14ac:dyDescent="0.25">
      <c r="A7942" t="s">
        <v>765</v>
      </c>
      <c r="B7942" t="s">
        <v>421</v>
      </c>
      <c r="C7942" t="s">
        <v>20</v>
      </c>
      <c r="D7942" t="s">
        <v>13</v>
      </c>
      <c r="E7942" s="1">
        <f>DATEVALUE(IFERROR(RIGHT(LEFT(A7942,FIND("-",A7942,4)-1),2)&amp;"/"&amp;LEFT(A7942,FIND("-",A7942)-1)&amp;"/"&amp;RIGHT(LEFT(A7942,IFERROR(FIND(" ",A7942),LEN(A7942)+1)-1),4),TEXT(A7942,"dd")&amp;"/"&amp;TEXT(A7942,"mm")&amp;"/"&amp;TEXT(A7942,"yyyy")))</f>
        <v>45226</v>
      </c>
      <c r="F7942" t="s">
        <v>1826</v>
      </c>
      <c r="G7942" s="1">
        <f>VLOOKUP(B7942,Results!A:D,3,FALSE)</f>
        <v>45414</v>
      </c>
    </row>
    <row r="7943" spans="1:7" x14ac:dyDescent="0.25">
      <c r="A7943" t="s">
        <v>765</v>
      </c>
      <c r="B7943" t="s">
        <v>421</v>
      </c>
      <c r="C7943" t="s">
        <v>20</v>
      </c>
      <c r="D7943" t="s">
        <v>13</v>
      </c>
      <c r="E7943" s="1">
        <f>DATEVALUE(IFERROR(RIGHT(LEFT(A7943,FIND("-",A7943,4)-1),2)&amp;"/"&amp;LEFT(A7943,FIND("-",A7943)-1)&amp;"/"&amp;RIGHT(LEFT(A7943,IFERROR(FIND(" ",A7943),LEN(A7943)+1)-1),4),TEXT(A7943,"dd")&amp;"/"&amp;TEXT(A7943,"mm")&amp;"/"&amp;TEXT(A7943,"yyyy")))</f>
        <v>45226</v>
      </c>
      <c r="F7943" t="s">
        <v>1826</v>
      </c>
      <c r="G7943" s="1">
        <f>VLOOKUP(B7943,Results!A:D,3,FALSE)</f>
        <v>45414</v>
      </c>
    </row>
    <row r="7944" spans="1:7" hidden="1" x14ac:dyDescent="0.25">
      <c r="A7944" t="s">
        <v>765</v>
      </c>
      <c r="B7944" t="s">
        <v>647</v>
      </c>
      <c r="C7944" t="s">
        <v>223</v>
      </c>
      <c r="D7944" t="s">
        <v>297</v>
      </c>
      <c r="E7944" s="1">
        <f>DATEVALUE(IFERROR(RIGHT(LEFT(A7944,FIND("-",A7944,4)-1),2)&amp;"/"&amp;LEFT(A7944,FIND("-",A7944)-1)&amp;"/"&amp;RIGHT(LEFT(A7944,IFERROR(FIND(" ",A7944),LEN(A7944)+1)-1),4),TEXT(A7944,"dd")&amp;"/"&amp;TEXT(A7944,"mm")&amp;"/"&amp;TEXT(A7944,"yyyy")))</f>
        <v>45226</v>
      </c>
      <c r="F7944" t="s">
        <v>996</v>
      </c>
      <c r="G7944" s="1">
        <f>VLOOKUP(B7944,Results!A:D,3,FALSE)</f>
        <v>45416</v>
      </c>
    </row>
    <row r="7945" spans="1:7" hidden="1" x14ac:dyDescent="0.25">
      <c r="A7945" t="s">
        <v>765</v>
      </c>
      <c r="B7945" t="s">
        <v>332</v>
      </c>
      <c r="C7945" t="s">
        <v>223</v>
      </c>
      <c r="D7945" t="s">
        <v>297</v>
      </c>
      <c r="E7945" s="1">
        <f>DATEVALUE(IFERROR(RIGHT(LEFT(A7945,FIND("-",A7945,4)-1),2)&amp;"/"&amp;LEFT(A7945,FIND("-",A7945)-1)&amp;"/"&amp;RIGHT(LEFT(A7945,IFERROR(FIND(" ",A7945),LEN(A7945)+1)-1),4),TEXT(A7945,"dd")&amp;"/"&amp;TEXT(A7945,"mm")&amp;"/"&amp;TEXT(A7945,"yyyy")))</f>
        <v>45226</v>
      </c>
      <c r="F7945" t="s">
        <v>996</v>
      </c>
      <c r="G7945" s="1">
        <f>VLOOKUP(B7945,Results!A:D,3,FALSE)</f>
        <v>45416</v>
      </c>
    </row>
    <row r="7946" spans="1:7" x14ac:dyDescent="0.25">
      <c r="A7946" t="s">
        <v>765</v>
      </c>
      <c r="B7946" t="s">
        <v>332</v>
      </c>
      <c r="C7946" t="s">
        <v>223</v>
      </c>
      <c r="D7946" t="s">
        <v>297</v>
      </c>
      <c r="E7946" s="1">
        <f>DATEVALUE(IFERROR(RIGHT(LEFT(A7946,FIND("-",A7946,4)-1),2)&amp;"/"&amp;LEFT(A7946,FIND("-",A7946)-1)&amp;"/"&amp;RIGHT(LEFT(A7946,IFERROR(FIND(" ",A7946),LEN(A7946)+1)-1),4),TEXT(A7946,"dd")&amp;"/"&amp;TEXT(A7946,"mm")&amp;"/"&amp;TEXT(A7946,"yyyy")))</f>
        <v>45226</v>
      </c>
      <c r="F7946" t="s">
        <v>1826</v>
      </c>
      <c r="G7946" s="1">
        <f>VLOOKUP(B7946,Results!A:D,3,FALSE)</f>
        <v>45416</v>
      </c>
    </row>
    <row r="7947" spans="1:7" x14ac:dyDescent="0.25">
      <c r="A7947" t="s">
        <v>765</v>
      </c>
      <c r="B7947" t="s">
        <v>647</v>
      </c>
      <c r="C7947" t="s">
        <v>223</v>
      </c>
      <c r="D7947" t="s">
        <v>297</v>
      </c>
      <c r="E7947" s="1">
        <f>DATEVALUE(IFERROR(RIGHT(LEFT(A7947,FIND("-",A7947,4)-1),2)&amp;"/"&amp;LEFT(A7947,FIND("-",A7947)-1)&amp;"/"&amp;RIGHT(LEFT(A7947,IFERROR(FIND(" ",A7947),LEN(A7947)+1)-1),4),TEXT(A7947,"dd")&amp;"/"&amp;TEXT(A7947,"mm")&amp;"/"&amp;TEXT(A7947,"yyyy")))</f>
        <v>45226</v>
      </c>
      <c r="F7947" t="s">
        <v>1826</v>
      </c>
      <c r="G7947" s="1">
        <f>VLOOKUP(B7947,Results!A:D,3,FALSE)</f>
        <v>45416</v>
      </c>
    </row>
    <row r="7948" spans="1:7" x14ac:dyDescent="0.25">
      <c r="A7948" t="s">
        <v>765</v>
      </c>
      <c r="B7948" t="s">
        <v>332</v>
      </c>
      <c r="C7948" t="s">
        <v>223</v>
      </c>
      <c r="D7948" t="s">
        <v>297</v>
      </c>
      <c r="E7948" s="1">
        <f>DATEVALUE(IFERROR(RIGHT(LEFT(A7948,FIND("-",A7948,4)-1),2)&amp;"/"&amp;LEFT(A7948,FIND("-",A7948)-1)&amp;"/"&amp;RIGHT(LEFT(A7948,IFERROR(FIND(" ",A7948),LEN(A7948)+1)-1),4),TEXT(A7948,"dd")&amp;"/"&amp;TEXT(A7948,"mm")&amp;"/"&amp;TEXT(A7948,"yyyy")))</f>
        <v>45226</v>
      </c>
      <c r="F7948" t="s">
        <v>1826</v>
      </c>
      <c r="G7948" s="1">
        <f>VLOOKUP(B7948,Results!A:D,3,FALSE)</f>
        <v>45416</v>
      </c>
    </row>
    <row r="7949" spans="1:7" x14ac:dyDescent="0.25">
      <c r="A7949" t="s">
        <v>765</v>
      </c>
      <c r="B7949" t="s">
        <v>332</v>
      </c>
      <c r="C7949" t="s">
        <v>223</v>
      </c>
      <c r="D7949" t="s">
        <v>297</v>
      </c>
      <c r="E7949" s="1">
        <f>DATEVALUE(IFERROR(RIGHT(LEFT(A7949,FIND("-",A7949,4)-1),2)&amp;"/"&amp;LEFT(A7949,FIND("-",A7949)-1)&amp;"/"&amp;RIGHT(LEFT(A7949,IFERROR(FIND(" ",A7949),LEN(A7949)+1)-1),4),TEXT(A7949,"dd")&amp;"/"&amp;TEXT(A7949,"mm")&amp;"/"&amp;TEXT(A7949,"yyyy")))</f>
        <v>45226</v>
      </c>
      <c r="F7949" t="s">
        <v>1826</v>
      </c>
      <c r="G7949" s="1">
        <f>VLOOKUP(B7949,Results!A:D,3,FALSE)</f>
        <v>45416</v>
      </c>
    </row>
    <row r="7950" spans="1:7" hidden="1" x14ac:dyDescent="0.25">
      <c r="A7950" t="s">
        <v>765</v>
      </c>
      <c r="B7950" t="s">
        <v>847</v>
      </c>
      <c r="C7950" t="s">
        <v>223</v>
      </c>
      <c r="D7950" t="s">
        <v>10</v>
      </c>
      <c r="E7950" s="1">
        <f>DATEVALUE(IFERROR(RIGHT(LEFT(A7950,FIND("-",A7950,4)-1),2)&amp;"/"&amp;LEFT(A7950,FIND("-",A7950)-1)&amp;"/"&amp;RIGHT(LEFT(A7950,IFERROR(FIND(" ",A7950),LEN(A7950)+1)-1),4),TEXT(A7950,"dd")&amp;"/"&amp;TEXT(A7950,"mm")&amp;"/"&amp;TEXT(A7950,"yyyy")))</f>
        <v>45226</v>
      </c>
      <c r="F7950" t="s">
        <v>996</v>
      </c>
      <c r="G7950" s="1">
        <f>VLOOKUP(B7950,Results!A:D,3,FALSE)</f>
        <v>45418</v>
      </c>
    </row>
    <row r="7951" spans="1:7" hidden="1" x14ac:dyDescent="0.25">
      <c r="A7951" t="s">
        <v>765</v>
      </c>
      <c r="B7951" t="s">
        <v>602</v>
      </c>
      <c r="C7951" t="s">
        <v>223</v>
      </c>
      <c r="D7951" t="s">
        <v>10</v>
      </c>
      <c r="E7951" s="1">
        <f>DATEVALUE(IFERROR(RIGHT(LEFT(A7951,FIND("-",A7951,4)-1),2)&amp;"/"&amp;LEFT(A7951,FIND("-",A7951)-1)&amp;"/"&amp;RIGHT(LEFT(A7951,IFERROR(FIND(" ",A7951),LEN(A7951)+1)-1),4),TEXT(A7951,"dd")&amp;"/"&amp;TEXT(A7951,"mm")&amp;"/"&amp;TEXT(A7951,"yyyy")))</f>
        <v>45226</v>
      </c>
      <c r="F7951" t="s">
        <v>996</v>
      </c>
      <c r="G7951" s="1">
        <f>VLOOKUP(B7951,Results!A:D,3,FALSE)</f>
        <v>45418</v>
      </c>
    </row>
    <row r="7952" spans="1:7" hidden="1" x14ac:dyDescent="0.25">
      <c r="A7952" t="s">
        <v>765</v>
      </c>
      <c r="B7952" t="s">
        <v>336</v>
      </c>
      <c r="C7952" t="s">
        <v>223</v>
      </c>
      <c r="D7952" t="s">
        <v>10</v>
      </c>
      <c r="E7952" s="1">
        <f>DATEVALUE(IFERROR(RIGHT(LEFT(A7952,FIND("-",A7952,4)-1),2)&amp;"/"&amp;LEFT(A7952,FIND("-",A7952)-1)&amp;"/"&amp;RIGHT(LEFT(A7952,IFERROR(FIND(" ",A7952),LEN(A7952)+1)-1),4),TEXT(A7952,"dd")&amp;"/"&amp;TEXT(A7952,"mm")&amp;"/"&amp;TEXT(A7952,"yyyy")))</f>
        <v>45226</v>
      </c>
      <c r="F7952" t="s">
        <v>996</v>
      </c>
      <c r="G7952" s="1">
        <f>VLOOKUP(B7952,Results!A:D,3,FALSE)</f>
        <v>45418</v>
      </c>
    </row>
    <row r="7953" spans="1:7" x14ac:dyDescent="0.25">
      <c r="A7953" t="s">
        <v>765</v>
      </c>
      <c r="B7953" t="s">
        <v>602</v>
      </c>
      <c r="C7953" t="s">
        <v>223</v>
      </c>
      <c r="D7953" t="s">
        <v>10</v>
      </c>
      <c r="E7953" s="1">
        <f>DATEVALUE(IFERROR(RIGHT(LEFT(A7953,FIND("-",A7953,4)-1),2)&amp;"/"&amp;LEFT(A7953,FIND("-",A7953)-1)&amp;"/"&amp;RIGHT(LEFT(A7953,IFERROR(FIND(" ",A7953),LEN(A7953)+1)-1),4),TEXT(A7953,"dd")&amp;"/"&amp;TEXT(A7953,"mm")&amp;"/"&amp;TEXT(A7953,"yyyy")))</f>
        <v>45226</v>
      </c>
      <c r="F7953" t="s">
        <v>1826</v>
      </c>
      <c r="G7953" s="1">
        <f>VLOOKUP(B7953,Results!A:D,3,FALSE)</f>
        <v>45418</v>
      </c>
    </row>
    <row r="7954" spans="1:7" x14ac:dyDescent="0.25">
      <c r="A7954" t="s">
        <v>765</v>
      </c>
      <c r="B7954" t="s">
        <v>336</v>
      </c>
      <c r="C7954" t="s">
        <v>223</v>
      </c>
      <c r="D7954" t="s">
        <v>10</v>
      </c>
      <c r="E7954" s="1">
        <f>DATEVALUE(IFERROR(RIGHT(LEFT(A7954,FIND("-",A7954,4)-1),2)&amp;"/"&amp;LEFT(A7954,FIND("-",A7954)-1)&amp;"/"&amp;RIGHT(LEFT(A7954,IFERROR(FIND(" ",A7954),LEN(A7954)+1)-1),4),TEXT(A7954,"dd")&amp;"/"&amp;TEXT(A7954,"mm")&amp;"/"&amp;TEXT(A7954,"yyyy")))</f>
        <v>45226</v>
      </c>
      <c r="F7954" t="s">
        <v>1826</v>
      </c>
      <c r="G7954" s="1">
        <f>VLOOKUP(B7954,Results!A:D,3,FALSE)</f>
        <v>45418</v>
      </c>
    </row>
    <row r="7955" spans="1:7" hidden="1" x14ac:dyDescent="0.25">
      <c r="A7955" t="s">
        <v>765</v>
      </c>
      <c r="B7955" t="s">
        <v>842</v>
      </c>
      <c r="C7955" t="s">
        <v>20</v>
      </c>
      <c r="D7955" t="s">
        <v>23</v>
      </c>
      <c r="E7955" s="1">
        <f>DATEVALUE(IFERROR(RIGHT(LEFT(A7955,FIND("-",A7955,4)-1),2)&amp;"/"&amp;LEFT(A7955,FIND("-",A7955)-1)&amp;"/"&amp;RIGHT(LEFT(A7955,IFERROR(FIND(" ",A7955),LEN(A7955)+1)-1),4),TEXT(A7955,"dd")&amp;"/"&amp;TEXT(A7955,"mm")&amp;"/"&amp;TEXT(A7955,"yyyy")))</f>
        <v>45226</v>
      </c>
      <c r="F7955" t="s">
        <v>996</v>
      </c>
      <c r="G7955" s="1">
        <f>VLOOKUP(B7955,Results!A:D,3,FALSE)</f>
        <v>45418</v>
      </c>
    </row>
    <row r="7956" spans="1:7" x14ac:dyDescent="0.25">
      <c r="A7956" t="s">
        <v>765</v>
      </c>
      <c r="B7956" t="s">
        <v>842</v>
      </c>
      <c r="C7956" t="s">
        <v>20</v>
      </c>
      <c r="D7956" t="s">
        <v>23</v>
      </c>
      <c r="E7956" s="1">
        <f>DATEVALUE(IFERROR(RIGHT(LEFT(A7956,FIND("-",A7956,4)-1),2)&amp;"/"&amp;LEFT(A7956,FIND("-",A7956)-1)&amp;"/"&amp;RIGHT(LEFT(A7956,IFERROR(FIND(" ",A7956),LEN(A7956)+1)-1),4),TEXT(A7956,"dd")&amp;"/"&amp;TEXT(A7956,"mm")&amp;"/"&amp;TEXT(A7956,"yyyy")))</f>
        <v>45226</v>
      </c>
      <c r="F7956" t="s">
        <v>1826</v>
      </c>
      <c r="G7956" s="1">
        <f>VLOOKUP(B7956,Results!A:D,3,FALSE)</f>
        <v>45418</v>
      </c>
    </row>
    <row r="7957" spans="1:7" hidden="1" x14ac:dyDescent="0.25">
      <c r="A7957" t="s">
        <v>765</v>
      </c>
      <c r="B7957" t="s">
        <v>726</v>
      </c>
      <c r="C7957" t="s">
        <v>223</v>
      </c>
      <c r="D7957" t="s">
        <v>13</v>
      </c>
      <c r="E7957" s="1">
        <f>DATEVALUE(IFERROR(RIGHT(LEFT(A7957,FIND("-",A7957,4)-1),2)&amp;"/"&amp;LEFT(A7957,FIND("-",A7957)-1)&amp;"/"&amp;RIGHT(LEFT(A7957,IFERROR(FIND(" ",A7957),LEN(A7957)+1)-1),4),TEXT(A7957,"dd")&amp;"/"&amp;TEXT(A7957,"mm")&amp;"/"&amp;TEXT(A7957,"yyyy")))</f>
        <v>45226</v>
      </c>
      <c r="F7957" t="s">
        <v>996</v>
      </c>
      <c r="G7957" s="1">
        <f>VLOOKUP(B7957,Results!A:D,3,FALSE)</f>
        <v>45418</v>
      </c>
    </row>
    <row r="7958" spans="1:7" x14ac:dyDescent="0.25">
      <c r="A7958" t="s">
        <v>765</v>
      </c>
      <c r="B7958" t="s">
        <v>726</v>
      </c>
      <c r="C7958" t="s">
        <v>223</v>
      </c>
      <c r="D7958" t="s">
        <v>13</v>
      </c>
      <c r="E7958" s="1">
        <f>DATEVALUE(IFERROR(RIGHT(LEFT(A7958,FIND("-",A7958,4)-1),2)&amp;"/"&amp;LEFT(A7958,FIND("-",A7958)-1)&amp;"/"&amp;RIGHT(LEFT(A7958,IFERROR(FIND(" ",A7958),LEN(A7958)+1)-1),4),TEXT(A7958,"dd")&amp;"/"&amp;TEXT(A7958,"mm")&amp;"/"&amp;TEXT(A7958,"yyyy")))</f>
        <v>45226</v>
      </c>
      <c r="F7958" t="s">
        <v>1826</v>
      </c>
      <c r="G7958" s="1">
        <f>VLOOKUP(B7958,Results!A:D,3,FALSE)</f>
        <v>45418</v>
      </c>
    </row>
    <row r="7959" spans="1:7" x14ac:dyDescent="0.25">
      <c r="A7959" t="s">
        <v>765</v>
      </c>
      <c r="B7959" t="s">
        <v>602</v>
      </c>
      <c r="C7959" t="s">
        <v>223</v>
      </c>
      <c r="D7959" t="s">
        <v>10</v>
      </c>
      <c r="E7959" s="1">
        <f>DATEVALUE(IFERROR(RIGHT(LEFT(A7959,FIND("-",A7959,4)-1),2)&amp;"/"&amp;LEFT(A7959,FIND("-",A7959)-1)&amp;"/"&amp;RIGHT(LEFT(A7959,IFERROR(FIND(" ",A7959),LEN(A7959)+1)-1),4),TEXT(A7959,"dd")&amp;"/"&amp;TEXT(A7959,"mm")&amp;"/"&amp;TEXT(A7959,"yyyy")))</f>
        <v>45226</v>
      </c>
      <c r="F7959" t="s">
        <v>1826</v>
      </c>
      <c r="G7959" s="1">
        <f>VLOOKUP(B7959,Results!A:D,3,FALSE)</f>
        <v>45418</v>
      </c>
    </row>
    <row r="7960" spans="1:7" x14ac:dyDescent="0.25">
      <c r="A7960" t="s">
        <v>765</v>
      </c>
      <c r="B7960" t="s">
        <v>842</v>
      </c>
      <c r="C7960" t="s">
        <v>20</v>
      </c>
      <c r="D7960" t="s">
        <v>23</v>
      </c>
      <c r="E7960" s="1">
        <f>DATEVALUE(IFERROR(RIGHT(LEFT(A7960,FIND("-",A7960,4)-1),2)&amp;"/"&amp;LEFT(A7960,FIND("-",A7960)-1)&amp;"/"&amp;RIGHT(LEFT(A7960,IFERROR(FIND(" ",A7960),LEN(A7960)+1)-1),4),TEXT(A7960,"dd")&amp;"/"&amp;TEXT(A7960,"mm")&amp;"/"&amp;TEXT(A7960,"yyyy")))</f>
        <v>45226</v>
      </c>
      <c r="F7960" t="s">
        <v>1826</v>
      </c>
      <c r="G7960" s="1">
        <f>VLOOKUP(B7960,Results!A:D,3,FALSE)</f>
        <v>45418</v>
      </c>
    </row>
    <row r="7961" spans="1:7" x14ac:dyDescent="0.25">
      <c r="A7961" t="s">
        <v>765</v>
      </c>
      <c r="B7961" t="s">
        <v>336</v>
      </c>
      <c r="C7961" t="s">
        <v>223</v>
      </c>
      <c r="D7961" t="s">
        <v>10</v>
      </c>
      <c r="E7961" s="1">
        <f>DATEVALUE(IFERROR(RIGHT(LEFT(A7961,FIND("-",A7961,4)-1),2)&amp;"/"&amp;LEFT(A7961,FIND("-",A7961)-1)&amp;"/"&amp;RIGHT(LEFT(A7961,IFERROR(FIND(" ",A7961),LEN(A7961)+1)-1),4),TEXT(A7961,"dd")&amp;"/"&amp;TEXT(A7961,"mm")&amp;"/"&amp;TEXT(A7961,"yyyy")))</f>
        <v>45226</v>
      </c>
      <c r="F7961" t="s">
        <v>1826</v>
      </c>
      <c r="G7961" s="1">
        <f>VLOOKUP(B7961,Results!A:D,3,FALSE)</f>
        <v>45418</v>
      </c>
    </row>
    <row r="7962" spans="1:7" x14ac:dyDescent="0.25">
      <c r="A7962" t="s">
        <v>765</v>
      </c>
      <c r="B7962" t="s">
        <v>726</v>
      </c>
      <c r="C7962" t="s">
        <v>223</v>
      </c>
      <c r="D7962" t="s">
        <v>13</v>
      </c>
      <c r="E7962" s="1">
        <f>DATEVALUE(IFERROR(RIGHT(LEFT(A7962,FIND("-",A7962,4)-1),2)&amp;"/"&amp;LEFT(A7962,FIND("-",A7962)-1)&amp;"/"&amp;RIGHT(LEFT(A7962,IFERROR(FIND(" ",A7962),LEN(A7962)+1)-1),4),TEXT(A7962,"dd")&amp;"/"&amp;TEXT(A7962,"mm")&amp;"/"&amp;TEXT(A7962,"yyyy")))</f>
        <v>45226</v>
      </c>
      <c r="F7962" t="s">
        <v>1826</v>
      </c>
      <c r="G7962" s="1">
        <f>VLOOKUP(B7962,Results!A:D,3,FALSE)</f>
        <v>45418</v>
      </c>
    </row>
    <row r="7963" spans="1:7" x14ac:dyDescent="0.25">
      <c r="A7963" t="s">
        <v>765</v>
      </c>
      <c r="B7963" t="s">
        <v>602</v>
      </c>
      <c r="C7963" t="s">
        <v>223</v>
      </c>
      <c r="D7963" t="s">
        <v>10</v>
      </c>
      <c r="E7963" s="1">
        <f>DATEVALUE(IFERROR(RIGHT(LEFT(A7963,FIND("-",A7963,4)-1),2)&amp;"/"&amp;LEFT(A7963,FIND("-",A7963)-1)&amp;"/"&amp;RIGHT(LEFT(A7963,IFERROR(FIND(" ",A7963),LEN(A7963)+1)-1),4),TEXT(A7963,"dd")&amp;"/"&amp;TEXT(A7963,"mm")&amp;"/"&amp;TEXT(A7963,"yyyy")))</f>
        <v>45226</v>
      </c>
      <c r="F7963" t="s">
        <v>1826</v>
      </c>
      <c r="G7963" s="1">
        <f>VLOOKUP(B7963,Results!A:D,3,FALSE)</f>
        <v>45418</v>
      </c>
    </row>
    <row r="7964" spans="1:7" x14ac:dyDescent="0.25">
      <c r="A7964" t="s">
        <v>765</v>
      </c>
      <c r="B7964" t="s">
        <v>842</v>
      </c>
      <c r="C7964" t="s">
        <v>20</v>
      </c>
      <c r="D7964" t="s">
        <v>23</v>
      </c>
      <c r="E7964" s="1">
        <f>DATEVALUE(IFERROR(RIGHT(LEFT(A7964,FIND("-",A7964,4)-1),2)&amp;"/"&amp;LEFT(A7964,FIND("-",A7964)-1)&amp;"/"&amp;RIGHT(LEFT(A7964,IFERROR(FIND(" ",A7964),LEN(A7964)+1)-1),4),TEXT(A7964,"dd")&amp;"/"&amp;TEXT(A7964,"mm")&amp;"/"&amp;TEXT(A7964,"yyyy")))</f>
        <v>45226</v>
      </c>
      <c r="F7964" t="s">
        <v>1826</v>
      </c>
      <c r="G7964" s="1">
        <f>VLOOKUP(B7964,Results!A:D,3,FALSE)</f>
        <v>45418</v>
      </c>
    </row>
    <row r="7965" spans="1:7" x14ac:dyDescent="0.25">
      <c r="A7965" t="s">
        <v>765</v>
      </c>
      <c r="B7965" t="s">
        <v>336</v>
      </c>
      <c r="C7965" t="s">
        <v>223</v>
      </c>
      <c r="D7965" t="s">
        <v>10</v>
      </c>
      <c r="E7965" s="1">
        <f>DATEVALUE(IFERROR(RIGHT(LEFT(A7965,FIND("-",A7965,4)-1),2)&amp;"/"&amp;LEFT(A7965,FIND("-",A7965)-1)&amp;"/"&amp;RIGHT(LEFT(A7965,IFERROR(FIND(" ",A7965),LEN(A7965)+1)-1),4),TEXT(A7965,"dd")&amp;"/"&amp;TEXT(A7965,"mm")&amp;"/"&amp;TEXT(A7965,"yyyy")))</f>
        <v>45226</v>
      </c>
      <c r="F7965" t="s">
        <v>1826</v>
      </c>
      <c r="G7965" s="1">
        <f>VLOOKUP(B7965,Results!A:D,3,FALSE)</f>
        <v>45418</v>
      </c>
    </row>
    <row r="7966" spans="1:7" x14ac:dyDescent="0.25">
      <c r="A7966" t="s">
        <v>765</v>
      </c>
      <c r="B7966" t="s">
        <v>726</v>
      </c>
      <c r="C7966" t="s">
        <v>223</v>
      </c>
      <c r="D7966" t="s">
        <v>13</v>
      </c>
      <c r="E7966" s="1">
        <f>DATEVALUE(IFERROR(RIGHT(LEFT(A7966,FIND("-",A7966,4)-1),2)&amp;"/"&amp;LEFT(A7966,FIND("-",A7966)-1)&amp;"/"&amp;RIGHT(LEFT(A7966,IFERROR(FIND(" ",A7966),LEN(A7966)+1)-1),4),TEXT(A7966,"dd")&amp;"/"&amp;TEXT(A7966,"mm")&amp;"/"&amp;TEXT(A7966,"yyyy")))</f>
        <v>45226</v>
      </c>
      <c r="F7966" t="s">
        <v>1826</v>
      </c>
      <c r="G7966" s="1">
        <f>VLOOKUP(B7966,Results!A:D,3,FALSE)</f>
        <v>45418</v>
      </c>
    </row>
    <row r="7967" spans="1:7" hidden="1" x14ac:dyDescent="0.25">
      <c r="A7967" t="s">
        <v>765</v>
      </c>
      <c r="B7967" t="s">
        <v>851</v>
      </c>
      <c r="C7967" t="s">
        <v>223</v>
      </c>
      <c r="D7967" t="s">
        <v>13</v>
      </c>
      <c r="E7967" s="1">
        <f>DATEVALUE(IFERROR(RIGHT(LEFT(A7967,FIND("-",A7967,4)-1),2)&amp;"/"&amp;LEFT(A7967,FIND("-",A7967)-1)&amp;"/"&amp;RIGHT(LEFT(A7967,IFERROR(FIND(" ",A7967),LEN(A7967)+1)-1),4),TEXT(A7967,"dd")&amp;"/"&amp;TEXT(A7967,"mm")&amp;"/"&amp;TEXT(A7967,"yyyy")))</f>
        <v>45226</v>
      </c>
      <c r="F7967" t="s">
        <v>996</v>
      </c>
      <c r="G7967" s="1">
        <f>VLOOKUP(B7967,Results!A:D,3,FALSE)</f>
        <v>45419</v>
      </c>
    </row>
    <row r="7968" spans="1:7" x14ac:dyDescent="0.25">
      <c r="A7968" t="s">
        <v>765</v>
      </c>
      <c r="B7968" t="s">
        <v>851</v>
      </c>
      <c r="C7968" t="s">
        <v>223</v>
      </c>
      <c r="D7968" t="s">
        <v>13</v>
      </c>
      <c r="E7968" s="1">
        <f>DATEVALUE(IFERROR(RIGHT(LEFT(A7968,FIND("-",A7968,4)-1),2)&amp;"/"&amp;LEFT(A7968,FIND("-",A7968)-1)&amp;"/"&amp;RIGHT(LEFT(A7968,IFERROR(FIND(" ",A7968),LEN(A7968)+1)-1),4),TEXT(A7968,"dd")&amp;"/"&amp;TEXT(A7968,"mm")&amp;"/"&amp;TEXT(A7968,"yyyy")))</f>
        <v>45226</v>
      </c>
      <c r="F7968" t="s">
        <v>1826</v>
      </c>
      <c r="G7968" s="1">
        <f>VLOOKUP(B7968,Results!A:D,3,FALSE)</f>
        <v>45419</v>
      </c>
    </row>
    <row r="7969" spans="1:7" x14ac:dyDescent="0.25">
      <c r="A7969" t="s">
        <v>765</v>
      </c>
      <c r="B7969" t="s">
        <v>851</v>
      </c>
      <c r="C7969" t="s">
        <v>223</v>
      </c>
      <c r="D7969" t="s">
        <v>13</v>
      </c>
      <c r="E7969" s="1">
        <f>DATEVALUE(IFERROR(RIGHT(LEFT(A7969,FIND("-",A7969,4)-1),2)&amp;"/"&amp;LEFT(A7969,FIND("-",A7969)-1)&amp;"/"&amp;RIGHT(LEFT(A7969,IFERROR(FIND(" ",A7969),LEN(A7969)+1)-1),4),TEXT(A7969,"dd")&amp;"/"&amp;TEXT(A7969,"mm")&amp;"/"&amp;TEXT(A7969,"yyyy")))</f>
        <v>45226</v>
      </c>
      <c r="F7969" t="s">
        <v>1826</v>
      </c>
      <c r="G7969" s="1">
        <f>VLOOKUP(B7969,Results!A:D,3,FALSE)</f>
        <v>45419</v>
      </c>
    </row>
    <row r="7970" spans="1:7" x14ac:dyDescent="0.25">
      <c r="A7970" t="s">
        <v>765</v>
      </c>
      <c r="B7970" t="s">
        <v>851</v>
      </c>
      <c r="C7970" t="s">
        <v>223</v>
      </c>
      <c r="D7970" t="s">
        <v>13</v>
      </c>
      <c r="E7970" s="1">
        <f>DATEVALUE(IFERROR(RIGHT(LEFT(A7970,FIND("-",A7970,4)-1),2)&amp;"/"&amp;LEFT(A7970,FIND("-",A7970)-1)&amp;"/"&amp;RIGHT(LEFT(A7970,IFERROR(FIND(" ",A7970),LEN(A7970)+1)-1),4),TEXT(A7970,"dd")&amp;"/"&amp;TEXT(A7970,"mm")&amp;"/"&amp;TEXT(A7970,"yyyy")))</f>
        <v>45226</v>
      </c>
      <c r="F7970" t="s">
        <v>1826</v>
      </c>
      <c r="G7970" s="1">
        <f>VLOOKUP(B7970,Results!A:D,3,FALSE)</f>
        <v>45419</v>
      </c>
    </row>
    <row r="7971" spans="1:7" hidden="1" x14ac:dyDescent="0.25">
      <c r="A7971" t="s">
        <v>765</v>
      </c>
      <c r="B7971" t="s">
        <v>758</v>
      </c>
      <c r="C7971" t="s">
        <v>20</v>
      </c>
      <c r="D7971" t="s">
        <v>13</v>
      </c>
      <c r="E7971" s="1">
        <f>DATEVALUE(IFERROR(RIGHT(LEFT(A7971,FIND("-",A7971,4)-1),2)&amp;"/"&amp;LEFT(A7971,FIND("-",A7971)-1)&amp;"/"&amp;RIGHT(LEFT(A7971,IFERROR(FIND(" ",A7971),LEN(A7971)+1)-1),4),TEXT(A7971,"dd")&amp;"/"&amp;TEXT(A7971,"mm")&amp;"/"&amp;TEXT(A7971,"yyyy")))</f>
        <v>45226</v>
      </c>
      <c r="F7971" t="s">
        <v>996</v>
      </c>
      <c r="G7971" s="1">
        <f>VLOOKUP(B7971,Results!A:D,3,FALSE)</f>
        <v>45420</v>
      </c>
    </row>
    <row r="7972" spans="1:7" x14ac:dyDescent="0.25">
      <c r="A7972" t="s">
        <v>765</v>
      </c>
      <c r="B7972" t="s">
        <v>758</v>
      </c>
      <c r="C7972" t="s">
        <v>20</v>
      </c>
      <c r="D7972" t="s">
        <v>13</v>
      </c>
      <c r="E7972" s="1">
        <f>DATEVALUE(IFERROR(RIGHT(LEFT(A7972,FIND("-",A7972,4)-1),2)&amp;"/"&amp;LEFT(A7972,FIND("-",A7972)-1)&amp;"/"&amp;RIGHT(LEFT(A7972,IFERROR(FIND(" ",A7972),LEN(A7972)+1)-1),4),TEXT(A7972,"dd")&amp;"/"&amp;TEXT(A7972,"mm")&amp;"/"&amp;TEXT(A7972,"yyyy")))</f>
        <v>45226</v>
      </c>
      <c r="F7972" t="s">
        <v>1826</v>
      </c>
      <c r="G7972" s="1">
        <f>VLOOKUP(B7972,Results!A:D,3,FALSE)</f>
        <v>45420</v>
      </c>
    </row>
    <row r="7973" spans="1:7" x14ac:dyDescent="0.25">
      <c r="A7973" t="s">
        <v>765</v>
      </c>
      <c r="B7973" t="s">
        <v>758</v>
      </c>
      <c r="C7973" t="s">
        <v>20</v>
      </c>
      <c r="D7973" t="s">
        <v>13</v>
      </c>
      <c r="E7973" s="1">
        <f>DATEVALUE(IFERROR(RIGHT(LEFT(A7973,FIND("-",A7973,4)-1),2)&amp;"/"&amp;LEFT(A7973,FIND("-",A7973)-1)&amp;"/"&amp;RIGHT(LEFT(A7973,IFERROR(FIND(" ",A7973),LEN(A7973)+1)-1),4),TEXT(A7973,"dd")&amp;"/"&amp;TEXT(A7973,"mm")&amp;"/"&amp;TEXT(A7973,"yyyy")))</f>
        <v>45226</v>
      </c>
      <c r="F7973" t="s">
        <v>1826</v>
      </c>
      <c r="G7973" s="1">
        <f>VLOOKUP(B7973,Results!A:D,3,FALSE)</f>
        <v>45420</v>
      </c>
    </row>
    <row r="7974" spans="1:7" x14ac:dyDescent="0.25">
      <c r="A7974" t="s">
        <v>765</v>
      </c>
      <c r="B7974" t="s">
        <v>758</v>
      </c>
      <c r="C7974" t="s">
        <v>20</v>
      </c>
      <c r="D7974" t="s">
        <v>13</v>
      </c>
      <c r="E7974" s="1">
        <f>DATEVALUE(IFERROR(RIGHT(LEFT(A7974,FIND("-",A7974,4)-1),2)&amp;"/"&amp;LEFT(A7974,FIND("-",A7974)-1)&amp;"/"&amp;RIGHT(LEFT(A7974,IFERROR(FIND(" ",A7974),LEN(A7974)+1)-1),4),TEXT(A7974,"dd")&amp;"/"&amp;TEXT(A7974,"mm")&amp;"/"&amp;TEXT(A7974,"yyyy")))</f>
        <v>45226</v>
      </c>
      <c r="F7974" t="s">
        <v>1826</v>
      </c>
      <c r="G7974" s="1">
        <f>VLOOKUP(B7974,Results!A:D,3,FALSE)</f>
        <v>45420</v>
      </c>
    </row>
    <row r="7975" spans="1:7" hidden="1" x14ac:dyDescent="0.25">
      <c r="A7975" t="s">
        <v>765</v>
      </c>
      <c r="B7975" t="s">
        <v>288</v>
      </c>
      <c r="C7975" t="s">
        <v>223</v>
      </c>
      <c r="D7975" t="s">
        <v>13</v>
      </c>
      <c r="E7975" s="1">
        <f>DATEVALUE(IFERROR(RIGHT(LEFT(A7975,FIND("-",A7975,4)-1),2)&amp;"/"&amp;LEFT(A7975,FIND("-",A7975)-1)&amp;"/"&amp;RIGHT(LEFT(A7975,IFERROR(FIND(" ",A7975),LEN(A7975)+1)-1),4),TEXT(A7975,"dd")&amp;"/"&amp;TEXT(A7975,"mm")&amp;"/"&amp;TEXT(A7975,"yyyy")))</f>
        <v>45226</v>
      </c>
      <c r="F7975" t="s">
        <v>996</v>
      </c>
      <c r="G7975" s="1">
        <f>VLOOKUP(B7975,Results!A:D,3,FALSE)</f>
        <v>45421</v>
      </c>
    </row>
    <row r="7976" spans="1:7" hidden="1" x14ac:dyDescent="0.25">
      <c r="A7976" t="s">
        <v>765</v>
      </c>
      <c r="B7976" t="s">
        <v>428</v>
      </c>
      <c r="C7976" t="s">
        <v>223</v>
      </c>
      <c r="D7976" t="s">
        <v>13</v>
      </c>
      <c r="E7976" s="1">
        <f>DATEVALUE(IFERROR(RIGHT(LEFT(A7976,FIND("-",A7976,4)-1),2)&amp;"/"&amp;LEFT(A7976,FIND("-",A7976)-1)&amp;"/"&amp;RIGHT(LEFT(A7976,IFERROR(FIND(" ",A7976),LEN(A7976)+1)-1),4),TEXT(A7976,"dd")&amp;"/"&amp;TEXT(A7976,"mm")&amp;"/"&amp;TEXT(A7976,"yyyy")))</f>
        <v>45226</v>
      </c>
      <c r="F7976" t="s">
        <v>996</v>
      </c>
      <c r="G7976" s="1">
        <f>VLOOKUP(B7976,Results!A:D,3,FALSE)</f>
        <v>45421</v>
      </c>
    </row>
    <row r="7977" spans="1:7" x14ac:dyDescent="0.25">
      <c r="A7977" t="s">
        <v>765</v>
      </c>
      <c r="B7977" t="s">
        <v>288</v>
      </c>
      <c r="C7977" t="s">
        <v>223</v>
      </c>
      <c r="D7977" t="s">
        <v>13</v>
      </c>
      <c r="E7977" s="1">
        <f>DATEVALUE(IFERROR(RIGHT(LEFT(A7977,FIND("-",A7977,4)-1),2)&amp;"/"&amp;LEFT(A7977,FIND("-",A7977)-1)&amp;"/"&amp;RIGHT(LEFT(A7977,IFERROR(FIND(" ",A7977),LEN(A7977)+1)-1),4),TEXT(A7977,"dd")&amp;"/"&amp;TEXT(A7977,"mm")&amp;"/"&amp;TEXT(A7977,"yyyy")))</f>
        <v>45226</v>
      </c>
      <c r="F7977" t="s">
        <v>1826</v>
      </c>
      <c r="G7977" s="1">
        <f>VLOOKUP(B7977,Results!A:D,3,FALSE)</f>
        <v>45421</v>
      </c>
    </row>
    <row r="7978" spans="1:7" x14ac:dyDescent="0.25">
      <c r="A7978" t="s">
        <v>765</v>
      </c>
      <c r="B7978" t="s">
        <v>428</v>
      </c>
      <c r="C7978" t="s">
        <v>223</v>
      </c>
      <c r="D7978" t="s">
        <v>13</v>
      </c>
      <c r="E7978" s="1">
        <f>DATEVALUE(IFERROR(RIGHT(LEFT(A7978,FIND("-",A7978,4)-1),2)&amp;"/"&amp;LEFT(A7978,FIND("-",A7978)-1)&amp;"/"&amp;RIGHT(LEFT(A7978,IFERROR(FIND(" ",A7978),LEN(A7978)+1)-1),4),TEXT(A7978,"dd")&amp;"/"&amp;TEXT(A7978,"mm")&amp;"/"&amp;TEXT(A7978,"yyyy")))</f>
        <v>45226</v>
      </c>
      <c r="F7978" t="s">
        <v>1826</v>
      </c>
      <c r="G7978" s="1">
        <f>VLOOKUP(B7978,Results!A:D,3,FALSE)</f>
        <v>45421</v>
      </c>
    </row>
    <row r="7979" spans="1:7" hidden="1" x14ac:dyDescent="0.25">
      <c r="A7979" t="s">
        <v>765</v>
      </c>
      <c r="B7979" t="s">
        <v>849</v>
      </c>
      <c r="C7979" t="s">
        <v>223</v>
      </c>
      <c r="D7979" t="s">
        <v>40</v>
      </c>
      <c r="E7979" s="1">
        <f>DATEVALUE(IFERROR(RIGHT(LEFT(A7979,FIND("-",A7979,4)-1),2)&amp;"/"&amp;LEFT(A7979,FIND("-",A7979)-1)&amp;"/"&amp;RIGHT(LEFT(A7979,IFERROR(FIND(" ",A7979),LEN(A7979)+1)-1),4),TEXT(A7979,"dd")&amp;"/"&amp;TEXT(A7979,"mm")&amp;"/"&amp;TEXT(A7979,"yyyy")))</f>
        <v>45226</v>
      </c>
      <c r="F7979" t="s">
        <v>996</v>
      </c>
      <c r="G7979" s="1">
        <f>VLOOKUP(B7979,Results!A:D,3,FALSE)</f>
        <v>45421</v>
      </c>
    </row>
    <row r="7980" spans="1:7" x14ac:dyDescent="0.25">
      <c r="A7980" t="s">
        <v>765</v>
      </c>
      <c r="B7980" t="s">
        <v>849</v>
      </c>
      <c r="C7980" t="s">
        <v>223</v>
      </c>
      <c r="D7980" t="s">
        <v>40</v>
      </c>
      <c r="E7980" s="1">
        <f>DATEVALUE(IFERROR(RIGHT(LEFT(A7980,FIND("-",A7980,4)-1),2)&amp;"/"&amp;LEFT(A7980,FIND("-",A7980)-1)&amp;"/"&amp;RIGHT(LEFT(A7980,IFERROR(FIND(" ",A7980),LEN(A7980)+1)-1),4),TEXT(A7980,"dd")&amp;"/"&amp;TEXT(A7980,"mm")&amp;"/"&amp;TEXT(A7980,"yyyy")))</f>
        <v>45226</v>
      </c>
      <c r="F7980" t="s">
        <v>1826</v>
      </c>
      <c r="G7980" s="1">
        <f>VLOOKUP(B7980,Results!A:D,3,FALSE)</f>
        <v>45421</v>
      </c>
    </row>
    <row r="7981" spans="1:7" x14ac:dyDescent="0.25">
      <c r="A7981" t="s">
        <v>765</v>
      </c>
      <c r="B7981" t="s">
        <v>288</v>
      </c>
      <c r="C7981" t="s">
        <v>223</v>
      </c>
      <c r="D7981" t="s">
        <v>13</v>
      </c>
      <c r="E7981" s="1">
        <f>DATEVALUE(IFERROR(RIGHT(LEFT(A7981,FIND("-",A7981,4)-1),2)&amp;"/"&amp;LEFT(A7981,FIND("-",A7981)-1)&amp;"/"&amp;RIGHT(LEFT(A7981,IFERROR(FIND(" ",A7981),LEN(A7981)+1)-1),4),TEXT(A7981,"dd")&amp;"/"&amp;TEXT(A7981,"mm")&amp;"/"&amp;TEXT(A7981,"yyyy")))</f>
        <v>45226</v>
      </c>
      <c r="F7981" t="s">
        <v>1826</v>
      </c>
      <c r="G7981" s="1">
        <f>VLOOKUP(B7981,Results!A:D,3,FALSE)</f>
        <v>45421</v>
      </c>
    </row>
    <row r="7982" spans="1:7" x14ac:dyDescent="0.25">
      <c r="A7982" t="s">
        <v>765</v>
      </c>
      <c r="B7982" t="s">
        <v>849</v>
      </c>
      <c r="C7982" t="s">
        <v>223</v>
      </c>
      <c r="D7982" t="s">
        <v>40</v>
      </c>
      <c r="E7982" s="1">
        <f>DATEVALUE(IFERROR(RIGHT(LEFT(A7982,FIND("-",A7982,4)-1),2)&amp;"/"&amp;LEFT(A7982,FIND("-",A7982)-1)&amp;"/"&amp;RIGHT(LEFT(A7982,IFERROR(FIND(" ",A7982),LEN(A7982)+1)-1),4),TEXT(A7982,"dd")&amp;"/"&amp;TEXT(A7982,"mm")&amp;"/"&amp;TEXT(A7982,"yyyy")))</f>
        <v>45226</v>
      </c>
      <c r="F7982" t="s">
        <v>1826</v>
      </c>
      <c r="G7982" s="1">
        <f>VLOOKUP(B7982,Results!A:D,3,FALSE)</f>
        <v>45421</v>
      </c>
    </row>
    <row r="7983" spans="1:7" x14ac:dyDescent="0.25">
      <c r="A7983" t="s">
        <v>765</v>
      </c>
      <c r="B7983" t="s">
        <v>428</v>
      </c>
      <c r="C7983" t="s">
        <v>223</v>
      </c>
      <c r="D7983" t="s">
        <v>13</v>
      </c>
      <c r="E7983" s="1">
        <f>DATEVALUE(IFERROR(RIGHT(LEFT(A7983,FIND("-",A7983,4)-1),2)&amp;"/"&amp;LEFT(A7983,FIND("-",A7983)-1)&amp;"/"&amp;RIGHT(LEFT(A7983,IFERROR(FIND(" ",A7983),LEN(A7983)+1)-1),4),TEXT(A7983,"dd")&amp;"/"&amp;TEXT(A7983,"mm")&amp;"/"&amp;TEXT(A7983,"yyyy")))</f>
        <v>45226</v>
      </c>
      <c r="F7983" t="s">
        <v>1826</v>
      </c>
      <c r="G7983" s="1">
        <f>VLOOKUP(B7983,Results!A:D,3,FALSE)</f>
        <v>45421</v>
      </c>
    </row>
    <row r="7984" spans="1:7" x14ac:dyDescent="0.25">
      <c r="A7984" t="s">
        <v>765</v>
      </c>
      <c r="B7984" t="s">
        <v>288</v>
      </c>
      <c r="C7984" t="s">
        <v>223</v>
      </c>
      <c r="D7984" t="s">
        <v>13</v>
      </c>
      <c r="E7984" s="1">
        <f>DATEVALUE(IFERROR(RIGHT(LEFT(A7984,FIND("-",A7984,4)-1),2)&amp;"/"&amp;LEFT(A7984,FIND("-",A7984)-1)&amp;"/"&amp;RIGHT(LEFT(A7984,IFERROR(FIND(" ",A7984),LEN(A7984)+1)-1),4),TEXT(A7984,"dd")&amp;"/"&amp;TEXT(A7984,"mm")&amp;"/"&amp;TEXT(A7984,"yyyy")))</f>
        <v>45226</v>
      </c>
      <c r="F7984" t="s">
        <v>1826</v>
      </c>
      <c r="G7984" s="1">
        <f>VLOOKUP(B7984,Results!A:D,3,FALSE)</f>
        <v>45421</v>
      </c>
    </row>
    <row r="7985" spans="1:7" x14ac:dyDescent="0.25">
      <c r="A7985" t="s">
        <v>765</v>
      </c>
      <c r="B7985" t="s">
        <v>849</v>
      </c>
      <c r="C7985" t="s">
        <v>223</v>
      </c>
      <c r="D7985" t="s">
        <v>40</v>
      </c>
      <c r="E7985" s="1">
        <f>DATEVALUE(IFERROR(RIGHT(LEFT(A7985,FIND("-",A7985,4)-1),2)&amp;"/"&amp;LEFT(A7985,FIND("-",A7985)-1)&amp;"/"&amp;RIGHT(LEFT(A7985,IFERROR(FIND(" ",A7985),LEN(A7985)+1)-1),4),TEXT(A7985,"dd")&amp;"/"&amp;TEXT(A7985,"mm")&amp;"/"&amp;TEXT(A7985,"yyyy")))</f>
        <v>45226</v>
      </c>
      <c r="F7985" t="s">
        <v>1826</v>
      </c>
      <c r="G7985" s="1">
        <f>VLOOKUP(B7985,Results!A:D,3,FALSE)</f>
        <v>45421</v>
      </c>
    </row>
    <row r="7986" spans="1:7" x14ac:dyDescent="0.25">
      <c r="A7986" t="s">
        <v>765</v>
      </c>
      <c r="B7986" t="s">
        <v>428</v>
      </c>
      <c r="C7986" t="s">
        <v>223</v>
      </c>
      <c r="D7986" t="s">
        <v>13</v>
      </c>
      <c r="E7986" s="1">
        <f>DATEVALUE(IFERROR(RIGHT(LEFT(A7986,FIND("-",A7986,4)-1),2)&amp;"/"&amp;LEFT(A7986,FIND("-",A7986)-1)&amp;"/"&amp;RIGHT(LEFT(A7986,IFERROR(FIND(" ",A7986),LEN(A7986)+1)-1),4),TEXT(A7986,"dd")&amp;"/"&amp;TEXT(A7986,"mm")&amp;"/"&amp;TEXT(A7986,"yyyy")))</f>
        <v>45226</v>
      </c>
      <c r="F7986" t="s">
        <v>1826</v>
      </c>
      <c r="G7986" s="1">
        <f>VLOOKUP(B7986,Results!A:D,3,FALSE)</f>
        <v>45421</v>
      </c>
    </row>
    <row r="7987" spans="1:7" hidden="1" x14ac:dyDescent="0.25">
      <c r="A7987" t="s">
        <v>765</v>
      </c>
      <c r="B7987" t="s">
        <v>828</v>
      </c>
      <c r="C7987" t="s">
        <v>223</v>
      </c>
      <c r="D7987" t="s">
        <v>40</v>
      </c>
      <c r="E7987" s="1">
        <f>DATEVALUE(IFERROR(RIGHT(LEFT(A7987,FIND("-",A7987,4)-1),2)&amp;"/"&amp;LEFT(A7987,FIND("-",A7987)-1)&amp;"/"&amp;RIGHT(LEFT(A7987,IFERROR(FIND(" ",A7987),LEN(A7987)+1)-1),4),TEXT(A7987,"dd")&amp;"/"&amp;TEXT(A7987,"mm")&amp;"/"&amp;TEXT(A7987,"yyyy")))</f>
        <v>45226</v>
      </c>
      <c r="F7987" t="s">
        <v>996</v>
      </c>
      <c r="G7987" s="1">
        <f>VLOOKUP(B7987,Results!A:D,3,FALSE)</f>
        <v>45422</v>
      </c>
    </row>
    <row r="7988" spans="1:7" x14ac:dyDescent="0.25">
      <c r="A7988" t="s">
        <v>765</v>
      </c>
      <c r="B7988" t="s">
        <v>828</v>
      </c>
      <c r="C7988" t="s">
        <v>223</v>
      </c>
      <c r="D7988" t="s">
        <v>40</v>
      </c>
      <c r="E7988" s="1">
        <f>DATEVALUE(IFERROR(RIGHT(LEFT(A7988,FIND("-",A7988,4)-1),2)&amp;"/"&amp;LEFT(A7988,FIND("-",A7988)-1)&amp;"/"&amp;RIGHT(LEFT(A7988,IFERROR(FIND(" ",A7988),LEN(A7988)+1)-1),4),TEXT(A7988,"dd")&amp;"/"&amp;TEXT(A7988,"mm")&amp;"/"&amp;TEXT(A7988,"yyyy")))</f>
        <v>45226</v>
      </c>
      <c r="F7988" t="s">
        <v>1826</v>
      </c>
      <c r="G7988" s="1">
        <f>VLOOKUP(B7988,Results!A:D,3,FALSE)</f>
        <v>45422</v>
      </c>
    </row>
    <row r="7989" spans="1:7" x14ac:dyDescent="0.25">
      <c r="A7989" t="s">
        <v>765</v>
      </c>
      <c r="B7989" t="s">
        <v>828</v>
      </c>
      <c r="C7989" t="s">
        <v>223</v>
      </c>
      <c r="D7989" t="s">
        <v>40</v>
      </c>
      <c r="E7989" s="1">
        <f>DATEVALUE(IFERROR(RIGHT(LEFT(A7989,FIND("-",A7989,4)-1),2)&amp;"/"&amp;LEFT(A7989,FIND("-",A7989)-1)&amp;"/"&amp;RIGHT(LEFT(A7989,IFERROR(FIND(" ",A7989),LEN(A7989)+1)-1),4),TEXT(A7989,"dd")&amp;"/"&amp;TEXT(A7989,"mm")&amp;"/"&amp;TEXT(A7989,"yyyy")))</f>
        <v>45226</v>
      </c>
      <c r="F7989" t="s">
        <v>1826</v>
      </c>
      <c r="G7989" s="1">
        <f>VLOOKUP(B7989,Results!A:D,3,FALSE)</f>
        <v>45422</v>
      </c>
    </row>
    <row r="7990" spans="1:7" x14ac:dyDescent="0.25">
      <c r="A7990" t="s">
        <v>765</v>
      </c>
      <c r="B7990" t="s">
        <v>828</v>
      </c>
      <c r="C7990" t="s">
        <v>223</v>
      </c>
      <c r="D7990" t="s">
        <v>40</v>
      </c>
      <c r="E7990" s="1">
        <f>DATEVALUE(IFERROR(RIGHT(LEFT(A7990,FIND("-",A7990,4)-1),2)&amp;"/"&amp;LEFT(A7990,FIND("-",A7990)-1)&amp;"/"&amp;RIGHT(LEFT(A7990,IFERROR(FIND(" ",A7990),LEN(A7990)+1)-1),4),TEXT(A7990,"dd")&amp;"/"&amp;TEXT(A7990,"mm")&amp;"/"&amp;TEXT(A7990,"yyyy")))</f>
        <v>45226</v>
      </c>
      <c r="F7990" t="s">
        <v>1826</v>
      </c>
      <c r="G7990" s="1">
        <f>VLOOKUP(B7990,Results!A:D,3,FALSE)</f>
        <v>45422</v>
      </c>
    </row>
    <row r="7991" spans="1:7" hidden="1" x14ac:dyDescent="0.25">
      <c r="A7991" t="s">
        <v>765</v>
      </c>
      <c r="B7991" t="s">
        <v>399</v>
      </c>
      <c r="C7991" t="s">
        <v>223</v>
      </c>
      <c r="D7991" t="s">
        <v>30</v>
      </c>
      <c r="E7991" s="1">
        <f>DATEVALUE(IFERROR(RIGHT(LEFT(A7991,FIND("-",A7991,4)-1),2)&amp;"/"&amp;LEFT(A7991,FIND("-",A7991)-1)&amp;"/"&amp;RIGHT(LEFT(A7991,IFERROR(FIND(" ",A7991),LEN(A7991)+1)-1),4),TEXT(A7991,"dd")&amp;"/"&amp;TEXT(A7991,"mm")&amp;"/"&amp;TEXT(A7991,"yyyy")))</f>
        <v>45226</v>
      </c>
      <c r="F7991" t="s">
        <v>996</v>
      </c>
      <c r="G7991" s="1">
        <f>VLOOKUP(B7991,Results!A:D,3,FALSE)</f>
        <v>45425</v>
      </c>
    </row>
    <row r="7992" spans="1:7" x14ac:dyDescent="0.25">
      <c r="A7992" t="s">
        <v>765</v>
      </c>
      <c r="B7992" t="s">
        <v>399</v>
      </c>
      <c r="C7992" t="s">
        <v>223</v>
      </c>
      <c r="D7992" t="s">
        <v>30</v>
      </c>
      <c r="E7992" s="1">
        <f>DATEVALUE(IFERROR(RIGHT(LEFT(A7992,FIND("-",A7992,4)-1),2)&amp;"/"&amp;LEFT(A7992,FIND("-",A7992)-1)&amp;"/"&amp;RIGHT(LEFT(A7992,IFERROR(FIND(" ",A7992),LEN(A7992)+1)-1),4),TEXT(A7992,"dd")&amp;"/"&amp;TEXT(A7992,"mm")&amp;"/"&amp;TEXT(A7992,"yyyy")))</f>
        <v>45226</v>
      </c>
      <c r="F7992" t="s">
        <v>1826</v>
      </c>
      <c r="G7992" s="1">
        <f>VLOOKUP(B7992,Results!A:D,3,FALSE)</f>
        <v>45425</v>
      </c>
    </row>
    <row r="7993" spans="1:7" x14ac:dyDescent="0.25">
      <c r="A7993" t="s">
        <v>765</v>
      </c>
      <c r="B7993" t="s">
        <v>399</v>
      </c>
      <c r="C7993" t="s">
        <v>223</v>
      </c>
      <c r="D7993" t="s">
        <v>30</v>
      </c>
      <c r="E7993" s="1">
        <f>DATEVALUE(IFERROR(RIGHT(LEFT(A7993,FIND("-",A7993,4)-1),2)&amp;"/"&amp;LEFT(A7993,FIND("-",A7993)-1)&amp;"/"&amp;RIGHT(LEFT(A7993,IFERROR(FIND(" ",A7993),LEN(A7993)+1)-1),4),TEXT(A7993,"dd")&amp;"/"&amp;TEXT(A7993,"mm")&amp;"/"&amp;TEXT(A7993,"yyyy")))</f>
        <v>45226</v>
      </c>
      <c r="F7993" t="s">
        <v>1826</v>
      </c>
      <c r="G7993" s="1">
        <f>VLOOKUP(B7993,Results!A:D,3,FALSE)</f>
        <v>45425</v>
      </c>
    </row>
    <row r="7994" spans="1:7" x14ac:dyDescent="0.25">
      <c r="A7994" t="s">
        <v>765</v>
      </c>
      <c r="B7994" t="s">
        <v>399</v>
      </c>
      <c r="C7994" t="s">
        <v>223</v>
      </c>
      <c r="D7994" t="s">
        <v>30</v>
      </c>
      <c r="E7994" s="1">
        <f>DATEVALUE(IFERROR(RIGHT(LEFT(A7994,FIND("-",A7994,4)-1),2)&amp;"/"&amp;LEFT(A7994,FIND("-",A7994)-1)&amp;"/"&amp;RIGHT(LEFT(A7994,IFERROR(FIND(" ",A7994),LEN(A7994)+1)-1),4),TEXT(A7994,"dd")&amp;"/"&amp;TEXT(A7994,"mm")&amp;"/"&amp;TEXT(A7994,"yyyy")))</f>
        <v>45226</v>
      </c>
      <c r="F7994" t="s">
        <v>1826</v>
      </c>
      <c r="G7994" s="1">
        <f>VLOOKUP(B7994,Results!A:D,3,FALSE)</f>
        <v>45425</v>
      </c>
    </row>
    <row r="7995" spans="1:7" hidden="1" x14ac:dyDescent="0.25">
      <c r="A7995" t="s">
        <v>765</v>
      </c>
      <c r="B7995" t="s">
        <v>824</v>
      </c>
      <c r="C7995" t="s">
        <v>223</v>
      </c>
      <c r="D7995" t="s">
        <v>13</v>
      </c>
      <c r="E7995" s="1">
        <f>DATEVALUE(IFERROR(RIGHT(LEFT(A7995,FIND("-",A7995,4)-1),2)&amp;"/"&amp;LEFT(A7995,FIND("-",A7995)-1)&amp;"/"&amp;RIGHT(LEFT(A7995,IFERROR(FIND(" ",A7995),LEN(A7995)+1)-1),4),TEXT(A7995,"dd")&amp;"/"&amp;TEXT(A7995,"mm")&amp;"/"&amp;TEXT(A7995,"yyyy")))</f>
        <v>45226</v>
      </c>
      <c r="F7995" t="s">
        <v>996</v>
      </c>
      <c r="G7995" s="1">
        <f>VLOOKUP(B7995,Results!A:D,3,FALSE)</f>
        <v>45433</v>
      </c>
    </row>
    <row r="7996" spans="1:7" x14ac:dyDescent="0.25">
      <c r="A7996" t="s">
        <v>765</v>
      </c>
      <c r="B7996" t="s">
        <v>824</v>
      </c>
      <c r="C7996" t="s">
        <v>223</v>
      </c>
      <c r="D7996" t="s">
        <v>13</v>
      </c>
      <c r="E7996" s="1">
        <f>DATEVALUE(IFERROR(RIGHT(LEFT(A7996,FIND("-",A7996,4)-1),2)&amp;"/"&amp;LEFT(A7996,FIND("-",A7996)-1)&amp;"/"&amp;RIGHT(LEFT(A7996,IFERROR(FIND(" ",A7996),LEN(A7996)+1)-1),4),TEXT(A7996,"dd")&amp;"/"&amp;TEXT(A7996,"mm")&amp;"/"&amp;TEXT(A7996,"yyyy")))</f>
        <v>45226</v>
      </c>
      <c r="F7996" t="s">
        <v>1826</v>
      </c>
      <c r="G7996" s="1">
        <f>VLOOKUP(B7996,Results!A:D,3,FALSE)</f>
        <v>45433</v>
      </c>
    </row>
    <row r="7997" spans="1:7" x14ac:dyDescent="0.25">
      <c r="A7997" t="s">
        <v>765</v>
      </c>
      <c r="B7997" t="s">
        <v>824</v>
      </c>
      <c r="C7997" t="s">
        <v>223</v>
      </c>
      <c r="D7997" t="s">
        <v>13</v>
      </c>
      <c r="E7997" s="1">
        <f>DATEVALUE(IFERROR(RIGHT(LEFT(A7997,FIND("-",A7997,4)-1),2)&amp;"/"&amp;LEFT(A7997,FIND("-",A7997)-1)&amp;"/"&amp;RIGHT(LEFT(A7997,IFERROR(FIND(" ",A7997),LEN(A7997)+1)-1),4),TEXT(A7997,"dd")&amp;"/"&amp;TEXT(A7997,"mm")&amp;"/"&amp;TEXT(A7997,"yyyy")))</f>
        <v>45226</v>
      </c>
      <c r="F7997" t="s">
        <v>1826</v>
      </c>
      <c r="G7997" s="1">
        <f>VLOOKUP(B7997,Results!A:D,3,FALSE)</f>
        <v>45433</v>
      </c>
    </row>
    <row r="7998" spans="1:7" x14ac:dyDescent="0.25">
      <c r="A7998" t="s">
        <v>765</v>
      </c>
      <c r="B7998" t="s">
        <v>824</v>
      </c>
      <c r="C7998" t="s">
        <v>223</v>
      </c>
      <c r="D7998" t="s">
        <v>13</v>
      </c>
      <c r="E7998" s="1">
        <f>DATEVALUE(IFERROR(RIGHT(LEFT(A7998,FIND("-",A7998,4)-1),2)&amp;"/"&amp;LEFT(A7998,FIND("-",A7998)-1)&amp;"/"&amp;RIGHT(LEFT(A7998,IFERROR(FIND(" ",A7998),LEN(A7998)+1)-1),4),TEXT(A7998,"dd")&amp;"/"&amp;TEXT(A7998,"mm")&amp;"/"&amp;TEXT(A7998,"yyyy")))</f>
        <v>45226</v>
      </c>
      <c r="F7998" t="s">
        <v>1826</v>
      </c>
      <c r="G7998" s="1">
        <f>VLOOKUP(B7998,Results!A:D,3,FALSE)</f>
        <v>45433</v>
      </c>
    </row>
    <row r="7999" spans="1:7" hidden="1" x14ac:dyDescent="0.25">
      <c r="A7999" t="s">
        <v>765</v>
      </c>
      <c r="B7999" t="s">
        <v>840</v>
      </c>
      <c r="C7999" t="s">
        <v>20</v>
      </c>
      <c r="D7999" t="s">
        <v>10</v>
      </c>
      <c r="E7999" s="1">
        <f>DATEVALUE(IFERROR(RIGHT(LEFT(A7999,FIND("-",A7999,4)-1),2)&amp;"/"&amp;LEFT(A7999,FIND("-",A7999)-1)&amp;"/"&amp;RIGHT(LEFT(A7999,IFERROR(FIND(" ",A7999),LEN(A7999)+1)-1),4),TEXT(A7999,"dd")&amp;"/"&amp;TEXT(A7999,"mm")&amp;"/"&amp;TEXT(A7999,"yyyy")))</f>
        <v>45226</v>
      </c>
      <c r="F7999" t="s">
        <v>996</v>
      </c>
      <c r="G7999" s="1">
        <f>VLOOKUP(B7999,Results!A:D,3,FALSE)</f>
        <v>45441</v>
      </c>
    </row>
    <row r="8000" spans="1:7" x14ac:dyDescent="0.25">
      <c r="A8000" t="s">
        <v>765</v>
      </c>
      <c r="B8000" t="s">
        <v>840</v>
      </c>
      <c r="C8000" t="s">
        <v>223</v>
      </c>
      <c r="D8000" t="s">
        <v>10</v>
      </c>
      <c r="E8000" s="1">
        <f>DATEVALUE(IFERROR(RIGHT(LEFT(A8000,FIND("-",A8000,4)-1),2)&amp;"/"&amp;LEFT(A8000,FIND("-",A8000)-1)&amp;"/"&amp;RIGHT(LEFT(A8000,IFERROR(FIND(" ",A8000),LEN(A8000)+1)-1),4),TEXT(A8000,"dd")&amp;"/"&amp;TEXT(A8000,"mm")&amp;"/"&amp;TEXT(A8000,"yyyy")))</f>
        <v>45226</v>
      </c>
      <c r="F8000" t="s">
        <v>1826</v>
      </c>
      <c r="G8000" s="1">
        <f>VLOOKUP(B8000,Results!A:D,3,FALSE)</f>
        <v>45441</v>
      </c>
    </row>
    <row r="8001" spans="1:7" x14ac:dyDescent="0.25">
      <c r="A8001" t="s">
        <v>765</v>
      </c>
      <c r="B8001" t="s">
        <v>794</v>
      </c>
      <c r="C8001" t="s">
        <v>223</v>
      </c>
      <c r="D8001" t="s">
        <v>10</v>
      </c>
      <c r="E8001" s="1">
        <f>DATEVALUE(IFERROR(RIGHT(LEFT(A8001,FIND("-",A8001,4)-1),2)&amp;"/"&amp;LEFT(A8001,FIND("-",A8001)-1)&amp;"/"&amp;RIGHT(LEFT(A8001,IFERROR(FIND(" ",A8001),LEN(A8001)+1)-1),4),TEXT(A8001,"dd")&amp;"/"&amp;TEXT(A8001,"mm")&amp;"/"&amp;TEXT(A8001,"yyyy")))</f>
        <v>45226</v>
      </c>
      <c r="F8001" t="s">
        <v>1826</v>
      </c>
      <c r="G8001" s="1">
        <f>VLOOKUP(B8001,Results!A:D,3,FALSE)</f>
        <v>45441</v>
      </c>
    </row>
    <row r="8002" spans="1:7" x14ac:dyDescent="0.25">
      <c r="A8002" t="s">
        <v>765</v>
      </c>
      <c r="B8002" t="s">
        <v>794</v>
      </c>
      <c r="C8002" t="s">
        <v>223</v>
      </c>
      <c r="D8002" t="s">
        <v>10</v>
      </c>
      <c r="E8002" s="1">
        <f>DATEVALUE(IFERROR(RIGHT(LEFT(A8002,FIND("-",A8002,4)-1),2)&amp;"/"&amp;LEFT(A8002,FIND("-",A8002)-1)&amp;"/"&amp;RIGHT(LEFT(A8002,IFERROR(FIND(" ",A8002),LEN(A8002)+1)-1),4),TEXT(A8002,"dd")&amp;"/"&amp;TEXT(A8002,"mm")&amp;"/"&amp;TEXT(A8002,"yyyy")))</f>
        <v>45226</v>
      </c>
      <c r="F8002" t="s">
        <v>1826</v>
      </c>
      <c r="G8002" s="1">
        <f>VLOOKUP(B8002,Results!A:D,3,FALSE)</f>
        <v>45441</v>
      </c>
    </row>
    <row r="8003" spans="1:7" hidden="1" x14ac:dyDescent="0.25">
      <c r="A8003" t="s">
        <v>765</v>
      </c>
      <c r="B8003" t="s">
        <v>283</v>
      </c>
      <c r="C8003" t="s">
        <v>223</v>
      </c>
      <c r="D8003" t="s">
        <v>44</v>
      </c>
      <c r="E8003" s="1">
        <f>DATEVALUE(IFERROR(RIGHT(LEFT(A8003,FIND("-",A8003,4)-1),2)&amp;"/"&amp;LEFT(A8003,FIND("-",A8003)-1)&amp;"/"&amp;RIGHT(LEFT(A8003,IFERROR(FIND(" ",A8003),LEN(A8003)+1)-1),4),TEXT(A8003,"dd")&amp;"/"&amp;TEXT(A8003,"mm")&amp;"/"&amp;TEXT(A8003,"yyyy")))</f>
        <v>45226</v>
      </c>
      <c r="F8003" t="s">
        <v>996</v>
      </c>
      <c r="G8003" s="1" t="e">
        <f>VLOOKUP(B8003,Results!A:D,3,FALSE)</f>
        <v>#N/A</v>
      </c>
    </row>
    <row r="8004" spans="1:7" x14ac:dyDescent="0.25">
      <c r="A8004" t="s">
        <v>765</v>
      </c>
      <c r="B8004" t="s">
        <v>283</v>
      </c>
      <c r="C8004" t="s">
        <v>223</v>
      </c>
      <c r="D8004" t="s">
        <v>44</v>
      </c>
      <c r="E8004" s="1">
        <f>DATEVALUE(IFERROR(RIGHT(LEFT(A8004,FIND("-",A8004,4)-1),2)&amp;"/"&amp;LEFT(A8004,FIND("-",A8004)-1)&amp;"/"&amp;RIGHT(LEFT(A8004,IFERROR(FIND(" ",A8004),LEN(A8004)+1)-1),4),TEXT(A8004,"dd")&amp;"/"&amp;TEXT(A8004,"mm")&amp;"/"&amp;TEXT(A8004,"yyyy")))</f>
        <v>45226</v>
      </c>
      <c r="F8004" t="s">
        <v>1826</v>
      </c>
      <c r="G8004" s="1" t="e">
        <f>VLOOKUP(B8004,Results!A:D,3,FALSE)</f>
        <v>#N/A</v>
      </c>
    </row>
    <row r="8005" spans="1:7" hidden="1" x14ac:dyDescent="0.25">
      <c r="A8005" t="s">
        <v>765</v>
      </c>
      <c r="B8005" t="s">
        <v>409</v>
      </c>
      <c r="C8005" t="s">
        <v>223</v>
      </c>
      <c r="D8005" t="s">
        <v>297</v>
      </c>
      <c r="E8005" s="1">
        <f>DATEVALUE(IFERROR(RIGHT(LEFT(A8005,FIND("-",A8005,4)-1),2)&amp;"/"&amp;LEFT(A8005,FIND("-",A8005)-1)&amp;"/"&amp;RIGHT(LEFT(A8005,IFERROR(FIND(" ",A8005),LEN(A8005)+1)-1),4),TEXT(A8005,"dd")&amp;"/"&amp;TEXT(A8005,"mm")&amp;"/"&amp;TEXT(A8005,"yyyy")))</f>
        <v>45226</v>
      </c>
      <c r="F8005" t="s">
        <v>996</v>
      </c>
      <c r="G8005" s="1" t="e">
        <f>VLOOKUP(B8005,Results!A:D,3,FALSE)</f>
        <v>#N/A</v>
      </c>
    </row>
    <row r="8006" spans="1:7" hidden="1" x14ac:dyDescent="0.25">
      <c r="A8006" t="s">
        <v>765</v>
      </c>
      <c r="B8006" t="s">
        <v>663</v>
      </c>
      <c r="C8006" t="s">
        <v>223</v>
      </c>
      <c r="D8006" t="s">
        <v>297</v>
      </c>
      <c r="E8006" s="1">
        <f>DATEVALUE(IFERROR(RIGHT(LEFT(A8006,FIND("-",A8006,4)-1),2)&amp;"/"&amp;LEFT(A8006,FIND("-",A8006)-1)&amp;"/"&amp;RIGHT(LEFT(A8006,IFERROR(FIND(" ",A8006),LEN(A8006)+1)-1),4),TEXT(A8006,"dd")&amp;"/"&amp;TEXT(A8006,"mm")&amp;"/"&amp;TEXT(A8006,"yyyy")))</f>
        <v>45226</v>
      </c>
      <c r="F8006" t="s">
        <v>996</v>
      </c>
      <c r="G8006" s="1" t="e">
        <f>VLOOKUP(B8006,Results!A:D,3,FALSE)</f>
        <v>#N/A</v>
      </c>
    </row>
    <row r="8007" spans="1:7" x14ac:dyDescent="0.25">
      <c r="A8007" t="s">
        <v>765</v>
      </c>
      <c r="B8007" t="s">
        <v>409</v>
      </c>
      <c r="C8007" t="s">
        <v>223</v>
      </c>
      <c r="D8007" t="s">
        <v>297</v>
      </c>
      <c r="E8007" s="1">
        <f>DATEVALUE(IFERROR(RIGHT(LEFT(A8007,FIND("-",A8007,4)-1),2)&amp;"/"&amp;LEFT(A8007,FIND("-",A8007)-1)&amp;"/"&amp;RIGHT(LEFT(A8007,IFERROR(FIND(" ",A8007),LEN(A8007)+1)-1),4),TEXT(A8007,"dd")&amp;"/"&amp;TEXT(A8007,"mm")&amp;"/"&amp;TEXT(A8007,"yyyy")))</f>
        <v>45226</v>
      </c>
      <c r="F8007" t="s">
        <v>1826</v>
      </c>
      <c r="G8007" s="1" t="e">
        <f>VLOOKUP(B8007,Results!A:D,3,FALSE)</f>
        <v>#N/A</v>
      </c>
    </row>
    <row r="8008" spans="1:7" x14ac:dyDescent="0.25">
      <c r="A8008" t="s">
        <v>765</v>
      </c>
      <c r="B8008" t="s">
        <v>663</v>
      </c>
      <c r="C8008" t="s">
        <v>223</v>
      </c>
      <c r="D8008" t="s">
        <v>297</v>
      </c>
      <c r="E8008" s="1">
        <f>DATEVALUE(IFERROR(RIGHT(LEFT(A8008,FIND("-",A8008,4)-1),2)&amp;"/"&amp;LEFT(A8008,FIND("-",A8008)-1)&amp;"/"&amp;RIGHT(LEFT(A8008,IFERROR(FIND(" ",A8008),LEN(A8008)+1)-1),4),TEXT(A8008,"dd")&amp;"/"&amp;TEXT(A8008,"mm")&amp;"/"&amp;TEXT(A8008,"yyyy")))</f>
        <v>45226</v>
      </c>
      <c r="F8008" t="s">
        <v>1826</v>
      </c>
      <c r="G8008" s="1" t="e">
        <f>VLOOKUP(B8008,Results!A:D,3,FALSE)</f>
        <v>#N/A</v>
      </c>
    </row>
    <row r="8009" spans="1:7" hidden="1" x14ac:dyDescent="0.25">
      <c r="A8009" t="s">
        <v>765</v>
      </c>
      <c r="B8009" t="s">
        <v>850</v>
      </c>
      <c r="C8009" t="s">
        <v>223</v>
      </c>
      <c r="D8009" t="s">
        <v>30</v>
      </c>
      <c r="E8009" s="1">
        <f>DATEVALUE(IFERROR(RIGHT(LEFT(A8009,FIND("-",A8009,4)-1),2)&amp;"/"&amp;LEFT(A8009,FIND("-",A8009)-1)&amp;"/"&amp;RIGHT(LEFT(A8009,IFERROR(FIND(" ",A8009),LEN(A8009)+1)-1),4),TEXT(A8009,"dd")&amp;"/"&amp;TEXT(A8009,"mm")&amp;"/"&amp;TEXT(A8009,"yyyy")))</f>
        <v>45226</v>
      </c>
      <c r="F8009" t="s">
        <v>996</v>
      </c>
      <c r="G8009" s="1" t="e">
        <f>VLOOKUP(B8009,Results!A:D,3,FALSE)</f>
        <v>#N/A</v>
      </c>
    </row>
    <row r="8010" spans="1:7" hidden="1" x14ac:dyDescent="0.25">
      <c r="A8010" t="s">
        <v>765</v>
      </c>
      <c r="B8010" t="s">
        <v>355</v>
      </c>
      <c r="C8010" t="s">
        <v>223</v>
      </c>
      <c r="D8010" t="s">
        <v>30</v>
      </c>
      <c r="E8010" s="1">
        <f>DATEVALUE(IFERROR(RIGHT(LEFT(A8010,FIND("-",A8010,4)-1),2)&amp;"/"&amp;LEFT(A8010,FIND("-",A8010)-1)&amp;"/"&amp;RIGHT(LEFT(A8010,IFERROR(FIND(" ",A8010),LEN(A8010)+1)-1),4),TEXT(A8010,"dd")&amp;"/"&amp;TEXT(A8010,"mm")&amp;"/"&amp;TEXT(A8010,"yyyy")))</f>
        <v>45226</v>
      </c>
      <c r="F8010" t="s">
        <v>996</v>
      </c>
      <c r="G8010" s="1" t="e">
        <f>VLOOKUP(B8010,Results!A:D,3,FALSE)</f>
        <v>#N/A</v>
      </c>
    </row>
    <row r="8011" spans="1:7" x14ac:dyDescent="0.25">
      <c r="A8011" t="s">
        <v>765</v>
      </c>
      <c r="B8011" t="s">
        <v>850</v>
      </c>
      <c r="C8011" t="s">
        <v>223</v>
      </c>
      <c r="D8011" t="s">
        <v>30</v>
      </c>
      <c r="E8011" s="1">
        <f>DATEVALUE(IFERROR(RIGHT(LEFT(A8011,FIND("-",A8011,4)-1),2)&amp;"/"&amp;LEFT(A8011,FIND("-",A8011)-1)&amp;"/"&amp;RIGHT(LEFT(A8011,IFERROR(FIND(" ",A8011),LEN(A8011)+1)-1),4),TEXT(A8011,"dd")&amp;"/"&amp;TEXT(A8011,"mm")&amp;"/"&amp;TEXT(A8011,"yyyy")))</f>
        <v>45226</v>
      </c>
      <c r="F8011" t="s">
        <v>1826</v>
      </c>
      <c r="G8011" s="1" t="e">
        <f>VLOOKUP(B8011,Results!A:D,3,FALSE)</f>
        <v>#N/A</v>
      </c>
    </row>
    <row r="8012" spans="1:7" x14ac:dyDescent="0.25">
      <c r="A8012" t="s">
        <v>765</v>
      </c>
      <c r="B8012" t="s">
        <v>355</v>
      </c>
      <c r="C8012" t="s">
        <v>223</v>
      </c>
      <c r="D8012" t="s">
        <v>30</v>
      </c>
      <c r="E8012" s="1">
        <f>DATEVALUE(IFERROR(RIGHT(LEFT(A8012,FIND("-",A8012,4)-1),2)&amp;"/"&amp;LEFT(A8012,FIND("-",A8012)-1)&amp;"/"&amp;RIGHT(LEFT(A8012,IFERROR(FIND(" ",A8012),LEN(A8012)+1)-1),4),TEXT(A8012,"dd")&amp;"/"&amp;TEXT(A8012,"mm")&amp;"/"&amp;TEXT(A8012,"yyyy")))</f>
        <v>45226</v>
      </c>
      <c r="F8012" t="s">
        <v>1826</v>
      </c>
      <c r="G8012" s="1" t="e">
        <f>VLOOKUP(B8012,Results!A:D,3,FALSE)</f>
        <v>#N/A</v>
      </c>
    </row>
    <row r="8013" spans="1:7" hidden="1" x14ac:dyDescent="0.25">
      <c r="A8013" t="s">
        <v>765</v>
      </c>
      <c r="B8013" t="s">
        <v>800</v>
      </c>
      <c r="C8013" t="s">
        <v>20</v>
      </c>
      <c r="D8013" t="s">
        <v>10</v>
      </c>
      <c r="E8013" s="1">
        <f>DATEVALUE(IFERROR(RIGHT(LEFT(A8013,FIND("-",A8013,4)-1),2)&amp;"/"&amp;LEFT(A8013,FIND("-",A8013)-1)&amp;"/"&amp;RIGHT(LEFT(A8013,IFERROR(FIND(" ",A8013),LEN(A8013)+1)-1),4),TEXT(A8013,"dd")&amp;"/"&amp;TEXT(A8013,"mm")&amp;"/"&amp;TEXT(A8013,"yyyy")))</f>
        <v>45226</v>
      </c>
      <c r="F8013" t="s">
        <v>996</v>
      </c>
      <c r="G8013" s="1" t="e">
        <f>VLOOKUP(B8013,Results!A:D,3,FALSE)</f>
        <v>#N/A</v>
      </c>
    </row>
    <row r="8014" spans="1:7" hidden="1" x14ac:dyDescent="0.25">
      <c r="A8014" t="s">
        <v>765</v>
      </c>
      <c r="B8014" t="s">
        <v>718</v>
      </c>
      <c r="C8014" t="s">
        <v>20</v>
      </c>
      <c r="D8014" t="s">
        <v>10</v>
      </c>
      <c r="E8014" s="1">
        <f>DATEVALUE(IFERROR(RIGHT(LEFT(A8014,FIND("-",A8014,4)-1),2)&amp;"/"&amp;LEFT(A8014,FIND("-",A8014)-1)&amp;"/"&amp;RIGHT(LEFT(A8014,IFERROR(FIND(" ",A8014),LEN(A8014)+1)-1),4),TEXT(A8014,"dd")&amp;"/"&amp;TEXT(A8014,"mm")&amp;"/"&amp;TEXT(A8014,"yyyy")))</f>
        <v>45226</v>
      </c>
      <c r="F8014" t="s">
        <v>996</v>
      </c>
      <c r="G8014" s="1" t="e">
        <f>VLOOKUP(B8014,Results!A:D,3,FALSE)</f>
        <v>#N/A</v>
      </c>
    </row>
    <row r="8015" spans="1:7" hidden="1" x14ac:dyDescent="0.25">
      <c r="A8015" t="s">
        <v>765</v>
      </c>
      <c r="B8015" t="s">
        <v>389</v>
      </c>
      <c r="C8015" t="s">
        <v>223</v>
      </c>
      <c r="D8015" t="s">
        <v>10</v>
      </c>
      <c r="E8015" s="1">
        <f>DATEVALUE(IFERROR(RIGHT(LEFT(A8015,FIND("-",A8015,4)-1),2)&amp;"/"&amp;LEFT(A8015,FIND("-",A8015)-1)&amp;"/"&amp;RIGHT(LEFT(A8015,IFERROR(FIND(" ",A8015),LEN(A8015)+1)-1),4),TEXT(A8015,"dd")&amp;"/"&amp;TEXT(A8015,"mm")&amp;"/"&amp;TEXT(A8015,"yyyy")))</f>
        <v>45226</v>
      </c>
      <c r="F8015" t="s">
        <v>996</v>
      </c>
      <c r="G8015" s="1" t="e">
        <f>VLOOKUP(B8015,Results!A:D,3,FALSE)</f>
        <v>#N/A</v>
      </c>
    </row>
    <row r="8016" spans="1:7" hidden="1" x14ac:dyDescent="0.25">
      <c r="A8016" t="s">
        <v>765</v>
      </c>
      <c r="B8016" t="s">
        <v>839</v>
      </c>
      <c r="C8016" t="s">
        <v>223</v>
      </c>
      <c r="D8016" t="s">
        <v>10</v>
      </c>
      <c r="E8016" s="1">
        <f>DATEVALUE(IFERROR(RIGHT(LEFT(A8016,FIND("-",A8016,4)-1),2)&amp;"/"&amp;LEFT(A8016,FIND("-",A8016)-1)&amp;"/"&amp;RIGHT(LEFT(A8016,IFERROR(FIND(" ",A8016),LEN(A8016)+1)-1),4),TEXT(A8016,"dd")&amp;"/"&amp;TEXT(A8016,"mm")&amp;"/"&amp;TEXT(A8016,"yyyy")))</f>
        <v>45226</v>
      </c>
      <c r="F8016" t="s">
        <v>996</v>
      </c>
      <c r="G8016" s="1" t="e">
        <f>VLOOKUP(B8016,Results!A:D,3,FALSE)</f>
        <v>#N/A</v>
      </c>
    </row>
    <row r="8017" spans="1:7" hidden="1" x14ac:dyDescent="0.25">
      <c r="A8017" t="s">
        <v>765</v>
      </c>
      <c r="B8017" t="s">
        <v>811</v>
      </c>
      <c r="C8017" t="s">
        <v>223</v>
      </c>
      <c r="D8017" t="s">
        <v>10</v>
      </c>
      <c r="E8017" s="1">
        <f>DATEVALUE(IFERROR(RIGHT(LEFT(A8017,FIND("-",A8017,4)-1),2)&amp;"/"&amp;LEFT(A8017,FIND("-",A8017)-1)&amp;"/"&amp;RIGHT(LEFT(A8017,IFERROR(FIND(" ",A8017),LEN(A8017)+1)-1),4),TEXT(A8017,"dd")&amp;"/"&amp;TEXT(A8017,"mm")&amp;"/"&amp;TEXT(A8017,"yyyy")))</f>
        <v>45226</v>
      </c>
      <c r="F8017" t="s">
        <v>996</v>
      </c>
      <c r="G8017" s="1" t="e">
        <f>VLOOKUP(B8017,Results!A:D,3,FALSE)</f>
        <v>#N/A</v>
      </c>
    </row>
    <row r="8018" spans="1:7" hidden="1" x14ac:dyDescent="0.25">
      <c r="A8018" t="s">
        <v>765</v>
      </c>
      <c r="B8018" t="s">
        <v>823</v>
      </c>
      <c r="C8018" t="s">
        <v>20</v>
      </c>
      <c r="D8018" t="s">
        <v>10</v>
      </c>
      <c r="E8018" s="1">
        <f>DATEVALUE(IFERROR(RIGHT(LEFT(A8018,FIND("-",A8018,4)-1),2)&amp;"/"&amp;LEFT(A8018,FIND("-",A8018)-1)&amp;"/"&amp;RIGHT(LEFT(A8018,IFERROR(FIND(" ",A8018),LEN(A8018)+1)-1),4),TEXT(A8018,"dd")&amp;"/"&amp;TEXT(A8018,"mm")&amp;"/"&amp;TEXT(A8018,"yyyy")))</f>
        <v>45226</v>
      </c>
      <c r="F8018" t="s">
        <v>996</v>
      </c>
      <c r="G8018" s="1" t="e">
        <f>VLOOKUP(B8018,Results!A:D,3,FALSE)</f>
        <v>#N/A</v>
      </c>
    </row>
    <row r="8019" spans="1:7" hidden="1" x14ac:dyDescent="0.25">
      <c r="A8019" t="s">
        <v>765</v>
      </c>
      <c r="B8019" t="s">
        <v>585</v>
      </c>
      <c r="C8019" t="s">
        <v>20</v>
      </c>
      <c r="D8019" t="s">
        <v>10</v>
      </c>
      <c r="E8019" s="1">
        <f>DATEVALUE(IFERROR(RIGHT(LEFT(A8019,FIND("-",A8019,4)-1),2)&amp;"/"&amp;LEFT(A8019,FIND("-",A8019)-1)&amp;"/"&amp;RIGHT(LEFT(A8019,IFERROR(FIND(" ",A8019),LEN(A8019)+1)-1),4),TEXT(A8019,"dd")&amp;"/"&amp;TEXT(A8019,"mm")&amp;"/"&amp;TEXT(A8019,"yyyy")))</f>
        <v>45226</v>
      </c>
      <c r="F8019" t="s">
        <v>996</v>
      </c>
      <c r="G8019" s="1" t="e">
        <f>VLOOKUP(B8019,Results!A:D,3,FALSE)</f>
        <v>#N/A</v>
      </c>
    </row>
    <row r="8020" spans="1:7" x14ac:dyDescent="0.25">
      <c r="A8020" t="s">
        <v>765</v>
      </c>
      <c r="B8020" t="s">
        <v>822</v>
      </c>
      <c r="C8020" t="s">
        <v>20</v>
      </c>
      <c r="D8020" t="s">
        <v>10</v>
      </c>
      <c r="E8020" s="1">
        <f>DATEVALUE(IFERROR(RIGHT(LEFT(A8020,FIND("-",A8020,4)-1),2)&amp;"/"&amp;LEFT(A8020,FIND("-",A8020)-1)&amp;"/"&amp;RIGHT(LEFT(A8020,IFERROR(FIND(" ",A8020),LEN(A8020)+1)-1),4),TEXT(A8020,"dd")&amp;"/"&amp;TEXT(A8020,"mm")&amp;"/"&amp;TEXT(A8020,"yyyy")))</f>
        <v>45226</v>
      </c>
      <c r="F8020" t="s">
        <v>1826</v>
      </c>
      <c r="G8020" s="1" t="e">
        <f>VLOOKUP(B8020,Results!A:D,3,FALSE)</f>
        <v>#N/A</v>
      </c>
    </row>
    <row r="8021" spans="1:7" x14ac:dyDescent="0.25">
      <c r="A8021" t="s">
        <v>765</v>
      </c>
      <c r="B8021" t="s">
        <v>800</v>
      </c>
      <c r="C8021" t="s">
        <v>20</v>
      </c>
      <c r="D8021" t="s">
        <v>10</v>
      </c>
      <c r="E8021" s="1">
        <f>DATEVALUE(IFERROR(RIGHT(LEFT(A8021,FIND("-",A8021,4)-1),2)&amp;"/"&amp;LEFT(A8021,FIND("-",A8021)-1)&amp;"/"&amp;RIGHT(LEFT(A8021,IFERROR(FIND(" ",A8021),LEN(A8021)+1)-1),4),TEXT(A8021,"dd")&amp;"/"&amp;TEXT(A8021,"mm")&amp;"/"&amp;TEXT(A8021,"yyyy")))</f>
        <v>45226</v>
      </c>
      <c r="F8021" t="s">
        <v>1826</v>
      </c>
      <c r="G8021" s="1" t="e">
        <f>VLOOKUP(B8021,Results!A:D,3,FALSE)</f>
        <v>#N/A</v>
      </c>
    </row>
    <row r="8022" spans="1:7" x14ac:dyDescent="0.25">
      <c r="A8022" t="s">
        <v>765</v>
      </c>
      <c r="B8022" t="s">
        <v>718</v>
      </c>
      <c r="C8022" t="s">
        <v>20</v>
      </c>
      <c r="D8022" t="s">
        <v>10</v>
      </c>
      <c r="E8022" s="1">
        <f>DATEVALUE(IFERROR(RIGHT(LEFT(A8022,FIND("-",A8022,4)-1),2)&amp;"/"&amp;LEFT(A8022,FIND("-",A8022)-1)&amp;"/"&amp;RIGHT(LEFT(A8022,IFERROR(FIND(" ",A8022),LEN(A8022)+1)-1),4),TEXT(A8022,"dd")&amp;"/"&amp;TEXT(A8022,"mm")&amp;"/"&amp;TEXT(A8022,"yyyy")))</f>
        <v>45226</v>
      </c>
      <c r="F8022" t="s">
        <v>1826</v>
      </c>
      <c r="G8022" s="1" t="e">
        <f>VLOOKUP(B8022,Results!A:D,3,FALSE)</f>
        <v>#N/A</v>
      </c>
    </row>
    <row r="8023" spans="1:7" x14ac:dyDescent="0.25">
      <c r="A8023" t="s">
        <v>765</v>
      </c>
      <c r="B8023" t="s">
        <v>839</v>
      </c>
      <c r="C8023" t="s">
        <v>223</v>
      </c>
      <c r="D8023" t="s">
        <v>10</v>
      </c>
      <c r="E8023" s="1">
        <f>DATEVALUE(IFERROR(RIGHT(LEFT(A8023,FIND("-",A8023,4)-1),2)&amp;"/"&amp;LEFT(A8023,FIND("-",A8023)-1)&amp;"/"&amp;RIGHT(LEFT(A8023,IFERROR(FIND(" ",A8023),LEN(A8023)+1)-1),4),TEXT(A8023,"dd")&amp;"/"&amp;TEXT(A8023,"mm")&amp;"/"&amp;TEXT(A8023,"yyyy")))</f>
        <v>45226</v>
      </c>
      <c r="F8023" t="s">
        <v>1826</v>
      </c>
      <c r="G8023" s="1" t="e">
        <f>VLOOKUP(B8023,Results!A:D,3,FALSE)</f>
        <v>#N/A</v>
      </c>
    </row>
    <row r="8024" spans="1:7" x14ac:dyDescent="0.25">
      <c r="A8024" t="s">
        <v>765</v>
      </c>
      <c r="B8024" t="s">
        <v>773</v>
      </c>
      <c r="C8024" t="s">
        <v>223</v>
      </c>
      <c r="D8024" t="s">
        <v>10</v>
      </c>
      <c r="E8024" s="1">
        <f>DATEVALUE(IFERROR(RIGHT(LEFT(A8024,FIND("-",A8024,4)-1),2)&amp;"/"&amp;LEFT(A8024,FIND("-",A8024)-1)&amp;"/"&amp;RIGHT(LEFT(A8024,IFERROR(FIND(" ",A8024),LEN(A8024)+1)-1),4),TEXT(A8024,"dd")&amp;"/"&amp;TEXT(A8024,"mm")&amp;"/"&amp;TEXT(A8024,"yyyy")))</f>
        <v>45226</v>
      </c>
      <c r="F8024" t="s">
        <v>1826</v>
      </c>
      <c r="G8024" s="1" t="e">
        <f>VLOOKUP(B8024,Results!A:D,3,FALSE)</f>
        <v>#N/A</v>
      </c>
    </row>
    <row r="8025" spans="1:7" x14ac:dyDescent="0.25">
      <c r="A8025" t="s">
        <v>765</v>
      </c>
      <c r="B8025" t="s">
        <v>811</v>
      </c>
      <c r="C8025" t="s">
        <v>223</v>
      </c>
      <c r="D8025" t="s">
        <v>10</v>
      </c>
      <c r="E8025" s="1">
        <f>DATEVALUE(IFERROR(RIGHT(LEFT(A8025,FIND("-",A8025,4)-1),2)&amp;"/"&amp;LEFT(A8025,FIND("-",A8025)-1)&amp;"/"&amp;RIGHT(LEFT(A8025,IFERROR(FIND(" ",A8025),LEN(A8025)+1)-1),4),TEXT(A8025,"dd")&amp;"/"&amp;TEXT(A8025,"mm")&amp;"/"&amp;TEXT(A8025,"yyyy")))</f>
        <v>45226</v>
      </c>
      <c r="F8025" t="s">
        <v>1826</v>
      </c>
      <c r="G8025" s="1" t="e">
        <f>VLOOKUP(B8025,Results!A:D,3,FALSE)</f>
        <v>#N/A</v>
      </c>
    </row>
    <row r="8026" spans="1:7" x14ac:dyDescent="0.25">
      <c r="A8026" t="s">
        <v>765</v>
      </c>
      <c r="B8026" t="s">
        <v>823</v>
      </c>
      <c r="C8026" t="s">
        <v>20</v>
      </c>
      <c r="D8026" t="s">
        <v>10</v>
      </c>
      <c r="E8026" s="1">
        <f>DATEVALUE(IFERROR(RIGHT(LEFT(A8026,FIND("-",A8026,4)-1),2)&amp;"/"&amp;LEFT(A8026,FIND("-",A8026)-1)&amp;"/"&amp;RIGHT(LEFT(A8026,IFERROR(FIND(" ",A8026),LEN(A8026)+1)-1),4),TEXT(A8026,"dd")&amp;"/"&amp;TEXT(A8026,"mm")&amp;"/"&amp;TEXT(A8026,"yyyy")))</f>
        <v>45226</v>
      </c>
      <c r="F8026" t="s">
        <v>1826</v>
      </c>
      <c r="G8026" s="1" t="e">
        <f>VLOOKUP(B8026,Results!A:D,3,FALSE)</f>
        <v>#N/A</v>
      </c>
    </row>
    <row r="8027" spans="1:7" x14ac:dyDescent="0.25">
      <c r="A8027" t="s">
        <v>765</v>
      </c>
      <c r="B8027" t="s">
        <v>585</v>
      </c>
      <c r="C8027" t="s">
        <v>20</v>
      </c>
      <c r="D8027" t="s">
        <v>10</v>
      </c>
      <c r="E8027" s="1">
        <f>DATEVALUE(IFERROR(RIGHT(LEFT(A8027,FIND("-",A8027,4)-1),2)&amp;"/"&amp;LEFT(A8027,FIND("-",A8027)-1)&amp;"/"&amp;RIGHT(LEFT(A8027,IFERROR(FIND(" ",A8027),LEN(A8027)+1)-1),4),TEXT(A8027,"dd")&amp;"/"&amp;TEXT(A8027,"mm")&amp;"/"&amp;TEXT(A8027,"yyyy")))</f>
        <v>45226</v>
      </c>
      <c r="F8027" t="s">
        <v>1826</v>
      </c>
      <c r="G8027" s="1" t="e">
        <f>VLOOKUP(B8027,Results!A:D,3,FALSE)</f>
        <v>#N/A</v>
      </c>
    </row>
    <row r="8028" spans="1:7" hidden="1" x14ac:dyDescent="0.25">
      <c r="A8028" t="s">
        <v>765</v>
      </c>
      <c r="B8028" t="s">
        <v>122</v>
      </c>
      <c r="C8028" t="s">
        <v>20</v>
      </c>
      <c r="D8028" t="s">
        <v>23</v>
      </c>
      <c r="E8028" s="1">
        <f>DATEVALUE(IFERROR(RIGHT(LEFT(A8028,FIND("-",A8028,4)-1),2)&amp;"/"&amp;LEFT(A8028,FIND("-",A8028)-1)&amp;"/"&amp;RIGHT(LEFT(A8028,IFERROR(FIND(" ",A8028),LEN(A8028)+1)-1),4),TEXT(A8028,"dd")&amp;"/"&amp;TEXT(A8028,"mm")&amp;"/"&amp;TEXT(A8028,"yyyy")))</f>
        <v>45226</v>
      </c>
      <c r="F8028" t="s">
        <v>996</v>
      </c>
      <c r="G8028" s="1" t="e">
        <f>VLOOKUP(B8028,Results!A:D,3,FALSE)</f>
        <v>#N/A</v>
      </c>
    </row>
    <row r="8029" spans="1:7" hidden="1" x14ac:dyDescent="0.25">
      <c r="A8029" t="s">
        <v>765</v>
      </c>
      <c r="B8029" t="s">
        <v>527</v>
      </c>
      <c r="C8029" t="s">
        <v>223</v>
      </c>
      <c r="D8029" t="s">
        <v>23</v>
      </c>
      <c r="E8029" s="1">
        <f>DATEVALUE(IFERROR(RIGHT(LEFT(A8029,FIND("-",A8029,4)-1),2)&amp;"/"&amp;LEFT(A8029,FIND("-",A8029)-1)&amp;"/"&amp;RIGHT(LEFT(A8029,IFERROR(FIND(" ",A8029),LEN(A8029)+1)-1),4),TEXT(A8029,"dd")&amp;"/"&amp;TEXT(A8029,"mm")&amp;"/"&amp;TEXT(A8029,"yyyy")))</f>
        <v>45226</v>
      </c>
      <c r="F8029" t="s">
        <v>996</v>
      </c>
      <c r="G8029" s="1" t="e">
        <f>VLOOKUP(B8029,Results!A:D,3,FALSE)</f>
        <v>#N/A</v>
      </c>
    </row>
    <row r="8030" spans="1:7" hidden="1" x14ac:dyDescent="0.25">
      <c r="A8030" t="s">
        <v>765</v>
      </c>
      <c r="B8030" t="s">
        <v>827</v>
      </c>
      <c r="C8030" t="s">
        <v>20</v>
      </c>
      <c r="D8030" t="s">
        <v>23</v>
      </c>
      <c r="E8030" s="1">
        <f>DATEVALUE(IFERROR(RIGHT(LEFT(A8030,FIND("-",A8030,4)-1),2)&amp;"/"&amp;LEFT(A8030,FIND("-",A8030)-1)&amp;"/"&amp;RIGHT(LEFT(A8030,IFERROR(FIND(" ",A8030),LEN(A8030)+1)-1),4),TEXT(A8030,"dd")&amp;"/"&amp;TEXT(A8030,"mm")&amp;"/"&amp;TEXT(A8030,"yyyy")))</f>
        <v>45226</v>
      </c>
      <c r="F8030" t="s">
        <v>996</v>
      </c>
      <c r="G8030" s="1" t="e">
        <f>VLOOKUP(B8030,Results!A:D,3,FALSE)</f>
        <v>#N/A</v>
      </c>
    </row>
    <row r="8031" spans="1:7" x14ac:dyDescent="0.25">
      <c r="A8031" t="s">
        <v>765</v>
      </c>
      <c r="B8031" t="s">
        <v>122</v>
      </c>
      <c r="C8031" t="s">
        <v>20</v>
      </c>
      <c r="D8031" t="s">
        <v>23</v>
      </c>
      <c r="E8031" s="1">
        <f>DATEVALUE(IFERROR(RIGHT(LEFT(A8031,FIND("-",A8031,4)-1),2)&amp;"/"&amp;LEFT(A8031,FIND("-",A8031)-1)&amp;"/"&amp;RIGHT(LEFT(A8031,IFERROR(FIND(" ",A8031),LEN(A8031)+1)-1),4),TEXT(A8031,"dd")&amp;"/"&amp;TEXT(A8031,"mm")&amp;"/"&amp;TEXT(A8031,"yyyy")))</f>
        <v>45226</v>
      </c>
      <c r="F8031" t="s">
        <v>1826</v>
      </c>
      <c r="G8031" s="1" t="e">
        <f>VLOOKUP(B8031,Results!A:D,3,FALSE)</f>
        <v>#N/A</v>
      </c>
    </row>
    <row r="8032" spans="1:7" x14ac:dyDescent="0.25">
      <c r="A8032" t="s">
        <v>765</v>
      </c>
      <c r="B8032" t="s">
        <v>527</v>
      </c>
      <c r="C8032" t="s">
        <v>223</v>
      </c>
      <c r="D8032" t="s">
        <v>23</v>
      </c>
      <c r="E8032" s="1">
        <f>DATEVALUE(IFERROR(RIGHT(LEFT(A8032,FIND("-",A8032,4)-1),2)&amp;"/"&amp;LEFT(A8032,FIND("-",A8032)-1)&amp;"/"&amp;RIGHT(LEFT(A8032,IFERROR(FIND(" ",A8032),LEN(A8032)+1)-1),4),TEXT(A8032,"dd")&amp;"/"&amp;TEXT(A8032,"mm")&amp;"/"&amp;TEXT(A8032,"yyyy")))</f>
        <v>45226</v>
      </c>
      <c r="F8032" t="s">
        <v>1826</v>
      </c>
      <c r="G8032" s="1" t="e">
        <f>VLOOKUP(B8032,Results!A:D,3,FALSE)</f>
        <v>#N/A</v>
      </c>
    </row>
    <row r="8033" spans="1:7" hidden="1" x14ac:dyDescent="0.25">
      <c r="A8033" t="s">
        <v>765</v>
      </c>
      <c r="B8033" t="s">
        <v>818</v>
      </c>
      <c r="C8033" t="s">
        <v>223</v>
      </c>
      <c r="D8033" t="s">
        <v>13</v>
      </c>
      <c r="E8033" s="1">
        <f>DATEVALUE(IFERROR(RIGHT(LEFT(A8033,FIND("-",A8033,4)-1),2)&amp;"/"&amp;LEFT(A8033,FIND("-",A8033)-1)&amp;"/"&amp;RIGHT(LEFT(A8033,IFERROR(FIND(" ",A8033),LEN(A8033)+1)-1),4),TEXT(A8033,"dd")&amp;"/"&amp;TEXT(A8033,"mm")&amp;"/"&amp;TEXT(A8033,"yyyy")))</f>
        <v>45226</v>
      </c>
      <c r="F8033" t="s">
        <v>996</v>
      </c>
      <c r="G8033" s="1" t="e">
        <f>VLOOKUP(B8033,Results!A:D,3,FALSE)</f>
        <v>#N/A</v>
      </c>
    </row>
    <row r="8034" spans="1:7" hidden="1" x14ac:dyDescent="0.25">
      <c r="A8034" t="s">
        <v>765</v>
      </c>
      <c r="B8034" t="s">
        <v>372</v>
      </c>
      <c r="C8034" t="s">
        <v>223</v>
      </c>
      <c r="D8034" t="s">
        <v>13</v>
      </c>
      <c r="E8034" s="1">
        <f>DATEVALUE(IFERROR(RIGHT(LEFT(A8034,FIND("-",A8034,4)-1),2)&amp;"/"&amp;LEFT(A8034,FIND("-",A8034)-1)&amp;"/"&amp;RIGHT(LEFT(A8034,IFERROR(FIND(" ",A8034),LEN(A8034)+1)-1),4),TEXT(A8034,"dd")&amp;"/"&amp;TEXT(A8034,"mm")&amp;"/"&amp;TEXT(A8034,"yyyy")))</f>
        <v>45226</v>
      </c>
      <c r="F8034" t="s">
        <v>996</v>
      </c>
      <c r="G8034" s="1" t="e">
        <f>VLOOKUP(B8034,Results!A:D,3,FALSE)</f>
        <v>#N/A</v>
      </c>
    </row>
    <row r="8035" spans="1:7" hidden="1" x14ac:dyDescent="0.25">
      <c r="A8035" t="s">
        <v>765</v>
      </c>
      <c r="B8035" t="s">
        <v>407</v>
      </c>
      <c r="C8035" t="s">
        <v>223</v>
      </c>
      <c r="D8035" t="s">
        <v>13</v>
      </c>
      <c r="E8035" s="1">
        <f>DATEVALUE(IFERROR(RIGHT(LEFT(A8035,FIND("-",A8035,4)-1),2)&amp;"/"&amp;LEFT(A8035,FIND("-",A8035)-1)&amp;"/"&amp;RIGHT(LEFT(A8035,IFERROR(FIND(" ",A8035),LEN(A8035)+1)-1),4),TEXT(A8035,"dd")&amp;"/"&amp;TEXT(A8035,"mm")&amp;"/"&amp;TEXT(A8035,"yyyy")))</f>
        <v>45226</v>
      </c>
      <c r="F8035" t="s">
        <v>996</v>
      </c>
      <c r="G8035" s="1" t="e">
        <f>VLOOKUP(B8035,Results!A:D,3,FALSE)</f>
        <v>#N/A</v>
      </c>
    </row>
    <row r="8036" spans="1:7" hidden="1" x14ac:dyDescent="0.25">
      <c r="A8036" t="s">
        <v>765</v>
      </c>
      <c r="B8036" t="s">
        <v>709</v>
      </c>
      <c r="C8036" t="s">
        <v>20</v>
      </c>
      <c r="D8036" t="s">
        <v>13</v>
      </c>
      <c r="E8036" s="1">
        <f>DATEVALUE(IFERROR(RIGHT(LEFT(A8036,FIND("-",A8036,4)-1),2)&amp;"/"&amp;LEFT(A8036,FIND("-",A8036)-1)&amp;"/"&amp;RIGHT(LEFT(A8036,IFERROR(FIND(" ",A8036),LEN(A8036)+1)-1),4),TEXT(A8036,"dd")&amp;"/"&amp;TEXT(A8036,"mm")&amp;"/"&amp;TEXT(A8036,"yyyy")))</f>
        <v>45226</v>
      </c>
      <c r="F8036" t="s">
        <v>996</v>
      </c>
      <c r="G8036" s="1" t="e">
        <f>VLOOKUP(B8036,Results!A:D,3,FALSE)</f>
        <v>#N/A</v>
      </c>
    </row>
    <row r="8037" spans="1:7" hidden="1" x14ac:dyDescent="0.25">
      <c r="A8037" t="s">
        <v>765</v>
      </c>
      <c r="B8037" t="s">
        <v>833</v>
      </c>
      <c r="C8037" t="s">
        <v>20</v>
      </c>
      <c r="D8037" t="s">
        <v>13</v>
      </c>
      <c r="E8037" s="1">
        <f>DATEVALUE(IFERROR(RIGHT(LEFT(A8037,FIND("-",A8037,4)-1),2)&amp;"/"&amp;LEFT(A8037,FIND("-",A8037)-1)&amp;"/"&amp;RIGHT(LEFT(A8037,IFERROR(FIND(" ",A8037),LEN(A8037)+1)-1),4),TEXT(A8037,"dd")&amp;"/"&amp;TEXT(A8037,"mm")&amp;"/"&amp;TEXT(A8037,"yyyy")))</f>
        <v>45226</v>
      </c>
      <c r="F8037" t="s">
        <v>996</v>
      </c>
      <c r="G8037" s="1" t="e">
        <f>VLOOKUP(B8037,Results!A:D,3,FALSE)</f>
        <v>#N/A</v>
      </c>
    </row>
    <row r="8038" spans="1:7" x14ac:dyDescent="0.25">
      <c r="A8038" t="s">
        <v>765</v>
      </c>
      <c r="B8038" t="s">
        <v>510</v>
      </c>
      <c r="C8038" t="s">
        <v>223</v>
      </c>
      <c r="D8038" t="s">
        <v>13</v>
      </c>
      <c r="E8038" s="1">
        <f>DATEVALUE(IFERROR(RIGHT(LEFT(A8038,FIND("-",A8038,4)-1),2)&amp;"/"&amp;LEFT(A8038,FIND("-",A8038)-1)&amp;"/"&amp;RIGHT(LEFT(A8038,IFERROR(FIND(" ",A8038),LEN(A8038)+1)-1),4),TEXT(A8038,"dd")&amp;"/"&amp;TEXT(A8038,"mm")&amp;"/"&amp;TEXT(A8038,"yyyy")))</f>
        <v>45226</v>
      </c>
      <c r="F8038" t="s">
        <v>1826</v>
      </c>
      <c r="G8038" s="1" t="e">
        <f>VLOOKUP(B8038,Results!A:D,3,FALSE)</f>
        <v>#N/A</v>
      </c>
    </row>
    <row r="8039" spans="1:7" x14ac:dyDescent="0.25">
      <c r="A8039" t="s">
        <v>765</v>
      </c>
      <c r="B8039" t="s">
        <v>372</v>
      </c>
      <c r="C8039" t="s">
        <v>223</v>
      </c>
      <c r="D8039" t="s">
        <v>13</v>
      </c>
      <c r="E8039" s="1">
        <f>DATEVALUE(IFERROR(RIGHT(LEFT(A8039,FIND("-",A8039,4)-1),2)&amp;"/"&amp;LEFT(A8039,FIND("-",A8039)-1)&amp;"/"&amp;RIGHT(LEFT(A8039,IFERROR(FIND(" ",A8039),LEN(A8039)+1)-1),4),TEXT(A8039,"dd")&amp;"/"&amp;TEXT(A8039,"mm")&amp;"/"&amp;TEXT(A8039,"yyyy")))</f>
        <v>45226</v>
      </c>
      <c r="F8039" t="s">
        <v>1826</v>
      </c>
      <c r="G8039" s="1" t="e">
        <f>VLOOKUP(B8039,Results!A:D,3,FALSE)</f>
        <v>#N/A</v>
      </c>
    </row>
    <row r="8040" spans="1:7" x14ac:dyDescent="0.25">
      <c r="A8040" t="s">
        <v>765</v>
      </c>
      <c r="B8040" t="s">
        <v>407</v>
      </c>
      <c r="C8040" t="s">
        <v>223</v>
      </c>
      <c r="D8040" t="s">
        <v>13</v>
      </c>
      <c r="E8040" s="1">
        <f>DATEVALUE(IFERROR(RIGHT(LEFT(A8040,FIND("-",A8040,4)-1),2)&amp;"/"&amp;LEFT(A8040,FIND("-",A8040)-1)&amp;"/"&amp;RIGHT(LEFT(A8040,IFERROR(FIND(" ",A8040),LEN(A8040)+1)-1),4),TEXT(A8040,"dd")&amp;"/"&amp;TEXT(A8040,"mm")&amp;"/"&amp;TEXT(A8040,"yyyy")))</f>
        <v>45226</v>
      </c>
      <c r="F8040" t="s">
        <v>1826</v>
      </c>
      <c r="G8040" s="1" t="e">
        <f>VLOOKUP(B8040,Results!A:D,3,FALSE)</f>
        <v>#N/A</v>
      </c>
    </row>
    <row r="8041" spans="1:7" x14ac:dyDescent="0.25">
      <c r="A8041" t="s">
        <v>765</v>
      </c>
      <c r="B8041" t="s">
        <v>709</v>
      </c>
      <c r="C8041" t="s">
        <v>20</v>
      </c>
      <c r="D8041" t="s">
        <v>13</v>
      </c>
      <c r="E8041" s="1">
        <f>DATEVALUE(IFERROR(RIGHT(LEFT(A8041,FIND("-",A8041,4)-1),2)&amp;"/"&amp;LEFT(A8041,FIND("-",A8041)-1)&amp;"/"&amp;RIGHT(LEFT(A8041,IFERROR(FIND(" ",A8041),LEN(A8041)+1)-1),4),TEXT(A8041,"dd")&amp;"/"&amp;TEXT(A8041,"mm")&amp;"/"&amp;TEXT(A8041,"yyyy")))</f>
        <v>45226</v>
      </c>
      <c r="F8041" t="s">
        <v>1826</v>
      </c>
      <c r="G8041" s="1" t="e">
        <f>VLOOKUP(B8041,Results!A:D,3,FALSE)</f>
        <v>#N/A</v>
      </c>
    </row>
    <row r="8042" spans="1:7" x14ac:dyDescent="0.25">
      <c r="A8042" t="s">
        <v>765</v>
      </c>
      <c r="B8042" t="s">
        <v>833</v>
      </c>
      <c r="C8042" t="s">
        <v>20</v>
      </c>
      <c r="D8042" t="s">
        <v>13</v>
      </c>
      <c r="E8042" s="1">
        <f>DATEVALUE(IFERROR(RIGHT(LEFT(A8042,FIND("-",A8042,4)-1),2)&amp;"/"&amp;LEFT(A8042,FIND("-",A8042)-1)&amp;"/"&amp;RIGHT(LEFT(A8042,IFERROR(FIND(" ",A8042),LEN(A8042)+1)-1),4),TEXT(A8042,"dd")&amp;"/"&amp;TEXT(A8042,"mm")&amp;"/"&amp;TEXT(A8042,"yyyy")))</f>
        <v>45226</v>
      </c>
      <c r="F8042" t="s">
        <v>1826</v>
      </c>
      <c r="G8042" s="1" t="e">
        <f>VLOOKUP(B8042,Results!A:D,3,FALSE)</f>
        <v>#N/A</v>
      </c>
    </row>
    <row r="8043" spans="1:7" hidden="1" x14ac:dyDescent="0.25">
      <c r="A8043" t="s">
        <v>765</v>
      </c>
      <c r="B8043" t="s">
        <v>671</v>
      </c>
      <c r="C8043" t="s">
        <v>20</v>
      </c>
      <c r="D8043" t="s">
        <v>7</v>
      </c>
      <c r="E8043" s="1">
        <f>DATEVALUE(IFERROR(RIGHT(LEFT(A8043,FIND("-",A8043,4)-1),2)&amp;"/"&amp;LEFT(A8043,FIND("-",A8043)-1)&amp;"/"&amp;RIGHT(LEFT(A8043,IFERROR(FIND(" ",A8043),LEN(A8043)+1)-1),4),TEXT(A8043,"dd")&amp;"/"&amp;TEXT(A8043,"mm")&amp;"/"&amp;TEXT(A8043,"yyyy")))</f>
        <v>45226</v>
      </c>
      <c r="F8043" t="s">
        <v>996</v>
      </c>
      <c r="G8043" s="1" t="e">
        <f>VLOOKUP(B8043,Results!A:D,3,FALSE)</f>
        <v>#N/A</v>
      </c>
    </row>
    <row r="8044" spans="1:7" x14ac:dyDescent="0.25">
      <c r="A8044" t="s">
        <v>765</v>
      </c>
      <c r="B8044" t="s">
        <v>671</v>
      </c>
      <c r="C8044" t="s">
        <v>20</v>
      </c>
      <c r="D8044" t="s">
        <v>7</v>
      </c>
      <c r="E8044" s="1">
        <f>DATEVALUE(IFERROR(RIGHT(LEFT(A8044,FIND("-",A8044,4)-1),2)&amp;"/"&amp;LEFT(A8044,FIND("-",A8044)-1)&amp;"/"&amp;RIGHT(LEFT(A8044,IFERROR(FIND(" ",A8044),LEN(A8044)+1)-1),4),TEXT(A8044,"dd")&amp;"/"&amp;TEXT(A8044,"mm")&amp;"/"&amp;TEXT(A8044,"yyyy")))</f>
        <v>45226</v>
      </c>
      <c r="F8044" t="s">
        <v>1826</v>
      </c>
      <c r="G8044" s="1" t="e">
        <f>VLOOKUP(B8044,Results!A:D,3,FALSE)</f>
        <v>#N/A</v>
      </c>
    </row>
    <row r="8045" spans="1:7" hidden="1" x14ac:dyDescent="0.25">
      <c r="A8045" t="s">
        <v>765</v>
      </c>
      <c r="B8045" t="s">
        <v>838</v>
      </c>
      <c r="C8045" t="s">
        <v>223</v>
      </c>
      <c r="D8045" t="s">
        <v>80</v>
      </c>
      <c r="E8045" s="1">
        <f>DATEVALUE(IFERROR(RIGHT(LEFT(A8045,FIND("-",A8045,4)-1),2)&amp;"/"&amp;LEFT(A8045,FIND("-",A8045)-1)&amp;"/"&amp;RIGHT(LEFT(A8045,IFERROR(FIND(" ",A8045),LEN(A8045)+1)-1),4),TEXT(A8045,"dd")&amp;"/"&amp;TEXT(A8045,"mm")&amp;"/"&amp;TEXT(A8045,"yyyy")))</f>
        <v>45226</v>
      </c>
      <c r="F8045" t="s">
        <v>996</v>
      </c>
      <c r="G8045" s="1" t="e">
        <f>VLOOKUP(B8045,Results!A:D,3,FALSE)</f>
        <v>#N/A</v>
      </c>
    </row>
    <row r="8046" spans="1:7" hidden="1" x14ac:dyDescent="0.25">
      <c r="A8046" t="s">
        <v>765</v>
      </c>
      <c r="B8046" t="s">
        <v>580</v>
      </c>
      <c r="C8046" t="s">
        <v>223</v>
      </c>
      <c r="D8046" t="s">
        <v>80</v>
      </c>
      <c r="E8046" s="1">
        <f>DATEVALUE(IFERROR(RIGHT(LEFT(A8046,FIND("-",A8046,4)-1),2)&amp;"/"&amp;LEFT(A8046,FIND("-",A8046)-1)&amp;"/"&amp;RIGHT(LEFT(A8046,IFERROR(FIND(" ",A8046),LEN(A8046)+1)-1),4),TEXT(A8046,"dd")&amp;"/"&amp;TEXT(A8046,"mm")&amp;"/"&amp;TEXT(A8046,"yyyy")))</f>
        <v>45226</v>
      </c>
      <c r="F8046" t="s">
        <v>996</v>
      </c>
      <c r="G8046" s="1" t="e">
        <f>VLOOKUP(B8046,Results!A:D,3,FALSE)</f>
        <v>#N/A</v>
      </c>
    </row>
    <row r="8047" spans="1:7" hidden="1" x14ac:dyDescent="0.25">
      <c r="A8047" t="s">
        <v>765</v>
      </c>
      <c r="B8047" t="s">
        <v>848</v>
      </c>
      <c r="C8047" t="s">
        <v>223</v>
      </c>
      <c r="D8047" t="s">
        <v>80</v>
      </c>
      <c r="E8047" s="1">
        <f>DATEVALUE(IFERROR(RIGHT(LEFT(A8047,FIND("-",A8047,4)-1),2)&amp;"/"&amp;LEFT(A8047,FIND("-",A8047)-1)&amp;"/"&amp;RIGHT(LEFT(A8047,IFERROR(FIND(" ",A8047),LEN(A8047)+1)-1),4),TEXT(A8047,"dd")&amp;"/"&amp;TEXT(A8047,"mm")&amp;"/"&amp;TEXT(A8047,"yyyy")))</f>
        <v>45226</v>
      </c>
      <c r="F8047" t="s">
        <v>996</v>
      </c>
      <c r="G8047" s="1" t="e">
        <f>VLOOKUP(B8047,Results!A:D,3,FALSE)</f>
        <v>#N/A</v>
      </c>
    </row>
    <row r="8048" spans="1:7" hidden="1" x14ac:dyDescent="0.25">
      <c r="A8048" t="s">
        <v>765</v>
      </c>
      <c r="B8048" t="s">
        <v>694</v>
      </c>
      <c r="C8048" t="s">
        <v>20</v>
      </c>
      <c r="D8048" t="s">
        <v>80</v>
      </c>
      <c r="E8048" s="1">
        <f>DATEVALUE(IFERROR(RIGHT(LEFT(A8048,FIND("-",A8048,4)-1),2)&amp;"/"&amp;LEFT(A8048,FIND("-",A8048)-1)&amp;"/"&amp;RIGHT(LEFT(A8048,IFERROR(FIND(" ",A8048),LEN(A8048)+1)-1),4),TEXT(A8048,"dd")&amp;"/"&amp;TEXT(A8048,"mm")&amp;"/"&amp;TEXT(A8048,"yyyy")))</f>
        <v>45226</v>
      </c>
      <c r="F8048" t="s">
        <v>996</v>
      </c>
      <c r="G8048" s="1" t="e">
        <f>VLOOKUP(B8048,Results!A:D,3,FALSE)</f>
        <v>#N/A</v>
      </c>
    </row>
    <row r="8049" spans="1:7" hidden="1" x14ac:dyDescent="0.25">
      <c r="A8049" t="s">
        <v>765</v>
      </c>
      <c r="B8049" t="s">
        <v>852</v>
      </c>
      <c r="C8049" t="s">
        <v>223</v>
      </c>
      <c r="D8049" t="s">
        <v>80</v>
      </c>
      <c r="E8049" s="1">
        <f>DATEVALUE(IFERROR(RIGHT(LEFT(A8049,FIND("-",A8049,4)-1),2)&amp;"/"&amp;LEFT(A8049,FIND("-",A8049)-1)&amp;"/"&amp;RIGHT(LEFT(A8049,IFERROR(FIND(" ",A8049),LEN(A8049)+1)-1),4),TEXT(A8049,"dd")&amp;"/"&amp;TEXT(A8049,"mm")&amp;"/"&amp;TEXT(A8049,"yyyy")))</f>
        <v>45226</v>
      </c>
      <c r="F8049" t="s">
        <v>996</v>
      </c>
      <c r="G8049" s="1" t="e">
        <f>VLOOKUP(B8049,Results!A:D,3,FALSE)</f>
        <v>#N/A</v>
      </c>
    </row>
    <row r="8050" spans="1:7" x14ac:dyDescent="0.25">
      <c r="A8050" t="s">
        <v>765</v>
      </c>
      <c r="B8050" t="s">
        <v>838</v>
      </c>
      <c r="C8050" t="s">
        <v>223</v>
      </c>
      <c r="D8050" t="s">
        <v>80</v>
      </c>
      <c r="E8050" s="1">
        <f>DATEVALUE(IFERROR(RIGHT(LEFT(A8050,FIND("-",A8050,4)-1),2)&amp;"/"&amp;LEFT(A8050,FIND("-",A8050)-1)&amp;"/"&amp;RIGHT(LEFT(A8050,IFERROR(FIND(" ",A8050),LEN(A8050)+1)-1),4),TEXT(A8050,"dd")&amp;"/"&amp;TEXT(A8050,"mm")&amp;"/"&amp;TEXT(A8050,"yyyy")))</f>
        <v>45226</v>
      </c>
      <c r="F8050" t="s">
        <v>1826</v>
      </c>
      <c r="G8050" s="1" t="e">
        <f>VLOOKUP(B8050,Results!A:D,3,FALSE)</f>
        <v>#N/A</v>
      </c>
    </row>
    <row r="8051" spans="1:7" x14ac:dyDescent="0.25">
      <c r="A8051" t="s">
        <v>765</v>
      </c>
      <c r="B8051" t="s">
        <v>580</v>
      </c>
      <c r="C8051" t="s">
        <v>223</v>
      </c>
      <c r="D8051" t="s">
        <v>80</v>
      </c>
      <c r="E8051" s="1">
        <f>DATEVALUE(IFERROR(RIGHT(LEFT(A8051,FIND("-",A8051,4)-1),2)&amp;"/"&amp;LEFT(A8051,FIND("-",A8051)-1)&amp;"/"&amp;RIGHT(LEFT(A8051,IFERROR(FIND(" ",A8051),LEN(A8051)+1)-1),4),TEXT(A8051,"dd")&amp;"/"&amp;TEXT(A8051,"mm")&amp;"/"&amp;TEXT(A8051,"yyyy")))</f>
        <v>45226</v>
      </c>
      <c r="F8051" t="s">
        <v>1826</v>
      </c>
      <c r="G8051" s="1" t="e">
        <f>VLOOKUP(B8051,Results!A:D,3,FALSE)</f>
        <v>#N/A</v>
      </c>
    </row>
    <row r="8052" spans="1:7" x14ac:dyDescent="0.25">
      <c r="A8052" t="s">
        <v>765</v>
      </c>
      <c r="B8052" t="s">
        <v>848</v>
      </c>
      <c r="C8052" t="s">
        <v>223</v>
      </c>
      <c r="D8052" t="s">
        <v>80</v>
      </c>
      <c r="E8052" s="1">
        <f>DATEVALUE(IFERROR(RIGHT(LEFT(A8052,FIND("-",A8052,4)-1),2)&amp;"/"&amp;LEFT(A8052,FIND("-",A8052)-1)&amp;"/"&amp;RIGHT(LEFT(A8052,IFERROR(FIND(" ",A8052),LEN(A8052)+1)-1),4),TEXT(A8052,"dd")&amp;"/"&amp;TEXT(A8052,"mm")&amp;"/"&amp;TEXT(A8052,"yyyy")))</f>
        <v>45226</v>
      </c>
      <c r="F8052" t="s">
        <v>1826</v>
      </c>
      <c r="G8052" s="1" t="e">
        <f>VLOOKUP(B8052,Results!A:D,3,FALSE)</f>
        <v>#N/A</v>
      </c>
    </row>
    <row r="8053" spans="1:7" x14ac:dyDescent="0.25">
      <c r="A8053" t="s">
        <v>765</v>
      </c>
      <c r="B8053" t="s">
        <v>852</v>
      </c>
      <c r="C8053" t="s">
        <v>223</v>
      </c>
      <c r="D8053" t="s">
        <v>80</v>
      </c>
      <c r="E8053" s="1">
        <f>DATEVALUE(IFERROR(RIGHT(LEFT(A8053,FIND("-",A8053,4)-1),2)&amp;"/"&amp;LEFT(A8053,FIND("-",A8053)-1)&amp;"/"&amp;RIGHT(LEFT(A8053,IFERROR(FIND(" ",A8053),LEN(A8053)+1)-1),4),TEXT(A8053,"dd")&amp;"/"&amp;TEXT(A8053,"mm")&amp;"/"&amp;TEXT(A8053,"yyyy")))</f>
        <v>45226</v>
      </c>
      <c r="F8053" t="s">
        <v>1826</v>
      </c>
      <c r="G8053" s="1" t="e">
        <f>VLOOKUP(B8053,Results!A:D,3,FALSE)</f>
        <v>#N/A</v>
      </c>
    </row>
    <row r="8054" spans="1:7" x14ac:dyDescent="0.25">
      <c r="A8054" t="s">
        <v>765</v>
      </c>
      <c r="B8054" t="s">
        <v>610</v>
      </c>
      <c r="C8054" t="s">
        <v>20</v>
      </c>
      <c r="D8054" t="s">
        <v>74</v>
      </c>
      <c r="E8054" s="1">
        <f>DATEVALUE(IFERROR(RIGHT(LEFT(A8054,FIND("-",A8054,4)-1),2)&amp;"/"&amp;LEFT(A8054,FIND("-",A8054)-1)&amp;"/"&amp;RIGHT(LEFT(A8054,IFERROR(FIND(" ",A8054),LEN(A8054)+1)-1),4),TEXT(A8054,"dd")&amp;"/"&amp;TEXT(A8054,"mm")&amp;"/"&amp;TEXT(A8054,"yyyy")))</f>
        <v>45226</v>
      </c>
      <c r="F8054" t="s">
        <v>1826</v>
      </c>
      <c r="G8054" s="1" t="e">
        <f>VLOOKUP(B8054,Results!A:D,3,FALSE)</f>
        <v>#N/A</v>
      </c>
    </row>
    <row r="8055" spans="1:7" x14ac:dyDescent="0.25">
      <c r="A8055" t="s">
        <v>765</v>
      </c>
      <c r="B8055" t="s">
        <v>1819</v>
      </c>
      <c r="C8055" t="s">
        <v>20</v>
      </c>
      <c r="D8055" t="s">
        <v>28</v>
      </c>
      <c r="E8055" s="1">
        <f>DATEVALUE(IFERROR(RIGHT(LEFT(A8055,FIND("-",A8055,4)-1),2)&amp;"/"&amp;LEFT(A8055,FIND("-",A8055)-1)&amp;"/"&amp;RIGHT(LEFT(A8055,IFERROR(FIND(" ",A8055),LEN(A8055)+1)-1),4),TEXT(A8055,"dd")&amp;"/"&amp;TEXT(A8055,"mm")&amp;"/"&amp;TEXT(A8055,"yyyy")))</f>
        <v>45226</v>
      </c>
      <c r="F8055" t="s">
        <v>1826</v>
      </c>
      <c r="G8055" s="1" t="e">
        <f>VLOOKUP(B8055,Results!A:D,3,FALSE)</f>
        <v>#N/A</v>
      </c>
    </row>
    <row r="8056" spans="1:7" hidden="1" x14ac:dyDescent="0.25">
      <c r="A8056" t="s">
        <v>765</v>
      </c>
      <c r="B8056" t="s">
        <v>814</v>
      </c>
      <c r="C8056" t="s">
        <v>20</v>
      </c>
      <c r="D8056" t="s">
        <v>33</v>
      </c>
      <c r="E8056" s="1">
        <f>DATEVALUE(IFERROR(RIGHT(LEFT(A8056,FIND("-",A8056,4)-1),2)&amp;"/"&amp;LEFT(A8056,FIND("-",A8056)-1)&amp;"/"&amp;RIGHT(LEFT(A8056,IFERROR(FIND(" ",A8056),LEN(A8056)+1)-1),4),TEXT(A8056,"dd")&amp;"/"&amp;TEXT(A8056,"mm")&amp;"/"&amp;TEXT(A8056,"yyyy")))</f>
        <v>45226</v>
      </c>
      <c r="F8056" t="s">
        <v>996</v>
      </c>
      <c r="G8056" s="1" t="e">
        <f>VLOOKUP(B8056,Results!A:D,3,FALSE)</f>
        <v>#N/A</v>
      </c>
    </row>
    <row r="8057" spans="1:7" x14ac:dyDescent="0.25">
      <c r="A8057" t="s">
        <v>765</v>
      </c>
      <c r="B8057" t="s">
        <v>814</v>
      </c>
      <c r="C8057" t="s">
        <v>20</v>
      </c>
      <c r="D8057" t="s">
        <v>33</v>
      </c>
      <c r="E8057" s="1">
        <f>DATEVALUE(IFERROR(RIGHT(LEFT(A8057,FIND("-",A8057,4)-1),2)&amp;"/"&amp;LEFT(A8057,FIND("-",A8057)-1)&amp;"/"&amp;RIGHT(LEFT(A8057,IFERROR(FIND(" ",A8057),LEN(A8057)+1)-1),4),TEXT(A8057,"dd")&amp;"/"&amp;TEXT(A8057,"mm")&amp;"/"&amp;TEXT(A8057,"yyyy")))</f>
        <v>45226</v>
      </c>
      <c r="F8057" t="s">
        <v>1826</v>
      </c>
      <c r="G8057" s="1" t="e">
        <f>VLOOKUP(B8057,Results!A:D,3,FALSE)</f>
        <v>#N/A</v>
      </c>
    </row>
    <row r="8058" spans="1:7" x14ac:dyDescent="0.25">
      <c r="A8058" t="s">
        <v>765</v>
      </c>
      <c r="B8058" t="s">
        <v>616</v>
      </c>
      <c r="C8058" t="s">
        <v>223</v>
      </c>
      <c r="D8058" t="s">
        <v>33</v>
      </c>
      <c r="E8058" s="1">
        <f>DATEVALUE(IFERROR(RIGHT(LEFT(A8058,FIND("-",A8058,4)-1),2)&amp;"/"&amp;LEFT(A8058,FIND("-",A8058)-1)&amp;"/"&amp;RIGHT(LEFT(A8058,IFERROR(FIND(" ",A8058),LEN(A8058)+1)-1),4),TEXT(A8058,"dd")&amp;"/"&amp;TEXT(A8058,"mm")&amp;"/"&amp;TEXT(A8058,"yyyy")))</f>
        <v>45226</v>
      </c>
      <c r="F8058" t="s">
        <v>1826</v>
      </c>
      <c r="G8058" s="1" t="e">
        <f>VLOOKUP(B8058,Results!A:D,3,FALSE)</f>
        <v>#N/A</v>
      </c>
    </row>
    <row r="8059" spans="1:7" x14ac:dyDescent="0.25">
      <c r="A8059" t="s">
        <v>765</v>
      </c>
      <c r="B8059" t="s">
        <v>800</v>
      </c>
      <c r="C8059" t="s">
        <v>20</v>
      </c>
      <c r="D8059" t="s">
        <v>10</v>
      </c>
      <c r="E8059" s="1">
        <f>DATEVALUE(IFERROR(RIGHT(LEFT(A8059,FIND("-",A8059,4)-1),2)&amp;"/"&amp;LEFT(A8059,FIND("-",A8059)-1)&amp;"/"&amp;RIGHT(LEFT(A8059,IFERROR(FIND(" ",A8059),LEN(A8059)+1)-1),4),TEXT(A8059,"dd")&amp;"/"&amp;TEXT(A8059,"mm")&amp;"/"&amp;TEXT(A8059,"yyyy")))</f>
        <v>45226</v>
      </c>
      <c r="F8059" t="s">
        <v>1826</v>
      </c>
      <c r="G8059" s="1" t="e">
        <f>VLOOKUP(B8059,Results!A:D,3,FALSE)</f>
        <v>#N/A</v>
      </c>
    </row>
    <row r="8060" spans="1:7" x14ac:dyDescent="0.25">
      <c r="A8060" t="s">
        <v>765</v>
      </c>
      <c r="B8060" t="s">
        <v>838</v>
      </c>
      <c r="C8060" t="s">
        <v>223</v>
      </c>
      <c r="D8060" t="s">
        <v>80</v>
      </c>
      <c r="E8060" s="1">
        <f>DATEVALUE(IFERROR(RIGHT(LEFT(A8060,FIND("-",A8060,4)-1),2)&amp;"/"&amp;LEFT(A8060,FIND("-",A8060)-1)&amp;"/"&amp;RIGHT(LEFT(A8060,IFERROR(FIND(" ",A8060),LEN(A8060)+1)-1),4),TEXT(A8060,"dd")&amp;"/"&amp;TEXT(A8060,"mm")&amp;"/"&amp;TEXT(A8060,"yyyy")))</f>
        <v>45226</v>
      </c>
      <c r="F8060" t="s">
        <v>1826</v>
      </c>
      <c r="G8060" s="1" t="e">
        <f>VLOOKUP(B8060,Results!A:D,3,FALSE)</f>
        <v>#N/A</v>
      </c>
    </row>
    <row r="8061" spans="1:7" x14ac:dyDescent="0.25">
      <c r="A8061" t="s">
        <v>765</v>
      </c>
      <c r="B8061" t="s">
        <v>409</v>
      </c>
      <c r="C8061" t="s">
        <v>223</v>
      </c>
      <c r="D8061" t="s">
        <v>297</v>
      </c>
      <c r="E8061" s="1">
        <f>DATEVALUE(IFERROR(RIGHT(LEFT(A8061,FIND("-",A8061,4)-1),2)&amp;"/"&amp;LEFT(A8061,FIND("-",A8061)-1)&amp;"/"&amp;RIGHT(LEFT(A8061,IFERROR(FIND(" ",A8061),LEN(A8061)+1)-1),4),TEXT(A8061,"dd")&amp;"/"&amp;TEXT(A8061,"mm")&amp;"/"&amp;TEXT(A8061,"yyyy")))</f>
        <v>45226</v>
      </c>
      <c r="F8061" t="s">
        <v>1826</v>
      </c>
      <c r="G8061" s="1" t="e">
        <f>VLOOKUP(B8061,Results!A:D,3,FALSE)</f>
        <v>#N/A</v>
      </c>
    </row>
    <row r="8062" spans="1:7" x14ac:dyDescent="0.25">
      <c r="A8062" t="s">
        <v>765</v>
      </c>
      <c r="B8062" t="s">
        <v>580</v>
      </c>
      <c r="C8062" t="s">
        <v>223</v>
      </c>
      <c r="D8062" t="s">
        <v>80</v>
      </c>
      <c r="E8062" s="1">
        <f>DATEVALUE(IFERROR(RIGHT(LEFT(A8062,FIND("-",A8062,4)-1),2)&amp;"/"&amp;LEFT(A8062,FIND("-",A8062)-1)&amp;"/"&amp;RIGHT(LEFT(A8062,IFERROR(FIND(" ",A8062),LEN(A8062)+1)-1),4),TEXT(A8062,"dd")&amp;"/"&amp;TEXT(A8062,"mm")&amp;"/"&amp;TEXT(A8062,"yyyy")))</f>
        <v>45226</v>
      </c>
      <c r="F8062" t="s">
        <v>1826</v>
      </c>
      <c r="G8062" s="1" t="e">
        <f>VLOOKUP(B8062,Results!A:D,3,FALSE)</f>
        <v>#N/A</v>
      </c>
    </row>
    <row r="8063" spans="1:7" x14ac:dyDescent="0.25">
      <c r="A8063" t="s">
        <v>765</v>
      </c>
      <c r="B8063" t="s">
        <v>510</v>
      </c>
      <c r="C8063" t="s">
        <v>223</v>
      </c>
      <c r="D8063" t="s">
        <v>13</v>
      </c>
      <c r="E8063" s="1">
        <f>DATEVALUE(IFERROR(RIGHT(LEFT(A8063,FIND("-",A8063,4)-1),2)&amp;"/"&amp;LEFT(A8063,FIND("-",A8063)-1)&amp;"/"&amp;RIGHT(LEFT(A8063,IFERROR(FIND(" ",A8063),LEN(A8063)+1)-1),4),TEXT(A8063,"dd")&amp;"/"&amp;TEXT(A8063,"mm")&amp;"/"&amp;TEXT(A8063,"yyyy")))</f>
        <v>45226</v>
      </c>
      <c r="F8063" t="s">
        <v>1826</v>
      </c>
      <c r="G8063" s="1" t="e">
        <f>VLOOKUP(B8063,Results!A:D,3,FALSE)</f>
        <v>#N/A</v>
      </c>
    </row>
    <row r="8064" spans="1:7" x14ac:dyDescent="0.25">
      <c r="A8064" t="s">
        <v>765</v>
      </c>
      <c r="B8064" t="s">
        <v>389</v>
      </c>
      <c r="C8064" t="s">
        <v>223</v>
      </c>
      <c r="D8064" t="s">
        <v>10</v>
      </c>
      <c r="E8064" s="1">
        <f>DATEVALUE(IFERROR(RIGHT(LEFT(A8064,FIND("-",A8064,4)-1),2)&amp;"/"&amp;LEFT(A8064,FIND("-",A8064)-1)&amp;"/"&amp;RIGHT(LEFT(A8064,IFERROR(FIND(" ",A8064),LEN(A8064)+1)-1),4),TEXT(A8064,"dd")&amp;"/"&amp;TEXT(A8064,"mm")&amp;"/"&amp;TEXT(A8064,"yyyy")))</f>
        <v>45226</v>
      </c>
      <c r="F8064" t="s">
        <v>1826</v>
      </c>
      <c r="G8064" s="1" t="e">
        <f>VLOOKUP(B8064,Results!A:D,3,FALSE)</f>
        <v>#N/A</v>
      </c>
    </row>
    <row r="8065" spans="1:7" x14ac:dyDescent="0.25">
      <c r="A8065" t="s">
        <v>765</v>
      </c>
      <c r="B8065" t="s">
        <v>848</v>
      </c>
      <c r="C8065" t="s">
        <v>223</v>
      </c>
      <c r="D8065" t="s">
        <v>80</v>
      </c>
      <c r="E8065" s="1">
        <f>DATEVALUE(IFERROR(RIGHT(LEFT(A8065,FIND("-",A8065,4)-1),2)&amp;"/"&amp;LEFT(A8065,FIND("-",A8065)-1)&amp;"/"&amp;RIGHT(LEFT(A8065,IFERROR(FIND(" ",A8065),LEN(A8065)+1)-1),4),TEXT(A8065,"dd")&amp;"/"&amp;TEXT(A8065,"mm")&amp;"/"&amp;TEXT(A8065,"yyyy")))</f>
        <v>45226</v>
      </c>
      <c r="F8065" t="s">
        <v>1826</v>
      </c>
      <c r="G8065" s="1" t="e">
        <f>VLOOKUP(B8065,Results!A:D,3,FALSE)</f>
        <v>#N/A</v>
      </c>
    </row>
    <row r="8066" spans="1:7" x14ac:dyDescent="0.25">
      <c r="A8066" t="s">
        <v>765</v>
      </c>
      <c r="B8066" t="s">
        <v>850</v>
      </c>
      <c r="C8066" t="s">
        <v>223</v>
      </c>
      <c r="D8066" t="s">
        <v>30</v>
      </c>
      <c r="E8066" s="1">
        <f>DATEVALUE(IFERROR(RIGHT(LEFT(A8066,FIND("-",A8066,4)-1),2)&amp;"/"&amp;LEFT(A8066,FIND("-",A8066)-1)&amp;"/"&amp;RIGHT(LEFT(A8066,IFERROR(FIND(" ",A8066),LEN(A8066)+1)-1),4),TEXT(A8066,"dd")&amp;"/"&amp;TEXT(A8066,"mm")&amp;"/"&amp;TEXT(A8066,"yyyy")))</f>
        <v>45226</v>
      </c>
      <c r="F8066" t="s">
        <v>1826</v>
      </c>
      <c r="G8066" s="1" t="e">
        <f>VLOOKUP(B8066,Results!A:D,3,FALSE)</f>
        <v>#N/A</v>
      </c>
    </row>
    <row r="8067" spans="1:7" x14ac:dyDescent="0.25">
      <c r="A8067" t="s">
        <v>765</v>
      </c>
      <c r="B8067" t="s">
        <v>839</v>
      </c>
      <c r="C8067" t="s">
        <v>223</v>
      </c>
      <c r="D8067" t="s">
        <v>10</v>
      </c>
      <c r="E8067" s="1">
        <f>DATEVALUE(IFERROR(RIGHT(LEFT(A8067,FIND("-",A8067,4)-1),2)&amp;"/"&amp;LEFT(A8067,FIND("-",A8067)-1)&amp;"/"&amp;RIGHT(LEFT(A8067,IFERROR(FIND(" ",A8067),LEN(A8067)+1)-1),4),TEXT(A8067,"dd")&amp;"/"&amp;TEXT(A8067,"mm")&amp;"/"&amp;TEXT(A8067,"yyyy")))</f>
        <v>45226</v>
      </c>
      <c r="F8067" t="s">
        <v>1826</v>
      </c>
      <c r="G8067" s="1" t="e">
        <f>VLOOKUP(B8067,Results!A:D,3,FALSE)</f>
        <v>#N/A</v>
      </c>
    </row>
    <row r="8068" spans="1:7" x14ac:dyDescent="0.25">
      <c r="A8068" t="s">
        <v>765</v>
      </c>
      <c r="B8068" t="s">
        <v>283</v>
      </c>
      <c r="C8068" t="s">
        <v>223</v>
      </c>
      <c r="D8068" t="s">
        <v>44</v>
      </c>
      <c r="E8068" s="1">
        <f>DATEVALUE(IFERROR(RIGHT(LEFT(A8068,FIND("-",A8068,4)-1),2)&amp;"/"&amp;LEFT(A8068,FIND("-",A8068)-1)&amp;"/"&amp;RIGHT(LEFT(A8068,IFERROR(FIND(" ",A8068),LEN(A8068)+1)-1),4),TEXT(A8068,"dd")&amp;"/"&amp;TEXT(A8068,"mm")&amp;"/"&amp;TEXT(A8068,"yyyy")))</f>
        <v>45226</v>
      </c>
      <c r="F8068" t="s">
        <v>1826</v>
      </c>
      <c r="G8068" s="1" t="e">
        <f>VLOOKUP(B8068,Results!A:D,3,FALSE)</f>
        <v>#N/A</v>
      </c>
    </row>
    <row r="8069" spans="1:7" x14ac:dyDescent="0.25">
      <c r="A8069" t="s">
        <v>765</v>
      </c>
      <c r="B8069" t="s">
        <v>811</v>
      </c>
      <c r="C8069" t="s">
        <v>223</v>
      </c>
      <c r="D8069" t="s">
        <v>10</v>
      </c>
      <c r="E8069" s="1">
        <f>DATEVALUE(IFERROR(RIGHT(LEFT(A8069,FIND("-",A8069,4)-1),2)&amp;"/"&amp;LEFT(A8069,FIND("-",A8069)-1)&amp;"/"&amp;RIGHT(LEFT(A8069,IFERROR(FIND(" ",A8069),LEN(A8069)+1)-1),4),TEXT(A8069,"dd")&amp;"/"&amp;TEXT(A8069,"mm")&amp;"/"&amp;TEXT(A8069,"yyyy")))</f>
        <v>45226</v>
      </c>
      <c r="F8069" t="s">
        <v>1826</v>
      </c>
      <c r="G8069" s="1" t="e">
        <f>VLOOKUP(B8069,Results!A:D,3,FALSE)</f>
        <v>#N/A</v>
      </c>
    </row>
    <row r="8070" spans="1:7" x14ac:dyDescent="0.25">
      <c r="A8070" t="s">
        <v>765</v>
      </c>
      <c r="B8070" t="s">
        <v>823</v>
      </c>
      <c r="C8070" t="s">
        <v>20</v>
      </c>
      <c r="D8070" t="s">
        <v>10</v>
      </c>
      <c r="E8070" s="1">
        <f>DATEVALUE(IFERROR(RIGHT(LEFT(A8070,FIND("-",A8070,4)-1),2)&amp;"/"&amp;LEFT(A8070,FIND("-",A8070)-1)&amp;"/"&amp;RIGHT(LEFT(A8070,IFERROR(FIND(" ",A8070),LEN(A8070)+1)-1),4),TEXT(A8070,"dd")&amp;"/"&amp;TEXT(A8070,"mm")&amp;"/"&amp;TEXT(A8070,"yyyy")))</f>
        <v>45226</v>
      </c>
      <c r="F8070" t="s">
        <v>1826</v>
      </c>
      <c r="G8070" s="1" t="e">
        <f>VLOOKUP(B8070,Results!A:D,3,FALSE)</f>
        <v>#N/A</v>
      </c>
    </row>
    <row r="8071" spans="1:7" x14ac:dyDescent="0.25">
      <c r="A8071" t="s">
        <v>765</v>
      </c>
      <c r="B8071" t="s">
        <v>585</v>
      </c>
      <c r="C8071" t="s">
        <v>20</v>
      </c>
      <c r="D8071" t="s">
        <v>10</v>
      </c>
      <c r="E8071" s="1">
        <f>DATEVALUE(IFERROR(RIGHT(LEFT(A8071,FIND("-",A8071,4)-1),2)&amp;"/"&amp;LEFT(A8071,FIND("-",A8071)-1)&amp;"/"&amp;RIGHT(LEFT(A8071,IFERROR(FIND(" ",A8071),LEN(A8071)+1)-1),4),TEXT(A8071,"dd")&amp;"/"&amp;TEXT(A8071,"mm")&amp;"/"&amp;TEXT(A8071,"yyyy")))</f>
        <v>45226</v>
      </c>
      <c r="F8071" t="s">
        <v>1826</v>
      </c>
      <c r="G8071" s="1" t="e">
        <f>VLOOKUP(B8071,Results!A:D,3,FALSE)</f>
        <v>#N/A</v>
      </c>
    </row>
    <row r="8072" spans="1:7" x14ac:dyDescent="0.25">
      <c r="A8072" t="s">
        <v>765</v>
      </c>
      <c r="B8072" t="s">
        <v>372</v>
      </c>
      <c r="C8072" t="s">
        <v>223</v>
      </c>
      <c r="D8072" t="s">
        <v>13</v>
      </c>
      <c r="E8072" s="1">
        <f>DATEVALUE(IFERROR(RIGHT(LEFT(A8072,FIND("-",A8072,4)-1),2)&amp;"/"&amp;LEFT(A8072,FIND("-",A8072)-1)&amp;"/"&amp;RIGHT(LEFT(A8072,IFERROR(FIND(" ",A8072),LEN(A8072)+1)-1),4),TEXT(A8072,"dd")&amp;"/"&amp;TEXT(A8072,"mm")&amp;"/"&amp;TEXT(A8072,"yyyy")))</f>
        <v>45226</v>
      </c>
      <c r="F8072" t="s">
        <v>1826</v>
      </c>
      <c r="G8072" s="1" t="e">
        <f>VLOOKUP(B8072,Results!A:D,3,FALSE)</f>
        <v>#N/A</v>
      </c>
    </row>
    <row r="8073" spans="1:7" x14ac:dyDescent="0.25">
      <c r="A8073" t="s">
        <v>765</v>
      </c>
      <c r="B8073" t="s">
        <v>663</v>
      </c>
      <c r="C8073" t="s">
        <v>223</v>
      </c>
      <c r="D8073" t="s">
        <v>297</v>
      </c>
      <c r="E8073" s="1">
        <f>DATEVALUE(IFERROR(RIGHT(LEFT(A8073,FIND("-",A8073,4)-1),2)&amp;"/"&amp;LEFT(A8073,FIND("-",A8073)-1)&amp;"/"&amp;RIGHT(LEFT(A8073,IFERROR(FIND(" ",A8073),LEN(A8073)+1)-1),4),TEXT(A8073,"dd")&amp;"/"&amp;TEXT(A8073,"mm")&amp;"/"&amp;TEXT(A8073,"yyyy")))</f>
        <v>45226</v>
      </c>
      <c r="F8073" t="s">
        <v>1826</v>
      </c>
      <c r="G8073" s="1" t="e">
        <f>VLOOKUP(B8073,Results!A:D,3,FALSE)</f>
        <v>#N/A</v>
      </c>
    </row>
    <row r="8074" spans="1:7" x14ac:dyDescent="0.25">
      <c r="A8074" t="s">
        <v>765</v>
      </c>
      <c r="B8074" t="s">
        <v>610</v>
      </c>
      <c r="C8074" t="s">
        <v>20</v>
      </c>
      <c r="D8074" t="s">
        <v>74</v>
      </c>
      <c r="E8074" s="1">
        <f>DATEVALUE(IFERROR(RIGHT(LEFT(A8074,FIND("-",A8074,4)-1),2)&amp;"/"&amp;LEFT(A8074,FIND("-",A8074)-1)&amp;"/"&amp;RIGHT(LEFT(A8074,IFERROR(FIND(" ",A8074),LEN(A8074)+1)-1),4),TEXT(A8074,"dd")&amp;"/"&amp;TEXT(A8074,"mm")&amp;"/"&amp;TEXT(A8074,"yyyy")))</f>
        <v>45226</v>
      </c>
      <c r="F8074" t="s">
        <v>1826</v>
      </c>
      <c r="G8074" s="1" t="e">
        <f>VLOOKUP(B8074,Results!A:D,3,FALSE)</f>
        <v>#N/A</v>
      </c>
    </row>
    <row r="8075" spans="1:7" x14ac:dyDescent="0.25">
      <c r="A8075" t="s">
        <v>765</v>
      </c>
      <c r="B8075" t="s">
        <v>407</v>
      </c>
      <c r="C8075" t="s">
        <v>223</v>
      </c>
      <c r="D8075" t="s">
        <v>13</v>
      </c>
      <c r="E8075" s="1">
        <f>DATEVALUE(IFERROR(RIGHT(LEFT(A8075,FIND("-",A8075,4)-1),2)&amp;"/"&amp;LEFT(A8075,FIND("-",A8075)-1)&amp;"/"&amp;RIGHT(LEFT(A8075,IFERROR(FIND(" ",A8075),LEN(A8075)+1)-1),4),TEXT(A8075,"dd")&amp;"/"&amp;TEXT(A8075,"mm")&amp;"/"&amp;TEXT(A8075,"yyyy")))</f>
        <v>45226</v>
      </c>
      <c r="F8075" t="s">
        <v>1826</v>
      </c>
      <c r="G8075" s="1" t="e">
        <f>VLOOKUP(B8075,Results!A:D,3,FALSE)</f>
        <v>#N/A</v>
      </c>
    </row>
    <row r="8076" spans="1:7" x14ac:dyDescent="0.25">
      <c r="A8076" t="s">
        <v>765</v>
      </c>
      <c r="B8076" t="s">
        <v>709</v>
      </c>
      <c r="C8076" t="s">
        <v>20</v>
      </c>
      <c r="D8076" t="s">
        <v>13</v>
      </c>
      <c r="E8076" s="1">
        <f>DATEVALUE(IFERROR(RIGHT(LEFT(A8076,FIND("-",A8076,4)-1),2)&amp;"/"&amp;LEFT(A8076,FIND("-",A8076)-1)&amp;"/"&amp;RIGHT(LEFT(A8076,IFERROR(FIND(" ",A8076),LEN(A8076)+1)-1),4),TEXT(A8076,"dd")&amp;"/"&amp;TEXT(A8076,"mm")&amp;"/"&amp;TEXT(A8076,"yyyy")))</f>
        <v>45226</v>
      </c>
      <c r="F8076" t="s">
        <v>1826</v>
      </c>
      <c r="G8076" s="1" t="e">
        <f>VLOOKUP(B8076,Results!A:D,3,FALSE)</f>
        <v>#N/A</v>
      </c>
    </row>
    <row r="8077" spans="1:7" x14ac:dyDescent="0.25">
      <c r="A8077" t="s">
        <v>765</v>
      </c>
      <c r="B8077" t="s">
        <v>355</v>
      </c>
      <c r="C8077" t="s">
        <v>223</v>
      </c>
      <c r="D8077" t="s">
        <v>30</v>
      </c>
      <c r="E8077" s="1">
        <f>DATEVALUE(IFERROR(RIGHT(LEFT(A8077,FIND("-",A8077,4)-1),2)&amp;"/"&amp;LEFT(A8077,FIND("-",A8077)-1)&amp;"/"&amp;RIGHT(LEFT(A8077,IFERROR(FIND(" ",A8077),LEN(A8077)+1)-1),4),TEXT(A8077,"dd")&amp;"/"&amp;TEXT(A8077,"mm")&amp;"/"&amp;TEXT(A8077,"yyyy")))</f>
        <v>45226</v>
      </c>
      <c r="F8077" t="s">
        <v>1826</v>
      </c>
      <c r="G8077" s="1" t="e">
        <f>VLOOKUP(B8077,Results!A:D,3,FALSE)</f>
        <v>#N/A</v>
      </c>
    </row>
    <row r="8078" spans="1:7" x14ac:dyDescent="0.25">
      <c r="A8078" t="s">
        <v>765</v>
      </c>
      <c r="B8078" t="s">
        <v>671</v>
      </c>
      <c r="C8078" t="s">
        <v>20</v>
      </c>
      <c r="D8078" t="s">
        <v>7</v>
      </c>
      <c r="E8078" s="1">
        <f>DATEVALUE(IFERROR(RIGHT(LEFT(A8078,FIND("-",A8078,4)-1),2)&amp;"/"&amp;LEFT(A8078,FIND("-",A8078)-1)&amp;"/"&amp;RIGHT(LEFT(A8078,IFERROR(FIND(" ",A8078),LEN(A8078)+1)-1),4),TEXT(A8078,"dd")&amp;"/"&amp;TEXT(A8078,"mm")&amp;"/"&amp;TEXT(A8078,"yyyy")))</f>
        <v>45226</v>
      </c>
      <c r="F8078" t="s">
        <v>1826</v>
      </c>
      <c r="G8078" s="1" t="e">
        <f>VLOOKUP(B8078,Results!A:D,3,FALSE)</f>
        <v>#N/A</v>
      </c>
    </row>
    <row r="8079" spans="1:7" x14ac:dyDescent="0.25">
      <c r="A8079" t="s">
        <v>765</v>
      </c>
      <c r="B8079" t="s">
        <v>852</v>
      </c>
      <c r="C8079" t="s">
        <v>223</v>
      </c>
      <c r="D8079" t="s">
        <v>80</v>
      </c>
      <c r="E8079" s="1">
        <f>DATEVALUE(IFERROR(RIGHT(LEFT(A8079,FIND("-",A8079,4)-1),2)&amp;"/"&amp;LEFT(A8079,FIND("-",A8079)-1)&amp;"/"&amp;RIGHT(LEFT(A8079,IFERROR(FIND(" ",A8079),LEN(A8079)+1)-1),4),TEXT(A8079,"dd")&amp;"/"&amp;TEXT(A8079,"mm")&amp;"/"&amp;TEXT(A8079,"yyyy")))</f>
        <v>45226</v>
      </c>
      <c r="F8079" t="s">
        <v>1826</v>
      </c>
      <c r="G8079" s="1" t="e">
        <f>VLOOKUP(B8079,Results!A:D,3,FALSE)</f>
        <v>#N/A</v>
      </c>
    </row>
    <row r="8080" spans="1:7" x14ac:dyDescent="0.25">
      <c r="A8080" t="s">
        <v>765</v>
      </c>
      <c r="B8080" t="s">
        <v>814</v>
      </c>
      <c r="C8080" t="s">
        <v>20</v>
      </c>
      <c r="D8080" t="s">
        <v>33</v>
      </c>
      <c r="E8080" s="1">
        <f>DATEVALUE(IFERROR(RIGHT(LEFT(A8080,FIND("-",A8080,4)-1),2)&amp;"/"&amp;LEFT(A8080,FIND("-",A8080)-1)&amp;"/"&amp;RIGHT(LEFT(A8080,IFERROR(FIND(" ",A8080),LEN(A8080)+1)-1),4),TEXT(A8080,"dd")&amp;"/"&amp;TEXT(A8080,"mm")&amp;"/"&amp;TEXT(A8080,"yyyy")))</f>
        <v>45226</v>
      </c>
      <c r="F8080" t="s">
        <v>1826</v>
      </c>
      <c r="G8080" s="1" t="e">
        <f>VLOOKUP(B8080,Results!A:D,3,FALSE)</f>
        <v>#N/A</v>
      </c>
    </row>
    <row r="8081" spans="1:7" x14ac:dyDescent="0.25">
      <c r="A8081" t="s">
        <v>765</v>
      </c>
      <c r="B8081" t="s">
        <v>527</v>
      </c>
      <c r="C8081" t="s">
        <v>223</v>
      </c>
      <c r="D8081" t="s">
        <v>23</v>
      </c>
      <c r="E8081" s="1">
        <f>DATEVALUE(IFERROR(RIGHT(LEFT(A8081,FIND("-",A8081,4)-1),2)&amp;"/"&amp;LEFT(A8081,FIND("-",A8081)-1)&amp;"/"&amp;RIGHT(LEFT(A8081,IFERROR(FIND(" ",A8081),LEN(A8081)+1)-1),4),TEXT(A8081,"dd")&amp;"/"&amp;TEXT(A8081,"mm")&amp;"/"&amp;TEXT(A8081,"yyyy")))</f>
        <v>45226</v>
      </c>
      <c r="F8081" t="s">
        <v>1826</v>
      </c>
      <c r="G8081" s="1" t="e">
        <f>VLOOKUP(B8081,Results!A:D,3,FALSE)</f>
        <v>#N/A</v>
      </c>
    </row>
    <row r="8082" spans="1:7" x14ac:dyDescent="0.25">
      <c r="A8082" t="s">
        <v>765</v>
      </c>
      <c r="B8082" t="s">
        <v>833</v>
      </c>
      <c r="C8082" t="s">
        <v>20</v>
      </c>
      <c r="D8082" t="s">
        <v>13</v>
      </c>
      <c r="E8082" s="1">
        <f>DATEVALUE(IFERROR(RIGHT(LEFT(A8082,FIND("-",A8082,4)-1),2)&amp;"/"&amp;LEFT(A8082,FIND("-",A8082)-1)&amp;"/"&amp;RIGHT(LEFT(A8082,IFERROR(FIND(" ",A8082),LEN(A8082)+1)-1),4),TEXT(A8082,"dd")&amp;"/"&amp;TEXT(A8082,"mm")&amp;"/"&amp;TEXT(A8082,"yyyy")))</f>
        <v>45226</v>
      </c>
      <c r="F8082" t="s">
        <v>1826</v>
      </c>
      <c r="G8082" s="1" t="e">
        <f>VLOOKUP(B8082,Results!A:D,3,FALSE)</f>
        <v>#N/A</v>
      </c>
    </row>
    <row r="8083" spans="1:7" x14ac:dyDescent="0.25">
      <c r="A8083" t="s">
        <v>765</v>
      </c>
      <c r="B8083" t="s">
        <v>616</v>
      </c>
      <c r="C8083" t="s">
        <v>223</v>
      </c>
      <c r="D8083" t="s">
        <v>33</v>
      </c>
      <c r="E8083" s="1">
        <f>DATEVALUE(IFERROR(RIGHT(LEFT(A8083,FIND("-",A8083,4)-1),2)&amp;"/"&amp;LEFT(A8083,FIND("-",A8083)-1)&amp;"/"&amp;RIGHT(LEFT(A8083,IFERROR(FIND(" ",A8083),LEN(A8083)+1)-1),4),TEXT(A8083,"dd")&amp;"/"&amp;TEXT(A8083,"mm")&amp;"/"&amp;TEXT(A8083,"yyyy")))</f>
        <v>45226</v>
      </c>
      <c r="F8083" t="s">
        <v>1826</v>
      </c>
      <c r="G8083" s="1" t="e">
        <f>VLOOKUP(B8083,Results!A:D,3,FALSE)</f>
        <v>#N/A</v>
      </c>
    </row>
    <row r="8084" spans="1:7" x14ac:dyDescent="0.25">
      <c r="A8084" t="s">
        <v>765</v>
      </c>
      <c r="B8084" t="s">
        <v>827</v>
      </c>
      <c r="C8084" t="s">
        <v>20</v>
      </c>
      <c r="D8084" t="s">
        <v>23</v>
      </c>
      <c r="E8084" s="1">
        <f>DATEVALUE(IFERROR(RIGHT(LEFT(A8084,FIND("-",A8084,4)-1),2)&amp;"/"&amp;LEFT(A8084,FIND("-",A8084)-1)&amp;"/"&amp;RIGHT(LEFT(A8084,IFERROR(FIND(" ",A8084),LEN(A8084)+1)-1),4),TEXT(A8084,"dd")&amp;"/"&amp;TEXT(A8084,"mm")&amp;"/"&amp;TEXT(A8084,"yyyy")))</f>
        <v>45226</v>
      </c>
      <c r="F8084" t="s">
        <v>1826</v>
      </c>
      <c r="G8084" s="1" t="e">
        <f>VLOOKUP(B8084,Results!A:D,3,FALSE)</f>
        <v>#N/A</v>
      </c>
    </row>
    <row r="8085" spans="1:7" x14ac:dyDescent="0.25">
      <c r="A8085" t="s">
        <v>765</v>
      </c>
      <c r="B8085" t="s">
        <v>822</v>
      </c>
      <c r="C8085" t="s">
        <v>20</v>
      </c>
      <c r="D8085" t="s">
        <v>10</v>
      </c>
      <c r="E8085" s="1">
        <f>DATEVALUE(IFERROR(RIGHT(LEFT(A8085,FIND("-",A8085,4)-1),2)&amp;"/"&amp;LEFT(A8085,FIND("-",A8085)-1)&amp;"/"&amp;RIGHT(LEFT(A8085,IFERROR(FIND(" ",A8085),LEN(A8085)+1)-1),4),TEXT(A8085,"dd")&amp;"/"&amp;TEXT(A8085,"mm")&amp;"/"&amp;TEXT(A8085,"yyyy")))</f>
        <v>45226</v>
      </c>
      <c r="F8085" t="s">
        <v>1826</v>
      </c>
      <c r="G8085" s="1" t="e">
        <f>VLOOKUP(B8085,Results!A:D,3,FALSE)</f>
        <v>#N/A</v>
      </c>
    </row>
    <row r="8086" spans="1:7" x14ac:dyDescent="0.25">
      <c r="A8086" t="s">
        <v>765</v>
      </c>
      <c r="B8086" t="s">
        <v>800</v>
      </c>
      <c r="C8086" t="s">
        <v>20</v>
      </c>
      <c r="D8086" t="s">
        <v>10</v>
      </c>
      <c r="E8086" s="1">
        <f>DATEVALUE(IFERROR(RIGHT(LEFT(A8086,FIND("-",A8086,4)-1),2)&amp;"/"&amp;LEFT(A8086,FIND("-",A8086)-1)&amp;"/"&amp;RIGHT(LEFT(A8086,IFERROR(FIND(" ",A8086),LEN(A8086)+1)-1),4),TEXT(A8086,"dd")&amp;"/"&amp;TEXT(A8086,"mm")&amp;"/"&amp;TEXT(A8086,"yyyy")))</f>
        <v>45226</v>
      </c>
      <c r="F8086" t="s">
        <v>1826</v>
      </c>
      <c r="G8086" s="1" t="e">
        <f>VLOOKUP(B8086,Results!A:D,3,FALSE)</f>
        <v>#N/A</v>
      </c>
    </row>
    <row r="8087" spans="1:7" x14ac:dyDescent="0.25">
      <c r="A8087" t="s">
        <v>765</v>
      </c>
      <c r="B8087" t="s">
        <v>838</v>
      </c>
      <c r="C8087" t="s">
        <v>223</v>
      </c>
      <c r="D8087" t="s">
        <v>80</v>
      </c>
      <c r="E8087" s="1">
        <f>DATEVALUE(IFERROR(RIGHT(LEFT(A8087,FIND("-",A8087,4)-1),2)&amp;"/"&amp;LEFT(A8087,FIND("-",A8087)-1)&amp;"/"&amp;RIGHT(LEFT(A8087,IFERROR(FIND(" ",A8087),LEN(A8087)+1)-1),4),TEXT(A8087,"dd")&amp;"/"&amp;TEXT(A8087,"mm")&amp;"/"&amp;TEXT(A8087,"yyyy")))</f>
        <v>45226</v>
      </c>
      <c r="F8087" t="s">
        <v>1826</v>
      </c>
      <c r="G8087" s="1" t="e">
        <f>VLOOKUP(B8087,Results!A:D,3,FALSE)</f>
        <v>#N/A</v>
      </c>
    </row>
    <row r="8088" spans="1:7" x14ac:dyDescent="0.25">
      <c r="A8088" t="s">
        <v>765</v>
      </c>
      <c r="B8088" t="s">
        <v>409</v>
      </c>
      <c r="C8088" t="s">
        <v>223</v>
      </c>
      <c r="D8088" t="s">
        <v>297</v>
      </c>
      <c r="E8088" s="1">
        <f>DATEVALUE(IFERROR(RIGHT(LEFT(A8088,FIND("-",A8088,4)-1),2)&amp;"/"&amp;LEFT(A8088,FIND("-",A8088)-1)&amp;"/"&amp;RIGHT(LEFT(A8088,IFERROR(FIND(" ",A8088),LEN(A8088)+1)-1),4),TEXT(A8088,"dd")&amp;"/"&amp;TEXT(A8088,"mm")&amp;"/"&amp;TEXT(A8088,"yyyy")))</f>
        <v>45226</v>
      </c>
      <c r="F8088" t="s">
        <v>1826</v>
      </c>
      <c r="G8088" s="1" t="e">
        <f>VLOOKUP(B8088,Results!A:D,3,FALSE)</f>
        <v>#N/A</v>
      </c>
    </row>
    <row r="8089" spans="1:7" x14ac:dyDescent="0.25">
      <c r="A8089" t="s">
        <v>765</v>
      </c>
      <c r="B8089" t="s">
        <v>580</v>
      </c>
      <c r="C8089" t="s">
        <v>223</v>
      </c>
      <c r="D8089" t="s">
        <v>80</v>
      </c>
      <c r="E8089" s="1">
        <f>DATEVALUE(IFERROR(RIGHT(LEFT(A8089,FIND("-",A8089,4)-1),2)&amp;"/"&amp;LEFT(A8089,FIND("-",A8089)-1)&amp;"/"&amp;RIGHT(LEFT(A8089,IFERROR(FIND(" ",A8089),LEN(A8089)+1)-1),4),TEXT(A8089,"dd")&amp;"/"&amp;TEXT(A8089,"mm")&amp;"/"&amp;TEXT(A8089,"yyyy")))</f>
        <v>45226</v>
      </c>
      <c r="F8089" t="s">
        <v>1826</v>
      </c>
      <c r="G8089" s="1" t="e">
        <f>VLOOKUP(B8089,Results!A:D,3,FALSE)</f>
        <v>#N/A</v>
      </c>
    </row>
    <row r="8090" spans="1:7" x14ac:dyDescent="0.25">
      <c r="A8090" t="s">
        <v>765</v>
      </c>
      <c r="B8090" t="s">
        <v>510</v>
      </c>
      <c r="C8090" t="s">
        <v>223</v>
      </c>
      <c r="D8090" t="s">
        <v>13</v>
      </c>
      <c r="E8090" s="1">
        <f>DATEVALUE(IFERROR(RIGHT(LEFT(A8090,FIND("-",A8090,4)-1),2)&amp;"/"&amp;LEFT(A8090,FIND("-",A8090)-1)&amp;"/"&amp;RIGHT(LEFT(A8090,IFERROR(FIND(" ",A8090),LEN(A8090)+1)-1),4),TEXT(A8090,"dd")&amp;"/"&amp;TEXT(A8090,"mm")&amp;"/"&amp;TEXT(A8090,"yyyy")))</f>
        <v>45226</v>
      </c>
      <c r="F8090" t="s">
        <v>1826</v>
      </c>
      <c r="G8090" s="1" t="e">
        <f>VLOOKUP(B8090,Results!A:D,3,FALSE)</f>
        <v>#N/A</v>
      </c>
    </row>
    <row r="8091" spans="1:7" x14ac:dyDescent="0.25">
      <c r="A8091" t="s">
        <v>765</v>
      </c>
      <c r="B8091" t="s">
        <v>389</v>
      </c>
      <c r="C8091" t="s">
        <v>223</v>
      </c>
      <c r="D8091" t="s">
        <v>10</v>
      </c>
      <c r="E8091" s="1">
        <f>DATEVALUE(IFERROR(RIGHT(LEFT(A8091,FIND("-",A8091,4)-1),2)&amp;"/"&amp;LEFT(A8091,FIND("-",A8091)-1)&amp;"/"&amp;RIGHT(LEFT(A8091,IFERROR(FIND(" ",A8091),LEN(A8091)+1)-1),4),TEXT(A8091,"dd")&amp;"/"&amp;TEXT(A8091,"mm")&amp;"/"&amp;TEXT(A8091,"yyyy")))</f>
        <v>45226</v>
      </c>
      <c r="F8091" t="s">
        <v>1826</v>
      </c>
      <c r="G8091" s="1" t="e">
        <f>VLOOKUP(B8091,Results!A:D,3,FALSE)</f>
        <v>#N/A</v>
      </c>
    </row>
    <row r="8092" spans="1:7" x14ac:dyDescent="0.25">
      <c r="A8092" t="s">
        <v>765</v>
      </c>
      <c r="B8092" t="s">
        <v>850</v>
      </c>
      <c r="C8092" t="s">
        <v>223</v>
      </c>
      <c r="D8092" t="s">
        <v>30</v>
      </c>
      <c r="E8092" s="1">
        <f>DATEVALUE(IFERROR(RIGHT(LEFT(A8092,FIND("-",A8092,4)-1),2)&amp;"/"&amp;LEFT(A8092,FIND("-",A8092)-1)&amp;"/"&amp;RIGHT(LEFT(A8092,IFERROR(FIND(" ",A8092),LEN(A8092)+1)-1),4),TEXT(A8092,"dd")&amp;"/"&amp;TEXT(A8092,"mm")&amp;"/"&amp;TEXT(A8092,"yyyy")))</f>
        <v>45226</v>
      </c>
      <c r="F8092" t="s">
        <v>1826</v>
      </c>
      <c r="G8092" s="1" t="e">
        <f>VLOOKUP(B8092,Results!A:D,3,FALSE)</f>
        <v>#N/A</v>
      </c>
    </row>
    <row r="8093" spans="1:7" x14ac:dyDescent="0.25">
      <c r="A8093" t="s">
        <v>765</v>
      </c>
      <c r="B8093" t="s">
        <v>839</v>
      </c>
      <c r="C8093" t="s">
        <v>223</v>
      </c>
      <c r="D8093" t="s">
        <v>10</v>
      </c>
      <c r="E8093" s="1">
        <f>DATEVALUE(IFERROR(RIGHT(LEFT(A8093,FIND("-",A8093,4)-1),2)&amp;"/"&amp;LEFT(A8093,FIND("-",A8093)-1)&amp;"/"&amp;RIGHT(LEFT(A8093,IFERROR(FIND(" ",A8093),LEN(A8093)+1)-1),4),TEXT(A8093,"dd")&amp;"/"&amp;TEXT(A8093,"mm")&amp;"/"&amp;TEXT(A8093,"yyyy")))</f>
        <v>45226</v>
      </c>
      <c r="F8093" t="s">
        <v>1826</v>
      </c>
      <c r="G8093" s="1" t="e">
        <f>VLOOKUP(B8093,Results!A:D,3,FALSE)</f>
        <v>#N/A</v>
      </c>
    </row>
    <row r="8094" spans="1:7" x14ac:dyDescent="0.25">
      <c r="A8094" t="s">
        <v>765</v>
      </c>
      <c r="B8094" t="s">
        <v>283</v>
      </c>
      <c r="C8094" t="s">
        <v>223</v>
      </c>
      <c r="D8094" t="s">
        <v>44</v>
      </c>
      <c r="E8094" s="1">
        <f>DATEVALUE(IFERROR(RIGHT(LEFT(A8094,FIND("-",A8094,4)-1),2)&amp;"/"&amp;LEFT(A8094,FIND("-",A8094)-1)&amp;"/"&amp;RIGHT(LEFT(A8094,IFERROR(FIND(" ",A8094),LEN(A8094)+1)-1),4),TEXT(A8094,"dd")&amp;"/"&amp;TEXT(A8094,"mm")&amp;"/"&amp;TEXT(A8094,"yyyy")))</f>
        <v>45226</v>
      </c>
      <c r="F8094" t="s">
        <v>1826</v>
      </c>
      <c r="G8094" s="1" t="e">
        <f>VLOOKUP(B8094,Results!A:D,3,FALSE)</f>
        <v>#N/A</v>
      </c>
    </row>
    <row r="8095" spans="1:7" x14ac:dyDescent="0.25">
      <c r="A8095" t="s">
        <v>765</v>
      </c>
      <c r="B8095" t="s">
        <v>811</v>
      </c>
      <c r="C8095" t="s">
        <v>223</v>
      </c>
      <c r="D8095" t="s">
        <v>10</v>
      </c>
      <c r="E8095" s="1">
        <f>DATEVALUE(IFERROR(RIGHT(LEFT(A8095,FIND("-",A8095,4)-1),2)&amp;"/"&amp;LEFT(A8095,FIND("-",A8095)-1)&amp;"/"&amp;RIGHT(LEFT(A8095,IFERROR(FIND(" ",A8095),LEN(A8095)+1)-1),4),TEXT(A8095,"dd")&amp;"/"&amp;TEXT(A8095,"mm")&amp;"/"&amp;TEXT(A8095,"yyyy")))</f>
        <v>45226</v>
      </c>
      <c r="F8095" t="s">
        <v>1826</v>
      </c>
      <c r="G8095" s="1" t="e">
        <f>VLOOKUP(B8095,Results!A:D,3,FALSE)</f>
        <v>#N/A</v>
      </c>
    </row>
    <row r="8096" spans="1:7" x14ac:dyDescent="0.25">
      <c r="A8096" t="s">
        <v>765</v>
      </c>
      <c r="B8096" t="s">
        <v>823</v>
      </c>
      <c r="C8096" t="s">
        <v>20</v>
      </c>
      <c r="D8096" t="s">
        <v>10</v>
      </c>
      <c r="E8096" s="1">
        <f>DATEVALUE(IFERROR(RIGHT(LEFT(A8096,FIND("-",A8096,4)-1),2)&amp;"/"&amp;LEFT(A8096,FIND("-",A8096)-1)&amp;"/"&amp;RIGHT(LEFT(A8096,IFERROR(FIND(" ",A8096),LEN(A8096)+1)-1),4),TEXT(A8096,"dd")&amp;"/"&amp;TEXT(A8096,"mm")&amp;"/"&amp;TEXT(A8096,"yyyy")))</f>
        <v>45226</v>
      </c>
      <c r="F8096" t="s">
        <v>1826</v>
      </c>
      <c r="G8096" s="1" t="e">
        <f>VLOOKUP(B8096,Results!A:D,3,FALSE)</f>
        <v>#N/A</v>
      </c>
    </row>
    <row r="8097" spans="1:7" x14ac:dyDescent="0.25">
      <c r="A8097" t="s">
        <v>765</v>
      </c>
      <c r="B8097" t="s">
        <v>585</v>
      </c>
      <c r="C8097" t="s">
        <v>20</v>
      </c>
      <c r="D8097" t="s">
        <v>10</v>
      </c>
      <c r="E8097" s="1">
        <f>DATEVALUE(IFERROR(RIGHT(LEFT(A8097,FIND("-",A8097,4)-1),2)&amp;"/"&amp;LEFT(A8097,FIND("-",A8097)-1)&amp;"/"&amp;RIGHT(LEFT(A8097,IFERROR(FIND(" ",A8097),LEN(A8097)+1)-1),4),TEXT(A8097,"dd")&amp;"/"&amp;TEXT(A8097,"mm")&amp;"/"&amp;TEXT(A8097,"yyyy")))</f>
        <v>45226</v>
      </c>
      <c r="F8097" t="s">
        <v>1826</v>
      </c>
      <c r="G8097" s="1" t="e">
        <f>VLOOKUP(B8097,Results!A:D,3,FALSE)</f>
        <v>#N/A</v>
      </c>
    </row>
    <row r="8098" spans="1:7" x14ac:dyDescent="0.25">
      <c r="A8098" t="s">
        <v>765</v>
      </c>
      <c r="B8098" t="s">
        <v>372</v>
      </c>
      <c r="C8098" t="s">
        <v>223</v>
      </c>
      <c r="D8098" t="s">
        <v>13</v>
      </c>
      <c r="E8098" s="1">
        <f>DATEVALUE(IFERROR(RIGHT(LEFT(A8098,FIND("-",A8098,4)-1),2)&amp;"/"&amp;LEFT(A8098,FIND("-",A8098)-1)&amp;"/"&amp;RIGHT(LEFT(A8098,IFERROR(FIND(" ",A8098),LEN(A8098)+1)-1),4),TEXT(A8098,"dd")&amp;"/"&amp;TEXT(A8098,"mm")&amp;"/"&amp;TEXT(A8098,"yyyy")))</f>
        <v>45226</v>
      </c>
      <c r="F8098" t="s">
        <v>1826</v>
      </c>
      <c r="G8098" s="1" t="e">
        <f>VLOOKUP(B8098,Results!A:D,3,FALSE)</f>
        <v>#N/A</v>
      </c>
    </row>
    <row r="8099" spans="1:7" x14ac:dyDescent="0.25">
      <c r="A8099" t="s">
        <v>765</v>
      </c>
      <c r="B8099" t="s">
        <v>663</v>
      </c>
      <c r="C8099" t="s">
        <v>223</v>
      </c>
      <c r="D8099" t="s">
        <v>297</v>
      </c>
      <c r="E8099" s="1">
        <f>DATEVALUE(IFERROR(RIGHT(LEFT(A8099,FIND("-",A8099,4)-1),2)&amp;"/"&amp;LEFT(A8099,FIND("-",A8099)-1)&amp;"/"&amp;RIGHT(LEFT(A8099,IFERROR(FIND(" ",A8099),LEN(A8099)+1)-1),4),TEXT(A8099,"dd")&amp;"/"&amp;TEXT(A8099,"mm")&amp;"/"&amp;TEXT(A8099,"yyyy")))</f>
        <v>45226</v>
      </c>
      <c r="F8099" t="s">
        <v>1826</v>
      </c>
      <c r="G8099" s="1" t="e">
        <f>VLOOKUP(B8099,Results!A:D,3,FALSE)</f>
        <v>#N/A</v>
      </c>
    </row>
    <row r="8100" spans="1:7" x14ac:dyDescent="0.25">
      <c r="A8100" t="s">
        <v>765</v>
      </c>
      <c r="B8100" t="s">
        <v>407</v>
      </c>
      <c r="C8100" t="s">
        <v>223</v>
      </c>
      <c r="D8100" t="s">
        <v>13</v>
      </c>
      <c r="E8100" s="1">
        <f>DATEVALUE(IFERROR(RIGHT(LEFT(A8100,FIND("-",A8100,4)-1),2)&amp;"/"&amp;LEFT(A8100,FIND("-",A8100)-1)&amp;"/"&amp;RIGHT(LEFT(A8100,IFERROR(FIND(" ",A8100),LEN(A8100)+1)-1),4),TEXT(A8100,"dd")&amp;"/"&amp;TEXT(A8100,"mm")&amp;"/"&amp;TEXT(A8100,"yyyy")))</f>
        <v>45226</v>
      </c>
      <c r="F8100" t="s">
        <v>1826</v>
      </c>
      <c r="G8100" s="1" t="e">
        <f>VLOOKUP(B8100,Results!A:D,3,FALSE)</f>
        <v>#N/A</v>
      </c>
    </row>
    <row r="8101" spans="1:7" x14ac:dyDescent="0.25">
      <c r="A8101" t="s">
        <v>765</v>
      </c>
      <c r="B8101" t="s">
        <v>709</v>
      </c>
      <c r="C8101" t="s">
        <v>20</v>
      </c>
      <c r="D8101" t="s">
        <v>13</v>
      </c>
      <c r="E8101" s="1">
        <f>DATEVALUE(IFERROR(RIGHT(LEFT(A8101,FIND("-",A8101,4)-1),2)&amp;"/"&amp;LEFT(A8101,FIND("-",A8101)-1)&amp;"/"&amp;RIGHT(LEFT(A8101,IFERROR(FIND(" ",A8101),LEN(A8101)+1)-1),4),TEXT(A8101,"dd")&amp;"/"&amp;TEXT(A8101,"mm")&amp;"/"&amp;TEXT(A8101,"yyyy")))</f>
        <v>45226</v>
      </c>
      <c r="F8101" t="s">
        <v>1826</v>
      </c>
      <c r="G8101" s="1" t="e">
        <f>VLOOKUP(B8101,Results!A:D,3,FALSE)</f>
        <v>#N/A</v>
      </c>
    </row>
    <row r="8102" spans="1:7" x14ac:dyDescent="0.25">
      <c r="A8102" t="s">
        <v>765</v>
      </c>
      <c r="B8102" t="s">
        <v>355</v>
      </c>
      <c r="C8102" t="s">
        <v>223</v>
      </c>
      <c r="D8102" t="s">
        <v>30</v>
      </c>
      <c r="E8102" s="1">
        <f>DATEVALUE(IFERROR(RIGHT(LEFT(A8102,FIND("-",A8102,4)-1),2)&amp;"/"&amp;LEFT(A8102,FIND("-",A8102)-1)&amp;"/"&amp;RIGHT(LEFT(A8102,IFERROR(FIND(" ",A8102),LEN(A8102)+1)-1),4),TEXT(A8102,"dd")&amp;"/"&amp;TEXT(A8102,"mm")&amp;"/"&amp;TEXT(A8102,"yyyy")))</f>
        <v>45226</v>
      </c>
      <c r="F8102" t="s">
        <v>1826</v>
      </c>
      <c r="G8102" s="1" t="e">
        <f>VLOOKUP(B8102,Results!A:D,3,FALSE)</f>
        <v>#N/A</v>
      </c>
    </row>
    <row r="8103" spans="1:7" x14ac:dyDescent="0.25">
      <c r="A8103" t="s">
        <v>765</v>
      </c>
      <c r="B8103" t="s">
        <v>671</v>
      </c>
      <c r="C8103" t="s">
        <v>20</v>
      </c>
      <c r="D8103" t="s">
        <v>7</v>
      </c>
      <c r="E8103" s="1">
        <f>DATEVALUE(IFERROR(RIGHT(LEFT(A8103,FIND("-",A8103,4)-1),2)&amp;"/"&amp;LEFT(A8103,FIND("-",A8103)-1)&amp;"/"&amp;RIGHT(LEFT(A8103,IFERROR(FIND(" ",A8103),LEN(A8103)+1)-1),4),TEXT(A8103,"dd")&amp;"/"&amp;TEXT(A8103,"mm")&amp;"/"&amp;TEXT(A8103,"yyyy")))</f>
        <v>45226</v>
      </c>
      <c r="F8103" t="s">
        <v>1826</v>
      </c>
      <c r="G8103" s="1" t="e">
        <f>VLOOKUP(B8103,Results!A:D,3,FALSE)</f>
        <v>#N/A</v>
      </c>
    </row>
    <row r="8104" spans="1:7" x14ac:dyDescent="0.25">
      <c r="A8104" t="s">
        <v>765</v>
      </c>
      <c r="B8104" t="s">
        <v>852</v>
      </c>
      <c r="C8104" t="s">
        <v>223</v>
      </c>
      <c r="D8104" t="s">
        <v>80</v>
      </c>
      <c r="E8104" s="1">
        <f>DATEVALUE(IFERROR(RIGHT(LEFT(A8104,FIND("-",A8104,4)-1),2)&amp;"/"&amp;LEFT(A8104,FIND("-",A8104)-1)&amp;"/"&amp;RIGHT(LEFT(A8104,IFERROR(FIND(" ",A8104),LEN(A8104)+1)-1),4),TEXT(A8104,"dd")&amp;"/"&amp;TEXT(A8104,"mm")&amp;"/"&amp;TEXT(A8104,"yyyy")))</f>
        <v>45226</v>
      </c>
      <c r="F8104" t="s">
        <v>1826</v>
      </c>
      <c r="G8104" s="1" t="e">
        <f>VLOOKUP(B8104,Results!A:D,3,FALSE)</f>
        <v>#N/A</v>
      </c>
    </row>
    <row r="8105" spans="1:7" x14ac:dyDescent="0.25">
      <c r="A8105" t="s">
        <v>765</v>
      </c>
      <c r="B8105" t="s">
        <v>814</v>
      </c>
      <c r="C8105" t="s">
        <v>20</v>
      </c>
      <c r="D8105" t="s">
        <v>33</v>
      </c>
      <c r="E8105" s="1">
        <f>DATEVALUE(IFERROR(RIGHT(LEFT(A8105,FIND("-",A8105,4)-1),2)&amp;"/"&amp;LEFT(A8105,FIND("-",A8105)-1)&amp;"/"&amp;RIGHT(LEFT(A8105,IFERROR(FIND(" ",A8105),LEN(A8105)+1)-1),4),TEXT(A8105,"dd")&amp;"/"&amp;TEXT(A8105,"mm")&amp;"/"&amp;TEXT(A8105,"yyyy")))</f>
        <v>45226</v>
      </c>
      <c r="F8105" t="s">
        <v>1826</v>
      </c>
      <c r="G8105" s="1" t="e">
        <f>VLOOKUP(B8105,Results!A:D,3,FALSE)</f>
        <v>#N/A</v>
      </c>
    </row>
    <row r="8106" spans="1:7" x14ac:dyDescent="0.25">
      <c r="A8106" t="s">
        <v>765</v>
      </c>
      <c r="B8106" t="s">
        <v>527</v>
      </c>
      <c r="C8106" t="s">
        <v>223</v>
      </c>
      <c r="D8106" t="s">
        <v>23</v>
      </c>
      <c r="E8106" s="1">
        <f>DATEVALUE(IFERROR(RIGHT(LEFT(A8106,FIND("-",A8106,4)-1),2)&amp;"/"&amp;LEFT(A8106,FIND("-",A8106)-1)&amp;"/"&amp;RIGHT(LEFT(A8106,IFERROR(FIND(" ",A8106),LEN(A8106)+1)-1),4),TEXT(A8106,"dd")&amp;"/"&amp;TEXT(A8106,"mm")&amp;"/"&amp;TEXT(A8106,"yyyy")))</f>
        <v>45226</v>
      </c>
      <c r="F8106" t="s">
        <v>1826</v>
      </c>
      <c r="G8106" s="1" t="e">
        <f>VLOOKUP(B8106,Results!A:D,3,FALSE)</f>
        <v>#N/A</v>
      </c>
    </row>
    <row r="8107" spans="1:7" x14ac:dyDescent="0.25">
      <c r="A8107" t="s">
        <v>765</v>
      </c>
      <c r="B8107" t="s">
        <v>833</v>
      </c>
      <c r="C8107" t="s">
        <v>20</v>
      </c>
      <c r="D8107" t="s">
        <v>13</v>
      </c>
      <c r="E8107" s="1">
        <f>DATEVALUE(IFERROR(RIGHT(LEFT(A8107,FIND("-",A8107,4)-1),2)&amp;"/"&amp;LEFT(A8107,FIND("-",A8107)-1)&amp;"/"&amp;RIGHT(LEFT(A8107,IFERROR(FIND(" ",A8107),LEN(A8107)+1)-1),4),TEXT(A8107,"dd")&amp;"/"&amp;TEXT(A8107,"mm")&amp;"/"&amp;TEXT(A8107,"yyyy")))</f>
        <v>45226</v>
      </c>
      <c r="F8107" t="s">
        <v>1826</v>
      </c>
      <c r="G8107" s="1" t="e">
        <f>VLOOKUP(B8107,Results!A:D,3,FALSE)</f>
        <v>#N/A</v>
      </c>
    </row>
    <row r="8108" spans="1:7" x14ac:dyDescent="0.25">
      <c r="A8108" t="s">
        <v>765</v>
      </c>
      <c r="B8108" t="s">
        <v>616</v>
      </c>
      <c r="C8108" t="s">
        <v>223</v>
      </c>
      <c r="D8108" t="s">
        <v>33</v>
      </c>
      <c r="E8108" s="1">
        <f>DATEVALUE(IFERROR(RIGHT(LEFT(A8108,FIND("-",A8108,4)-1),2)&amp;"/"&amp;LEFT(A8108,FIND("-",A8108)-1)&amp;"/"&amp;RIGHT(LEFT(A8108,IFERROR(FIND(" ",A8108),LEN(A8108)+1)-1),4),TEXT(A8108,"dd")&amp;"/"&amp;TEXT(A8108,"mm")&amp;"/"&amp;TEXT(A8108,"yyyy")))</f>
        <v>45226</v>
      </c>
      <c r="F8108" t="s">
        <v>1826</v>
      </c>
      <c r="G8108" s="1" t="e">
        <f>VLOOKUP(B8108,Results!A:D,3,FALSE)</f>
        <v>#N/A</v>
      </c>
    </row>
    <row r="8109" spans="1:7" x14ac:dyDescent="0.25">
      <c r="A8109" t="s">
        <v>765</v>
      </c>
      <c r="B8109" t="s">
        <v>827</v>
      </c>
      <c r="C8109" t="s">
        <v>20</v>
      </c>
      <c r="D8109" t="s">
        <v>23</v>
      </c>
      <c r="E8109" s="1">
        <f>DATEVALUE(IFERROR(RIGHT(LEFT(A8109,FIND("-",A8109,4)-1),2)&amp;"/"&amp;LEFT(A8109,FIND("-",A8109)-1)&amp;"/"&amp;RIGHT(LEFT(A8109,IFERROR(FIND(" ",A8109),LEN(A8109)+1)-1),4),TEXT(A8109,"dd")&amp;"/"&amp;TEXT(A8109,"mm")&amp;"/"&amp;TEXT(A8109,"yyyy")))</f>
        <v>45226</v>
      </c>
      <c r="F8109" t="s">
        <v>1826</v>
      </c>
      <c r="G8109" s="1" t="e">
        <f>VLOOKUP(B8109,Results!A:D,3,FALSE)</f>
        <v>#N/A</v>
      </c>
    </row>
    <row r="8110" spans="1:7" hidden="1" x14ac:dyDescent="0.25">
      <c r="A8110" t="s">
        <v>843</v>
      </c>
      <c r="B8110" t="s">
        <v>844</v>
      </c>
      <c r="C8110" t="s">
        <v>223</v>
      </c>
      <c r="D8110" t="s">
        <v>10</v>
      </c>
      <c r="E8110" s="1">
        <f>DATEVALUE(IFERROR(RIGHT(LEFT(A8110,FIND("-",A8110,4)-1),2)&amp;"/"&amp;LEFT(A8110,FIND("-",A8110)-1)&amp;"/"&amp;RIGHT(LEFT(A8110,IFERROR(FIND(" ",A8110),LEN(A8110)+1)-1),4),TEXT(A8110,"dd")&amp;"/"&amp;TEXT(A8110,"mm")&amp;"/"&amp;TEXT(A8110,"yyyy")))</f>
        <v>45225</v>
      </c>
      <c r="F8110" t="s">
        <v>996</v>
      </c>
      <c r="G8110" s="1">
        <f>VLOOKUP(B8110,Results!A:D,3,FALSE)</f>
        <v>45422</v>
      </c>
    </row>
    <row r="8111" spans="1:7" x14ac:dyDescent="0.25">
      <c r="A8111" t="s">
        <v>843</v>
      </c>
      <c r="B8111" t="s">
        <v>844</v>
      </c>
      <c r="C8111" t="s">
        <v>223</v>
      </c>
      <c r="D8111" t="s">
        <v>10</v>
      </c>
      <c r="E8111" s="1">
        <f>DATEVALUE(IFERROR(RIGHT(LEFT(A8111,FIND("-",A8111,4)-1),2)&amp;"/"&amp;LEFT(A8111,FIND("-",A8111)-1)&amp;"/"&amp;RIGHT(LEFT(A8111,IFERROR(FIND(" ",A8111),LEN(A8111)+1)-1),4),TEXT(A8111,"dd")&amp;"/"&amp;TEXT(A8111,"mm")&amp;"/"&amp;TEXT(A8111,"yyyy")))</f>
        <v>45225</v>
      </c>
      <c r="F8111" t="s">
        <v>1826</v>
      </c>
      <c r="G8111" s="1">
        <f>VLOOKUP(B8111,Results!A:D,3,FALSE)</f>
        <v>45422</v>
      </c>
    </row>
    <row r="8112" spans="1:7" x14ac:dyDescent="0.25">
      <c r="A8112" t="s">
        <v>843</v>
      </c>
      <c r="B8112" t="s">
        <v>844</v>
      </c>
      <c r="C8112" t="s">
        <v>223</v>
      </c>
      <c r="D8112" t="s">
        <v>10</v>
      </c>
      <c r="E8112" s="1">
        <f>DATEVALUE(IFERROR(RIGHT(LEFT(A8112,FIND("-",A8112,4)-1),2)&amp;"/"&amp;LEFT(A8112,FIND("-",A8112)-1)&amp;"/"&amp;RIGHT(LEFT(A8112,IFERROR(FIND(" ",A8112),LEN(A8112)+1)-1),4),TEXT(A8112,"dd")&amp;"/"&amp;TEXT(A8112,"mm")&amp;"/"&amp;TEXT(A8112,"yyyy")))</f>
        <v>45225</v>
      </c>
      <c r="F8112" t="s">
        <v>1826</v>
      </c>
      <c r="G8112" s="1">
        <f>VLOOKUP(B8112,Results!A:D,3,FALSE)</f>
        <v>45422</v>
      </c>
    </row>
    <row r="8113" spans="1:7" x14ac:dyDescent="0.25">
      <c r="A8113" t="s">
        <v>843</v>
      </c>
      <c r="B8113" t="s">
        <v>844</v>
      </c>
      <c r="C8113" t="s">
        <v>223</v>
      </c>
      <c r="D8113" t="s">
        <v>10</v>
      </c>
      <c r="E8113" s="1">
        <f>DATEVALUE(IFERROR(RIGHT(LEFT(A8113,FIND("-",A8113,4)-1),2)&amp;"/"&amp;LEFT(A8113,FIND("-",A8113)-1)&amp;"/"&amp;RIGHT(LEFT(A8113,IFERROR(FIND(" ",A8113),LEN(A8113)+1)-1),4),TEXT(A8113,"dd")&amp;"/"&amp;TEXT(A8113,"mm")&amp;"/"&amp;TEXT(A8113,"yyyy")))</f>
        <v>45225</v>
      </c>
      <c r="F8113" t="s">
        <v>1826</v>
      </c>
      <c r="G8113" s="1">
        <f>VLOOKUP(B8113,Results!A:D,3,FALSE)</f>
        <v>45422</v>
      </c>
    </row>
    <row r="8114" spans="1:7" hidden="1" x14ac:dyDescent="0.25">
      <c r="A8114" t="s">
        <v>843</v>
      </c>
      <c r="B8114" t="s">
        <v>846</v>
      </c>
      <c r="C8114" t="s">
        <v>20</v>
      </c>
      <c r="D8114" t="s">
        <v>13</v>
      </c>
      <c r="E8114" s="1">
        <f>DATEVALUE(IFERROR(RIGHT(LEFT(A8114,FIND("-",A8114,4)-1),2)&amp;"/"&amp;LEFT(A8114,FIND("-",A8114)-1)&amp;"/"&amp;RIGHT(LEFT(A8114,IFERROR(FIND(" ",A8114),LEN(A8114)+1)-1),4),TEXT(A8114,"dd")&amp;"/"&amp;TEXT(A8114,"mm")&amp;"/"&amp;TEXT(A8114,"yyyy")))</f>
        <v>45225</v>
      </c>
      <c r="F8114" t="s">
        <v>996</v>
      </c>
      <c r="G8114" s="1">
        <f>VLOOKUP(B8114,Results!A:D,3,FALSE)</f>
        <v>45428</v>
      </c>
    </row>
    <row r="8115" spans="1:7" x14ac:dyDescent="0.25">
      <c r="A8115" t="s">
        <v>843</v>
      </c>
      <c r="B8115" t="s">
        <v>846</v>
      </c>
      <c r="C8115" t="s">
        <v>20</v>
      </c>
      <c r="D8115" t="s">
        <v>13</v>
      </c>
      <c r="E8115" s="1">
        <f>DATEVALUE(IFERROR(RIGHT(LEFT(A8115,FIND("-",A8115,4)-1),2)&amp;"/"&amp;LEFT(A8115,FIND("-",A8115)-1)&amp;"/"&amp;RIGHT(LEFT(A8115,IFERROR(FIND(" ",A8115),LEN(A8115)+1)-1),4),TEXT(A8115,"dd")&amp;"/"&amp;TEXT(A8115,"mm")&amp;"/"&amp;TEXT(A8115,"yyyy")))</f>
        <v>45225</v>
      </c>
      <c r="F8115" t="s">
        <v>1826</v>
      </c>
      <c r="G8115" s="1">
        <f>VLOOKUP(B8115,Results!A:D,3,FALSE)</f>
        <v>45428</v>
      </c>
    </row>
    <row r="8116" spans="1:7" x14ac:dyDescent="0.25">
      <c r="A8116" t="s">
        <v>843</v>
      </c>
      <c r="B8116" t="s">
        <v>846</v>
      </c>
      <c r="C8116" t="s">
        <v>20</v>
      </c>
      <c r="D8116" t="s">
        <v>13</v>
      </c>
      <c r="E8116" s="1">
        <f>DATEVALUE(IFERROR(RIGHT(LEFT(A8116,FIND("-",A8116,4)-1),2)&amp;"/"&amp;LEFT(A8116,FIND("-",A8116)-1)&amp;"/"&amp;RIGHT(LEFT(A8116,IFERROR(FIND(" ",A8116),LEN(A8116)+1)-1),4),TEXT(A8116,"dd")&amp;"/"&amp;TEXT(A8116,"mm")&amp;"/"&amp;TEXT(A8116,"yyyy")))</f>
        <v>45225</v>
      </c>
      <c r="F8116" t="s">
        <v>1826</v>
      </c>
      <c r="G8116" s="1">
        <f>VLOOKUP(B8116,Results!A:D,3,FALSE)</f>
        <v>45428</v>
      </c>
    </row>
    <row r="8117" spans="1:7" x14ac:dyDescent="0.25">
      <c r="A8117" t="s">
        <v>843</v>
      </c>
      <c r="B8117" t="s">
        <v>846</v>
      </c>
      <c r="C8117" t="s">
        <v>20</v>
      </c>
      <c r="D8117" t="s">
        <v>13</v>
      </c>
      <c r="E8117" s="1">
        <f>DATEVALUE(IFERROR(RIGHT(LEFT(A8117,FIND("-",A8117,4)-1),2)&amp;"/"&amp;LEFT(A8117,FIND("-",A8117)-1)&amp;"/"&amp;RIGHT(LEFT(A8117,IFERROR(FIND(" ",A8117),LEN(A8117)+1)-1),4),TEXT(A8117,"dd")&amp;"/"&amp;TEXT(A8117,"mm")&amp;"/"&amp;TEXT(A8117,"yyyy")))</f>
        <v>45225</v>
      </c>
      <c r="F8117" t="s">
        <v>1826</v>
      </c>
      <c r="G8117" s="1">
        <f>VLOOKUP(B8117,Results!A:D,3,FALSE)</f>
        <v>45428</v>
      </c>
    </row>
    <row r="8118" spans="1:7" hidden="1" x14ac:dyDescent="0.25">
      <c r="A8118" t="s">
        <v>843</v>
      </c>
      <c r="B8118" t="s">
        <v>441</v>
      </c>
      <c r="C8118" t="s">
        <v>223</v>
      </c>
      <c r="D8118" t="s">
        <v>411</v>
      </c>
      <c r="E8118" s="1">
        <f>DATEVALUE(IFERROR(RIGHT(LEFT(A8118,FIND("-",A8118,4)-1),2)&amp;"/"&amp;LEFT(A8118,FIND("-",A8118)-1)&amp;"/"&amp;RIGHT(LEFT(A8118,IFERROR(FIND(" ",A8118),LEN(A8118)+1)-1),4),TEXT(A8118,"dd")&amp;"/"&amp;TEXT(A8118,"mm")&amp;"/"&amp;TEXT(A8118,"yyyy")))</f>
        <v>45225</v>
      </c>
      <c r="F8118" t="s">
        <v>996</v>
      </c>
      <c r="G8118" s="1" t="e">
        <f>VLOOKUP(B8118,Results!A:D,3,FALSE)</f>
        <v>#N/A</v>
      </c>
    </row>
    <row r="8119" spans="1:7" x14ac:dyDescent="0.25">
      <c r="A8119" t="s">
        <v>843</v>
      </c>
      <c r="B8119" t="s">
        <v>441</v>
      </c>
      <c r="C8119" t="s">
        <v>223</v>
      </c>
      <c r="D8119" t="s">
        <v>411</v>
      </c>
      <c r="E8119" s="1">
        <f>DATEVALUE(IFERROR(RIGHT(LEFT(A8119,FIND("-",A8119,4)-1),2)&amp;"/"&amp;LEFT(A8119,FIND("-",A8119)-1)&amp;"/"&amp;RIGHT(LEFT(A8119,IFERROR(FIND(" ",A8119),LEN(A8119)+1)-1),4),TEXT(A8119,"dd")&amp;"/"&amp;TEXT(A8119,"mm")&amp;"/"&amp;TEXT(A8119,"yyyy")))</f>
        <v>45225</v>
      </c>
      <c r="F8119" t="s">
        <v>1826</v>
      </c>
      <c r="G8119" s="1" t="e">
        <f>VLOOKUP(B8119,Results!A:D,3,FALSE)</f>
        <v>#N/A</v>
      </c>
    </row>
    <row r="8120" spans="1:7" x14ac:dyDescent="0.25">
      <c r="A8120" t="s">
        <v>843</v>
      </c>
      <c r="B8120" t="s">
        <v>1814</v>
      </c>
      <c r="C8120" t="s">
        <v>20</v>
      </c>
      <c r="D8120" t="s">
        <v>30</v>
      </c>
      <c r="E8120" s="1">
        <f>DATEVALUE(IFERROR(RIGHT(LEFT(A8120,FIND("-",A8120,4)-1),2)&amp;"/"&amp;LEFT(A8120,FIND("-",A8120)-1)&amp;"/"&amp;RIGHT(LEFT(A8120,IFERROR(FIND(" ",A8120),LEN(A8120)+1)-1),4),TEXT(A8120,"dd")&amp;"/"&amp;TEXT(A8120,"mm")&amp;"/"&amp;TEXT(A8120,"yyyy")))</f>
        <v>45225</v>
      </c>
      <c r="F8120" t="s">
        <v>1826</v>
      </c>
      <c r="G8120" s="1" t="e">
        <f>VLOOKUP(B8120,Results!A:D,3,FALSE)</f>
        <v>#N/A</v>
      </c>
    </row>
    <row r="8121" spans="1:7" hidden="1" x14ac:dyDescent="0.25">
      <c r="A8121" t="s">
        <v>843</v>
      </c>
      <c r="B8121" t="s">
        <v>552</v>
      </c>
      <c r="C8121" t="s">
        <v>223</v>
      </c>
      <c r="D8121" t="s">
        <v>10</v>
      </c>
      <c r="E8121" s="1">
        <f>DATEVALUE(IFERROR(RIGHT(LEFT(A8121,FIND("-",A8121,4)-1),2)&amp;"/"&amp;LEFT(A8121,FIND("-",A8121)-1)&amp;"/"&amp;RIGHT(LEFT(A8121,IFERROR(FIND(" ",A8121),LEN(A8121)+1)-1),4),TEXT(A8121,"dd")&amp;"/"&amp;TEXT(A8121,"mm")&amp;"/"&amp;TEXT(A8121,"yyyy")))</f>
        <v>45225</v>
      </c>
      <c r="F8121" t="s">
        <v>996</v>
      </c>
      <c r="G8121" s="1" t="e">
        <f>VLOOKUP(B8121,Results!A:D,3,FALSE)</f>
        <v>#N/A</v>
      </c>
    </row>
    <row r="8122" spans="1:7" hidden="1" x14ac:dyDescent="0.25">
      <c r="A8122" t="s">
        <v>843</v>
      </c>
      <c r="B8122" t="s">
        <v>308</v>
      </c>
      <c r="C8122" t="s">
        <v>20</v>
      </c>
      <c r="D8122" t="s">
        <v>10</v>
      </c>
      <c r="E8122" s="1">
        <f>DATEVALUE(IFERROR(RIGHT(LEFT(A8122,FIND("-",A8122,4)-1),2)&amp;"/"&amp;LEFT(A8122,FIND("-",A8122)-1)&amp;"/"&amp;RIGHT(LEFT(A8122,IFERROR(FIND(" ",A8122),LEN(A8122)+1)-1),4),TEXT(A8122,"dd")&amp;"/"&amp;TEXT(A8122,"mm")&amp;"/"&amp;TEXT(A8122,"yyyy")))</f>
        <v>45225</v>
      </c>
      <c r="F8122" t="s">
        <v>996</v>
      </c>
      <c r="G8122" s="1" t="e">
        <f>VLOOKUP(B8122,Results!A:D,3,FALSE)</f>
        <v>#N/A</v>
      </c>
    </row>
    <row r="8123" spans="1:7" x14ac:dyDescent="0.25">
      <c r="A8123" t="s">
        <v>843</v>
      </c>
      <c r="B8123" t="s">
        <v>552</v>
      </c>
      <c r="C8123" t="s">
        <v>223</v>
      </c>
      <c r="D8123" t="s">
        <v>10</v>
      </c>
      <c r="E8123" s="1">
        <f>DATEVALUE(IFERROR(RIGHT(LEFT(A8123,FIND("-",A8123,4)-1),2)&amp;"/"&amp;LEFT(A8123,FIND("-",A8123)-1)&amp;"/"&amp;RIGHT(LEFT(A8123,IFERROR(FIND(" ",A8123),LEN(A8123)+1)-1),4),TEXT(A8123,"dd")&amp;"/"&amp;TEXT(A8123,"mm")&amp;"/"&amp;TEXT(A8123,"yyyy")))</f>
        <v>45225</v>
      </c>
      <c r="F8123" t="s">
        <v>1826</v>
      </c>
      <c r="G8123" s="1" t="e">
        <f>VLOOKUP(B8123,Results!A:D,3,FALSE)</f>
        <v>#N/A</v>
      </c>
    </row>
    <row r="8124" spans="1:7" x14ac:dyDescent="0.25">
      <c r="A8124" t="s">
        <v>843</v>
      </c>
      <c r="B8124" t="s">
        <v>710</v>
      </c>
      <c r="C8124" t="s">
        <v>20</v>
      </c>
      <c r="D8124" t="s">
        <v>10</v>
      </c>
      <c r="E8124" s="1">
        <f>DATEVALUE(IFERROR(RIGHT(LEFT(A8124,FIND("-",A8124,4)-1),2)&amp;"/"&amp;LEFT(A8124,FIND("-",A8124)-1)&amp;"/"&amp;RIGHT(LEFT(A8124,IFERROR(FIND(" ",A8124),LEN(A8124)+1)-1),4),TEXT(A8124,"dd")&amp;"/"&amp;TEXT(A8124,"mm")&amp;"/"&amp;TEXT(A8124,"yyyy")))</f>
        <v>45225</v>
      </c>
      <c r="F8124" t="s">
        <v>1826</v>
      </c>
      <c r="G8124" s="1" t="e">
        <f>VLOOKUP(B8124,Results!A:D,3,FALSE)</f>
        <v>#N/A</v>
      </c>
    </row>
    <row r="8125" spans="1:7" x14ac:dyDescent="0.25">
      <c r="A8125" t="s">
        <v>843</v>
      </c>
      <c r="B8125" t="s">
        <v>308</v>
      </c>
      <c r="C8125" t="s">
        <v>20</v>
      </c>
      <c r="D8125" t="s">
        <v>10</v>
      </c>
      <c r="E8125" s="1">
        <f>DATEVALUE(IFERROR(RIGHT(LEFT(A8125,FIND("-",A8125,4)-1),2)&amp;"/"&amp;LEFT(A8125,FIND("-",A8125)-1)&amp;"/"&amp;RIGHT(LEFT(A8125,IFERROR(FIND(" ",A8125),LEN(A8125)+1)-1),4),TEXT(A8125,"dd")&amp;"/"&amp;TEXT(A8125,"mm")&amp;"/"&amp;TEXT(A8125,"yyyy")))</f>
        <v>45225</v>
      </c>
      <c r="F8125" t="s">
        <v>1826</v>
      </c>
      <c r="G8125" s="1" t="e">
        <f>VLOOKUP(B8125,Results!A:D,3,FALSE)</f>
        <v>#N/A</v>
      </c>
    </row>
    <row r="8126" spans="1:7" x14ac:dyDescent="0.25">
      <c r="A8126" t="s">
        <v>843</v>
      </c>
      <c r="B8126" t="s">
        <v>825</v>
      </c>
      <c r="C8126" t="s">
        <v>20</v>
      </c>
      <c r="D8126" t="s">
        <v>10</v>
      </c>
      <c r="E8126" s="1">
        <f>DATEVALUE(IFERROR(RIGHT(LEFT(A8126,FIND("-",A8126,4)-1),2)&amp;"/"&amp;LEFT(A8126,FIND("-",A8126)-1)&amp;"/"&amp;RIGHT(LEFT(A8126,IFERROR(FIND(" ",A8126),LEN(A8126)+1)-1),4),TEXT(A8126,"dd")&amp;"/"&amp;TEXT(A8126,"mm")&amp;"/"&amp;TEXT(A8126,"yyyy")))</f>
        <v>45225</v>
      </c>
      <c r="F8126" t="s">
        <v>1826</v>
      </c>
      <c r="G8126" s="1" t="e">
        <f>VLOOKUP(B8126,Results!A:D,3,FALSE)</f>
        <v>#N/A</v>
      </c>
    </row>
    <row r="8127" spans="1:7" hidden="1" x14ac:dyDescent="0.25">
      <c r="A8127" t="s">
        <v>843</v>
      </c>
      <c r="B8127" t="s">
        <v>596</v>
      </c>
      <c r="C8127" t="s">
        <v>20</v>
      </c>
      <c r="D8127" t="s">
        <v>23</v>
      </c>
      <c r="E8127" s="1">
        <f>DATEVALUE(IFERROR(RIGHT(LEFT(A8127,FIND("-",A8127,4)-1),2)&amp;"/"&amp;LEFT(A8127,FIND("-",A8127)-1)&amp;"/"&amp;RIGHT(LEFT(A8127,IFERROR(FIND(" ",A8127),LEN(A8127)+1)-1),4),TEXT(A8127,"dd")&amp;"/"&amp;TEXT(A8127,"mm")&amp;"/"&amp;TEXT(A8127,"yyyy")))</f>
        <v>45225</v>
      </c>
      <c r="F8127" t="s">
        <v>996</v>
      </c>
      <c r="G8127" s="1" t="e">
        <f>VLOOKUP(B8127,Results!A:D,3,FALSE)</f>
        <v>#N/A</v>
      </c>
    </row>
    <row r="8128" spans="1:7" x14ac:dyDescent="0.25">
      <c r="A8128" t="s">
        <v>843</v>
      </c>
      <c r="B8128" t="s">
        <v>596</v>
      </c>
      <c r="C8128" t="s">
        <v>20</v>
      </c>
      <c r="D8128" t="s">
        <v>23</v>
      </c>
      <c r="E8128" s="1">
        <f>DATEVALUE(IFERROR(RIGHT(LEFT(A8128,FIND("-",A8128,4)-1),2)&amp;"/"&amp;LEFT(A8128,FIND("-",A8128)-1)&amp;"/"&amp;RIGHT(LEFT(A8128,IFERROR(FIND(" ",A8128),LEN(A8128)+1)-1),4),TEXT(A8128,"dd")&amp;"/"&amp;TEXT(A8128,"mm")&amp;"/"&amp;TEXT(A8128,"yyyy")))</f>
        <v>45225</v>
      </c>
      <c r="F8128" t="s">
        <v>1826</v>
      </c>
      <c r="G8128" s="1" t="e">
        <f>VLOOKUP(B8128,Results!A:D,3,FALSE)</f>
        <v>#N/A</v>
      </c>
    </row>
    <row r="8129" spans="1:7" hidden="1" x14ac:dyDescent="0.25">
      <c r="A8129" t="s">
        <v>843</v>
      </c>
      <c r="B8129" t="s">
        <v>360</v>
      </c>
      <c r="C8129" t="s">
        <v>20</v>
      </c>
      <c r="D8129" t="s">
        <v>13</v>
      </c>
      <c r="E8129" s="1">
        <f>DATEVALUE(IFERROR(RIGHT(LEFT(A8129,FIND("-",A8129,4)-1),2)&amp;"/"&amp;LEFT(A8129,FIND("-",A8129)-1)&amp;"/"&amp;RIGHT(LEFT(A8129,IFERROR(FIND(" ",A8129),LEN(A8129)+1)-1),4),TEXT(A8129,"dd")&amp;"/"&amp;TEXT(A8129,"mm")&amp;"/"&amp;TEXT(A8129,"yyyy")))</f>
        <v>45225</v>
      </c>
      <c r="F8129" t="s">
        <v>996</v>
      </c>
      <c r="G8129" s="1" t="e">
        <f>VLOOKUP(B8129,Results!A:D,3,FALSE)</f>
        <v>#N/A</v>
      </c>
    </row>
    <row r="8130" spans="1:7" x14ac:dyDescent="0.25">
      <c r="A8130" t="s">
        <v>843</v>
      </c>
      <c r="B8130" t="s">
        <v>1818</v>
      </c>
      <c r="C8130" t="s">
        <v>20</v>
      </c>
      <c r="D8130" t="s">
        <v>40</v>
      </c>
      <c r="E8130" s="1">
        <f>DATEVALUE(IFERROR(RIGHT(LEFT(A8130,FIND("-",A8130,4)-1),2)&amp;"/"&amp;LEFT(A8130,FIND("-",A8130)-1)&amp;"/"&amp;RIGHT(LEFT(A8130,IFERROR(FIND(" ",A8130),LEN(A8130)+1)-1),4),TEXT(A8130,"dd")&amp;"/"&amp;TEXT(A8130,"mm")&amp;"/"&amp;TEXT(A8130,"yyyy")))</f>
        <v>45225</v>
      </c>
      <c r="F8130" t="s">
        <v>1826</v>
      </c>
      <c r="G8130" s="1" t="e">
        <f>VLOOKUP(B8130,Results!A:D,3,FALSE)</f>
        <v>#N/A</v>
      </c>
    </row>
    <row r="8131" spans="1:7" hidden="1" x14ac:dyDescent="0.25">
      <c r="A8131" t="s">
        <v>843</v>
      </c>
      <c r="B8131" t="s">
        <v>845</v>
      </c>
      <c r="C8131" t="s">
        <v>20</v>
      </c>
      <c r="D8131" t="s">
        <v>33</v>
      </c>
      <c r="E8131" s="1">
        <f>DATEVALUE(IFERROR(RIGHT(LEFT(A8131,FIND("-",A8131,4)-1),2)&amp;"/"&amp;LEFT(A8131,FIND("-",A8131)-1)&amp;"/"&amp;RIGHT(LEFT(A8131,IFERROR(FIND(" ",A8131),LEN(A8131)+1)-1),4),TEXT(A8131,"dd")&amp;"/"&amp;TEXT(A8131,"mm")&amp;"/"&amp;TEXT(A8131,"yyyy")))</f>
        <v>45225</v>
      </c>
      <c r="F8131" t="s">
        <v>996</v>
      </c>
      <c r="G8131" s="1" t="e">
        <f>VLOOKUP(B8131,Results!A:D,3,FALSE)</f>
        <v>#N/A</v>
      </c>
    </row>
    <row r="8132" spans="1:7" x14ac:dyDescent="0.25">
      <c r="A8132" t="s">
        <v>843</v>
      </c>
      <c r="B8132" t="s">
        <v>845</v>
      </c>
      <c r="C8132" t="s">
        <v>20</v>
      </c>
      <c r="D8132" t="s">
        <v>33</v>
      </c>
      <c r="E8132" s="1">
        <f>DATEVALUE(IFERROR(RIGHT(LEFT(A8132,FIND("-",A8132,4)-1),2)&amp;"/"&amp;LEFT(A8132,FIND("-",A8132)-1)&amp;"/"&amp;RIGHT(LEFT(A8132,IFERROR(FIND(" ",A8132),LEN(A8132)+1)-1),4),TEXT(A8132,"dd")&amp;"/"&amp;TEXT(A8132,"mm")&amp;"/"&amp;TEXT(A8132,"yyyy")))</f>
        <v>45225</v>
      </c>
      <c r="F8132" t="s">
        <v>1826</v>
      </c>
      <c r="G8132" s="1" t="e">
        <f>VLOOKUP(B8132,Results!A:D,3,FALSE)</f>
        <v>#N/A</v>
      </c>
    </row>
    <row r="8133" spans="1:7" x14ac:dyDescent="0.25">
      <c r="A8133" t="s">
        <v>843</v>
      </c>
      <c r="B8133" t="s">
        <v>845</v>
      </c>
      <c r="C8133" t="s">
        <v>20</v>
      </c>
      <c r="D8133" t="s">
        <v>33</v>
      </c>
      <c r="E8133" s="1">
        <f>DATEVALUE(IFERROR(RIGHT(LEFT(A8133,FIND("-",A8133,4)-1),2)&amp;"/"&amp;LEFT(A8133,FIND("-",A8133)-1)&amp;"/"&amp;RIGHT(LEFT(A8133,IFERROR(FIND(" ",A8133),LEN(A8133)+1)-1),4),TEXT(A8133,"dd")&amp;"/"&amp;TEXT(A8133,"mm")&amp;"/"&amp;TEXT(A8133,"yyyy")))</f>
        <v>45225</v>
      </c>
      <c r="F8133" t="s">
        <v>1826</v>
      </c>
      <c r="G8133" s="1" t="e">
        <f>VLOOKUP(B8133,Results!A:D,3,FALSE)</f>
        <v>#N/A</v>
      </c>
    </row>
    <row r="8134" spans="1:7" x14ac:dyDescent="0.25">
      <c r="A8134" t="s">
        <v>843</v>
      </c>
      <c r="B8134" t="s">
        <v>1814</v>
      </c>
      <c r="C8134" t="s">
        <v>20</v>
      </c>
      <c r="D8134" t="s">
        <v>30</v>
      </c>
      <c r="E8134" s="1">
        <f>DATEVALUE(IFERROR(RIGHT(LEFT(A8134,FIND("-",A8134,4)-1),2)&amp;"/"&amp;LEFT(A8134,FIND("-",A8134)-1)&amp;"/"&amp;RIGHT(LEFT(A8134,IFERROR(FIND(" ",A8134),LEN(A8134)+1)-1),4),TEXT(A8134,"dd")&amp;"/"&amp;TEXT(A8134,"mm")&amp;"/"&amp;TEXT(A8134,"yyyy")))</f>
        <v>45225</v>
      </c>
      <c r="F8134" t="s">
        <v>1826</v>
      </c>
      <c r="G8134" s="1" t="e">
        <f>VLOOKUP(B8134,Results!A:D,3,FALSE)</f>
        <v>#N/A</v>
      </c>
    </row>
    <row r="8135" spans="1:7" x14ac:dyDescent="0.25">
      <c r="A8135" t="s">
        <v>843</v>
      </c>
      <c r="B8135" t="s">
        <v>552</v>
      </c>
      <c r="C8135" t="s">
        <v>223</v>
      </c>
      <c r="D8135" t="s">
        <v>10</v>
      </c>
      <c r="E8135" s="1">
        <f>DATEVALUE(IFERROR(RIGHT(LEFT(A8135,FIND("-",A8135,4)-1),2)&amp;"/"&amp;LEFT(A8135,FIND("-",A8135)-1)&amp;"/"&amp;RIGHT(LEFT(A8135,IFERROR(FIND(" ",A8135),LEN(A8135)+1)-1),4),TEXT(A8135,"dd")&amp;"/"&amp;TEXT(A8135,"mm")&amp;"/"&amp;TEXT(A8135,"yyyy")))</f>
        <v>45225</v>
      </c>
      <c r="F8135" t="s">
        <v>1826</v>
      </c>
      <c r="G8135" s="1" t="e">
        <f>VLOOKUP(B8135,Results!A:D,3,FALSE)</f>
        <v>#N/A</v>
      </c>
    </row>
    <row r="8136" spans="1:7" x14ac:dyDescent="0.25">
      <c r="A8136" t="s">
        <v>843</v>
      </c>
      <c r="B8136" t="s">
        <v>441</v>
      </c>
      <c r="C8136" t="s">
        <v>223</v>
      </c>
      <c r="D8136" t="s">
        <v>411</v>
      </c>
      <c r="E8136" s="1">
        <f>DATEVALUE(IFERROR(RIGHT(LEFT(A8136,FIND("-",A8136,4)-1),2)&amp;"/"&amp;LEFT(A8136,FIND("-",A8136)-1)&amp;"/"&amp;RIGHT(LEFT(A8136,IFERROR(FIND(" ",A8136),LEN(A8136)+1)-1),4),TEXT(A8136,"dd")&amp;"/"&amp;TEXT(A8136,"mm")&amp;"/"&amp;TEXT(A8136,"yyyy")))</f>
        <v>45225</v>
      </c>
      <c r="F8136" t="s">
        <v>1826</v>
      </c>
      <c r="G8136" s="1" t="e">
        <f>VLOOKUP(B8136,Results!A:D,3,FALSE)</f>
        <v>#N/A</v>
      </c>
    </row>
    <row r="8137" spans="1:7" x14ac:dyDescent="0.25">
      <c r="A8137" t="s">
        <v>843</v>
      </c>
      <c r="B8137" t="s">
        <v>710</v>
      </c>
      <c r="C8137" t="s">
        <v>20</v>
      </c>
      <c r="D8137" t="s">
        <v>10</v>
      </c>
      <c r="E8137" s="1">
        <f>DATEVALUE(IFERROR(RIGHT(LEFT(A8137,FIND("-",A8137,4)-1),2)&amp;"/"&amp;LEFT(A8137,FIND("-",A8137)-1)&amp;"/"&amp;RIGHT(LEFT(A8137,IFERROR(FIND(" ",A8137),LEN(A8137)+1)-1),4),TEXT(A8137,"dd")&amp;"/"&amp;TEXT(A8137,"mm")&amp;"/"&amp;TEXT(A8137,"yyyy")))</f>
        <v>45225</v>
      </c>
      <c r="F8137" t="s">
        <v>1826</v>
      </c>
      <c r="G8137" s="1" t="e">
        <f>VLOOKUP(B8137,Results!A:D,3,FALSE)</f>
        <v>#N/A</v>
      </c>
    </row>
    <row r="8138" spans="1:7" x14ac:dyDescent="0.25">
      <c r="A8138" t="s">
        <v>843</v>
      </c>
      <c r="B8138" t="s">
        <v>308</v>
      </c>
      <c r="C8138" t="s">
        <v>20</v>
      </c>
      <c r="D8138" t="s">
        <v>10</v>
      </c>
      <c r="E8138" s="1">
        <f>DATEVALUE(IFERROR(RIGHT(LEFT(A8138,FIND("-",A8138,4)-1),2)&amp;"/"&amp;LEFT(A8138,FIND("-",A8138)-1)&amp;"/"&amp;RIGHT(LEFT(A8138,IFERROR(FIND(" ",A8138),LEN(A8138)+1)-1),4),TEXT(A8138,"dd")&amp;"/"&amp;TEXT(A8138,"mm")&amp;"/"&amp;TEXT(A8138,"yyyy")))</f>
        <v>45225</v>
      </c>
      <c r="F8138" t="s">
        <v>1826</v>
      </c>
      <c r="G8138" s="1" t="e">
        <f>VLOOKUP(B8138,Results!A:D,3,FALSE)</f>
        <v>#N/A</v>
      </c>
    </row>
    <row r="8139" spans="1:7" x14ac:dyDescent="0.25">
      <c r="A8139" t="s">
        <v>843</v>
      </c>
      <c r="B8139" t="s">
        <v>596</v>
      </c>
      <c r="C8139" t="s">
        <v>20</v>
      </c>
      <c r="D8139" t="s">
        <v>23</v>
      </c>
      <c r="E8139" s="1">
        <f>DATEVALUE(IFERROR(RIGHT(LEFT(A8139,FIND("-",A8139,4)-1),2)&amp;"/"&amp;LEFT(A8139,FIND("-",A8139)-1)&amp;"/"&amp;RIGHT(LEFT(A8139,IFERROR(FIND(" ",A8139),LEN(A8139)+1)-1),4),TEXT(A8139,"dd")&amp;"/"&amp;TEXT(A8139,"mm")&amp;"/"&amp;TEXT(A8139,"yyyy")))</f>
        <v>45225</v>
      </c>
      <c r="F8139" t="s">
        <v>1826</v>
      </c>
      <c r="G8139" s="1" t="e">
        <f>VLOOKUP(B8139,Results!A:D,3,FALSE)</f>
        <v>#N/A</v>
      </c>
    </row>
    <row r="8140" spans="1:7" x14ac:dyDescent="0.25">
      <c r="A8140" t="s">
        <v>843</v>
      </c>
      <c r="B8140" t="s">
        <v>1818</v>
      </c>
      <c r="C8140" t="s">
        <v>20</v>
      </c>
      <c r="D8140" t="s">
        <v>40</v>
      </c>
      <c r="E8140" s="1">
        <f>DATEVALUE(IFERROR(RIGHT(LEFT(A8140,FIND("-",A8140,4)-1),2)&amp;"/"&amp;LEFT(A8140,FIND("-",A8140)-1)&amp;"/"&amp;RIGHT(LEFT(A8140,IFERROR(FIND(" ",A8140),LEN(A8140)+1)-1),4),TEXT(A8140,"dd")&amp;"/"&amp;TEXT(A8140,"mm")&amp;"/"&amp;TEXT(A8140,"yyyy")))</f>
        <v>45225</v>
      </c>
      <c r="F8140" t="s">
        <v>1826</v>
      </c>
      <c r="G8140" s="1" t="e">
        <f>VLOOKUP(B8140,Results!A:D,3,FALSE)</f>
        <v>#N/A</v>
      </c>
    </row>
    <row r="8141" spans="1:7" x14ac:dyDescent="0.25">
      <c r="A8141" t="s">
        <v>843</v>
      </c>
      <c r="B8141" t="s">
        <v>825</v>
      </c>
      <c r="C8141" t="s">
        <v>20</v>
      </c>
      <c r="D8141" t="s">
        <v>10</v>
      </c>
      <c r="E8141" s="1">
        <f>DATEVALUE(IFERROR(RIGHT(LEFT(A8141,FIND("-",A8141,4)-1),2)&amp;"/"&amp;LEFT(A8141,FIND("-",A8141)-1)&amp;"/"&amp;RIGHT(LEFT(A8141,IFERROR(FIND(" ",A8141),LEN(A8141)+1)-1),4),TEXT(A8141,"dd")&amp;"/"&amp;TEXT(A8141,"mm")&amp;"/"&amp;TEXT(A8141,"yyyy")))</f>
        <v>45225</v>
      </c>
      <c r="F8141" t="s">
        <v>1826</v>
      </c>
      <c r="G8141" s="1" t="e">
        <f>VLOOKUP(B8141,Results!A:D,3,FALSE)</f>
        <v>#N/A</v>
      </c>
    </row>
    <row r="8142" spans="1:7" x14ac:dyDescent="0.25">
      <c r="A8142" t="s">
        <v>843</v>
      </c>
      <c r="B8142" t="s">
        <v>360</v>
      </c>
      <c r="C8142" t="s">
        <v>20</v>
      </c>
      <c r="D8142" t="s">
        <v>13</v>
      </c>
      <c r="E8142" s="1">
        <f>DATEVALUE(IFERROR(RIGHT(LEFT(A8142,FIND("-",A8142,4)-1),2)&amp;"/"&amp;LEFT(A8142,FIND("-",A8142)-1)&amp;"/"&amp;RIGHT(LEFT(A8142,IFERROR(FIND(" ",A8142),LEN(A8142)+1)-1),4),TEXT(A8142,"dd")&amp;"/"&amp;TEXT(A8142,"mm")&amp;"/"&amp;TEXT(A8142,"yyyy")))</f>
        <v>45225</v>
      </c>
      <c r="F8142" t="s">
        <v>1826</v>
      </c>
      <c r="G8142" s="1" t="e">
        <f>VLOOKUP(B8142,Results!A:D,3,FALSE)</f>
        <v>#N/A</v>
      </c>
    </row>
    <row r="8143" spans="1:7" x14ac:dyDescent="0.25">
      <c r="A8143" t="s">
        <v>843</v>
      </c>
      <c r="B8143" t="s">
        <v>845</v>
      </c>
      <c r="C8143" t="s">
        <v>20</v>
      </c>
      <c r="D8143" t="s">
        <v>33</v>
      </c>
      <c r="E8143" s="1">
        <f>DATEVALUE(IFERROR(RIGHT(LEFT(A8143,FIND("-",A8143,4)-1),2)&amp;"/"&amp;LEFT(A8143,FIND("-",A8143)-1)&amp;"/"&amp;RIGHT(LEFT(A8143,IFERROR(FIND(" ",A8143),LEN(A8143)+1)-1),4),TEXT(A8143,"dd")&amp;"/"&amp;TEXT(A8143,"mm")&amp;"/"&amp;TEXT(A8143,"yyyy")))</f>
        <v>45225</v>
      </c>
      <c r="F8143" t="s">
        <v>1826</v>
      </c>
      <c r="G8143" s="1" t="e">
        <f>VLOOKUP(B8143,Results!A:D,3,FALSE)</f>
        <v>#N/A</v>
      </c>
    </row>
    <row r="8144" spans="1:7" x14ac:dyDescent="0.25">
      <c r="A8144" t="s">
        <v>843</v>
      </c>
      <c r="B8144" t="s">
        <v>1814</v>
      </c>
      <c r="C8144" t="s">
        <v>20</v>
      </c>
      <c r="D8144" t="s">
        <v>30</v>
      </c>
      <c r="E8144" s="1">
        <f>DATEVALUE(IFERROR(RIGHT(LEFT(A8144,FIND("-",A8144,4)-1),2)&amp;"/"&amp;LEFT(A8144,FIND("-",A8144)-1)&amp;"/"&amp;RIGHT(LEFT(A8144,IFERROR(FIND(" ",A8144),LEN(A8144)+1)-1),4),TEXT(A8144,"dd")&amp;"/"&amp;TEXT(A8144,"mm")&amp;"/"&amp;TEXT(A8144,"yyyy")))</f>
        <v>45225</v>
      </c>
      <c r="F8144" t="s">
        <v>1826</v>
      </c>
      <c r="G8144" s="1" t="e">
        <f>VLOOKUP(B8144,Results!A:D,3,FALSE)</f>
        <v>#N/A</v>
      </c>
    </row>
    <row r="8145" spans="1:7" x14ac:dyDescent="0.25">
      <c r="A8145" t="s">
        <v>843</v>
      </c>
      <c r="B8145" t="s">
        <v>552</v>
      </c>
      <c r="C8145" t="s">
        <v>223</v>
      </c>
      <c r="D8145" t="s">
        <v>10</v>
      </c>
      <c r="E8145" s="1">
        <f>DATEVALUE(IFERROR(RIGHT(LEFT(A8145,FIND("-",A8145,4)-1),2)&amp;"/"&amp;LEFT(A8145,FIND("-",A8145)-1)&amp;"/"&amp;RIGHT(LEFT(A8145,IFERROR(FIND(" ",A8145),LEN(A8145)+1)-1),4),TEXT(A8145,"dd")&amp;"/"&amp;TEXT(A8145,"mm")&amp;"/"&amp;TEXT(A8145,"yyyy")))</f>
        <v>45225</v>
      </c>
      <c r="F8145" t="s">
        <v>1826</v>
      </c>
      <c r="G8145" s="1" t="e">
        <f>VLOOKUP(B8145,Results!A:D,3,FALSE)</f>
        <v>#N/A</v>
      </c>
    </row>
    <row r="8146" spans="1:7" x14ac:dyDescent="0.25">
      <c r="A8146" t="s">
        <v>843</v>
      </c>
      <c r="B8146" t="s">
        <v>441</v>
      </c>
      <c r="C8146" t="s">
        <v>223</v>
      </c>
      <c r="D8146" t="s">
        <v>411</v>
      </c>
      <c r="E8146" s="1">
        <f>DATEVALUE(IFERROR(RIGHT(LEFT(A8146,FIND("-",A8146,4)-1),2)&amp;"/"&amp;LEFT(A8146,FIND("-",A8146)-1)&amp;"/"&amp;RIGHT(LEFT(A8146,IFERROR(FIND(" ",A8146),LEN(A8146)+1)-1),4),TEXT(A8146,"dd")&amp;"/"&amp;TEXT(A8146,"mm")&amp;"/"&amp;TEXT(A8146,"yyyy")))</f>
        <v>45225</v>
      </c>
      <c r="F8146" t="s">
        <v>1826</v>
      </c>
      <c r="G8146" s="1" t="e">
        <f>VLOOKUP(B8146,Results!A:D,3,FALSE)</f>
        <v>#N/A</v>
      </c>
    </row>
    <row r="8147" spans="1:7" x14ac:dyDescent="0.25">
      <c r="A8147" t="s">
        <v>843</v>
      </c>
      <c r="B8147" t="s">
        <v>710</v>
      </c>
      <c r="C8147" t="s">
        <v>20</v>
      </c>
      <c r="D8147" t="s">
        <v>10</v>
      </c>
      <c r="E8147" s="1">
        <f>DATEVALUE(IFERROR(RIGHT(LEFT(A8147,FIND("-",A8147,4)-1),2)&amp;"/"&amp;LEFT(A8147,FIND("-",A8147)-1)&amp;"/"&amp;RIGHT(LEFT(A8147,IFERROR(FIND(" ",A8147),LEN(A8147)+1)-1),4),TEXT(A8147,"dd")&amp;"/"&amp;TEXT(A8147,"mm")&amp;"/"&amp;TEXT(A8147,"yyyy")))</f>
        <v>45225</v>
      </c>
      <c r="F8147" t="s">
        <v>1826</v>
      </c>
      <c r="G8147" s="1" t="e">
        <f>VLOOKUP(B8147,Results!A:D,3,FALSE)</f>
        <v>#N/A</v>
      </c>
    </row>
    <row r="8148" spans="1:7" x14ac:dyDescent="0.25">
      <c r="A8148" t="s">
        <v>843</v>
      </c>
      <c r="B8148" t="s">
        <v>308</v>
      </c>
      <c r="C8148" t="s">
        <v>20</v>
      </c>
      <c r="D8148" t="s">
        <v>10</v>
      </c>
      <c r="E8148" s="1">
        <f>DATEVALUE(IFERROR(RIGHT(LEFT(A8148,FIND("-",A8148,4)-1),2)&amp;"/"&amp;LEFT(A8148,FIND("-",A8148)-1)&amp;"/"&amp;RIGHT(LEFT(A8148,IFERROR(FIND(" ",A8148),LEN(A8148)+1)-1),4),TEXT(A8148,"dd")&amp;"/"&amp;TEXT(A8148,"mm")&amp;"/"&amp;TEXT(A8148,"yyyy")))</f>
        <v>45225</v>
      </c>
      <c r="F8148" t="s">
        <v>1826</v>
      </c>
      <c r="G8148" s="1" t="e">
        <f>VLOOKUP(B8148,Results!A:D,3,FALSE)</f>
        <v>#N/A</v>
      </c>
    </row>
    <row r="8149" spans="1:7" x14ac:dyDescent="0.25">
      <c r="A8149" t="s">
        <v>843</v>
      </c>
      <c r="B8149" t="s">
        <v>596</v>
      </c>
      <c r="C8149" t="s">
        <v>20</v>
      </c>
      <c r="D8149" t="s">
        <v>23</v>
      </c>
      <c r="E8149" s="1">
        <f>DATEVALUE(IFERROR(RIGHT(LEFT(A8149,FIND("-",A8149,4)-1),2)&amp;"/"&amp;LEFT(A8149,FIND("-",A8149)-1)&amp;"/"&amp;RIGHT(LEFT(A8149,IFERROR(FIND(" ",A8149),LEN(A8149)+1)-1),4),TEXT(A8149,"dd")&amp;"/"&amp;TEXT(A8149,"mm")&amp;"/"&amp;TEXT(A8149,"yyyy")))</f>
        <v>45225</v>
      </c>
      <c r="F8149" t="s">
        <v>1826</v>
      </c>
      <c r="G8149" s="1" t="e">
        <f>VLOOKUP(B8149,Results!A:D,3,FALSE)</f>
        <v>#N/A</v>
      </c>
    </row>
    <row r="8150" spans="1:7" x14ac:dyDescent="0.25">
      <c r="A8150" t="s">
        <v>843</v>
      </c>
      <c r="B8150" t="s">
        <v>1818</v>
      </c>
      <c r="C8150" t="s">
        <v>20</v>
      </c>
      <c r="D8150" t="s">
        <v>40</v>
      </c>
      <c r="E8150" s="1">
        <f>DATEVALUE(IFERROR(RIGHT(LEFT(A8150,FIND("-",A8150,4)-1),2)&amp;"/"&amp;LEFT(A8150,FIND("-",A8150)-1)&amp;"/"&amp;RIGHT(LEFT(A8150,IFERROR(FIND(" ",A8150),LEN(A8150)+1)-1),4),TEXT(A8150,"dd")&amp;"/"&amp;TEXT(A8150,"mm")&amp;"/"&amp;TEXT(A8150,"yyyy")))</f>
        <v>45225</v>
      </c>
      <c r="F8150" t="s">
        <v>1826</v>
      </c>
      <c r="G8150" s="1" t="e">
        <f>VLOOKUP(B8150,Results!A:D,3,FALSE)</f>
        <v>#N/A</v>
      </c>
    </row>
    <row r="8151" spans="1:7" x14ac:dyDescent="0.25">
      <c r="A8151" t="s">
        <v>843</v>
      </c>
      <c r="B8151" t="s">
        <v>825</v>
      </c>
      <c r="C8151" t="s">
        <v>20</v>
      </c>
      <c r="D8151" t="s">
        <v>10</v>
      </c>
      <c r="E8151" s="1">
        <f>DATEVALUE(IFERROR(RIGHT(LEFT(A8151,FIND("-",A8151,4)-1),2)&amp;"/"&amp;LEFT(A8151,FIND("-",A8151)-1)&amp;"/"&amp;RIGHT(LEFT(A8151,IFERROR(FIND(" ",A8151),LEN(A8151)+1)-1),4),TEXT(A8151,"dd")&amp;"/"&amp;TEXT(A8151,"mm")&amp;"/"&amp;TEXT(A8151,"yyyy")))</f>
        <v>45225</v>
      </c>
      <c r="F8151" t="s">
        <v>1826</v>
      </c>
      <c r="G8151" s="1" t="e">
        <f>VLOOKUP(B8151,Results!A:D,3,FALSE)</f>
        <v>#N/A</v>
      </c>
    </row>
    <row r="8152" spans="1:7" x14ac:dyDescent="0.25">
      <c r="A8152" t="s">
        <v>843</v>
      </c>
      <c r="B8152" t="s">
        <v>360</v>
      </c>
      <c r="C8152" t="s">
        <v>20</v>
      </c>
      <c r="D8152" t="s">
        <v>13</v>
      </c>
      <c r="E8152" s="1">
        <f>DATEVALUE(IFERROR(RIGHT(LEFT(A8152,FIND("-",A8152,4)-1),2)&amp;"/"&amp;LEFT(A8152,FIND("-",A8152)-1)&amp;"/"&amp;RIGHT(LEFT(A8152,IFERROR(FIND(" ",A8152),LEN(A8152)+1)-1),4),TEXT(A8152,"dd")&amp;"/"&amp;TEXT(A8152,"mm")&amp;"/"&amp;TEXT(A8152,"yyyy")))</f>
        <v>45225</v>
      </c>
      <c r="F8152" t="s">
        <v>1826</v>
      </c>
      <c r="G8152" s="1" t="e">
        <f>VLOOKUP(B8152,Results!A:D,3,FALSE)</f>
        <v>#N/A</v>
      </c>
    </row>
    <row r="8153" spans="1:7" hidden="1" x14ac:dyDescent="0.25">
      <c r="A8153" t="s">
        <v>836</v>
      </c>
      <c r="B8153" t="s">
        <v>804</v>
      </c>
      <c r="C8153" t="s">
        <v>20</v>
      </c>
      <c r="D8153" t="s">
        <v>44</v>
      </c>
      <c r="E8153" s="1">
        <f>DATEVALUE(IFERROR(RIGHT(LEFT(A8153,FIND("-",A8153,4)-1),2)&amp;"/"&amp;LEFT(A8153,FIND("-",A8153)-1)&amp;"/"&amp;RIGHT(LEFT(A8153,IFERROR(FIND(" ",A8153),LEN(A8153)+1)-1),4),TEXT(A8153,"dd")&amp;"/"&amp;TEXT(A8153,"mm")&amp;"/"&amp;TEXT(A8153,"yyyy")))</f>
        <v>45224</v>
      </c>
      <c r="F8153" t="s">
        <v>996</v>
      </c>
      <c r="G8153" s="1">
        <f>VLOOKUP(B8153,Results!A:D,3,FALSE)</f>
        <v>45414</v>
      </c>
    </row>
    <row r="8154" spans="1:7" x14ac:dyDescent="0.25">
      <c r="A8154" t="s">
        <v>836</v>
      </c>
      <c r="B8154" t="s">
        <v>804</v>
      </c>
      <c r="C8154" t="s">
        <v>20</v>
      </c>
      <c r="D8154" t="s">
        <v>44</v>
      </c>
      <c r="E8154" s="1">
        <f>DATEVALUE(IFERROR(RIGHT(LEFT(A8154,FIND("-",A8154,4)-1),2)&amp;"/"&amp;LEFT(A8154,FIND("-",A8154)-1)&amp;"/"&amp;RIGHT(LEFT(A8154,IFERROR(FIND(" ",A8154),LEN(A8154)+1)-1),4),TEXT(A8154,"dd")&amp;"/"&amp;TEXT(A8154,"mm")&amp;"/"&amp;TEXT(A8154,"yyyy")))</f>
        <v>45224</v>
      </c>
      <c r="F8154" t="s">
        <v>1826</v>
      </c>
      <c r="G8154" s="1">
        <f>VLOOKUP(B8154,Results!A:D,3,FALSE)</f>
        <v>45414</v>
      </c>
    </row>
    <row r="8155" spans="1:7" hidden="1" x14ac:dyDescent="0.25">
      <c r="A8155" t="s">
        <v>836</v>
      </c>
      <c r="B8155" t="s">
        <v>421</v>
      </c>
      <c r="C8155" t="s">
        <v>20</v>
      </c>
      <c r="D8155" t="s">
        <v>13</v>
      </c>
      <c r="E8155" s="1">
        <f>DATEVALUE(IFERROR(RIGHT(LEFT(A8155,FIND("-",A8155,4)-1),2)&amp;"/"&amp;LEFT(A8155,FIND("-",A8155)-1)&amp;"/"&amp;RIGHT(LEFT(A8155,IFERROR(FIND(" ",A8155),LEN(A8155)+1)-1),4),TEXT(A8155,"dd")&amp;"/"&amp;TEXT(A8155,"mm")&amp;"/"&amp;TEXT(A8155,"yyyy")))</f>
        <v>45224</v>
      </c>
      <c r="F8155" t="s">
        <v>996</v>
      </c>
      <c r="G8155" s="1">
        <f>VLOOKUP(B8155,Results!A:D,3,FALSE)</f>
        <v>45414</v>
      </c>
    </row>
    <row r="8156" spans="1:7" x14ac:dyDescent="0.25">
      <c r="A8156" t="s">
        <v>836</v>
      </c>
      <c r="B8156" t="s">
        <v>421</v>
      </c>
      <c r="C8156" t="s">
        <v>20</v>
      </c>
      <c r="D8156" t="s">
        <v>13</v>
      </c>
      <c r="E8156" s="1">
        <f>DATEVALUE(IFERROR(RIGHT(LEFT(A8156,FIND("-",A8156,4)-1),2)&amp;"/"&amp;LEFT(A8156,FIND("-",A8156)-1)&amp;"/"&amp;RIGHT(LEFT(A8156,IFERROR(FIND(" ",A8156),LEN(A8156)+1)-1),4),TEXT(A8156,"dd")&amp;"/"&amp;TEXT(A8156,"mm")&amp;"/"&amp;TEXT(A8156,"yyyy")))</f>
        <v>45224</v>
      </c>
      <c r="F8156" t="s">
        <v>1826</v>
      </c>
      <c r="G8156" s="1">
        <f>VLOOKUP(B8156,Results!A:D,3,FALSE)</f>
        <v>45414</v>
      </c>
    </row>
    <row r="8157" spans="1:7" x14ac:dyDescent="0.25">
      <c r="A8157" t="s">
        <v>836</v>
      </c>
      <c r="B8157" t="s">
        <v>804</v>
      </c>
      <c r="C8157" t="s">
        <v>20</v>
      </c>
      <c r="D8157" t="s">
        <v>44</v>
      </c>
      <c r="E8157" s="1">
        <f>DATEVALUE(IFERROR(RIGHT(LEFT(A8157,FIND("-",A8157,4)-1),2)&amp;"/"&amp;LEFT(A8157,FIND("-",A8157)-1)&amp;"/"&amp;RIGHT(LEFT(A8157,IFERROR(FIND(" ",A8157),LEN(A8157)+1)-1),4),TEXT(A8157,"dd")&amp;"/"&amp;TEXT(A8157,"mm")&amp;"/"&amp;TEXT(A8157,"yyyy")))</f>
        <v>45224</v>
      </c>
      <c r="F8157" t="s">
        <v>1826</v>
      </c>
      <c r="G8157" s="1">
        <f>VLOOKUP(B8157,Results!A:D,3,FALSE)</f>
        <v>45414</v>
      </c>
    </row>
    <row r="8158" spans="1:7" x14ac:dyDescent="0.25">
      <c r="A8158" t="s">
        <v>836</v>
      </c>
      <c r="B8158" t="s">
        <v>421</v>
      </c>
      <c r="C8158" t="s">
        <v>20</v>
      </c>
      <c r="D8158" t="s">
        <v>13</v>
      </c>
      <c r="E8158" s="1">
        <f>DATEVALUE(IFERROR(RIGHT(LEFT(A8158,FIND("-",A8158,4)-1),2)&amp;"/"&amp;LEFT(A8158,FIND("-",A8158)-1)&amp;"/"&amp;RIGHT(LEFT(A8158,IFERROR(FIND(" ",A8158),LEN(A8158)+1)-1),4),TEXT(A8158,"dd")&amp;"/"&amp;TEXT(A8158,"mm")&amp;"/"&amp;TEXT(A8158,"yyyy")))</f>
        <v>45224</v>
      </c>
      <c r="F8158" t="s">
        <v>1826</v>
      </c>
      <c r="G8158" s="1">
        <f>VLOOKUP(B8158,Results!A:D,3,FALSE)</f>
        <v>45414</v>
      </c>
    </row>
    <row r="8159" spans="1:7" x14ac:dyDescent="0.25">
      <c r="A8159" t="s">
        <v>836</v>
      </c>
      <c r="B8159" t="s">
        <v>804</v>
      </c>
      <c r="C8159" t="s">
        <v>20</v>
      </c>
      <c r="D8159" t="s">
        <v>44</v>
      </c>
      <c r="E8159" s="1">
        <f>DATEVALUE(IFERROR(RIGHT(LEFT(A8159,FIND("-",A8159,4)-1),2)&amp;"/"&amp;LEFT(A8159,FIND("-",A8159)-1)&amp;"/"&amp;RIGHT(LEFT(A8159,IFERROR(FIND(" ",A8159),LEN(A8159)+1)-1),4),TEXT(A8159,"dd")&amp;"/"&amp;TEXT(A8159,"mm")&amp;"/"&amp;TEXT(A8159,"yyyy")))</f>
        <v>45224</v>
      </c>
      <c r="F8159" t="s">
        <v>1826</v>
      </c>
      <c r="G8159" s="1">
        <f>VLOOKUP(B8159,Results!A:D,3,FALSE)</f>
        <v>45414</v>
      </c>
    </row>
    <row r="8160" spans="1:7" x14ac:dyDescent="0.25">
      <c r="A8160" t="s">
        <v>836</v>
      </c>
      <c r="B8160" t="s">
        <v>421</v>
      </c>
      <c r="C8160" t="s">
        <v>20</v>
      </c>
      <c r="D8160" t="s">
        <v>13</v>
      </c>
      <c r="E8160" s="1">
        <f>DATEVALUE(IFERROR(RIGHT(LEFT(A8160,FIND("-",A8160,4)-1),2)&amp;"/"&amp;LEFT(A8160,FIND("-",A8160)-1)&amp;"/"&amp;RIGHT(LEFT(A8160,IFERROR(FIND(" ",A8160),LEN(A8160)+1)-1),4),TEXT(A8160,"dd")&amp;"/"&amp;TEXT(A8160,"mm")&amp;"/"&amp;TEXT(A8160,"yyyy")))</f>
        <v>45224</v>
      </c>
      <c r="F8160" t="s">
        <v>1826</v>
      </c>
      <c r="G8160" s="1">
        <f>VLOOKUP(B8160,Results!A:D,3,FALSE)</f>
        <v>45414</v>
      </c>
    </row>
    <row r="8161" spans="1:7" hidden="1" x14ac:dyDescent="0.25">
      <c r="A8161" t="s">
        <v>836</v>
      </c>
      <c r="B8161" t="s">
        <v>427</v>
      </c>
      <c r="C8161" t="s">
        <v>223</v>
      </c>
      <c r="D8161" t="s">
        <v>30</v>
      </c>
      <c r="E8161" s="1">
        <f>DATEVALUE(IFERROR(RIGHT(LEFT(A8161,FIND("-",A8161,4)-1),2)&amp;"/"&amp;LEFT(A8161,FIND("-",A8161)-1)&amp;"/"&amp;RIGHT(LEFT(A8161,IFERROR(FIND(" ",A8161),LEN(A8161)+1)-1),4),TEXT(A8161,"dd")&amp;"/"&amp;TEXT(A8161,"mm")&amp;"/"&amp;TEXT(A8161,"yyyy")))</f>
        <v>45224</v>
      </c>
      <c r="F8161" t="s">
        <v>996</v>
      </c>
      <c r="G8161" s="1">
        <f>VLOOKUP(B8161,Results!A:D,3,FALSE)</f>
        <v>45416</v>
      </c>
    </row>
    <row r="8162" spans="1:7" x14ac:dyDescent="0.25">
      <c r="A8162" t="s">
        <v>836</v>
      </c>
      <c r="B8162" t="s">
        <v>427</v>
      </c>
      <c r="C8162" t="s">
        <v>223</v>
      </c>
      <c r="D8162" t="s">
        <v>30</v>
      </c>
      <c r="E8162" s="1">
        <f>DATEVALUE(IFERROR(RIGHT(LEFT(A8162,FIND("-",A8162,4)-1),2)&amp;"/"&amp;LEFT(A8162,FIND("-",A8162)-1)&amp;"/"&amp;RIGHT(LEFT(A8162,IFERROR(FIND(" ",A8162),LEN(A8162)+1)-1),4),TEXT(A8162,"dd")&amp;"/"&amp;TEXT(A8162,"mm")&amp;"/"&amp;TEXT(A8162,"yyyy")))</f>
        <v>45224</v>
      </c>
      <c r="F8162" t="s">
        <v>1826</v>
      </c>
      <c r="G8162" s="1">
        <f>VLOOKUP(B8162,Results!A:D,3,FALSE)</f>
        <v>45416</v>
      </c>
    </row>
    <row r="8163" spans="1:7" x14ac:dyDescent="0.25">
      <c r="A8163" t="s">
        <v>836</v>
      </c>
      <c r="B8163" t="s">
        <v>427</v>
      </c>
      <c r="C8163" t="s">
        <v>223</v>
      </c>
      <c r="D8163" t="s">
        <v>30</v>
      </c>
      <c r="E8163" s="1">
        <f>DATEVALUE(IFERROR(RIGHT(LEFT(A8163,FIND("-",A8163,4)-1),2)&amp;"/"&amp;LEFT(A8163,FIND("-",A8163)-1)&amp;"/"&amp;RIGHT(LEFT(A8163,IFERROR(FIND(" ",A8163),LEN(A8163)+1)-1),4),TEXT(A8163,"dd")&amp;"/"&amp;TEXT(A8163,"mm")&amp;"/"&amp;TEXT(A8163,"yyyy")))</f>
        <v>45224</v>
      </c>
      <c r="F8163" t="s">
        <v>1826</v>
      </c>
      <c r="G8163" s="1">
        <f>VLOOKUP(B8163,Results!A:D,3,FALSE)</f>
        <v>45416</v>
      </c>
    </row>
    <row r="8164" spans="1:7" x14ac:dyDescent="0.25">
      <c r="A8164" t="s">
        <v>836</v>
      </c>
      <c r="B8164" t="s">
        <v>427</v>
      </c>
      <c r="C8164" t="s">
        <v>223</v>
      </c>
      <c r="D8164" t="s">
        <v>30</v>
      </c>
      <c r="E8164" s="1">
        <f>DATEVALUE(IFERROR(RIGHT(LEFT(A8164,FIND("-",A8164,4)-1),2)&amp;"/"&amp;LEFT(A8164,FIND("-",A8164)-1)&amp;"/"&amp;RIGHT(LEFT(A8164,IFERROR(FIND(" ",A8164),LEN(A8164)+1)-1),4),TEXT(A8164,"dd")&amp;"/"&amp;TEXT(A8164,"mm")&amp;"/"&amp;TEXT(A8164,"yyyy")))</f>
        <v>45224</v>
      </c>
      <c r="F8164" t="s">
        <v>1826</v>
      </c>
      <c r="G8164" s="1">
        <f>VLOOKUP(B8164,Results!A:D,3,FALSE)</f>
        <v>45416</v>
      </c>
    </row>
    <row r="8165" spans="1:7" hidden="1" x14ac:dyDescent="0.25">
      <c r="A8165" t="s">
        <v>836</v>
      </c>
      <c r="B8165" t="s">
        <v>842</v>
      </c>
      <c r="C8165" t="s">
        <v>20</v>
      </c>
      <c r="D8165" t="s">
        <v>23</v>
      </c>
      <c r="E8165" s="1">
        <f>DATEVALUE(IFERROR(RIGHT(LEFT(A8165,FIND("-",A8165,4)-1),2)&amp;"/"&amp;LEFT(A8165,FIND("-",A8165)-1)&amp;"/"&amp;RIGHT(LEFT(A8165,IFERROR(FIND(" ",A8165),LEN(A8165)+1)-1),4),TEXT(A8165,"dd")&amp;"/"&amp;TEXT(A8165,"mm")&amp;"/"&amp;TEXT(A8165,"yyyy")))</f>
        <v>45224</v>
      </c>
      <c r="F8165" t="s">
        <v>996</v>
      </c>
      <c r="G8165" s="1">
        <f>VLOOKUP(B8165,Results!A:D,3,FALSE)</f>
        <v>45418</v>
      </c>
    </row>
    <row r="8166" spans="1:7" x14ac:dyDescent="0.25">
      <c r="A8166" t="s">
        <v>836</v>
      </c>
      <c r="B8166" t="s">
        <v>842</v>
      </c>
      <c r="C8166" t="s">
        <v>20</v>
      </c>
      <c r="D8166" t="s">
        <v>23</v>
      </c>
      <c r="E8166" s="1">
        <f>DATEVALUE(IFERROR(RIGHT(LEFT(A8166,FIND("-",A8166,4)-1),2)&amp;"/"&amp;LEFT(A8166,FIND("-",A8166)-1)&amp;"/"&amp;RIGHT(LEFT(A8166,IFERROR(FIND(" ",A8166),LEN(A8166)+1)-1),4),TEXT(A8166,"dd")&amp;"/"&amp;TEXT(A8166,"mm")&amp;"/"&amp;TEXT(A8166,"yyyy")))</f>
        <v>45224</v>
      </c>
      <c r="F8166" t="s">
        <v>1826</v>
      </c>
      <c r="G8166" s="1">
        <f>VLOOKUP(B8166,Results!A:D,3,FALSE)</f>
        <v>45418</v>
      </c>
    </row>
    <row r="8167" spans="1:7" hidden="1" x14ac:dyDescent="0.25">
      <c r="A8167" t="s">
        <v>836</v>
      </c>
      <c r="B8167" t="s">
        <v>603</v>
      </c>
      <c r="C8167" t="s">
        <v>223</v>
      </c>
      <c r="D8167" t="s">
        <v>13</v>
      </c>
      <c r="E8167" s="1">
        <f>DATEVALUE(IFERROR(RIGHT(LEFT(A8167,FIND("-",A8167,4)-1),2)&amp;"/"&amp;LEFT(A8167,FIND("-",A8167)-1)&amp;"/"&amp;RIGHT(LEFT(A8167,IFERROR(FIND(" ",A8167),LEN(A8167)+1)-1),4),TEXT(A8167,"dd")&amp;"/"&amp;TEXT(A8167,"mm")&amp;"/"&amp;TEXT(A8167,"yyyy")))</f>
        <v>45224</v>
      </c>
      <c r="F8167" t="s">
        <v>996</v>
      </c>
      <c r="G8167" s="1">
        <f>VLOOKUP(B8167,Results!A:D,3,FALSE)</f>
        <v>45418</v>
      </c>
    </row>
    <row r="8168" spans="1:7" x14ac:dyDescent="0.25">
      <c r="A8168" t="s">
        <v>836</v>
      </c>
      <c r="B8168" t="s">
        <v>603</v>
      </c>
      <c r="C8168" t="s">
        <v>223</v>
      </c>
      <c r="D8168" t="s">
        <v>13</v>
      </c>
      <c r="E8168" s="1">
        <f>DATEVALUE(IFERROR(RIGHT(LEFT(A8168,FIND("-",A8168,4)-1),2)&amp;"/"&amp;LEFT(A8168,FIND("-",A8168)-1)&amp;"/"&amp;RIGHT(LEFT(A8168,IFERROR(FIND(" ",A8168),LEN(A8168)+1)-1),4),TEXT(A8168,"dd")&amp;"/"&amp;TEXT(A8168,"mm")&amp;"/"&amp;TEXT(A8168,"yyyy")))</f>
        <v>45224</v>
      </c>
      <c r="F8168" t="s">
        <v>1826</v>
      </c>
      <c r="G8168" s="1">
        <f>VLOOKUP(B8168,Results!A:D,3,FALSE)</f>
        <v>45418</v>
      </c>
    </row>
    <row r="8169" spans="1:7" x14ac:dyDescent="0.25">
      <c r="A8169" t="s">
        <v>836</v>
      </c>
      <c r="B8169" t="s">
        <v>603</v>
      </c>
      <c r="C8169" t="s">
        <v>223</v>
      </c>
      <c r="D8169" t="s">
        <v>13</v>
      </c>
      <c r="E8169" s="1">
        <f>DATEVALUE(IFERROR(RIGHT(LEFT(A8169,FIND("-",A8169,4)-1),2)&amp;"/"&amp;LEFT(A8169,FIND("-",A8169)-1)&amp;"/"&amp;RIGHT(LEFT(A8169,IFERROR(FIND(" ",A8169),LEN(A8169)+1)-1),4),TEXT(A8169,"dd")&amp;"/"&amp;TEXT(A8169,"mm")&amp;"/"&amp;TEXT(A8169,"yyyy")))</f>
        <v>45224</v>
      </c>
      <c r="F8169" t="s">
        <v>1826</v>
      </c>
      <c r="G8169" s="1">
        <f>VLOOKUP(B8169,Results!A:D,3,FALSE)</f>
        <v>45418</v>
      </c>
    </row>
    <row r="8170" spans="1:7" x14ac:dyDescent="0.25">
      <c r="A8170" t="s">
        <v>836</v>
      </c>
      <c r="B8170" t="s">
        <v>842</v>
      </c>
      <c r="C8170" t="s">
        <v>20</v>
      </c>
      <c r="D8170" t="s">
        <v>23</v>
      </c>
      <c r="E8170" s="1">
        <f>DATEVALUE(IFERROR(RIGHT(LEFT(A8170,FIND("-",A8170,4)-1),2)&amp;"/"&amp;LEFT(A8170,FIND("-",A8170)-1)&amp;"/"&amp;RIGHT(LEFT(A8170,IFERROR(FIND(" ",A8170),LEN(A8170)+1)-1),4),TEXT(A8170,"dd")&amp;"/"&amp;TEXT(A8170,"mm")&amp;"/"&amp;TEXT(A8170,"yyyy")))</f>
        <v>45224</v>
      </c>
      <c r="F8170" t="s">
        <v>1826</v>
      </c>
      <c r="G8170" s="1">
        <f>VLOOKUP(B8170,Results!A:D,3,FALSE)</f>
        <v>45418</v>
      </c>
    </row>
    <row r="8171" spans="1:7" x14ac:dyDescent="0.25">
      <c r="A8171" t="s">
        <v>836</v>
      </c>
      <c r="B8171" t="s">
        <v>603</v>
      </c>
      <c r="C8171" t="s">
        <v>223</v>
      </c>
      <c r="D8171" t="s">
        <v>13</v>
      </c>
      <c r="E8171" s="1">
        <f>DATEVALUE(IFERROR(RIGHT(LEFT(A8171,FIND("-",A8171,4)-1),2)&amp;"/"&amp;LEFT(A8171,FIND("-",A8171)-1)&amp;"/"&amp;RIGHT(LEFT(A8171,IFERROR(FIND(" ",A8171),LEN(A8171)+1)-1),4),TEXT(A8171,"dd")&amp;"/"&amp;TEXT(A8171,"mm")&amp;"/"&amp;TEXT(A8171,"yyyy")))</f>
        <v>45224</v>
      </c>
      <c r="F8171" t="s">
        <v>1826</v>
      </c>
      <c r="G8171" s="1">
        <f>VLOOKUP(B8171,Results!A:D,3,FALSE)</f>
        <v>45418</v>
      </c>
    </row>
    <row r="8172" spans="1:7" x14ac:dyDescent="0.25">
      <c r="A8172" t="s">
        <v>836</v>
      </c>
      <c r="B8172" t="s">
        <v>842</v>
      </c>
      <c r="C8172" t="s">
        <v>20</v>
      </c>
      <c r="D8172" t="s">
        <v>23</v>
      </c>
      <c r="E8172" s="1">
        <f>DATEVALUE(IFERROR(RIGHT(LEFT(A8172,FIND("-",A8172,4)-1),2)&amp;"/"&amp;LEFT(A8172,FIND("-",A8172)-1)&amp;"/"&amp;RIGHT(LEFT(A8172,IFERROR(FIND(" ",A8172),LEN(A8172)+1)-1),4),TEXT(A8172,"dd")&amp;"/"&amp;TEXT(A8172,"mm")&amp;"/"&amp;TEXT(A8172,"yyyy")))</f>
        <v>45224</v>
      </c>
      <c r="F8172" t="s">
        <v>1826</v>
      </c>
      <c r="G8172" s="1">
        <f>VLOOKUP(B8172,Results!A:D,3,FALSE)</f>
        <v>45418</v>
      </c>
    </row>
    <row r="8173" spans="1:7" hidden="1" x14ac:dyDescent="0.25">
      <c r="A8173" t="s">
        <v>836</v>
      </c>
      <c r="B8173" t="s">
        <v>399</v>
      </c>
      <c r="C8173" t="s">
        <v>223</v>
      </c>
      <c r="D8173" t="s">
        <v>30</v>
      </c>
      <c r="E8173" s="1">
        <f>DATEVALUE(IFERROR(RIGHT(LEFT(A8173,FIND("-",A8173,4)-1),2)&amp;"/"&amp;LEFT(A8173,FIND("-",A8173)-1)&amp;"/"&amp;RIGHT(LEFT(A8173,IFERROR(FIND(" ",A8173),LEN(A8173)+1)-1),4),TEXT(A8173,"dd")&amp;"/"&amp;TEXT(A8173,"mm")&amp;"/"&amp;TEXT(A8173,"yyyy")))</f>
        <v>45224</v>
      </c>
      <c r="F8173" t="s">
        <v>996</v>
      </c>
      <c r="G8173" s="1">
        <f>VLOOKUP(B8173,Results!A:D,3,FALSE)</f>
        <v>45425</v>
      </c>
    </row>
    <row r="8174" spans="1:7" hidden="1" x14ac:dyDescent="0.25">
      <c r="A8174" t="s">
        <v>836</v>
      </c>
      <c r="B8174" t="s">
        <v>837</v>
      </c>
      <c r="C8174" t="s">
        <v>20</v>
      </c>
      <c r="D8174" t="s">
        <v>13</v>
      </c>
      <c r="E8174" s="1">
        <f>DATEVALUE(IFERROR(RIGHT(LEFT(A8174,FIND("-",A8174,4)-1),2)&amp;"/"&amp;LEFT(A8174,FIND("-",A8174)-1)&amp;"/"&amp;RIGHT(LEFT(A8174,IFERROR(FIND(" ",A8174),LEN(A8174)+1)-1),4),TEXT(A8174,"dd")&amp;"/"&amp;TEXT(A8174,"mm")&amp;"/"&amp;TEXT(A8174,"yyyy")))</f>
        <v>45224</v>
      </c>
      <c r="F8174" t="s">
        <v>996</v>
      </c>
      <c r="G8174" s="1">
        <f>VLOOKUP(B8174,Results!A:D,3,FALSE)</f>
        <v>45426</v>
      </c>
    </row>
    <row r="8175" spans="1:7" x14ac:dyDescent="0.25">
      <c r="A8175" t="s">
        <v>836</v>
      </c>
      <c r="B8175" t="s">
        <v>837</v>
      </c>
      <c r="C8175" t="s">
        <v>20</v>
      </c>
      <c r="D8175" t="s">
        <v>13</v>
      </c>
      <c r="E8175" s="1">
        <f>DATEVALUE(IFERROR(RIGHT(LEFT(A8175,FIND("-",A8175,4)-1),2)&amp;"/"&amp;LEFT(A8175,FIND("-",A8175)-1)&amp;"/"&amp;RIGHT(LEFT(A8175,IFERROR(FIND(" ",A8175),LEN(A8175)+1)-1),4),TEXT(A8175,"dd")&amp;"/"&amp;TEXT(A8175,"mm")&amp;"/"&amp;TEXT(A8175,"yyyy")))</f>
        <v>45224</v>
      </c>
      <c r="F8175" t="s">
        <v>1826</v>
      </c>
      <c r="G8175" s="1">
        <f>VLOOKUP(B8175,Results!A:D,3,FALSE)</f>
        <v>45426</v>
      </c>
    </row>
    <row r="8176" spans="1:7" x14ac:dyDescent="0.25">
      <c r="A8176" t="s">
        <v>836</v>
      </c>
      <c r="B8176" t="s">
        <v>837</v>
      </c>
      <c r="C8176" t="s">
        <v>20</v>
      </c>
      <c r="D8176" t="s">
        <v>13</v>
      </c>
      <c r="E8176" s="1">
        <f>DATEVALUE(IFERROR(RIGHT(LEFT(A8176,FIND("-",A8176,4)-1),2)&amp;"/"&amp;LEFT(A8176,FIND("-",A8176)-1)&amp;"/"&amp;RIGHT(LEFT(A8176,IFERROR(FIND(" ",A8176),LEN(A8176)+1)-1),4),TEXT(A8176,"dd")&amp;"/"&amp;TEXT(A8176,"mm")&amp;"/"&amp;TEXT(A8176,"yyyy")))</f>
        <v>45224</v>
      </c>
      <c r="F8176" t="s">
        <v>1826</v>
      </c>
      <c r="G8176" s="1">
        <f>VLOOKUP(B8176,Results!A:D,3,FALSE)</f>
        <v>45426</v>
      </c>
    </row>
    <row r="8177" spans="1:7" x14ac:dyDescent="0.25">
      <c r="A8177" t="s">
        <v>836</v>
      </c>
      <c r="B8177" t="s">
        <v>837</v>
      </c>
      <c r="C8177" t="s">
        <v>20</v>
      </c>
      <c r="D8177" t="s">
        <v>13</v>
      </c>
      <c r="E8177" s="1">
        <f>DATEVALUE(IFERROR(RIGHT(LEFT(A8177,FIND("-",A8177,4)-1),2)&amp;"/"&amp;LEFT(A8177,FIND("-",A8177)-1)&amp;"/"&amp;RIGHT(LEFT(A8177,IFERROR(FIND(" ",A8177),LEN(A8177)+1)-1),4),TEXT(A8177,"dd")&amp;"/"&amp;TEXT(A8177,"mm")&amp;"/"&amp;TEXT(A8177,"yyyy")))</f>
        <v>45224</v>
      </c>
      <c r="F8177" t="s">
        <v>1826</v>
      </c>
      <c r="G8177" s="1">
        <f>VLOOKUP(B8177,Results!A:D,3,FALSE)</f>
        <v>45426</v>
      </c>
    </row>
    <row r="8178" spans="1:7" hidden="1" x14ac:dyDescent="0.25">
      <c r="A8178" t="s">
        <v>836</v>
      </c>
      <c r="B8178" t="s">
        <v>840</v>
      </c>
      <c r="C8178" t="s">
        <v>20</v>
      </c>
      <c r="D8178" t="s">
        <v>10</v>
      </c>
      <c r="E8178" s="1">
        <f>DATEVALUE(IFERROR(RIGHT(LEFT(A8178,FIND("-",A8178,4)-1),2)&amp;"/"&amp;LEFT(A8178,FIND("-",A8178)-1)&amp;"/"&amp;RIGHT(LEFT(A8178,IFERROR(FIND(" ",A8178),LEN(A8178)+1)-1),4),TEXT(A8178,"dd")&amp;"/"&amp;TEXT(A8178,"mm")&amp;"/"&amp;TEXT(A8178,"yyyy")))</f>
        <v>45224</v>
      </c>
      <c r="F8178" t="s">
        <v>996</v>
      </c>
      <c r="G8178" s="1">
        <f>VLOOKUP(B8178,Results!A:D,3,FALSE)</f>
        <v>45441</v>
      </c>
    </row>
    <row r="8179" spans="1:7" hidden="1" x14ac:dyDescent="0.25">
      <c r="A8179" t="s">
        <v>836</v>
      </c>
      <c r="B8179" t="s">
        <v>663</v>
      </c>
      <c r="C8179" t="s">
        <v>223</v>
      </c>
      <c r="D8179" t="s">
        <v>297</v>
      </c>
      <c r="E8179" s="1">
        <f>DATEVALUE(IFERROR(RIGHT(LEFT(A8179,FIND("-",A8179,4)-1),2)&amp;"/"&amp;LEFT(A8179,FIND("-",A8179)-1)&amp;"/"&amp;RIGHT(LEFT(A8179,IFERROR(FIND(" ",A8179),LEN(A8179)+1)-1),4),TEXT(A8179,"dd")&amp;"/"&amp;TEXT(A8179,"mm")&amp;"/"&amp;TEXT(A8179,"yyyy")))</f>
        <v>45224</v>
      </c>
      <c r="F8179" t="s">
        <v>996</v>
      </c>
      <c r="G8179" s="1" t="e">
        <f>VLOOKUP(B8179,Results!A:D,3,FALSE)</f>
        <v>#N/A</v>
      </c>
    </row>
    <row r="8180" spans="1:7" x14ac:dyDescent="0.25">
      <c r="A8180" t="s">
        <v>836</v>
      </c>
      <c r="B8180" t="s">
        <v>663</v>
      </c>
      <c r="C8180" t="s">
        <v>223</v>
      </c>
      <c r="D8180" t="s">
        <v>297</v>
      </c>
      <c r="E8180" s="1">
        <f>DATEVALUE(IFERROR(RIGHT(LEFT(A8180,FIND("-",A8180,4)-1),2)&amp;"/"&amp;LEFT(A8180,FIND("-",A8180)-1)&amp;"/"&amp;RIGHT(LEFT(A8180,IFERROR(FIND(" ",A8180),LEN(A8180)+1)-1),4),TEXT(A8180,"dd")&amp;"/"&amp;TEXT(A8180,"mm")&amp;"/"&amp;TEXT(A8180,"yyyy")))</f>
        <v>45224</v>
      </c>
      <c r="F8180" t="s">
        <v>1826</v>
      </c>
      <c r="G8180" s="1" t="e">
        <f>VLOOKUP(B8180,Results!A:D,3,FALSE)</f>
        <v>#N/A</v>
      </c>
    </row>
    <row r="8181" spans="1:7" hidden="1" x14ac:dyDescent="0.25">
      <c r="A8181" t="s">
        <v>836</v>
      </c>
      <c r="B8181" t="s">
        <v>355</v>
      </c>
      <c r="C8181" t="s">
        <v>223</v>
      </c>
      <c r="D8181" t="s">
        <v>30</v>
      </c>
      <c r="E8181" s="1">
        <f>DATEVALUE(IFERROR(RIGHT(LEFT(A8181,FIND("-",A8181,4)-1),2)&amp;"/"&amp;LEFT(A8181,FIND("-",A8181)-1)&amp;"/"&amp;RIGHT(LEFT(A8181,IFERROR(FIND(" ",A8181),LEN(A8181)+1)-1),4),TEXT(A8181,"dd")&amp;"/"&amp;TEXT(A8181,"mm")&amp;"/"&amp;TEXT(A8181,"yyyy")))</f>
        <v>45224</v>
      </c>
      <c r="F8181" t="s">
        <v>996</v>
      </c>
      <c r="G8181" s="1" t="e">
        <f>VLOOKUP(B8181,Results!A:D,3,FALSE)</f>
        <v>#N/A</v>
      </c>
    </row>
    <row r="8182" spans="1:7" x14ac:dyDescent="0.25">
      <c r="A8182" t="s">
        <v>836</v>
      </c>
      <c r="B8182" t="s">
        <v>355</v>
      </c>
      <c r="C8182" t="s">
        <v>223</v>
      </c>
      <c r="D8182" t="s">
        <v>30</v>
      </c>
      <c r="E8182" s="1">
        <f>DATEVALUE(IFERROR(RIGHT(LEFT(A8182,FIND("-",A8182,4)-1),2)&amp;"/"&amp;LEFT(A8182,FIND("-",A8182)-1)&amp;"/"&amp;RIGHT(LEFT(A8182,IFERROR(FIND(" ",A8182),LEN(A8182)+1)-1),4),TEXT(A8182,"dd")&amp;"/"&amp;TEXT(A8182,"mm")&amp;"/"&amp;TEXT(A8182,"yyyy")))</f>
        <v>45224</v>
      </c>
      <c r="F8182" t="s">
        <v>1826</v>
      </c>
      <c r="G8182" s="1" t="e">
        <f>VLOOKUP(B8182,Results!A:D,3,FALSE)</f>
        <v>#N/A</v>
      </c>
    </row>
    <row r="8183" spans="1:7" hidden="1" x14ac:dyDescent="0.25">
      <c r="A8183" t="s">
        <v>836</v>
      </c>
      <c r="B8183" t="s">
        <v>273</v>
      </c>
      <c r="C8183" t="s">
        <v>20</v>
      </c>
      <c r="D8183" t="s">
        <v>10</v>
      </c>
      <c r="E8183" s="1">
        <f>DATEVALUE(IFERROR(RIGHT(LEFT(A8183,FIND("-",A8183,4)-1),2)&amp;"/"&amp;LEFT(A8183,FIND("-",A8183)-1)&amp;"/"&amp;RIGHT(LEFT(A8183,IFERROR(FIND(" ",A8183),LEN(A8183)+1)-1),4),TEXT(A8183,"dd")&amp;"/"&amp;TEXT(A8183,"mm")&amp;"/"&amp;TEXT(A8183,"yyyy")))</f>
        <v>45224</v>
      </c>
      <c r="F8183" t="s">
        <v>996</v>
      </c>
      <c r="G8183" s="1" t="e">
        <f>VLOOKUP(B8183,Results!A:D,3,FALSE)</f>
        <v>#N/A</v>
      </c>
    </row>
    <row r="8184" spans="1:7" hidden="1" x14ac:dyDescent="0.25">
      <c r="A8184" t="s">
        <v>836</v>
      </c>
      <c r="B8184" t="s">
        <v>839</v>
      </c>
      <c r="C8184" t="s">
        <v>223</v>
      </c>
      <c r="D8184" t="s">
        <v>10</v>
      </c>
      <c r="E8184" s="1">
        <f>DATEVALUE(IFERROR(RIGHT(LEFT(A8184,FIND("-",A8184,4)-1),2)&amp;"/"&amp;LEFT(A8184,FIND("-",A8184)-1)&amp;"/"&amp;RIGHT(LEFT(A8184,IFERROR(FIND(" ",A8184),LEN(A8184)+1)-1),4),TEXT(A8184,"dd")&amp;"/"&amp;TEXT(A8184,"mm")&amp;"/"&amp;TEXT(A8184,"yyyy")))</f>
        <v>45224</v>
      </c>
      <c r="F8184" t="s">
        <v>996</v>
      </c>
      <c r="G8184" s="1" t="e">
        <f>VLOOKUP(B8184,Results!A:D,3,FALSE)</f>
        <v>#N/A</v>
      </c>
    </row>
    <row r="8185" spans="1:7" x14ac:dyDescent="0.25">
      <c r="A8185" t="s">
        <v>836</v>
      </c>
      <c r="B8185" t="s">
        <v>273</v>
      </c>
      <c r="C8185" t="s">
        <v>20</v>
      </c>
      <c r="D8185" t="s">
        <v>10</v>
      </c>
      <c r="E8185" s="1">
        <f>DATEVALUE(IFERROR(RIGHT(LEFT(A8185,FIND("-",A8185,4)-1),2)&amp;"/"&amp;LEFT(A8185,FIND("-",A8185)-1)&amp;"/"&amp;RIGHT(LEFT(A8185,IFERROR(FIND(" ",A8185),LEN(A8185)+1)-1),4),TEXT(A8185,"dd")&amp;"/"&amp;TEXT(A8185,"mm")&amp;"/"&amp;TEXT(A8185,"yyyy")))</f>
        <v>45224</v>
      </c>
      <c r="F8185" t="s">
        <v>1826</v>
      </c>
      <c r="G8185" s="1" t="e">
        <f>VLOOKUP(B8185,Results!A:D,3,FALSE)</f>
        <v>#N/A</v>
      </c>
    </row>
    <row r="8186" spans="1:7" x14ac:dyDescent="0.25">
      <c r="A8186" t="s">
        <v>836</v>
      </c>
      <c r="B8186" t="s">
        <v>839</v>
      </c>
      <c r="C8186" t="s">
        <v>223</v>
      </c>
      <c r="D8186" t="s">
        <v>10</v>
      </c>
      <c r="E8186" s="1">
        <f>DATEVALUE(IFERROR(RIGHT(LEFT(A8186,FIND("-",A8186,4)-1),2)&amp;"/"&amp;LEFT(A8186,FIND("-",A8186)-1)&amp;"/"&amp;RIGHT(LEFT(A8186,IFERROR(FIND(" ",A8186),LEN(A8186)+1)-1),4),TEXT(A8186,"dd")&amp;"/"&amp;TEXT(A8186,"mm")&amp;"/"&amp;TEXT(A8186,"yyyy")))</f>
        <v>45224</v>
      </c>
      <c r="F8186" t="s">
        <v>1826</v>
      </c>
      <c r="G8186" s="1" t="e">
        <f>VLOOKUP(B8186,Results!A:D,3,FALSE)</f>
        <v>#N/A</v>
      </c>
    </row>
    <row r="8187" spans="1:7" hidden="1" x14ac:dyDescent="0.25">
      <c r="A8187" t="s">
        <v>836</v>
      </c>
      <c r="B8187" t="s">
        <v>510</v>
      </c>
      <c r="C8187" t="s">
        <v>223</v>
      </c>
      <c r="D8187" t="s">
        <v>13</v>
      </c>
      <c r="E8187" s="1">
        <f>DATEVALUE(IFERROR(RIGHT(LEFT(A8187,FIND("-",A8187,4)-1),2)&amp;"/"&amp;LEFT(A8187,FIND("-",A8187)-1)&amp;"/"&amp;RIGHT(LEFT(A8187,IFERROR(FIND(" ",A8187),LEN(A8187)+1)-1),4),TEXT(A8187,"dd")&amp;"/"&amp;TEXT(A8187,"mm")&amp;"/"&amp;TEXT(A8187,"yyyy")))</f>
        <v>45224</v>
      </c>
      <c r="F8187" t="s">
        <v>996</v>
      </c>
      <c r="G8187" s="1" t="e">
        <f>VLOOKUP(B8187,Results!A:D,3,FALSE)</f>
        <v>#N/A</v>
      </c>
    </row>
    <row r="8188" spans="1:7" hidden="1" x14ac:dyDescent="0.25">
      <c r="A8188" t="s">
        <v>836</v>
      </c>
      <c r="B8188" t="s">
        <v>818</v>
      </c>
      <c r="C8188" t="s">
        <v>223</v>
      </c>
      <c r="D8188" t="s">
        <v>13</v>
      </c>
      <c r="E8188" s="1">
        <f>DATEVALUE(IFERROR(RIGHT(LEFT(A8188,FIND("-",A8188,4)-1),2)&amp;"/"&amp;LEFT(A8188,FIND("-",A8188)-1)&amp;"/"&amp;RIGHT(LEFT(A8188,IFERROR(FIND(" ",A8188),LEN(A8188)+1)-1),4),TEXT(A8188,"dd")&amp;"/"&amp;TEXT(A8188,"mm")&amp;"/"&amp;TEXT(A8188,"yyyy")))</f>
        <v>45224</v>
      </c>
      <c r="F8188" t="s">
        <v>996</v>
      </c>
      <c r="G8188" s="1" t="e">
        <f>VLOOKUP(B8188,Results!A:D,3,FALSE)</f>
        <v>#N/A</v>
      </c>
    </row>
    <row r="8189" spans="1:7" hidden="1" x14ac:dyDescent="0.25">
      <c r="A8189" t="s">
        <v>836</v>
      </c>
      <c r="B8189" t="s">
        <v>841</v>
      </c>
      <c r="C8189" t="s">
        <v>20</v>
      </c>
      <c r="D8189" t="s">
        <v>13</v>
      </c>
      <c r="E8189" s="1">
        <f>DATEVALUE(IFERROR(RIGHT(LEFT(A8189,FIND("-",A8189,4)-1),2)&amp;"/"&amp;LEFT(A8189,FIND("-",A8189)-1)&amp;"/"&amp;RIGHT(LEFT(A8189,IFERROR(FIND(" ",A8189),LEN(A8189)+1)-1),4),TEXT(A8189,"dd")&amp;"/"&amp;TEXT(A8189,"mm")&amp;"/"&amp;TEXT(A8189,"yyyy")))</f>
        <v>45224</v>
      </c>
      <c r="F8189" t="s">
        <v>996</v>
      </c>
      <c r="G8189" s="1" t="e">
        <f>VLOOKUP(B8189,Results!A:D,3,FALSE)</f>
        <v>#N/A</v>
      </c>
    </row>
    <row r="8190" spans="1:7" hidden="1" x14ac:dyDescent="0.25">
      <c r="A8190" t="s">
        <v>836</v>
      </c>
      <c r="B8190" t="s">
        <v>709</v>
      </c>
      <c r="C8190" t="s">
        <v>20</v>
      </c>
      <c r="D8190" t="s">
        <v>13</v>
      </c>
      <c r="E8190" s="1">
        <f>DATEVALUE(IFERROR(RIGHT(LEFT(A8190,FIND("-",A8190,4)-1),2)&amp;"/"&amp;LEFT(A8190,FIND("-",A8190)-1)&amp;"/"&amp;RIGHT(LEFT(A8190,IFERROR(FIND(" ",A8190),LEN(A8190)+1)-1),4),TEXT(A8190,"dd")&amp;"/"&amp;TEXT(A8190,"mm")&amp;"/"&amp;TEXT(A8190,"yyyy")))</f>
        <v>45224</v>
      </c>
      <c r="F8190" t="s">
        <v>996</v>
      </c>
      <c r="G8190" s="1" t="e">
        <f>VLOOKUP(B8190,Results!A:D,3,FALSE)</f>
        <v>#N/A</v>
      </c>
    </row>
    <row r="8191" spans="1:7" hidden="1" x14ac:dyDescent="0.25">
      <c r="A8191" t="s">
        <v>836</v>
      </c>
      <c r="B8191" t="s">
        <v>833</v>
      </c>
      <c r="C8191" t="s">
        <v>20</v>
      </c>
      <c r="D8191" t="s">
        <v>13</v>
      </c>
      <c r="E8191" s="1">
        <f>DATEVALUE(IFERROR(RIGHT(LEFT(A8191,FIND("-",A8191,4)-1),2)&amp;"/"&amp;LEFT(A8191,FIND("-",A8191)-1)&amp;"/"&amp;RIGHT(LEFT(A8191,IFERROR(FIND(" ",A8191),LEN(A8191)+1)-1),4),TEXT(A8191,"dd")&amp;"/"&amp;TEXT(A8191,"mm")&amp;"/"&amp;TEXT(A8191,"yyyy")))</f>
        <v>45224</v>
      </c>
      <c r="F8191" t="s">
        <v>996</v>
      </c>
      <c r="G8191" s="1" t="e">
        <f>VLOOKUP(B8191,Results!A:D,3,FALSE)</f>
        <v>#N/A</v>
      </c>
    </row>
    <row r="8192" spans="1:7" x14ac:dyDescent="0.25">
      <c r="A8192" t="s">
        <v>836</v>
      </c>
      <c r="B8192" t="s">
        <v>510</v>
      </c>
      <c r="C8192" t="s">
        <v>223</v>
      </c>
      <c r="D8192" t="s">
        <v>13</v>
      </c>
      <c r="E8192" s="1">
        <f>DATEVALUE(IFERROR(RIGHT(LEFT(A8192,FIND("-",A8192,4)-1),2)&amp;"/"&amp;LEFT(A8192,FIND("-",A8192)-1)&amp;"/"&amp;RIGHT(LEFT(A8192,IFERROR(FIND(" ",A8192),LEN(A8192)+1)-1),4),TEXT(A8192,"dd")&amp;"/"&amp;TEXT(A8192,"mm")&amp;"/"&amp;TEXT(A8192,"yyyy")))</f>
        <v>45224</v>
      </c>
      <c r="F8192" t="s">
        <v>1826</v>
      </c>
      <c r="G8192" s="1" t="e">
        <f>VLOOKUP(B8192,Results!A:D,3,FALSE)</f>
        <v>#N/A</v>
      </c>
    </row>
    <row r="8193" spans="1:7" x14ac:dyDescent="0.25">
      <c r="A8193" t="s">
        <v>836</v>
      </c>
      <c r="B8193" t="s">
        <v>818</v>
      </c>
      <c r="C8193" t="s">
        <v>223</v>
      </c>
      <c r="D8193" t="s">
        <v>13</v>
      </c>
      <c r="E8193" s="1">
        <f>DATEVALUE(IFERROR(RIGHT(LEFT(A8193,FIND("-",A8193,4)-1),2)&amp;"/"&amp;LEFT(A8193,FIND("-",A8193)-1)&amp;"/"&amp;RIGHT(LEFT(A8193,IFERROR(FIND(" ",A8193),LEN(A8193)+1)-1),4),TEXT(A8193,"dd")&amp;"/"&amp;TEXT(A8193,"mm")&amp;"/"&amp;TEXT(A8193,"yyyy")))</f>
        <v>45224</v>
      </c>
      <c r="F8193" t="s">
        <v>1826</v>
      </c>
      <c r="G8193" s="1" t="e">
        <f>VLOOKUP(B8193,Results!A:D,3,FALSE)</f>
        <v>#N/A</v>
      </c>
    </row>
    <row r="8194" spans="1:7" x14ac:dyDescent="0.25">
      <c r="A8194" t="s">
        <v>836</v>
      </c>
      <c r="B8194" t="s">
        <v>841</v>
      </c>
      <c r="C8194" t="s">
        <v>20</v>
      </c>
      <c r="D8194" t="s">
        <v>13</v>
      </c>
      <c r="E8194" s="1">
        <f>DATEVALUE(IFERROR(RIGHT(LEFT(A8194,FIND("-",A8194,4)-1),2)&amp;"/"&amp;LEFT(A8194,FIND("-",A8194)-1)&amp;"/"&amp;RIGHT(LEFT(A8194,IFERROR(FIND(" ",A8194),LEN(A8194)+1)-1),4),TEXT(A8194,"dd")&amp;"/"&amp;TEXT(A8194,"mm")&amp;"/"&amp;TEXT(A8194,"yyyy")))</f>
        <v>45224</v>
      </c>
      <c r="F8194" t="s">
        <v>1826</v>
      </c>
      <c r="G8194" s="1" t="e">
        <f>VLOOKUP(B8194,Results!A:D,3,FALSE)</f>
        <v>#N/A</v>
      </c>
    </row>
    <row r="8195" spans="1:7" x14ac:dyDescent="0.25">
      <c r="A8195" t="s">
        <v>836</v>
      </c>
      <c r="B8195" t="s">
        <v>709</v>
      </c>
      <c r="C8195" t="s">
        <v>20</v>
      </c>
      <c r="D8195" t="s">
        <v>13</v>
      </c>
      <c r="E8195" s="1">
        <f>DATEVALUE(IFERROR(RIGHT(LEFT(A8195,FIND("-",A8195,4)-1),2)&amp;"/"&amp;LEFT(A8195,FIND("-",A8195)-1)&amp;"/"&amp;RIGHT(LEFT(A8195,IFERROR(FIND(" ",A8195),LEN(A8195)+1)-1),4),TEXT(A8195,"dd")&amp;"/"&amp;TEXT(A8195,"mm")&amp;"/"&amp;TEXT(A8195,"yyyy")))</f>
        <v>45224</v>
      </c>
      <c r="F8195" t="s">
        <v>1826</v>
      </c>
      <c r="G8195" s="1" t="e">
        <f>VLOOKUP(B8195,Results!A:D,3,FALSE)</f>
        <v>#N/A</v>
      </c>
    </row>
    <row r="8196" spans="1:7" x14ac:dyDescent="0.25">
      <c r="A8196" t="s">
        <v>836</v>
      </c>
      <c r="B8196" t="s">
        <v>833</v>
      </c>
      <c r="C8196" t="s">
        <v>20</v>
      </c>
      <c r="D8196" t="s">
        <v>13</v>
      </c>
      <c r="E8196" s="1">
        <f>DATEVALUE(IFERROR(RIGHT(LEFT(A8196,FIND("-",A8196,4)-1),2)&amp;"/"&amp;LEFT(A8196,FIND("-",A8196)-1)&amp;"/"&amp;RIGHT(LEFT(A8196,IFERROR(FIND(" ",A8196),LEN(A8196)+1)-1),4),TEXT(A8196,"dd")&amp;"/"&amp;TEXT(A8196,"mm")&amp;"/"&amp;TEXT(A8196,"yyyy")))</f>
        <v>45224</v>
      </c>
      <c r="F8196" t="s">
        <v>1826</v>
      </c>
      <c r="G8196" s="1" t="e">
        <f>VLOOKUP(B8196,Results!A:D,3,FALSE)</f>
        <v>#N/A</v>
      </c>
    </row>
    <row r="8197" spans="1:7" hidden="1" x14ac:dyDescent="0.25">
      <c r="A8197" t="s">
        <v>836</v>
      </c>
      <c r="B8197" t="s">
        <v>838</v>
      </c>
      <c r="C8197" t="s">
        <v>223</v>
      </c>
      <c r="D8197" t="s">
        <v>80</v>
      </c>
      <c r="E8197" s="1">
        <f>DATEVALUE(IFERROR(RIGHT(LEFT(A8197,FIND("-",A8197,4)-1),2)&amp;"/"&amp;LEFT(A8197,FIND("-",A8197)-1)&amp;"/"&amp;RIGHT(LEFT(A8197,IFERROR(FIND(" ",A8197),LEN(A8197)+1)-1),4),TEXT(A8197,"dd")&amp;"/"&amp;TEXT(A8197,"mm")&amp;"/"&amp;TEXT(A8197,"yyyy")))</f>
        <v>45224</v>
      </c>
      <c r="F8197" t="s">
        <v>996</v>
      </c>
      <c r="G8197" s="1" t="e">
        <f>VLOOKUP(B8197,Results!A:D,3,FALSE)</f>
        <v>#N/A</v>
      </c>
    </row>
    <row r="8198" spans="1:7" x14ac:dyDescent="0.25">
      <c r="A8198" t="s">
        <v>836</v>
      </c>
      <c r="B8198" t="s">
        <v>838</v>
      </c>
      <c r="C8198" t="s">
        <v>223</v>
      </c>
      <c r="D8198" t="s">
        <v>80</v>
      </c>
      <c r="E8198" s="1">
        <f>DATEVALUE(IFERROR(RIGHT(LEFT(A8198,FIND("-",A8198,4)-1),2)&amp;"/"&amp;LEFT(A8198,FIND("-",A8198)-1)&amp;"/"&amp;RIGHT(LEFT(A8198,IFERROR(FIND(" ",A8198),LEN(A8198)+1)-1),4),TEXT(A8198,"dd")&amp;"/"&amp;TEXT(A8198,"mm")&amp;"/"&amp;TEXT(A8198,"yyyy")))</f>
        <v>45224</v>
      </c>
      <c r="F8198" t="s">
        <v>1826</v>
      </c>
      <c r="G8198" s="1" t="e">
        <f>VLOOKUP(B8198,Results!A:D,3,FALSE)</f>
        <v>#N/A</v>
      </c>
    </row>
    <row r="8199" spans="1:7" x14ac:dyDescent="0.25">
      <c r="A8199" t="s">
        <v>836</v>
      </c>
      <c r="B8199" t="s">
        <v>432</v>
      </c>
      <c r="C8199" t="s">
        <v>20</v>
      </c>
      <c r="D8199" t="s">
        <v>40</v>
      </c>
      <c r="E8199" s="1">
        <f>DATEVALUE(IFERROR(RIGHT(LEFT(A8199,FIND("-",A8199,4)-1),2)&amp;"/"&amp;LEFT(A8199,FIND("-",A8199)-1)&amp;"/"&amp;RIGHT(LEFT(A8199,IFERROR(FIND(" ",A8199),LEN(A8199)+1)-1),4),TEXT(A8199,"dd")&amp;"/"&amp;TEXT(A8199,"mm")&amp;"/"&amp;TEXT(A8199,"yyyy")))</f>
        <v>45224</v>
      </c>
      <c r="F8199" t="s">
        <v>1826</v>
      </c>
      <c r="G8199" s="1" t="e">
        <f>VLOOKUP(B8199,Results!A:D,3,FALSE)</f>
        <v>#N/A</v>
      </c>
    </row>
    <row r="8200" spans="1:7" x14ac:dyDescent="0.25">
      <c r="A8200" t="s">
        <v>836</v>
      </c>
      <c r="B8200" t="s">
        <v>822</v>
      </c>
      <c r="C8200" t="s">
        <v>20</v>
      </c>
      <c r="D8200" t="s">
        <v>10</v>
      </c>
      <c r="E8200" s="1">
        <f>DATEVALUE(IFERROR(RIGHT(LEFT(A8200,FIND("-",A8200,4)-1),2)&amp;"/"&amp;LEFT(A8200,FIND("-",A8200)-1)&amp;"/"&amp;RIGHT(LEFT(A8200,IFERROR(FIND(" ",A8200),LEN(A8200)+1)-1),4),TEXT(A8200,"dd")&amp;"/"&amp;TEXT(A8200,"mm")&amp;"/"&amp;TEXT(A8200,"yyyy")))</f>
        <v>45224</v>
      </c>
      <c r="F8200" t="s">
        <v>1826</v>
      </c>
      <c r="G8200" s="1" t="e">
        <f>VLOOKUP(B8200,Results!A:D,3,FALSE)</f>
        <v>#N/A</v>
      </c>
    </row>
    <row r="8201" spans="1:7" x14ac:dyDescent="0.25">
      <c r="A8201" t="s">
        <v>836</v>
      </c>
      <c r="B8201" t="s">
        <v>273</v>
      </c>
      <c r="C8201" t="s">
        <v>20</v>
      </c>
      <c r="D8201" t="s">
        <v>10</v>
      </c>
      <c r="E8201" s="1">
        <f>DATEVALUE(IFERROR(RIGHT(LEFT(A8201,FIND("-",A8201,4)-1),2)&amp;"/"&amp;LEFT(A8201,FIND("-",A8201)-1)&amp;"/"&amp;RIGHT(LEFT(A8201,IFERROR(FIND(" ",A8201),LEN(A8201)+1)-1),4),TEXT(A8201,"dd")&amp;"/"&amp;TEXT(A8201,"mm")&amp;"/"&amp;TEXT(A8201,"yyyy")))</f>
        <v>45224</v>
      </c>
      <c r="F8201" t="s">
        <v>1826</v>
      </c>
      <c r="G8201" s="1" t="e">
        <f>VLOOKUP(B8201,Results!A:D,3,FALSE)</f>
        <v>#N/A</v>
      </c>
    </row>
    <row r="8202" spans="1:7" x14ac:dyDescent="0.25">
      <c r="A8202" t="s">
        <v>836</v>
      </c>
      <c r="B8202" t="s">
        <v>838</v>
      </c>
      <c r="C8202" t="s">
        <v>223</v>
      </c>
      <c r="D8202" t="s">
        <v>80</v>
      </c>
      <c r="E8202" s="1">
        <f>DATEVALUE(IFERROR(RIGHT(LEFT(A8202,FIND("-",A8202,4)-1),2)&amp;"/"&amp;LEFT(A8202,FIND("-",A8202)-1)&amp;"/"&amp;RIGHT(LEFT(A8202,IFERROR(FIND(" ",A8202),LEN(A8202)+1)-1),4),TEXT(A8202,"dd")&amp;"/"&amp;TEXT(A8202,"mm")&amp;"/"&amp;TEXT(A8202,"yyyy")))</f>
        <v>45224</v>
      </c>
      <c r="F8202" t="s">
        <v>1826</v>
      </c>
      <c r="G8202" s="1" t="e">
        <f>VLOOKUP(B8202,Results!A:D,3,FALSE)</f>
        <v>#N/A</v>
      </c>
    </row>
    <row r="8203" spans="1:7" x14ac:dyDescent="0.25">
      <c r="A8203" t="s">
        <v>836</v>
      </c>
      <c r="B8203" t="s">
        <v>510</v>
      </c>
      <c r="C8203" t="s">
        <v>223</v>
      </c>
      <c r="D8203" t="s">
        <v>13</v>
      </c>
      <c r="E8203" s="1">
        <f>DATEVALUE(IFERROR(RIGHT(LEFT(A8203,FIND("-",A8203,4)-1),2)&amp;"/"&amp;LEFT(A8203,FIND("-",A8203)-1)&amp;"/"&amp;RIGHT(LEFT(A8203,IFERROR(FIND(" ",A8203),LEN(A8203)+1)-1),4),TEXT(A8203,"dd")&amp;"/"&amp;TEXT(A8203,"mm")&amp;"/"&amp;TEXT(A8203,"yyyy")))</f>
        <v>45224</v>
      </c>
      <c r="F8203" t="s">
        <v>1826</v>
      </c>
      <c r="G8203" s="1" t="e">
        <f>VLOOKUP(B8203,Results!A:D,3,FALSE)</f>
        <v>#N/A</v>
      </c>
    </row>
    <row r="8204" spans="1:7" x14ac:dyDescent="0.25">
      <c r="A8204" t="s">
        <v>836</v>
      </c>
      <c r="B8204" t="s">
        <v>818</v>
      </c>
      <c r="C8204" t="s">
        <v>223</v>
      </c>
      <c r="D8204" t="s">
        <v>13</v>
      </c>
      <c r="E8204" s="1">
        <f>DATEVALUE(IFERROR(RIGHT(LEFT(A8204,FIND("-",A8204,4)-1),2)&amp;"/"&amp;LEFT(A8204,FIND("-",A8204)-1)&amp;"/"&amp;RIGHT(LEFT(A8204,IFERROR(FIND(" ",A8204),LEN(A8204)+1)-1),4),TEXT(A8204,"dd")&amp;"/"&amp;TEXT(A8204,"mm")&amp;"/"&amp;TEXT(A8204,"yyyy")))</f>
        <v>45224</v>
      </c>
      <c r="F8204" t="s">
        <v>1826</v>
      </c>
      <c r="G8204" s="1" t="e">
        <f>VLOOKUP(B8204,Results!A:D,3,FALSE)</f>
        <v>#N/A</v>
      </c>
    </row>
    <row r="8205" spans="1:7" x14ac:dyDescent="0.25">
      <c r="A8205" t="s">
        <v>836</v>
      </c>
      <c r="B8205" t="s">
        <v>839</v>
      </c>
      <c r="C8205" t="s">
        <v>223</v>
      </c>
      <c r="D8205" t="s">
        <v>10</v>
      </c>
      <c r="E8205" s="1">
        <f>DATEVALUE(IFERROR(RIGHT(LEFT(A8205,FIND("-",A8205,4)-1),2)&amp;"/"&amp;LEFT(A8205,FIND("-",A8205)-1)&amp;"/"&amp;RIGHT(LEFT(A8205,IFERROR(FIND(" ",A8205),LEN(A8205)+1)-1),4),TEXT(A8205,"dd")&amp;"/"&amp;TEXT(A8205,"mm")&amp;"/"&amp;TEXT(A8205,"yyyy")))</f>
        <v>45224</v>
      </c>
      <c r="F8205" t="s">
        <v>1826</v>
      </c>
      <c r="G8205" s="1" t="e">
        <f>VLOOKUP(B8205,Results!A:D,3,FALSE)</f>
        <v>#N/A</v>
      </c>
    </row>
    <row r="8206" spans="1:7" x14ac:dyDescent="0.25">
      <c r="A8206" t="s">
        <v>836</v>
      </c>
      <c r="B8206" t="s">
        <v>432</v>
      </c>
      <c r="C8206" t="s">
        <v>20</v>
      </c>
      <c r="D8206" t="s">
        <v>40</v>
      </c>
      <c r="E8206" s="1">
        <f>DATEVALUE(IFERROR(RIGHT(LEFT(A8206,FIND("-",A8206,4)-1),2)&amp;"/"&amp;LEFT(A8206,FIND("-",A8206)-1)&amp;"/"&amp;RIGHT(LEFT(A8206,IFERROR(FIND(" ",A8206),LEN(A8206)+1)-1),4),TEXT(A8206,"dd")&amp;"/"&amp;TEXT(A8206,"mm")&amp;"/"&amp;TEXT(A8206,"yyyy")))</f>
        <v>45224</v>
      </c>
      <c r="F8206" t="s">
        <v>1826</v>
      </c>
      <c r="G8206" s="1" t="e">
        <f>VLOOKUP(B8206,Results!A:D,3,FALSE)</f>
        <v>#N/A</v>
      </c>
    </row>
    <row r="8207" spans="1:7" x14ac:dyDescent="0.25">
      <c r="A8207" t="s">
        <v>836</v>
      </c>
      <c r="B8207" t="s">
        <v>663</v>
      </c>
      <c r="C8207" t="s">
        <v>223</v>
      </c>
      <c r="D8207" t="s">
        <v>297</v>
      </c>
      <c r="E8207" s="1">
        <f>DATEVALUE(IFERROR(RIGHT(LEFT(A8207,FIND("-",A8207,4)-1),2)&amp;"/"&amp;LEFT(A8207,FIND("-",A8207)-1)&amp;"/"&amp;RIGHT(LEFT(A8207,IFERROR(FIND(" ",A8207),LEN(A8207)+1)-1),4),TEXT(A8207,"dd")&amp;"/"&amp;TEXT(A8207,"mm")&amp;"/"&amp;TEXT(A8207,"yyyy")))</f>
        <v>45224</v>
      </c>
      <c r="F8207" t="s">
        <v>1826</v>
      </c>
      <c r="G8207" s="1" t="e">
        <f>VLOOKUP(B8207,Results!A:D,3,FALSE)</f>
        <v>#N/A</v>
      </c>
    </row>
    <row r="8208" spans="1:7" x14ac:dyDescent="0.25">
      <c r="A8208" t="s">
        <v>836</v>
      </c>
      <c r="B8208" t="s">
        <v>841</v>
      </c>
      <c r="C8208" t="s">
        <v>20</v>
      </c>
      <c r="D8208" t="s">
        <v>13</v>
      </c>
      <c r="E8208" s="1">
        <f>DATEVALUE(IFERROR(RIGHT(LEFT(A8208,FIND("-",A8208,4)-1),2)&amp;"/"&amp;LEFT(A8208,FIND("-",A8208)-1)&amp;"/"&amp;RIGHT(LEFT(A8208,IFERROR(FIND(" ",A8208),LEN(A8208)+1)-1),4),TEXT(A8208,"dd")&amp;"/"&amp;TEXT(A8208,"mm")&amp;"/"&amp;TEXT(A8208,"yyyy")))</f>
        <v>45224</v>
      </c>
      <c r="F8208" t="s">
        <v>1826</v>
      </c>
      <c r="G8208" s="1" t="e">
        <f>VLOOKUP(B8208,Results!A:D,3,FALSE)</f>
        <v>#N/A</v>
      </c>
    </row>
    <row r="8209" spans="1:7" x14ac:dyDescent="0.25">
      <c r="A8209" t="s">
        <v>836</v>
      </c>
      <c r="B8209" t="s">
        <v>709</v>
      </c>
      <c r="C8209" t="s">
        <v>20</v>
      </c>
      <c r="D8209" t="s">
        <v>13</v>
      </c>
      <c r="E8209" s="1">
        <f>DATEVALUE(IFERROR(RIGHT(LEFT(A8209,FIND("-",A8209,4)-1),2)&amp;"/"&amp;LEFT(A8209,FIND("-",A8209)-1)&amp;"/"&amp;RIGHT(LEFT(A8209,IFERROR(FIND(" ",A8209),LEN(A8209)+1)-1),4),TEXT(A8209,"dd")&amp;"/"&amp;TEXT(A8209,"mm")&amp;"/"&amp;TEXT(A8209,"yyyy")))</f>
        <v>45224</v>
      </c>
      <c r="F8209" t="s">
        <v>1826</v>
      </c>
      <c r="G8209" s="1" t="e">
        <f>VLOOKUP(B8209,Results!A:D,3,FALSE)</f>
        <v>#N/A</v>
      </c>
    </row>
    <row r="8210" spans="1:7" x14ac:dyDescent="0.25">
      <c r="A8210" t="s">
        <v>836</v>
      </c>
      <c r="B8210" t="s">
        <v>355</v>
      </c>
      <c r="C8210" t="s">
        <v>223</v>
      </c>
      <c r="D8210" t="s">
        <v>30</v>
      </c>
      <c r="E8210" s="1">
        <f>DATEVALUE(IFERROR(RIGHT(LEFT(A8210,FIND("-",A8210,4)-1),2)&amp;"/"&amp;LEFT(A8210,FIND("-",A8210)-1)&amp;"/"&amp;RIGHT(LEFT(A8210,IFERROR(FIND(" ",A8210),LEN(A8210)+1)-1),4),TEXT(A8210,"dd")&amp;"/"&amp;TEXT(A8210,"mm")&amp;"/"&amp;TEXT(A8210,"yyyy")))</f>
        <v>45224</v>
      </c>
      <c r="F8210" t="s">
        <v>1826</v>
      </c>
      <c r="G8210" s="1" t="e">
        <f>VLOOKUP(B8210,Results!A:D,3,FALSE)</f>
        <v>#N/A</v>
      </c>
    </row>
    <row r="8211" spans="1:7" x14ac:dyDescent="0.25">
      <c r="A8211" t="s">
        <v>836</v>
      </c>
      <c r="B8211" t="s">
        <v>833</v>
      </c>
      <c r="C8211" t="s">
        <v>20</v>
      </c>
      <c r="D8211" t="s">
        <v>13</v>
      </c>
      <c r="E8211" s="1">
        <f>DATEVALUE(IFERROR(RIGHT(LEFT(A8211,FIND("-",A8211,4)-1),2)&amp;"/"&amp;LEFT(A8211,FIND("-",A8211)-1)&amp;"/"&amp;RIGHT(LEFT(A8211,IFERROR(FIND(" ",A8211),LEN(A8211)+1)-1),4),TEXT(A8211,"dd")&amp;"/"&amp;TEXT(A8211,"mm")&amp;"/"&amp;TEXT(A8211,"yyyy")))</f>
        <v>45224</v>
      </c>
      <c r="F8211" t="s">
        <v>1826</v>
      </c>
      <c r="G8211" s="1" t="e">
        <f>VLOOKUP(B8211,Results!A:D,3,FALSE)</f>
        <v>#N/A</v>
      </c>
    </row>
    <row r="8212" spans="1:7" x14ac:dyDescent="0.25">
      <c r="A8212" t="s">
        <v>836</v>
      </c>
      <c r="B8212" t="s">
        <v>822</v>
      </c>
      <c r="C8212" t="s">
        <v>20</v>
      </c>
      <c r="D8212" t="s">
        <v>10</v>
      </c>
      <c r="E8212" s="1">
        <f>DATEVALUE(IFERROR(RIGHT(LEFT(A8212,FIND("-",A8212,4)-1),2)&amp;"/"&amp;LEFT(A8212,FIND("-",A8212)-1)&amp;"/"&amp;RIGHT(LEFT(A8212,IFERROR(FIND(" ",A8212),LEN(A8212)+1)-1),4),TEXT(A8212,"dd")&amp;"/"&amp;TEXT(A8212,"mm")&amp;"/"&amp;TEXT(A8212,"yyyy")))</f>
        <v>45224</v>
      </c>
      <c r="F8212" t="s">
        <v>1826</v>
      </c>
      <c r="G8212" s="1" t="e">
        <f>VLOOKUP(B8212,Results!A:D,3,FALSE)</f>
        <v>#N/A</v>
      </c>
    </row>
    <row r="8213" spans="1:7" x14ac:dyDescent="0.25">
      <c r="A8213" t="s">
        <v>836</v>
      </c>
      <c r="B8213" t="s">
        <v>273</v>
      </c>
      <c r="C8213" t="s">
        <v>20</v>
      </c>
      <c r="D8213" t="s">
        <v>10</v>
      </c>
      <c r="E8213" s="1">
        <f>DATEVALUE(IFERROR(RIGHT(LEFT(A8213,FIND("-",A8213,4)-1),2)&amp;"/"&amp;LEFT(A8213,FIND("-",A8213)-1)&amp;"/"&amp;RIGHT(LEFT(A8213,IFERROR(FIND(" ",A8213),LEN(A8213)+1)-1),4),TEXT(A8213,"dd")&amp;"/"&amp;TEXT(A8213,"mm")&amp;"/"&amp;TEXT(A8213,"yyyy")))</f>
        <v>45224</v>
      </c>
      <c r="F8213" t="s">
        <v>1826</v>
      </c>
      <c r="G8213" s="1" t="e">
        <f>VLOOKUP(B8213,Results!A:D,3,FALSE)</f>
        <v>#N/A</v>
      </c>
    </row>
    <row r="8214" spans="1:7" x14ac:dyDescent="0.25">
      <c r="A8214" t="s">
        <v>836</v>
      </c>
      <c r="B8214" t="s">
        <v>838</v>
      </c>
      <c r="C8214" t="s">
        <v>223</v>
      </c>
      <c r="D8214" t="s">
        <v>80</v>
      </c>
      <c r="E8214" s="1">
        <f>DATEVALUE(IFERROR(RIGHT(LEFT(A8214,FIND("-",A8214,4)-1),2)&amp;"/"&amp;LEFT(A8214,FIND("-",A8214)-1)&amp;"/"&amp;RIGHT(LEFT(A8214,IFERROR(FIND(" ",A8214),LEN(A8214)+1)-1),4),TEXT(A8214,"dd")&amp;"/"&amp;TEXT(A8214,"mm")&amp;"/"&amp;TEXT(A8214,"yyyy")))</f>
        <v>45224</v>
      </c>
      <c r="F8214" t="s">
        <v>1826</v>
      </c>
      <c r="G8214" s="1" t="e">
        <f>VLOOKUP(B8214,Results!A:D,3,FALSE)</f>
        <v>#N/A</v>
      </c>
    </row>
    <row r="8215" spans="1:7" x14ac:dyDescent="0.25">
      <c r="A8215" t="s">
        <v>836</v>
      </c>
      <c r="B8215" t="s">
        <v>510</v>
      </c>
      <c r="C8215" t="s">
        <v>223</v>
      </c>
      <c r="D8215" t="s">
        <v>13</v>
      </c>
      <c r="E8215" s="1">
        <f>DATEVALUE(IFERROR(RIGHT(LEFT(A8215,FIND("-",A8215,4)-1),2)&amp;"/"&amp;LEFT(A8215,FIND("-",A8215)-1)&amp;"/"&amp;RIGHT(LEFT(A8215,IFERROR(FIND(" ",A8215),LEN(A8215)+1)-1),4),TEXT(A8215,"dd")&amp;"/"&amp;TEXT(A8215,"mm")&amp;"/"&amp;TEXT(A8215,"yyyy")))</f>
        <v>45224</v>
      </c>
      <c r="F8215" t="s">
        <v>1826</v>
      </c>
      <c r="G8215" s="1" t="e">
        <f>VLOOKUP(B8215,Results!A:D,3,FALSE)</f>
        <v>#N/A</v>
      </c>
    </row>
    <row r="8216" spans="1:7" x14ac:dyDescent="0.25">
      <c r="A8216" t="s">
        <v>836</v>
      </c>
      <c r="B8216" t="s">
        <v>818</v>
      </c>
      <c r="C8216" t="s">
        <v>223</v>
      </c>
      <c r="D8216" t="s">
        <v>13</v>
      </c>
      <c r="E8216" s="1">
        <f>DATEVALUE(IFERROR(RIGHT(LEFT(A8216,FIND("-",A8216,4)-1),2)&amp;"/"&amp;LEFT(A8216,FIND("-",A8216)-1)&amp;"/"&amp;RIGHT(LEFT(A8216,IFERROR(FIND(" ",A8216),LEN(A8216)+1)-1),4),TEXT(A8216,"dd")&amp;"/"&amp;TEXT(A8216,"mm")&amp;"/"&amp;TEXT(A8216,"yyyy")))</f>
        <v>45224</v>
      </c>
      <c r="F8216" t="s">
        <v>1826</v>
      </c>
      <c r="G8216" s="1" t="e">
        <f>VLOOKUP(B8216,Results!A:D,3,FALSE)</f>
        <v>#N/A</v>
      </c>
    </row>
    <row r="8217" spans="1:7" x14ac:dyDescent="0.25">
      <c r="A8217" t="s">
        <v>836</v>
      </c>
      <c r="B8217" t="s">
        <v>839</v>
      </c>
      <c r="C8217" t="s">
        <v>223</v>
      </c>
      <c r="D8217" t="s">
        <v>10</v>
      </c>
      <c r="E8217" s="1">
        <f>DATEVALUE(IFERROR(RIGHT(LEFT(A8217,FIND("-",A8217,4)-1),2)&amp;"/"&amp;LEFT(A8217,FIND("-",A8217)-1)&amp;"/"&amp;RIGHT(LEFT(A8217,IFERROR(FIND(" ",A8217),LEN(A8217)+1)-1),4),TEXT(A8217,"dd")&amp;"/"&amp;TEXT(A8217,"mm")&amp;"/"&amp;TEXT(A8217,"yyyy")))</f>
        <v>45224</v>
      </c>
      <c r="F8217" t="s">
        <v>1826</v>
      </c>
      <c r="G8217" s="1" t="e">
        <f>VLOOKUP(B8217,Results!A:D,3,FALSE)</f>
        <v>#N/A</v>
      </c>
    </row>
    <row r="8218" spans="1:7" x14ac:dyDescent="0.25">
      <c r="A8218" t="s">
        <v>836</v>
      </c>
      <c r="B8218" t="s">
        <v>432</v>
      </c>
      <c r="C8218" t="s">
        <v>20</v>
      </c>
      <c r="D8218" t="s">
        <v>40</v>
      </c>
      <c r="E8218" s="1">
        <f>DATEVALUE(IFERROR(RIGHT(LEFT(A8218,FIND("-",A8218,4)-1),2)&amp;"/"&amp;LEFT(A8218,FIND("-",A8218)-1)&amp;"/"&amp;RIGHT(LEFT(A8218,IFERROR(FIND(" ",A8218),LEN(A8218)+1)-1),4),TEXT(A8218,"dd")&amp;"/"&amp;TEXT(A8218,"mm")&amp;"/"&amp;TEXT(A8218,"yyyy")))</f>
        <v>45224</v>
      </c>
      <c r="F8218" t="s">
        <v>1826</v>
      </c>
      <c r="G8218" s="1" t="e">
        <f>VLOOKUP(B8218,Results!A:D,3,FALSE)</f>
        <v>#N/A</v>
      </c>
    </row>
    <row r="8219" spans="1:7" x14ac:dyDescent="0.25">
      <c r="A8219" t="s">
        <v>836</v>
      </c>
      <c r="B8219" t="s">
        <v>663</v>
      </c>
      <c r="C8219" t="s">
        <v>223</v>
      </c>
      <c r="D8219" t="s">
        <v>297</v>
      </c>
      <c r="E8219" s="1">
        <f>DATEVALUE(IFERROR(RIGHT(LEFT(A8219,FIND("-",A8219,4)-1),2)&amp;"/"&amp;LEFT(A8219,FIND("-",A8219)-1)&amp;"/"&amp;RIGHT(LEFT(A8219,IFERROR(FIND(" ",A8219),LEN(A8219)+1)-1),4),TEXT(A8219,"dd")&amp;"/"&amp;TEXT(A8219,"mm")&amp;"/"&amp;TEXT(A8219,"yyyy")))</f>
        <v>45224</v>
      </c>
      <c r="F8219" t="s">
        <v>1826</v>
      </c>
      <c r="G8219" s="1" t="e">
        <f>VLOOKUP(B8219,Results!A:D,3,FALSE)</f>
        <v>#N/A</v>
      </c>
    </row>
    <row r="8220" spans="1:7" x14ac:dyDescent="0.25">
      <c r="A8220" t="s">
        <v>836</v>
      </c>
      <c r="B8220" t="s">
        <v>841</v>
      </c>
      <c r="C8220" t="s">
        <v>20</v>
      </c>
      <c r="D8220" t="s">
        <v>13</v>
      </c>
      <c r="E8220" s="1">
        <f>DATEVALUE(IFERROR(RIGHT(LEFT(A8220,FIND("-",A8220,4)-1),2)&amp;"/"&amp;LEFT(A8220,FIND("-",A8220)-1)&amp;"/"&amp;RIGHT(LEFT(A8220,IFERROR(FIND(" ",A8220),LEN(A8220)+1)-1),4),TEXT(A8220,"dd")&amp;"/"&amp;TEXT(A8220,"mm")&amp;"/"&amp;TEXT(A8220,"yyyy")))</f>
        <v>45224</v>
      </c>
      <c r="F8220" t="s">
        <v>1826</v>
      </c>
      <c r="G8220" s="1" t="e">
        <f>VLOOKUP(B8220,Results!A:D,3,FALSE)</f>
        <v>#N/A</v>
      </c>
    </row>
    <row r="8221" spans="1:7" x14ac:dyDescent="0.25">
      <c r="A8221" t="s">
        <v>836</v>
      </c>
      <c r="B8221" t="s">
        <v>709</v>
      </c>
      <c r="C8221" t="s">
        <v>20</v>
      </c>
      <c r="D8221" t="s">
        <v>13</v>
      </c>
      <c r="E8221" s="1">
        <f>DATEVALUE(IFERROR(RIGHT(LEFT(A8221,FIND("-",A8221,4)-1),2)&amp;"/"&amp;LEFT(A8221,FIND("-",A8221)-1)&amp;"/"&amp;RIGHT(LEFT(A8221,IFERROR(FIND(" ",A8221),LEN(A8221)+1)-1),4),TEXT(A8221,"dd")&amp;"/"&amp;TEXT(A8221,"mm")&amp;"/"&amp;TEXT(A8221,"yyyy")))</f>
        <v>45224</v>
      </c>
      <c r="F8221" t="s">
        <v>1826</v>
      </c>
      <c r="G8221" s="1" t="e">
        <f>VLOOKUP(B8221,Results!A:D,3,FALSE)</f>
        <v>#N/A</v>
      </c>
    </row>
    <row r="8222" spans="1:7" x14ac:dyDescent="0.25">
      <c r="A8222" t="s">
        <v>836</v>
      </c>
      <c r="B8222" t="s">
        <v>355</v>
      </c>
      <c r="C8222" t="s">
        <v>223</v>
      </c>
      <c r="D8222" t="s">
        <v>30</v>
      </c>
      <c r="E8222" s="1">
        <f>DATEVALUE(IFERROR(RIGHT(LEFT(A8222,FIND("-",A8222,4)-1),2)&amp;"/"&amp;LEFT(A8222,FIND("-",A8222)-1)&amp;"/"&amp;RIGHT(LEFT(A8222,IFERROR(FIND(" ",A8222),LEN(A8222)+1)-1),4),TEXT(A8222,"dd")&amp;"/"&amp;TEXT(A8222,"mm")&amp;"/"&amp;TEXT(A8222,"yyyy")))</f>
        <v>45224</v>
      </c>
      <c r="F8222" t="s">
        <v>1826</v>
      </c>
      <c r="G8222" s="1" t="e">
        <f>VLOOKUP(B8222,Results!A:D,3,FALSE)</f>
        <v>#N/A</v>
      </c>
    </row>
    <row r="8223" spans="1:7" x14ac:dyDescent="0.25">
      <c r="A8223" t="s">
        <v>836</v>
      </c>
      <c r="B8223" t="s">
        <v>833</v>
      </c>
      <c r="C8223" t="s">
        <v>20</v>
      </c>
      <c r="D8223" t="s">
        <v>13</v>
      </c>
      <c r="E8223" s="1">
        <f>DATEVALUE(IFERROR(RIGHT(LEFT(A8223,FIND("-",A8223,4)-1),2)&amp;"/"&amp;LEFT(A8223,FIND("-",A8223)-1)&amp;"/"&amp;RIGHT(LEFT(A8223,IFERROR(FIND(" ",A8223),LEN(A8223)+1)-1),4),TEXT(A8223,"dd")&amp;"/"&amp;TEXT(A8223,"mm")&amp;"/"&amp;TEXT(A8223,"yyyy")))</f>
        <v>45224</v>
      </c>
      <c r="F8223" t="s">
        <v>1826</v>
      </c>
      <c r="G8223" s="1" t="e">
        <f>VLOOKUP(B8223,Results!A:D,3,FALSE)</f>
        <v>#N/A</v>
      </c>
    </row>
    <row r="8224" spans="1:7" x14ac:dyDescent="0.25">
      <c r="A8224" t="s">
        <v>1817</v>
      </c>
      <c r="B8224" t="s">
        <v>794</v>
      </c>
      <c r="C8224" t="s">
        <v>223</v>
      </c>
      <c r="D8224" t="s">
        <v>10</v>
      </c>
      <c r="E8224" s="1">
        <f>DATEVALUE(IFERROR(RIGHT(LEFT(A8224,FIND("-",A8224,4)-1),2)&amp;"/"&amp;LEFT(A8224,FIND("-",A8224)-1)&amp;"/"&amp;RIGHT(LEFT(A8224,IFERROR(FIND(" ",A8224),LEN(A8224)+1)-1),4),TEXT(A8224,"dd")&amp;"/"&amp;TEXT(A8224,"mm")&amp;"/"&amp;TEXT(A8224,"yyyy")))</f>
        <v>45222</v>
      </c>
      <c r="F8224" t="s">
        <v>1826</v>
      </c>
      <c r="G8224" s="1">
        <f>VLOOKUP(B8224,Results!A:D,3,FALSE)</f>
        <v>45441</v>
      </c>
    </row>
    <row r="8225" spans="1:7" x14ac:dyDescent="0.25">
      <c r="A8225" t="s">
        <v>1817</v>
      </c>
      <c r="B8225" t="s">
        <v>794</v>
      </c>
      <c r="C8225" t="s">
        <v>223</v>
      </c>
      <c r="D8225" t="s">
        <v>10</v>
      </c>
      <c r="E8225" s="1">
        <f>DATEVALUE(IFERROR(RIGHT(LEFT(A8225,FIND("-",A8225,4)-1),2)&amp;"/"&amp;LEFT(A8225,FIND("-",A8225)-1)&amp;"/"&amp;RIGHT(LEFT(A8225,IFERROR(FIND(" ",A8225),LEN(A8225)+1)-1),4),TEXT(A8225,"dd")&amp;"/"&amp;TEXT(A8225,"mm")&amp;"/"&amp;TEXT(A8225,"yyyy")))</f>
        <v>45222</v>
      </c>
      <c r="F8225" t="s">
        <v>1826</v>
      </c>
      <c r="G8225" s="1">
        <f>VLOOKUP(B8225,Results!A:D,3,FALSE)</f>
        <v>45441</v>
      </c>
    </row>
    <row r="8226" spans="1:7" x14ac:dyDescent="0.25">
      <c r="A8226" t="s">
        <v>1817</v>
      </c>
      <c r="B8226" t="s">
        <v>794</v>
      </c>
      <c r="C8226" t="s">
        <v>223</v>
      </c>
      <c r="D8226" t="s">
        <v>10</v>
      </c>
      <c r="E8226" s="1">
        <f>DATEVALUE(IFERROR(RIGHT(LEFT(A8226,FIND("-",A8226,4)-1),2)&amp;"/"&amp;LEFT(A8226,FIND("-",A8226)-1)&amp;"/"&amp;RIGHT(LEFT(A8226,IFERROR(FIND(" ",A8226),LEN(A8226)+1)-1),4),TEXT(A8226,"dd")&amp;"/"&amp;TEXT(A8226,"mm")&amp;"/"&amp;TEXT(A8226,"yyyy")))</f>
        <v>45222</v>
      </c>
      <c r="F8226" t="s">
        <v>1826</v>
      </c>
      <c r="G8226" s="1">
        <f>VLOOKUP(B8226,Results!A:D,3,FALSE)</f>
        <v>45441</v>
      </c>
    </row>
    <row r="8227" spans="1:7" hidden="1" x14ac:dyDescent="0.25">
      <c r="A8227" t="s">
        <v>1817</v>
      </c>
      <c r="B8227" t="s">
        <v>790</v>
      </c>
      <c r="C8227" t="s">
        <v>20</v>
      </c>
      <c r="D8227" t="s">
        <v>74</v>
      </c>
      <c r="E8227" s="1">
        <f>DATEVALUE(IFERROR(RIGHT(LEFT(A8227,FIND("-",A8227,4)-1),2)&amp;"/"&amp;LEFT(A8227,FIND("-",A8227)-1)&amp;"/"&amp;RIGHT(LEFT(A8227,IFERROR(FIND(" ",A8227),LEN(A8227)+1)-1),4),TEXT(A8227,"dd")&amp;"/"&amp;TEXT(A8227,"mm")&amp;"/"&amp;TEXT(A8227,"yyyy")))</f>
        <v>45222</v>
      </c>
      <c r="F8227" t="s">
        <v>1919</v>
      </c>
      <c r="G8227" s="1" t="e">
        <f>VLOOKUP(B8227,Results!A:D,3,FALSE)</f>
        <v>#N/A</v>
      </c>
    </row>
    <row r="8228" spans="1:7" hidden="1" x14ac:dyDescent="0.25">
      <c r="A8228" t="s">
        <v>835</v>
      </c>
      <c r="B8228" t="s">
        <v>332</v>
      </c>
      <c r="C8228" t="s">
        <v>223</v>
      </c>
      <c r="D8228" t="s">
        <v>297</v>
      </c>
      <c r="E8228" s="1">
        <f>DATEVALUE(IFERROR(RIGHT(LEFT(A8228,FIND("-",A8228,4)-1),2)&amp;"/"&amp;LEFT(A8228,FIND("-",A8228)-1)&amp;"/"&amp;RIGHT(LEFT(A8228,IFERROR(FIND(" ",A8228),LEN(A8228)+1)-1),4),TEXT(A8228,"dd")&amp;"/"&amp;TEXT(A8228,"mm")&amp;"/"&amp;TEXT(A8228,"yyyy")))</f>
        <v>45219</v>
      </c>
      <c r="F8228" t="s">
        <v>996</v>
      </c>
      <c r="G8228" s="1">
        <f>VLOOKUP(B8228,Results!A:D,3,FALSE)</f>
        <v>45416</v>
      </c>
    </row>
    <row r="8229" spans="1:7" hidden="1" x14ac:dyDescent="0.25">
      <c r="A8229" t="s">
        <v>835</v>
      </c>
      <c r="B8229" t="s">
        <v>833</v>
      </c>
      <c r="C8229" t="s">
        <v>20</v>
      </c>
      <c r="D8229" t="s">
        <v>13</v>
      </c>
      <c r="E8229" s="1">
        <f>DATEVALUE(IFERROR(RIGHT(LEFT(A8229,FIND("-",A8229,4)-1),2)&amp;"/"&amp;LEFT(A8229,FIND("-",A8229)-1)&amp;"/"&amp;RIGHT(LEFT(A8229,IFERROR(FIND(" ",A8229),LEN(A8229)+1)-1),4),TEXT(A8229,"dd")&amp;"/"&amp;TEXT(A8229,"mm")&amp;"/"&amp;TEXT(A8229,"yyyy")))</f>
        <v>45219</v>
      </c>
      <c r="F8229" t="s">
        <v>996</v>
      </c>
      <c r="G8229" s="1" t="e">
        <f>VLOOKUP(B8229,Results!A:D,3,FALSE)</f>
        <v>#N/A</v>
      </c>
    </row>
    <row r="8230" spans="1:7" x14ac:dyDescent="0.25">
      <c r="A8230" t="s">
        <v>835</v>
      </c>
      <c r="B8230" t="s">
        <v>833</v>
      </c>
      <c r="C8230" t="s">
        <v>20</v>
      </c>
      <c r="D8230" t="s">
        <v>13</v>
      </c>
      <c r="E8230" s="1">
        <f>DATEVALUE(IFERROR(RIGHT(LEFT(A8230,FIND("-",A8230,4)-1),2)&amp;"/"&amp;LEFT(A8230,FIND("-",A8230)-1)&amp;"/"&amp;RIGHT(LEFT(A8230,IFERROR(FIND(" ",A8230),LEN(A8230)+1)-1),4),TEXT(A8230,"dd")&amp;"/"&amp;TEXT(A8230,"mm")&amp;"/"&amp;TEXT(A8230,"yyyy")))</f>
        <v>45219</v>
      </c>
      <c r="F8230" t="s">
        <v>1826</v>
      </c>
      <c r="G8230" s="1" t="e">
        <f>VLOOKUP(B8230,Results!A:D,3,FALSE)</f>
        <v>#N/A</v>
      </c>
    </row>
    <row r="8231" spans="1:7" x14ac:dyDescent="0.25">
      <c r="A8231" t="s">
        <v>835</v>
      </c>
      <c r="B8231" t="s">
        <v>712</v>
      </c>
      <c r="C8231" t="s">
        <v>223</v>
      </c>
      <c r="D8231" t="s">
        <v>33</v>
      </c>
      <c r="E8231" s="1">
        <f>DATEVALUE(IFERROR(RIGHT(LEFT(A8231,FIND("-",A8231,4)-1),2)&amp;"/"&amp;LEFT(A8231,FIND("-",A8231)-1)&amp;"/"&amp;RIGHT(LEFT(A8231,IFERROR(FIND(" ",A8231),LEN(A8231)+1)-1),4),TEXT(A8231,"dd")&amp;"/"&amp;TEXT(A8231,"mm")&amp;"/"&amp;TEXT(A8231,"yyyy")))</f>
        <v>45219</v>
      </c>
      <c r="F8231" t="s">
        <v>1826</v>
      </c>
      <c r="G8231" s="1" t="e">
        <f>VLOOKUP(B8231,Results!A:D,3,FALSE)</f>
        <v>#N/A</v>
      </c>
    </row>
    <row r="8232" spans="1:7" x14ac:dyDescent="0.25">
      <c r="A8232" t="s">
        <v>835</v>
      </c>
      <c r="B8232" t="s">
        <v>712</v>
      </c>
      <c r="C8232" t="s">
        <v>223</v>
      </c>
      <c r="D8232" t="s">
        <v>33</v>
      </c>
      <c r="E8232" s="1">
        <f>DATEVALUE(IFERROR(RIGHT(LEFT(A8232,FIND("-",A8232,4)-1),2)&amp;"/"&amp;LEFT(A8232,FIND("-",A8232)-1)&amp;"/"&amp;RIGHT(LEFT(A8232,IFERROR(FIND(" ",A8232),LEN(A8232)+1)-1),4),TEXT(A8232,"dd")&amp;"/"&amp;TEXT(A8232,"mm")&amp;"/"&amp;TEXT(A8232,"yyyy")))</f>
        <v>45219</v>
      </c>
      <c r="F8232" t="s">
        <v>1826</v>
      </c>
      <c r="G8232" s="1" t="e">
        <f>VLOOKUP(B8232,Results!A:D,3,FALSE)</f>
        <v>#N/A</v>
      </c>
    </row>
    <row r="8233" spans="1:7" x14ac:dyDescent="0.25">
      <c r="A8233" t="s">
        <v>835</v>
      </c>
      <c r="B8233" t="s">
        <v>833</v>
      </c>
      <c r="C8233" t="s">
        <v>20</v>
      </c>
      <c r="D8233" t="s">
        <v>13</v>
      </c>
      <c r="E8233" s="1">
        <f>DATEVALUE(IFERROR(RIGHT(LEFT(A8233,FIND("-",A8233,4)-1),2)&amp;"/"&amp;LEFT(A8233,FIND("-",A8233)-1)&amp;"/"&amp;RIGHT(LEFT(A8233,IFERROR(FIND(" ",A8233),LEN(A8233)+1)-1),4),TEXT(A8233,"dd")&amp;"/"&amp;TEXT(A8233,"mm")&amp;"/"&amp;TEXT(A8233,"yyyy")))</f>
        <v>45219</v>
      </c>
      <c r="F8233" t="s">
        <v>1826</v>
      </c>
      <c r="G8233" s="1" t="e">
        <f>VLOOKUP(B8233,Results!A:D,3,FALSE)</f>
        <v>#N/A</v>
      </c>
    </row>
    <row r="8234" spans="1:7" x14ac:dyDescent="0.25">
      <c r="A8234" t="s">
        <v>835</v>
      </c>
      <c r="B8234" t="s">
        <v>712</v>
      </c>
      <c r="C8234" t="s">
        <v>223</v>
      </c>
      <c r="D8234" t="s">
        <v>33</v>
      </c>
      <c r="E8234" s="1">
        <f>DATEVALUE(IFERROR(RIGHT(LEFT(A8234,FIND("-",A8234,4)-1),2)&amp;"/"&amp;LEFT(A8234,FIND("-",A8234)-1)&amp;"/"&amp;RIGHT(LEFT(A8234,IFERROR(FIND(" ",A8234),LEN(A8234)+1)-1),4),TEXT(A8234,"dd")&amp;"/"&amp;TEXT(A8234,"mm")&amp;"/"&amp;TEXT(A8234,"yyyy")))</f>
        <v>45219</v>
      </c>
      <c r="F8234" t="s">
        <v>1826</v>
      </c>
      <c r="G8234" s="1" t="e">
        <f>VLOOKUP(B8234,Results!A:D,3,FALSE)</f>
        <v>#N/A</v>
      </c>
    </row>
    <row r="8235" spans="1:7" x14ac:dyDescent="0.25">
      <c r="A8235" t="s">
        <v>835</v>
      </c>
      <c r="B8235" t="s">
        <v>833</v>
      </c>
      <c r="C8235" t="s">
        <v>20</v>
      </c>
      <c r="D8235" t="s">
        <v>13</v>
      </c>
      <c r="E8235" s="1">
        <f>DATEVALUE(IFERROR(RIGHT(LEFT(A8235,FIND("-",A8235,4)-1),2)&amp;"/"&amp;LEFT(A8235,FIND("-",A8235)-1)&amp;"/"&amp;RIGHT(LEFT(A8235,IFERROR(FIND(" ",A8235),LEN(A8235)+1)-1),4),TEXT(A8235,"dd")&amp;"/"&amp;TEXT(A8235,"mm")&amp;"/"&amp;TEXT(A8235,"yyyy")))</f>
        <v>45219</v>
      </c>
      <c r="F8235" t="s">
        <v>1826</v>
      </c>
      <c r="G8235" s="1" t="e">
        <f>VLOOKUP(B8235,Results!A:D,3,FALSE)</f>
        <v>#N/A</v>
      </c>
    </row>
    <row r="8236" spans="1:7" hidden="1" x14ac:dyDescent="0.25">
      <c r="A8236" t="s">
        <v>834</v>
      </c>
      <c r="B8236" t="s">
        <v>829</v>
      </c>
      <c r="C8236" t="s">
        <v>223</v>
      </c>
      <c r="D8236" t="s">
        <v>13</v>
      </c>
      <c r="E8236" s="1">
        <f>DATEVALUE(IFERROR(RIGHT(LEFT(A8236,FIND("-",A8236,4)-1),2)&amp;"/"&amp;LEFT(A8236,FIND("-",A8236)-1)&amp;"/"&amp;RIGHT(LEFT(A8236,IFERROR(FIND(" ",A8236),LEN(A8236)+1)-1),4),TEXT(A8236,"dd")&amp;"/"&amp;TEXT(A8236,"mm")&amp;"/"&amp;TEXT(A8236,"yyyy")))</f>
        <v>45218</v>
      </c>
      <c r="F8236" t="s">
        <v>996</v>
      </c>
      <c r="G8236" s="1">
        <f>VLOOKUP(B8236,Results!A:D,3,FALSE)</f>
        <v>45421</v>
      </c>
    </row>
    <row r="8237" spans="1:7" x14ac:dyDescent="0.25">
      <c r="A8237" t="s">
        <v>834</v>
      </c>
      <c r="B8237" t="s">
        <v>829</v>
      </c>
      <c r="C8237" t="s">
        <v>223</v>
      </c>
      <c r="D8237" t="s">
        <v>13</v>
      </c>
      <c r="E8237" s="1">
        <f>DATEVALUE(IFERROR(RIGHT(LEFT(A8237,FIND("-",A8237,4)-1),2)&amp;"/"&amp;LEFT(A8237,FIND("-",A8237)-1)&amp;"/"&amp;RIGHT(LEFT(A8237,IFERROR(FIND(" ",A8237),LEN(A8237)+1)-1),4),TEXT(A8237,"dd")&amp;"/"&amp;TEXT(A8237,"mm")&amp;"/"&amp;TEXT(A8237,"yyyy")))</f>
        <v>45218</v>
      </c>
      <c r="F8237" t="s">
        <v>1826</v>
      </c>
      <c r="G8237" s="1">
        <f>VLOOKUP(B8237,Results!A:D,3,FALSE)</f>
        <v>45421</v>
      </c>
    </row>
    <row r="8238" spans="1:7" x14ac:dyDescent="0.25">
      <c r="A8238" t="s">
        <v>834</v>
      </c>
      <c r="B8238" t="s">
        <v>829</v>
      </c>
      <c r="C8238" t="s">
        <v>223</v>
      </c>
      <c r="D8238" t="s">
        <v>13</v>
      </c>
      <c r="E8238" s="1">
        <f>DATEVALUE(IFERROR(RIGHT(LEFT(A8238,FIND("-",A8238,4)-1),2)&amp;"/"&amp;LEFT(A8238,FIND("-",A8238)-1)&amp;"/"&amp;RIGHT(LEFT(A8238,IFERROR(FIND(" ",A8238),LEN(A8238)+1)-1),4),TEXT(A8238,"dd")&amp;"/"&amp;TEXT(A8238,"mm")&amp;"/"&amp;TEXT(A8238,"yyyy")))</f>
        <v>45218</v>
      </c>
      <c r="F8238" t="s">
        <v>1826</v>
      </c>
      <c r="G8238" s="1">
        <f>VLOOKUP(B8238,Results!A:D,3,FALSE)</f>
        <v>45421</v>
      </c>
    </row>
    <row r="8239" spans="1:7" x14ac:dyDescent="0.25">
      <c r="A8239" t="s">
        <v>834</v>
      </c>
      <c r="B8239" t="s">
        <v>829</v>
      </c>
      <c r="C8239" t="s">
        <v>223</v>
      </c>
      <c r="D8239" t="s">
        <v>13</v>
      </c>
      <c r="E8239" s="1">
        <f>DATEVALUE(IFERROR(RIGHT(LEFT(A8239,FIND("-",A8239,4)-1),2)&amp;"/"&amp;LEFT(A8239,FIND("-",A8239)-1)&amp;"/"&amp;RIGHT(LEFT(A8239,IFERROR(FIND(" ",A8239),LEN(A8239)+1)-1),4),TEXT(A8239,"dd")&amp;"/"&amp;TEXT(A8239,"mm")&amp;"/"&amp;TEXT(A8239,"yyyy")))</f>
        <v>45218</v>
      </c>
      <c r="F8239" t="s">
        <v>1826</v>
      </c>
      <c r="G8239" s="1">
        <f>VLOOKUP(B8239,Results!A:D,3,FALSE)</f>
        <v>45421</v>
      </c>
    </row>
    <row r="8240" spans="1:7" hidden="1" x14ac:dyDescent="0.25">
      <c r="A8240" t="s">
        <v>834</v>
      </c>
      <c r="B8240" t="s">
        <v>671</v>
      </c>
      <c r="C8240" t="s">
        <v>20</v>
      </c>
      <c r="D8240" t="s">
        <v>7</v>
      </c>
      <c r="E8240" s="1">
        <f>DATEVALUE(IFERROR(RIGHT(LEFT(A8240,FIND("-",A8240,4)-1),2)&amp;"/"&amp;LEFT(A8240,FIND("-",A8240)-1)&amp;"/"&amp;RIGHT(LEFT(A8240,IFERROR(FIND(" ",A8240),LEN(A8240)+1)-1),4),TEXT(A8240,"dd")&amp;"/"&amp;TEXT(A8240,"mm")&amp;"/"&amp;TEXT(A8240,"yyyy")))</f>
        <v>45218</v>
      </c>
      <c r="F8240" t="s">
        <v>996</v>
      </c>
      <c r="G8240" s="1" t="e">
        <f>VLOOKUP(B8240,Results!A:D,3,FALSE)</f>
        <v>#N/A</v>
      </c>
    </row>
    <row r="8241" spans="1:7" x14ac:dyDescent="0.25">
      <c r="A8241" t="s">
        <v>834</v>
      </c>
      <c r="B8241" t="s">
        <v>671</v>
      </c>
      <c r="C8241" t="s">
        <v>20</v>
      </c>
      <c r="D8241" t="s">
        <v>7</v>
      </c>
      <c r="E8241" s="1">
        <f>DATEVALUE(IFERROR(RIGHT(LEFT(A8241,FIND("-",A8241,4)-1),2)&amp;"/"&amp;LEFT(A8241,FIND("-",A8241)-1)&amp;"/"&amp;RIGHT(LEFT(A8241,IFERROR(FIND(" ",A8241),LEN(A8241)+1)-1),4),TEXT(A8241,"dd")&amp;"/"&amp;TEXT(A8241,"mm")&amp;"/"&amp;TEXT(A8241,"yyyy")))</f>
        <v>45218</v>
      </c>
      <c r="F8241" t="s">
        <v>1826</v>
      </c>
      <c r="G8241" s="1" t="e">
        <f>VLOOKUP(B8241,Results!A:D,3,FALSE)</f>
        <v>#N/A</v>
      </c>
    </row>
    <row r="8242" spans="1:7" hidden="1" x14ac:dyDescent="0.25">
      <c r="A8242" t="s">
        <v>834</v>
      </c>
      <c r="B8242" t="s">
        <v>375</v>
      </c>
      <c r="C8242" t="s">
        <v>20</v>
      </c>
      <c r="D8242" t="s">
        <v>33</v>
      </c>
      <c r="E8242" s="1">
        <f>DATEVALUE(IFERROR(RIGHT(LEFT(A8242,FIND("-",A8242,4)-1),2)&amp;"/"&amp;LEFT(A8242,FIND("-",A8242)-1)&amp;"/"&amp;RIGHT(LEFT(A8242,IFERROR(FIND(" ",A8242),LEN(A8242)+1)-1),4),TEXT(A8242,"dd")&amp;"/"&amp;TEXT(A8242,"mm")&amp;"/"&amp;TEXT(A8242,"yyyy")))</f>
        <v>45218</v>
      </c>
      <c r="F8242" t="s">
        <v>996</v>
      </c>
      <c r="G8242" s="1" t="e">
        <f>VLOOKUP(B8242,Results!A:D,3,FALSE)</f>
        <v>#N/A</v>
      </c>
    </row>
    <row r="8243" spans="1:7" x14ac:dyDescent="0.25">
      <c r="A8243" t="s">
        <v>834</v>
      </c>
      <c r="B8243" t="s">
        <v>375</v>
      </c>
      <c r="C8243" t="s">
        <v>223</v>
      </c>
      <c r="D8243" t="s">
        <v>33</v>
      </c>
      <c r="E8243" s="1">
        <f>DATEVALUE(IFERROR(RIGHT(LEFT(A8243,FIND("-",A8243,4)-1),2)&amp;"/"&amp;LEFT(A8243,FIND("-",A8243)-1)&amp;"/"&amp;RIGHT(LEFT(A8243,IFERROR(FIND(" ",A8243),LEN(A8243)+1)-1),4),TEXT(A8243,"dd")&amp;"/"&amp;TEXT(A8243,"mm")&amp;"/"&amp;TEXT(A8243,"yyyy")))</f>
        <v>45218</v>
      </c>
      <c r="F8243" t="s">
        <v>1826</v>
      </c>
      <c r="G8243" s="1" t="e">
        <f>VLOOKUP(B8243,Results!A:D,3,FALSE)</f>
        <v>#N/A</v>
      </c>
    </row>
    <row r="8244" spans="1:7" x14ac:dyDescent="0.25">
      <c r="A8244" t="s">
        <v>834</v>
      </c>
      <c r="B8244" t="s">
        <v>375</v>
      </c>
      <c r="C8244" t="s">
        <v>223</v>
      </c>
      <c r="D8244" t="s">
        <v>33</v>
      </c>
      <c r="E8244" s="1">
        <f>DATEVALUE(IFERROR(RIGHT(LEFT(A8244,FIND("-",A8244,4)-1),2)&amp;"/"&amp;LEFT(A8244,FIND("-",A8244)-1)&amp;"/"&amp;RIGHT(LEFT(A8244,IFERROR(FIND(" ",A8244),LEN(A8244)+1)-1),4),TEXT(A8244,"dd")&amp;"/"&amp;TEXT(A8244,"mm")&amp;"/"&amp;TEXT(A8244,"yyyy")))</f>
        <v>45218</v>
      </c>
      <c r="F8244" t="s">
        <v>1826</v>
      </c>
      <c r="G8244" s="1" t="e">
        <f>VLOOKUP(B8244,Results!A:D,3,FALSE)</f>
        <v>#N/A</v>
      </c>
    </row>
    <row r="8245" spans="1:7" x14ac:dyDescent="0.25">
      <c r="A8245" t="s">
        <v>834</v>
      </c>
      <c r="B8245" t="s">
        <v>375</v>
      </c>
      <c r="C8245" t="s">
        <v>223</v>
      </c>
      <c r="D8245" t="s">
        <v>33</v>
      </c>
      <c r="E8245" s="1">
        <f>DATEVALUE(IFERROR(RIGHT(LEFT(A8245,FIND("-",A8245,4)-1),2)&amp;"/"&amp;LEFT(A8245,FIND("-",A8245)-1)&amp;"/"&amp;RIGHT(LEFT(A8245,IFERROR(FIND(" ",A8245),LEN(A8245)+1)-1),4),TEXT(A8245,"dd")&amp;"/"&amp;TEXT(A8245,"mm")&amp;"/"&amp;TEXT(A8245,"yyyy")))</f>
        <v>45218</v>
      </c>
      <c r="F8245" t="s">
        <v>1826</v>
      </c>
      <c r="G8245" s="1" t="e">
        <f>VLOOKUP(B8245,Results!A:D,3,FALSE)</f>
        <v>#N/A</v>
      </c>
    </row>
    <row r="8246" spans="1:7" x14ac:dyDescent="0.25">
      <c r="A8246" t="s">
        <v>834</v>
      </c>
      <c r="B8246" t="s">
        <v>890</v>
      </c>
      <c r="C8246" t="s">
        <v>223</v>
      </c>
      <c r="D8246" t="s">
        <v>33</v>
      </c>
      <c r="E8246" s="1">
        <f>DATEVALUE(IFERROR(RIGHT(LEFT(A8246,FIND("-",A8246,4)-1),2)&amp;"/"&amp;LEFT(A8246,FIND("-",A8246)-1)&amp;"/"&amp;RIGHT(LEFT(A8246,IFERROR(FIND(" ",A8246),LEN(A8246)+1)-1),4),TEXT(A8246,"dd")&amp;"/"&amp;TEXT(A8246,"mm")&amp;"/"&amp;TEXT(A8246,"yyyy")))</f>
        <v>45218</v>
      </c>
      <c r="F8246" t="s">
        <v>1826</v>
      </c>
      <c r="G8246" s="1" t="e">
        <f>VLOOKUP(B8246,Results!A:D,3,FALSE)</f>
        <v>#N/A</v>
      </c>
    </row>
    <row r="8247" spans="1:7" x14ac:dyDescent="0.25">
      <c r="A8247" t="s">
        <v>832</v>
      </c>
      <c r="B8247" t="s">
        <v>794</v>
      </c>
      <c r="C8247" t="s">
        <v>223</v>
      </c>
      <c r="D8247" t="s">
        <v>10</v>
      </c>
      <c r="E8247" s="1">
        <f>DATEVALUE(IFERROR(RIGHT(LEFT(A8247,FIND("-",A8247,4)-1),2)&amp;"/"&amp;LEFT(A8247,FIND("-",A8247)-1)&amp;"/"&amp;RIGHT(LEFT(A8247,IFERROR(FIND(" ",A8247),LEN(A8247)+1)-1),4),TEXT(A8247,"dd")&amp;"/"&amp;TEXT(A8247,"mm")&amp;"/"&amp;TEXT(A8247,"yyyy")))</f>
        <v>45217</v>
      </c>
      <c r="F8247" t="s">
        <v>1826</v>
      </c>
      <c r="G8247" s="1">
        <f>VLOOKUP(B8247,Results!A:D,3,FALSE)</f>
        <v>45441</v>
      </c>
    </row>
    <row r="8248" spans="1:7" x14ac:dyDescent="0.25">
      <c r="A8248" t="s">
        <v>832</v>
      </c>
      <c r="B8248" t="s">
        <v>794</v>
      </c>
      <c r="C8248" t="s">
        <v>223</v>
      </c>
      <c r="D8248" t="s">
        <v>10</v>
      </c>
      <c r="E8248" s="1">
        <f>DATEVALUE(IFERROR(RIGHT(LEFT(A8248,FIND("-",A8248,4)-1),2)&amp;"/"&amp;LEFT(A8248,FIND("-",A8248)-1)&amp;"/"&amp;RIGHT(LEFT(A8248,IFERROR(FIND(" ",A8248),LEN(A8248)+1)-1),4),TEXT(A8248,"dd")&amp;"/"&amp;TEXT(A8248,"mm")&amp;"/"&amp;TEXT(A8248,"yyyy")))</f>
        <v>45217</v>
      </c>
      <c r="F8248" t="s">
        <v>1826</v>
      </c>
      <c r="G8248" s="1">
        <f>VLOOKUP(B8248,Results!A:D,3,FALSE)</f>
        <v>45441</v>
      </c>
    </row>
    <row r="8249" spans="1:7" x14ac:dyDescent="0.25">
      <c r="A8249" t="s">
        <v>832</v>
      </c>
      <c r="B8249" t="s">
        <v>794</v>
      </c>
      <c r="C8249" t="s">
        <v>223</v>
      </c>
      <c r="D8249" t="s">
        <v>10</v>
      </c>
      <c r="E8249" s="1">
        <f>DATEVALUE(IFERROR(RIGHT(LEFT(A8249,FIND("-",A8249,4)-1),2)&amp;"/"&amp;LEFT(A8249,FIND("-",A8249)-1)&amp;"/"&amp;RIGHT(LEFT(A8249,IFERROR(FIND(" ",A8249),LEN(A8249)+1)-1),4),TEXT(A8249,"dd")&amp;"/"&amp;TEXT(A8249,"mm")&amp;"/"&amp;TEXT(A8249,"yyyy")))</f>
        <v>45217</v>
      </c>
      <c r="F8249" t="s">
        <v>1826</v>
      </c>
      <c r="G8249" s="1">
        <f>VLOOKUP(B8249,Results!A:D,3,FALSE)</f>
        <v>45441</v>
      </c>
    </row>
    <row r="8250" spans="1:7" hidden="1" x14ac:dyDescent="0.25">
      <c r="A8250" t="s">
        <v>832</v>
      </c>
      <c r="B8250" t="s">
        <v>833</v>
      </c>
      <c r="C8250" t="s">
        <v>20</v>
      </c>
      <c r="D8250" t="s">
        <v>13</v>
      </c>
      <c r="E8250" s="1">
        <f>DATEVALUE(IFERROR(RIGHT(LEFT(A8250,FIND("-",A8250,4)-1),2)&amp;"/"&amp;LEFT(A8250,FIND("-",A8250)-1)&amp;"/"&amp;RIGHT(LEFT(A8250,IFERROR(FIND(" ",A8250),LEN(A8250)+1)-1),4),TEXT(A8250,"dd")&amp;"/"&amp;TEXT(A8250,"mm")&amp;"/"&amp;TEXT(A8250,"yyyy")))</f>
        <v>45217</v>
      </c>
      <c r="F8250" t="s">
        <v>996</v>
      </c>
      <c r="G8250" s="1" t="e">
        <f>VLOOKUP(B8250,Results!A:D,3,FALSE)</f>
        <v>#N/A</v>
      </c>
    </row>
    <row r="8251" spans="1:7" x14ac:dyDescent="0.25">
      <c r="A8251" t="s">
        <v>832</v>
      </c>
      <c r="B8251" t="s">
        <v>833</v>
      </c>
      <c r="C8251" t="s">
        <v>20</v>
      </c>
      <c r="D8251" t="s">
        <v>13</v>
      </c>
      <c r="E8251" s="1">
        <f>DATEVALUE(IFERROR(RIGHT(LEFT(A8251,FIND("-",A8251,4)-1),2)&amp;"/"&amp;LEFT(A8251,FIND("-",A8251)-1)&amp;"/"&amp;RIGHT(LEFT(A8251,IFERROR(FIND(" ",A8251),LEN(A8251)+1)-1),4),TEXT(A8251,"dd")&amp;"/"&amp;TEXT(A8251,"mm")&amp;"/"&amp;TEXT(A8251,"yyyy")))</f>
        <v>45217</v>
      </c>
      <c r="F8251" t="s">
        <v>1826</v>
      </c>
      <c r="G8251" s="1" t="e">
        <f>VLOOKUP(B8251,Results!A:D,3,FALSE)</f>
        <v>#N/A</v>
      </c>
    </row>
    <row r="8252" spans="1:7" x14ac:dyDescent="0.25">
      <c r="A8252" t="s">
        <v>832</v>
      </c>
      <c r="B8252" t="s">
        <v>821</v>
      </c>
      <c r="C8252" t="s">
        <v>20</v>
      </c>
      <c r="D8252" t="s">
        <v>28</v>
      </c>
      <c r="E8252" s="1">
        <f>DATEVALUE(IFERROR(RIGHT(LEFT(A8252,FIND("-",A8252,4)-1),2)&amp;"/"&amp;LEFT(A8252,FIND("-",A8252)-1)&amp;"/"&amp;RIGHT(LEFT(A8252,IFERROR(FIND(" ",A8252),LEN(A8252)+1)-1),4),TEXT(A8252,"dd")&amp;"/"&amp;TEXT(A8252,"mm")&amp;"/"&amp;TEXT(A8252,"yyyy")))</f>
        <v>45217</v>
      </c>
      <c r="F8252" t="s">
        <v>1826</v>
      </c>
      <c r="G8252" s="1" t="e">
        <f>VLOOKUP(B8252,Results!A:D,3,FALSE)</f>
        <v>#N/A</v>
      </c>
    </row>
    <row r="8253" spans="1:7" x14ac:dyDescent="0.25">
      <c r="A8253" t="s">
        <v>832</v>
      </c>
      <c r="B8253" t="s">
        <v>833</v>
      </c>
      <c r="C8253" t="s">
        <v>20</v>
      </c>
      <c r="D8253" t="s">
        <v>13</v>
      </c>
      <c r="E8253" s="1">
        <f>DATEVALUE(IFERROR(RIGHT(LEFT(A8253,FIND("-",A8253,4)-1),2)&amp;"/"&amp;LEFT(A8253,FIND("-",A8253)-1)&amp;"/"&amp;RIGHT(LEFT(A8253,IFERROR(FIND(" ",A8253),LEN(A8253)+1)-1),4),TEXT(A8253,"dd")&amp;"/"&amp;TEXT(A8253,"mm")&amp;"/"&amp;TEXT(A8253,"yyyy")))</f>
        <v>45217</v>
      </c>
      <c r="F8253" t="s">
        <v>1826</v>
      </c>
      <c r="G8253" s="1" t="e">
        <f>VLOOKUP(B8253,Results!A:D,3,FALSE)</f>
        <v>#N/A</v>
      </c>
    </row>
    <row r="8254" spans="1:7" x14ac:dyDescent="0.25">
      <c r="A8254" t="s">
        <v>832</v>
      </c>
      <c r="B8254" t="s">
        <v>821</v>
      </c>
      <c r="C8254" t="s">
        <v>20</v>
      </c>
      <c r="D8254" t="s">
        <v>28</v>
      </c>
      <c r="E8254" s="1">
        <f>DATEVALUE(IFERROR(RIGHT(LEFT(A8254,FIND("-",A8254,4)-1),2)&amp;"/"&amp;LEFT(A8254,FIND("-",A8254)-1)&amp;"/"&amp;RIGHT(LEFT(A8254,IFERROR(FIND(" ",A8254),LEN(A8254)+1)-1),4),TEXT(A8254,"dd")&amp;"/"&amp;TEXT(A8254,"mm")&amp;"/"&amp;TEXT(A8254,"yyyy")))</f>
        <v>45217</v>
      </c>
      <c r="F8254" t="s">
        <v>1826</v>
      </c>
      <c r="G8254" s="1" t="e">
        <f>VLOOKUP(B8254,Results!A:D,3,FALSE)</f>
        <v>#N/A</v>
      </c>
    </row>
    <row r="8255" spans="1:7" x14ac:dyDescent="0.25">
      <c r="A8255" t="s">
        <v>832</v>
      </c>
      <c r="B8255" t="s">
        <v>833</v>
      </c>
      <c r="C8255" t="s">
        <v>20</v>
      </c>
      <c r="D8255" t="s">
        <v>13</v>
      </c>
      <c r="E8255" s="1">
        <f>DATEVALUE(IFERROR(RIGHT(LEFT(A8255,FIND("-",A8255,4)-1),2)&amp;"/"&amp;LEFT(A8255,FIND("-",A8255)-1)&amp;"/"&amp;RIGHT(LEFT(A8255,IFERROR(FIND(" ",A8255),LEN(A8255)+1)-1),4),TEXT(A8255,"dd")&amp;"/"&amp;TEXT(A8255,"mm")&amp;"/"&amp;TEXT(A8255,"yyyy")))</f>
        <v>45217</v>
      </c>
      <c r="F8255" t="s">
        <v>1826</v>
      </c>
      <c r="G8255" s="1" t="e">
        <f>VLOOKUP(B8255,Results!A:D,3,FALSE)</f>
        <v>#N/A</v>
      </c>
    </row>
    <row r="8256" spans="1:7" x14ac:dyDescent="0.25">
      <c r="A8256" t="s">
        <v>832</v>
      </c>
      <c r="B8256" t="s">
        <v>821</v>
      </c>
      <c r="C8256" t="s">
        <v>20</v>
      </c>
      <c r="D8256" t="s">
        <v>28</v>
      </c>
      <c r="E8256" s="1">
        <f>DATEVALUE(IFERROR(RIGHT(LEFT(A8256,FIND("-",A8256,4)-1),2)&amp;"/"&amp;LEFT(A8256,FIND("-",A8256)-1)&amp;"/"&amp;RIGHT(LEFT(A8256,IFERROR(FIND(" ",A8256),LEN(A8256)+1)-1),4),TEXT(A8256,"dd")&amp;"/"&amp;TEXT(A8256,"mm")&amp;"/"&amp;TEXT(A8256,"yyyy")))</f>
        <v>45217</v>
      </c>
      <c r="F8256" t="s">
        <v>1826</v>
      </c>
      <c r="G8256" s="1" t="e">
        <f>VLOOKUP(B8256,Results!A:D,3,FALSE)</f>
        <v>#N/A</v>
      </c>
    </row>
    <row r="8257" spans="1:7" hidden="1" x14ac:dyDescent="0.25">
      <c r="A8257" t="s">
        <v>763</v>
      </c>
      <c r="B8257" t="s">
        <v>804</v>
      </c>
      <c r="C8257" t="s">
        <v>20</v>
      </c>
      <c r="D8257" t="s">
        <v>44</v>
      </c>
      <c r="E8257" s="1">
        <f>DATEVALUE(IFERROR(RIGHT(LEFT(A8257,FIND("-",A8257,4)-1),2)&amp;"/"&amp;LEFT(A8257,FIND("-",A8257)-1)&amp;"/"&amp;RIGHT(LEFT(A8257,IFERROR(FIND(" ",A8257),LEN(A8257)+1)-1),4),TEXT(A8257,"dd")&amp;"/"&amp;TEXT(A8257,"mm")&amp;"/"&amp;TEXT(A8257,"yyyy")))</f>
        <v>45216</v>
      </c>
      <c r="F8257" t="s">
        <v>996</v>
      </c>
      <c r="G8257" s="1">
        <f>VLOOKUP(B8257,Results!A:D,3,FALSE)</f>
        <v>45414</v>
      </c>
    </row>
    <row r="8258" spans="1:7" x14ac:dyDescent="0.25">
      <c r="A8258" t="s">
        <v>763</v>
      </c>
      <c r="B8258" t="s">
        <v>804</v>
      </c>
      <c r="C8258" t="s">
        <v>20</v>
      </c>
      <c r="D8258" t="s">
        <v>44</v>
      </c>
      <c r="E8258" s="1">
        <f>DATEVALUE(IFERROR(RIGHT(LEFT(A8258,FIND("-",A8258,4)-1),2)&amp;"/"&amp;LEFT(A8258,FIND("-",A8258)-1)&amp;"/"&amp;RIGHT(LEFT(A8258,IFERROR(FIND(" ",A8258),LEN(A8258)+1)-1),4),TEXT(A8258,"dd")&amp;"/"&amp;TEXT(A8258,"mm")&amp;"/"&amp;TEXT(A8258,"yyyy")))</f>
        <v>45216</v>
      </c>
      <c r="F8258" t="s">
        <v>1826</v>
      </c>
      <c r="G8258" s="1">
        <f>VLOOKUP(B8258,Results!A:D,3,FALSE)</f>
        <v>45414</v>
      </c>
    </row>
    <row r="8259" spans="1:7" x14ac:dyDescent="0.25">
      <c r="A8259" t="s">
        <v>763</v>
      </c>
      <c r="B8259" t="s">
        <v>804</v>
      </c>
      <c r="C8259" t="s">
        <v>20</v>
      </c>
      <c r="D8259" t="s">
        <v>44</v>
      </c>
      <c r="E8259" s="1">
        <f>DATEVALUE(IFERROR(RIGHT(LEFT(A8259,FIND("-",A8259,4)-1),2)&amp;"/"&amp;LEFT(A8259,FIND("-",A8259)-1)&amp;"/"&amp;RIGHT(LEFT(A8259,IFERROR(FIND(" ",A8259),LEN(A8259)+1)-1),4),TEXT(A8259,"dd")&amp;"/"&amp;TEXT(A8259,"mm")&amp;"/"&amp;TEXT(A8259,"yyyy")))</f>
        <v>45216</v>
      </c>
      <c r="F8259" t="s">
        <v>1826</v>
      </c>
      <c r="G8259" s="1">
        <f>VLOOKUP(B8259,Results!A:D,3,FALSE)</f>
        <v>45414</v>
      </c>
    </row>
    <row r="8260" spans="1:7" hidden="1" x14ac:dyDescent="0.25">
      <c r="A8260" t="s">
        <v>763</v>
      </c>
      <c r="B8260" t="s">
        <v>813</v>
      </c>
      <c r="C8260" t="s">
        <v>20</v>
      </c>
      <c r="D8260" t="s">
        <v>30</v>
      </c>
      <c r="E8260" s="1">
        <f>DATEVALUE(IFERROR(RIGHT(LEFT(A8260,FIND("-",A8260,4)-1),2)&amp;"/"&amp;LEFT(A8260,FIND("-",A8260)-1)&amp;"/"&amp;RIGHT(LEFT(A8260,IFERROR(FIND(" ",A8260),LEN(A8260)+1)-1),4),TEXT(A8260,"dd")&amp;"/"&amp;TEXT(A8260,"mm")&amp;"/"&amp;TEXT(A8260,"yyyy")))</f>
        <v>45216</v>
      </c>
      <c r="F8260" t="s">
        <v>996</v>
      </c>
      <c r="G8260" s="1">
        <f>VLOOKUP(B8260,Results!A:D,3,FALSE)</f>
        <v>45420</v>
      </c>
    </row>
    <row r="8261" spans="1:7" x14ac:dyDescent="0.25">
      <c r="A8261" t="s">
        <v>763</v>
      </c>
      <c r="B8261" t="s">
        <v>813</v>
      </c>
      <c r="C8261" t="s">
        <v>20</v>
      </c>
      <c r="D8261" t="s">
        <v>30</v>
      </c>
      <c r="E8261" s="1">
        <f>DATEVALUE(IFERROR(RIGHT(LEFT(A8261,FIND("-",A8261,4)-1),2)&amp;"/"&amp;LEFT(A8261,FIND("-",A8261)-1)&amp;"/"&amp;RIGHT(LEFT(A8261,IFERROR(FIND(" ",A8261),LEN(A8261)+1)-1),4),TEXT(A8261,"dd")&amp;"/"&amp;TEXT(A8261,"mm")&amp;"/"&amp;TEXT(A8261,"yyyy")))</f>
        <v>45216</v>
      </c>
      <c r="F8261" t="s">
        <v>1826</v>
      </c>
      <c r="G8261" s="1">
        <f>VLOOKUP(B8261,Results!A:D,3,FALSE)</f>
        <v>45420</v>
      </c>
    </row>
    <row r="8262" spans="1:7" x14ac:dyDescent="0.25">
      <c r="A8262" t="s">
        <v>763</v>
      </c>
      <c r="B8262" t="s">
        <v>813</v>
      </c>
      <c r="C8262" t="s">
        <v>20</v>
      </c>
      <c r="D8262" t="s">
        <v>30</v>
      </c>
      <c r="E8262" s="1">
        <f>DATEVALUE(IFERROR(RIGHT(LEFT(A8262,FIND("-",A8262,4)-1),2)&amp;"/"&amp;LEFT(A8262,FIND("-",A8262)-1)&amp;"/"&amp;RIGHT(LEFT(A8262,IFERROR(FIND(" ",A8262),LEN(A8262)+1)-1),4),TEXT(A8262,"dd")&amp;"/"&amp;TEXT(A8262,"mm")&amp;"/"&amp;TEXT(A8262,"yyyy")))</f>
        <v>45216</v>
      </c>
      <c r="F8262" t="s">
        <v>1826</v>
      </c>
      <c r="G8262" s="1">
        <f>VLOOKUP(B8262,Results!A:D,3,FALSE)</f>
        <v>45420</v>
      </c>
    </row>
    <row r="8263" spans="1:7" x14ac:dyDescent="0.25">
      <c r="A8263" t="s">
        <v>763</v>
      </c>
      <c r="B8263" t="s">
        <v>813</v>
      </c>
      <c r="C8263" t="s">
        <v>20</v>
      </c>
      <c r="D8263" t="s">
        <v>30</v>
      </c>
      <c r="E8263" s="1">
        <f>DATEVALUE(IFERROR(RIGHT(LEFT(A8263,FIND("-",A8263,4)-1),2)&amp;"/"&amp;LEFT(A8263,FIND("-",A8263)-1)&amp;"/"&amp;RIGHT(LEFT(A8263,IFERROR(FIND(" ",A8263),LEN(A8263)+1)-1),4),TEXT(A8263,"dd")&amp;"/"&amp;TEXT(A8263,"mm")&amp;"/"&amp;TEXT(A8263,"yyyy")))</f>
        <v>45216</v>
      </c>
      <c r="F8263" t="s">
        <v>1826</v>
      </c>
      <c r="G8263" s="1">
        <f>VLOOKUP(B8263,Results!A:D,3,FALSE)</f>
        <v>45420</v>
      </c>
    </row>
    <row r="8264" spans="1:7" hidden="1" x14ac:dyDescent="0.25">
      <c r="A8264" t="s">
        <v>763</v>
      </c>
      <c r="B8264" t="s">
        <v>829</v>
      </c>
      <c r="C8264" t="s">
        <v>223</v>
      </c>
      <c r="D8264" t="s">
        <v>13</v>
      </c>
      <c r="E8264" s="1">
        <f>DATEVALUE(IFERROR(RIGHT(LEFT(A8264,FIND("-",A8264,4)-1),2)&amp;"/"&amp;LEFT(A8264,FIND("-",A8264)-1)&amp;"/"&amp;RIGHT(LEFT(A8264,IFERROR(FIND(" ",A8264),LEN(A8264)+1)-1),4),TEXT(A8264,"dd")&amp;"/"&amp;TEXT(A8264,"mm")&amp;"/"&amp;TEXT(A8264,"yyyy")))</f>
        <v>45216</v>
      </c>
      <c r="F8264" t="s">
        <v>996</v>
      </c>
      <c r="G8264" s="1">
        <f>VLOOKUP(B8264,Results!A:D,3,FALSE)</f>
        <v>45421</v>
      </c>
    </row>
    <row r="8265" spans="1:7" x14ac:dyDescent="0.25">
      <c r="A8265" t="s">
        <v>763</v>
      </c>
      <c r="B8265" t="s">
        <v>829</v>
      </c>
      <c r="C8265" t="s">
        <v>223</v>
      </c>
      <c r="D8265" t="s">
        <v>13</v>
      </c>
      <c r="E8265" s="1">
        <f>DATEVALUE(IFERROR(RIGHT(LEFT(A8265,FIND("-",A8265,4)-1),2)&amp;"/"&amp;LEFT(A8265,FIND("-",A8265)-1)&amp;"/"&amp;RIGHT(LEFT(A8265,IFERROR(FIND(" ",A8265),LEN(A8265)+1)-1),4),TEXT(A8265,"dd")&amp;"/"&amp;TEXT(A8265,"mm")&amp;"/"&amp;TEXT(A8265,"yyyy")))</f>
        <v>45216</v>
      </c>
      <c r="F8265" t="s">
        <v>1826</v>
      </c>
      <c r="G8265" s="1">
        <f>VLOOKUP(B8265,Results!A:D,3,FALSE)</f>
        <v>45421</v>
      </c>
    </row>
    <row r="8266" spans="1:7" x14ac:dyDescent="0.25">
      <c r="A8266" t="s">
        <v>763</v>
      </c>
      <c r="B8266" t="s">
        <v>829</v>
      </c>
      <c r="C8266" t="s">
        <v>223</v>
      </c>
      <c r="D8266" t="s">
        <v>13</v>
      </c>
      <c r="E8266" s="1">
        <f>DATEVALUE(IFERROR(RIGHT(LEFT(A8266,FIND("-",A8266,4)-1),2)&amp;"/"&amp;LEFT(A8266,FIND("-",A8266)-1)&amp;"/"&amp;RIGHT(LEFT(A8266,IFERROR(FIND(" ",A8266),LEN(A8266)+1)-1),4),TEXT(A8266,"dd")&amp;"/"&amp;TEXT(A8266,"mm")&amp;"/"&amp;TEXT(A8266,"yyyy")))</f>
        <v>45216</v>
      </c>
      <c r="F8266" t="s">
        <v>1826</v>
      </c>
      <c r="G8266" s="1">
        <f>VLOOKUP(B8266,Results!A:D,3,FALSE)</f>
        <v>45421</v>
      </c>
    </row>
    <row r="8267" spans="1:7" x14ac:dyDescent="0.25">
      <c r="A8267" t="s">
        <v>763</v>
      </c>
      <c r="B8267" t="s">
        <v>829</v>
      </c>
      <c r="C8267" t="s">
        <v>223</v>
      </c>
      <c r="D8267" t="s">
        <v>13</v>
      </c>
      <c r="E8267" s="1">
        <f>DATEVALUE(IFERROR(RIGHT(LEFT(A8267,FIND("-",A8267,4)-1),2)&amp;"/"&amp;LEFT(A8267,FIND("-",A8267)-1)&amp;"/"&amp;RIGHT(LEFT(A8267,IFERROR(FIND(" ",A8267),LEN(A8267)+1)-1),4),TEXT(A8267,"dd")&amp;"/"&amp;TEXT(A8267,"mm")&amp;"/"&amp;TEXT(A8267,"yyyy")))</f>
        <v>45216</v>
      </c>
      <c r="F8267" t="s">
        <v>1826</v>
      </c>
      <c r="G8267" s="1">
        <f>VLOOKUP(B8267,Results!A:D,3,FALSE)</f>
        <v>45421</v>
      </c>
    </row>
    <row r="8268" spans="1:7" hidden="1" x14ac:dyDescent="0.25">
      <c r="A8268" t="s">
        <v>763</v>
      </c>
      <c r="B8268" t="s">
        <v>373</v>
      </c>
      <c r="C8268" t="s">
        <v>223</v>
      </c>
      <c r="D8268" t="s">
        <v>10</v>
      </c>
      <c r="E8268" s="1">
        <f>DATEVALUE(IFERROR(RIGHT(LEFT(A8268,FIND("-",A8268,4)-1),2)&amp;"/"&amp;LEFT(A8268,FIND("-",A8268)-1)&amp;"/"&amp;RIGHT(LEFT(A8268,IFERROR(FIND(" ",A8268),LEN(A8268)+1)-1),4),TEXT(A8268,"dd")&amp;"/"&amp;TEXT(A8268,"mm")&amp;"/"&amp;TEXT(A8268,"yyyy")))</f>
        <v>45216</v>
      </c>
      <c r="F8268" t="s">
        <v>996</v>
      </c>
      <c r="G8268" s="1">
        <f>VLOOKUP(B8268,Results!A:D,3,FALSE)</f>
        <v>45427</v>
      </c>
    </row>
    <row r="8269" spans="1:7" x14ac:dyDescent="0.25">
      <c r="A8269" t="s">
        <v>763</v>
      </c>
      <c r="B8269" t="s">
        <v>373</v>
      </c>
      <c r="C8269" t="s">
        <v>223</v>
      </c>
      <c r="D8269" t="s">
        <v>10</v>
      </c>
      <c r="E8269" s="1">
        <f>DATEVALUE(IFERROR(RIGHT(LEFT(A8269,FIND("-",A8269,4)-1),2)&amp;"/"&amp;LEFT(A8269,FIND("-",A8269)-1)&amp;"/"&amp;RIGHT(LEFT(A8269,IFERROR(FIND(" ",A8269),LEN(A8269)+1)-1),4),TEXT(A8269,"dd")&amp;"/"&amp;TEXT(A8269,"mm")&amp;"/"&amp;TEXT(A8269,"yyyy")))</f>
        <v>45216</v>
      </c>
      <c r="F8269" t="s">
        <v>1826</v>
      </c>
      <c r="G8269" s="1">
        <f>VLOOKUP(B8269,Results!A:D,3,FALSE)</f>
        <v>45427</v>
      </c>
    </row>
    <row r="8270" spans="1:7" x14ac:dyDescent="0.25">
      <c r="A8270" t="s">
        <v>763</v>
      </c>
      <c r="B8270" t="s">
        <v>373</v>
      </c>
      <c r="C8270" t="s">
        <v>223</v>
      </c>
      <c r="D8270" t="s">
        <v>10</v>
      </c>
      <c r="E8270" s="1">
        <f>DATEVALUE(IFERROR(RIGHT(LEFT(A8270,FIND("-",A8270,4)-1),2)&amp;"/"&amp;LEFT(A8270,FIND("-",A8270)-1)&amp;"/"&amp;RIGHT(LEFT(A8270,IFERROR(FIND(" ",A8270),LEN(A8270)+1)-1),4),TEXT(A8270,"dd")&amp;"/"&amp;TEXT(A8270,"mm")&amp;"/"&amp;TEXT(A8270,"yyyy")))</f>
        <v>45216</v>
      </c>
      <c r="F8270" t="s">
        <v>1826</v>
      </c>
      <c r="G8270" s="1">
        <f>VLOOKUP(B8270,Results!A:D,3,FALSE)</f>
        <v>45427</v>
      </c>
    </row>
    <row r="8271" spans="1:7" x14ac:dyDescent="0.25">
      <c r="A8271" t="s">
        <v>763</v>
      </c>
      <c r="B8271" t="s">
        <v>373</v>
      </c>
      <c r="C8271" t="s">
        <v>223</v>
      </c>
      <c r="D8271" t="s">
        <v>10</v>
      </c>
      <c r="E8271" s="1">
        <f>DATEVALUE(IFERROR(RIGHT(LEFT(A8271,FIND("-",A8271,4)-1),2)&amp;"/"&amp;LEFT(A8271,FIND("-",A8271)-1)&amp;"/"&amp;RIGHT(LEFT(A8271,IFERROR(FIND(" ",A8271),LEN(A8271)+1)-1),4),TEXT(A8271,"dd")&amp;"/"&amp;TEXT(A8271,"mm")&amp;"/"&amp;TEXT(A8271,"yyyy")))</f>
        <v>45216</v>
      </c>
      <c r="F8271" t="s">
        <v>1826</v>
      </c>
      <c r="G8271" s="1">
        <f>VLOOKUP(B8271,Results!A:D,3,FALSE)</f>
        <v>45427</v>
      </c>
    </row>
    <row r="8272" spans="1:7" hidden="1" x14ac:dyDescent="0.25">
      <c r="A8272" t="s">
        <v>763</v>
      </c>
      <c r="B8272" t="s">
        <v>575</v>
      </c>
      <c r="C8272" t="s">
        <v>20</v>
      </c>
      <c r="D8272" t="s">
        <v>44</v>
      </c>
      <c r="E8272" s="1">
        <f>DATEVALUE(IFERROR(RIGHT(LEFT(A8272,FIND("-",A8272,4)-1),2)&amp;"/"&amp;LEFT(A8272,FIND("-",A8272)-1)&amp;"/"&amp;RIGHT(LEFT(A8272,IFERROR(FIND(" ",A8272),LEN(A8272)+1)-1),4),TEXT(A8272,"dd")&amp;"/"&amp;TEXT(A8272,"mm")&amp;"/"&amp;TEXT(A8272,"yyyy")))</f>
        <v>45216</v>
      </c>
      <c r="F8272" t="s">
        <v>996</v>
      </c>
      <c r="G8272" s="1" t="e">
        <f>VLOOKUP(B8272,Results!A:D,3,FALSE)</f>
        <v>#N/A</v>
      </c>
    </row>
    <row r="8273" spans="1:7" hidden="1" x14ac:dyDescent="0.25">
      <c r="A8273" t="s">
        <v>763</v>
      </c>
      <c r="B8273" t="s">
        <v>409</v>
      </c>
      <c r="C8273" t="s">
        <v>223</v>
      </c>
      <c r="D8273" t="s">
        <v>297</v>
      </c>
      <c r="E8273" s="1">
        <f>DATEVALUE(IFERROR(RIGHT(LEFT(A8273,FIND("-",A8273,4)-1),2)&amp;"/"&amp;LEFT(A8273,FIND("-",A8273)-1)&amp;"/"&amp;RIGHT(LEFT(A8273,IFERROR(FIND(" ",A8273),LEN(A8273)+1)-1),4),TEXT(A8273,"dd")&amp;"/"&amp;TEXT(A8273,"mm")&amp;"/"&amp;TEXT(A8273,"yyyy")))</f>
        <v>45216</v>
      </c>
      <c r="F8273" t="s">
        <v>996</v>
      </c>
      <c r="G8273" s="1" t="e">
        <f>VLOOKUP(B8273,Results!A:D,3,FALSE)</f>
        <v>#N/A</v>
      </c>
    </row>
    <row r="8274" spans="1:7" hidden="1" x14ac:dyDescent="0.25">
      <c r="A8274" t="s">
        <v>763</v>
      </c>
      <c r="B8274" t="s">
        <v>19</v>
      </c>
      <c r="C8274" t="s">
        <v>20</v>
      </c>
      <c r="D8274" t="s">
        <v>10</v>
      </c>
      <c r="E8274" s="1">
        <f>DATEVALUE(IFERROR(RIGHT(LEFT(A8274,FIND("-",A8274,4)-1),2)&amp;"/"&amp;LEFT(A8274,FIND("-",A8274)-1)&amp;"/"&amp;RIGHT(LEFT(A8274,IFERROR(FIND(" ",A8274),LEN(A8274)+1)-1),4),TEXT(A8274,"dd")&amp;"/"&amp;TEXT(A8274,"mm")&amp;"/"&amp;TEXT(A8274,"yyyy")))</f>
        <v>45216</v>
      </c>
      <c r="F8274" t="s">
        <v>996</v>
      </c>
      <c r="G8274" s="1" t="e">
        <f>VLOOKUP(B8274,Results!A:D,3,FALSE)</f>
        <v>#N/A</v>
      </c>
    </row>
    <row r="8275" spans="1:7" hidden="1" x14ac:dyDescent="0.25">
      <c r="A8275" t="s">
        <v>763</v>
      </c>
      <c r="B8275" t="s">
        <v>462</v>
      </c>
      <c r="C8275" t="s">
        <v>223</v>
      </c>
      <c r="D8275" t="s">
        <v>10</v>
      </c>
      <c r="E8275" s="1">
        <f>DATEVALUE(IFERROR(RIGHT(LEFT(A8275,FIND("-",A8275,4)-1),2)&amp;"/"&amp;LEFT(A8275,FIND("-",A8275)-1)&amp;"/"&amp;RIGHT(LEFT(A8275,IFERROR(FIND(" ",A8275),LEN(A8275)+1)-1),4),TEXT(A8275,"dd")&amp;"/"&amp;TEXT(A8275,"mm")&amp;"/"&amp;TEXT(A8275,"yyyy")))</f>
        <v>45216</v>
      </c>
      <c r="F8275" t="s">
        <v>996</v>
      </c>
      <c r="G8275" s="1" t="e">
        <f>VLOOKUP(B8275,Results!A:D,3,FALSE)</f>
        <v>#N/A</v>
      </c>
    </row>
    <row r="8276" spans="1:7" x14ac:dyDescent="0.25">
      <c r="A8276" t="s">
        <v>763</v>
      </c>
      <c r="B8276" t="s">
        <v>19</v>
      </c>
      <c r="C8276" t="s">
        <v>20</v>
      </c>
      <c r="D8276" t="s">
        <v>10</v>
      </c>
      <c r="E8276" s="1">
        <f>DATEVALUE(IFERROR(RIGHT(LEFT(A8276,FIND("-",A8276,4)-1),2)&amp;"/"&amp;LEFT(A8276,FIND("-",A8276)-1)&amp;"/"&amp;RIGHT(LEFT(A8276,IFERROR(FIND(" ",A8276),LEN(A8276)+1)-1),4),TEXT(A8276,"dd")&amp;"/"&amp;TEXT(A8276,"mm")&amp;"/"&amp;TEXT(A8276,"yyyy")))</f>
        <v>45216</v>
      </c>
      <c r="F8276" t="s">
        <v>1826</v>
      </c>
      <c r="G8276" s="1" t="e">
        <f>VLOOKUP(B8276,Results!A:D,3,FALSE)</f>
        <v>#N/A</v>
      </c>
    </row>
    <row r="8277" spans="1:7" x14ac:dyDescent="0.25">
      <c r="A8277" t="s">
        <v>763</v>
      </c>
      <c r="B8277" t="s">
        <v>462</v>
      </c>
      <c r="C8277" t="s">
        <v>223</v>
      </c>
      <c r="D8277" t="s">
        <v>10</v>
      </c>
      <c r="E8277" s="1">
        <f>DATEVALUE(IFERROR(RIGHT(LEFT(A8277,FIND("-",A8277,4)-1),2)&amp;"/"&amp;LEFT(A8277,FIND("-",A8277)-1)&amp;"/"&amp;RIGHT(LEFT(A8277,IFERROR(FIND(" ",A8277),LEN(A8277)+1)-1),4),TEXT(A8277,"dd")&amp;"/"&amp;TEXT(A8277,"mm")&amp;"/"&amp;TEXT(A8277,"yyyy")))</f>
        <v>45216</v>
      </c>
      <c r="F8277" t="s">
        <v>1826</v>
      </c>
      <c r="G8277" s="1" t="e">
        <f>VLOOKUP(B8277,Results!A:D,3,FALSE)</f>
        <v>#N/A</v>
      </c>
    </row>
    <row r="8278" spans="1:7" hidden="1" x14ac:dyDescent="0.25">
      <c r="A8278" t="s">
        <v>763</v>
      </c>
      <c r="B8278" t="s">
        <v>764</v>
      </c>
      <c r="C8278" t="s">
        <v>223</v>
      </c>
      <c r="D8278" t="s">
        <v>23</v>
      </c>
      <c r="E8278" s="1">
        <f>DATEVALUE(IFERROR(RIGHT(LEFT(A8278,FIND("-",A8278,4)-1),2)&amp;"/"&amp;LEFT(A8278,FIND("-",A8278)-1)&amp;"/"&amp;RIGHT(LEFT(A8278,IFERROR(FIND(" ",A8278),LEN(A8278)+1)-1),4),TEXT(A8278,"dd")&amp;"/"&amp;TEXT(A8278,"mm")&amp;"/"&amp;TEXT(A8278,"yyyy")))</f>
        <v>45216</v>
      </c>
      <c r="F8278" t="s">
        <v>786</v>
      </c>
      <c r="G8278" s="1" t="e">
        <f>VLOOKUP(B8278,Results!A:D,3,FALSE)</f>
        <v>#N/A</v>
      </c>
    </row>
    <row r="8279" spans="1:7" hidden="1" x14ac:dyDescent="0.25">
      <c r="A8279" t="s">
        <v>763</v>
      </c>
      <c r="B8279" t="s">
        <v>764</v>
      </c>
      <c r="C8279" t="s">
        <v>223</v>
      </c>
      <c r="D8279" t="s">
        <v>23</v>
      </c>
      <c r="E8279" s="1">
        <f>DATEVALUE(IFERROR(RIGHT(LEFT(A8279,FIND("-",A8279,4)-1),2)&amp;"/"&amp;LEFT(A8279,FIND("-",A8279)-1)&amp;"/"&amp;RIGHT(LEFT(A8279,IFERROR(FIND(" ",A8279),LEN(A8279)+1)-1),4),TEXT(A8279,"dd")&amp;"/"&amp;TEXT(A8279,"mm")&amp;"/"&amp;TEXT(A8279,"yyyy")))</f>
        <v>45216</v>
      </c>
      <c r="F8279" t="s">
        <v>1806</v>
      </c>
      <c r="G8279" s="1" t="e">
        <f>VLOOKUP(B8279,Results!A:D,3,FALSE)</f>
        <v>#N/A</v>
      </c>
    </row>
    <row r="8280" spans="1:7" hidden="1" x14ac:dyDescent="0.25">
      <c r="A8280" t="s">
        <v>763</v>
      </c>
      <c r="B8280" t="s">
        <v>820</v>
      </c>
      <c r="C8280" t="s">
        <v>20</v>
      </c>
      <c r="D8280" t="s">
        <v>33</v>
      </c>
      <c r="E8280" s="1">
        <f>DATEVALUE(IFERROR(RIGHT(LEFT(A8280,FIND("-",A8280,4)-1),2)&amp;"/"&amp;LEFT(A8280,FIND("-",A8280)-1)&amp;"/"&amp;RIGHT(LEFT(A8280,IFERROR(FIND(" ",A8280),LEN(A8280)+1)-1),4),TEXT(A8280,"dd")&amp;"/"&amp;TEXT(A8280,"mm")&amp;"/"&amp;TEXT(A8280,"yyyy")))</f>
        <v>45216</v>
      </c>
      <c r="F8280" t="s">
        <v>996</v>
      </c>
      <c r="G8280" s="1" t="e">
        <f>VLOOKUP(B8280,Results!A:D,3,FALSE)</f>
        <v>#N/A</v>
      </c>
    </row>
    <row r="8281" spans="1:7" x14ac:dyDescent="0.25">
      <c r="A8281" t="s">
        <v>763</v>
      </c>
      <c r="B8281" t="s">
        <v>409</v>
      </c>
      <c r="C8281" t="s">
        <v>223</v>
      </c>
      <c r="D8281" t="s">
        <v>297</v>
      </c>
      <c r="E8281" s="1">
        <f>DATEVALUE(IFERROR(RIGHT(LEFT(A8281,FIND("-",A8281,4)-1),2)&amp;"/"&amp;LEFT(A8281,FIND("-",A8281)-1)&amp;"/"&amp;RIGHT(LEFT(A8281,IFERROR(FIND(" ",A8281),LEN(A8281)+1)-1),4),TEXT(A8281,"dd")&amp;"/"&amp;TEXT(A8281,"mm")&amp;"/"&amp;TEXT(A8281,"yyyy")))</f>
        <v>45216</v>
      </c>
      <c r="F8281" t="s">
        <v>1826</v>
      </c>
      <c r="G8281" s="1" t="e">
        <f>VLOOKUP(B8281,Results!A:D,3,FALSE)</f>
        <v>#N/A</v>
      </c>
    </row>
    <row r="8282" spans="1:7" x14ac:dyDescent="0.25">
      <c r="A8282" t="s">
        <v>763</v>
      </c>
      <c r="B8282" t="s">
        <v>19</v>
      </c>
      <c r="C8282" t="s">
        <v>20</v>
      </c>
      <c r="D8282" t="s">
        <v>10</v>
      </c>
      <c r="E8282" s="1">
        <f>DATEVALUE(IFERROR(RIGHT(LEFT(A8282,FIND("-",A8282,4)-1),2)&amp;"/"&amp;LEFT(A8282,FIND("-",A8282)-1)&amp;"/"&amp;RIGHT(LEFT(A8282,IFERROR(FIND(" ",A8282),LEN(A8282)+1)-1),4),TEXT(A8282,"dd")&amp;"/"&amp;TEXT(A8282,"mm")&amp;"/"&amp;TEXT(A8282,"yyyy")))</f>
        <v>45216</v>
      </c>
      <c r="F8282" t="s">
        <v>1826</v>
      </c>
      <c r="G8282" s="1" t="e">
        <f>VLOOKUP(B8282,Results!A:D,3,FALSE)</f>
        <v>#N/A</v>
      </c>
    </row>
    <row r="8283" spans="1:7" x14ac:dyDescent="0.25">
      <c r="A8283" t="s">
        <v>763</v>
      </c>
      <c r="B8283" t="s">
        <v>462</v>
      </c>
      <c r="C8283" t="s">
        <v>223</v>
      </c>
      <c r="D8283" t="s">
        <v>10</v>
      </c>
      <c r="E8283" s="1">
        <f>DATEVALUE(IFERROR(RIGHT(LEFT(A8283,FIND("-",A8283,4)-1),2)&amp;"/"&amp;LEFT(A8283,FIND("-",A8283)-1)&amp;"/"&amp;RIGHT(LEFT(A8283,IFERROR(FIND(" ",A8283),LEN(A8283)+1)-1),4),TEXT(A8283,"dd")&amp;"/"&amp;TEXT(A8283,"mm")&amp;"/"&amp;TEXT(A8283,"yyyy")))</f>
        <v>45216</v>
      </c>
      <c r="F8283" t="s">
        <v>1826</v>
      </c>
      <c r="G8283" s="1" t="e">
        <f>VLOOKUP(B8283,Results!A:D,3,FALSE)</f>
        <v>#N/A</v>
      </c>
    </row>
    <row r="8284" spans="1:7" x14ac:dyDescent="0.25">
      <c r="A8284" t="s">
        <v>763</v>
      </c>
      <c r="B8284" t="s">
        <v>820</v>
      </c>
      <c r="C8284" t="s">
        <v>20</v>
      </c>
      <c r="D8284" t="s">
        <v>33</v>
      </c>
      <c r="E8284" s="1">
        <f>DATEVALUE(IFERROR(RIGHT(LEFT(A8284,FIND("-",A8284,4)-1),2)&amp;"/"&amp;LEFT(A8284,FIND("-",A8284)-1)&amp;"/"&amp;RIGHT(LEFT(A8284,IFERROR(FIND(" ",A8284),LEN(A8284)+1)-1),4),TEXT(A8284,"dd")&amp;"/"&amp;TEXT(A8284,"mm")&amp;"/"&amp;TEXT(A8284,"yyyy")))</f>
        <v>45216</v>
      </c>
      <c r="F8284" t="s">
        <v>1826</v>
      </c>
      <c r="G8284" s="1" t="e">
        <f>VLOOKUP(B8284,Results!A:D,3,FALSE)</f>
        <v>#N/A</v>
      </c>
    </row>
    <row r="8285" spans="1:7" x14ac:dyDescent="0.25">
      <c r="A8285" t="s">
        <v>763</v>
      </c>
      <c r="B8285" t="s">
        <v>409</v>
      </c>
      <c r="C8285" t="s">
        <v>223</v>
      </c>
      <c r="D8285" t="s">
        <v>297</v>
      </c>
      <c r="E8285" s="1">
        <f>DATEVALUE(IFERROR(RIGHT(LEFT(A8285,FIND("-",A8285,4)-1),2)&amp;"/"&amp;LEFT(A8285,FIND("-",A8285)-1)&amp;"/"&amp;RIGHT(LEFT(A8285,IFERROR(FIND(" ",A8285),LEN(A8285)+1)-1),4),TEXT(A8285,"dd")&amp;"/"&amp;TEXT(A8285,"mm")&amp;"/"&amp;TEXT(A8285,"yyyy")))</f>
        <v>45216</v>
      </c>
      <c r="F8285" t="s">
        <v>1826</v>
      </c>
      <c r="G8285" s="1" t="e">
        <f>VLOOKUP(B8285,Results!A:D,3,FALSE)</f>
        <v>#N/A</v>
      </c>
    </row>
    <row r="8286" spans="1:7" x14ac:dyDescent="0.25">
      <c r="A8286" t="s">
        <v>763</v>
      </c>
      <c r="B8286" t="s">
        <v>19</v>
      </c>
      <c r="C8286" t="s">
        <v>20</v>
      </c>
      <c r="D8286" t="s">
        <v>10</v>
      </c>
      <c r="E8286" s="1">
        <f>DATEVALUE(IFERROR(RIGHT(LEFT(A8286,FIND("-",A8286,4)-1),2)&amp;"/"&amp;LEFT(A8286,FIND("-",A8286)-1)&amp;"/"&amp;RIGHT(LEFT(A8286,IFERROR(FIND(" ",A8286),LEN(A8286)+1)-1),4),TEXT(A8286,"dd")&amp;"/"&amp;TEXT(A8286,"mm")&amp;"/"&amp;TEXT(A8286,"yyyy")))</f>
        <v>45216</v>
      </c>
      <c r="F8286" t="s">
        <v>1826</v>
      </c>
      <c r="G8286" s="1" t="e">
        <f>VLOOKUP(B8286,Results!A:D,3,FALSE)</f>
        <v>#N/A</v>
      </c>
    </row>
    <row r="8287" spans="1:7" x14ac:dyDescent="0.25">
      <c r="A8287" t="s">
        <v>763</v>
      </c>
      <c r="B8287" t="s">
        <v>820</v>
      </c>
      <c r="C8287" t="s">
        <v>20</v>
      </c>
      <c r="D8287" t="s">
        <v>33</v>
      </c>
      <c r="E8287" s="1">
        <f>DATEVALUE(IFERROR(RIGHT(LEFT(A8287,FIND("-",A8287,4)-1),2)&amp;"/"&amp;LEFT(A8287,FIND("-",A8287)-1)&amp;"/"&amp;RIGHT(LEFT(A8287,IFERROR(FIND(" ",A8287),LEN(A8287)+1)-1),4),TEXT(A8287,"dd")&amp;"/"&amp;TEXT(A8287,"mm")&amp;"/"&amp;TEXT(A8287,"yyyy")))</f>
        <v>45216</v>
      </c>
      <c r="F8287" t="s">
        <v>1826</v>
      </c>
      <c r="G8287" s="1" t="e">
        <f>VLOOKUP(B8287,Results!A:D,3,FALSE)</f>
        <v>#N/A</v>
      </c>
    </row>
    <row r="8288" spans="1:7" hidden="1" x14ac:dyDescent="0.25">
      <c r="A8288" t="s">
        <v>831</v>
      </c>
      <c r="B8288" t="s">
        <v>807</v>
      </c>
      <c r="C8288" t="s">
        <v>20</v>
      </c>
      <c r="D8288" t="s">
        <v>13</v>
      </c>
      <c r="E8288" s="1">
        <f>DATEVALUE(IFERROR(RIGHT(LEFT(A8288,FIND("-",A8288,4)-1),2)&amp;"/"&amp;LEFT(A8288,FIND("-",A8288)-1)&amp;"/"&amp;RIGHT(LEFT(A8288,IFERROR(FIND(" ",A8288),LEN(A8288)+1)-1),4),TEXT(A8288,"dd")&amp;"/"&amp;TEXT(A8288,"mm")&amp;"/"&amp;TEXT(A8288,"yyyy")))</f>
        <v>45215</v>
      </c>
      <c r="F8288" t="s">
        <v>996</v>
      </c>
      <c r="G8288" s="1">
        <f>VLOOKUP(B8288,Results!A:D,3,FALSE)</f>
        <v>45419</v>
      </c>
    </row>
    <row r="8289" spans="1:7" hidden="1" x14ac:dyDescent="0.25">
      <c r="A8289" t="s">
        <v>831</v>
      </c>
      <c r="B8289" t="s">
        <v>287</v>
      </c>
      <c r="C8289" t="s">
        <v>20</v>
      </c>
      <c r="D8289" t="s">
        <v>13</v>
      </c>
      <c r="E8289" s="1">
        <f>DATEVALUE(IFERROR(RIGHT(LEFT(A8289,FIND("-",A8289,4)-1),2)&amp;"/"&amp;LEFT(A8289,FIND("-",A8289)-1)&amp;"/"&amp;RIGHT(LEFT(A8289,IFERROR(FIND(" ",A8289),LEN(A8289)+1)-1),4),TEXT(A8289,"dd")&amp;"/"&amp;TEXT(A8289,"mm")&amp;"/"&amp;TEXT(A8289,"yyyy")))</f>
        <v>45215</v>
      </c>
      <c r="F8289" t="s">
        <v>996</v>
      </c>
      <c r="G8289" s="1">
        <f>VLOOKUP(B8289,Results!A:D,3,FALSE)</f>
        <v>45419</v>
      </c>
    </row>
    <row r="8290" spans="1:7" x14ac:dyDescent="0.25">
      <c r="A8290" t="s">
        <v>831</v>
      </c>
      <c r="B8290" t="s">
        <v>287</v>
      </c>
      <c r="C8290" t="s">
        <v>20</v>
      </c>
      <c r="D8290" t="s">
        <v>13</v>
      </c>
      <c r="E8290" s="1">
        <f>DATEVALUE(IFERROR(RIGHT(LEFT(A8290,FIND("-",A8290,4)-1),2)&amp;"/"&amp;LEFT(A8290,FIND("-",A8290)-1)&amp;"/"&amp;RIGHT(LEFT(A8290,IFERROR(FIND(" ",A8290),LEN(A8290)+1)-1),4),TEXT(A8290,"dd")&amp;"/"&amp;TEXT(A8290,"mm")&amp;"/"&amp;TEXT(A8290,"yyyy")))</f>
        <v>45215</v>
      </c>
      <c r="F8290" t="s">
        <v>1826</v>
      </c>
      <c r="G8290" s="1">
        <f>VLOOKUP(B8290,Results!A:D,3,FALSE)</f>
        <v>45419</v>
      </c>
    </row>
    <row r="8291" spans="1:7" x14ac:dyDescent="0.25">
      <c r="A8291" t="s">
        <v>831</v>
      </c>
      <c r="B8291" t="s">
        <v>807</v>
      </c>
      <c r="C8291" t="s">
        <v>20</v>
      </c>
      <c r="D8291" t="s">
        <v>13</v>
      </c>
      <c r="E8291" s="1">
        <f>DATEVALUE(IFERROR(RIGHT(LEFT(A8291,FIND("-",A8291,4)-1),2)&amp;"/"&amp;LEFT(A8291,FIND("-",A8291)-1)&amp;"/"&amp;RIGHT(LEFT(A8291,IFERROR(FIND(" ",A8291),LEN(A8291)+1)-1),4),TEXT(A8291,"dd")&amp;"/"&amp;TEXT(A8291,"mm")&amp;"/"&amp;TEXT(A8291,"yyyy")))</f>
        <v>45215</v>
      </c>
      <c r="F8291" t="s">
        <v>1826</v>
      </c>
      <c r="G8291" s="1">
        <f>VLOOKUP(B8291,Results!A:D,3,FALSE)</f>
        <v>45419</v>
      </c>
    </row>
    <row r="8292" spans="1:7" x14ac:dyDescent="0.25">
      <c r="A8292" t="s">
        <v>831</v>
      </c>
      <c r="B8292" t="s">
        <v>287</v>
      </c>
      <c r="C8292" t="s">
        <v>20</v>
      </c>
      <c r="D8292" t="s">
        <v>13</v>
      </c>
      <c r="E8292" s="1">
        <f>DATEVALUE(IFERROR(RIGHT(LEFT(A8292,FIND("-",A8292,4)-1),2)&amp;"/"&amp;LEFT(A8292,FIND("-",A8292)-1)&amp;"/"&amp;RIGHT(LEFT(A8292,IFERROR(FIND(" ",A8292),LEN(A8292)+1)-1),4),TEXT(A8292,"dd")&amp;"/"&amp;TEXT(A8292,"mm")&amp;"/"&amp;TEXT(A8292,"yyyy")))</f>
        <v>45215</v>
      </c>
      <c r="F8292" t="s">
        <v>1826</v>
      </c>
      <c r="G8292" s="1">
        <f>VLOOKUP(B8292,Results!A:D,3,FALSE)</f>
        <v>45419</v>
      </c>
    </row>
    <row r="8293" spans="1:7" x14ac:dyDescent="0.25">
      <c r="A8293" t="s">
        <v>831</v>
      </c>
      <c r="B8293" t="s">
        <v>807</v>
      </c>
      <c r="C8293" t="s">
        <v>20</v>
      </c>
      <c r="D8293" t="s">
        <v>13</v>
      </c>
      <c r="E8293" s="1">
        <f>DATEVALUE(IFERROR(RIGHT(LEFT(A8293,FIND("-",A8293,4)-1),2)&amp;"/"&amp;LEFT(A8293,FIND("-",A8293)-1)&amp;"/"&amp;RIGHT(LEFT(A8293,IFERROR(FIND(" ",A8293),LEN(A8293)+1)-1),4),TEXT(A8293,"dd")&amp;"/"&amp;TEXT(A8293,"mm")&amp;"/"&amp;TEXT(A8293,"yyyy")))</f>
        <v>45215</v>
      </c>
      <c r="F8293" t="s">
        <v>1826</v>
      </c>
      <c r="G8293" s="1">
        <f>VLOOKUP(B8293,Results!A:D,3,FALSE)</f>
        <v>45419</v>
      </c>
    </row>
    <row r="8294" spans="1:7" x14ac:dyDescent="0.25">
      <c r="A8294" t="s">
        <v>831</v>
      </c>
      <c r="B8294" t="s">
        <v>287</v>
      </c>
      <c r="C8294" t="s">
        <v>20</v>
      </c>
      <c r="D8294" t="s">
        <v>13</v>
      </c>
      <c r="E8294" s="1">
        <f>DATEVALUE(IFERROR(RIGHT(LEFT(A8294,FIND("-",A8294,4)-1),2)&amp;"/"&amp;LEFT(A8294,FIND("-",A8294)-1)&amp;"/"&amp;RIGHT(LEFT(A8294,IFERROR(FIND(" ",A8294),LEN(A8294)+1)-1),4),TEXT(A8294,"dd")&amp;"/"&amp;TEXT(A8294,"mm")&amp;"/"&amp;TEXT(A8294,"yyyy")))</f>
        <v>45215</v>
      </c>
      <c r="F8294" t="s">
        <v>1826</v>
      </c>
      <c r="G8294" s="1">
        <f>VLOOKUP(B8294,Results!A:D,3,FALSE)</f>
        <v>45419</v>
      </c>
    </row>
    <row r="8295" spans="1:7" hidden="1" x14ac:dyDescent="0.25">
      <c r="A8295" t="s">
        <v>831</v>
      </c>
      <c r="B8295" t="s">
        <v>940</v>
      </c>
      <c r="C8295" t="s">
        <v>20</v>
      </c>
      <c r="D8295" t="s">
        <v>13</v>
      </c>
      <c r="E8295" s="1">
        <f>DATEVALUE(IFERROR(RIGHT(LEFT(A8295,FIND("-",A8295,4)-1),2)&amp;"/"&amp;LEFT(A8295,FIND("-",A8295)-1)&amp;"/"&amp;RIGHT(LEFT(A8295,IFERROR(FIND(" ",A8295),LEN(A8295)+1)-1),4),TEXT(A8295,"dd")&amp;"/"&amp;TEXT(A8295,"mm")&amp;"/"&amp;TEXT(A8295,"yyyy")))</f>
        <v>45215</v>
      </c>
      <c r="F8295" t="s">
        <v>1919</v>
      </c>
      <c r="G8295" s="1">
        <f>VLOOKUP(B8295,Results!A:D,3,FALSE)</f>
        <v>45434</v>
      </c>
    </row>
    <row r="8296" spans="1:7" x14ac:dyDescent="0.25">
      <c r="A8296" t="s">
        <v>831</v>
      </c>
      <c r="B8296" t="s">
        <v>794</v>
      </c>
      <c r="C8296" t="s">
        <v>223</v>
      </c>
      <c r="D8296" t="s">
        <v>10</v>
      </c>
      <c r="E8296" s="1">
        <f>DATEVALUE(IFERROR(RIGHT(LEFT(A8296,FIND("-",A8296,4)-1),2)&amp;"/"&amp;LEFT(A8296,FIND("-",A8296)-1)&amp;"/"&amp;RIGHT(LEFT(A8296,IFERROR(FIND(" ",A8296),LEN(A8296)+1)-1),4),TEXT(A8296,"dd")&amp;"/"&amp;TEXT(A8296,"mm")&amp;"/"&amp;TEXT(A8296,"yyyy")))</f>
        <v>45215</v>
      </c>
      <c r="F8296" t="s">
        <v>1826</v>
      </c>
      <c r="G8296" s="1">
        <f>VLOOKUP(B8296,Results!A:D,3,FALSE)</f>
        <v>45441</v>
      </c>
    </row>
    <row r="8297" spans="1:7" x14ac:dyDescent="0.25">
      <c r="A8297" t="s">
        <v>831</v>
      </c>
      <c r="B8297" t="s">
        <v>794</v>
      </c>
      <c r="C8297" t="s">
        <v>223</v>
      </c>
      <c r="D8297" t="s">
        <v>10</v>
      </c>
      <c r="E8297" s="1">
        <f>DATEVALUE(IFERROR(RIGHT(LEFT(A8297,FIND("-",A8297,4)-1),2)&amp;"/"&amp;LEFT(A8297,FIND("-",A8297)-1)&amp;"/"&amp;RIGHT(LEFT(A8297,IFERROR(FIND(" ",A8297),LEN(A8297)+1)-1),4),TEXT(A8297,"dd")&amp;"/"&amp;TEXT(A8297,"mm")&amp;"/"&amp;TEXT(A8297,"yyyy")))</f>
        <v>45215</v>
      </c>
      <c r="F8297" t="s">
        <v>1826</v>
      </c>
      <c r="G8297" s="1">
        <f>VLOOKUP(B8297,Results!A:D,3,FALSE)</f>
        <v>45441</v>
      </c>
    </row>
    <row r="8298" spans="1:7" x14ac:dyDescent="0.25">
      <c r="A8298" t="s">
        <v>831</v>
      </c>
      <c r="B8298" t="s">
        <v>794</v>
      </c>
      <c r="C8298" t="s">
        <v>223</v>
      </c>
      <c r="D8298" t="s">
        <v>10</v>
      </c>
      <c r="E8298" s="1">
        <f>DATEVALUE(IFERROR(RIGHT(LEFT(A8298,FIND("-",A8298,4)-1),2)&amp;"/"&amp;LEFT(A8298,FIND("-",A8298)-1)&amp;"/"&amp;RIGHT(LEFT(A8298,IFERROR(FIND(" ",A8298),LEN(A8298)+1)-1),4),TEXT(A8298,"dd")&amp;"/"&amp;TEXT(A8298,"mm")&amp;"/"&amp;TEXT(A8298,"yyyy")))</f>
        <v>45215</v>
      </c>
      <c r="F8298" t="s">
        <v>1826</v>
      </c>
      <c r="G8298" s="1">
        <f>VLOOKUP(B8298,Results!A:D,3,FALSE)</f>
        <v>45441</v>
      </c>
    </row>
    <row r="8299" spans="1:7" hidden="1" x14ac:dyDescent="0.25">
      <c r="A8299" t="s">
        <v>831</v>
      </c>
      <c r="B8299" t="s">
        <v>491</v>
      </c>
      <c r="C8299" t="s">
        <v>223</v>
      </c>
      <c r="D8299" t="s">
        <v>30</v>
      </c>
      <c r="E8299" s="1">
        <f>DATEVALUE(IFERROR(RIGHT(LEFT(A8299,FIND("-",A8299,4)-1),2)&amp;"/"&amp;LEFT(A8299,FIND("-",A8299)-1)&amp;"/"&amp;RIGHT(LEFT(A8299,IFERROR(FIND(" ",A8299),LEN(A8299)+1)-1),4),TEXT(A8299,"dd")&amp;"/"&amp;TEXT(A8299,"mm")&amp;"/"&amp;TEXT(A8299,"yyyy")))</f>
        <v>45215</v>
      </c>
      <c r="F8299" t="s">
        <v>996</v>
      </c>
      <c r="G8299" s="1" t="e">
        <f>VLOOKUP(B8299,Results!A:D,3,FALSE)</f>
        <v>#N/A</v>
      </c>
    </row>
    <row r="8300" spans="1:7" hidden="1" x14ac:dyDescent="0.25">
      <c r="A8300" t="s">
        <v>831</v>
      </c>
      <c r="B8300" t="s">
        <v>825</v>
      </c>
      <c r="C8300" t="s">
        <v>20</v>
      </c>
      <c r="D8300" t="s">
        <v>10</v>
      </c>
      <c r="E8300" s="1">
        <f>DATEVALUE(IFERROR(RIGHT(LEFT(A8300,FIND("-",A8300,4)-1),2)&amp;"/"&amp;LEFT(A8300,FIND("-",A8300)-1)&amp;"/"&amp;RIGHT(LEFT(A8300,IFERROR(FIND(" ",A8300),LEN(A8300)+1)-1),4),TEXT(A8300,"dd")&amp;"/"&amp;TEXT(A8300,"mm")&amp;"/"&amp;TEXT(A8300,"yyyy")))</f>
        <v>45215</v>
      </c>
      <c r="F8300" t="s">
        <v>996</v>
      </c>
      <c r="G8300" s="1" t="e">
        <f>VLOOKUP(B8300,Results!A:D,3,FALSE)</f>
        <v>#N/A</v>
      </c>
    </row>
    <row r="8301" spans="1:7" x14ac:dyDescent="0.25">
      <c r="A8301" t="s">
        <v>831</v>
      </c>
      <c r="B8301" t="s">
        <v>825</v>
      </c>
      <c r="C8301" t="s">
        <v>20</v>
      </c>
      <c r="D8301" t="s">
        <v>10</v>
      </c>
      <c r="E8301" s="1">
        <f>DATEVALUE(IFERROR(RIGHT(LEFT(A8301,FIND("-",A8301,4)-1),2)&amp;"/"&amp;LEFT(A8301,FIND("-",A8301)-1)&amp;"/"&amp;RIGHT(LEFT(A8301,IFERROR(FIND(" ",A8301),LEN(A8301)+1)-1),4),TEXT(A8301,"dd")&amp;"/"&amp;TEXT(A8301,"mm")&amp;"/"&amp;TEXT(A8301,"yyyy")))</f>
        <v>45215</v>
      </c>
      <c r="F8301" t="s">
        <v>1826</v>
      </c>
      <c r="G8301" s="1" t="e">
        <f>VLOOKUP(B8301,Results!A:D,3,FALSE)</f>
        <v>#N/A</v>
      </c>
    </row>
    <row r="8302" spans="1:7" hidden="1" x14ac:dyDescent="0.25">
      <c r="A8302" t="s">
        <v>831</v>
      </c>
      <c r="B8302" t="s">
        <v>555</v>
      </c>
      <c r="C8302" t="s">
        <v>20</v>
      </c>
      <c r="D8302" t="s">
        <v>74</v>
      </c>
      <c r="E8302" s="1">
        <f>DATEVALUE(IFERROR(RIGHT(LEFT(A8302,FIND("-",A8302,4)-1),2)&amp;"/"&amp;LEFT(A8302,FIND("-",A8302)-1)&amp;"/"&amp;RIGHT(LEFT(A8302,IFERROR(FIND(" ",A8302),LEN(A8302)+1)-1),4),TEXT(A8302,"dd")&amp;"/"&amp;TEXT(A8302,"mm")&amp;"/"&amp;TEXT(A8302,"yyyy")))</f>
        <v>45215</v>
      </c>
      <c r="F8302" t="s">
        <v>996</v>
      </c>
      <c r="G8302" s="1" t="e">
        <f>VLOOKUP(B8302,Results!A:D,3,FALSE)</f>
        <v>#N/A</v>
      </c>
    </row>
    <row r="8303" spans="1:7" x14ac:dyDescent="0.25">
      <c r="A8303" t="s">
        <v>831</v>
      </c>
      <c r="B8303" t="s">
        <v>555</v>
      </c>
      <c r="C8303" t="s">
        <v>20</v>
      </c>
      <c r="D8303" t="s">
        <v>74</v>
      </c>
      <c r="E8303" s="1">
        <f>DATEVALUE(IFERROR(RIGHT(LEFT(A8303,FIND("-",A8303,4)-1),2)&amp;"/"&amp;LEFT(A8303,FIND("-",A8303)-1)&amp;"/"&amp;RIGHT(LEFT(A8303,IFERROR(FIND(" ",A8303),LEN(A8303)+1)-1),4),TEXT(A8303,"dd")&amp;"/"&amp;TEXT(A8303,"mm")&amp;"/"&amp;TEXT(A8303,"yyyy")))</f>
        <v>45215</v>
      </c>
      <c r="F8303" t="s">
        <v>1826</v>
      </c>
      <c r="G8303" s="1" t="e">
        <f>VLOOKUP(B8303,Results!A:D,3,FALSE)</f>
        <v>#N/A</v>
      </c>
    </row>
    <row r="8304" spans="1:7" x14ac:dyDescent="0.25">
      <c r="A8304" t="s">
        <v>831</v>
      </c>
      <c r="B8304" t="s">
        <v>1816</v>
      </c>
      <c r="C8304" t="s">
        <v>20</v>
      </c>
      <c r="D8304" t="s">
        <v>40</v>
      </c>
      <c r="E8304" s="1">
        <f>DATEVALUE(IFERROR(RIGHT(LEFT(A8304,FIND("-",A8304,4)-1),2)&amp;"/"&amp;LEFT(A8304,FIND("-",A8304)-1)&amp;"/"&amp;RIGHT(LEFT(A8304,IFERROR(FIND(" ",A8304),LEN(A8304)+1)-1),4),TEXT(A8304,"dd")&amp;"/"&amp;TEXT(A8304,"mm")&amp;"/"&amp;TEXT(A8304,"yyyy")))</f>
        <v>45215</v>
      </c>
      <c r="F8304" t="s">
        <v>1826</v>
      </c>
      <c r="G8304" s="1" t="e">
        <f>VLOOKUP(B8304,Results!A:D,3,FALSE)</f>
        <v>#N/A</v>
      </c>
    </row>
    <row r="8305" spans="1:7" hidden="1" x14ac:dyDescent="0.25">
      <c r="A8305" t="s">
        <v>831</v>
      </c>
      <c r="B8305" t="s">
        <v>821</v>
      </c>
      <c r="C8305" t="s">
        <v>20</v>
      </c>
      <c r="D8305" t="s">
        <v>28</v>
      </c>
      <c r="E8305" s="1">
        <f>DATEVALUE(IFERROR(RIGHT(LEFT(A8305,FIND("-",A8305,4)-1),2)&amp;"/"&amp;LEFT(A8305,FIND("-",A8305)-1)&amp;"/"&amp;RIGHT(LEFT(A8305,IFERROR(FIND(" ",A8305),LEN(A8305)+1)-1),4),TEXT(A8305,"dd")&amp;"/"&amp;TEXT(A8305,"mm")&amp;"/"&amp;TEXT(A8305,"yyyy")))</f>
        <v>45215</v>
      </c>
      <c r="F8305" t="s">
        <v>996</v>
      </c>
      <c r="G8305" s="1" t="e">
        <f>VLOOKUP(B8305,Results!A:D,3,FALSE)</f>
        <v>#N/A</v>
      </c>
    </row>
    <row r="8306" spans="1:7" x14ac:dyDescent="0.25">
      <c r="A8306" t="s">
        <v>831</v>
      </c>
      <c r="B8306" t="s">
        <v>821</v>
      </c>
      <c r="C8306" t="s">
        <v>20</v>
      </c>
      <c r="D8306" t="s">
        <v>28</v>
      </c>
      <c r="E8306" s="1">
        <f>DATEVALUE(IFERROR(RIGHT(LEFT(A8306,FIND("-",A8306,4)-1),2)&amp;"/"&amp;LEFT(A8306,FIND("-",A8306)-1)&amp;"/"&amp;RIGHT(LEFT(A8306,IFERROR(FIND(" ",A8306),LEN(A8306)+1)-1),4),TEXT(A8306,"dd")&amp;"/"&amp;TEXT(A8306,"mm")&amp;"/"&amp;TEXT(A8306,"yyyy")))</f>
        <v>45215</v>
      </c>
      <c r="F8306" t="s">
        <v>1826</v>
      </c>
      <c r="G8306" s="1" t="e">
        <f>VLOOKUP(B8306,Results!A:D,3,FALSE)</f>
        <v>#N/A</v>
      </c>
    </row>
    <row r="8307" spans="1:7" hidden="1" x14ac:dyDescent="0.25">
      <c r="A8307" t="s">
        <v>831</v>
      </c>
      <c r="B8307" t="s">
        <v>712</v>
      </c>
      <c r="C8307" t="s">
        <v>223</v>
      </c>
      <c r="D8307" t="s">
        <v>33</v>
      </c>
      <c r="E8307" s="1">
        <f>DATEVALUE(IFERROR(RIGHT(LEFT(A8307,FIND("-",A8307,4)-1),2)&amp;"/"&amp;LEFT(A8307,FIND("-",A8307)-1)&amp;"/"&amp;RIGHT(LEFT(A8307,IFERROR(FIND(" ",A8307),LEN(A8307)+1)-1),4),TEXT(A8307,"dd")&amp;"/"&amp;TEXT(A8307,"mm")&amp;"/"&amp;TEXT(A8307,"yyyy")))</f>
        <v>45215</v>
      </c>
      <c r="F8307" t="s">
        <v>996</v>
      </c>
      <c r="G8307" s="1" t="e">
        <f>VLOOKUP(B8307,Results!A:D,3,FALSE)</f>
        <v>#N/A</v>
      </c>
    </row>
    <row r="8308" spans="1:7" x14ac:dyDescent="0.25">
      <c r="A8308" t="s">
        <v>831</v>
      </c>
      <c r="B8308" t="s">
        <v>712</v>
      </c>
      <c r="C8308" t="s">
        <v>223</v>
      </c>
      <c r="D8308" t="s">
        <v>33</v>
      </c>
      <c r="E8308" s="1">
        <f>DATEVALUE(IFERROR(RIGHT(LEFT(A8308,FIND("-",A8308,4)-1),2)&amp;"/"&amp;LEFT(A8308,FIND("-",A8308)-1)&amp;"/"&amp;RIGHT(LEFT(A8308,IFERROR(FIND(" ",A8308),LEN(A8308)+1)-1),4),TEXT(A8308,"dd")&amp;"/"&amp;TEXT(A8308,"mm")&amp;"/"&amp;TEXT(A8308,"yyyy")))</f>
        <v>45215</v>
      </c>
      <c r="F8308" t="s">
        <v>1826</v>
      </c>
      <c r="G8308" s="1" t="e">
        <f>VLOOKUP(B8308,Results!A:D,3,FALSE)</f>
        <v>#N/A</v>
      </c>
    </row>
    <row r="8309" spans="1:7" x14ac:dyDescent="0.25">
      <c r="A8309" t="s">
        <v>831</v>
      </c>
      <c r="B8309" t="s">
        <v>712</v>
      </c>
      <c r="C8309" t="s">
        <v>223</v>
      </c>
      <c r="D8309" t="s">
        <v>33</v>
      </c>
      <c r="E8309" s="1">
        <f>DATEVALUE(IFERROR(RIGHT(LEFT(A8309,FIND("-",A8309,4)-1),2)&amp;"/"&amp;LEFT(A8309,FIND("-",A8309)-1)&amp;"/"&amp;RIGHT(LEFT(A8309,IFERROR(FIND(" ",A8309),LEN(A8309)+1)-1),4),TEXT(A8309,"dd")&amp;"/"&amp;TEXT(A8309,"mm")&amp;"/"&amp;TEXT(A8309,"yyyy")))</f>
        <v>45215</v>
      </c>
      <c r="F8309" t="s">
        <v>1826</v>
      </c>
      <c r="G8309" s="1" t="e">
        <f>VLOOKUP(B8309,Results!A:D,3,FALSE)</f>
        <v>#N/A</v>
      </c>
    </row>
    <row r="8310" spans="1:7" x14ac:dyDescent="0.25">
      <c r="A8310" t="s">
        <v>831</v>
      </c>
      <c r="B8310" t="s">
        <v>1816</v>
      </c>
      <c r="C8310" t="s">
        <v>20</v>
      </c>
      <c r="D8310" t="s">
        <v>40</v>
      </c>
      <c r="E8310" s="1">
        <f>DATEVALUE(IFERROR(RIGHT(LEFT(A8310,FIND("-",A8310,4)-1),2)&amp;"/"&amp;LEFT(A8310,FIND("-",A8310)-1)&amp;"/"&amp;RIGHT(LEFT(A8310,IFERROR(FIND(" ",A8310),LEN(A8310)+1)-1),4),TEXT(A8310,"dd")&amp;"/"&amp;TEXT(A8310,"mm")&amp;"/"&amp;TEXT(A8310,"yyyy")))</f>
        <v>45215</v>
      </c>
      <c r="F8310" t="s">
        <v>1826</v>
      </c>
      <c r="G8310" s="1" t="e">
        <f>VLOOKUP(B8310,Results!A:D,3,FALSE)</f>
        <v>#N/A</v>
      </c>
    </row>
    <row r="8311" spans="1:7" x14ac:dyDescent="0.25">
      <c r="A8311" t="s">
        <v>831</v>
      </c>
      <c r="B8311" t="s">
        <v>825</v>
      </c>
      <c r="C8311" t="s">
        <v>20</v>
      </c>
      <c r="D8311" t="s">
        <v>10</v>
      </c>
      <c r="E8311" s="1">
        <f>DATEVALUE(IFERROR(RIGHT(LEFT(A8311,FIND("-",A8311,4)-1),2)&amp;"/"&amp;LEFT(A8311,FIND("-",A8311)-1)&amp;"/"&amp;RIGHT(LEFT(A8311,IFERROR(FIND(" ",A8311),LEN(A8311)+1)-1),4),TEXT(A8311,"dd")&amp;"/"&amp;TEXT(A8311,"mm")&amp;"/"&amp;TEXT(A8311,"yyyy")))</f>
        <v>45215</v>
      </c>
      <c r="F8311" t="s">
        <v>1826</v>
      </c>
      <c r="G8311" s="1" t="e">
        <f>VLOOKUP(B8311,Results!A:D,3,FALSE)</f>
        <v>#N/A</v>
      </c>
    </row>
    <row r="8312" spans="1:7" x14ac:dyDescent="0.25">
      <c r="A8312" t="s">
        <v>831</v>
      </c>
      <c r="B8312" t="s">
        <v>712</v>
      </c>
      <c r="C8312" t="s">
        <v>223</v>
      </c>
      <c r="D8312" t="s">
        <v>33</v>
      </c>
      <c r="E8312" s="1">
        <f>DATEVALUE(IFERROR(RIGHT(LEFT(A8312,FIND("-",A8312,4)-1),2)&amp;"/"&amp;LEFT(A8312,FIND("-",A8312)-1)&amp;"/"&amp;RIGHT(LEFT(A8312,IFERROR(FIND(" ",A8312),LEN(A8312)+1)-1),4),TEXT(A8312,"dd")&amp;"/"&amp;TEXT(A8312,"mm")&amp;"/"&amp;TEXT(A8312,"yyyy")))</f>
        <v>45215</v>
      </c>
      <c r="F8312" t="s">
        <v>1826</v>
      </c>
      <c r="G8312" s="1" t="e">
        <f>VLOOKUP(B8312,Results!A:D,3,FALSE)</f>
        <v>#N/A</v>
      </c>
    </row>
    <row r="8313" spans="1:7" x14ac:dyDescent="0.25">
      <c r="A8313" t="s">
        <v>831</v>
      </c>
      <c r="B8313" t="s">
        <v>1816</v>
      </c>
      <c r="C8313" t="s">
        <v>20</v>
      </c>
      <c r="D8313" t="s">
        <v>40</v>
      </c>
      <c r="E8313" s="1">
        <f>DATEVALUE(IFERROR(RIGHT(LEFT(A8313,FIND("-",A8313,4)-1),2)&amp;"/"&amp;LEFT(A8313,FIND("-",A8313)-1)&amp;"/"&amp;RIGHT(LEFT(A8313,IFERROR(FIND(" ",A8313),LEN(A8313)+1)-1),4),TEXT(A8313,"dd")&amp;"/"&amp;TEXT(A8313,"mm")&amp;"/"&amp;TEXT(A8313,"yyyy")))</f>
        <v>45215</v>
      </c>
      <c r="F8313" t="s">
        <v>1826</v>
      </c>
      <c r="G8313" s="1" t="e">
        <f>VLOOKUP(B8313,Results!A:D,3,FALSE)</f>
        <v>#N/A</v>
      </c>
    </row>
    <row r="8314" spans="1:7" x14ac:dyDescent="0.25">
      <c r="A8314" t="s">
        <v>831</v>
      </c>
      <c r="B8314" t="s">
        <v>825</v>
      </c>
      <c r="C8314" t="s">
        <v>20</v>
      </c>
      <c r="D8314" t="s">
        <v>10</v>
      </c>
      <c r="E8314" s="1">
        <f>DATEVALUE(IFERROR(RIGHT(LEFT(A8314,FIND("-",A8314,4)-1),2)&amp;"/"&amp;LEFT(A8314,FIND("-",A8314)-1)&amp;"/"&amp;RIGHT(LEFT(A8314,IFERROR(FIND(" ",A8314),LEN(A8314)+1)-1),4),TEXT(A8314,"dd")&amp;"/"&amp;TEXT(A8314,"mm")&amp;"/"&amp;TEXT(A8314,"yyyy")))</f>
        <v>45215</v>
      </c>
      <c r="F8314" t="s">
        <v>1826</v>
      </c>
      <c r="G8314" s="1" t="e">
        <f>VLOOKUP(B8314,Results!A:D,3,FALSE)</f>
        <v>#N/A</v>
      </c>
    </row>
    <row r="8315" spans="1:7" x14ac:dyDescent="0.25">
      <c r="A8315" t="s">
        <v>831</v>
      </c>
      <c r="B8315" t="s">
        <v>491</v>
      </c>
      <c r="C8315" t="s">
        <v>223</v>
      </c>
      <c r="D8315" t="s">
        <v>30</v>
      </c>
      <c r="E8315" s="1">
        <f>DATEVALUE(IFERROR(RIGHT(LEFT(A8315,FIND("-",A8315,4)-1),2)&amp;"/"&amp;LEFT(A8315,FIND("-",A8315)-1)&amp;"/"&amp;RIGHT(LEFT(A8315,IFERROR(FIND(" ",A8315),LEN(A8315)+1)-1),4),TEXT(A8315,"dd")&amp;"/"&amp;TEXT(A8315,"mm")&amp;"/"&amp;TEXT(A8315,"yyyy")))</f>
        <v>45215</v>
      </c>
      <c r="F8315" t="s">
        <v>1826</v>
      </c>
      <c r="G8315" s="1" t="e">
        <f>VLOOKUP(B8315,Results!A:D,3,FALSE)</f>
        <v>#N/A</v>
      </c>
    </row>
    <row r="8316" spans="1:7" x14ac:dyDescent="0.25">
      <c r="A8316" t="s">
        <v>831</v>
      </c>
      <c r="B8316" t="s">
        <v>821</v>
      </c>
      <c r="C8316" t="s">
        <v>20</v>
      </c>
      <c r="D8316" t="s">
        <v>28</v>
      </c>
      <c r="E8316" s="1">
        <f>DATEVALUE(IFERROR(RIGHT(LEFT(A8316,FIND("-",A8316,4)-1),2)&amp;"/"&amp;LEFT(A8316,FIND("-",A8316)-1)&amp;"/"&amp;RIGHT(LEFT(A8316,IFERROR(FIND(" ",A8316),LEN(A8316)+1)-1),4),TEXT(A8316,"dd")&amp;"/"&amp;TEXT(A8316,"mm")&amp;"/"&amp;TEXT(A8316,"yyyy")))</f>
        <v>45215</v>
      </c>
      <c r="F8316" t="s">
        <v>1826</v>
      </c>
      <c r="G8316" s="1" t="e">
        <f>VLOOKUP(B8316,Results!A:D,3,FALSE)</f>
        <v>#N/A</v>
      </c>
    </row>
    <row r="8317" spans="1:7" hidden="1" x14ac:dyDescent="0.25">
      <c r="A8317" t="s">
        <v>830</v>
      </c>
      <c r="B8317" t="s">
        <v>828</v>
      </c>
      <c r="C8317" t="s">
        <v>223</v>
      </c>
      <c r="D8317" t="s">
        <v>40</v>
      </c>
      <c r="E8317" s="1">
        <f>DATEVALUE(IFERROR(RIGHT(LEFT(A8317,FIND("-",A8317,4)-1),2)&amp;"/"&amp;LEFT(A8317,FIND("-",A8317)-1)&amp;"/"&amp;RIGHT(LEFT(A8317,IFERROR(FIND(" ",A8317),LEN(A8317)+1)-1),4),TEXT(A8317,"dd")&amp;"/"&amp;TEXT(A8317,"mm")&amp;"/"&amp;TEXT(A8317,"yyyy")))</f>
        <v>45212</v>
      </c>
      <c r="F8317" t="s">
        <v>996</v>
      </c>
      <c r="G8317" s="1">
        <f>VLOOKUP(B8317,Results!A:D,3,FALSE)</f>
        <v>45422</v>
      </c>
    </row>
    <row r="8318" spans="1:7" x14ac:dyDescent="0.25">
      <c r="A8318" t="s">
        <v>830</v>
      </c>
      <c r="B8318" t="s">
        <v>822</v>
      </c>
      <c r="C8318" t="s">
        <v>20</v>
      </c>
      <c r="D8318" t="s">
        <v>10</v>
      </c>
      <c r="E8318" s="1">
        <f>DATEVALUE(IFERROR(RIGHT(LEFT(A8318,FIND("-",A8318,4)-1),2)&amp;"/"&amp;LEFT(A8318,FIND("-",A8318)-1)&amp;"/"&amp;RIGHT(LEFT(A8318,IFERROR(FIND(" ",A8318),LEN(A8318)+1)-1),4),TEXT(A8318,"dd")&amp;"/"&amp;TEXT(A8318,"mm")&amp;"/"&amp;TEXT(A8318,"yyyy")))</f>
        <v>45212</v>
      </c>
      <c r="F8318" t="s">
        <v>1826</v>
      </c>
      <c r="G8318" s="1" t="e">
        <f>VLOOKUP(B8318,Results!A:D,3,FALSE)</f>
        <v>#N/A</v>
      </c>
    </row>
    <row r="8319" spans="1:7" hidden="1" x14ac:dyDescent="0.25">
      <c r="A8319" t="s">
        <v>830</v>
      </c>
      <c r="B8319" t="s">
        <v>510</v>
      </c>
      <c r="C8319" t="s">
        <v>223</v>
      </c>
      <c r="D8319" t="s">
        <v>13</v>
      </c>
      <c r="E8319" s="1">
        <f>DATEVALUE(IFERROR(RIGHT(LEFT(A8319,FIND("-",A8319,4)-1),2)&amp;"/"&amp;LEFT(A8319,FIND("-",A8319)-1)&amp;"/"&amp;RIGHT(LEFT(A8319,IFERROR(FIND(" ",A8319),LEN(A8319)+1)-1),4),TEXT(A8319,"dd")&amp;"/"&amp;TEXT(A8319,"mm")&amp;"/"&amp;TEXT(A8319,"yyyy")))</f>
        <v>45212</v>
      </c>
      <c r="F8319" t="s">
        <v>996</v>
      </c>
      <c r="G8319" s="1" t="e">
        <f>VLOOKUP(B8319,Results!A:D,3,FALSE)</f>
        <v>#N/A</v>
      </c>
    </row>
    <row r="8320" spans="1:7" hidden="1" x14ac:dyDescent="0.25">
      <c r="A8320" t="s">
        <v>830</v>
      </c>
      <c r="B8320" t="s">
        <v>368</v>
      </c>
      <c r="C8320" t="s">
        <v>223</v>
      </c>
      <c r="D8320" t="s">
        <v>13</v>
      </c>
      <c r="E8320" s="1">
        <f>DATEVALUE(IFERROR(RIGHT(LEFT(A8320,FIND("-",A8320,4)-1),2)&amp;"/"&amp;LEFT(A8320,FIND("-",A8320)-1)&amp;"/"&amp;RIGHT(LEFT(A8320,IFERROR(FIND(" ",A8320),LEN(A8320)+1)-1),4),TEXT(A8320,"dd")&amp;"/"&amp;TEXT(A8320,"mm")&amp;"/"&amp;TEXT(A8320,"yyyy")))</f>
        <v>45212</v>
      </c>
      <c r="F8320" t="s">
        <v>996</v>
      </c>
      <c r="G8320" s="1" t="e">
        <f>VLOOKUP(B8320,Results!A:D,3,FALSE)</f>
        <v>#N/A</v>
      </c>
    </row>
    <row r="8321" spans="1:7" x14ac:dyDescent="0.25">
      <c r="A8321" t="s">
        <v>830</v>
      </c>
      <c r="B8321" t="s">
        <v>822</v>
      </c>
      <c r="C8321" t="s">
        <v>20</v>
      </c>
      <c r="D8321" t="s">
        <v>10</v>
      </c>
      <c r="E8321" s="1">
        <f>DATEVALUE(IFERROR(RIGHT(LEFT(A8321,FIND("-",A8321,4)-1),2)&amp;"/"&amp;LEFT(A8321,FIND("-",A8321)-1)&amp;"/"&amp;RIGHT(LEFT(A8321,IFERROR(FIND(" ",A8321),LEN(A8321)+1)-1),4),TEXT(A8321,"dd")&amp;"/"&amp;TEXT(A8321,"mm")&amp;"/"&amp;TEXT(A8321,"yyyy")))</f>
        <v>45212</v>
      </c>
      <c r="F8321" t="s">
        <v>1826</v>
      </c>
      <c r="G8321" s="1" t="e">
        <f>VLOOKUP(B8321,Results!A:D,3,FALSE)</f>
        <v>#N/A</v>
      </c>
    </row>
    <row r="8322" spans="1:7" x14ac:dyDescent="0.25">
      <c r="A8322" t="s">
        <v>830</v>
      </c>
      <c r="B8322" t="s">
        <v>368</v>
      </c>
      <c r="C8322" t="s">
        <v>223</v>
      </c>
      <c r="D8322" t="s">
        <v>13</v>
      </c>
      <c r="E8322" s="1">
        <f>DATEVALUE(IFERROR(RIGHT(LEFT(A8322,FIND("-",A8322,4)-1),2)&amp;"/"&amp;LEFT(A8322,FIND("-",A8322)-1)&amp;"/"&amp;RIGHT(LEFT(A8322,IFERROR(FIND(" ",A8322),LEN(A8322)+1)-1),4),TEXT(A8322,"dd")&amp;"/"&amp;TEXT(A8322,"mm")&amp;"/"&amp;TEXT(A8322,"yyyy")))</f>
        <v>45212</v>
      </c>
      <c r="F8322" t="s">
        <v>1826</v>
      </c>
      <c r="G8322" s="1" t="e">
        <f>VLOOKUP(B8322,Results!A:D,3,FALSE)</f>
        <v>#N/A</v>
      </c>
    </row>
    <row r="8323" spans="1:7" x14ac:dyDescent="0.25">
      <c r="A8323" t="s">
        <v>830</v>
      </c>
      <c r="B8323" t="s">
        <v>822</v>
      </c>
      <c r="C8323" t="s">
        <v>20</v>
      </c>
      <c r="D8323" t="s">
        <v>10</v>
      </c>
      <c r="E8323" s="1">
        <f>DATEVALUE(IFERROR(RIGHT(LEFT(A8323,FIND("-",A8323,4)-1),2)&amp;"/"&amp;LEFT(A8323,FIND("-",A8323)-1)&amp;"/"&amp;RIGHT(LEFT(A8323,IFERROR(FIND(" ",A8323),LEN(A8323)+1)-1),4),TEXT(A8323,"dd")&amp;"/"&amp;TEXT(A8323,"mm")&amp;"/"&amp;TEXT(A8323,"yyyy")))</f>
        <v>45212</v>
      </c>
      <c r="F8323" t="s">
        <v>1826</v>
      </c>
      <c r="G8323" s="1" t="e">
        <f>VLOOKUP(B8323,Results!A:D,3,FALSE)</f>
        <v>#N/A</v>
      </c>
    </row>
    <row r="8324" spans="1:7" hidden="1" x14ac:dyDescent="0.25">
      <c r="A8324" s="1">
        <v>45270</v>
      </c>
      <c r="B8324" t="s">
        <v>287</v>
      </c>
      <c r="C8324" t="s">
        <v>20</v>
      </c>
      <c r="D8324" t="s">
        <v>13</v>
      </c>
      <c r="E8324" s="1">
        <f>DATEVALUE(IFERROR(RIGHT(LEFT(A8324,FIND("-",A8324,4)-1),2)&amp;"/"&amp;LEFT(A8324,FIND("-",A8324)-1)&amp;"/"&amp;RIGHT(LEFT(A8324,IFERROR(FIND(" ",A8324),LEN(A8324)+1)-1),4),TEXT(A8324,"dd")&amp;"/"&amp;TEXT(A8324,"mm")&amp;"/"&amp;TEXT(A8324,"yyyy")))</f>
        <v>45211</v>
      </c>
      <c r="F8324" t="s">
        <v>996</v>
      </c>
      <c r="G8324" s="1">
        <f>VLOOKUP(B8324,Results!A:D,3,FALSE)</f>
        <v>45419</v>
      </c>
    </row>
    <row r="8325" spans="1:7" x14ac:dyDescent="0.25">
      <c r="A8325" s="1">
        <v>45270</v>
      </c>
      <c r="B8325" t="s">
        <v>287</v>
      </c>
      <c r="C8325" t="s">
        <v>20</v>
      </c>
      <c r="D8325" t="s">
        <v>13</v>
      </c>
      <c r="E8325" s="1">
        <f>DATEVALUE(IFERROR(RIGHT(LEFT(A8325,FIND("-",A8325,4)-1),2)&amp;"/"&amp;LEFT(A8325,FIND("-",A8325)-1)&amp;"/"&amp;RIGHT(LEFT(A8325,IFERROR(FIND(" ",A8325),LEN(A8325)+1)-1),4),TEXT(A8325,"dd")&amp;"/"&amp;TEXT(A8325,"mm")&amp;"/"&amp;TEXT(A8325,"yyyy")))</f>
        <v>45211</v>
      </c>
      <c r="F8325" t="s">
        <v>1826</v>
      </c>
      <c r="G8325" s="1">
        <f>VLOOKUP(B8325,Results!A:D,3,FALSE)</f>
        <v>45419</v>
      </c>
    </row>
    <row r="8326" spans="1:7" x14ac:dyDescent="0.25">
      <c r="A8326" s="1">
        <v>45270</v>
      </c>
      <c r="B8326" t="s">
        <v>287</v>
      </c>
      <c r="C8326" t="s">
        <v>20</v>
      </c>
      <c r="D8326" t="s">
        <v>13</v>
      </c>
      <c r="E8326" s="1">
        <f>DATEVALUE(IFERROR(RIGHT(LEFT(A8326,FIND("-",A8326,4)-1),2)&amp;"/"&amp;LEFT(A8326,FIND("-",A8326)-1)&amp;"/"&amp;RIGHT(LEFT(A8326,IFERROR(FIND(" ",A8326),LEN(A8326)+1)-1),4),TEXT(A8326,"dd")&amp;"/"&amp;TEXT(A8326,"mm")&amp;"/"&amp;TEXT(A8326,"yyyy")))</f>
        <v>45211</v>
      </c>
      <c r="F8326" t="s">
        <v>1826</v>
      </c>
      <c r="G8326" s="1">
        <f>VLOOKUP(B8326,Results!A:D,3,FALSE)</f>
        <v>45419</v>
      </c>
    </row>
    <row r="8327" spans="1:7" hidden="1" x14ac:dyDescent="0.25">
      <c r="A8327" s="1">
        <v>45270</v>
      </c>
      <c r="B8327" t="s">
        <v>606</v>
      </c>
      <c r="C8327" t="s">
        <v>20</v>
      </c>
      <c r="D8327" t="s">
        <v>13</v>
      </c>
      <c r="E8327" s="1">
        <f>DATEVALUE(IFERROR(RIGHT(LEFT(A8327,FIND("-",A8327,4)-1),2)&amp;"/"&amp;LEFT(A8327,FIND("-",A8327)-1)&amp;"/"&amp;RIGHT(LEFT(A8327,IFERROR(FIND(" ",A8327),LEN(A8327)+1)-1),4),TEXT(A8327,"dd")&amp;"/"&amp;TEXT(A8327,"mm")&amp;"/"&amp;TEXT(A8327,"yyyy")))</f>
        <v>45211</v>
      </c>
      <c r="F8327" t="s">
        <v>996</v>
      </c>
      <c r="G8327" s="1">
        <f>VLOOKUP(B8327,Results!A:D,3,FALSE)</f>
        <v>45433</v>
      </c>
    </row>
    <row r="8328" spans="1:7" hidden="1" x14ac:dyDescent="0.25">
      <c r="A8328" s="1">
        <v>45270</v>
      </c>
      <c r="B8328" t="s">
        <v>537</v>
      </c>
      <c r="C8328" t="s">
        <v>20</v>
      </c>
      <c r="D8328" t="s">
        <v>44</v>
      </c>
      <c r="E8328" s="1">
        <f>DATEVALUE(IFERROR(RIGHT(LEFT(A8328,FIND("-",A8328,4)-1),2)&amp;"/"&amp;LEFT(A8328,FIND("-",A8328)-1)&amp;"/"&amp;RIGHT(LEFT(A8328,IFERROR(FIND(" ",A8328),LEN(A8328)+1)-1),4),TEXT(A8328,"dd")&amp;"/"&amp;TEXT(A8328,"mm")&amp;"/"&amp;TEXT(A8328,"yyyy")))</f>
        <v>45211</v>
      </c>
      <c r="F8328" t="s">
        <v>996</v>
      </c>
      <c r="G8328" s="1" t="e">
        <f>VLOOKUP(B8328,Results!A:D,3,FALSE)</f>
        <v>#N/A</v>
      </c>
    </row>
    <row r="8329" spans="1:7" x14ac:dyDescent="0.25">
      <c r="A8329" s="1">
        <v>45270</v>
      </c>
      <c r="B8329" t="s">
        <v>537</v>
      </c>
      <c r="C8329" t="s">
        <v>20</v>
      </c>
      <c r="D8329" t="s">
        <v>44</v>
      </c>
      <c r="E8329" s="1">
        <f>DATEVALUE(IFERROR(RIGHT(LEFT(A8329,FIND("-",A8329,4)-1),2)&amp;"/"&amp;LEFT(A8329,FIND("-",A8329)-1)&amp;"/"&amp;RIGHT(LEFT(A8329,IFERROR(FIND(" ",A8329),LEN(A8329)+1)-1),4),TEXT(A8329,"dd")&amp;"/"&amp;TEXT(A8329,"mm")&amp;"/"&amp;TEXT(A8329,"yyyy")))</f>
        <v>45211</v>
      </c>
      <c r="F8329" t="s">
        <v>1826</v>
      </c>
      <c r="G8329" s="1" t="e">
        <f>VLOOKUP(B8329,Results!A:D,3,FALSE)</f>
        <v>#N/A</v>
      </c>
    </row>
    <row r="8330" spans="1:7" hidden="1" x14ac:dyDescent="0.25">
      <c r="A8330" s="1">
        <v>45270</v>
      </c>
      <c r="B8330" t="s">
        <v>823</v>
      </c>
      <c r="C8330" t="s">
        <v>20</v>
      </c>
      <c r="D8330" t="s">
        <v>10</v>
      </c>
      <c r="E8330" s="1">
        <f>DATEVALUE(IFERROR(RIGHT(LEFT(A8330,FIND("-",A8330,4)-1),2)&amp;"/"&amp;LEFT(A8330,FIND("-",A8330)-1)&amp;"/"&amp;RIGHT(LEFT(A8330,IFERROR(FIND(" ",A8330),LEN(A8330)+1)-1),4),TEXT(A8330,"dd")&amp;"/"&amp;TEXT(A8330,"mm")&amp;"/"&amp;TEXT(A8330,"yyyy")))</f>
        <v>45211</v>
      </c>
      <c r="F8330" t="s">
        <v>996</v>
      </c>
      <c r="G8330" s="1" t="e">
        <f>VLOOKUP(B8330,Results!A:D,3,FALSE)</f>
        <v>#N/A</v>
      </c>
    </row>
    <row r="8331" spans="1:7" x14ac:dyDescent="0.25">
      <c r="A8331" s="1">
        <v>45270</v>
      </c>
      <c r="B8331" t="s">
        <v>709</v>
      </c>
      <c r="C8331" t="s">
        <v>20</v>
      </c>
      <c r="D8331" t="s">
        <v>13</v>
      </c>
      <c r="E8331" s="1">
        <f>DATEVALUE(IFERROR(RIGHT(LEFT(A8331,FIND("-",A8331,4)-1),2)&amp;"/"&amp;LEFT(A8331,FIND("-",A8331)-1)&amp;"/"&amp;RIGHT(LEFT(A8331,IFERROR(FIND(" ",A8331),LEN(A8331)+1)-1),4),TEXT(A8331,"dd")&amp;"/"&amp;TEXT(A8331,"mm")&amp;"/"&amp;TEXT(A8331,"yyyy")))</f>
        <v>45211</v>
      </c>
      <c r="F8331" t="s">
        <v>1826</v>
      </c>
      <c r="G8331" s="1" t="e">
        <f>VLOOKUP(B8331,Results!A:D,3,FALSE)</f>
        <v>#N/A</v>
      </c>
    </row>
    <row r="8332" spans="1:7" x14ac:dyDescent="0.25">
      <c r="A8332" s="1">
        <v>45270</v>
      </c>
      <c r="B8332" t="s">
        <v>709</v>
      </c>
      <c r="C8332" t="s">
        <v>20</v>
      </c>
      <c r="D8332" t="s">
        <v>13</v>
      </c>
      <c r="E8332" s="1">
        <f>DATEVALUE(IFERROR(RIGHT(LEFT(A8332,FIND("-",A8332,4)-1),2)&amp;"/"&amp;LEFT(A8332,FIND("-",A8332)-1)&amp;"/"&amp;RIGHT(LEFT(A8332,IFERROR(FIND(" ",A8332),LEN(A8332)+1)-1),4),TEXT(A8332,"dd")&amp;"/"&amp;TEXT(A8332,"mm")&amp;"/"&amp;TEXT(A8332,"yyyy")))</f>
        <v>45211</v>
      </c>
      <c r="F8332" t="s">
        <v>1826</v>
      </c>
      <c r="G8332" s="1" t="e">
        <f>VLOOKUP(B8332,Results!A:D,3,FALSE)</f>
        <v>#N/A</v>
      </c>
    </row>
    <row r="8333" spans="1:7" x14ac:dyDescent="0.25">
      <c r="A8333" s="1">
        <v>45270</v>
      </c>
      <c r="B8333" t="s">
        <v>537</v>
      </c>
      <c r="C8333" t="s">
        <v>20</v>
      </c>
      <c r="D8333" t="s">
        <v>44</v>
      </c>
      <c r="E8333" s="1">
        <f>DATEVALUE(IFERROR(RIGHT(LEFT(A8333,FIND("-",A8333,4)-1),2)&amp;"/"&amp;LEFT(A8333,FIND("-",A8333)-1)&amp;"/"&amp;RIGHT(LEFT(A8333,IFERROR(FIND(" ",A8333),LEN(A8333)+1)-1),4),TEXT(A8333,"dd")&amp;"/"&amp;TEXT(A8333,"mm")&amp;"/"&amp;TEXT(A8333,"yyyy")))</f>
        <v>45211</v>
      </c>
      <c r="F8333" t="s">
        <v>1826</v>
      </c>
      <c r="G8333" s="1" t="e">
        <f>VLOOKUP(B8333,Results!A:D,3,FALSE)</f>
        <v>#N/A</v>
      </c>
    </row>
    <row r="8334" spans="1:7" hidden="1" x14ac:dyDescent="0.25">
      <c r="A8334" s="1">
        <v>45240</v>
      </c>
      <c r="B8334" t="s">
        <v>421</v>
      </c>
      <c r="C8334" t="s">
        <v>20</v>
      </c>
      <c r="D8334" t="s">
        <v>13</v>
      </c>
      <c r="E8334" s="1">
        <f>DATEVALUE(IFERROR(RIGHT(LEFT(A8334,FIND("-",A8334,4)-1),2)&amp;"/"&amp;LEFT(A8334,FIND("-",A8334)-1)&amp;"/"&amp;RIGHT(LEFT(A8334,IFERROR(FIND(" ",A8334),LEN(A8334)+1)-1),4),TEXT(A8334,"dd")&amp;"/"&amp;TEXT(A8334,"mm")&amp;"/"&amp;TEXT(A8334,"yyyy")))</f>
        <v>45210</v>
      </c>
      <c r="F8334" t="s">
        <v>996</v>
      </c>
      <c r="G8334" s="1">
        <f>VLOOKUP(B8334,Results!A:D,3,FALSE)</f>
        <v>45414</v>
      </c>
    </row>
    <row r="8335" spans="1:7" x14ac:dyDescent="0.25">
      <c r="A8335" s="1">
        <v>45240</v>
      </c>
      <c r="B8335" t="s">
        <v>421</v>
      </c>
      <c r="C8335" t="s">
        <v>20</v>
      </c>
      <c r="D8335" t="s">
        <v>13</v>
      </c>
      <c r="E8335" s="1">
        <f>DATEVALUE(IFERROR(RIGHT(LEFT(A8335,FIND("-",A8335,4)-1),2)&amp;"/"&amp;LEFT(A8335,FIND("-",A8335)-1)&amp;"/"&amp;RIGHT(LEFT(A8335,IFERROR(FIND(" ",A8335),LEN(A8335)+1)-1),4),TEXT(A8335,"dd")&amp;"/"&amp;TEXT(A8335,"mm")&amp;"/"&amp;TEXT(A8335,"yyyy")))</f>
        <v>45210</v>
      </c>
      <c r="F8335" t="s">
        <v>1826</v>
      </c>
      <c r="G8335" s="1">
        <f>VLOOKUP(B8335,Results!A:D,3,FALSE)</f>
        <v>45414</v>
      </c>
    </row>
    <row r="8336" spans="1:7" hidden="1" x14ac:dyDescent="0.25">
      <c r="A8336" s="1">
        <v>45240</v>
      </c>
      <c r="B8336" t="s">
        <v>807</v>
      </c>
      <c r="C8336" t="s">
        <v>20</v>
      </c>
      <c r="D8336" t="s">
        <v>13</v>
      </c>
      <c r="E8336" s="1">
        <f>DATEVALUE(IFERROR(RIGHT(LEFT(A8336,FIND("-",A8336,4)-1),2)&amp;"/"&amp;LEFT(A8336,FIND("-",A8336)-1)&amp;"/"&amp;RIGHT(LEFT(A8336,IFERROR(FIND(" ",A8336),LEN(A8336)+1)-1),4),TEXT(A8336,"dd")&amp;"/"&amp;TEXT(A8336,"mm")&amp;"/"&amp;TEXT(A8336,"yyyy")))</f>
        <v>45210</v>
      </c>
      <c r="F8336" t="s">
        <v>996</v>
      </c>
      <c r="G8336" s="1">
        <f>VLOOKUP(B8336,Results!A:D,3,FALSE)</f>
        <v>45419</v>
      </c>
    </row>
    <row r="8337" spans="1:7" x14ac:dyDescent="0.25">
      <c r="A8337" s="1">
        <v>45240</v>
      </c>
      <c r="B8337" t="s">
        <v>807</v>
      </c>
      <c r="C8337" t="s">
        <v>20</v>
      </c>
      <c r="D8337" t="s">
        <v>13</v>
      </c>
      <c r="E8337" s="1">
        <f>DATEVALUE(IFERROR(RIGHT(LEFT(A8337,FIND("-",A8337,4)-1),2)&amp;"/"&amp;LEFT(A8337,FIND("-",A8337)-1)&amp;"/"&amp;RIGHT(LEFT(A8337,IFERROR(FIND(" ",A8337),LEN(A8337)+1)-1),4),TEXT(A8337,"dd")&amp;"/"&amp;TEXT(A8337,"mm")&amp;"/"&amp;TEXT(A8337,"yyyy")))</f>
        <v>45210</v>
      </c>
      <c r="F8337" t="s">
        <v>1826</v>
      </c>
      <c r="G8337" s="1">
        <f>VLOOKUP(B8337,Results!A:D,3,FALSE)</f>
        <v>45419</v>
      </c>
    </row>
    <row r="8338" spans="1:7" x14ac:dyDescent="0.25">
      <c r="A8338" s="1">
        <v>45240</v>
      </c>
      <c r="B8338" t="s">
        <v>807</v>
      </c>
      <c r="C8338" t="s">
        <v>20</v>
      </c>
      <c r="D8338" t="s">
        <v>13</v>
      </c>
      <c r="E8338" s="1">
        <f>DATEVALUE(IFERROR(RIGHT(LEFT(A8338,FIND("-",A8338,4)-1),2)&amp;"/"&amp;LEFT(A8338,FIND("-",A8338)-1)&amp;"/"&amp;RIGHT(LEFT(A8338,IFERROR(FIND(" ",A8338),LEN(A8338)+1)-1),4),TEXT(A8338,"dd")&amp;"/"&amp;TEXT(A8338,"mm")&amp;"/"&amp;TEXT(A8338,"yyyy")))</f>
        <v>45210</v>
      </c>
      <c r="F8338" t="s">
        <v>1826</v>
      </c>
      <c r="G8338" s="1">
        <f>VLOOKUP(B8338,Results!A:D,3,FALSE)</f>
        <v>45419</v>
      </c>
    </row>
    <row r="8339" spans="1:7" x14ac:dyDescent="0.25">
      <c r="A8339" s="1">
        <v>45240</v>
      </c>
      <c r="B8339" t="s">
        <v>807</v>
      </c>
      <c r="C8339" t="s">
        <v>20</v>
      </c>
      <c r="D8339" t="s">
        <v>13</v>
      </c>
      <c r="E8339" s="1">
        <f>DATEVALUE(IFERROR(RIGHT(LEFT(A8339,FIND("-",A8339,4)-1),2)&amp;"/"&amp;LEFT(A8339,FIND("-",A8339)-1)&amp;"/"&amp;RIGHT(LEFT(A8339,IFERROR(FIND(" ",A8339),LEN(A8339)+1)-1),4),TEXT(A8339,"dd")&amp;"/"&amp;TEXT(A8339,"mm")&amp;"/"&amp;TEXT(A8339,"yyyy")))</f>
        <v>45210</v>
      </c>
      <c r="F8339" t="s">
        <v>1826</v>
      </c>
      <c r="G8339" s="1">
        <f>VLOOKUP(B8339,Results!A:D,3,FALSE)</f>
        <v>45419</v>
      </c>
    </row>
    <row r="8340" spans="1:7" hidden="1" x14ac:dyDescent="0.25">
      <c r="A8340" s="1">
        <v>45240</v>
      </c>
      <c r="B8340" t="s">
        <v>829</v>
      </c>
      <c r="C8340" t="s">
        <v>223</v>
      </c>
      <c r="D8340" t="s">
        <v>13</v>
      </c>
      <c r="E8340" s="1">
        <f>DATEVALUE(IFERROR(RIGHT(LEFT(A8340,FIND("-",A8340,4)-1),2)&amp;"/"&amp;LEFT(A8340,FIND("-",A8340)-1)&amp;"/"&amp;RIGHT(LEFT(A8340,IFERROR(FIND(" ",A8340),LEN(A8340)+1)-1),4),TEXT(A8340,"dd")&amp;"/"&amp;TEXT(A8340,"mm")&amp;"/"&amp;TEXT(A8340,"yyyy")))</f>
        <v>45210</v>
      </c>
      <c r="F8340" t="s">
        <v>996</v>
      </c>
      <c r="G8340" s="1">
        <f>VLOOKUP(B8340,Results!A:D,3,FALSE)</f>
        <v>45421</v>
      </c>
    </row>
    <row r="8341" spans="1:7" x14ac:dyDescent="0.25">
      <c r="A8341" s="1">
        <v>45240</v>
      </c>
      <c r="B8341" t="s">
        <v>829</v>
      </c>
      <c r="C8341" t="s">
        <v>223</v>
      </c>
      <c r="D8341" t="s">
        <v>13</v>
      </c>
      <c r="E8341" s="1">
        <f>DATEVALUE(IFERROR(RIGHT(LEFT(A8341,FIND("-",A8341,4)-1),2)&amp;"/"&amp;LEFT(A8341,FIND("-",A8341)-1)&amp;"/"&amp;RIGHT(LEFT(A8341,IFERROR(FIND(" ",A8341),LEN(A8341)+1)-1),4),TEXT(A8341,"dd")&amp;"/"&amp;TEXT(A8341,"mm")&amp;"/"&amp;TEXT(A8341,"yyyy")))</f>
        <v>45210</v>
      </c>
      <c r="F8341" t="s">
        <v>1826</v>
      </c>
      <c r="G8341" s="1">
        <f>VLOOKUP(B8341,Results!A:D,3,FALSE)</f>
        <v>45421</v>
      </c>
    </row>
    <row r="8342" spans="1:7" x14ac:dyDescent="0.25">
      <c r="A8342" s="1">
        <v>45240</v>
      </c>
      <c r="B8342" t="s">
        <v>829</v>
      </c>
      <c r="C8342" t="s">
        <v>223</v>
      </c>
      <c r="D8342" t="s">
        <v>13</v>
      </c>
      <c r="E8342" s="1">
        <f>DATEVALUE(IFERROR(RIGHT(LEFT(A8342,FIND("-",A8342,4)-1),2)&amp;"/"&amp;LEFT(A8342,FIND("-",A8342)-1)&amp;"/"&amp;RIGHT(LEFT(A8342,IFERROR(FIND(" ",A8342),LEN(A8342)+1)-1),4),TEXT(A8342,"dd")&amp;"/"&amp;TEXT(A8342,"mm")&amp;"/"&amp;TEXT(A8342,"yyyy")))</f>
        <v>45210</v>
      </c>
      <c r="F8342" t="s">
        <v>1826</v>
      </c>
      <c r="G8342" s="1">
        <f>VLOOKUP(B8342,Results!A:D,3,FALSE)</f>
        <v>45421</v>
      </c>
    </row>
    <row r="8343" spans="1:7" x14ac:dyDescent="0.25">
      <c r="A8343" s="1">
        <v>45240</v>
      </c>
      <c r="B8343" t="s">
        <v>829</v>
      </c>
      <c r="C8343" t="s">
        <v>223</v>
      </c>
      <c r="D8343" t="s">
        <v>13</v>
      </c>
      <c r="E8343" s="1">
        <f>DATEVALUE(IFERROR(RIGHT(LEFT(A8343,FIND("-",A8343,4)-1),2)&amp;"/"&amp;LEFT(A8343,FIND("-",A8343)-1)&amp;"/"&amp;RIGHT(LEFT(A8343,IFERROR(FIND(" ",A8343),LEN(A8343)+1)-1),4),TEXT(A8343,"dd")&amp;"/"&amp;TEXT(A8343,"mm")&amp;"/"&amp;TEXT(A8343,"yyyy")))</f>
        <v>45210</v>
      </c>
      <c r="F8343" t="s">
        <v>1826</v>
      </c>
      <c r="G8343" s="1">
        <f>VLOOKUP(B8343,Results!A:D,3,FALSE)</f>
        <v>45421</v>
      </c>
    </row>
    <row r="8344" spans="1:7" hidden="1" x14ac:dyDescent="0.25">
      <c r="A8344" s="1">
        <v>45240</v>
      </c>
      <c r="B8344" t="s">
        <v>828</v>
      </c>
      <c r="C8344" t="s">
        <v>223</v>
      </c>
      <c r="D8344" t="s">
        <v>40</v>
      </c>
      <c r="E8344" s="1">
        <f>DATEVALUE(IFERROR(RIGHT(LEFT(A8344,FIND("-",A8344,4)-1),2)&amp;"/"&amp;LEFT(A8344,FIND("-",A8344)-1)&amp;"/"&amp;RIGHT(LEFT(A8344,IFERROR(FIND(" ",A8344),LEN(A8344)+1)-1),4),TEXT(A8344,"dd")&amp;"/"&amp;TEXT(A8344,"mm")&amp;"/"&amp;TEXT(A8344,"yyyy")))</f>
        <v>45210</v>
      </c>
      <c r="F8344" t="s">
        <v>996</v>
      </c>
      <c r="G8344" s="1">
        <f>VLOOKUP(B8344,Results!A:D,3,FALSE)</f>
        <v>45422</v>
      </c>
    </row>
    <row r="8345" spans="1:7" hidden="1" x14ac:dyDescent="0.25">
      <c r="A8345" s="1">
        <v>45240</v>
      </c>
      <c r="B8345" t="s">
        <v>373</v>
      </c>
      <c r="C8345" t="s">
        <v>223</v>
      </c>
      <c r="D8345" t="s">
        <v>10</v>
      </c>
      <c r="E8345" s="1">
        <f>DATEVALUE(IFERROR(RIGHT(LEFT(A8345,FIND("-",A8345,4)-1),2)&amp;"/"&amp;LEFT(A8345,FIND("-",A8345)-1)&amp;"/"&amp;RIGHT(LEFT(A8345,IFERROR(FIND(" ",A8345),LEN(A8345)+1)-1),4),TEXT(A8345,"dd")&amp;"/"&amp;TEXT(A8345,"mm")&amp;"/"&amp;TEXT(A8345,"yyyy")))</f>
        <v>45210</v>
      </c>
      <c r="F8345" t="s">
        <v>996</v>
      </c>
      <c r="G8345" s="1">
        <f>VLOOKUP(B8345,Results!A:D,3,FALSE)</f>
        <v>45427</v>
      </c>
    </row>
    <row r="8346" spans="1:7" x14ac:dyDescent="0.25">
      <c r="A8346" s="1">
        <v>45240</v>
      </c>
      <c r="B8346" t="s">
        <v>373</v>
      </c>
      <c r="C8346" t="s">
        <v>223</v>
      </c>
      <c r="D8346" t="s">
        <v>10</v>
      </c>
      <c r="E8346" s="1">
        <f>DATEVALUE(IFERROR(RIGHT(LEFT(A8346,FIND("-",A8346,4)-1),2)&amp;"/"&amp;LEFT(A8346,FIND("-",A8346)-1)&amp;"/"&amp;RIGHT(LEFT(A8346,IFERROR(FIND(" ",A8346),LEN(A8346)+1)-1),4),TEXT(A8346,"dd")&amp;"/"&amp;TEXT(A8346,"mm")&amp;"/"&amp;TEXT(A8346,"yyyy")))</f>
        <v>45210</v>
      </c>
      <c r="F8346" t="s">
        <v>1826</v>
      </c>
      <c r="G8346" s="1">
        <f>VLOOKUP(B8346,Results!A:D,3,FALSE)</f>
        <v>45427</v>
      </c>
    </row>
    <row r="8347" spans="1:7" x14ac:dyDescent="0.25">
      <c r="A8347" s="1">
        <v>45240</v>
      </c>
      <c r="B8347" t="s">
        <v>373</v>
      </c>
      <c r="C8347" t="s">
        <v>223</v>
      </c>
      <c r="D8347" t="s">
        <v>10</v>
      </c>
      <c r="E8347" s="1">
        <f>DATEVALUE(IFERROR(RIGHT(LEFT(A8347,FIND("-",A8347,4)-1),2)&amp;"/"&amp;LEFT(A8347,FIND("-",A8347)-1)&amp;"/"&amp;RIGHT(LEFT(A8347,IFERROR(FIND(" ",A8347),LEN(A8347)+1)-1),4),TEXT(A8347,"dd")&amp;"/"&amp;TEXT(A8347,"mm")&amp;"/"&amp;TEXT(A8347,"yyyy")))</f>
        <v>45210</v>
      </c>
      <c r="F8347" t="s">
        <v>1826</v>
      </c>
      <c r="G8347" s="1">
        <f>VLOOKUP(B8347,Results!A:D,3,FALSE)</f>
        <v>45427</v>
      </c>
    </row>
    <row r="8348" spans="1:7" x14ac:dyDescent="0.25">
      <c r="A8348" s="1">
        <v>45240</v>
      </c>
      <c r="B8348" t="s">
        <v>373</v>
      </c>
      <c r="C8348" t="s">
        <v>223</v>
      </c>
      <c r="D8348" t="s">
        <v>10</v>
      </c>
      <c r="E8348" s="1">
        <f>DATEVALUE(IFERROR(RIGHT(LEFT(A8348,FIND("-",A8348,4)-1),2)&amp;"/"&amp;LEFT(A8348,FIND("-",A8348)-1)&amp;"/"&amp;RIGHT(LEFT(A8348,IFERROR(FIND(" ",A8348),LEN(A8348)+1)-1),4),TEXT(A8348,"dd")&amp;"/"&amp;TEXT(A8348,"mm")&amp;"/"&amp;TEXT(A8348,"yyyy")))</f>
        <v>45210</v>
      </c>
      <c r="F8348" t="s">
        <v>1826</v>
      </c>
      <c r="G8348" s="1">
        <f>VLOOKUP(B8348,Results!A:D,3,FALSE)</f>
        <v>45427</v>
      </c>
    </row>
    <row r="8349" spans="1:7" hidden="1" x14ac:dyDescent="0.25">
      <c r="A8349" s="1">
        <v>45240</v>
      </c>
      <c r="B8349" t="s">
        <v>419</v>
      </c>
      <c r="C8349" t="s">
        <v>223</v>
      </c>
      <c r="D8349" t="s">
        <v>30</v>
      </c>
      <c r="E8349" s="1">
        <f>DATEVALUE(IFERROR(RIGHT(LEFT(A8349,FIND("-",A8349,4)-1),2)&amp;"/"&amp;LEFT(A8349,FIND("-",A8349)-1)&amp;"/"&amp;RIGHT(LEFT(A8349,IFERROR(FIND(" ",A8349),LEN(A8349)+1)-1),4),TEXT(A8349,"dd")&amp;"/"&amp;TEXT(A8349,"mm")&amp;"/"&amp;TEXT(A8349,"yyyy")))</f>
        <v>45210</v>
      </c>
      <c r="F8349" t="s">
        <v>786</v>
      </c>
      <c r="G8349" s="1" t="e">
        <f>VLOOKUP(B8349,Results!A:D,3,FALSE)</f>
        <v>#N/A</v>
      </c>
    </row>
    <row r="8350" spans="1:7" hidden="1" x14ac:dyDescent="0.25">
      <c r="A8350" s="1">
        <v>45240</v>
      </c>
      <c r="B8350" t="s">
        <v>419</v>
      </c>
      <c r="C8350" t="s">
        <v>223</v>
      </c>
      <c r="D8350" t="s">
        <v>30</v>
      </c>
      <c r="E8350" s="1">
        <f>DATEVALUE(IFERROR(RIGHT(LEFT(A8350,FIND("-",A8350,4)-1),2)&amp;"/"&amp;LEFT(A8350,FIND("-",A8350)-1)&amp;"/"&amp;RIGHT(LEFT(A8350,IFERROR(FIND(" ",A8350),LEN(A8350)+1)-1),4),TEXT(A8350,"dd")&amp;"/"&amp;TEXT(A8350,"mm")&amp;"/"&amp;TEXT(A8350,"yyyy")))</f>
        <v>45210</v>
      </c>
      <c r="F8350" t="s">
        <v>1806</v>
      </c>
      <c r="G8350" s="1" t="e">
        <f>VLOOKUP(B8350,Results!A:D,3,FALSE)</f>
        <v>#N/A</v>
      </c>
    </row>
    <row r="8351" spans="1:7" hidden="1" x14ac:dyDescent="0.25">
      <c r="A8351" s="1">
        <v>45240</v>
      </c>
      <c r="B8351" t="s">
        <v>822</v>
      </c>
      <c r="C8351" t="s">
        <v>20</v>
      </c>
      <c r="D8351" t="s">
        <v>10</v>
      </c>
      <c r="E8351" s="1">
        <f>DATEVALUE(IFERROR(RIGHT(LEFT(A8351,FIND("-",A8351,4)-1),2)&amp;"/"&amp;LEFT(A8351,FIND("-",A8351)-1)&amp;"/"&amp;RIGHT(LEFT(A8351,IFERROR(FIND(" ",A8351),LEN(A8351)+1)-1),4),TEXT(A8351,"dd")&amp;"/"&amp;TEXT(A8351,"mm")&amp;"/"&amp;TEXT(A8351,"yyyy")))</f>
        <v>45210</v>
      </c>
      <c r="F8351" t="s">
        <v>996</v>
      </c>
      <c r="G8351" s="1" t="e">
        <f>VLOOKUP(B8351,Results!A:D,3,FALSE)</f>
        <v>#N/A</v>
      </c>
    </row>
    <row r="8352" spans="1:7" hidden="1" x14ac:dyDescent="0.25">
      <c r="A8352" s="1">
        <v>45240</v>
      </c>
      <c r="B8352" t="s">
        <v>227</v>
      </c>
      <c r="C8352" t="s">
        <v>20</v>
      </c>
      <c r="D8352" t="s">
        <v>10</v>
      </c>
      <c r="E8352" s="1">
        <f>DATEVALUE(IFERROR(RIGHT(LEFT(A8352,FIND("-",A8352,4)-1),2)&amp;"/"&amp;LEFT(A8352,FIND("-",A8352)-1)&amp;"/"&amp;RIGHT(LEFT(A8352,IFERROR(FIND(" ",A8352),LEN(A8352)+1)-1),4),TEXT(A8352,"dd")&amp;"/"&amp;TEXT(A8352,"mm")&amp;"/"&amp;TEXT(A8352,"yyyy")))</f>
        <v>45210</v>
      </c>
      <c r="F8352" t="s">
        <v>996</v>
      </c>
      <c r="G8352" s="1" t="e">
        <f>VLOOKUP(B8352,Results!A:D,3,FALSE)</f>
        <v>#N/A</v>
      </c>
    </row>
    <row r="8353" spans="1:7" x14ac:dyDescent="0.25">
      <c r="A8353" s="1">
        <v>45240</v>
      </c>
      <c r="B8353" t="s">
        <v>822</v>
      </c>
      <c r="C8353" t="s">
        <v>20</v>
      </c>
      <c r="D8353" t="s">
        <v>10</v>
      </c>
      <c r="E8353" s="1">
        <f>DATEVALUE(IFERROR(RIGHT(LEFT(A8353,FIND("-",A8353,4)-1),2)&amp;"/"&amp;LEFT(A8353,FIND("-",A8353)-1)&amp;"/"&amp;RIGHT(LEFT(A8353,IFERROR(FIND(" ",A8353),LEN(A8353)+1)-1),4),TEXT(A8353,"dd")&amp;"/"&amp;TEXT(A8353,"mm")&amp;"/"&amp;TEXT(A8353,"yyyy")))</f>
        <v>45210</v>
      </c>
      <c r="F8353" t="s">
        <v>1826</v>
      </c>
      <c r="G8353" s="1" t="e">
        <f>VLOOKUP(B8353,Results!A:D,3,FALSE)</f>
        <v>#N/A</v>
      </c>
    </row>
    <row r="8354" spans="1:7" x14ac:dyDescent="0.25">
      <c r="A8354" s="1">
        <v>45240</v>
      </c>
      <c r="B8354" t="s">
        <v>227</v>
      </c>
      <c r="C8354" t="s">
        <v>20</v>
      </c>
      <c r="D8354" t="s">
        <v>10</v>
      </c>
      <c r="E8354" s="1">
        <f>DATEVALUE(IFERROR(RIGHT(LEFT(A8354,FIND("-",A8354,4)-1),2)&amp;"/"&amp;LEFT(A8354,FIND("-",A8354)-1)&amp;"/"&amp;RIGHT(LEFT(A8354,IFERROR(FIND(" ",A8354),LEN(A8354)+1)-1),4),TEXT(A8354,"dd")&amp;"/"&amp;TEXT(A8354,"mm")&amp;"/"&amp;TEXT(A8354,"yyyy")))</f>
        <v>45210</v>
      </c>
      <c r="F8354" t="s">
        <v>1826</v>
      </c>
      <c r="G8354" s="1" t="e">
        <f>VLOOKUP(B8354,Results!A:D,3,FALSE)</f>
        <v>#N/A</v>
      </c>
    </row>
    <row r="8355" spans="1:7" hidden="1" x14ac:dyDescent="0.25">
      <c r="A8355" s="1">
        <v>45240</v>
      </c>
      <c r="B8355" t="s">
        <v>170</v>
      </c>
      <c r="C8355" t="s">
        <v>20</v>
      </c>
      <c r="D8355" t="s">
        <v>13</v>
      </c>
      <c r="E8355" s="1">
        <f>DATEVALUE(IFERROR(RIGHT(LEFT(A8355,FIND("-",A8355,4)-1),2)&amp;"/"&amp;LEFT(A8355,FIND("-",A8355)-1)&amp;"/"&amp;RIGHT(LEFT(A8355,IFERROR(FIND(" ",A8355),LEN(A8355)+1)-1),4),TEXT(A8355,"dd")&amp;"/"&amp;TEXT(A8355,"mm")&amp;"/"&amp;TEXT(A8355,"yyyy")))</f>
        <v>45210</v>
      </c>
      <c r="F8355" t="s">
        <v>996</v>
      </c>
      <c r="G8355" s="1" t="e">
        <f>VLOOKUP(B8355,Results!A:D,3,FALSE)</f>
        <v>#N/A</v>
      </c>
    </row>
    <row r="8356" spans="1:7" x14ac:dyDescent="0.25">
      <c r="A8356" s="1">
        <v>45240</v>
      </c>
      <c r="B8356" t="s">
        <v>170</v>
      </c>
      <c r="C8356" t="s">
        <v>20</v>
      </c>
      <c r="D8356" t="s">
        <v>13</v>
      </c>
      <c r="E8356" s="1">
        <f>DATEVALUE(IFERROR(RIGHT(LEFT(A8356,FIND("-",A8356,4)-1),2)&amp;"/"&amp;LEFT(A8356,FIND("-",A8356)-1)&amp;"/"&amp;RIGHT(LEFT(A8356,IFERROR(FIND(" ",A8356),LEN(A8356)+1)-1),4),TEXT(A8356,"dd")&amp;"/"&amp;TEXT(A8356,"mm")&amp;"/"&amp;TEXT(A8356,"yyyy")))</f>
        <v>45210</v>
      </c>
      <c r="F8356" t="s">
        <v>1826</v>
      </c>
      <c r="G8356" s="1" t="e">
        <f>VLOOKUP(B8356,Results!A:D,3,FALSE)</f>
        <v>#N/A</v>
      </c>
    </row>
    <row r="8357" spans="1:7" x14ac:dyDescent="0.25">
      <c r="A8357" s="1">
        <v>45240</v>
      </c>
      <c r="B8357" t="s">
        <v>1815</v>
      </c>
      <c r="C8357" t="s">
        <v>20</v>
      </c>
      <c r="D8357" t="s">
        <v>13</v>
      </c>
      <c r="E8357" s="1">
        <f>DATEVALUE(IFERROR(RIGHT(LEFT(A8357,FIND("-",A8357,4)-1),2)&amp;"/"&amp;LEFT(A8357,FIND("-",A8357)-1)&amp;"/"&amp;RIGHT(LEFT(A8357,IFERROR(FIND(" ",A8357),LEN(A8357)+1)-1),4),TEXT(A8357,"dd")&amp;"/"&amp;TEXT(A8357,"mm")&amp;"/"&amp;TEXT(A8357,"yyyy")))</f>
        <v>45210</v>
      </c>
      <c r="F8357" t="s">
        <v>1826</v>
      </c>
      <c r="G8357" s="1" t="e">
        <f>VLOOKUP(B8357,Results!A:D,3,FALSE)</f>
        <v>#N/A</v>
      </c>
    </row>
    <row r="8358" spans="1:7" hidden="1" x14ac:dyDescent="0.25">
      <c r="A8358" s="1">
        <v>45240</v>
      </c>
      <c r="B8358" t="s">
        <v>413</v>
      </c>
      <c r="C8358" t="s">
        <v>20</v>
      </c>
      <c r="D8358" t="s">
        <v>28</v>
      </c>
      <c r="E8358" s="1">
        <f>DATEVALUE(IFERROR(RIGHT(LEFT(A8358,FIND("-",A8358,4)-1),2)&amp;"/"&amp;LEFT(A8358,FIND("-",A8358)-1)&amp;"/"&amp;RIGHT(LEFT(A8358,IFERROR(FIND(" ",A8358),LEN(A8358)+1)-1),4),TEXT(A8358,"dd")&amp;"/"&amp;TEXT(A8358,"mm")&amp;"/"&amp;TEXT(A8358,"yyyy")))</f>
        <v>45210</v>
      </c>
      <c r="F8358" t="s">
        <v>996</v>
      </c>
      <c r="G8358" s="1" t="e">
        <f>VLOOKUP(B8358,Results!A:D,3,FALSE)</f>
        <v>#N/A</v>
      </c>
    </row>
    <row r="8359" spans="1:7" x14ac:dyDescent="0.25">
      <c r="A8359" s="1">
        <v>45240</v>
      </c>
      <c r="B8359" t="s">
        <v>413</v>
      </c>
      <c r="C8359" t="s">
        <v>20</v>
      </c>
      <c r="D8359" t="s">
        <v>28</v>
      </c>
      <c r="E8359" s="1">
        <f>DATEVALUE(IFERROR(RIGHT(LEFT(A8359,FIND("-",A8359,4)-1),2)&amp;"/"&amp;LEFT(A8359,FIND("-",A8359)-1)&amp;"/"&amp;RIGHT(LEFT(A8359,IFERROR(FIND(" ",A8359),LEN(A8359)+1)-1),4),TEXT(A8359,"dd")&amp;"/"&amp;TEXT(A8359,"mm")&amp;"/"&amp;TEXT(A8359,"yyyy")))</f>
        <v>45210</v>
      </c>
      <c r="F8359" t="s">
        <v>1826</v>
      </c>
      <c r="G8359" s="1" t="e">
        <f>VLOOKUP(B8359,Results!A:D,3,FALSE)</f>
        <v>#N/A</v>
      </c>
    </row>
    <row r="8360" spans="1:7" hidden="1" x14ac:dyDescent="0.25">
      <c r="A8360" s="1">
        <v>45240</v>
      </c>
      <c r="B8360" t="s">
        <v>338</v>
      </c>
      <c r="C8360" t="s">
        <v>223</v>
      </c>
      <c r="D8360" t="s">
        <v>33</v>
      </c>
      <c r="E8360" s="1">
        <f>DATEVALUE(IFERROR(RIGHT(LEFT(A8360,FIND("-",A8360,4)-1),2)&amp;"/"&amp;LEFT(A8360,FIND("-",A8360)-1)&amp;"/"&amp;RIGHT(LEFT(A8360,IFERROR(FIND(" ",A8360),LEN(A8360)+1)-1),4),TEXT(A8360,"dd")&amp;"/"&amp;TEXT(A8360,"mm")&amp;"/"&amp;TEXT(A8360,"yyyy")))</f>
        <v>45210</v>
      </c>
      <c r="F8360" t="s">
        <v>786</v>
      </c>
      <c r="G8360" s="1" t="e">
        <f>VLOOKUP(B8360,Results!A:D,3,FALSE)</f>
        <v>#N/A</v>
      </c>
    </row>
    <row r="8361" spans="1:7" hidden="1" x14ac:dyDescent="0.25">
      <c r="A8361" s="1">
        <v>45240</v>
      </c>
      <c r="B8361" t="s">
        <v>338</v>
      </c>
      <c r="C8361" t="s">
        <v>223</v>
      </c>
      <c r="D8361" t="s">
        <v>33</v>
      </c>
      <c r="E8361" s="1">
        <f>DATEVALUE(IFERROR(RIGHT(LEFT(A8361,FIND("-",A8361,4)-1),2)&amp;"/"&amp;LEFT(A8361,FIND("-",A8361)-1)&amp;"/"&amp;RIGHT(LEFT(A8361,IFERROR(FIND(" ",A8361),LEN(A8361)+1)-1),4),TEXT(A8361,"dd")&amp;"/"&amp;TEXT(A8361,"mm")&amp;"/"&amp;TEXT(A8361,"yyyy")))</f>
        <v>45210</v>
      </c>
      <c r="F8361" t="s">
        <v>1806</v>
      </c>
      <c r="G8361" s="1" t="e">
        <f>VLOOKUP(B8361,Results!A:D,3,FALSE)</f>
        <v>#N/A</v>
      </c>
    </row>
    <row r="8362" spans="1:7" x14ac:dyDescent="0.25">
      <c r="A8362" s="1">
        <v>45240</v>
      </c>
      <c r="B8362" t="s">
        <v>822</v>
      </c>
      <c r="C8362" t="s">
        <v>20</v>
      </c>
      <c r="D8362" t="s">
        <v>10</v>
      </c>
      <c r="E8362" s="1">
        <f>DATEVALUE(IFERROR(RIGHT(LEFT(A8362,FIND("-",A8362,4)-1),2)&amp;"/"&amp;LEFT(A8362,FIND("-",A8362)-1)&amp;"/"&amp;RIGHT(LEFT(A8362,IFERROR(FIND(" ",A8362),LEN(A8362)+1)-1),4),TEXT(A8362,"dd")&amp;"/"&amp;TEXT(A8362,"mm")&amp;"/"&amp;TEXT(A8362,"yyyy")))</f>
        <v>45210</v>
      </c>
      <c r="F8362" t="s">
        <v>1826</v>
      </c>
      <c r="G8362" s="1" t="e">
        <f>VLOOKUP(B8362,Results!A:D,3,FALSE)</f>
        <v>#N/A</v>
      </c>
    </row>
    <row r="8363" spans="1:7" x14ac:dyDescent="0.25">
      <c r="A8363" s="1">
        <v>45240</v>
      </c>
      <c r="B8363" t="s">
        <v>170</v>
      </c>
      <c r="C8363" t="s">
        <v>20</v>
      </c>
      <c r="D8363" t="s">
        <v>13</v>
      </c>
      <c r="E8363" s="1">
        <f>DATEVALUE(IFERROR(RIGHT(LEFT(A8363,FIND("-",A8363,4)-1),2)&amp;"/"&amp;LEFT(A8363,FIND("-",A8363)-1)&amp;"/"&amp;RIGHT(LEFT(A8363,IFERROR(FIND(" ",A8363),LEN(A8363)+1)-1),4),TEXT(A8363,"dd")&amp;"/"&amp;TEXT(A8363,"mm")&amp;"/"&amp;TEXT(A8363,"yyyy")))</f>
        <v>45210</v>
      </c>
      <c r="F8363" t="s">
        <v>1826</v>
      </c>
      <c r="G8363" s="1" t="e">
        <f>VLOOKUP(B8363,Results!A:D,3,FALSE)</f>
        <v>#N/A</v>
      </c>
    </row>
    <row r="8364" spans="1:7" x14ac:dyDescent="0.25">
      <c r="A8364" s="1">
        <v>45240</v>
      </c>
      <c r="B8364" t="s">
        <v>413</v>
      </c>
      <c r="C8364" t="s">
        <v>20</v>
      </c>
      <c r="D8364" t="s">
        <v>28</v>
      </c>
      <c r="E8364" s="1">
        <f>DATEVALUE(IFERROR(RIGHT(LEFT(A8364,FIND("-",A8364,4)-1),2)&amp;"/"&amp;LEFT(A8364,FIND("-",A8364)-1)&amp;"/"&amp;RIGHT(LEFT(A8364,IFERROR(FIND(" ",A8364),LEN(A8364)+1)-1),4),TEXT(A8364,"dd")&amp;"/"&amp;TEXT(A8364,"mm")&amp;"/"&amp;TEXT(A8364,"yyyy")))</f>
        <v>45210</v>
      </c>
      <c r="F8364" t="s">
        <v>1826</v>
      </c>
      <c r="G8364" s="1" t="e">
        <f>VLOOKUP(B8364,Results!A:D,3,FALSE)</f>
        <v>#N/A</v>
      </c>
    </row>
    <row r="8365" spans="1:7" x14ac:dyDescent="0.25">
      <c r="A8365" s="1">
        <v>45240</v>
      </c>
      <c r="B8365" t="s">
        <v>822</v>
      </c>
      <c r="C8365" t="s">
        <v>20</v>
      </c>
      <c r="D8365" t="s">
        <v>10</v>
      </c>
      <c r="E8365" s="1">
        <f>DATEVALUE(IFERROR(RIGHT(LEFT(A8365,FIND("-",A8365,4)-1),2)&amp;"/"&amp;LEFT(A8365,FIND("-",A8365)-1)&amp;"/"&amp;RIGHT(LEFT(A8365,IFERROR(FIND(" ",A8365),LEN(A8365)+1)-1),4),TEXT(A8365,"dd")&amp;"/"&amp;TEXT(A8365,"mm")&amp;"/"&amp;TEXT(A8365,"yyyy")))</f>
        <v>45210</v>
      </c>
      <c r="F8365" t="s">
        <v>1826</v>
      </c>
      <c r="G8365" s="1" t="e">
        <f>VLOOKUP(B8365,Results!A:D,3,FALSE)</f>
        <v>#N/A</v>
      </c>
    </row>
    <row r="8366" spans="1:7" x14ac:dyDescent="0.25">
      <c r="A8366" s="1">
        <v>45240</v>
      </c>
      <c r="B8366" t="s">
        <v>170</v>
      </c>
      <c r="C8366" t="s">
        <v>20</v>
      </c>
      <c r="D8366" t="s">
        <v>13</v>
      </c>
      <c r="E8366" s="1">
        <f>DATEVALUE(IFERROR(RIGHT(LEFT(A8366,FIND("-",A8366,4)-1),2)&amp;"/"&amp;LEFT(A8366,FIND("-",A8366)-1)&amp;"/"&amp;RIGHT(LEFT(A8366,IFERROR(FIND(" ",A8366),LEN(A8366)+1)-1),4),TEXT(A8366,"dd")&amp;"/"&amp;TEXT(A8366,"mm")&amp;"/"&amp;TEXT(A8366,"yyyy")))</f>
        <v>45210</v>
      </c>
      <c r="F8366" t="s">
        <v>1826</v>
      </c>
      <c r="G8366" s="1" t="e">
        <f>VLOOKUP(B8366,Results!A:D,3,FALSE)</f>
        <v>#N/A</v>
      </c>
    </row>
    <row r="8367" spans="1:7" x14ac:dyDescent="0.25">
      <c r="A8367" s="1">
        <v>45240</v>
      </c>
      <c r="B8367" t="s">
        <v>413</v>
      </c>
      <c r="C8367" t="s">
        <v>20</v>
      </c>
      <c r="D8367" t="s">
        <v>28</v>
      </c>
      <c r="E8367" s="1">
        <f>DATEVALUE(IFERROR(RIGHT(LEFT(A8367,FIND("-",A8367,4)-1),2)&amp;"/"&amp;LEFT(A8367,FIND("-",A8367)-1)&amp;"/"&amp;RIGHT(LEFT(A8367,IFERROR(FIND(" ",A8367),LEN(A8367)+1)-1),4),TEXT(A8367,"dd")&amp;"/"&amp;TEXT(A8367,"mm")&amp;"/"&amp;TEXT(A8367,"yyyy")))</f>
        <v>45210</v>
      </c>
      <c r="F8367" t="s">
        <v>1826</v>
      </c>
      <c r="G8367" s="1" t="e">
        <f>VLOOKUP(B8367,Results!A:D,3,FALSE)</f>
        <v>#N/A</v>
      </c>
    </row>
    <row r="8368" spans="1:7" hidden="1" x14ac:dyDescent="0.25">
      <c r="A8368" s="1">
        <v>45209</v>
      </c>
      <c r="B8368" t="s">
        <v>804</v>
      </c>
      <c r="C8368" t="s">
        <v>20</v>
      </c>
      <c r="D8368" t="s">
        <v>44</v>
      </c>
      <c r="E8368" s="1">
        <f>DATEVALUE(IFERROR(RIGHT(LEFT(A8368,FIND("-",A8368,4)-1),2)&amp;"/"&amp;LEFT(A8368,FIND("-",A8368)-1)&amp;"/"&amp;RIGHT(LEFT(A8368,IFERROR(FIND(" ",A8368),LEN(A8368)+1)-1),4),TEXT(A8368,"dd")&amp;"/"&amp;TEXT(A8368,"mm")&amp;"/"&amp;TEXT(A8368,"yyyy")))</f>
        <v>45209</v>
      </c>
      <c r="F8368" t="s">
        <v>996</v>
      </c>
      <c r="G8368" s="1">
        <f>VLOOKUP(B8368,Results!A:D,3,FALSE)</f>
        <v>45414</v>
      </c>
    </row>
    <row r="8369" spans="1:7" hidden="1" x14ac:dyDescent="0.25">
      <c r="A8369" s="1">
        <v>45209</v>
      </c>
      <c r="B8369" t="s">
        <v>332</v>
      </c>
      <c r="C8369" t="s">
        <v>223</v>
      </c>
      <c r="D8369" t="s">
        <v>297</v>
      </c>
      <c r="E8369" s="1">
        <f>DATEVALUE(IFERROR(RIGHT(LEFT(A8369,FIND("-",A8369,4)-1),2)&amp;"/"&amp;LEFT(A8369,FIND("-",A8369)-1)&amp;"/"&amp;RIGHT(LEFT(A8369,IFERROR(FIND(" ",A8369),LEN(A8369)+1)-1),4),TEXT(A8369,"dd")&amp;"/"&amp;TEXT(A8369,"mm")&amp;"/"&amp;TEXT(A8369,"yyyy")))</f>
        <v>45209</v>
      </c>
      <c r="F8369" t="s">
        <v>996</v>
      </c>
      <c r="G8369" s="1">
        <f>VLOOKUP(B8369,Results!A:D,3,FALSE)</f>
        <v>45416</v>
      </c>
    </row>
    <row r="8370" spans="1:7" x14ac:dyDescent="0.25">
      <c r="A8370" s="1">
        <v>45209</v>
      </c>
      <c r="B8370" t="s">
        <v>332</v>
      </c>
      <c r="C8370" t="s">
        <v>223</v>
      </c>
      <c r="D8370" t="s">
        <v>297</v>
      </c>
      <c r="E8370" s="1">
        <f>DATEVALUE(IFERROR(RIGHT(LEFT(A8370,FIND("-",A8370,4)-1),2)&amp;"/"&amp;LEFT(A8370,FIND("-",A8370)-1)&amp;"/"&amp;RIGHT(LEFT(A8370,IFERROR(FIND(" ",A8370),LEN(A8370)+1)-1),4),TEXT(A8370,"dd")&amp;"/"&amp;TEXT(A8370,"mm")&amp;"/"&amp;TEXT(A8370,"yyyy")))</f>
        <v>45209</v>
      </c>
      <c r="F8370" t="s">
        <v>1826</v>
      </c>
      <c r="G8370" s="1">
        <f>VLOOKUP(B8370,Results!A:D,3,FALSE)</f>
        <v>45416</v>
      </c>
    </row>
    <row r="8371" spans="1:7" hidden="1" x14ac:dyDescent="0.25">
      <c r="A8371" s="1">
        <v>45209</v>
      </c>
      <c r="B8371" t="s">
        <v>826</v>
      </c>
      <c r="C8371" t="s">
        <v>223</v>
      </c>
      <c r="D8371" t="s">
        <v>13</v>
      </c>
      <c r="E8371" s="1">
        <f>DATEVALUE(IFERROR(RIGHT(LEFT(A8371,FIND("-",A8371,4)-1),2)&amp;"/"&amp;LEFT(A8371,FIND("-",A8371)-1)&amp;"/"&amp;RIGHT(LEFT(A8371,IFERROR(FIND(" ",A8371),LEN(A8371)+1)-1),4),TEXT(A8371,"dd")&amp;"/"&amp;TEXT(A8371,"mm")&amp;"/"&amp;TEXT(A8371,"yyyy")))</f>
        <v>45209</v>
      </c>
      <c r="F8371" t="s">
        <v>996</v>
      </c>
      <c r="G8371" s="1">
        <f>VLOOKUP(B8371,Results!A:D,3,FALSE)</f>
        <v>45416</v>
      </c>
    </row>
    <row r="8372" spans="1:7" x14ac:dyDescent="0.25">
      <c r="A8372" s="1">
        <v>45209</v>
      </c>
      <c r="B8372" t="s">
        <v>826</v>
      </c>
      <c r="C8372" t="s">
        <v>223</v>
      </c>
      <c r="D8372" t="s">
        <v>13</v>
      </c>
      <c r="E8372" s="1">
        <f>DATEVALUE(IFERROR(RIGHT(LEFT(A8372,FIND("-",A8372,4)-1),2)&amp;"/"&amp;LEFT(A8372,FIND("-",A8372)-1)&amp;"/"&amp;RIGHT(LEFT(A8372,IFERROR(FIND(" ",A8372),LEN(A8372)+1)-1),4),TEXT(A8372,"dd")&amp;"/"&amp;TEXT(A8372,"mm")&amp;"/"&amp;TEXT(A8372,"yyyy")))</f>
        <v>45209</v>
      </c>
      <c r="F8372" t="s">
        <v>1826</v>
      </c>
      <c r="G8372" s="1">
        <f>VLOOKUP(B8372,Results!A:D,3,FALSE)</f>
        <v>45416</v>
      </c>
    </row>
    <row r="8373" spans="1:7" x14ac:dyDescent="0.25">
      <c r="A8373" s="1">
        <v>45209</v>
      </c>
      <c r="B8373" t="s">
        <v>332</v>
      </c>
      <c r="C8373" t="s">
        <v>223</v>
      </c>
      <c r="D8373" t="s">
        <v>297</v>
      </c>
      <c r="E8373" s="1">
        <f>DATEVALUE(IFERROR(RIGHT(LEFT(A8373,FIND("-",A8373,4)-1),2)&amp;"/"&amp;LEFT(A8373,FIND("-",A8373)-1)&amp;"/"&amp;RIGHT(LEFT(A8373,IFERROR(FIND(" ",A8373),LEN(A8373)+1)-1),4),TEXT(A8373,"dd")&amp;"/"&amp;TEXT(A8373,"mm")&amp;"/"&amp;TEXT(A8373,"yyyy")))</f>
        <v>45209</v>
      </c>
      <c r="F8373" t="s">
        <v>1826</v>
      </c>
      <c r="G8373" s="1">
        <f>VLOOKUP(B8373,Results!A:D,3,FALSE)</f>
        <v>45416</v>
      </c>
    </row>
    <row r="8374" spans="1:7" x14ac:dyDescent="0.25">
      <c r="A8374" s="1">
        <v>45209</v>
      </c>
      <c r="B8374" t="s">
        <v>826</v>
      </c>
      <c r="C8374" t="s">
        <v>223</v>
      </c>
      <c r="D8374" t="s">
        <v>13</v>
      </c>
      <c r="E8374" s="1">
        <f>DATEVALUE(IFERROR(RIGHT(LEFT(A8374,FIND("-",A8374,4)-1),2)&amp;"/"&amp;LEFT(A8374,FIND("-",A8374)-1)&amp;"/"&amp;RIGHT(LEFT(A8374,IFERROR(FIND(" ",A8374),LEN(A8374)+1)-1),4),TEXT(A8374,"dd")&amp;"/"&amp;TEXT(A8374,"mm")&amp;"/"&amp;TEXT(A8374,"yyyy")))</f>
        <v>45209</v>
      </c>
      <c r="F8374" t="s">
        <v>1826</v>
      </c>
      <c r="G8374" s="1">
        <f>VLOOKUP(B8374,Results!A:D,3,FALSE)</f>
        <v>45416</v>
      </c>
    </row>
    <row r="8375" spans="1:7" x14ac:dyDescent="0.25">
      <c r="A8375" s="1">
        <v>45209</v>
      </c>
      <c r="B8375" t="s">
        <v>332</v>
      </c>
      <c r="C8375" t="s">
        <v>223</v>
      </c>
      <c r="D8375" t="s">
        <v>297</v>
      </c>
      <c r="E8375" s="1">
        <f>DATEVALUE(IFERROR(RIGHT(LEFT(A8375,FIND("-",A8375,4)-1),2)&amp;"/"&amp;LEFT(A8375,FIND("-",A8375)-1)&amp;"/"&amp;RIGHT(LEFT(A8375,IFERROR(FIND(" ",A8375),LEN(A8375)+1)-1),4),TEXT(A8375,"dd")&amp;"/"&amp;TEXT(A8375,"mm")&amp;"/"&amp;TEXT(A8375,"yyyy")))</f>
        <v>45209</v>
      </c>
      <c r="F8375" t="s">
        <v>1826</v>
      </c>
      <c r="G8375" s="1">
        <f>VLOOKUP(B8375,Results!A:D,3,FALSE)</f>
        <v>45416</v>
      </c>
    </row>
    <row r="8376" spans="1:7" hidden="1" x14ac:dyDescent="0.25">
      <c r="A8376" s="1">
        <v>45209</v>
      </c>
      <c r="B8376" t="s">
        <v>336</v>
      </c>
      <c r="C8376" t="s">
        <v>223</v>
      </c>
      <c r="D8376" t="s">
        <v>10</v>
      </c>
      <c r="E8376" s="1">
        <f>DATEVALUE(IFERROR(RIGHT(LEFT(A8376,FIND("-",A8376,4)-1),2)&amp;"/"&amp;LEFT(A8376,FIND("-",A8376)-1)&amp;"/"&amp;RIGHT(LEFT(A8376,IFERROR(FIND(" ",A8376),LEN(A8376)+1)-1),4),TEXT(A8376,"dd")&amp;"/"&amp;TEXT(A8376,"mm")&amp;"/"&amp;TEXT(A8376,"yyyy")))</f>
        <v>45209</v>
      </c>
      <c r="F8376" t="s">
        <v>996</v>
      </c>
      <c r="G8376" s="1">
        <f>VLOOKUP(B8376,Results!A:D,3,FALSE)</f>
        <v>45418</v>
      </c>
    </row>
    <row r="8377" spans="1:7" x14ac:dyDescent="0.25">
      <c r="A8377" s="1">
        <v>45209</v>
      </c>
      <c r="B8377" t="s">
        <v>336</v>
      </c>
      <c r="C8377" t="s">
        <v>223</v>
      </c>
      <c r="D8377" t="s">
        <v>10</v>
      </c>
      <c r="E8377" s="1">
        <f>DATEVALUE(IFERROR(RIGHT(LEFT(A8377,FIND("-",A8377,4)-1),2)&amp;"/"&amp;LEFT(A8377,FIND("-",A8377)-1)&amp;"/"&amp;RIGHT(LEFT(A8377,IFERROR(FIND(" ",A8377),LEN(A8377)+1)-1),4),TEXT(A8377,"dd")&amp;"/"&amp;TEXT(A8377,"mm")&amp;"/"&amp;TEXT(A8377,"yyyy")))</f>
        <v>45209</v>
      </c>
      <c r="F8377" t="s">
        <v>1826</v>
      </c>
      <c r="G8377" s="1">
        <f>VLOOKUP(B8377,Results!A:D,3,FALSE)</f>
        <v>45418</v>
      </c>
    </row>
    <row r="8378" spans="1:7" x14ac:dyDescent="0.25">
      <c r="A8378" s="1">
        <v>45209</v>
      </c>
      <c r="B8378" t="s">
        <v>336</v>
      </c>
      <c r="C8378" t="s">
        <v>223</v>
      </c>
      <c r="D8378" t="s">
        <v>10</v>
      </c>
      <c r="E8378" s="1">
        <f>DATEVALUE(IFERROR(RIGHT(LEFT(A8378,FIND("-",A8378,4)-1),2)&amp;"/"&amp;LEFT(A8378,FIND("-",A8378)-1)&amp;"/"&amp;RIGHT(LEFT(A8378,IFERROR(FIND(" ",A8378),LEN(A8378)+1)-1),4),TEXT(A8378,"dd")&amp;"/"&amp;TEXT(A8378,"mm")&amp;"/"&amp;TEXT(A8378,"yyyy")))</f>
        <v>45209</v>
      </c>
      <c r="F8378" t="s">
        <v>1826</v>
      </c>
      <c r="G8378" s="1">
        <f>VLOOKUP(B8378,Results!A:D,3,FALSE)</f>
        <v>45418</v>
      </c>
    </row>
    <row r="8379" spans="1:7" x14ac:dyDescent="0.25">
      <c r="A8379" s="1">
        <v>45209</v>
      </c>
      <c r="B8379" t="s">
        <v>336</v>
      </c>
      <c r="C8379" t="s">
        <v>223</v>
      </c>
      <c r="D8379" t="s">
        <v>10</v>
      </c>
      <c r="E8379" s="1">
        <f>DATEVALUE(IFERROR(RIGHT(LEFT(A8379,FIND("-",A8379,4)-1),2)&amp;"/"&amp;LEFT(A8379,FIND("-",A8379)-1)&amp;"/"&amp;RIGHT(LEFT(A8379,IFERROR(FIND(" ",A8379),LEN(A8379)+1)-1),4),TEXT(A8379,"dd")&amp;"/"&amp;TEXT(A8379,"mm")&amp;"/"&amp;TEXT(A8379,"yyyy")))</f>
        <v>45209</v>
      </c>
      <c r="F8379" t="s">
        <v>1826</v>
      </c>
      <c r="G8379" s="1">
        <f>VLOOKUP(B8379,Results!A:D,3,FALSE)</f>
        <v>45418</v>
      </c>
    </row>
    <row r="8380" spans="1:7" hidden="1" x14ac:dyDescent="0.25">
      <c r="A8380" s="1">
        <v>45209</v>
      </c>
      <c r="B8380" t="s">
        <v>817</v>
      </c>
      <c r="C8380" t="s">
        <v>223</v>
      </c>
      <c r="D8380" t="s">
        <v>13</v>
      </c>
      <c r="E8380" s="1">
        <f>DATEVALUE(IFERROR(RIGHT(LEFT(A8380,FIND("-",A8380,4)-1),2)&amp;"/"&amp;LEFT(A8380,FIND("-",A8380)-1)&amp;"/"&amp;RIGHT(LEFT(A8380,IFERROR(FIND(" ",A8380),LEN(A8380)+1)-1),4),TEXT(A8380,"dd")&amp;"/"&amp;TEXT(A8380,"mm")&amp;"/"&amp;TEXT(A8380,"yyyy")))</f>
        <v>45209</v>
      </c>
      <c r="F8380" t="s">
        <v>996</v>
      </c>
      <c r="G8380" s="1">
        <f>VLOOKUP(B8380,Results!A:D,3,FALSE)</f>
        <v>45419</v>
      </c>
    </row>
    <row r="8381" spans="1:7" x14ac:dyDescent="0.25">
      <c r="A8381" s="1">
        <v>45209</v>
      </c>
      <c r="B8381" t="s">
        <v>817</v>
      </c>
      <c r="C8381" t="s">
        <v>223</v>
      </c>
      <c r="D8381" t="s">
        <v>13</v>
      </c>
      <c r="E8381" s="1">
        <f>DATEVALUE(IFERROR(RIGHT(LEFT(A8381,FIND("-",A8381,4)-1),2)&amp;"/"&amp;LEFT(A8381,FIND("-",A8381)-1)&amp;"/"&amp;RIGHT(LEFT(A8381,IFERROR(FIND(" ",A8381),LEN(A8381)+1)-1),4),TEXT(A8381,"dd")&amp;"/"&amp;TEXT(A8381,"mm")&amp;"/"&amp;TEXT(A8381,"yyyy")))</f>
        <v>45209</v>
      </c>
      <c r="F8381" t="s">
        <v>1826</v>
      </c>
      <c r="G8381" s="1">
        <f>VLOOKUP(B8381,Results!A:D,3,FALSE)</f>
        <v>45419</v>
      </c>
    </row>
    <row r="8382" spans="1:7" x14ac:dyDescent="0.25">
      <c r="A8382" s="1">
        <v>45209</v>
      </c>
      <c r="B8382" t="s">
        <v>817</v>
      </c>
      <c r="C8382" t="s">
        <v>223</v>
      </c>
      <c r="D8382" t="s">
        <v>13</v>
      </c>
      <c r="E8382" s="1">
        <f>DATEVALUE(IFERROR(RIGHT(LEFT(A8382,FIND("-",A8382,4)-1),2)&amp;"/"&amp;LEFT(A8382,FIND("-",A8382)-1)&amp;"/"&amp;RIGHT(LEFT(A8382,IFERROR(FIND(" ",A8382),LEN(A8382)+1)-1),4),TEXT(A8382,"dd")&amp;"/"&amp;TEXT(A8382,"mm")&amp;"/"&amp;TEXT(A8382,"yyyy")))</f>
        <v>45209</v>
      </c>
      <c r="F8382" t="s">
        <v>1826</v>
      </c>
      <c r="G8382" s="1">
        <f>VLOOKUP(B8382,Results!A:D,3,FALSE)</f>
        <v>45419</v>
      </c>
    </row>
    <row r="8383" spans="1:7" hidden="1" x14ac:dyDescent="0.25">
      <c r="A8383" s="1">
        <v>45209</v>
      </c>
      <c r="B8383" t="s">
        <v>272</v>
      </c>
      <c r="C8383" t="s">
        <v>223</v>
      </c>
      <c r="D8383" t="s">
        <v>13</v>
      </c>
      <c r="E8383" s="1">
        <f>DATEVALUE(IFERROR(RIGHT(LEFT(A8383,FIND("-",A8383,4)-1),2)&amp;"/"&amp;LEFT(A8383,FIND("-",A8383)-1)&amp;"/"&amp;RIGHT(LEFT(A8383,IFERROR(FIND(" ",A8383),LEN(A8383)+1)-1),4),TEXT(A8383,"dd")&amp;"/"&amp;TEXT(A8383,"mm")&amp;"/"&amp;TEXT(A8383,"yyyy")))</f>
        <v>45209</v>
      </c>
      <c r="F8383" t="s">
        <v>996</v>
      </c>
      <c r="G8383" s="1">
        <f>VLOOKUP(B8383,Results!A:D,3,FALSE)</f>
        <v>45421</v>
      </c>
    </row>
    <row r="8384" spans="1:7" x14ac:dyDescent="0.25">
      <c r="A8384" s="1">
        <v>45209</v>
      </c>
      <c r="B8384" t="s">
        <v>272</v>
      </c>
      <c r="C8384" t="s">
        <v>223</v>
      </c>
      <c r="D8384" t="s">
        <v>13</v>
      </c>
      <c r="E8384" s="1">
        <f>DATEVALUE(IFERROR(RIGHT(LEFT(A8384,FIND("-",A8384,4)-1),2)&amp;"/"&amp;LEFT(A8384,FIND("-",A8384)-1)&amp;"/"&amp;RIGHT(LEFT(A8384,IFERROR(FIND(" ",A8384),LEN(A8384)+1)-1),4),TEXT(A8384,"dd")&amp;"/"&amp;TEXT(A8384,"mm")&amp;"/"&amp;TEXT(A8384,"yyyy")))</f>
        <v>45209</v>
      </c>
      <c r="F8384" t="s">
        <v>1826</v>
      </c>
      <c r="G8384" s="1">
        <f>VLOOKUP(B8384,Results!A:D,3,FALSE)</f>
        <v>45421</v>
      </c>
    </row>
    <row r="8385" spans="1:7" x14ac:dyDescent="0.25">
      <c r="A8385" s="1">
        <v>45209</v>
      </c>
      <c r="B8385" t="s">
        <v>272</v>
      </c>
      <c r="C8385" t="s">
        <v>223</v>
      </c>
      <c r="D8385" t="s">
        <v>13</v>
      </c>
      <c r="E8385" s="1">
        <f>DATEVALUE(IFERROR(RIGHT(LEFT(A8385,FIND("-",A8385,4)-1),2)&amp;"/"&amp;LEFT(A8385,FIND("-",A8385)-1)&amp;"/"&amp;RIGHT(LEFT(A8385,IFERROR(FIND(" ",A8385),LEN(A8385)+1)-1),4),TEXT(A8385,"dd")&amp;"/"&amp;TEXT(A8385,"mm")&amp;"/"&amp;TEXT(A8385,"yyyy")))</f>
        <v>45209</v>
      </c>
      <c r="F8385" t="s">
        <v>1826</v>
      </c>
      <c r="G8385" s="1">
        <f>VLOOKUP(B8385,Results!A:D,3,FALSE)</f>
        <v>45421</v>
      </c>
    </row>
    <row r="8386" spans="1:7" x14ac:dyDescent="0.25">
      <c r="A8386" s="1">
        <v>45209</v>
      </c>
      <c r="B8386" t="s">
        <v>272</v>
      </c>
      <c r="C8386" t="s">
        <v>223</v>
      </c>
      <c r="D8386" t="s">
        <v>13</v>
      </c>
      <c r="E8386" s="1">
        <f>DATEVALUE(IFERROR(RIGHT(LEFT(A8386,FIND("-",A8386,4)-1),2)&amp;"/"&amp;LEFT(A8386,FIND("-",A8386)-1)&amp;"/"&amp;RIGHT(LEFT(A8386,IFERROR(FIND(" ",A8386),LEN(A8386)+1)-1),4),TEXT(A8386,"dd")&amp;"/"&amp;TEXT(A8386,"mm")&amp;"/"&amp;TEXT(A8386,"yyyy")))</f>
        <v>45209</v>
      </c>
      <c r="F8386" t="s">
        <v>1826</v>
      </c>
      <c r="G8386" s="1">
        <f>VLOOKUP(B8386,Results!A:D,3,FALSE)</f>
        <v>45421</v>
      </c>
    </row>
    <row r="8387" spans="1:7" hidden="1" x14ac:dyDescent="0.25">
      <c r="A8387" s="1">
        <v>45209</v>
      </c>
      <c r="B8387" t="s">
        <v>632</v>
      </c>
      <c r="C8387" t="s">
        <v>223</v>
      </c>
      <c r="D8387" t="s">
        <v>44</v>
      </c>
      <c r="E8387" s="1">
        <f>DATEVALUE(IFERROR(RIGHT(LEFT(A8387,FIND("-",A8387,4)-1),2)&amp;"/"&amp;LEFT(A8387,FIND("-",A8387)-1)&amp;"/"&amp;RIGHT(LEFT(A8387,IFERROR(FIND(" ",A8387),LEN(A8387)+1)-1),4),TEXT(A8387,"dd")&amp;"/"&amp;TEXT(A8387,"mm")&amp;"/"&amp;TEXT(A8387,"yyyy")))</f>
        <v>45209</v>
      </c>
      <c r="F8387" t="s">
        <v>996</v>
      </c>
      <c r="G8387" s="1">
        <f>VLOOKUP(B8387,Results!A:D,3,FALSE)</f>
        <v>45428</v>
      </c>
    </row>
    <row r="8388" spans="1:7" hidden="1" x14ac:dyDescent="0.25">
      <c r="A8388" s="1">
        <v>45209</v>
      </c>
      <c r="B8388" t="s">
        <v>794</v>
      </c>
      <c r="C8388" t="s">
        <v>223</v>
      </c>
      <c r="D8388" t="s">
        <v>10</v>
      </c>
      <c r="E8388" s="1">
        <f>DATEVALUE(IFERROR(RIGHT(LEFT(A8388,FIND("-",A8388,4)-1),2)&amp;"/"&amp;LEFT(A8388,FIND("-",A8388)-1)&amp;"/"&amp;RIGHT(LEFT(A8388,IFERROR(FIND(" ",A8388),LEN(A8388)+1)-1),4),TEXT(A8388,"dd")&amp;"/"&amp;TEXT(A8388,"mm")&amp;"/"&amp;TEXT(A8388,"yyyy")))</f>
        <v>45209</v>
      </c>
      <c r="F8388" t="s">
        <v>996</v>
      </c>
      <c r="G8388" s="1">
        <f>VLOOKUP(B8388,Results!A:D,3,FALSE)</f>
        <v>45441</v>
      </c>
    </row>
    <row r="8389" spans="1:7" x14ac:dyDescent="0.25">
      <c r="A8389" s="1">
        <v>45209</v>
      </c>
      <c r="B8389" t="s">
        <v>794</v>
      </c>
      <c r="C8389" t="s">
        <v>223</v>
      </c>
      <c r="D8389" t="s">
        <v>10</v>
      </c>
      <c r="E8389" s="1">
        <f>DATEVALUE(IFERROR(RIGHT(LEFT(A8389,FIND("-",A8389,4)-1),2)&amp;"/"&amp;LEFT(A8389,FIND("-",A8389)-1)&amp;"/"&amp;RIGHT(LEFT(A8389,IFERROR(FIND(" ",A8389),LEN(A8389)+1)-1),4),TEXT(A8389,"dd")&amp;"/"&amp;TEXT(A8389,"mm")&amp;"/"&amp;TEXT(A8389,"yyyy")))</f>
        <v>45209</v>
      </c>
      <c r="F8389" t="s">
        <v>1826</v>
      </c>
      <c r="G8389" s="1">
        <f>VLOOKUP(B8389,Results!A:D,3,FALSE)</f>
        <v>45441</v>
      </c>
    </row>
    <row r="8390" spans="1:7" hidden="1" x14ac:dyDescent="0.25">
      <c r="A8390" s="1">
        <v>45209</v>
      </c>
      <c r="B8390" t="s">
        <v>762</v>
      </c>
      <c r="C8390" t="s">
        <v>223</v>
      </c>
      <c r="D8390" t="s">
        <v>44</v>
      </c>
      <c r="E8390" s="1">
        <f>DATEVALUE(IFERROR(RIGHT(LEFT(A8390,FIND("-",A8390,4)-1),2)&amp;"/"&amp;LEFT(A8390,FIND("-",A8390)-1)&amp;"/"&amp;RIGHT(LEFT(A8390,IFERROR(FIND(" ",A8390),LEN(A8390)+1)-1),4),TEXT(A8390,"dd")&amp;"/"&amp;TEXT(A8390,"mm")&amp;"/"&amp;TEXT(A8390,"yyyy")))</f>
        <v>45209</v>
      </c>
      <c r="F8390" t="s">
        <v>996</v>
      </c>
      <c r="G8390" s="1" t="e">
        <f>VLOOKUP(B8390,Results!A:D,3,FALSE)</f>
        <v>#N/A</v>
      </c>
    </row>
    <row r="8391" spans="1:7" hidden="1" x14ac:dyDescent="0.25">
      <c r="A8391" s="1">
        <v>45209</v>
      </c>
      <c r="B8391" t="s">
        <v>283</v>
      </c>
      <c r="C8391" t="s">
        <v>223</v>
      </c>
      <c r="D8391" t="s">
        <v>44</v>
      </c>
      <c r="E8391" s="1">
        <f>DATEVALUE(IFERROR(RIGHT(LEFT(A8391,FIND("-",A8391,4)-1),2)&amp;"/"&amp;LEFT(A8391,FIND("-",A8391)-1)&amp;"/"&amp;RIGHT(LEFT(A8391,IFERROR(FIND(" ",A8391),LEN(A8391)+1)-1),4),TEXT(A8391,"dd")&amp;"/"&amp;TEXT(A8391,"mm")&amp;"/"&amp;TEXT(A8391,"yyyy")))</f>
        <v>45209</v>
      </c>
      <c r="F8391" t="s">
        <v>996</v>
      </c>
      <c r="G8391" s="1" t="e">
        <f>VLOOKUP(B8391,Results!A:D,3,FALSE)</f>
        <v>#N/A</v>
      </c>
    </row>
    <row r="8392" spans="1:7" hidden="1" x14ac:dyDescent="0.25">
      <c r="A8392" s="1">
        <v>45209</v>
      </c>
      <c r="B8392" t="s">
        <v>464</v>
      </c>
      <c r="C8392" t="s">
        <v>20</v>
      </c>
      <c r="D8392" t="s">
        <v>44</v>
      </c>
      <c r="E8392" s="1">
        <f>DATEVALUE(IFERROR(RIGHT(LEFT(A8392,FIND("-",A8392,4)-1),2)&amp;"/"&amp;LEFT(A8392,FIND("-",A8392)-1)&amp;"/"&amp;RIGHT(LEFT(A8392,IFERROR(FIND(" ",A8392),LEN(A8392)+1)-1),4),TEXT(A8392,"dd")&amp;"/"&amp;TEXT(A8392,"mm")&amp;"/"&amp;TEXT(A8392,"yyyy")))</f>
        <v>45209</v>
      </c>
      <c r="F8392" t="s">
        <v>996</v>
      </c>
      <c r="G8392" s="1" t="e">
        <f>VLOOKUP(B8392,Results!A:D,3,FALSE)</f>
        <v>#N/A</v>
      </c>
    </row>
    <row r="8393" spans="1:7" x14ac:dyDescent="0.25">
      <c r="A8393" s="1">
        <v>45209</v>
      </c>
      <c r="B8393" t="s">
        <v>661</v>
      </c>
      <c r="C8393" t="s">
        <v>223</v>
      </c>
      <c r="D8393" t="s">
        <v>44</v>
      </c>
      <c r="E8393" s="1">
        <f>DATEVALUE(IFERROR(RIGHT(LEFT(A8393,FIND("-",A8393,4)-1),2)&amp;"/"&amp;LEFT(A8393,FIND("-",A8393)-1)&amp;"/"&amp;RIGHT(LEFT(A8393,IFERROR(FIND(" ",A8393),LEN(A8393)+1)-1),4),TEXT(A8393,"dd")&amp;"/"&amp;TEXT(A8393,"mm")&amp;"/"&amp;TEXT(A8393,"yyyy")))</f>
        <v>45209</v>
      </c>
      <c r="F8393" t="s">
        <v>1826</v>
      </c>
      <c r="G8393" s="1" t="e">
        <f>VLOOKUP(B8393,Results!A:D,3,FALSE)</f>
        <v>#N/A</v>
      </c>
    </row>
    <row r="8394" spans="1:7" x14ac:dyDescent="0.25">
      <c r="A8394" s="1">
        <v>45209</v>
      </c>
      <c r="B8394" t="s">
        <v>464</v>
      </c>
      <c r="C8394" t="s">
        <v>20</v>
      </c>
      <c r="D8394" t="s">
        <v>44</v>
      </c>
      <c r="E8394" s="1">
        <f>DATEVALUE(IFERROR(RIGHT(LEFT(A8394,FIND("-",A8394,4)-1),2)&amp;"/"&amp;LEFT(A8394,FIND("-",A8394)-1)&amp;"/"&amp;RIGHT(LEFT(A8394,IFERROR(FIND(" ",A8394),LEN(A8394)+1)-1),4),TEXT(A8394,"dd")&amp;"/"&amp;TEXT(A8394,"mm")&amp;"/"&amp;TEXT(A8394,"yyyy")))</f>
        <v>45209</v>
      </c>
      <c r="F8394" t="s">
        <v>1826</v>
      </c>
      <c r="G8394" s="1" t="e">
        <f>VLOOKUP(B8394,Results!A:D,3,FALSE)</f>
        <v>#N/A</v>
      </c>
    </row>
    <row r="8395" spans="1:7" x14ac:dyDescent="0.25">
      <c r="A8395" s="1">
        <v>45209</v>
      </c>
      <c r="B8395" t="s">
        <v>409</v>
      </c>
      <c r="C8395" t="s">
        <v>223</v>
      </c>
      <c r="D8395" t="s">
        <v>297</v>
      </c>
      <c r="E8395" s="1">
        <f>DATEVALUE(IFERROR(RIGHT(LEFT(A8395,FIND("-",A8395,4)-1),2)&amp;"/"&amp;LEFT(A8395,FIND("-",A8395)-1)&amp;"/"&amp;RIGHT(LEFT(A8395,IFERROR(FIND(" ",A8395),LEN(A8395)+1)-1),4),TEXT(A8395,"dd")&amp;"/"&amp;TEXT(A8395,"mm")&amp;"/"&amp;TEXT(A8395,"yyyy")))</f>
        <v>45209</v>
      </c>
      <c r="F8395" t="s">
        <v>1826</v>
      </c>
      <c r="G8395" s="1" t="e">
        <f>VLOOKUP(B8395,Results!A:D,3,FALSE)</f>
        <v>#N/A</v>
      </c>
    </row>
    <row r="8396" spans="1:7" hidden="1" x14ac:dyDescent="0.25">
      <c r="A8396" s="1">
        <v>45209</v>
      </c>
      <c r="B8396" t="s">
        <v>532</v>
      </c>
      <c r="C8396" t="s">
        <v>223</v>
      </c>
      <c r="D8396" t="s">
        <v>30</v>
      </c>
      <c r="E8396" s="1">
        <f>DATEVALUE(IFERROR(RIGHT(LEFT(A8396,FIND("-",A8396,4)-1),2)&amp;"/"&amp;LEFT(A8396,FIND("-",A8396)-1)&amp;"/"&amp;RIGHT(LEFT(A8396,IFERROR(FIND(" ",A8396),LEN(A8396)+1)-1),4),TEXT(A8396,"dd")&amp;"/"&amp;TEXT(A8396,"mm")&amp;"/"&amp;TEXT(A8396,"yyyy")))</f>
        <v>45209</v>
      </c>
      <c r="F8396" t="s">
        <v>996</v>
      </c>
      <c r="G8396" s="1" t="e">
        <f>VLOOKUP(B8396,Results!A:D,3,FALSE)</f>
        <v>#N/A</v>
      </c>
    </row>
    <row r="8397" spans="1:7" hidden="1" x14ac:dyDescent="0.25">
      <c r="A8397" s="1">
        <v>45209</v>
      </c>
      <c r="B8397" t="s">
        <v>491</v>
      </c>
      <c r="C8397" t="s">
        <v>223</v>
      </c>
      <c r="D8397" t="s">
        <v>30</v>
      </c>
      <c r="E8397" s="1">
        <f>DATEVALUE(IFERROR(RIGHT(LEFT(A8397,FIND("-",A8397,4)-1),2)&amp;"/"&amp;LEFT(A8397,FIND("-",A8397)-1)&amp;"/"&amp;RIGHT(LEFT(A8397,IFERROR(FIND(" ",A8397),LEN(A8397)+1)-1),4),TEXT(A8397,"dd")&amp;"/"&amp;TEXT(A8397,"mm")&amp;"/"&amp;TEXT(A8397,"yyyy")))</f>
        <v>45209</v>
      </c>
      <c r="F8397" t="s">
        <v>996</v>
      </c>
      <c r="G8397" s="1" t="e">
        <f>VLOOKUP(B8397,Results!A:D,3,FALSE)</f>
        <v>#N/A</v>
      </c>
    </row>
    <row r="8398" spans="1:7" x14ac:dyDescent="0.25">
      <c r="A8398" s="1">
        <v>45209</v>
      </c>
      <c r="B8398" t="s">
        <v>532</v>
      </c>
      <c r="C8398" t="s">
        <v>223</v>
      </c>
      <c r="D8398" t="s">
        <v>30</v>
      </c>
      <c r="E8398" s="1">
        <f>DATEVALUE(IFERROR(RIGHT(LEFT(A8398,FIND("-",A8398,4)-1),2)&amp;"/"&amp;LEFT(A8398,FIND("-",A8398)-1)&amp;"/"&amp;RIGHT(LEFT(A8398,IFERROR(FIND(" ",A8398),LEN(A8398)+1)-1),4),TEXT(A8398,"dd")&amp;"/"&amp;TEXT(A8398,"mm")&amp;"/"&amp;TEXT(A8398,"yyyy")))</f>
        <v>45209</v>
      </c>
      <c r="F8398" t="s">
        <v>1826</v>
      </c>
      <c r="G8398" s="1" t="e">
        <f>VLOOKUP(B8398,Results!A:D,3,FALSE)</f>
        <v>#N/A</v>
      </c>
    </row>
    <row r="8399" spans="1:7" hidden="1" x14ac:dyDescent="0.25">
      <c r="A8399" s="1">
        <v>45209</v>
      </c>
      <c r="B8399" t="s">
        <v>800</v>
      </c>
      <c r="C8399" t="s">
        <v>20</v>
      </c>
      <c r="D8399" t="s">
        <v>10</v>
      </c>
      <c r="E8399" s="1">
        <f>DATEVALUE(IFERROR(RIGHT(LEFT(A8399,FIND("-",A8399,4)-1),2)&amp;"/"&amp;LEFT(A8399,FIND("-",A8399)-1)&amp;"/"&amp;RIGHT(LEFT(A8399,IFERROR(FIND(" ",A8399),LEN(A8399)+1)-1),4),TEXT(A8399,"dd")&amp;"/"&amp;TEXT(A8399,"mm")&amp;"/"&amp;TEXT(A8399,"yyyy")))</f>
        <v>45209</v>
      </c>
      <c r="F8399" t="s">
        <v>996</v>
      </c>
      <c r="G8399" s="1" t="e">
        <f>VLOOKUP(B8399,Results!A:D,3,FALSE)</f>
        <v>#N/A</v>
      </c>
    </row>
    <row r="8400" spans="1:7" hidden="1" x14ac:dyDescent="0.25">
      <c r="A8400" s="1">
        <v>45209</v>
      </c>
      <c r="B8400" t="s">
        <v>823</v>
      </c>
      <c r="C8400" t="s">
        <v>20</v>
      </c>
      <c r="D8400" t="s">
        <v>10</v>
      </c>
      <c r="E8400" s="1">
        <f>DATEVALUE(IFERROR(RIGHT(LEFT(A8400,FIND("-",A8400,4)-1),2)&amp;"/"&amp;LEFT(A8400,FIND("-",A8400)-1)&amp;"/"&amp;RIGHT(LEFT(A8400,IFERROR(FIND(" ",A8400),LEN(A8400)+1)-1),4),TEXT(A8400,"dd")&amp;"/"&amp;TEXT(A8400,"mm")&amp;"/"&amp;TEXT(A8400,"yyyy")))</f>
        <v>45209</v>
      </c>
      <c r="F8400" t="s">
        <v>996</v>
      </c>
      <c r="G8400" s="1" t="e">
        <f>VLOOKUP(B8400,Results!A:D,3,FALSE)</f>
        <v>#N/A</v>
      </c>
    </row>
    <row r="8401" spans="1:7" hidden="1" x14ac:dyDescent="0.25">
      <c r="A8401" s="1">
        <v>45209</v>
      </c>
      <c r="B8401" t="s">
        <v>308</v>
      </c>
      <c r="C8401" t="s">
        <v>20</v>
      </c>
      <c r="D8401" t="s">
        <v>10</v>
      </c>
      <c r="E8401" s="1">
        <f>DATEVALUE(IFERROR(RIGHT(LEFT(A8401,FIND("-",A8401,4)-1),2)&amp;"/"&amp;LEFT(A8401,FIND("-",A8401)-1)&amp;"/"&amp;RIGHT(LEFT(A8401,IFERROR(FIND(" ",A8401),LEN(A8401)+1)-1),4),TEXT(A8401,"dd")&amp;"/"&amp;TEXT(A8401,"mm")&amp;"/"&amp;TEXT(A8401,"yyyy")))</f>
        <v>45209</v>
      </c>
      <c r="F8401" t="s">
        <v>996</v>
      </c>
      <c r="G8401" s="1" t="e">
        <f>VLOOKUP(B8401,Results!A:D,3,FALSE)</f>
        <v>#N/A</v>
      </c>
    </row>
    <row r="8402" spans="1:7" hidden="1" x14ac:dyDescent="0.25">
      <c r="A8402" s="1">
        <v>45209</v>
      </c>
      <c r="B8402" t="s">
        <v>825</v>
      </c>
      <c r="C8402" t="s">
        <v>20</v>
      </c>
      <c r="D8402" t="s">
        <v>10</v>
      </c>
      <c r="E8402" s="1">
        <f>DATEVALUE(IFERROR(RIGHT(LEFT(A8402,FIND("-",A8402,4)-1),2)&amp;"/"&amp;LEFT(A8402,FIND("-",A8402)-1)&amp;"/"&amp;RIGHT(LEFT(A8402,IFERROR(FIND(" ",A8402),LEN(A8402)+1)-1),4),TEXT(A8402,"dd")&amp;"/"&amp;TEXT(A8402,"mm")&amp;"/"&amp;TEXT(A8402,"yyyy")))</f>
        <v>45209</v>
      </c>
      <c r="F8402" t="s">
        <v>996</v>
      </c>
      <c r="G8402" s="1" t="e">
        <f>VLOOKUP(B8402,Results!A:D,3,FALSE)</f>
        <v>#N/A</v>
      </c>
    </row>
    <row r="8403" spans="1:7" x14ac:dyDescent="0.25">
      <c r="A8403" s="1">
        <v>45209</v>
      </c>
      <c r="B8403" t="s">
        <v>800</v>
      </c>
      <c r="C8403" t="s">
        <v>20</v>
      </c>
      <c r="D8403" t="s">
        <v>10</v>
      </c>
      <c r="E8403" s="1">
        <f>DATEVALUE(IFERROR(RIGHT(LEFT(A8403,FIND("-",A8403,4)-1),2)&amp;"/"&amp;LEFT(A8403,FIND("-",A8403)-1)&amp;"/"&amp;RIGHT(LEFT(A8403,IFERROR(FIND(" ",A8403),LEN(A8403)+1)-1),4),TEXT(A8403,"dd")&amp;"/"&amp;TEXT(A8403,"mm")&amp;"/"&amp;TEXT(A8403,"yyyy")))</f>
        <v>45209</v>
      </c>
      <c r="F8403" t="s">
        <v>1826</v>
      </c>
      <c r="G8403" s="1" t="e">
        <f>VLOOKUP(B8403,Results!A:D,3,FALSE)</f>
        <v>#N/A</v>
      </c>
    </row>
    <row r="8404" spans="1:7" x14ac:dyDescent="0.25">
      <c r="A8404" s="1">
        <v>45209</v>
      </c>
      <c r="B8404" t="s">
        <v>823</v>
      </c>
      <c r="C8404" t="s">
        <v>20</v>
      </c>
      <c r="D8404" t="s">
        <v>10</v>
      </c>
      <c r="E8404" s="1">
        <f>DATEVALUE(IFERROR(RIGHT(LEFT(A8404,FIND("-",A8404,4)-1),2)&amp;"/"&amp;LEFT(A8404,FIND("-",A8404)-1)&amp;"/"&amp;RIGHT(LEFT(A8404,IFERROR(FIND(" ",A8404),LEN(A8404)+1)-1),4),TEXT(A8404,"dd")&amp;"/"&amp;TEXT(A8404,"mm")&amp;"/"&amp;TEXT(A8404,"yyyy")))</f>
        <v>45209</v>
      </c>
      <c r="F8404" t="s">
        <v>1826</v>
      </c>
      <c r="G8404" s="1" t="e">
        <f>VLOOKUP(B8404,Results!A:D,3,FALSE)</f>
        <v>#N/A</v>
      </c>
    </row>
    <row r="8405" spans="1:7" x14ac:dyDescent="0.25">
      <c r="A8405" s="1">
        <v>45209</v>
      </c>
      <c r="B8405" t="s">
        <v>308</v>
      </c>
      <c r="C8405" t="s">
        <v>20</v>
      </c>
      <c r="D8405" t="s">
        <v>10</v>
      </c>
      <c r="E8405" s="1">
        <f>DATEVALUE(IFERROR(RIGHT(LEFT(A8405,FIND("-",A8405,4)-1),2)&amp;"/"&amp;LEFT(A8405,FIND("-",A8405)-1)&amp;"/"&amp;RIGHT(LEFT(A8405,IFERROR(FIND(" ",A8405),LEN(A8405)+1)-1),4),TEXT(A8405,"dd")&amp;"/"&amp;TEXT(A8405,"mm")&amp;"/"&amp;TEXT(A8405,"yyyy")))</f>
        <v>45209</v>
      </c>
      <c r="F8405" t="s">
        <v>1826</v>
      </c>
      <c r="G8405" s="1" t="e">
        <f>VLOOKUP(B8405,Results!A:D,3,FALSE)</f>
        <v>#N/A</v>
      </c>
    </row>
    <row r="8406" spans="1:7" x14ac:dyDescent="0.25">
      <c r="A8406" s="1">
        <v>45209</v>
      </c>
      <c r="B8406" t="s">
        <v>825</v>
      </c>
      <c r="C8406" t="s">
        <v>20</v>
      </c>
      <c r="D8406" t="s">
        <v>10</v>
      </c>
      <c r="E8406" s="1">
        <f>DATEVALUE(IFERROR(RIGHT(LEFT(A8406,FIND("-",A8406,4)-1),2)&amp;"/"&amp;LEFT(A8406,FIND("-",A8406)-1)&amp;"/"&amp;RIGHT(LEFT(A8406,IFERROR(FIND(" ",A8406),LEN(A8406)+1)-1),4),TEXT(A8406,"dd")&amp;"/"&amp;TEXT(A8406,"mm")&amp;"/"&amp;TEXT(A8406,"yyyy")))</f>
        <v>45209</v>
      </c>
      <c r="F8406" t="s">
        <v>1826</v>
      </c>
      <c r="G8406" s="1" t="e">
        <f>VLOOKUP(B8406,Results!A:D,3,FALSE)</f>
        <v>#N/A</v>
      </c>
    </row>
    <row r="8407" spans="1:7" hidden="1" x14ac:dyDescent="0.25">
      <c r="A8407" s="1">
        <v>45209</v>
      </c>
      <c r="B8407" t="s">
        <v>827</v>
      </c>
      <c r="C8407" t="s">
        <v>20</v>
      </c>
      <c r="D8407" t="s">
        <v>23</v>
      </c>
      <c r="E8407" s="1">
        <f>DATEVALUE(IFERROR(RIGHT(LEFT(A8407,FIND("-",A8407,4)-1),2)&amp;"/"&amp;LEFT(A8407,FIND("-",A8407)-1)&amp;"/"&amp;RIGHT(LEFT(A8407,IFERROR(FIND(" ",A8407),LEN(A8407)+1)-1),4),TEXT(A8407,"dd")&amp;"/"&amp;TEXT(A8407,"mm")&amp;"/"&amp;TEXT(A8407,"yyyy")))</f>
        <v>45209</v>
      </c>
      <c r="F8407" t="s">
        <v>996</v>
      </c>
      <c r="G8407" s="1" t="e">
        <f>VLOOKUP(B8407,Results!A:D,3,FALSE)</f>
        <v>#N/A</v>
      </c>
    </row>
    <row r="8408" spans="1:7" hidden="1" x14ac:dyDescent="0.25">
      <c r="A8408" s="1">
        <v>45209</v>
      </c>
      <c r="B8408" t="s">
        <v>510</v>
      </c>
      <c r="C8408" t="s">
        <v>223</v>
      </c>
      <c r="D8408" t="s">
        <v>13</v>
      </c>
      <c r="E8408" s="1">
        <f>DATEVALUE(IFERROR(RIGHT(LEFT(A8408,FIND("-",A8408,4)-1),2)&amp;"/"&amp;LEFT(A8408,FIND("-",A8408)-1)&amp;"/"&amp;RIGHT(LEFT(A8408,IFERROR(FIND(" ",A8408),LEN(A8408)+1)-1),4),TEXT(A8408,"dd")&amp;"/"&amp;TEXT(A8408,"mm")&amp;"/"&amp;TEXT(A8408,"yyyy")))</f>
        <v>45209</v>
      </c>
      <c r="F8408" t="s">
        <v>996</v>
      </c>
      <c r="G8408" s="1" t="e">
        <f>VLOOKUP(B8408,Results!A:D,3,FALSE)</f>
        <v>#N/A</v>
      </c>
    </row>
    <row r="8409" spans="1:7" hidden="1" x14ac:dyDescent="0.25">
      <c r="A8409" s="1">
        <v>45209</v>
      </c>
      <c r="B8409" t="s">
        <v>331</v>
      </c>
      <c r="C8409" t="s">
        <v>223</v>
      </c>
      <c r="D8409" t="s">
        <v>13</v>
      </c>
      <c r="E8409" s="1">
        <f>DATEVALUE(IFERROR(RIGHT(LEFT(A8409,FIND("-",A8409,4)-1),2)&amp;"/"&amp;LEFT(A8409,FIND("-",A8409)-1)&amp;"/"&amp;RIGHT(LEFT(A8409,IFERROR(FIND(" ",A8409),LEN(A8409)+1)-1),4),TEXT(A8409,"dd")&amp;"/"&amp;TEXT(A8409,"mm")&amp;"/"&amp;TEXT(A8409,"yyyy")))</f>
        <v>45209</v>
      </c>
      <c r="F8409" t="s">
        <v>996</v>
      </c>
      <c r="G8409" s="1" t="e">
        <f>VLOOKUP(B8409,Results!A:D,3,FALSE)</f>
        <v>#N/A</v>
      </c>
    </row>
    <row r="8410" spans="1:7" hidden="1" x14ac:dyDescent="0.25">
      <c r="A8410" s="1">
        <v>45209</v>
      </c>
      <c r="B8410" t="s">
        <v>407</v>
      </c>
      <c r="C8410" t="s">
        <v>223</v>
      </c>
      <c r="D8410" t="s">
        <v>13</v>
      </c>
      <c r="E8410" s="1">
        <f>DATEVALUE(IFERROR(RIGHT(LEFT(A8410,FIND("-",A8410,4)-1),2)&amp;"/"&amp;LEFT(A8410,FIND("-",A8410)-1)&amp;"/"&amp;RIGHT(LEFT(A8410,IFERROR(FIND(" ",A8410),LEN(A8410)+1)-1),4),TEXT(A8410,"dd")&amp;"/"&amp;TEXT(A8410,"mm")&amp;"/"&amp;TEXT(A8410,"yyyy")))</f>
        <v>45209</v>
      </c>
      <c r="F8410" t="s">
        <v>996</v>
      </c>
      <c r="G8410" s="1" t="e">
        <f>VLOOKUP(B8410,Results!A:D,3,FALSE)</f>
        <v>#N/A</v>
      </c>
    </row>
    <row r="8411" spans="1:7" x14ac:dyDescent="0.25">
      <c r="A8411" s="1">
        <v>45209</v>
      </c>
      <c r="B8411" t="s">
        <v>510</v>
      </c>
      <c r="C8411" t="s">
        <v>223</v>
      </c>
      <c r="D8411" t="s">
        <v>13</v>
      </c>
      <c r="E8411" s="1">
        <f>DATEVALUE(IFERROR(RIGHT(LEFT(A8411,FIND("-",A8411,4)-1),2)&amp;"/"&amp;LEFT(A8411,FIND("-",A8411)-1)&amp;"/"&amp;RIGHT(LEFT(A8411,IFERROR(FIND(" ",A8411),LEN(A8411)+1)-1),4),TEXT(A8411,"dd")&amp;"/"&amp;TEXT(A8411,"mm")&amp;"/"&amp;TEXT(A8411,"yyyy")))</f>
        <v>45209</v>
      </c>
      <c r="F8411" t="s">
        <v>1826</v>
      </c>
      <c r="G8411" s="1" t="e">
        <f>VLOOKUP(B8411,Results!A:D,3,FALSE)</f>
        <v>#N/A</v>
      </c>
    </row>
    <row r="8412" spans="1:7" x14ac:dyDescent="0.25">
      <c r="A8412" s="1">
        <v>45209</v>
      </c>
      <c r="B8412" t="s">
        <v>331</v>
      </c>
      <c r="C8412" t="s">
        <v>223</v>
      </c>
      <c r="D8412" t="s">
        <v>13</v>
      </c>
      <c r="E8412" s="1">
        <f>DATEVALUE(IFERROR(RIGHT(LEFT(A8412,FIND("-",A8412,4)-1),2)&amp;"/"&amp;LEFT(A8412,FIND("-",A8412)-1)&amp;"/"&amp;RIGHT(LEFT(A8412,IFERROR(FIND(" ",A8412),LEN(A8412)+1)-1),4),TEXT(A8412,"dd")&amp;"/"&amp;TEXT(A8412,"mm")&amp;"/"&amp;TEXT(A8412,"yyyy")))</f>
        <v>45209</v>
      </c>
      <c r="F8412" t="s">
        <v>1826</v>
      </c>
      <c r="G8412" s="1" t="e">
        <f>VLOOKUP(B8412,Results!A:D,3,FALSE)</f>
        <v>#N/A</v>
      </c>
    </row>
    <row r="8413" spans="1:7" x14ac:dyDescent="0.25">
      <c r="A8413" s="1">
        <v>45209</v>
      </c>
      <c r="B8413" t="s">
        <v>407</v>
      </c>
      <c r="C8413" t="s">
        <v>223</v>
      </c>
      <c r="D8413" t="s">
        <v>13</v>
      </c>
      <c r="E8413" s="1">
        <f>DATEVALUE(IFERROR(RIGHT(LEFT(A8413,FIND("-",A8413,4)-1),2)&amp;"/"&amp;LEFT(A8413,FIND("-",A8413)-1)&amp;"/"&amp;RIGHT(LEFT(A8413,IFERROR(FIND(" ",A8413),LEN(A8413)+1)-1),4),TEXT(A8413,"dd")&amp;"/"&amp;TEXT(A8413,"mm")&amp;"/"&amp;TEXT(A8413,"yyyy")))</f>
        <v>45209</v>
      </c>
      <c r="F8413" t="s">
        <v>1826</v>
      </c>
      <c r="G8413" s="1" t="e">
        <f>VLOOKUP(B8413,Results!A:D,3,FALSE)</f>
        <v>#N/A</v>
      </c>
    </row>
    <row r="8414" spans="1:7" x14ac:dyDescent="0.25">
      <c r="A8414" s="1">
        <v>45209</v>
      </c>
      <c r="B8414" t="s">
        <v>709</v>
      </c>
      <c r="C8414" t="s">
        <v>20</v>
      </c>
      <c r="D8414" t="s">
        <v>13</v>
      </c>
      <c r="E8414" s="1">
        <f>DATEVALUE(IFERROR(RIGHT(LEFT(A8414,FIND("-",A8414,4)-1),2)&amp;"/"&amp;LEFT(A8414,FIND("-",A8414)-1)&amp;"/"&amp;RIGHT(LEFT(A8414,IFERROR(FIND(" ",A8414),LEN(A8414)+1)-1),4),TEXT(A8414,"dd")&amp;"/"&amp;TEXT(A8414,"mm")&amp;"/"&amp;TEXT(A8414,"yyyy")))</f>
        <v>45209</v>
      </c>
      <c r="F8414" t="s">
        <v>1826</v>
      </c>
      <c r="G8414" s="1" t="e">
        <f>VLOOKUP(B8414,Results!A:D,3,FALSE)</f>
        <v>#N/A</v>
      </c>
    </row>
    <row r="8415" spans="1:7" hidden="1" x14ac:dyDescent="0.25">
      <c r="A8415" s="1">
        <v>45209</v>
      </c>
      <c r="B8415" t="s">
        <v>671</v>
      </c>
      <c r="C8415" t="s">
        <v>20</v>
      </c>
      <c r="D8415" t="s">
        <v>7</v>
      </c>
      <c r="E8415" s="1">
        <f>DATEVALUE(IFERROR(RIGHT(LEFT(A8415,FIND("-",A8415,4)-1),2)&amp;"/"&amp;LEFT(A8415,FIND("-",A8415)-1)&amp;"/"&amp;RIGHT(LEFT(A8415,IFERROR(FIND(" ",A8415),LEN(A8415)+1)-1),4),TEXT(A8415,"dd")&amp;"/"&amp;TEXT(A8415,"mm")&amp;"/"&amp;TEXT(A8415,"yyyy")))</f>
        <v>45209</v>
      </c>
      <c r="F8415" t="s">
        <v>996</v>
      </c>
      <c r="G8415" s="1" t="e">
        <f>VLOOKUP(B8415,Results!A:D,3,FALSE)</f>
        <v>#N/A</v>
      </c>
    </row>
    <row r="8416" spans="1:7" hidden="1" x14ac:dyDescent="0.25">
      <c r="A8416" s="1">
        <v>45209</v>
      </c>
      <c r="B8416" t="s">
        <v>821</v>
      </c>
      <c r="C8416" t="s">
        <v>20</v>
      </c>
      <c r="D8416" t="s">
        <v>28</v>
      </c>
      <c r="E8416" s="1">
        <f>DATEVALUE(IFERROR(RIGHT(LEFT(A8416,FIND("-",A8416,4)-1),2)&amp;"/"&amp;LEFT(A8416,FIND("-",A8416)-1)&amp;"/"&amp;RIGHT(LEFT(A8416,IFERROR(FIND(" ",A8416),LEN(A8416)+1)-1),4),TEXT(A8416,"dd")&amp;"/"&amp;TEXT(A8416,"mm")&amp;"/"&amp;TEXT(A8416,"yyyy")))</f>
        <v>45209</v>
      </c>
      <c r="F8416" t="s">
        <v>996</v>
      </c>
      <c r="G8416" s="1" t="e">
        <f>VLOOKUP(B8416,Results!A:D,3,FALSE)</f>
        <v>#N/A</v>
      </c>
    </row>
    <row r="8417" spans="1:7" x14ac:dyDescent="0.25">
      <c r="A8417" s="1">
        <v>45209</v>
      </c>
      <c r="B8417" t="s">
        <v>821</v>
      </c>
      <c r="C8417" t="s">
        <v>20</v>
      </c>
      <c r="D8417" t="s">
        <v>28</v>
      </c>
      <c r="E8417" s="1">
        <f>DATEVALUE(IFERROR(RIGHT(LEFT(A8417,FIND("-",A8417,4)-1),2)&amp;"/"&amp;LEFT(A8417,FIND("-",A8417)-1)&amp;"/"&amp;RIGHT(LEFT(A8417,IFERROR(FIND(" ",A8417),LEN(A8417)+1)-1),4),TEXT(A8417,"dd")&amp;"/"&amp;TEXT(A8417,"mm")&amp;"/"&amp;TEXT(A8417,"yyyy")))</f>
        <v>45209</v>
      </c>
      <c r="F8417" t="s">
        <v>1826</v>
      </c>
      <c r="G8417" s="1" t="e">
        <f>VLOOKUP(B8417,Results!A:D,3,FALSE)</f>
        <v>#N/A</v>
      </c>
    </row>
    <row r="8418" spans="1:7" hidden="1" x14ac:dyDescent="0.25">
      <c r="A8418" s="1">
        <v>45209</v>
      </c>
      <c r="B8418" t="s">
        <v>712</v>
      </c>
      <c r="C8418" t="s">
        <v>223</v>
      </c>
      <c r="D8418" t="s">
        <v>33</v>
      </c>
      <c r="E8418" s="1">
        <f>DATEVALUE(IFERROR(RIGHT(LEFT(A8418,FIND("-",A8418,4)-1),2)&amp;"/"&amp;LEFT(A8418,FIND("-",A8418)-1)&amp;"/"&amp;RIGHT(LEFT(A8418,IFERROR(FIND(" ",A8418),LEN(A8418)+1)-1),4),TEXT(A8418,"dd")&amp;"/"&amp;TEXT(A8418,"mm")&amp;"/"&amp;TEXT(A8418,"yyyy")))</f>
        <v>45209</v>
      </c>
      <c r="F8418" t="s">
        <v>996</v>
      </c>
      <c r="G8418" s="1" t="e">
        <f>VLOOKUP(B8418,Results!A:D,3,FALSE)</f>
        <v>#N/A</v>
      </c>
    </row>
    <row r="8419" spans="1:7" hidden="1" x14ac:dyDescent="0.25">
      <c r="A8419" s="1">
        <v>45209</v>
      </c>
      <c r="B8419" t="s">
        <v>814</v>
      </c>
      <c r="C8419" t="s">
        <v>20</v>
      </c>
      <c r="D8419" t="s">
        <v>33</v>
      </c>
      <c r="E8419" s="1">
        <f>DATEVALUE(IFERROR(RIGHT(LEFT(A8419,FIND("-",A8419,4)-1),2)&amp;"/"&amp;LEFT(A8419,FIND("-",A8419)-1)&amp;"/"&amp;RIGHT(LEFT(A8419,IFERROR(FIND(" ",A8419),LEN(A8419)+1)-1),4),TEXT(A8419,"dd")&amp;"/"&amp;TEXT(A8419,"mm")&amp;"/"&amp;TEXT(A8419,"yyyy")))</f>
        <v>45209</v>
      </c>
      <c r="F8419" t="s">
        <v>996</v>
      </c>
      <c r="G8419" s="1" t="e">
        <f>VLOOKUP(B8419,Results!A:D,3,FALSE)</f>
        <v>#N/A</v>
      </c>
    </row>
    <row r="8420" spans="1:7" hidden="1" x14ac:dyDescent="0.25">
      <c r="A8420" s="1">
        <v>45209</v>
      </c>
      <c r="B8420" t="s">
        <v>820</v>
      </c>
      <c r="C8420" t="s">
        <v>20</v>
      </c>
      <c r="D8420" t="s">
        <v>33</v>
      </c>
      <c r="E8420" s="1">
        <f>DATEVALUE(IFERROR(RIGHT(LEFT(A8420,FIND("-",A8420,4)-1),2)&amp;"/"&amp;LEFT(A8420,FIND("-",A8420)-1)&amp;"/"&amp;RIGHT(LEFT(A8420,IFERROR(FIND(" ",A8420),LEN(A8420)+1)-1),4),TEXT(A8420,"dd")&amp;"/"&amp;TEXT(A8420,"mm")&amp;"/"&amp;TEXT(A8420,"yyyy")))</f>
        <v>45209</v>
      </c>
      <c r="F8420" t="s">
        <v>996</v>
      </c>
      <c r="G8420" s="1" t="e">
        <f>VLOOKUP(B8420,Results!A:D,3,FALSE)</f>
        <v>#N/A</v>
      </c>
    </row>
    <row r="8421" spans="1:7" x14ac:dyDescent="0.25">
      <c r="A8421" s="1">
        <v>45209</v>
      </c>
      <c r="B8421" t="s">
        <v>712</v>
      </c>
      <c r="C8421" t="s">
        <v>223</v>
      </c>
      <c r="D8421" t="s">
        <v>33</v>
      </c>
      <c r="E8421" s="1">
        <f>DATEVALUE(IFERROR(RIGHT(LEFT(A8421,FIND("-",A8421,4)-1),2)&amp;"/"&amp;LEFT(A8421,FIND("-",A8421)-1)&amp;"/"&amp;RIGHT(LEFT(A8421,IFERROR(FIND(" ",A8421),LEN(A8421)+1)-1),4),TEXT(A8421,"dd")&amp;"/"&amp;TEXT(A8421,"mm")&amp;"/"&amp;TEXT(A8421,"yyyy")))</f>
        <v>45209</v>
      </c>
      <c r="F8421" t="s">
        <v>1826</v>
      </c>
      <c r="G8421" s="1" t="e">
        <f>VLOOKUP(B8421,Results!A:D,3,FALSE)</f>
        <v>#N/A</v>
      </c>
    </row>
    <row r="8422" spans="1:7" x14ac:dyDescent="0.25">
      <c r="A8422" s="1">
        <v>45209</v>
      </c>
      <c r="B8422" t="s">
        <v>814</v>
      </c>
      <c r="C8422" t="s">
        <v>20</v>
      </c>
      <c r="D8422" t="s">
        <v>33</v>
      </c>
      <c r="E8422" s="1">
        <f>DATEVALUE(IFERROR(RIGHT(LEFT(A8422,FIND("-",A8422,4)-1),2)&amp;"/"&amp;LEFT(A8422,FIND("-",A8422)-1)&amp;"/"&amp;RIGHT(LEFT(A8422,IFERROR(FIND(" ",A8422),LEN(A8422)+1)-1),4),TEXT(A8422,"dd")&amp;"/"&amp;TEXT(A8422,"mm")&amp;"/"&amp;TEXT(A8422,"yyyy")))</f>
        <v>45209</v>
      </c>
      <c r="F8422" t="s">
        <v>1826</v>
      </c>
      <c r="G8422" s="1" t="e">
        <f>VLOOKUP(B8422,Results!A:D,3,FALSE)</f>
        <v>#N/A</v>
      </c>
    </row>
    <row r="8423" spans="1:7" x14ac:dyDescent="0.25">
      <c r="A8423" s="1">
        <v>45209</v>
      </c>
      <c r="B8423" t="s">
        <v>820</v>
      </c>
      <c r="C8423" t="s">
        <v>20</v>
      </c>
      <c r="D8423" t="s">
        <v>33</v>
      </c>
      <c r="E8423" s="1">
        <f>DATEVALUE(IFERROR(RIGHT(LEFT(A8423,FIND("-",A8423,4)-1),2)&amp;"/"&amp;LEFT(A8423,FIND("-",A8423)-1)&amp;"/"&amp;RIGHT(LEFT(A8423,IFERROR(FIND(" ",A8423),LEN(A8423)+1)-1),4),TEXT(A8423,"dd")&amp;"/"&amp;TEXT(A8423,"mm")&amp;"/"&amp;TEXT(A8423,"yyyy")))</f>
        <v>45209</v>
      </c>
      <c r="F8423" t="s">
        <v>1826</v>
      </c>
      <c r="G8423" s="1" t="e">
        <f>VLOOKUP(B8423,Results!A:D,3,FALSE)</f>
        <v>#N/A</v>
      </c>
    </row>
    <row r="8424" spans="1:7" x14ac:dyDescent="0.25">
      <c r="A8424" s="1">
        <v>45209</v>
      </c>
      <c r="B8424" t="s">
        <v>800</v>
      </c>
      <c r="C8424" t="s">
        <v>20</v>
      </c>
      <c r="D8424" t="s">
        <v>10</v>
      </c>
      <c r="E8424" s="1">
        <f>DATEVALUE(IFERROR(RIGHT(LEFT(A8424,FIND("-",A8424,4)-1),2)&amp;"/"&amp;LEFT(A8424,FIND("-",A8424)-1)&amp;"/"&amp;RIGHT(LEFT(A8424,IFERROR(FIND(" ",A8424),LEN(A8424)+1)-1),4),TEXT(A8424,"dd")&amp;"/"&amp;TEXT(A8424,"mm")&amp;"/"&amp;TEXT(A8424,"yyyy")))</f>
        <v>45209</v>
      </c>
      <c r="F8424" t="s">
        <v>1826</v>
      </c>
      <c r="G8424" s="1" t="e">
        <f>VLOOKUP(B8424,Results!A:D,3,FALSE)</f>
        <v>#N/A</v>
      </c>
    </row>
    <row r="8425" spans="1:7" x14ac:dyDescent="0.25">
      <c r="A8425" s="1">
        <v>45209</v>
      </c>
      <c r="B8425" t="s">
        <v>661</v>
      </c>
      <c r="C8425" t="s">
        <v>223</v>
      </c>
      <c r="D8425" t="s">
        <v>44</v>
      </c>
      <c r="E8425" s="1">
        <f>DATEVALUE(IFERROR(RIGHT(LEFT(A8425,FIND("-",A8425,4)-1),2)&amp;"/"&amp;LEFT(A8425,FIND("-",A8425)-1)&amp;"/"&amp;RIGHT(LEFT(A8425,IFERROR(FIND(" ",A8425),LEN(A8425)+1)-1),4),TEXT(A8425,"dd")&amp;"/"&amp;TEXT(A8425,"mm")&amp;"/"&amp;TEXT(A8425,"yyyy")))</f>
        <v>45209</v>
      </c>
      <c r="F8425" t="s">
        <v>1826</v>
      </c>
      <c r="G8425" s="1" t="e">
        <f>VLOOKUP(B8425,Results!A:D,3,FALSE)</f>
        <v>#N/A</v>
      </c>
    </row>
    <row r="8426" spans="1:7" x14ac:dyDescent="0.25">
      <c r="A8426" s="1">
        <v>45209</v>
      </c>
      <c r="B8426" t="s">
        <v>409</v>
      </c>
      <c r="C8426" t="s">
        <v>223</v>
      </c>
      <c r="D8426" t="s">
        <v>297</v>
      </c>
      <c r="E8426" s="1">
        <f>DATEVALUE(IFERROR(RIGHT(LEFT(A8426,FIND("-",A8426,4)-1),2)&amp;"/"&amp;LEFT(A8426,FIND("-",A8426)-1)&amp;"/"&amp;RIGHT(LEFT(A8426,IFERROR(FIND(" ",A8426),LEN(A8426)+1)-1),4),TEXT(A8426,"dd")&amp;"/"&amp;TEXT(A8426,"mm")&amp;"/"&amp;TEXT(A8426,"yyyy")))</f>
        <v>45209</v>
      </c>
      <c r="F8426" t="s">
        <v>1826</v>
      </c>
      <c r="G8426" s="1" t="e">
        <f>VLOOKUP(B8426,Results!A:D,3,FALSE)</f>
        <v>#N/A</v>
      </c>
    </row>
    <row r="8427" spans="1:7" x14ac:dyDescent="0.25">
      <c r="A8427" s="1">
        <v>45209</v>
      </c>
      <c r="B8427" t="s">
        <v>510</v>
      </c>
      <c r="C8427" t="s">
        <v>223</v>
      </c>
      <c r="D8427" t="s">
        <v>13</v>
      </c>
      <c r="E8427" s="1">
        <f>DATEVALUE(IFERROR(RIGHT(LEFT(A8427,FIND("-",A8427,4)-1),2)&amp;"/"&amp;LEFT(A8427,FIND("-",A8427)-1)&amp;"/"&amp;RIGHT(LEFT(A8427,IFERROR(FIND(" ",A8427),LEN(A8427)+1)-1),4),TEXT(A8427,"dd")&amp;"/"&amp;TEXT(A8427,"mm")&amp;"/"&amp;TEXT(A8427,"yyyy")))</f>
        <v>45209</v>
      </c>
      <c r="F8427" t="s">
        <v>1826</v>
      </c>
      <c r="G8427" s="1" t="e">
        <f>VLOOKUP(B8427,Results!A:D,3,FALSE)</f>
        <v>#N/A</v>
      </c>
    </row>
    <row r="8428" spans="1:7" x14ac:dyDescent="0.25">
      <c r="A8428" s="1">
        <v>45209</v>
      </c>
      <c r="B8428" t="s">
        <v>331</v>
      </c>
      <c r="C8428" t="s">
        <v>223</v>
      </c>
      <c r="D8428" t="s">
        <v>13</v>
      </c>
      <c r="E8428" s="1">
        <f>DATEVALUE(IFERROR(RIGHT(LEFT(A8428,FIND("-",A8428,4)-1),2)&amp;"/"&amp;LEFT(A8428,FIND("-",A8428)-1)&amp;"/"&amp;RIGHT(LEFT(A8428,IFERROR(FIND(" ",A8428),LEN(A8428)+1)-1),4),TEXT(A8428,"dd")&amp;"/"&amp;TEXT(A8428,"mm")&amp;"/"&amp;TEXT(A8428,"yyyy")))</f>
        <v>45209</v>
      </c>
      <c r="F8428" t="s">
        <v>1826</v>
      </c>
      <c r="G8428" s="1" t="e">
        <f>VLOOKUP(B8428,Results!A:D,3,FALSE)</f>
        <v>#N/A</v>
      </c>
    </row>
    <row r="8429" spans="1:7" x14ac:dyDescent="0.25">
      <c r="A8429" s="1">
        <v>45209</v>
      </c>
      <c r="B8429" t="s">
        <v>552</v>
      </c>
      <c r="C8429" t="s">
        <v>223</v>
      </c>
      <c r="D8429" t="s">
        <v>10</v>
      </c>
      <c r="E8429" s="1">
        <f>DATEVALUE(IFERROR(RIGHT(LEFT(A8429,FIND("-",A8429,4)-1),2)&amp;"/"&amp;LEFT(A8429,FIND("-",A8429)-1)&amp;"/"&amp;RIGHT(LEFT(A8429,IFERROR(FIND(" ",A8429),LEN(A8429)+1)-1),4),TEXT(A8429,"dd")&amp;"/"&amp;TEXT(A8429,"mm")&amp;"/"&amp;TEXT(A8429,"yyyy")))</f>
        <v>45209</v>
      </c>
      <c r="F8429" t="s">
        <v>1826</v>
      </c>
      <c r="G8429" s="1" t="e">
        <f>VLOOKUP(B8429,Results!A:D,3,FALSE)</f>
        <v>#N/A</v>
      </c>
    </row>
    <row r="8430" spans="1:7" x14ac:dyDescent="0.25">
      <c r="A8430" s="1">
        <v>45209</v>
      </c>
      <c r="B8430" t="s">
        <v>283</v>
      </c>
      <c r="C8430" t="s">
        <v>223</v>
      </c>
      <c r="D8430" t="s">
        <v>44</v>
      </c>
      <c r="E8430" s="1">
        <f>DATEVALUE(IFERROR(RIGHT(LEFT(A8430,FIND("-",A8430,4)-1),2)&amp;"/"&amp;LEFT(A8430,FIND("-",A8430)-1)&amp;"/"&amp;RIGHT(LEFT(A8430,IFERROR(FIND(" ",A8430),LEN(A8430)+1)-1),4),TEXT(A8430,"dd")&amp;"/"&amp;TEXT(A8430,"mm")&amp;"/"&amp;TEXT(A8430,"yyyy")))</f>
        <v>45209</v>
      </c>
      <c r="F8430" t="s">
        <v>1826</v>
      </c>
      <c r="G8430" s="1" t="e">
        <f>VLOOKUP(B8430,Results!A:D,3,FALSE)</f>
        <v>#N/A</v>
      </c>
    </row>
    <row r="8431" spans="1:7" x14ac:dyDescent="0.25">
      <c r="A8431" s="1">
        <v>45209</v>
      </c>
      <c r="B8431" t="s">
        <v>823</v>
      </c>
      <c r="C8431" t="s">
        <v>20</v>
      </c>
      <c r="D8431" t="s">
        <v>10</v>
      </c>
      <c r="E8431" s="1">
        <f>DATEVALUE(IFERROR(RIGHT(LEFT(A8431,FIND("-",A8431,4)-1),2)&amp;"/"&amp;LEFT(A8431,FIND("-",A8431)-1)&amp;"/"&amp;RIGHT(LEFT(A8431,IFERROR(FIND(" ",A8431),LEN(A8431)+1)-1),4),TEXT(A8431,"dd")&amp;"/"&amp;TEXT(A8431,"mm")&amp;"/"&amp;TEXT(A8431,"yyyy")))</f>
        <v>45209</v>
      </c>
      <c r="F8431" t="s">
        <v>1826</v>
      </c>
      <c r="G8431" s="1" t="e">
        <f>VLOOKUP(B8431,Results!A:D,3,FALSE)</f>
        <v>#N/A</v>
      </c>
    </row>
    <row r="8432" spans="1:7" x14ac:dyDescent="0.25">
      <c r="A8432" s="1">
        <v>45209</v>
      </c>
      <c r="B8432" t="s">
        <v>712</v>
      </c>
      <c r="C8432" t="s">
        <v>223</v>
      </c>
      <c r="D8432" t="s">
        <v>33</v>
      </c>
      <c r="E8432" s="1">
        <f>DATEVALUE(IFERROR(RIGHT(LEFT(A8432,FIND("-",A8432,4)-1),2)&amp;"/"&amp;LEFT(A8432,FIND("-",A8432)-1)&amp;"/"&amp;RIGHT(LEFT(A8432,IFERROR(FIND(" ",A8432),LEN(A8432)+1)-1),4),TEXT(A8432,"dd")&amp;"/"&amp;TEXT(A8432,"mm")&amp;"/"&amp;TEXT(A8432,"yyyy")))</f>
        <v>45209</v>
      </c>
      <c r="F8432" t="s">
        <v>1826</v>
      </c>
      <c r="G8432" s="1" t="e">
        <f>VLOOKUP(B8432,Results!A:D,3,FALSE)</f>
        <v>#N/A</v>
      </c>
    </row>
    <row r="8433" spans="1:7" x14ac:dyDescent="0.25">
      <c r="A8433" s="1">
        <v>45209</v>
      </c>
      <c r="B8433" t="s">
        <v>532</v>
      </c>
      <c r="C8433" t="s">
        <v>223</v>
      </c>
      <c r="D8433" t="s">
        <v>30</v>
      </c>
      <c r="E8433" s="1">
        <f>DATEVALUE(IFERROR(RIGHT(LEFT(A8433,FIND("-",A8433,4)-1),2)&amp;"/"&amp;LEFT(A8433,FIND("-",A8433)-1)&amp;"/"&amp;RIGHT(LEFT(A8433,IFERROR(FIND(" ",A8433),LEN(A8433)+1)-1),4),TEXT(A8433,"dd")&amp;"/"&amp;TEXT(A8433,"mm")&amp;"/"&amp;TEXT(A8433,"yyyy")))</f>
        <v>45209</v>
      </c>
      <c r="F8433" t="s">
        <v>1826</v>
      </c>
      <c r="G8433" s="1" t="e">
        <f>VLOOKUP(B8433,Results!A:D,3,FALSE)</f>
        <v>#N/A</v>
      </c>
    </row>
    <row r="8434" spans="1:7" x14ac:dyDescent="0.25">
      <c r="A8434" s="1">
        <v>45209</v>
      </c>
      <c r="B8434" t="s">
        <v>407</v>
      </c>
      <c r="C8434" t="s">
        <v>223</v>
      </c>
      <c r="D8434" t="s">
        <v>13</v>
      </c>
      <c r="E8434" s="1">
        <f>DATEVALUE(IFERROR(RIGHT(LEFT(A8434,FIND("-",A8434,4)-1),2)&amp;"/"&amp;LEFT(A8434,FIND("-",A8434)-1)&amp;"/"&amp;RIGHT(LEFT(A8434,IFERROR(FIND(" ",A8434),LEN(A8434)+1)-1),4),TEXT(A8434,"dd")&amp;"/"&amp;TEXT(A8434,"mm")&amp;"/"&amp;TEXT(A8434,"yyyy")))</f>
        <v>45209</v>
      </c>
      <c r="F8434" t="s">
        <v>1826</v>
      </c>
      <c r="G8434" s="1" t="e">
        <f>VLOOKUP(B8434,Results!A:D,3,FALSE)</f>
        <v>#N/A</v>
      </c>
    </row>
    <row r="8435" spans="1:7" x14ac:dyDescent="0.25">
      <c r="A8435" s="1">
        <v>45209</v>
      </c>
      <c r="B8435" t="s">
        <v>308</v>
      </c>
      <c r="C8435" t="s">
        <v>20</v>
      </c>
      <c r="D8435" t="s">
        <v>10</v>
      </c>
      <c r="E8435" s="1">
        <f>DATEVALUE(IFERROR(RIGHT(LEFT(A8435,FIND("-",A8435,4)-1),2)&amp;"/"&amp;LEFT(A8435,FIND("-",A8435)-1)&amp;"/"&amp;RIGHT(LEFT(A8435,IFERROR(FIND(" ",A8435),LEN(A8435)+1)-1),4),TEXT(A8435,"dd")&amp;"/"&amp;TEXT(A8435,"mm")&amp;"/"&amp;TEXT(A8435,"yyyy")))</f>
        <v>45209</v>
      </c>
      <c r="F8435" t="s">
        <v>1826</v>
      </c>
      <c r="G8435" s="1" t="e">
        <f>VLOOKUP(B8435,Results!A:D,3,FALSE)</f>
        <v>#N/A</v>
      </c>
    </row>
    <row r="8436" spans="1:7" x14ac:dyDescent="0.25">
      <c r="A8436" s="1">
        <v>45209</v>
      </c>
      <c r="B8436" t="s">
        <v>814</v>
      </c>
      <c r="C8436" t="s">
        <v>20</v>
      </c>
      <c r="D8436" t="s">
        <v>33</v>
      </c>
      <c r="E8436" s="1">
        <f>DATEVALUE(IFERROR(RIGHT(LEFT(A8436,FIND("-",A8436,4)-1),2)&amp;"/"&amp;LEFT(A8436,FIND("-",A8436)-1)&amp;"/"&amp;RIGHT(LEFT(A8436,IFERROR(FIND(" ",A8436),LEN(A8436)+1)-1),4),TEXT(A8436,"dd")&amp;"/"&amp;TEXT(A8436,"mm")&amp;"/"&amp;TEXT(A8436,"yyyy")))</f>
        <v>45209</v>
      </c>
      <c r="F8436" t="s">
        <v>1826</v>
      </c>
      <c r="G8436" s="1" t="e">
        <f>VLOOKUP(B8436,Results!A:D,3,FALSE)</f>
        <v>#N/A</v>
      </c>
    </row>
    <row r="8437" spans="1:7" x14ac:dyDescent="0.25">
      <c r="A8437" s="1">
        <v>45209</v>
      </c>
      <c r="B8437" t="s">
        <v>820</v>
      </c>
      <c r="C8437" t="s">
        <v>20</v>
      </c>
      <c r="D8437" t="s">
        <v>33</v>
      </c>
      <c r="E8437" s="1">
        <f>DATEVALUE(IFERROR(RIGHT(LEFT(A8437,FIND("-",A8437,4)-1),2)&amp;"/"&amp;LEFT(A8437,FIND("-",A8437)-1)&amp;"/"&amp;RIGHT(LEFT(A8437,IFERROR(FIND(" ",A8437),LEN(A8437)+1)-1),4),TEXT(A8437,"dd")&amp;"/"&amp;TEXT(A8437,"mm")&amp;"/"&amp;TEXT(A8437,"yyyy")))</f>
        <v>45209</v>
      </c>
      <c r="F8437" t="s">
        <v>1826</v>
      </c>
      <c r="G8437" s="1" t="e">
        <f>VLOOKUP(B8437,Results!A:D,3,FALSE)</f>
        <v>#N/A</v>
      </c>
    </row>
    <row r="8438" spans="1:7" x14ac:dyDescent="0.25">
      <c r="A8438" s="1">
        <v>45209</v>
      </c>
      <c r="B8438" t="s">
        <v>825</v>
      </c>
      <c r="C8438" t="s">
        <v>20</v>
      </c>
      <c r="D8438" t="s">
        <v>10</v>
      </c>
      <c r="E8438" s="1">
        <f>DATEVALUE(IFERROR(RIGHT(LEFT(A8438,FIND("-",A8438,4)-1),2)&amp;"/"&amp;LEFT(A8438,FIND("-",A8438)-1)&amp;"/"&amp;RIGHT(LEFT(A8438,IFERROR(FIND(" ",A8438),LEN(A8438)+1)-1),4),TEXT(A8438,"dd")&amp;"/"&amp;TEXT(A8438,"mm")&amp;"/"&amp;TEXT(A8438,"yyyy")))</f>
        <v>45209</v>
      </c>
      <c r="F8438" t="s">
        <v>1826</v>
      </c>
      <c r="G8438" s="1" t="e">
        <f>VLOOKUP(B8438,Results!A:D,3,FALSE)</f>
        <v>#N/A</v>
      </c>
    </row>
    <row r="8439" spans="1:7" x14ac:dyDescent="0.25">
      <c r="A8439" s="1">
        <v>45209</v>
      </c>
      <c r="B8439" t="s">
        <v>491</v>
      </c>
      <c r="C8439" t="s">
        <v>223</v>
      </c>
      <c r="D8439" t="s">
        <v>30</v>
      </c>
      <c r="E8439" s="1">
        <f>DATEVALUE(IFERROR(RIGHT(LEFT(A8439,FIND("-",A8439,4)-1),2)&amp;"/"&amp;LEFT(A8439,FIND("-",A8439)-1)&amp;"/"&amp;RIGHT(LEFT(A8439,IFERROR(FIND(" ",A8439),LEN(A8439)+1)-1),4),TEXT(A8439,"dd")&amp;"/"&amp;TEXT(A8439,"mm")&amp;"/"&amp;TEXT(A8439,"yyyy")))</f>
        <v>45209</v>
      </c>
      <c r="F8439" t="s">
        <v>1826</v>
      </c>
      <c r="G8439" s="1" t="e">
        <f>VLOOKUP(B8439,Results!A:D,3,FALSE)</f>
        <v>#N/A</v>
      </c>
    </row>
    <row r="8440" spans="1:7" x14ac:dyDescent="0.25">
      <c r="A8440" s="1">
        <v>45209</v>
      </c>
      <c r="B8440" t="s">
        <v>821</v>
      </c>
      <c r="C8440" t="s">
        <v>20</v>
      </c>
      <c r="D8440" t="s">
        <v>28</v>
      </c>
      <c r="E8440" s="1">
        <f>DATEVALUE(IFERROR(RIGHT(LEFT(A8440,FIND("-",A8440,4)-1),2)&amp;"/"&amp;LEFT(A8440,FIND("-",A8440)-1)&amp;"/"&amp;RIGHT(LEFT(A8440,IFERROR(FIND(" ",A8440),LEN(A8440)+1)-1),4),TEXT(A8440,"dd")&amp;"/"&amp;TEXT(A8440,"mm")&amp;"/"&amp;TEXT(A8440,"yyyy")))</f>
        <v>45209</v>
      </c>
      <c r="F8440" t="s">
        <v>1826</v>
      </c>
      <c r="G8440" s="1" t="e">
        <f>VLOOKUP(B8440,Results!A:D,3,FALSE)</f>
        <v>#N/A</v>
      </c>
    </row>
    <row r="8441" spans="1:7" x14ac:dyDescent="0.25">
      <c r="A8441" s="1">
        <v>45209</v>
      </c>
      <c r="B8441" t="s">
        <v>800</v>
      </c>
      <c r="C8441" t="s">
        <v>20</v>
      </c>
      <c r="D8441" t="s">
        <v>10</v>
      </c>
      <c r="E8441" s="1">
        <f>DATEVALUE(IFERROR(RIGHT(LEFT(A8441,FIND("-",A8441,4)-1),2)&amp;"/"&amp;LEFT(A8441,FIND("-",A8441)-1)&amp;"/"&amp;RIGHT(LEFT(A8441,IFERROR(FIND(" ",A8441),LEN(A8441)+1)-1),4),TEXT(A8441,"dd")&amp;"/"&amp;TEXT(A8441,"mm")&amp;"/"&amp;TEXT(A8441,"yyyy")))</f>
        <v>45209</v>
      </c>
      <c r="F8441" t="s">
        <v>1826</v>
      </c>
      <c r="G8441" s="1" t="e">
        <f>VLOOKUP(B8441,Results!A:D,3,FALSE)</f>
        <v>#N/A</v>
      </c>
    </row>
    <row r="8442" spans="1:7" x14ac:dyDescent="0.25">
      <c r="A8442" s="1">
        <v>45209</v>
      </c>
      <c r="B8442" t="s">
        <v>661</v>
      </c>
      <c r="C8442" t="s">
        <v>223</v>
      </c>
      <c r="D8442" t="s">
        <v>44</v>
      </c>
      <c r="E8442" s="1">
        <f>DATEVALUE(IFERROR(RIGHT(LEFT(A8442,FIND("-",A8442,4)-1),2)&amp;"/"&amp;LEFT(A8442,FIND("-",A8442)-1)&amp;"/"&amp;RIGHT(LEFT(A8442,IFERROR(FIND(" ",A8442),LEN(A8442)+1)-1),4),TEXT(A8442,"dd")&amp;"/"&amp;TEXT(A8442,"mm")&amp;"/"&amp;TEXT(A8442,"yyyy")))</f>
        <v>45209</v>
      </c>
      <c r="F8442" t="s">
        <v>1826</v>
      </c>
      <c r="G8442" s="1" t="e">
        <f>VLOOKUP(B8442,Results!A:D,3,FALSE)</f>
        <v>#N/A</v>
      </c>
    </row>
    <row r="8443" spans="1:7" x14ac:dyDescent="0.25">
      <c r="A8443" s="1">
        <v>45209</v>
      </c>
      <c r="B8443" t="s">
        <v>409</v>
      </c>
      <c r="C8443" t="s">
        <v>223</v>
      </c>
      <c r="D8443" t="s">
        <v>297</v>
      </c>
      <c r="E8443" s="1">
        <f>DATEVALUE(IFERROR(RIGHT(LEFT(A8443,FIND("-",A8443,4)-1),2)&amp;"/"&amp;LEFT(A8443,FIND("-",A8443)-1)&amp;"/"&amp;RIGHT(LEFT(A8443,IFERROR(FIND(" ",A8443),LEN(A8443)+1)-1),4),TEXT(A8443,"dd")&amp;"/"&amp;TEXT(A8443,"mm")&amp;"/"&amp;TEXT(A8443,"yyyy")))</f>
        <v>45209</v>
      </c>
      <c r="F8443" t="s">
        <v>1826</v>
      </c>
      <c r="G8443" s="1" t="e">
        <f>VLOOKUP(B8443,Results!A:D,3,FALSE)</f>
        <v>#N/A</v>
      </c>
    </row>
    <row r="8444" spans="1:7" x14ac:dyDescent="0.25">
      <c r="A8444" s="1">
        <v>45209</v>
      </c>
      <c r="B8444" t="s">
        <v>510</v>
      </c>
      <c r="C8444" t="s">
        <v>223</v>
      </c>
      <c r="D8444" t="s">
        <v>13</v>
      </c>
      <c r="E8444" s="1">
        <f>DATEVALUE(IFERROR(RIGHT(LEFT(A8444,FIND("-",A8444,4)-1),2)&amp;"/"&amp;LEFT(A8444,FIND("-",A8444)-1)&amp;"/"&amp;RIGHT(LEFT(A8444,IFERROR(FIND(" ",A8444),LEN(A8444)+1)-1),4),TEXT(A8444,"dd")&amp;"/"&amp;TEXT(A8444,"mm")&amp;"/"&amp;TEXT(A8444,"yyyy")))</f>
        <v>45209</v>
      </c>
      <c r="F8444" t="s">
        <v>1826</v>
      </c>
      <c r="G8444" s="1" t="e">
        <f>VLOOKUP(B8444,Results!A:D,3,FALSE)</f>
        <v>#N/A</v>
      </c>
    </row>
    <row r="8445" spans="1:7" x14ac:dyDescent="0.25">
      <c r="A8445" s="1">
        <v>45209</v>
      </c>
      <c r="B8445" t="s">
        <v>331</v>
      </c>
      <c r="C8445" t="s">
        <v>223</v>
      </c>
      <c r="D8445" t="s">
        <v>13</v>
      </c>
      <c r="E8445" s="1">
        <f>DATEVALUE(IFERROR(RIGHT(LEFT(A8445,FIND("-",A8445,4)-1),2)&amp;"/"&amp;LEFT(A8445,FIND("-",A8445)-1)&amp;"/"&amp;RIGHT(LEFT(A8445,IFERROR(FIND(" ",A8445),LEN(A8445)+1)-1),4),TEXT(A8445,"dd")&amp;"/"&amp;TEXT(A8445,"mm")&amp;"/"&amp;TEXT(A8445,"yyyy")))</f>
        <v>45209</v>
      </c>
      <c r="F8445" t="s">
        <v>1826</v>
      </c>
      <c r="G8445" s="1" t="e">
        <f>VLOOKUP(B8445,Results!A:D,3,FALSE)</f>
        <v>#N/A</v>
      </c>
    </row>
    <row r="8446" spans="1:7" x14ac:dyDescent="0.25">
      <c r="A8446" s="1">
        <v>45209</v>
      </c>
      <c r="B8446" t="s">
        <v>552</v>
      </c>
      <c r="C8446" t="s">
        <v>223</v>
      </c>
      <c r="D8446" t="s">
        <v>10</v>
      </c>
      <c r="E8446" s="1">
        <f>DATEVALUE(IFERROR(RIGHT(LEFT(A8446,FIND("-",A8446,4)-1),2)&amp;"/"&amp;LEFT(A8446,FIND("-",A8446)-1)&amp;"/"&amp;RIGHT(LEFT(A8446,IFERROR(FIND(" ",A8446),LEN(A8446)+1)-1),4),TEXT(A8446,"dd")&amp;"/"&amp;TEXT(A8446,"mm")&amp;"/"&amp;TEXT(A8446,"yyyy")))</f>
        <v>45209</v>
      </c>
      <c r="F8446" t="s">
        <v>1826</v>
      </c>
      <c r="G8446" s="1" t="e">
        <f>VLOOKUP(B8446,Results!A:D,3,FALSE)</f>
        <v>#N/A</v>
      </c>
    </row>
    <row r="8447" spans="1:7" x14ac:dyDescent="0.25">
      <c r="A8447" s="1">
        <v>45209</v>
      </c>
      <c r="B8447" t="s">
        <v>283</v>
      </c>
      <c r="C8447" t="s">
        <v>223</v>
      </c>
      <c r="D8447" t="s">
        <v>44</v>
      </c>
      <c r="E8447" s="1">
        <f>DATEVALUE(IFERROR(RIGHT(LEFT(A8447,FIND("-",A8447,4)-1),2)&amp;"/"&amp;LEFT(A8447,FIND("-",A8447)-1)&amp;"/"&amp;RIGHT(LEFT(A8447,IFERROR(FIND(" ",A8447),LEN(A8447)+1)-1),4),TEXT(A8447,"dd")&amp;"/"&amp;TEXT(A8447,"mm")&amp;"/"&amp;TEXT(A8447,"yyyy")))</f>
        <v>45209</v>
      </c>
      <c r="F8447" t="s">
        <v>1826</v>
      </c>
      <c r="G8447" s="1" t="e">
        <f>VLOOKUP(B8447,Results!A:D,3,FALSE)</f>
        <v>#N/A</v>
      </c>
    </row>
    <row r="8448" spans="1:7" x14ac:dyDescent="0.25">
      <c r="A8448" s="1">
        <v>45209</v>
      </c>
      <c r="B8448" t="s">
        <v>823</v>
      </c>
      <c r="C8448" t="s">
        <v>20</v>
      </c>
      <c r="D8448" t="s">
        <v>10</v>
      </c>
      <c r="E8448" s="1">
        <f>DATEVALUE(IFERROR(RIGHT(LEFT(A8448,FIND("-",A8448,4)-1),2)&amp;"/"&amp;LEFT(A8448,FIND("-",A8448)-1)&amp;"/"&amp;RIGHT(LEFT(A8448,IFERROR(FIND(" ",A8448),LEN(A8448)+1)-1),4),TEXT(A8448,"dd")&amp;"/"&amp;TEXT(A8448,"mm")&amp;"/"&amp;TEXT(A8448,"yyyy")))</f>
        <v>45209</v>
      </c>
      <c r="F8448" t="s">
        <v>1826</v>
      </c>
      <c r="G8448" s="1" t="e">
        <f>VLOOKUP(B8448,Results!A:D,3,FALSE)</f>
        <v>#N/A</v>
      </c>
    </row>
    <row r="8449" spans="1:7" x14ac:dyDescent="0.25">
      <c r="A8449" s="1">
        <v>45209</v>
      </c>
      <c r="B8449" t="s">
        <v>712</v>
      </c>
      <c r="C8449" t="s">
        <v>223</v>
      </c>
      <c r="D8449" t="s">
        <v>33</v>
      </c>
      <c r="E8449" s="1">
        <f>DATEVALUE(IFERROR(RIGHT(LEFT(A8449,FIND("-",A8449,4)-1),2)&amp;"/"&amp;LEFT(A8449,FIND("-",A8449)-1)&amp;"/"&amp;RIGHT(LEFT(A8449,IFERROR(FIND(" ",A8449),LEN(A8449)+1)-1),4),TEXT(A8449,"dd")&amp;"/"&amp;TEXT(A8449,"mm")&amp;"/"&amp;TEXT(A8449,"yyyy")))</f>
        <v>45209</v>
      </c>
      <c r="F8449" t="s">
        <v>1826</v>
      </c>
      <c r="G8449" s="1" t="e">
        <f>VLOOKUP(B8449,Results!A:D,3,FALSE)</f>
        <v>#N/A</v>
      </c>
    </row>
    <row r="8450" spans="1:7" x14ac:dyDescent="0.25">
      <c r="A8450" s="1">
        <v>45209</v>
      </c>
      <c r="B8450" t="s">
        <v>407</v>
      </c>
      <c r="C8450" t="s">
        <v>223</v>
      </c>
      <c r="D8450" t="s">
        <v>13</v>
      </c>
      <c r="E8450" s="1">
        <f>DATEVALUE(IFERROR(RIGHT(LEFT(A8450,FIND("-",A8450,4)-1),2)&amp;"/"&amp;LEFT(A8450,FIND("-",A8450)-1)&amp;"/"&amp;RIGHT(LEFT(A8450,IFERROR(FIND(" ",A8450),LEN(A8450)+1)-1),4),TEXT(A8450,"dd")&amp;"/"&amp;TEXT(A8450,"mm")&amp;"/"&amp;TEXT(A8450,"yyyy")))</f>
        <v>45209</v>
      </c>
      <c r="F8450" t="s">
        <v>1826</v>
      </c>
      <c r="G8450" s="1" t="e">
        <f>VLOOKUP(B8450,Results!A:D,3,FALSE)</f>
        <v>#N/A</v>
      </c>
    </row>
    <row r="8451" spans="1:7" x14ac:dyDescent="0.25">
      <c r="A8451" s="1">
        <v>45209</v>
      </c>
      <c r="B8451" t="s">
        <v>308</v>
      </c>
      <c r="C8451" t="s">
        <v>20</v>
      </c>
      <c r="D8451" t="s">
        <v>10</v>
      </c>
      <c r="E8451" s="1">
        <f>DATEVALUE(IFERROR(RIGHT(LEFT(A8451,FIND("-",A8451,4)-1),2)&amp;"/"&amp;LEFT(A8451,FIND("-",A8451)-1)&amp;"/"&amp;RIGHT(LEFT(A8451,IFERROR(FIND(" ",A8451),LEN(A8451)+1)-1),4),TEXT(A8451,"dd")&amp;"/"&amp;TEXT(A8451,"mm")&amp;"/"&amp;TEXT(A8451,"yyyy")))</f>
        <v>45209</v>
      </c>
      <c r="F8451" t="s">
        <v>1826</v>
      </c>
      <c r="G8451" s="1" t="e">
        <f>VLOOKUP(B8451,Results!A:D,3,FALSE)</f>
        <v>#N/A</v>
      </c>
    </row>
    <row r="8452" spans="1:7" x14ac:dyDescent="0.25">
      <c r="A8452" s="1">
        <v>45209</v>
      </c>
      <c r="B8452" t="s">
        <v>814</v>
      </c>
      <c r="C8452" t="s">
        <v>20</v>
      </c>
      <c r="D8452" t="s">
        <v>33</v>
      </c>
      <c r="E8452" s="1">
        <f>DATEVALUE(IFERROR(RIGHT(LEFT(A8452,FIND("-",A8452,4)-1),2)&amp;"/"&amp;LEFT(A8452,FIND("-",A8452)-1)&amp;"/"&amp;RIGHT(LEFT(A8452,IFERROR(FIND(" ",A8452),LEN(A8452)+1)-1),4),TEXT(A8452,"dd")&amp;"/"&amp;TEXT(A8452,"mm")&amp;"/"&amp;TEXT(A8452,"yyyy")))</f>
        <v>45209</v>
      </c>
      <c r="F8452" t="s">
        <v>1826</v>
      </c>
      <c r="G8452" s="1" t="e">
        <f>VLOOKUP(B8452,Results!A:D,3,FALSE)</f>
        <v>#N/A</v>
      </c>
    </row>
    <row r="8453" spans="1:7" x14ac:dyDescent="0.25">
      <c r="A8453" s="1">
        <v>45209</v>
      </c>
      <c r="B8453" t="s">
        <v>820</v>
      </c>
      <c r="C8453" t="s">
        <v>20</v>
      </c>
      <c r="D8453" t="s">
        <v>33</v>
      </c>
      <c r="E8453" s="1">
        <f>DATEVALUE(IFERROR(RIGHT(LEFT(A8453,FIND("-",A8453,4)-1),2)&amp;"/"&amp;LEFT(A8453,FIND("-",A8453)-1)&amp;"/"&amp;RIGHT(LEFT(A8453,IFERROR(FIND(" ",A8453),LEN(A8453)+1)-1),4),TEXT(A8453,"dd")&amp;"/"&amp;TEXT(A8453,"mm")&amp;"/"&amp;TEXT(A8453,"yyyy")))</f>
        <v>45209</v>
      </c>
      <c r="F8453" t="s">
        <v>1826</v>
      </c>
      <c r="G8453" s="1" t="e">
        <f>VLOOKUP(B8453,Results!A:D,3,FALSE)</f>
        <v>#N/A</v>
      </c>
    </row>
    <row r="8454" spans="1:7" x14ac:dyDescent="0.25">
      <c r="A8454" s="1">
        <v>45209</v>
      </c>
      <c r="B8454" t="s">
        <v>825</v>
      </c>
      <c r="C8454" t="s">
        <v>20</v>
      </c>
      <c r="D8454" t="s">
        <v>10</v>
      </c>
      <c r="E8454" s="1">
        <f>DATEVALUE(IFERROR(RIGHT(LEFT(A8454,FIND("-",A8454,4)-1),2)&amp;"/"&amp;LEFT(A8454,FIND("-",A8454)-1)&amp;"/"&amp;RIGHT(LEFT(A8454,IFERROR(FIND(" ",A8454),LEN(A8454)+1)-1),4),TEXT(A8454,"dd")&amp;"/"&amp;TEXT(A8454,"mm")&amp;"/"&amp;TEXT(A8454,"yyyy")))</f>
        <v>45209</v>
      </c>
      <c r="F8454" t="s">
        <v>1826</v>
      </c>
      <c r="G8454" s="1" t="e">
        <f>VLOOKUP(B8454,Results!A:D,3,FALSE)</f>
        <v>#N/A</v>
      </c>
    </row>
    <row r="8455" spans="1:7" x14ac:dyDescent="0.25">
      <c r="A8455" s="1">
        <v>45209</v>
      </c>
      <c r="B8455" t="s">
        <v>491</v>
      </c>
      <c r="C8455" t="s">
        <v>223</v>
      </c>
      <c r="D8455" t="s">
        <v>30</v>
      </c>
      <c r="E8455" s="1">
        <f>DATEVALUE(IFERROR(RIGHT(LEFT(A8455,FIND("-",A8455,4)-1),2)&amp;"/"&amp;LEFT(A8455,FIND("-",A8455)-1)&amp;"/"&amp;RIGHT(LEFT(A8455,IFERROR(FIND(" ",A8455),LEN(A8455)+1)-1),4),TEXT(A8455,"dd")&amp;"/"&amp;TEXT(A8455,"mm")&amp;"/"&amp;TEXT(A8455,"yyyy")))</f>
        <v>45209</v>
      </c>
      <c r="F8455" t="s">
        <v>1826</v>
      </c>
      <c r="G8455" s="1" t="e">
        <f>VLOOKUP(B8455,Results!A:D,3,FALSE)</f>
        <v>#N/A</v>
      </c>
    </row>
    <row r="8456" spans="1:7" x14ac:dyDescent="0.25">
      <c r="A8456" s="1">
        <v>45209</v>
      </c>
      <c r="B8456" t="s">
        <v>821</v>
      </c>
      <c r="C8456" t="s">
        <v>20</v>
      </c>
      <c r="D8456" t="s">
        <v>28</v>
      </c>
      <c r="E8456" s="1">
        <f>DATEVALUE(IFERROR(RIGHT(LEFT(A8456,FIND("-",A8456,4)-1),2)&amp;"/"&amp;LEFT(A8456,FIND("-",A8456)-1)&amp;"/"&amp;RIGHT(LEFT(A8456,IFERROR(FIND(" ",A8456),LEN(A8456)+1)-1),4),TEXT(A8456,"dd")&amp;"/"&amp;TEXT(A8456,"mm")&amp;"/"&amp;TEXT(A8456,"yyyy")))</f>
        <v>45209</v>
      </c>
      <c r="F8456" t="s">
        <v>1826</v>
      </c>
      <c r="G8456" s="1" t="e">
        <f>VLOOKUP(B8456,Results!A:D,3,FALSE)</f>
        <v>#N/A</v>
      </c>
    </row>
    <row r="8457" spans="1:7" hidden="1" x14ac:dyDescent="0.25">
      <c r="A8457" s="1">
        <v>45179</v>
      </c>
      <c r="B8457" t="s">
        <v>750</v>
      </c>
      <c r="C8457" t="s">
        <v>20</v>
      </c>
      <c r="D8457" t="s">
        <v>13</v>
      </c>
      <c r="E8457" s="1">
        <f>DATEVALUE(IFERROR(RIGHT(LEFT(A8457,FIND("-",A8457,4)-1),2)&amp;"/"&amp;LEFT(A8457,FIND("-",A8457)-1)&amp;"/"&amp;RIGHT(LEFT(A8457,IFERROR(FIND(" ",A8457),LEN(A8457)+1)-1),4),TEXT(A8457,"dd")&amp;"/"&amp;TEXT(A8457,"mm")&amp;"/"&amp;TEXT(A8457,"yyyy")))</f>
        <v>45208</v>
      </c>
      <c r="F8457" t="s">
        <v>1919</v>
      </c>
      <c r="G8457" s="1">
        <f>VLOOKUP(B8457,Results!A:D,3,FALSE)</f>
        <v>45420</v>
      </c>
    </row>
    <row r="8458" spans="1:7" x14ac:dyDescent="0.25">
      <c r="A8458" s="1">
        <v>45179</v>
      </c>
      <c r="B8458" t="s">
        <v>773</v>
      </c>
      <c r="C8458" t="s">
        <v>223</v>
      </c>
      <c r="D8458" t="s">
        <v>10</v>
      </c>
      <c r="E8458" s="1">
        <f>DATEVALUE(IFERROR(RIGHT(LEFT(A8458,FIND("-",A8458,4)-1),2)&amp;"/"&amp;LEFT(A8458,FIND("-",A8458)-1)&amp;"/"&amp;RIGHT(LEFT(A8458,IFERROR(FIND(" ",A8458),LEN(A8458)+1)-1),4),TEXT(A8458,"dd")&amp;"/"&amp;TEXT(A8458,"mm")&amp;"/"&amp;TEXT(A8458,"yyyy")))</f>
        <v>45208</v>
      </c>
      <c r="F8458" t="s">
        <v>1826</v>
      </c>
      <c r="G8458" s="1" t="e">
        <f>VLOOKUP(B8458,Results!A:D,3,FALSE)</f>
        <v>#N/A</v>
      </c>
    </row>
    <row r="8459" spans="1:7" hidden="1" x14ac:dyDescent="0.25">
      <c r="A8459" s="1">
        <v>45179</v>
      </c>
      <c r="B8459" t="s">
        <v>773</v>
      </c>
      <c r="C8459" t="s">
        <v>223</v>
      </c>
      <c r="D8459" t="s">
        <v>10</v>
      </c>
      <c r="E8459" s="1">
        <f>DATEVALUE(IFERROR(RIGHT(LEFT(A8459,FIND("-",A8459,4)-1),2)&amp;"/"&amp;LEFT(A8459,FIND("-",A8459)-1)&amp;"/"&amp;RIGHT(LEFT(A8459,IFERROR(FIND(" ",A8459),LEN(A8459)+1)-1),4),TEXT(A8459,"dd")&amp;"/"&amp;TEXT(A8459,"mm")&amp;"/"&amp;TEXT(A8459,"yyyy")))</f>
        <v>45208</v>
      </c>
      <c r="F8459" t="s">
        <v>996</v>
      </c>
      <c r="G8459" s="1" t="e">
        <f>VLOOKUP(B8459,Results!A:D,3,FALSE)</f>
        <v>#N/A</v>
      </c>
    </row>
    <row r="8460" spans="1:7" hidden="1" x14ac:dyDescent="0.25">
      <c r="A8460" s="1">
        <v>45179</v>
      </c>
      <c r="B8460" t="s">
        <v>853</v>
      </c>
      <c r="C8460" t="s">
        <v>223</v>
      </c>
      <c r="D8460" t="s">
        <v>13</v>
      </c>
      <c r="E8460" s="1">
        <f>DATEVALUE(IFERROR(RIGHT(LEFT(A8460,FIND("-",A8460,4)-1),2)&amp;"/"&amp;LEFT(A8460,FIND("-",A8460)-1)&amp;"/"&amp;RIGHT(LEFT(A8460,IFERROR(FIND(" ",A8460),LEN(A8460)+1)-1),4),TEXT(A8460,"dd")&amp;"/"&amp;TEXT(A8460,"mm")&amp;"/"&amp;TEXT(A8460,"yyyy")))</f>
        <v>45208</v>
      </c>
      <c r="F8460" t="s">
        <v>1919</v>
      </c>
      <c r="G8460" s="1" t="e">
        <f>VLOOKUP(B8460,Results!A:D,3,FALSE)</f>
        <v>#N/A</v>
      </c>
    </row>
    <row r="8461" spans="1:7" x14ac:dyDescent="0.25">
      <c r="A8461" s="1">
        <v>45179</v>
      </c>
      <c r="B8461" t="s">
        <v>773</v>
      </c>
      <c r="C8461" t="s">
        <v>223</v>
      </c>
      <c r="D8461" t="s">
        <v>10</v>
      </c>
      <c r="E8461" s="1">
        <f>DATEVALUE(IFERROR(RIGHT(LEFT(A8461,FIND("-",A8461,4)-1),2)&amp;"/"&amp;LEFT(A8461,FIND("-",A8461)-1)&amp;"/"&amp;RIGHT(LEFT(A8461,IFERROR(FIND(" ",A8461),LEN(A8461)+1)-1),4),TEXT(A8461,"dd")&amp;"/"&amp;TEXT(A8461,"mm")&amp;"/"&amp;TEXT(A8461,"yyyy")))</f>
        <v>45208</v>
      </c>
      <c r="F8461" t="s">
        <v>1826</v>
      </c>
      <c r="G8461" s="1" t="e">
        <f>VLOOKUP(B8461,Results!A:D,3,FALSE)</f>
        <v>#N/A</v>
      </c>
    </row>
    <row r="8462" spans="1:7" x14ac:dyDescent="0.25">
      <c r="A8462" s="1">
        <v>45179</v>
      </c>
      <c r="B8462" t="s">
        <v>773</v>
      </c>
      <c r="C8462" t="s">
        <v>223</v>
      </c>
      <c r="D8462" t="s">
        <v>10</v>
      </c>
      <c r="E8462" s="1">
        <f>DATEVALUE(IFERROR(RIGHT(LEFT(A8462,FIND("-",A8462,4)-1),2)&amp;"/"&amp;LEFT(A8462,FIND("-",A8462)-1)&amp;"/"&amp;RIGHT(LEFT(A8462,IFERROR(FIND(" ",A8462),LEN(A8462)+1)-1),4),TEXT(A8462,"dd")&amp;"/"&amp;TEXT(A8462,"mm")&amp;"/"&amp;TEXT(A8462,"yyyy")))</f>
        <v>45208</v>
      </c>
      <c r="F8462" t="s">
        <v>1826</v>
      </c>
      <c r="G8462" s="1" t="e">
        <f>VLOOKUP(B8462,Results!A:D,3,FALSE)</f>
        <v>#N/A</v>
      </c>
    </row>
    <row r="8463" spans="1:7" x14ac:dyDescent="0.25">
      <c r="A8463" s="1">
        <v>45087</v>
      </c>
      <c r="B8463" t="s">
        <v>287</v>
      </c>
      <c r="C8463" t="s">
        <v>20</v>
      </c>
      <c r="D8463" t="s">
        <v>13</v>
      </c>
      <c r="E8463" s="1">
        <f>DATEVALUE(IFERROR(RIGHT(LEFT(A8463,FIND("-",A8463,4)-1),2)&amp;"/"&amp;LEFT(A8463,FIND("-",A8463)-1)&amp;"/"&amp;RIGHT(LEFT(A8463,IFERROR(FIND(" ",A8463),LEN(A8463)+1)-1),4),TEXT(A8463,"dd")&amp;"/"&amp;TEXT(A8463,"mm")&amp;"/"&amp;TEXT(A8463,"yyyy")))</f>
        <v>45205</v>
      </c>
      <c r="F8463" t="s">
        <v>1826</v>
      </c>
      <c r="G8463" s="1">
        <f>VLOOKUP(B8463,Results!A:D,3,FALSE)</f>
        <v>45419</v>
      </c>
    </row>
    <row r="8464" spans="1:7" hidden="1" x14ac:dyDescent="0.25">
      <c r="A8464" s="1">
        <v>45087</v>
      </c>
      <c r="B8464" t="s">
        <v>287</v>
      </c>
      <c r="C8464" t="s">
        <v>20</v>
      </c>
      <c r="D8464" t="s">
        <v>13</v>
      </c>
      <c r="E8464" s="1">
        <f>DATEVALUE(IFERROR(RIGHT(LEFT(A8464,FIND("-",A8464,4)-1),2)&amp;"/"&amp;LEFT(A8464,FIND("-",A8464)-1)&amp;"/"&amp;RIGHT(LEFT(A8464,IFERROR(FIND(" ",A8464),LEN(A8464)+1)-1),4),TEXT(A8464,"dd")&amp;"/"&amp;TEXT(A8464,"mm")&amp;"/"&amp;TEXT(A8464,"yyyy")))</f>
        <v>45205</v>
      </c>
      <c r="F8464" t="s">
        <v>996</v>
      </c>
      <c r="G8464" s="1">
        <f>VLOOKUP(B8464,Results!A:D,3,FALSE)</f>
        <v>45419</v>
      </c>
    </row>
    <row r="8465" spans="1:7" x14ac:dyDescent="0.25">
      <c r="A8465" s="1">
        <v>45087</v>
      </c>
      <c r="B8465" t="s">
        <v>287</v>
      </c>
      <c r="C8465" t="s">
        <v>20</v>
      </c>
      <c r="D8465" t="s">
        <v>13</v>
      </c>
      <c r="E8465" s="1">
        <f>DATEVALUE(IFERROR(RIGHT(LEFT(A8465,FIND("-",A8465,4)-1),2)&amp;"/"&amp;LEFT(A8465,FIND("-",A8465)-1)&amp;"/"&amp;RIGHT(LEFT(A8465,IFERROR(FIND(" ",A8465),LEN(A8465)+1)-1),4),TEXT(A8465,"dd")&amp;"/"&amp;TEXT(A8465,"mm")&amp;"/"&amp;TEXT(A8465,"yyyy")))</f>
        <v>45205</v>
      </c>
      <c r="F8465" t="s">
        <v>1826</v>
      </c>
      <c r="G8465" s="1">
        <f>VLOOKUP(B8465,Results!A:D,3,FALSE)</f>
        <v>45419</v>
      </c>
    </row>
    <row r="8466" spans="1:7" x14ac:dyDescent="0.25">
      <c r="A8466" s="1">
        <v>45087</v>
      </c>
      <c r="B8466" t="s">
        <v>287</v>
      </c>
      <c r="C8466" t="s">
        <v>20</v>
      </c>
      <c r="D8466" t="s">
        <v>13</v>
      </c>
      <c r="E8466" s="1">
        <f>DATEVALUE(IFERROR(RIGHT(LEFT(A8466,FIND("-",A8466,4)-1),2)&amp;"/"&amp;LEFT(A8466,FIND("-",A8466)-1)&amp;"/"&amp;RIGHT(LEFT(A8466,IFERROR(FIND(" ",A8466),LEN(A8466)+1)-1),4),TEXT(A8466,"dd")&amp;"/"&amp;TEXT(A8466,"mm")&amp;"/"&amp;TEXT(A8466,"yyyy")))</f>
        <v>45205</v>
      </c>
      <c r="F8466" t="s">
        <v>1826</v>
      </c>
      <c r="G8466" s="1">
        <f>VLOOKUP(B8466,Results!A:D,3,FALSE)</f>
        <v>45419</v>
      </c>
    </row>
    <row r="8467" spans="1:7" x14ac:dyDescent="0.25">
      <c r="A8467" s="1">
        <v>45087</v>
      </c>
      <c r="B8467" t="s">
        <v>428</v>
      </c>
      <c r="C8467" t="s">
        <v>223</v>
      </c>
      <c r="D8467" t="s">
        <v>13</v>
      </c>
      <c r="E8467" s="1">
        <f>DATEVALUE(IFERROR(RIGHT(LEFT(A8467,FIND("-",A8467,4)-1),2)&amp;"/"&amp;LEFT(A8467,FIND("-",A8467)-1)&amp;"/"&amp;RIGHT(LEFT(A8467,IFERROR(FIND(" ",A8467),LEN(A8467)+1)-1),4),TEXT(A8467,"dd")&amp;"/"&amp;TEXT(A8467,"mm")&amp;"/"&amp;TEXT(A8467,"yyyy")))</f>
        <v>45205</v>
      </c>
      <c r="F8467" t="s">
        <v>1826</v>
      </c>
      <c r="G8467" s="1">
        <f>VLOOKUP(B8467,Results!A:D,3,FALSE)</f>
        <v>45421</v>
      </c>
    </row>
    <row r="8468" spans="1:7" hidden="1" x14ac:dyDescent="0.25">
      <c r="A8468" s="1">
        <v>45087</v>
      </c>
      <c r="B8468" t="s">
        <v>428</v>
      </c>
      <c r="C8468" t="s">
        <v>223</v>
      </c>
      <c r="D8468" t="s">
        <v>13</v>
      </c>
      <c r="E8468" s="1">
        <f>DATEVALUE(IFERROR(RIGHT(LEFT(A8468,FIND("-",A8468,4)-1),2)&amp;"/"&amp;LEFT(A8468,FIND("-",A8468)-1)&amp;"/"&amp;RIGHT(LEFT(A8468,IFERROR(FIND(" ",A8468),LEN(A8468)+1)-1),4),TEXT(A8468,"dd")&amp;"/"&amp;TEXT(A8468,"mm")&amp;"/"&amp;TEXT(A8468,"yyyy")))</f>
        <v>45205</v>
      </c>
      <c r="F8468" t="s">
        <v>996</v>
      </c>
      <c r="G8468" s="1">
        <f>VLOOKUP(B8468,Results!A:D,3,FALSE)</f>
        <v>45421</v>
      </c>
    </row>
    <row r="8469" spans="1:7" x14ac:dyDescent="0.25">
      <c r="A8469" s="1">
        <v>45087</v>
      </c>
      <c r="B8469" t="s">
        <v>428</v>
      </c>
      <c r="C8469" t="s">
        <v>223</v>
      </c>
      <c r="D8469" t="s">
        <v>13</v>
      </c>
      <c r="E8469" s="1">
        <f>DATEVALUE(IFERROR(RIGHT(LEFT(A8469,FIND("-",A8469,4)-1),2)&amp;"/"&amp;LEFT(A8469,FIND("-",A8469)-1)&amp;"/"&amp;RIGHT(LEFT(A8469,IFERROR(FIND(" ",A8469),LEN(A8469)+1)-1),4),TEXT(A8469,"dd")&amp;"/"&amp;TEXT(A8469,"mm")&amp;"/"&amp;TEXT(A8469,"yyyy")))</f>
        <v>45205</v>
      </c>
      <c r="F8469" t="s">
        <v>1826</v>
      </c>
      <c r="G8469" s="1">
        <f>VLOOKUP(B8469,Results!A:D,3,FALSE)</f>
        <v>45421</v>
      </c>
    </row>
    <row r="8470" spans="1:7" x14ac:dyDescent="0.25">
      <c r="A8470" s="1">
        <v>45087</v>
      </c>
      <c r="B8470" t="s">
        <v>428</v>
      </c>
      <c r="C8470" t="s">
        <v>223</v>
      </c>
      <c r="D8470" t="s">
        <v>13</v>
      </c>
      <c r="E8470" s="1">
        <f>DATEVALUE(IFERROR(RIGHT(LEFT(A8470,FIND("-",A8470,4)-1),2)&amp;"/"&amp;LEFT(A8470,FIND("-",A8470)-1)&amp;"/"&amp;RIGHT(LEFT(A8470,IFERROR(FIND(" ",A8470),LEN(A8470)+1)-1),4),TEXT(A8470,"dd")&amp;"/"&amp;TEXT(A8470,"mm")&amp;"/"&amp;TEXT(A8470,"yyyy")))</f>
        <v>45205</v>
      </c>
      <c r="F8470" t="s">
        <v>1826</v>
      </c>
      <c r="G8470" s="1">
        <f>VLOOKUP(B8470,Results!A:D,3,FALSE)</f>
        <v>45421</v>
      </c>
    </row>
    <row r="8471" spans="1:7" x14ac:dyDescent="0.25">
      <c r="A8471" s="1">
        <v>45087</v>
      </c>
      <c r="B8471" t="s">
        <v>824</v>
      </c>
      <c r="C8471" t="s">
        <v>223</v>
      </c>
      <c r="D8471" t="s">
        <v>13</v>
      </c>
      <c r="E8471" s="1">
        <f>DATEVALUE(IFERROR(RIGHT(LEFT(A8471,FIND("-",A8471,4)-1),2)&amp;"/"&amp;LEFT(A8471,FIND("-",A8471)-1)&amp;"/"&amp;RIGHT(LEFT(A8471,IFERROR(FIND(" ",A8471),LEN(A8471)+1)-1),4),TEXT(A8471,"dd")&amp;"/"&amp;TEXT(A8471,"mm")&amp;"/"&amp;TEXT(A8471,"yyyy")))</f>
        <v>45205</v>
      </c>
      <c r="F8471" t="s">
        <v>1826</v>
      </c>
      <c r="G8471" s="1">
        <f>VLOOKUP(B8471,Results!A:D,3,FALSE)</f>
        <v>45433</v>
      </c>
    </row>
    <row r="8472" spans="1:7" hidden="1" x14ac:dyDescent="0.25">
      <c r="A8472" s="1">
        <v>45087</v>
      </c>
      <c r="B8472" t="s">
        <v>824</v>
      </c>
      <c r="C8472" t="s">
        <v>223</v>
      </c>
      <c r="D8472" t="s">
        <v>13</v>
      </c>
      <c r="E8472" s="1">
        <f>DATEVALUE(IFERROR(RIGHT(LEFT(A8472,FIND("-",A8472,4)-1),2)&amp;"/"&amp;LEFT(A8472,FIND("-",A8472)-1)&amp;"/"&amp;RIGHT(LEFT(A8472,IFERROR(FIND(" ",A8472),LEN(A8472)+1)-1),4),TEXT(A8472,"dd")&amp;"/"&amp;TEXT(A8472,"mm")&amp;"/"&amp;TEXT(A8472,"yyyy")))</f>
        <v>45205</v>
      </c>
      <c r="F8472" t="s">
        <v>996</v>
      </c>
      <c r="G8472" s="1">
        <f>VLOOKUP(B8472,Results!A:D,3,FALSE)</f>
        <v>45433</v>
      </c>
    </row>
    <row r="8473" spans="1:7" x14ac:dyDescent="0.25">
      <c r="A8473" s="1">
        <v>45087</v>
      </c>
      <c r="B8473" t="s">
        <v>824</v>
      </c>
      <c r="C8473" t="s">
        <v>223</v>
      </c>
      <c r="D8473" t="s">
        <v>13</v>
      </c>
      <c r="E8473" s="1">
        <f>DATEVALUE(IFERROR(RIGHT(LEFT(A8473,FIND("-",A8473,4)-1),2)&amp;"/"&amp;LEFT(A8473,FIND("-",A8473)-1)&amp;"/"&amp;RIGHT(LEFT(A8473,IFERROR(FIND(" ",A8473),LEN(A8473)+1)-1),4),TEXT(A8473,"dd")&amp;"/"&amp;TEXT(A8473,"mm")&amp;"/"&amp;TEXT(A8473,"yyyy")))</f>
        <v>45205</v>
      </c>
      <c r="F8473" t="s">
        <v>1826</v>
      </c>
      <c r="G8473" s="1">
        <f>VLOOKUP(B8473,Results!A:D,3,FALSE)</f>
        <v>45433</v>
      </c>
    </row>
    <row r="8474" spans="1:7" x14ac:dyDescent="0.25">
      <c r="A8474" s="1">
        <v>45087</v>
      </c>
      <c r="B8474" t="s">
        <v>824</v>
      </c>
      <c r="C8474" t="s">
        <v>223</v>
      </c>
      <c r="D8474" t="s">
        <v>13</v>
      </c>
      <c r="E8474" s="1">
        <f>DATEVALUE(IFERROR(RIGHT(LEFT(A8474,FIND("-",A8474,4)-1),2)&amp;"/"&amp;LEFT(A8474,FIND("-",A8474)-1)&amp;"/"&amp;RIGHT(LEFT(A8474,IFERROR(FIND(" ",A8474),LEN(A8474)+1)-1),4),TEXT(A8474,"dd")&amp;"/"&amp;TEXT(A8474,"mm")&amp;"/"&amp;TEXT(A8474,"yyyy")))</f>
        <v>45205</v>
      </c>
      <c r="F8474" t="s">
        <v>1826</v>
      </c>
      <c r="G8474" s="1">
        <f>VLOOKUP(B8474,Results!A:D,3,FALSE)</f>
        <v>45433</v>
      </c>
    </row>
    <row r="8475" spans="1:7" hidden="1" x14ac:dyDescent="0.25">
      <c r="A8475" s="1">
        <v>45087</v>
      </c>
      <c r="B8475" t="s">
        <v>794</v>
      </c>
      <c r="C8475" t="s">
        <v>223</v>
      </c>
      <c r="D8475" t="s">
        <v>10</v>
      </c>
      <c r="E8475" s="1">
        <f>DATEVALUE(IFERROR(RIGHT(LEFT(A8475,FIND("-",A8475,4)-1),2)&amp;"/"&amp;LEFT(A8475,FIND("-",A8475)-1)&amp;"/"&amp;RIGHT(LEFT(A8475,IFERROR(FIND(" ",A8475),LEN(A8475)+1)-1),4),TEXT(A8475,"dd")&amp;"/"&amp;TEXT(A8475,"mm")&amp;"/"&amp;TEXT(A8475,"yyyy")))</f>
        <v>45205</v>
      </c>
      <c r="F8475" t="s">
        <v>996</v>
      </c>
      <c r="G8475" s="1">
        <f>VLOOKUP(B8475,Results!A:D,3,FALSE)</f>
        <v>45441</v>
      </c>
    </row>
    <row r="8476" spans="1:7" hidden="1" x14ac:dyDescent="0.25">
      <c r="A8476" s="1">
        <v>45087</v>
      </c>
      <c r="B8476" t="s">
        <v>762</v>
      </c>
      <c r="C8476" t="s">
        <v>223</v>
      </c>
      <c r="D8476" t="s">
        <v>44</v>
      </c>
      <c r="E8476" s="1">
        <f>DATEVALUE(IFERROR(RIGHT(LEFT(A8476,FIND("-",A8476,4)-1),2)&amp;"/"&amp;LEFT(A8476,FIND("-",A8476)-1)&amp;"/"&amp;RIGHT(LEFT(A8476,IFERROR(FIND(" ",A8476),LEN(A8476)+1)-1),4),TEXT(A8476,"dd")&amp;"/"&amp;TEXT(A8476,"mm")&amp;"/"&amp;TEXT(A8476,"yyyy")))</f>
        <v>45205</v>
      </c>
      <c r="F8476" t="s">
        <v>1806</v>
      </c>
      <c r="G8476" s="1" t="e">
        <f>VLOOKUP(B8476,Results!A:D,3,FALSE)</f>
        <v>#N/A</v>
      </c>
    </row>
    <row r="8477" spans="1:7" hidden="1" x14ac:dyDescent="0.25">
      <c r="A8477" s="1">
        <v>45087</v>
      </c>
      <c r="B8477" t="s">
        <v>762</v>
      </c>
      <c r="C8477" t="s">
        <v>223</v>
      </c>
      <c r="D8477" t="s">
        <v>44</v>
      </c>
      <c r="E8477" s="1">
        <f>DATEVALUE(IFERROR(RIGHT(LEFT(A8477,FIND("-",A8477,4)-1),2)&amp;"/"&amp;LEFT(A8477,FIND("-",A8477)-1)&amp;"/"&amp;RIGHT(LEFT(A8477,IFERROR(FIND(" ",A8477),LEN(A8477)+1)-1),4),TEXT(A8477,"dd")&amp;"/"&amp;TEXT(A8477,"mm")&amp;"/"&amp;TEXT(A8477,"yyyy")))</f>
        <v>45205</v>
      </c>
      <c r="F8477" t="s">
        <v>786</v>
      </c>
      <c r="G8477" s="1" t="e">
        <f>VLOOKUP(B8477,Results!A:D,3,FALSE)</f>
        <v>#N/A</v>
      </c>
    </row>
    <row r="8478" spans="1:7" hidden="1" x14ac:dyDescent="0.25">
      <c r="A8478" s="1">
        <v>45087</v>
      </c>
      <c r="B8478" t="s">
        <v>383</v>
      </c>
      <c r="C8478" t="s">
        <v>223</v>
      </c>
      <c r="D8478" t="s">
        <v>297</v>
      </c>
      <c r="E8478" s="1">
        <f>DATEVALUE(IFERROR(RIGHT(LEFT(A8478,FIND("-",A8478,4)-1),2)&amp;"/"&amp;LEFT(A8478,FIND("-",A8478)-1)&amp;"/"&amp;RIGHT(LEFT(A8478,IFERROR(FIND(" ",A8478),LEN(A8478)+1)-1),4),TEXT(A8478,"dd")&amp;"/"&amp;TEXT(A8478,"mm")&amp;"/"&amp;TEXT(A8478,"yyyy")))</f>
        <v>45205</v>
      </c>
      <c r="F8478" t="s">
        <v>1806</v>
      </c>
      <c r="G8478" s="1" t="e">
        <f>VLOOKUP(B8478,Results!A:D,3,FALSE)</f>
        <v>#N/A</v>
      </c>
    </row>
    <row r="8479" spans="1:7" hidden="1" x14ac:dyDescent="0.25">
      <c r="A8479" s="1">
        <v>45087</v>
      </c>
      <c r="B8479" t="s">
        <v>383</v>
      </c>
      <c r="C8479" t="s">
        <v>223</v>
      </c>
      <c r="D8479" t="s">
        <v>297</v>
      </c>
      <c r="E8479" s="1">
        <f>DATEVALUE(IFERROR(RIGHT(LEFT(A8479,FIND("-",A8479,4)-1),2)&amp;"/"&amp;LEFT(A8479,FIND("-",A8479)-1)&amp;"/"&amp;RIGHT(LEFT(A8479,IFERROR(FIND(" ",A8479),LEN(A8479)+1)-1),4),TEXT(A8479,"dd")&amp;"/"&amp;TEXT(A8479,"mm")&amp;"/"&amp;TEXT(A8479,"yyyy")))</f>
        <v>45205</v>
      </c>
      <c r="F8479" t="s">
        <v>786</v>
      </c>
      <c r="G8479" s="1" t="e">
        <f>VLOOKUP(B8479,Results!A:D,3,FALSE)</f>
        <v>#N/A</v>
      </c>
    </row>
    <row r="8480" spans="1:7" x14ac:dyDescent="0.25">
      <c r="A8480" s="1">
        <v>45087</v>
      </c>
      <c r="B8480" t="s">
        <v>491</v>
      </c>
      <c r="C8480" t="s">
        <v>223</v>
      </c>
      <c r="D8480" t="s">
        <v>30</v>
      </c>
      <c r="E8480" s="1">
        <f>DATEVALUE(IFERROR(RIGHT(LEFT(A8480,FIND("-",A8480,4)-1),2)&amp;"/"&amp;LEFT(A8480,FIND("-",A8480)-1)&amp;"/"&amp;RIGHT(LEFT(A8480,IFERROR(FIND(" ",A8480),LEN(A8480)+1)-1),4),TEXT(A8480,"dd")&amp;"/"&amp;TEXT(A8480,"mm")&amp;"/"&amp;TEXT(A8480,"yyyy")))</f>
        <v>45205</v>
      </c>
      <c r="F8480" t="s">
        <v>1826</v>
      </c>
      <c r="G8480" s="1" t="e">
        <f>VLOOKUP(B8480,Results!A:D,3,FALSE)</f>
        <v>#N/A</v>
      </c>
    </row>
    <row r="8481" spans="1:7" hidden="1" x14ac:dyDescent="0.25">
      <c r="A8481" s="1">
        <v>45087</v>
      </c>
      <c r="B8481" t="s">
        <v>491</v>
      </c>
      <c r="C8481" t="s">
        <v>223</v>
      </c>
      <c r="D8481" t="s">
        <v>30</v>
      </c>
      <c r="E8481" s="1">
        <f>DATEVALUE(IFERROR(RIGHT(LEFT(A8481,FIND("-",A8481,4)-1),2)&amp;"/"&amp;LEFT(A8481,FIND("-",A8481)-1)&amp;"/"&amp;RIGHT(LEFT(A8481,IFERROR(FIND(" ",A8481),LEN(A8481)+1)-1),4),TEXT(A8481,"dd")&amp;"/"&amp;TEXT(A8481,"mm")&amp;"/"&amp;TEXT(A8481,"yyyy")))</f>
        <v>45205</v>
      </c>
      <c r="F8481" t="s">
        <v>996</v>
      </c>
      <c r="G8481" s="1" t="e">
        <f>VLOOKUP(B8481,Results!A:D,3,FALSE)</f>
        <v>#N/A</v>
      </c>
    </row>
    <row r="8482" spans="1:7" x14ac:dyDescent="0.25">
      <c r="A8482" s="1">
        <v>45087</v>
      </c>
      <c r="B8482" t="s">
        <v>822</v>
      </c>
      <c r="C8482" t="s">
        <v>20</v>
      </c>
      <c r="D8482" t="s">
        <v>10</v>
      </c>
      <c r="E8482" s="1">
        <f>DATEVALUE(IFERROR(RIGHT(LEFT(A8482,FIND("-",A8482,4)-1),2)&amp;"/"&amp;LEFT(A8482,FIND("-",A8482)-1)&amp;"/"&amp;RIGHT(LEFT(A8482,IFERROR(FIND(" ",A8482),LEN(A8482)+1)-1),4),TEXT(A8482,"dd")&amp;"/"&amp;TEXT(A8482,"mm")&amp;"/"&amp;TEXT(A8482,"yyyy")))</f>
        <v>45205</v>
      </c>
      <c r="F8482" t="s">
        <v>1826</v>
      </c>
      <c r="G8482" s="1" t="e">
        <f>VLOOKUP(B8482,Results!A:D,3,FALSE)</f>
        <v>#N/A</v>
      </c>
    </row>
    <row r="8483" spans="1:7" x14ac:dyDescent="0.25">
      <c r="A8483" s="1">
        <v>45087</v>
      </c>
      <c r="B8483" t="s">
        <v>552</v>
      </c>
      <c r="C8483" t="s">
        <v>223</v>
      </c>
      <c r="D8483" t="s">
        <v>10</v>
      </c>
      <c r="E8483" s="1">
        <f>DATEVALUE(IFERROR(RIGHT(LEFT(A8483,FIND("-",A8483,4)-1),2)&amp;"/"&amp;LEFT(A8483,FIND("-",A8483)-1)&amp;"/"&amp;RIGHT(LEFT(A8483,IFERROR(FIND(" ",A8483),LEN(A8483)+1)-1),4),TEXT(A8483,"dd")&amp;"/"&amp;TEXT(A8483,"mm")&amp;"/"&amp;TEXT(A8483,"yyyy")))</f>
        <v>45205</v>
      </c>
      <c r="F8483" t="s">
        <v>1826</v>
      </c>
      <c r="G8483" s="1" t="e">
        <f>VLOOKUP(B8483,Results!A:D,3,FALSE)</f>
        <v>#N/A</v>
      </c>
    </row>
    <row r="8484" spans="1:7" x14ac:dyDescent="0.25">
      <c r="A8484" s="1">
        <v>45087</v>
      </c>
      <c r="B8484" t="s">
        <v>823</v>
      </c>
      <c r="C8484" t="s">
        <v>20</v>
      </c>
      <c r="D8484" t="s">
        <v>10</v>
      </c>
      <c r="E8484" s="1">
        <f>DATEVALUE(IFERROR(RIGHT(LEFT(A8484,FIND("-",A8484,4)-1),2)&amp;"/"&amp;LEFT(A8484,FIND("-",A8484)-1)&amp;"/"&amp;RIGHT(LEFT(A8484,IFERROR(FIND(" ",A8484),LEN(A8484)+1)-1),4),TEXT(A8484,"dd")&amp;"/"&amp;TEXT(A8484,"mm")&amp;"/"&amp;TEXT(A8484,"yyyy")))</f>
        <v>45205</v>
      </c>
      <c r="F8484" t="s">
        <v>1826</v>
      </c>
      <c r="G8484" s="1" t="e">
        <f>VLOOKUP(B8484,Results!A:D,3,FALSE)</f>
        <v>#N/A</v>
      </c>
    </row>
    <row r="8485" spans="1:7" x14ac:dyDescent="0.25">
      <c r="A8485" s="1">
        <v>45087</v>
      </c>
      <c r="B8485" t="s">
        <v>825</v>
      </c>
      <c r="C8485" t="s">
        <v>20</v>
      </c>
      <c r="D8485" t="s">
        <v>10</v>
      </c>
      <c r="E8485" s="1">
        <f>DATEVALUE(IFERROR(RIGHT(LEFT(A8485,FIND("-",A8485,4)-1),2)&amp;"/"&amp;LEFT(A8485,FIND("-",A8485)-1)&amp;"/"&amp;RIGHT(LEFT(A8485,IFERROR(FIND(" ",A8485),LEN(A8485)+1)-1),4),TEXT(A8485,"dd")&amp;"/"&amp;TEXT(A8485,"mm")&amp;"/"&amp;TEXT(A8485,"yyyy")))</f>
        <v>45205</v>
      </c>
      <c r="F8485" t="s">
        <v>1826</v>
      </c>
      <c r="G8485" s="1" t="e">
        <f>VLOOKUP(B8485,Results!A:D,3,FALSE)</f>
        <v>#N/A</v>
      </c>
    </row>
    <row r="8486" spans="1:7" hidden="1" x14ac:dyDescent="0.25">
      <c r="A8486" s="1">
        <v>45087</v>
      </c>
      <c r="B8486" t="s">
        <v>822</v>
      </c>
      <c r="C8486" t="s">
        <v>20</v>
      </c>
      <c r="D8486" t="s">
        <v>10</v>
      </c>
      <c r="E8486" s="1">
        <f>DATEVALUE(IFERROR(RIGHT(LEFT(A8486,FIND("-",A8486,4)-1),2)&amp;"/"&amp;LEFT(A8486,FIND("-",A8486)-1)&amp;"/"&amp;RIGHT(LEFT(A8486,IFERROR(FIND(" ",A8486),LEN(A8486)+1)-1),4),TEXT(A8486,"dd")&amp;"/"&amp;TEXT(A8486,"mm")&amp;"/"&amp;TEXT(A8486,"yyyy")))</f>
        <v>45205</v>
      </c>
      <c r="F8486" t="s">
        <v>996</v>
      </c>
      <c r="G8486" s="1" t="e">
        <f>VLOOKUP(B8486,Results!A:D,3,FALSE)</f>
        <v>#N/A</v>
      </c>
    </row>
    <row r="8487" spans="1:7" hidden="1" x14ac:dyDescent="0.25">
      <c r="A8487" s="1">
        <v>45087</v>
      </c>
      <c r="B8487" t="s">
        <v>552</v>
      </c>
      <c r="C8487" t="s">
        <v>223</v>
      </c>
      <c r="D8487" t="s">
        <v>10</v>
      </c>
      <c r="E8487" s="1">
        <f>DATEVALUE(IFERROR(RIGHT(LEFT(A8487,FIND("-",A8487,4)-1),2)&amp;"/"&amp;LEFT(A8487,FIND("-",A8487)-1)&amp;"/"&amp;RIGHT(LEFT(A8487,IFERROR(FIND(" ",A8487),LEN(A8487)+1)-1),4),TEXT(A8487,"dd")&amp;"/"&amp;TEXT(A8487,"mm")&amp;"/"&amp;TEXT(A8487,"yyyy")))</f>
        <v>45205</v>
      </c>
      <c r="F8487" t="s">
        <v>996</v>
      </c>
      <c r="G8487" s="1" t="e">
        <f>VLOOKUP(B8487,Results!A:D,3,FALSE)</f>
        <v>#N/A</v>
      </c>
    </row>
    <row r="8488" spans="1:7" hidden="1" x14ac:dyDescent="0.25">
      <c r="A8488" s="1">
        <v>45087</v>
      </c>
      <c r="B8488" t="s">
        <v>823</v>
      </c>
      <c r="C8488" t="s">
        <v>20</v>
      </c>
      <c r="D8488" t="s">
        <v>10</v>
      </c>
      <c r="E8488" s="1">
        <f>DATEVALUE(IFERROR(RIGHT(LEFT(A8488,FIND("-",A8488,4)-1),2)&amp;"/"&amp;LEFT(A8488,FIND("-",A8488)-1)&amp;"/"&amp;RIGHT(LEFT(A8488,IFERROR(FIND(" ",A8488),LEN(A8488)+1)-1),4),TEXT(A8488,"dd")&amp;"/"&amp;TEXT(A8488,"mm")&amp;"/"&amp;TEXT(A8488,"yyyy")))</f>
        <v>45205</v>
      </c>
      <c r="F8488" t="s">
        <v>996</v>
      </c>
      <c r="G8488" s="1" t="e">
        <f>VLOOKUP(B8488,Results!A:D,3,FALSE)</f>
        <v>#N/A</v>
      </c>
    </row>
    <row r="8489" spans="1:7" hidden="1" x14ac:dyDescent="0.25">
      <c r="A8489" s="1">
        <v>45087</v>
      </c>
      <c r="B8489" t="s">
        <v>825</v>
      </c>
      <c r="C8489" t="s">
        <v>20</v>
      </c>
      <c r="D8489" t="s">
        <v>10</v>
      </c>
      <c r="E8489" s="1">
        <f>DATEVALUE(IFERROR(RIGHT(LEFT(A8489,FIND("-",A8489,4)-1),2)&amp;"/"&amp;LEFT(A8489,FIND("-",A8489)-1)&amp;"/"&amp;RIGHT(LEFT(A8489,IFERROR(FIND(" ",A8489),LEN(A8489)+1)-1),4),TEXT(A8489,"dd")&amp;"/"&amp;TEXT(A8489,"mm")&amp;"/"&amp;TEXT(A8489,"yyyy")))</f>
        <v>45205</v>
      </c>
      <c r="F8489" t="s">
        <v>996</v>
      </c>
      <c r="G8489" s="1" t="e">
        <f>VLOOKUP(B8489,Results!A:D,3,FALSE)</f>
        <v>#N/A</v>
      </c>
    </row>
    <row r="8490" spans="1:7" hidden="1" x14ac:dyDescent="0.25">
      <c r="A8490" s="1">
        <v>45087</v>
      </c>
      <c r="B8490" t="s">
        <v>523</v>
      </c>
      <c r="C8490" t="s">
        <v>20</v>
      </c>
      <c r="D8490" t="s">
        <v>23</v>
      </c>
      <c r="E8490" s="1">
        <f>DATEVALUE(IFERROR(RIGHT(LEFT(A8490,FIND("-",A8490,4)-1),2)&amp;"/"&amp;LEFT(A8490,FIND("-",A8490)-1)&amp;"/"&amp;RIGHT(LEFT(A8490,IFERROR(FIND(" ",A8490),LEN(A8490)+1)-1),4),TEXT(A8490,"dd")&amp;"/"&amp;TEXT(A8490,"mm")&amp;"/"&amp;TEXT(A8490,"yyyy")))</f>
        <v>45205</v>
      </c>
      <c r="F8490" t="s">
        <v>996</v>
      </c>
      <c r="G8490" s="1" t="e">
        <f>VLOOKUP(B8490,Results!A:D,3,FALSE)</f>
        <v>#N/A</v>
      </c>
    </row>
    <row r="8491" spans="1:7" x14ac:dyDescent="0.25">
      <c r="A8491" s="1">
        <v>45087</v>
      </c>
      <c r="B8491" t="s">
        <v>510</v>
      </c>
      <c r="C8491" t="s">
        <v>223</v>
      </c>
      <c r="D8491" t="s">
        <v>13</v>
      </c>
      <c r="E8491" s="1">
        <f>DATEVALUE(IFERROR(RIGHT(LEFT(A8491,FIND("-",A8491,4)-1),2)&amp;"/"&amp;LEFT(A8491,FIND("-",A8491)-1)&amp;"/"&amp;RIGHT(LEFT(A8491,IFERROR(FIND(" ",A8491),LEN(A8491)+1)-1),4),TEXT(A8491,"dd")&amp;"/"&amp;TEXT(A8491,"mm")&amp;"/"&amp;TEXT(A8491,"yyyy")))</f>
        <v>45205</v>
      </c>
      <c r="F8491" t="s">
        <v>1826</v>
      </c>
      <c r="G8491" s="1" t="e">
        <f>VLOOKUP(B8491,Results!A:D,3,FALSE)</f>
        <v>#N/A</v>
      </c>
    </row>
    <row r="8492" spans="1:7" x14ac:dyDescent="0.25">
      <c r="A8492" s="1">
        <v>45087</v>
      </c>
      <c r="B8492" t="s">
        <v>331</v>
      </c>
      <c r="C8492" t="s">
        <v>223</v>
      </c>
      <c r="D8492" t="s">
        <v>13</v>
      </c>
      <c r="E8492" s="1">
        <f>DATEVALUE(IFERROR(RIGHT(LEFT(A8492,FIND("-",A8492,4)-1),2)&amp;"/"&amp;LEFT(A8492,FIND("-",A8492)-1)&amp;"/"&amp;RIGHT(LEFT(A8492,IFERROR(FIND(" ",A8492),LEN(A8492)+1)-1),4),TEXT(A8492,"dd")&amp;"/"&amp;TEXT(A8492,"mm")&amp;"/"&amp;TEXT(A8492,"yyyy")))</f>
        <v>45205</v>
      </c>
      <c r="F8492" t="s">
        <v>1826</v>
      </c>
      <c r="G8492" s="1" t="e">
        <f>VLOOKUP(B8492,Results!A:D,3,FALSE)</f>
        <v>#N/A</v>
      </c>
    </row>
    <row r="8493" spans="1:7" hidden="1" x14ac:dyDescent="0.25">
      <c r="A8493" s="1">
        <v>45087</v>
      </c>
      <c r="B8493" t="s">
        <v>510</v>
      </c>
      <c r="C8493" t="s">
        <v>223</v>
      </c>
      <c r="D8493" t="s">
        <v>13</v>
      </c>
      <c r="E8493" s="1">
        <f>DATEVALUE(IFERROR(RIGHT(LEFT(A8493,FIND("-",A8493,4)-1),2)&amp;"/"&amp;LEFT(A8493,FIND("-",A8493)-1)&amp;"/"&amp;RIGHT(LEFT(A8493,IFERROR(FIND(" ",A8493),LEN(A8493)+1)-1),4),TEXT(A8493,"dd")&amp;"/"&amp;TEXT(A8493,"mm")&amp;"/"&amp;TEXT(A8493,"yyyy")))</f>
        <v>45205</v>
      </c>
      <c r="F8493" t="s">
        <v>996</v>
      </c>
      <c r="G8493" s="1" t="e">
        <f>VLOOKUP(B8493,Results!A:D,3,FALSE)</f>
        <v>#N/A</v>
      </c>
    </row>
    <row r="8494" spans="1:7" hidden="1" x14ac:dyDescent="0.25">
      <c r="A8494" s="1">
        <v>45087</v>
      </c>
      <c r="B8494" t="s">
        <v>331</v>
      </c>
      <c r="C8494" t="s">
        <v>223</v>
      </c>
      <c r="D8494" t="s">
        <v>13</v>
      </c>
      <c r="E8494" s="1">
        <f>DATEVALUE(IFERROR(RIGHT(LEFT(A8494,FIND("-",A8494,4)-1),2)&amp;"/"&amp;LEFT(A8494,FIND("-",A8494)-1)&amp;"/"&amp;RIGHT(LEFT(A8494,IFERROR(FIND(" ",A8494),LEN(A8494)+1)-1),4),TEXT(A8494,"dd")&amp;"/"&amp;TEXT(A8494,"mm")&amp;"/"&amp;TEXT(A8494,"yyyy")))</f>
        <v>45205</v>
      </c>
      <c r="F8494" t="s">
        <v>996</v>
      </c>
      <c r="G8494" s="1" t="e">
        <f>VLOOKUP(B8494,Results!A:D,3,FALSE)</f>
        <v>#N/A</v>
      </c>
    </row>
    <row r="8495" spans="1:7" hidden="1" x14ac:dyDescent="0.25">
      <c r="A8495" s="1">
        <v>45087</v>
      </c>
      <c r="B8495" t="s">
        <v>443</v>
      </c>
      <c r="C8495" t="s">
        <v>223</v>
      </c>
      <c r="D8495" t="s">
        <v>13</v>
      </c>
      <c r="E8495" s="1">
        <f>DATEVALUE(IFERROR(RIGHT(LEFT(A8495,FIND("-",A8495,4)-1),2)&amp;"/"&amp;LEFT(A8495,FIND("-",A8495)-1)&amp;"/"&amp;RIGHT(LEFT(A8495,IFERROR(FIND(" ",A8495),LEN(A8495)+1)-1),4),TEXT(A8495,"dd")&amp;"/"&amp;TEXT(A8495,"mm")&amp;"/"&amp;TEXT(A8495,"yyyy")))</f>
        <v>45205</v>
      </c>
      <c r="F8495" t="s">
        <v>996</v>
      </c>
      <c r="G8495" s="1" t="e">
        <f>VLOOKUP(B8495,Results!A:D,3,FALSE)</f>
        <v>#N/A</v>
      </c>
    </row>
    <row r="8496" spans="1:7" x14ac:dyDescent="0.25">
      <c r="A8496" s="1">
        <v>45087</v>
      </c>
      <c r="B8496" t="s">
        <v>822</v>
      </c>
      <c r="C8496" t="s">
        <v>20</v>
      </c>
      <c r="D8496" t="s">
        <v>10</v>
      </c>
      <c r="E8496" s="1">
        <f>DATEVALUE(IFERROR(RIGHT(LEFT(A8496,FIND("-",A8496,4)-1),2)&amp;"/"&amp;LEFT(A8496,FIND("-",A8496)-1)&amp;"/"&amp;RIGHT(LEFT(A8496,IFERROR(FIND(" ",A8496),LEN(A8496)+1)-1),4),TEXT(A8496,"dd")&amp;"/"&amp;TEXT(A8496,"mm")&amp;"/"&amp;TEXT(A8496,"yyyy")))</f>
        <v>45205</v>
      </c>
      <c r="F8496" t="s">
        <v>1826</v>
      </c>
      <c r="G8496" s="1" t="e">
        <f>VLOOKUP(B8496,Results!A:D,3,FALSE)</f>
        <v>#N/A</v>
      </c>
    </row>
    <row r="8497" spans="1:7" x14ac:dyDescent="0.25">
      <c r="A8497" s="1">
        <v>45087</v>
      </c>
      <c r="B8497" t="s">
        <v>510</v>
      </c>
      <c r="C8497" t="s">
        <v>223</v>
      </c>
      <c r="D8497" t="s">
        <v>13</v>
      </c>
      <c r="E8497" s="1">
        <f>DATEVALUE(IFERROR(RIGHT(LEFT(A8497,FIND("-",A8497,4)-1),2)&amp;"/"&amp;LEFT(A8497,FIND("-",A8497)-1)&amp;"/"&amp;RIGHT(LEFT(A8497,IFERROR(FIND(" ",A8497),LEN(A8497)+1)-1),4),TEXT(A8497,"dd")&amp;"/"&amp;TEXT(A8497,"mm")&amp;"/"&amp;TEXT(A8497,"yyyy")))</f>
        <v>45205</v>
      </c>
      <c r="F8497" t="s">
        <v>1826</v>
      </c>
      <c r="G8497" s="1" t="e">
        <f>VLOOKUP(B8497,Results!A:D,3,FALSE)</f>
        <v>#N/A</v>
      </c>
    </row>
    <row r="8498" spans="1:7" x14ac:dyDescent="0.25">
      <c r="A8498" s="1">
        <v>45087</v>
      </c>
      <c r="B8498" t="s">
        <v>331</v>
      </c>
      <c r="C8498" t="s">
        <v>223</v>
      </c>
      <c r="D8498" t="s">
        <v>13</v>
      </c>
      <c r="E8498" s="1">
        <f>DATEVALUE(IFERROR(RIGHT(LEFT(A8498,FIND("-",A8498,4)-1),2)&amp;"/"&amp;LEFT(A8498,FIND("-",A8498)-1)&amp;"/"&amp;RIGHT(LEFT(A8498,IFERROR(FIND(" ",A8498),LEN(A8498)+1)-1),4),TEXT(A8498,"dd")&amp;"/"&amp;TEXT(A8498,"mm")&amp;"/"&amp;TEXT(A8498,"yyyy")))</f>
        <v>45205</v>
      </c>
      <c r="F8498" t="s">
        <v>1826</v>
      </c>
      <c r="G8498" s="1" t="e">
        <f>VLOOKUP(B8498,Results!A:D,3,FALSE)</f>
        <v>#N/A</v>
      </c>
    </row>
    <row r="8499" spans="1:7" x14ac:dyDescent="0.25">
      <c r="A8499" s="1">
        <v>45087</v>
      </c>
      <c r="B8499" t="s">
        <v>552</v>
      </c>
      <c r="C8499" t="s">
        <v>223</v>
      </c>
      <c r="D8499" t="s">
        <v>10</v>
      </c>
      <c r="E8499" s="1">
        <f>DATEVALUE(IFERROR(RIGHT(LEFT(A8499,FIND("-",A8499,4)-1),2)&amp;"/"&amp;LEFT(A8499,FIND("-",A8499)-1)&amp;"/"&amp;RIGHT(LEFT(A8499,IFERROR(FIND(" ",A8499),LEN(A8499)+1)-1),4),TEXT(A8499,"dd")&amp;"/"&amp;TEXT(A8499,"mm")&amp;"/"&amp;TEXT(A8499,"yyyy")))</f>
        <v>45205</v>
      </c>
      <c r="F8499" t="s">
        <v>1826</v>
      </c>
      <c r="G8499" s="1" t="e">
        <f>VLOOKUP(B8499,Results!A:D,3,FALSE)</f>
        <v>#N/A</v>
      </c>
    </row>
    <row r="8500" spans="1:7" x14ac:dyDescent="0.25">
      <c r="A8500" s="1">
        <v>45087</v>
      </c>
      <c r="B8500" t="s">
        <v>823</v>
      </c>
      <c r="C8500" t="s">
        <v>20</v>
      </c>
      <c r="D8500" t="s">
        <v>10</v>
      </c>
      <c r="E8500" s="1">
        <f>DATEVALUE(IFERROR(RIGHT(LEFT(A8500,FIND("-",A8500,4)-1),2)&amp;"/"&amp;LEFT(A8500,FIND("-",A8500)-1)&amp;"/"&amp;RIGHT(LEFT(A8500,IFERROR(FIND(" ",A8500),LEN(A8500)+1)-1),4),TEXT(A8500,"dd")&amp;"/"&amp;TEXT(A8500,"mm")&amp;"/"&amp;TEXT(A8500,"yyyy")))</f>
        <v>45205</v>
      </c>
      <c r="F8500" t="s">
        <v>1826</v>
      </c>
      <c r="G8500" s="1" t="e">
        <f>VLOOKUP(B8500,Results!A:D,3,FALSE)</f>
        <v>#N/A</v>
      </c>
    </row>
    <row r="8501" spans="1:7" x14ac:dyDescent="0.25">
      <c r="A8501" s="1">
        <v>45087</v>
      </c>
      <c r="B8501" t="s">
        <v>825</v>
      </c>
      <c r="C8501" t="s">
        <v>20</v>
      </c>
      <c r="D8501" t="s">
        <v>10</v>
      </c>
      <c r="E8501" s="1">
        <f>DATEVALUE(IFERROR(RIGHT(LEFT(A8501,FIND("-",A8501,4)-1),2)&amp;"/"&amp;LEFT(A8501,FIND("-",A8501)-1)&amp;"/"&amp;RIGHT(LEFT(A8501,IFERROR(FIND(" ",A8501),LEN(A8501)+1)-1),4),TEXT(A8501,"dd")&amp;"/"&amp;TEXT(A8501,"mm")&amp;"/"&amp;TEXT(A8501,"yyyy")))</f>
        <v>45205</v>
      </c>
      <c r="F8501" t="s">
        <v>1826</v>
      </c>
      <c r="G8501" s="1" t="e">
        <f>VLOOKUP(B8501,Results!A:D,3,FALSE)</f>
        <v>#N/A</v>
      </c>
    </row>
    <row r="8502" spans="1:7" x14ac:dyDescent="0.25">
      <c r="A8502" s="1">
        <v>45087</v>
      </c>
      <c r="B8502" t="s">
        <v>491</v>
      </c>
      <c r="C8502" t="s">
        <v>223</v>
      </c>
      <c r="D8502" t="s">
        <v>30</v>
      </c>
      <c r="E8502" s="1">
        <f>DATEVALUE(IFERROR(RIGHT(LEFT(A8502,FIND("-",A8502,4)-1),2)&amp;"/"&amp;LEFT(A8502,FIND("-",A8502)-1)&amp;"/"&amp;RIGHT(LEFT(A8502,IFERROR(FIND(" ",A8502),LEN(A8502)+1)-1),4),TEXT(A8502,"dd")&amp;"/"&amp;TEXT(A8502,"mm")&amp;"/"&amp;TEXT(A8502,"yyyy")))</f>
        <v>45205</v>
      </c>
      <c r="F8502" t="s">
        <v>1826</v>
      </c>
      <c r="G8502" s="1" t="e">
        <f>VLOOKUP(B8502,Results!A:D,3,FALSE)</f>
        <v>#N/A</v>
      </c>
    </row>
    <row r="8503" spans="1:7" x14ac:dyDescent="0.25">
      <c r="A8503" s="1">
        <v>45087</v>
      </c>
      <c r="B8503" t="s">
        <v>822</v>
      </c>
      <c r="C8503" t="s">
        <v>20</v>
      </c>
      <c r="D8503" t="s">
        <v>10</v>
      </c>
      <c r="E8503" s="1">
        <f>DATEVALUE(IFERROR(RIGHT(LEFT(A8503,FIND("-",A8503,4)-1),2)&amp;"/"&amp;LEFT(A8503,FIND("-",A8503)-1)&amp;"/"&amp;RIGHT(LEFT(A8503,IFERROR(FIND(" ",A8503),LEN(A8503)+1)-1),4),TEXT(A8503,"dd")&amp;"/"&amp;TEXT(A8503,"mm")&amp;"/"&amp;TEXT(A8503,"yyyy")))</f>
        <v>45205</v>
      </c>
      <c r="F8503" t="s">
        <v>1826</v>
      </c>
      <c r="G8503" s="1" t="e">
        <f>VLOOKUP(B8503,Results!A:D,3,FALSE)</f>
        <v>#N/A</v>
      </c>
    </row>
    <row r="8504" spans="1:7" x14ac:dyDescent="0.25">
      <c r="A8504" s="1">
        <v>45087</v>
      </c>
      <c r="B8504" t="s">
        <v>331</v>
      </c>
      <c r="C8504" t="s">
        <v>223</v>
      </c>
      <c r="D8504" t="s">
        <v>13</v>
      </c>
      <c r="E8504" s="1">
        <f>DATEVALUE(IFERROR(RIGHT(LEFT(A8504,FIND("-",A8504,4)-1),2)&amp;"/"&amp;LEFT(A8504,FIND("-",A8504)-1)&amp;"/"&amp;RIGHT(LEFT(A8504,IFERROR(FIND(" ",A8504),LEN(A8504)+1)-1),4),TEXT(A8504,"dd")&amp;"/"&amp;TEXT(A8504,"mm")&amp;"/"&amp;TEXT(A8504,"yyyy")))</f>
        <v>45205</v>
      </c>
      <c r="F8504" t="s">
        <v>1826</v>
      </c>
      <c r="G8504" s="1" t="e">
        <f>VLOOKUP(B8504,Results!A:D,3,FALSE)</f>
        <v>#N/A</v>
      </c>
    </row>
    <row r="8505" spans="1:7" x14ac:dyDescent="0.25">
      <c r="A8505" s="1">
        <v>45087</v>
      </c>
      <c r="B8505" t="s">
        <v>552</v>
      </c>
      <c r="C8505" t="s">
        <v>223</v>
      </c>
      <c r="D8505" t="s">
        <v>10</v>
      </c>
      <c r="E8505" s="1">
        <f>DATEVALUE(IFERROR(RIGHT(LEFT(A8505,FIND("-",A8505,4)-1),2)&amp;"/"&amp;LEFT(A8505,FIND("-",A8505)-1)&amp;"/"&amp;RIGHT(LEFT(A8505,IFERROR(FIND(" ",A8505),LEN(A8505)+1)-1),4),TEXT(A8505,"dd")&amp;"/"&amp;TEXT(A8505,"mm")&amp;"/"&amp;TEXT(A8505,"yyyy")))</f>
        <v>45205</v>
      </c>
      <c r="F8505" t="s">
        <v>1826</v>
      </c>
      <c r="G8505" s="1" t="e">
        <f>VLOOKUP(B8505,Results!A:D,3,FALSE)</f>
        <v>#N/A</v>
      </c>
    </row>
    <row r="8506" spans="1:7" x14ac:dyDescent="0.25">
      <c r="A8506" s="1">
        <v>45087</v>
      </c>
      <c r="B8506" t="s">
        <v>823</v>
      </c>
      <c r="C8506" t="s">
        <v>20</v>
      </c>
      <c r="D8506" t="s">
        <v>10</v>
      </c>
      <c r="E8506" s="1">
        <f>DATEVALUE(IFERROR(RIGHT(LEFT(A8506,FIND("-",A8506,4)-1),2)&amp;"/"&amp;LEFT(A8506,FIND("-",A8506)-1)&amp;"/"&amp;RIGHT(LEFT(A8506,IFERROR(FIND(" ",A8506),LEN(A8506)+1)-1),4),TEXT(A8506,"dd")&amp;"/"&amp;TEXT(A8506,"mm")&amp;"/"&amp;TEXT(A8506,"yyyy")))</f>
        <v>45205</v>
      </c>
      <c r="F8506" t="s">
        <v>1826</v>
      </c>
      <c r="G8506" s="1" t="e">
        <f>VLOOKUP(B8506,Results!A:D,3,FALSE)</f>
        <v>#N/A</v>
      </c>
    </row>
    <row r="8507" spans="1:7" x14ac:dyDescent="0.25">
      <c r="A8507" s="1">
        <v>45087</v>
      </c>
      <c r="B8507" t="s">
        <v>523</v>
      </c>
      <c r="C8507" t="s">
        <v>20</v>
      </c>
      <c r="D8507" t="s">
        <v>23</v>
      </c>
      <c r="E8507" s="1">
        <f>DATEVALUE(IFERROR(RIGHT(LEFT(A8507,FIND("-",A8507,4)-1),2)&amp;"/"&amp;LEFT(A8507,FIND("-",A8507)-1)&amp;"/"&amp;RIGHT(LEFT(A8507,IFERROR(FIND(" ",A8507),LEN(A8507)+1)-1),4),TEXT(A8507,"dd")&amp;"/"&amp;TEXT(A8507,"mm")&amp;"/"&amp;TEXT(A8507,"yyyy")))</f>
        <v>45205</v>
      </c>
      <c r="F8507" t="s">
        <v>1826</v>
      </c>
      <c r="G8507" s="1" t="e">
        <f>VLOOKUP(B8507,Results!A:D,3,FALSE)</f>
        <v>#N/A</v>
      </c>
    </row>
    <row r="8508" spans="1:7" x14ac:dyDescent="0.25">
      <c r="A8508" s="1">
        <v>45087</v>
      </c>
      <c r="B8508" t="s">
        <v>825</v>
      </c>
      <c r="C8508" t="s">
        <v>20</v>
      </c>
      <c r="D8508" t="s">
        <v>10</v>
      </c>
      <c r="E8508" s="1">
        <f>DATEVALUE(IFERROR(RIGHT(LEFT(A8508,FIND("-",A8508,4)-1),2)&amp;"/"&amp;LEFT(A8508,FIND("-",A8508)-1)&amp;"/"&amp;RIGHT(LEFT(A8508,IFERROR(FIND(" ",A8508),LEN(A8508)+1)-1),4),TEXT(A8508,"dd")&amp;"/"&amp;TEXT(A8508,"mm")&amp;"/"&amp;TEXT(A8508,"yyyy")))</f>
        <v>45205</v>
      </c>
      <c r="F8508" t="s">
        <v>1826</v>
      </c>
      <c r="G8508" s="1" t="e">
        <f>VLOOKUP(B8508,Results!A:D,3,FALSE)</f>
        <v>#N/A</v>
      </c>
    </row>
    <row r="8509" spans="1:7" x14ac:dyDescent="0.25">
      <c r="A8509" s="1">
        <v>45087</v>
      </c>
      <c r="B8509" t="s">
        <v>491</v>
      </c>
      <c r="C8509" t="s">
        <v>223</v>
      </c>
      <c r="D8509" t="s">
        <v>30</v>
      </c>
      <c r="E8509" s="1">
        <f>DATEVALUE(IFERROR(RIGHT(LEFT(A8509,FIND("-",A8509,4)-1),2)&amp;"/"&amp;LEFT(A8509,FIND("-",A8509)-1)&amp;"/"&amp;RIGHT(LEFT(A8509,IFERROR(FIND(" ",A8509),LEN(A8509)+1)-1),4),TEXT(A8509,"dd")&amp;"/"&amp;TEXT(A8509,"mm")&amp;"/"&amp;TEXT(A8509,"yyyy")))</f>
        <v>45205</v>
      </c>
      <c r="F8509" t="s">
        <v>1826</v>
      </c>
      <c r="G8509" s="1" t="e">
        <f>VLOOKUP(B8509,Results!A:D,3,FALSE)</f>
        <v>#N/A</v>
      </c>
    </row>
    <row r="8510" spans="1:7" hidden="1" x14ac:dyDescent="0.25">
      <c r="A8510" s="1">
        <v>45056</v>
      </c>
      <c r="B8510" t="s">
        <v>804</v>
      </c>
      <c r="C8510" t="s">
        <v>20</v>
      </c>
      <c r="D8510" t="s">
        <v>44</v>
      </c>
      <c r="E8510" s="1">
        <f>DATEVALUE(IFERROR(RIGHT(LEFT(A8510,FIND("-",A8510,4)-1),2)&amp;"/"&amp;LEFT(A8510,FIND("-",A8510)-1)&amp;"/"&amp;RIGHT(LEFT(A8510,IFERROR(FIND(" ",A8510),LEN(A8510)+1)-1),4),TEXT(A8510,"dd")&amp;"/"&amp;TEXT(A8510,"mm")&amp;"/"&amp;TEXT(A8510,"yyyy")))</f>
        <v>45204</v>
      </c>
      <c r="F8510" t="s">
        <v>996</v>
      </c>
      <c r="G8510" s="1">
        <f>VLOOKUP(B8510,Results!A:D,3,FALSE)</f>
        <v>45414</v>
      </c>
    </row>
    <row r="8511" spans="1:7" x14ac:dyDescent="0.25">
      <c r="A8511" s="1">
        <v>45056</v>
      </c>
      <c r="B8511" t="s">
        <v>421</v>
      </c>
      <c r="C8511" t="s">
        <v>20</v>
      </c>
      <c r="D8511" t="s">
        <v>13</v>
      </c>
      <c r="E8511" s="1">
        <f>DATEVALUE(IFERROR(RIGHT(LEFT(A8511,FIND("-",A8511,4)-1),2)&amp;"/"&amp;LEFT(A8511,FIND("-",A8511)-1)&amp;"/"&amp;RIGHT(LEFT(A8511,IFERROR(FIND(" ",A8511),LEN(A8511)+1)-1),4),TEXT(A8511,"dd")&amp;"/"&amp;TEXT(A8511,"mm")&amp;"/"&amp;TEXT(A8511,"yyyy")))</f>
        <v>45204</v>
      </c>
      <c r="F8511" t="s">
        <v>1826</v>
      </c>
      <c r="G8511" s="1">
        <f>VLOOKUP(B8511,Results!A:D,3,FALSE)</f>
        <v>45414</v>
      </c>
    </row>
    <row r="8512" spans="1:7" hidden="1" x14ac:dyDescent="0.25">
      <c r="A8512" s="1">
        <v>45056</v>
      </c>
      <c r="B8512" t="s">
        <v>415</v>
      </c>
      <c r="C8512" t="s">
        <v>223</v>
      </c>
      <c r="D8512" t="s">
        <v>33</v>
      </c>
      <c r="E8512" s="1">
        <f>DATEVALUE(IFERROR(RIGHT(LEFT(A8512,FIND("-",A8512,4)-1),2)&amp;"/"&amp;LEFT(A8512,FIND("-",A8512)-1)&amp;"/"&amp;RIGHT(LEFT(A8512,IFERROR(FIND(" ",A8512),LEN(A8512)+1)-1),4),TEXT(A8512,"dd")&amp;"/"&amp;TEXT(A8512,"mm")&amp;"/"&amp;TEXT(A8512,"yyyy")))</f>
        <v>45204</v>
      </c>
      <c r="F8512" t="s">
        <v>1806</v>
      </c>
      <c r="G8512" s="1">
        <f>VLOOKUP(B8512,Results!A:D,3,FALSE)</f>
        <v>45414</v>
      </c>
    </row>
    <row r="8513" spans="1:7" hidden="1" x14ac:dyDescent="0.25">
      <c r="A8513" s="1">
        <v>45056</v>
      </c>
      <c r="B8513" t="s">
        <v>415</v>
      </c>
      <c r="C8513" t="s">
        <v>223</v>
      </c>
      <c r="D8513" t="s">
        <v>33</v>
      </c>
      <c r="E8513" s="1">
        <f>DATEVALUE(IFERROR(RIGHT(LEFT(A8513,FIND("-",A8513,4)-1),2)&amp;"/"&amp;LEFT(A8513,FIND("-",A8513)-1)&amp;"/"&amp;RIGHT(LEFT(A8513,IFERROR(FIND(" ",A8513),LEN(A8513)+1)-1),4),TEXT(A8513,"dd")&amp;"/"&amp;TEXT(A8513,"mm")&amp;"/"&amp;TEXT(A8513,"yyyy")))</f>
        <v>45204</v>
      </c>
      <c r="F8513" t="s">
        <v>786</v>
      </c>
      <c r="G8513" s="1">
        <f>VLOOKUP(B8513,Results!A:D,3,FALSE)</f>
        <v>45414</v>
      </c>
    </row>
    <row r="8514" spans="1:7" x14ac:dyDescent="0.25">
      <c r="A8514" s="1">
        <v>45056</v>
      </c>
      <c r="B8514" t="s">
        <v>804</v>
      </c>
      <c r="C8514" t="s">
        <v>20</v>
      </c>
      <c r="D8514" t="s">
        <v>44</v>
      </c>
      <c r="E8514" s="1">
        <f>DATEVALUE(IFERROR(RIGHT(LEFT(A8514,FIND("-",A8514,4)-1),2)&amp;"/"&amp;LEFT(A8514,FIND("-",A8514)-1)&amp;"/"&amp;RIGHT(LEFT(A8514,IFERROR(FIND(" ",A8514),LEN(A8514)+1)-1),4),TEXT(A8514,"dd")&amp;"/"&amp;TEXT(A8514,"mm")&amp;"/"&amp;TEXT(A8514,"yyyy")))</f>
        <v>45204</v>
      </c>
      <c r="F8514" t="s">
        <v>1826</v>
      </c>
      <c r="G8514" s="1">
        <f>VLOOKUP(B8514,Results!A:D,3,FALSE)</f>
        <v>45414</v>
      </c>
    </row>
    <row r="8515" spans="1:7" x14ac:dyDescent="0.25">
      <c r="A8515" s="1">
        <v>45056</v>
      </c>
      <c r="B8515" t="s">
        <v>804</v>
      </c>
      <c r="C8515" t="s">
        <v>20</v>
      </c>
      <c r="D8515" t="s">
        <v>44</v>
      </c>
      <c r="E8515" s="1">
        <f>DATEVALUE(IFERROR(RIGHT(LEFT(A8515,FIND("-",A8515,4)-1),2)&amp;"/"&amp;LEFT(A8515,FIND("-",A8515)-1)&amp;"/"&amp;RIGHT(LEFT(A8515,IFERROR(FIND(" ",A8515),LEN(A8515)+1)-1),4),TEXT(A8515,"dd")&amp;"/"&amp;TEXT(A8515,"mm")&amp;"/"&amp;TEXT(A8515,"yyyy")))</f>
        <v>45204</v>
      </c>
      <c r="F8515" t="s">
        <v>1826</v>
      </c>
      <c r="G8515" s="1">
        <f>VLOOKUP(B8515,Results!A:D,3,FALSE)</f>
        <v>45414</v>
      </c>
    </row>
    <row r="8516" spans="1:7" x14ac:dyDescent="0.25">
      <c r="A8516" s="1">
        <v>45056</v>
      </c>
      <c r="B8516" t="s">
        <v>733</v>
      </c>
      <c r="C8516" t="s">
        <v>20</v>
      </c>
      <c r="D8516" t="s">
        <v>74</v>
      </c>
      <c r="E8516" s="1">
        <f>DATEVALUE(IFERROR(RIGHT(LEFT(A8516,FIND("-",A8516,4)-1),2)&amp;"/"&amp;LEFT(A8516,FIND("-",A8516)-1)&amp;"/"&amp;RIGHT(LEFT(A8516,IFERROR(FIND(" ",A8516),LEN(A8516)+1)-1),4),TEXT(A8516,"dd")&amp;"/"&amp;TEXT(A8516,"mm")&amp;"/"&amp;TEXT(A8516,"yyyy")))</f>
        <v>45204</v>
      </c>
      <c r="F8516" t="s">
        <v>1826</v>
      </c>
      <c r="G8516" s="1">
        <f>VLOOKUP(B8516,Results!A:D,3,FALSE)</f>
        <v>45415</v>
      </c>
    </row>
    <row r="8517" spans="1:7" hidden="1" x14ac:dyDescent="0.25">
      <c r="A8517" s="1">
        <v>45056</v>
      </c>
      <c r="B8517" t="s">
        <v>733</v>
      </c>
      <c r="C8517" t="s">
        <v>20</v>
      </c>
      <c r="D8517" t="s">
        <v>74</v>
      </c>
      <c r="E8517" s="1">
        <f>DATEVALUE(IFERROR(RIGHT(LEFT(A8517,FIND("-",A8517,4)-1),2)&amp;"/"&amp;LEFT(A8517,FIND("-",A8517)-1)&amp;"/"&amp;RIGHT(LEFT(A8517,IFERROR(FIND(" ",A8517),LEN(A8517)+1)-1),4),TEXT(A8517,"dd")&amp;"/"&amp;TEXT(A8517,"mm")&amp;"/"&amp;TEXT(A8517,"yyyy")))</f>
        <v>45204</v>
      </c>
      <c r="F8517" t="s">
        <v>996</v>
      </c>
      <c r="G8517" s="1">
        <f>VLOOKUP(B8517,Results!A:D,3,FALSE)</f>
        <v>45415</v>
      </c>
    </row>
    <row r="8518" spans="1:7" x14ac:dyDescent="0.25">
      <c r="A8518" s="1">
        <v>45056</v>
      </c>
      <c r="B8518" t="s">
        <v>733</v>
      </c>
      <c r="C8518" t="s">
        <v>20</v>
      </c>
      <c r="D8518" t="s">
        <v>74</v>
      </c>
      <c r="E8518" s="1">
        <f>DATEVALUE(IFERROR(RIGHT(LEFT(A8518,FIND("-",A8518,4)-1),2)&amp;"/"&amp;LEFT(A8518,FIND("-",A8518)-1)&amp;"/"&amp;RIGHT(LEFT(A8518,IFERROR(FIND(" ",A8518),LEN(A8518)+1)-1),4),TEXT(A8518,"dd")&amp;"/"&amp;TEXT(A8518,"mm")&amp;"/"&amp;TEXT(A8518,"yyyy")))</f>
        <v>45204</v>
      </c>
      <c r="F8518" t="s">
        <v>1826</v>
      </c>
      <c r="G8518" s="1">
        <f>VLOOKUP(B8518,Results!A:D,3,FALSE)</f>
        <v>45415</v>
      </c>
    </row>
    <row r="8519" spans="1:7" x14ac:dyDescent="0.25">
      <c r="A8519" s="1">
        <v>45056</v>
      </c>
      <c r="B8519" t="s">
        <v>733</v>
      </c>
      <c r="C8519" t="s">
        <v>20</v>
      </c>
      <c r="D8519" t="s">
        <v>74</v>
      </c>
      <c r="E8519" s="1">
        <f>DATEVALUE(IFERROR(RIGHT(LEFT(A8519,FIND("-",A8519,4)-1),2)&amp;"/"&amp;LEFT(A8519,FIND("-",A8519)-1)&amp;"/"&amp;RIGHT(LEFT(A8519,IFERROR(FIND(" ",A8519),LEN(A8519)+1)-1),4),TEXT(A8519,"dd")&amp;"/"&amp;TEXT(A8519,"mm")&amp;"/"&amp;TEXT(A8519,"yyyy")))</f>
        <v>45204</v>
      </c>
      <c r="F8519" t="s">
        <v>1826</v>
      </c>
      <c r="G8519" s="1">
        <f>VLOOKUP(B8519,Results!A:D,3,FALSE)</f>
        <v>45415</v>
      </c>
    </row>
    <row r="8520" spans="1:7" x14ac:dyDescent="0.25">
      <c r="A8520" s="1">
        <v>45056</v>
      </c>
      <c r="B8520" t="s">
        <v>332</v>
      </c>
      <c r="C8520" t="s">
        <v>223</v>
      </c>
      <c r="D8520" t="s">
        <v>297</v>
      </c>
      <c r="E8520" s="1">
        <f>DATEVALUE(IFERROR(RIGHT(LEFT(A8520,FIND("-",A8520,4)-1),2)&amp;"/"&amp;LEFT(A8520,FIND("-",A8520)-1)&amp;"/"&amp;RIGHT(LEFT(A8520,IFERROR(FIND(" ",A8520),LEN(A8520)+1)-1),4),TEXT(A8520,"dd")&amp;"/"&amp;TEXT(A8520,"mm")&amp;"/"&amp;TEXT(A8520,"yyyy")))</f>
        <v>45204</v>
      </c>
      <c r="F8520" t="s">
        <v>1826</v>
      </c>
      <c r="G8520" s="1">
        <f>VLOOKUP(B8520,Results!A:D,3,FALSE)</f>
        <v>45416</v>
      </c>
    </row>
    <row r="8521" spans="1:7" hidden="1" x14ac:dyDescent="0.25">
      <c r="A8521" s="1">
        <v>45056</v>
      </c>
      <c r="B8521" t="s">
        <v>332</v>
      </c>
      <c r="C8521" t="s">
        <v>223</v>
      </c>
      <c r="D8521" t="s">
        <v>297</v>
      </c>
      <c r="E8521" s="1">
        <f>DATEVALUE(IFERROR(RIGHT(LEFT(A8521,FIND("-",A8521,4)-1),2)&amp;"/"&amp;LEFT(A8521,FIND("-",A8521)-1)&amp;"/"&amp;RIGHT(LEFT(A8521,IFERROR(FIND(" ",A8521),LEN(A8521)+1)-1),4),TEXT(A8521,"dd")&amp;"/"&amp;TEXT(A8521,"mm")&amp;"/"&amp;TEXT(A8521,"yyyy")))</f>
        <v>45204</v>
      </c>
      <c r="F8521" t="s">
        <v>996</v>
      </c>
      <c r="G8521" s="1">
        <f>VLOOKUP(B8521,Results!A:D,3,FALSE)</f>
        <v>45416</v>
      </c>
    </row>
    <row r="8522" spans="1:7" x14ac:dyDescent="0.25">
      <c r="A8522" s="1">
        <v>45056</v>
      </c>
      <c r="B8522" t="s">
        <v>332</v>
      </c>
      <c r="C8522" t="s">
        <v>223</v>
      </c>
      <c r="D8522" t="s">
        <v>297</v>
      </c>
      <c r="E8522" s="1">
        <f>DATEVALUE(IFERROR(RIGHT(LEFT(A8522,FIND("-",A8522,4)-1),2)&amp;"/"&amp;LEFT(A8522,FIND("-",A8522)-1)&amp;"/"&amp;RIGHT(LEFT(A8522,IFERROR(FIND(" ",A8522),LEN(A8522)+1)-1),4),TEXT(A8522,"dd")&amp;"/"&amp;TEXT(A8522,"mm")&amp;"/"&amp;TEXT(A8522,"yyyy")))</f>
        <v>45204</v>
      </c>
      <c r="F8522" t="s">
        <v>1826</v>
      </c>
      <c r="G8522" s="1">
        <f>VLOOKUP(B8522,Results!A:D,3,FALSE)</f>
        <v>45416</v>
      </c>
    </row>
    <row r="8523" spans="1:7" x14ac:dyDescent="0.25">
      <c r="A8523" s="1">
        <v>45056</v>
      </c>
      <c r="B8523" t="s">
        <v>332</v>
      </c>
      <c r="C8523" t="s">
        <v>223</v>
      </c>
      <c r="D8523" t="s">
        <v>297</v>
      </c>
      <c r="E8523" s="1">
        <f>DATEVALUE(IFERROR(RIGHT(LEFT(A8523,FIND("-",A8523,4)-1),2)&amp;"/"&amp;LEFT(A8523,FIND("-",A8523)-1)&amp;"/"&amp;RIGHT(LEFT(A8523,IFERROR(FIND(" ",A8523),LEN(A8523)+1)-1),4),TEXT(A8523,"dd")&amp;"/"&amp;TEXT(A8523,"mm")&amp;"/"&amp;TEXT(A8523,"yyyy")))</f>
        <v>45204</v>
      </c>
      <c r="F8523" t="s">
        <v>1826</v>
      </c>
      <c r="G8523" s="1">
        <f>VLOOKUP(B8523,Results!A:D,3,FALSE)</f>
        <v>45416</v>
      </c>
    </row>
    <row r="8524" spans="1:7" x14ac:dyDescent="0.25">
      <c r="A8524" s="1">
        <v>45056</v>
      </c>
      <c r="B8524" t="s">
        <v>817</v>
      </c>
      <c r="C8524" t="s">
        <v>223</v>
      </c>
      <c r="D8524" t="s">
        <v>13</v>
      </c>
      <c r="E8524" s="1">
        <f>DATEVALUE(IFERROR(RIGHT(LEFT(A8524,FIND("-",A8524,4)-1),2)&amp;"/"&amp;LEFT(A8524,FIND("-",A8524)-1)&amp;"/"&amp;RIGHT(LEFT(A8524,IFERROR(FIND(" ",A8524),LEN(A8524)+1)-1),4),TEXT(A8524,"dd")&amp;"/"&amp;TEXT(A8524,"mm")&amp;"/"&amp;TEXT(A8524,"yyyy")))</f>
        <v>45204</v>
      </c>
      <c r="F8524" t="s">
        <v>1826</v>
      </c>
      <c r="G8524" s="1">
        <f>VLOOKUP(B8524,Results!A:D,3,FALSE)</f>
        <v>45419</v>
      </c>
    </row>
    <row r="8525" spans="1:7" hidden="1" x14ac:dyDescent="0.25">
      <c r="A8525" s="1">
        <v>45056</v>
      </c>
      <c r="B8525" t="s">
        <v>817</v>
      </c>
      <c r="C8525" t="s">
        <v>223</v>
      </c>
      <c r="D8525" t="s">
        <v>13</v>
      </c>
      <c r="E8525" s="1">
        <f>DATEVALUE(IFERROR(RIGHT(LEFT(A8525,FIND("-",A8525,4)-1),2)&amp;"/"&amp;LEFT(A8525,FIND("-",A8525)-1)&amp;"/"&amp;RIGHT(LEFT(A8525,IFERROR(FIND(" ",A8525),LEN(A8525)+1)-1),4),TEXT(A8525,"dd")&amp;"/"&amp;TEXT(A8525,"mm")&amp;"/"&amp;TEXT(A8525,"yyyy")))</f>
        <v>45204</v>
      </c>
      <c r="F8525" t="s">
        <v>996</v>
      </c>
      <c r="G8525" s="1">
        <f>VLOOKUP(B8525,Results!A:D,3,FALSE)</f>
        <v>45419</v>
      </c>
    </row>
    <row r="8526" spans="1:7" x14ac:dyDescent="0.25">
      <c r="A8526" s="1">
        <v>45056</v>
      </c>
      <c r="B8526" t="s">
        <v>817</v>
      </c>
      <c r="C8526" t="s">
        <v>223</v>
      </c>
      <c r="D8526" t="s">
        <v>13</v>
      </c>
      <c r="E8526" s="1">
        <f>DATEVALUE(IFERROR(RIGHT(LEFT(A8526,FIND("-",A8526,4)-1),2)&amp;"/"&amp;LEFT(A8526,FIND("-",A8526)-1)&amp;"/"&amp;RIGHT(LEFT(A8526,IFERROR(FIND(" ",A8526),LEN(A8526)+1)-1),4),TEXT(A8526,"dd")&amp;"/"&amp;TEXT(A8526,"mm")&amp;"/"&amp;TEXT(A8526,"yyyy")))</f>
        <v>45204</v>
      </c>
      <c r="F8526" t="s">
        <v>1826</v>
      </c>
      <c r="G8526" s="1">
        <f>VLOOKUP(B8526,Results!A:D,3,FALSE)</f>
        <v>45419</v>
      </c>
    </row>
    <row r="8527" spans="1:7" x14ac:dyDescent="0.25">
      <c r="A8527" s="1">
        <v>45056</v>
      </c>
      <c r="B8527" t="s">
        <v>817</v>
      </c>
      <c r="C8527" t="s">
        <v>223</v>
      </c>
      <c r="D8527" t="s">
        <v>13</v>
      </c>
      <c r="E8527" s="1">
        <f>DATEVALUE(IFERROR(RIGHT(LEFT(A8527,FIND("-",A8527,4)-1),2)&amp;"/"&amp;LEFT(A8527,FIND("-",A8527)-1)&amp;"/"&amp;RIGHT(LEFT(A8527,IFERROR(FIND(" ",A8527),LEN(A8527)+1)-1),4),TEXT(A8527,"dd")&amp;"/"&amp;TEXT(A8527,"mm")&amp;"/"&amp;TEXT(A8527,"yyyy")))</f>
        <v>45204</v>
      </c>
      <c r="F8527" t="s">
        <v>1826</v>
      </c>
      <c r="G8527" s="1">
        <f>VLOOKUP(B8527,Results!A:D,3,FALSE)</f>
        <v>45419</v>
      </c>
    </row>
    <row r="8528" spans="1:7" x14ac:dyDescent="0.25">
      <c r="A8528" s="1">
        <v>45056</v>
      </c>
      <c r="B8528" t="s">
        <v>214</v>
      </c>
      <c r="C8528" t="s">
        <v>20</v>
      </c>
      <c r="D8528" t="s">
        <v>10</v>
      </c>
      <c r="E8528" s="1">
        <f>DATEVALUE(IFERROR(RIGHT(LEFT(A8528,FIND("-",A8528,4)-1),2)&amp;"/"&amp;LEFT(A8528,FIND("-",A8528)-1)&amp;"/"&amp;RIGHT(LEFT(A8528,IFERROR(FIND(" ",A8528),LEN(A8528)+1)-1),4),TEXT(A8528,"dd")&amp;"/"&amp;TEXT(A8528,"mm")&amp;"/"&amp;TEXT(A8528,"yyyy")))</f>
        <v>45204</v>
      </c>
      <c r="F8528" t="s">
        <v>1826</v>
      </c>
      <c r="G8528" s="1">
        <f>VLOOKUP(B8528,Results!A:D,3,FALSE)</f>
        <v>45440</v>
      </c>
    </row>
    <row r="8529" spans="1:7" hidden="1" x14ac:dyDescent="0.25">
      <c r="A8529" s="1">
        <v>45056</v>
      </c>
      <c r="B8529" t="s">
        <v>214</v>
      </c>
      <c r="C8529" t="s">
        <v>20</v>
      </c>
      <c r="D8529" t="s">
        <v>10</v>
      </c>
      <c r="E8529" s="1">
        <f>DATEVALUE(IFERROR(RIGHT(LEFT(A8529,FIND("-",A8529,4)-1),2)&amp;"/"&amp;LEFT(A8529,FIND("-",A8529)-1)&amp;"/"&amp;RIGHT(LEFT(A8529,IFERROR(FIND(" ",A8529),LEN(A8529)+1)-1),4),TEXT(A8529,"dd")&amp;"/"&amp;TEXT(A8529,"mm")&amp;"/"&amp;TEXT(A8529,"yyyy")))</f>
        <v>45204</v>
      </c>
      <c r="F8529" t="s">
        <v>996</v>
      </c>
      <c r="G8529" s="1">
        <f>VLOOKUP(B8529,Results!A:D,3,FALSE)</f>
        <v>45440</v>
      </c>
    </row>
    <row r="8530" spans="1:7" x14ac:dyDescent="0.25">
      <c r="A8530" s="1">
        <v>45056</v>
      </c>
      <c r="B8530" t="s">
        <v>214</v>
      </c>
      <c r="C8530" t="s">
        <v>20</v>
      </c>
      <c r="D8530" t="s">
        <v>10</v>
      </c>
      <c r="E8530" s="1">
        <f>DATEVALUE(IFERROR(RIGHT(LEFT(A8530,FIND("-",A8530,4)-1),2)&amp;"/"&amp;LEFT(A8530,FIND("-",A8530)-1)&amp;"/"&amp;RIGHT(LEFT(A8530,IFERROR(FIND(" ",A8530),LEN(A8530)+1)-1),4),TEXT(A8530,"dd")&amp;"/"&amp;TEXT(A8530,"mm")&amp;"/"&amp;TEXT(A8530,"yyyy")))</f>
        <v>45204</v>
      </c>
      <c r="F8530" t="s">
        <v>1826</v>
      </c>
      <c r="G8530" s="1">
        <f>VLOOKUP(B8530,Results!A:D,3,FALSE)</f>
        <v>45440</v>
      </c>
    </row>
    <row r="8531" spans="1:7" x14ac:dyDescent="0.25">
      <c r="A8531" s="1">
        <v>45056</v>
      </c>
      <c r="B8531" t="s">
        <v>214</v>
      </c>
      <c r="C8531" t="s">
        <v>20</v>
      </c>
      <c r="D8531" t="s">
        <v>10</v>
      </c>
      <c r="E8531" s="1">
        <f>DATEVALUE(IFERROR(RIGHT(LEFT(A8531,FIND("-",A8531,4)-1),2)&amp;"/"&amp;LEFT(A8531,FIND("-",A8531)-1)&amp;"/"&amp;RIGHT(LEFT(A8531,IFERROR(FIND(" ",A8531),LEN(A8531)+1)-1),4),TEXT(A8531,"dd")&amp;"/"&amp;TEXT(A8531,"mm")&amp;"/"&amp;TEXT(A8531,"yyyy")))</f>
        <v>45204</v>
      </c>
      <c r="F8531" t="s">
        <v>1826</v>
      </c>
      <c r="G8531" s="1">
        <f>VLOOKUP(B8531,Results!A:D,3,FALSE)</f>
        <v>45440</v>
      </c>
    </row>
    <row r="8532" spans="1:7" x14ac:dyDescent="0.25">
      <c r="A8532" s="1">
        <v>45056</v>
      </c>
      <c r="B8532" t="s">
        <v>441</v>
      </c>
      <c r="C8532" t="s">
        <v>223</v>
      </c>
      <c r="D8532" t="s">
        <v>411</v>
      </c>
      <c r="E8532" s="1">
        <f>DATEVALUE(IFERROR(RIGHT(LEFT(A8532,FIND("-",A8532,4)-1),2)&amp;"/"&amp;LEFT(A8532,FIND("-",A8532)-1)&amp;"/"&amp;RIGHT(LEFT(A8532,IFERROR(FIND(" ",A8532),LEN(A8532)+1)-1),4),TEXT(A8532,"dd")&amp;"/"&amp;TEXT(A8532,"mm")&amp;"/"&amp;TEXT(A8532,"yyyy")))</f>
        <v>45204</v>
      </c>
      <c r="F8532" t="s">
        <v>1826</v>
      </c>
      <c r="G8532" s="1" t="e">
        <f>VLOOKUP(B8532,Results!A:D,3,FALSE)</f>
        <v>#N/A</v>
      </c>
    </row>
    <row r="8533" spans="1:7" hidden="1" x14ac:dyDescent="0.25">
      <c r="A8533" s="1">
        <v>45056</v>
      </c>
      <c r="B8533" t="s">
        <v>441</v>
      </c>
      <c r="C8533" t="s">
        <v>223</v>
      </c>
      <c r="D8533" t="s">
        <v>411</v>
      </c>
      <c r="E8533" s="1">
        <f>DATEVALUE(IFERROR(RIGHT(LEFT(A8533,FIND("-",A8533,4)-1),2)&amp;"/"&amp;LEFT(A8533,FIND("-",A8533)-1)&amp;"/"&amp;RIGHT(LEFT(A8533,IFERROR(FIND(" ",A8533),LEN(A8533)+1)-1),4),TEXT(A8533,"dd")&amp;"/"&amp;TEXT(A8533,"mm")&amp;"/"&amp;TEXT(A8533,"yyyy")))</f>
        <v>45204</v>
      </c>
      <c r="F8533" t="s">
        <v>996</v>
      </c>
      <c r="G8533" s="1" t="e">
        <f>VLOOKUP(B8533,Results!A:D,3,FALSE)</f>
        <v>#N/A</v>
      </c>
    </row>
    <row r="8534" spans="1:7" x14ac:dyDescent="0.25">
      <c r="A8534" s="1">
        <v>45056</v>
      </c>
      <c r="B8534" t="s">
        <v>283</v>
      </c>
      <c r="C8534" t="s">
        <v>223</v>
      </c>
      <c r="D8534" t="s">
        <v>44</v>
      </c>
      <c r="E8534" s="1">
        <f>DATEVALUE(IFERROR(RIGHT(LEFT(A8534,FIND("-",A8534,4)-1),2)&amp;"/"&amp;LEFT(A8534,FIND("-",A8534)-1)&amp;"/"&amp;RIGHT(LEFT(A8534,IFERROR(FIND(" ",A8534),LEN(A8534)+1)-1),4),TEXT(A8534,"dd")&amp;"/"&amp;TEXT(A8534,"mm")&amp;"/"&amp;TEXT(A8534,"yyyy")))</f>
        <v>45204</v>
      </c>
      <c r="F8534" t="s">
        <v>1826</v>
      </c>
      <c r="G8534" s="1" t="e">
        <f>VLOOKUP(B8534,Results!A:D,3,FALSE)</f>
        <v>#N/A</v>
      </c>
    </row>
    <row r="8535" spans="1:7" hidden="1" x14ac:dyDescent="0.25">
      <c r="A8535" s="1">
        <v>45056</v>
      </c>
      <c r="B8535" t="s">
        <v>283</v>
      </c>
      <c r="C8535" t="s">
        <v>223</v>
      </c>
      <c r="D8535" t="s">
        <v>44</v>
      </c>
      <c r="E8535" s="1">
        <f>DATEVALUE(IFERROR(RIGHT(LEFT(A8535,FIND("-",A8535,4)-1),2)&amp;"/"&amp;LEFT(A8535,FIND("-",A8535)-1)&amp;"/"&amp;RIGHT(LEFT(A8535,IFERROR(FIND(" ",A8535),LEN(A8535)+1)-1),4),TEXT(A8535,"dd")&amp;"/"&amp;TEXT(A8535,"mm")&amp;"/"&amp;TEXT(A8535,"yyyy")))</f>
        <v>45204</v>
      </c>
      <c r="F8535" t="s">
        <v>996</v>
      </c>
      <c r="G8535" s="1" t="e">
        <f>VLOOKUP(B8535,Results!A:D,3,FALSE)</f>
        <v>#N/A</v>
      </c>
    </row>
    <row r="8536" spans="1:7" hidden="1" x14ac:dyDescent="0.25">
      <c r="A8536" s="1">
        <v>45056</v>
      </c>
      <c r="B8536" t="s">
        <v>464</v>
      </c>
      <c r="C8536" t="s">
        <v>20</v>
      </c>
      <c r="D8536" t="s">
        <v>44</v>
      </c>
      <c r="E8536" s="1">
        <f>DATEVALUE(IFERROR(RIGHT(LEFT(A8536,FIND("-",A8536,4)-1),2)&amp;"/"&amp;LEFT(A8536,FIND("-",A8536)-1)&amp;"/"&amp;RIGHT(LEFT(A8536,IFERROR(FIND(" ",A8536),LEN(A8536)+1)-1),4),TEXT(A8536,"dd")&amp;"/"&amp;TEXT(A8536,"mm")&amp;"/"&amp;TEXT(A8536,"yyyy")))</f>
        <v>45204</v>
      </c>
      <c r="F8536" t="s">
        <v>996</v>
      </c>
      <c r="G8536" s="1" t="e">
        <f>VLOOKUP(B8536,Results!A:D,3,FALSE)</f>
        <v>#N/A</v>
      </c>
    </row>
    <row r="8537" spans="1:7" hidden="1" x14ac:dyDescent="0.25">
      <c r="A8537" s="1">
        <v>45056</v>
      </c>
      <c r="B8537" t="s">
        <v>537</v>
      </c>
      <c r="C8537" t="s">
        <v>20</v>
      </c>
      <c r="D8537" t="s">
        <v>44</v>
      </c>
      <c r="E8537" s="1">
        <f>DATEVALUE(IFERROR(RIGHT(LEFT(A8537,FIND("-",A8537,4)-1),2)&amp;"/"&amp;LEFT(A8537,FIND("-",A8537)-1)&amp;"/"&amp;RIGHT(LEFT(A8537,IFERROR(FIND(" ",A8537),LEN(A8537)+1)-1),4),TEXT(A8537,"dd")&amp;"/"&amp;TEXT(A8537,"mm")&amp;"/"&amp;TEXT(A8537,"yyyy")))</f>
        <v>45204</v>
      </c>
      <c r="F8537" t="s">
        <v>996</v>
      </c>
      <c r="G8537" s="1" t="e">
        <f>VLOOKUP(B8537,Results!A:D,3,FALSE)</f>
        <v>#N/A</v>
      </c>
    </row>
    <row r="8538" spans="1:7" hidden="1" x14ac:dyDescent="0.25">
      <c r="A8538" s="1">
        <v>45056</v>
      </c>
      <c r="B8538" t="s">
        <v>668</v>
      </c>
      <c r="C8538" t="s">
        <v>20</v>
      </c>
      <c r="D8538" t="s">
        <v>10</v>
      </c>
      <c r="E8538" s="1">
        <f>DATEVALUE(IFERROR(RIGHT(LEFT(A8538,FIND("-",A8538,4)-1),2)&amp;"/"&amp;LEFT(A8538,FIND("-",A8538)-1)&amp;"/"&amp;RIGHT(LEFT(A8538,IFERROR(FIND(" ",A8538),LEN(A8538)+1)-1),4),TEXT(A8538,"dd")&amp;"/"&amp;TEXT(A8538,"mm")&amp;"/"&amp;TEXT(A8538,"yyyy")))</f>
        <v>45204</v>
      </c>
      <c r="F8538" t="s">
        <v>996</v>
      </c>
      <c r="G8538" s="1" t="e">
        <f>VLOOKUP(B8538,Results!A:D,3,FALSE)</f>
        <v>#N/A</v>
      </c>
    </row>
    <row r="8539" spans="1:7" x14ac:dyDescent="0.25">
      <c r="A8539" s="1">
        <v>45056</v>
      </c>
      <c r="B8539" t="s">
        <v>587</v>
      </c>
      <c r="C8539" t="s">
        <v>20</v>
      </c>
      <c r="D8539" t="s">
        <v>13</v>
      </c>
      <c r="E8539" s="1">
        <f>DATEVALUE(IFERROR(RIGHT(LEFT(A8539,FIND("-",A8539,4)-1),2)&amp;"/"&amp;LEFT(A8539,FIND("-",A8539)-1)&amp;"/"&amp;RIGHT(LEFT(A8539,IFERROR(FIND(" ",A8539),LEN(A8539)+1)-1),4),TEXT(A8539,"dd")&amp;"/"&amp;TEXT(A8539,"mm")&amp;"/"&amp;TEXT(A8539,"yyyy")))</f>
        <v>45204</v>
      </c>
      <c r="F8539" t="s">
        <v>1826</v>
      </c>
      <c r="G8539" s="1" t="e">
        <f>VLOOKUP(B8539,Results!A:D,3,FALSE)</f>
        <v>#N/A</v>
      </c>
    </row>
    <row r="8540" spans="1:7" x14ac:dyDescent="0.25">
      <c r="A8540" s="1">
        <v>45056</v>
      </c>
      <c r="B8540" t="s">
        <v>808</v>
      </c>
      <c r="C8540" t="s">
        <v>20</v>
      </c>
      <c r="D8540" t="s">
        <v>74</v>
      </c>
      <c r="E8540" s="1">
        <f>DATEVALUE(IFERROR(RIGHT(LEFT(A8540,FIND("-",A8540,4)-1),2)&amp;"/"&amp;LEFT(A8540,FIND("-",A8540)-1)&amp;"/"&amp;RIGHT(LEFT(A8540,IFERROR(FIND(" ",A8540),LEN(A8540)+1)-1),4),TEXT(A8540,"dd")&amp;"/"&amp;TEXT(A8540,"mm")&amp;"/"&amp;TEXT(A8540,"yyyy")))</f>
        <v>45204</v>
      </c>
      <c r="F8540" t="s">
        <v>1826</v>
      </c>
      <c r="G8540" s="1" t="e">
        <f>VLOOKUP(B8540,Results!A:D,3,FALSE)</f>
        <v>#N/A</v>
      </c>
    </row>
    <row r="8541" spans="1:7" hidden="1" x14ac:dyDescent="0.25">
      <c r="A8541" s="1">
        <v>45056</v>
      </c>
      <c r="B8541" t="s">
        <v>808</v>
      </c>
      <c r="C8541" t="s">
        <v>20</v>
      </c>
      <c r="D8541" t="s">
        <v>74</v>
      </c>
      <c r="E8541" s="1">
        <f>DATEVALUE(IFERROR(RIGHT(LEFT(A8541,FIND("-",A8541,4)-1),2)&amp;"/"&amp;LEFT(A8541,FIND("-",A8541)-1)&amp;"/"&amp;RIGHT(LEFT(A8541,IFERROR(FIND(" ",A8541),LEN(A8541)+1)-1),4),TEXT(A8541,"dd")&amp;"/"&amp;TEXT(A8541,"mm")&amp;"/"&amp;TEXT(A8541,"yyyy")))</f>
        <v>45204</v>
      </c>
      <c r="F8541" t="s">
        <v>996</v>
      </c>
      <c r="G8541" s="1" t="e">
        <f>VLOOKUP(B8541,Results!A:D,3,FALSE)</f>
        <v>#N/A</v>
      </c>
    </row>
    <row r="8542" spans="1:7" x14ac:dyDescent="0.25">
      <c r="A8542" s="1">
        <v>45056</v>
      </c>
      <c r="B8542" t="s">
        <v>285</v>
      </c>
      <c r="C8542" t="s">
        <v>223</v>
      </c>
      <c r="D8542" t="s">
        <v>33</v>
      </c>
      <c r="E8542" s="1">
        <f>DATEVALUE(IFERROR(RIGHT(LEFT(A8542,FIND("-",A8542,4)-1),2)&amp;"/"&amp;LEFT(A8542,FIND("-",A8542)-1)&amp;"/"&amp;RIGHT(LEFT(A8542,IFERROR(FIND(" ",A8542),LEN(A8542)+1)-1),4),TEXT(A8542,"dd")&amp;"/"&amp;TEXT(A8542,"mm")&amp;"/"&amp;TEXT(A8542,"yyyy")))</f>
        <v>45204</v>
      </c>
      <c r="F8542" t="s">
        <v>1826</v>
      </c>
      <c r="G8542" s="1" t="e">
        <f>VLOOKUP(B8542,Results!A:D,3,FALSE)</f>
        <v>#N/A</v>
      </c>
    </row>
    <row r="8543" spans="1:7" hidden="1" x14ac:dyDescent="0.25">
      <c r="A8543" s="1">
        <v>45056</v>
      </c>
      <c r="B8543" t="s">
        <v>285</v>
      </c>
      <c r="C8543" t="s">
        <v>223</v>
      </c>
      <c r="D8543" t="s">
        <v>33</v>
      </c>
      <c r="E8543" s="1">
        <f>DATEVALUE(IFERROR(RIGHT(LEFT(A8543,FIND("-",A8543,4)-1),2)&amp;"/"&amp;LEFT(A8543,FIND("-",A8543)-1)&amp;"/"&amp;RIGHT(LEFT(A8543,IFERROR(FIND(" ",A8543),LEN(A8543)+1)-1),4),TEXT(A8543,"dd")&amp;"/"&amp;TEXT(A8543,"mm")&amp;"/"&amp;TEXT(A8543,"yyyy")))</f>
        <v>45204</v>
      </c>
      <c r="F8543" t="s">
        <v>996</v>
      </c>
      <c r="G8543" s="1" t="e">
        <f>VLOOKUP(B8543,Results!A:D,3,FALSE)</f>
        <v>#N/A</v>
      </c>
    </row>
    <row r="8544" spans="1:7" x14ac:dyDescent="0.25">
      <c r="A8544" s="1">
        <v>45056</v>
      </c>
      <c r="B8544" t="s">
        <v>283</v>
      </c>
      <c r="C8544" t="s">
        <v>223</v>
      </c>
      <c r="D8544" t="s">
        <v>44</v>
      </c>
      <c r="E8544" s="1">
        <f>DATEVALUE(IFERROR(RIGHT(LEFT(A8544,FIND("-",A8544,4)-1),2)&amp;"/"&amp;LEFT(A8544,FIND("-",A8544)-1)&amp;"/"&amp;RIGHT(LEFT(A8544,IFERROR(FIND(" ",A8544),LEN(A8544)+1)-1),4),TEXT(A8544,"dd")&amp;"/"&amp;TEXT(A8544,"mm")&amp;"/"&amp;TEXT(A8544,"yyyy")))</f>
        <v>45204</v>
      </c>
      <c r="F8544" t="s">
        <v>1826</v>
      </c>
      <c r="G8544" s="1" t="e">
        <f>VLOOKUP(B8544,Results!A:D,3,FALSE)</f>
        <v>#N/A</v>
      </c>
    </row>
    <row r="8545" spans="1:7" x14ac:dyDescent="0.25">
      <c r="A8545" s="1">
        <v>45056</v>
      </c>
      <c r="B8545" t="s">
        <v>441</v>
      </c>
      <c r="C8545" t="s">
        <v>223</v>
      </c>
      <c r="D8545" t="s">
        <v>411</v>
      </c>
      <c r="E8545" s="1">
        <f>DATEVALUE(IFERROR(RIGHT(LEFT(A8545,FIND("-",A8545,4)-1),2)&amp;"/"&amp;LEFT(A8545,FIND("-",A8545)-1)&amp;"/"&amp;RIGHT(LEFT(A8545,IFERROR(FIND(" ",A8545),LEN(A8545)+1)-1),4),TEXT(A8545,"dd")&amp;"/"&amp;TEXT(A8545,"mm")&amp;"/"&amp;TEXT(A8545,"yyyy")))</f>
        <v>45204</v>
      </c>
      <c r="F8545" t="s">
        <v>1826</v>
      </c>
      <c r="G8545" s="1" t="e">
        <f>VLOOKUP(B8545,Results!A:D,3,FALSE)</f>
        <v>#N/A</v>
      </c>
    </row>
    <row r="8546" spans="1:7" x14ac:dyDescent="0.25">
      <c r="A8546" s="1">
        <v>45056</v>
      </c>
      <c r="B8546" t="s">
        <v>285</v>
      </c>
      <c r="C8546" t="s">
        <v>223</v>
      </c>
      <c r="D8546" t="s">
        <v>33</v>
      </c>
      <c r="E8546" s="1">
        <f>DATEVALUE(IFERROR(RIGHT(LEFT(A8546,FIND("-",A8546,4)-1),2)&amp;"/"&amp;LEFT(A8546,FIND("-",A8546)-1)&amp;"/"&amp;RIGHT(LEFT(A8546,IFERROR(FIND(" ",A8546),LEN(A8546)+1)-1),4),TEXT(A8546,"dd")&amp;"/"&amp;TEXT(A8546,"mm")&amp;"/"&amp;TEXT(A8546,"yyyy")))</f>
        <v>45204</v>
      </c>
      <c r="F8546" t="s">
        <v>1826</v>
      </c>
      <c r="G8546" s="1" t="e">
        <f>VLOOKUP(B8546,Results!A:D,3,FALSE)</f>
        <v>#N/A</v>
      </c>
    </row>
    <row r="8547" spans="1:7" x14ac:dyDescent="0.25">
      <c r="A8547" s="1">
        <v>45056</v>
      </c>
      <c r="B8547" t="s">
        <v>587</v>
      </c>
      <c r="C8547" t="s">
        <v>20</v>
      </c>
      <c r="D8547" t="s">
        <v>13</v>
      </c>
      <c r="E8547" s="1">
        <f>DATEVALUE(IFERROR(RIGHT(LEFT(A8547,FIND("-",A8547,4)-1),2)&amp;"/"&amp;LEFT(A8547,FIND("-",A8547)-1)&amp;"/"&amp;RIGHT(LEFT(A8547,IFERROR(FIND(" ",A8547),LEN(A8547)+1)-1),4),TEXT(A8547,"dd")&amp;"/"&amp;TEXT(A8547,"mm")&amp;"/"&amp;TEXT(A8547,"yyyy")))</f>
        <v>45204</v>
      </c>
      <c r="F8547" t="s">
        <v>1826</v>
      </c>
      <c r="G8547" s="1" t="e">
        <f>VLOOKUP(B8547,Results!A:D,3,FALSE)</f>
        <v>#N/A</v>
      </c>
    </row>
    <row r="8548" spans="1:7" x14ac:dyDescent="0.25">
      <c r="A8548" s="1">
        <v>45056</v>
      </c>
      <c r="B8548" t="s">
        <v>808</v>
      </c>
      <c r="C8548" t="s">
        <v>20</v>
      </c>
      <c r="D8548" t="s">
        <v>74</v>
      </c>
      <c r="E8548" s="1">
        <f>DATEVALUE(IFERROR(RIGHT(LEFT(A8548,FIND("-",A8548,4)-1),2)&amp;"/"&amp;LEFT(A8548,FIND("-",A8548)-1)&amp;"/"&amp;RIGHT(LEFT(A8548,IFERROR(FIND(" ",A8548),LEN(A8548)+1)-1),4),TEXT(A8548,"dd")&amp;"/"&amp;TEXT(A8548,"mm")&amp;"/"&amp;TEXT(A8548,"yyyy")))</f>
        <v>45204</v>
      </c>
      <c r="F8548" t="s">
        <v>1826</v>
      </c>
      <c r="G8548" s="1" t="e">
        <f>VLOOKUP(B8548,Results!A:D,3,FALSE)</f>
        <v>#N/A</v>
      </c>
    </row>
    <row r="8549" spans="1:7" x14ac:dyDescent="0.25">
      <c r="A8549" s="1">
        <v>45056</v>
      </c>
      <c r="B8549" t="s">
        <v>441</v>
      </c>
      <c r="C8549" t="s">
        <v>223</v>
      </c>
      <c r="D8549" t="s">
        <v>411</v>
      </c>
      <c r="E8549" s="1">
        <f>DATEVALUE(IFERROR(RIGHT(LEFT(A8549,FIND("-",A8549,4)-1),2)&amp;"/"&amp;LEFT(A8549,FIND("-",A8549)-1)&amp;"/"&amp;RIGHT(LEFT(A8549,IFERROR(FIND(" ",A8549),LEN(A8549)+1)-1),4),TEXT(A8549,"dd")&amp;"/"&amp;TEXT(A8549,"mm")&amp;"/"&amp;TEXT(A8549,"yyyy")))</f>
        <v>45204</v>
      </c>
      <c r="F8549" t="s">
        <v>1826</v>
      </c>
      <c r="G8549" s="1" t="e">
        <f>VLOOKUP(B8549,Results!A:D,3,FALSE)</f>
        <v>#N/A</v>
      </c>
    </row>
    <row r="8550" spans="1:7" x14ac:dyDescent="0.25">
      <c r="A8550" s="1">
        <v>45056</v>
      </c>
      <c r="B8550" t="s">
        <v>587</v>
      </c>
      <c r="C8550" t="s">
        <v>20</v>
      </c>
      <c r="D8550" t="s">
        <v>13</v>
      </c>
      <c r="E8550" s="1">
        <f>DATEVALUE(IFERROR(RIGHT(LEFT(A8550,FIND("-",A8550,4)-1),2)&amp;"/"&amp;LEFT(A8550,FIND("-",A8550)-1)&amp;"/"&amp;RIGHT(LEFT(A8550,IFERROR(FIND(" ",A8550),LEN(A8550)+1)-1),4),TEXT(A8550,"dd")&amp;"/"&amp;TEXT(A8550,"mm")&amp;"/"&amp;TEXT(A8550,"yyyy")))</f>
        <v>45204</v>
      </c>
      <c r="F8550" t="s">
        <v>1826</v>
      </c>
      <c r="G8550" s="1" t="e">
        <f>VLOOKUP(B8550,Results!A:D,3,FALSE)</f>
        <v>#N/A</v>
      </c>
    </row>
    <row r="8551" spans="1:7" x14ac:dyDescent="0.25">
      <c r="A8551" s="1">
        <v>45056</v>
      </c>
      <c r="B8551" t="s">
        <v>808</v>
      </c>
      <c r="C8551" t="s">
        <v>20</v>
      </c>
      <c r="D8551" t="s">
        <v>74</v>
      </c>
      <c r="E8551" s="1">
        <f>DATEVALUE(IFERROR(RIGHT(LEFT(A8551,FIND("-",A8551,4)-1),2)&amp;"/"&amp;LEFT(A8551,FIND("-",A8551)-1)&amp;"/"&amp;RIGHT(LEFT(A8551,IFERROR(FIND(" ",A8551),LEN(A8551)+1)-1),4),TEXT(A8551,"dd")&amp;"/"&amp;TEXT(A8551,"mm")&amp;"/"&amp;TEXT(A8551,"yyyy")))</f>
        <v>45204</v>
      </c>
      <c r="F8551" t="s">
        <v>1826</v>
      </c>
      <c r="G8551" s="1" t="e">
        <f>VLOOKUP(B8551,Results!A:D,3,FALSE)</f>
        <v>#N/A</v>
      </c>
    </row>
    <row r="8552" spans="1:7" x14ac:dyDescent="0.25">
      <c r="A8552" s="1">
        <v>45026</v>
      </c>
      <c r="B8552" t="s">
        <v>792</v>
      </c>
      <c r="C8552" t="s">
        <v>223</v>
      </c>
      <c r="D8552" t="s">
        <v>10</v>
      </c>
      <c r="E8552" s="1">
        <f>DATEVALUE(IFERROR(RIGHT(LEFT(A8552,FIND("-",A8552,4)-1),2)&amp;"/"&amp;LEFT(A8552,FIND("-",A8552)-1)&amp;"/"&amp;RIGHT(LEFT(A8552,IFERROR(FIND(" ",A8552),LEN(A8552)+1)-1),4),TEXT(A8552,"dd")&amp;"/"&amp;TEXT(A8552,"mm")&amp;"/"&amp;TEXT(A8552,"yyyy")))</f>
        <v>45203</v>
      </c>
      <c r="F8552" t="s">
        <v>1826</v>
      </c>
      <c r="G8552" s="1">
        <f>VLOOKUP(B8552,Results!A:D,3,FALSE)</f>
        <v>45415</v>
      </c>
    </row>
    <row r="8553" spans="1:7" x14ac:dyDescent="0.25">
      <c r="A8553" s="1">
        <v>45026</v>
      </c>
      <c r="B8553" t="s">
        <v>792</v>
      </c>
      <c r="C8553" t="s">
        <v>223</v>
      </c>
      <c r="D8553" t="s">
        <v>10</v>
      </c>
      <c r="E8553" s="1">
        <f>DATEVALUE(IFERROR(RIGHT(LEFT(A8553,FIND("-",A8553,4)-1),2)&amp;"/"&amp;LEFT(A8553,FIND("-",A8553)-1)&amp;"/"&amp;RIGHT(LEFT(A8553,IFERROR(FIND(" ",A8553),LEN(A8553)+1)-1),4),TEXT(A8553,"dd")&amp;"/"&amp;TEXT(A8553,"mm")&amp;"/"&amp;TEXT(A8553,"yyyy")))</f>
        <v>45203</v>
      </c>
      <c r="F8553" t="s">
        <v>1826</v>
      </c>
      <c r="G8553" s="1">
        <f>VLOOKUP(B8553,Results!A:D,3,FALSE)</f>
        <v>45415</v>
      </c>
    </row>
    <row r="8554" spans="1:7" x14ac:dyDescent="0.25">
      <c r="A8554" s="1">
        <v>45026</v>
      </c>
      <c r="B8554" t="s">
        <v>792</v>
      </c>
      <c r="C8554" t="s">
        <v>223</v>
      </c>
      <c r="D8554" t="s">
        <v>10</v>
      </c>
      <c r="E8554" s="1">
        <f>DATEVALUE(IFERROR(RIGHT(LEFT(A8554,FIND("-",A8554,4)-1),2)&amp;"/"&amp;LEFT(A8554,FIND("-",A8554)-1)&amp;"/"&amp;RIGHT(LEFT(A8554,IFERROR(FIND(" ",A8554),LEN(A8554)+1)-1),4),TEXT(A8554,"dd")&amp;"/"&amp;TEXT(A8554,"mm")&amp;"/"&amp;TEXT(A8554,"yyyy")))</f>
        <v>45203</v>
      </c>
      <c r="F8554" t="s">
        <v>1826</v>
      </c>
      <c r="G8554" s="1">
        <f>VLOOKUP(B8554,Results!A:D,3,FALSE)</f>
        <v>45415</v>
      </c>
    </row>
    <row r="8555" spans="1:7" x14ac:dyDescent="0.25">
      <c r="A8555" s="1">
        <v>45026</v>
      </c>
      <c r="B8555" t="s">
        <v>272</v>
      </c>
      <c r="C8555" t="s">
        <v>223</v>
      </c>
      <c r="D8555" t="s">
        <v>13</v>
      </c>
      <c r="E8555" s="1">
        <f>DATEVALUE(IFERROR(RIGHT(LEFT(A8555,FIND("-",A8555,4)-1),2)&amp;"/"&amp;LEFT(A8555,FIND("-",A8555)-1)&amp;"/"&amp;RIGHT(LEFT(A8555,IFERROR(FIND(" ",A8555),LEN(A8555)+1)-1),4),TEXT(A8555,"dd")&amp;"/"&amp;TEXT(A8555,"mm")&amp;"/"&amp;TEXT(A8555,"yyyy")))</f>
        <v>45203</v>
      </c>
      <c r="F8555" t="s">
        <v>1826</v>
      </c>
      <c r="G8555" s="1">
        <f>VLOOKUP(B8555,Results!A:D,3,FALSE)</f>
        <v>45421</v>
      </c>
    </row>
    <row r="8556" spans="1:7" x14ac:dyDescent="0.25">
      <c r="A8556" s="1">
        <v>45026</v>
      </c>
      <c r="B8556" t="s">
        <v>272</v>
      </c>
      <c r="C8556" t="s">
        <v>223</v>
      </c>
      <c r="D8556" t="s">
        <v>13</v>
      </c>
      <c r="E8556" s="1">
        <f>DATEVALUE(IFERROR(RIGHT(LEFT(A8556,FIND("-",A8556,4)-1),2)&amp;"/"&amp;LEFT(A8556,FIND("-",A8556)-1)&amp;"/"&amp;RIGHT(LEFT(A8556,IFERROR(FIND(" ",A8556),LEN(A8556)+1)-1),4),TEXT(A8556,"dd")&amp;"/"&amp;TEXT(A8556,"mm")&amp;"/"&amp;TEXT(A8556,"yyyy")))</f>
        <v>45203</v>
      </c>
      <c r="F8556" t="s">
        <v>1826</v>
      </c>
      <c r="G8556" s="1">
        <f>VLOOKUP(B8556,Results!A:D,3,FALSE)</f>
        <v>45421</v>
      </c>
    </row>
    <row r="8557" spans="1:7" x14ac:dyDescent="0.25">
      <c r="A8557" s="1">
        <v>45026</v>
      </c>
      <c r="B8557" t="s">
        <v>272</v>
      </c>
      <c r="C8557" t="s">
        <v>223</v>
      </c>
      <c r="D8557" t="s">
        <v>13</v>
      </c>
      <c r="E8557" s="1">
        <f>DATEVALUE(IFERROR(RIGHT(LEFT(A8557,FIND("-",A8557,4)-1),2)&amp;"/"&amp;LEFT(A8557,FIND("-",A8557)-1)&amp;"/"&amp;RIGHT(LEFT(A8557,IFERROR(FIND(" ",A8557),LEN(A8557)+1)-1),4),TEXT(A8557,"dd")&amp;"/"&amp;TEXT(A8557,"mm")&amp;"/"&amp;TEXT(A8557,"yyyy")))</f>
        <v>45203</v>
      </c>
      <c r="F8557" t="s">
        <v>1826</v>
      </c>
      <c r="G8557" s="1">
        <f>VLOOKUP(B8557,Results!A:D,3,FALSE)</f>
        <v>45421</v>
      </c>
    </row>
    <row r="8558" spans="1:7" hidden="1" x14ac:dyDescent="0.25">
      <c r="A8558" s="1">
        <v>45026</v>
      </c>
      <c r="B8558" t="s">
        <v>794</v>
      </c>
      <c r="C8558" t="s">
        <v>223</v>
      </c>
      <c r="D8558" t="s">
        <v>10</v>
      </c>
      <c r="E8558" s="1">
        <f>DATEVALUE(IFERROR(RIGHT(LEFT(A8558,FIND("-",A8558,4)-1),2)&amp;"/"&amp;LEFT(A8558,FIND("-",A8558)-1)&amp;"/"&amp;RIGHT(LEFT(A8558,IFERROR(FIND(" ",A8558),LEN(A8558)+1)-1),4),TEXT(A8558,"dd")&amp;"/"&amp;TEXT(A8558,"mm")&amp;"/"&amp;TEXT(A8558,"yyyy")))</f>
        <v>45203</v>
      </c>
      <c r="F8558" t="s">
        <v>996</v>
      </c>
      <c r="G8558" s="1">
        <f>VLOOKUP(B8558,Results!A:D,3,FALSE)</f>
        <v>45441</v>
      </c>
    </row>
    <row r="8559" spans="1:7" x14ac:dyDescent="0.25">
      <c r="A8559" s="1">
        <v>45026</v>
      </c>
      <c r="B8559" t="s">
        <v>409</v>
      </c>
      <c r="C8559" t="s">
        <v>223</v>
      </c>
      <c r="D8559" t="s">
        <v>297</v>
      </c>
      <c r="E8559" s="1">
        <f>DATEVALUE(IFERROR(RIGHT(LEFT(A8559,FIND("-",A8559,4)-1),2)&amp;"/"&amp;LEFT(A8559,FIND("-",A8559)-1)&amp;"/"&amp;RIGHT(LEFT(A8559,IFERROR(FIND(" ",A8559),LEN(A8559)+1)-1),4),TEXT(A8559,"dd")&amp;"/"&amp;TEXT(A8559,"mm")&amp;"/"&amp;TEXT(A8559,"yyyy")))</f>
        <v>45203</v>
      </c>
      <c r="F8559" t="s">
        <v>1826</v>
      </c>
      <c r="G8559" s="1" t="e">
        <f>VLOOKUP(B8559,Results!A:D,3,FALSE)</f>
        <v>#N/A</v>
      </c>
    </row>
    <row r="8560" spans="1:7" hidden="1" x14ac:dyDescent="0.25">
      <c r="A8560" s="1">
        <v>45026</v>
      </c>
      <c r="B8560" t="s">
        <v>409</v>
      </c>
      <c r="C8560" t="s">
        <v>223</v>
      </c>
      <c r="D8560" t="s">
        <v>297</v>
      </c>
      <c r="E8560" s="1">
        <f>DATEVALUE(IFERROR(RIGHT(LEFT(A8560,FIND("-",A8560,4)-1),2)&amp;"/"&amp;LEFT(A8560,FIND("-",A8560)-1)&amp;"/"&amp;RIGHT(LEFT(A8560,IFERROR(FIND(" ",A8560),LEN(A8560)+1)-1),4),TEXT(A8560,"dd")&amp;"/"&amp;TEXT(A8560,"mm")&amp;"/"&amp;TEXT(A8560,"yyyy")))</f>
        <v>45203</v>
      </c>
      <c r="F8560" t="s">
        <v>996</v>
      </c>
      <c r="G8560" s="1" t="e">
        <f>VLOOKUP(B8560,Results!A:D,3,FALSE)</f>
        <v>#N/A</v>
      </c>
    </row>
    <row r="8561" spans="1:7" hidden="1" x14ac:dyDescent="0.25">
      <c r="A8561" s="1">
        <v>45026</v>
      </c>
      <c r="B8561" t="s">
        <v>709</v>
      </c>
      <c r="C8561" t="s">
        <v>20</v>
      </c>
      <c r="D8561" t="s">
        <v>13</v>
      </c>
      <c r="E8561" s="1">
        <f>DATEVALUE(IFERROR(RIGHT(LEFT(A8561,FIND("-",A8561,4)-1),2)&amp;"/"&amp;LEFT(A8561,FIND("-",A8561)-1)&amp;"/"&amp;RIGHT(LEFT(A8561,IFERROR(FIND(" ",A8561),LEN(A8561)+1)-1),4),TEXT(A8561,"dd")&amp;"/"&amp;TEXT(A8561,"mm")&amp;"/"&amp;TEXT(A8561,"yyyy")))</f>
        <v>45203</v>
      </c>
      <c r="F8561" t="s">
        <v>996</v>
      </c>
      <c r="G8561" s="1" t="e">
        <f>VLOOKUP(B8561,Results!A:D,3,FALSE)</f>
        <v>#N/A</v>
      </c>
    </row>
    <row r="8562" spans="1:7" hidden="1" x14ac:dyDescent="0.25">
      <c r="A8562" s="1">
        <v>45026</v>
      </c>
      <c r="B8562" t="s">
        <v>821</v>
      </c>
      <c r="C8562" t="s">
        <v>20</v>
      </c>
      <c r="D8562" t="s">
        <v>28</v>
      </c>
      <c r="E8562" s="1">
        <f>DATEVALUE(IFERROR(RIGHT(LEFT(A8562,FIND("-",A8562,4)-1),2)&amp;"/"&amp;LEFT(A8562,FIND("-",A8562)-1)&amp;"/"&amp;RIGHT(LEFT(A8562,IFERROR(FIND(" ",A8562),LEN(A8562)+1)-1),4),TEXT(A8562,"dd")&amp;"/"&amp;TEXT(A8562,"mm")&amp;"/"&amp;TEXT(A8562,"yyyy")))</f>
        <v>45203</v>
      </c>
      <c r="F8562" t="s">
        <v>996</v>
      </c>
      <c r="G8562" s="1" t="e">
        <f>VLOOKUP(B8562,Results!A:D,3,FALSE)</f>
        <v>#N/A</v>
      </c>
    </row>
    <row r="8563" spans="1:7" x14ac:dyDescent="0.25">
      <c r="A8563" s="1">
        <v>45026</v>
      </c>
      <c r="B8563" t="s">
        <v>409</v>
      </c>
      <c r="C8563" t="s">
        <v>223</v>
      </c>
      <c r="D8563" t="s">
        <v>297</v>
      </c>
      <c r="E8563" s="1">
        <f>DATEVALUE(IFERROR(RIGHT(LEFT(A8563,FIND("-",A8563,4)-1),2)&amp;"/"&amp;LEFT(A8563,FIND("-",A8563)-1)&amp;"/"&amp;RIGHT(LEFT(A8563,IFERROR(FIND(" ",A8563),LEN(A8563)+1)-1),4),TEXT(A8563,"dd")&amp;"/"&amp;TEXT(A8563,"mm")&amp;"/"&amp;TEXT(A8563,"yyyy")))</f>
        <v>45203</v>
      </c>
      <c r="F8563" t="s">
        <v>1826</v>
      </c>
      <c r="G8563" s="1" t="e">
        <f>VLOOKUP(B8563,Results!A:D,3,FALSE)</f>
        <v>#N/A</v>
      </c>
    </row>
    <row r="8564" spans="1:7" x14ac:dyDescent="0.25">
      <c r="A8564" s="1">
        <v>45026</v>
      </c>
      <c r="B8564" t="s">
        <v>409</v>
      </c>
      <c r="C8564" t="s">
        <v>223</v>
      </c>
      <c r="D8564" t="s">
        <v>297</v>
      </c>
      <c r="E8564" s="1">
        <f>DATEVALUE(IFERROR(RIGHT(LEFT(A8564,FIND("-",A8564,4)-1),2)&amp;"/"&amp;LEFT(A8564,FIND("-",A8564)-1)&amp;"/"&amp;RIGHT(LEFT(A8564,IFERROR(FIND(" ",A8564),LEN(A8564)+1)-1),4),TEXT(A8564,"dd")&amp;"/"&amp;TEXT(A8564,"mm")&amp;"/"&amp;TEXT(A8564,"yyyy")))</f>
        <v>45203</v>
      </c>
      <c r="F8564" t="s">
        <v>1826</v>
      </c>
      <c r="G8564" s="1" t="e">
        <f>VLOOKUP(B8564,Results!A:D,3,FALSE)</f>
        <v>#N/A</v>
      </c>
    </row>
    <row r="8565" spans="1:7" x14ac:dyDescent="0.25">
      <c r="A8565" s="1">
        <v>45026</v>
      </c>
      <c r="B8565" t="s">
        <v>821</v>
      </c>
      <c r="C8565" t="s">
        <v>20</v>
      </c>
      <c r="D8565" t="s">
        <v>28</v>
      </c>
      <c r="E8565" s="1">
        <f>DATEVALUE(IFERROR(RIGHT(LEFT(A8565,FIND("-",A8565,4)-1),2)&amp;"/"&amp;LEFT(A8565,FIND("-",A8565)-1)&amp;"/"&amp;RIGHT(LEFT(A8565,IFERROR(FIND(" ",A8565),LEN(A8565)+1)-1),4),TEXT(A8565,"dd")&amp;"/"&amp;TEXT(A8565,"mm")&amp;"/"&amp;TEXT(A8565,"yyyy")))</f>
        <v>45203</v>
      </c>
      <c r="F8565" t="s">
        <v>1826</v>
      </c>
      <c r="G8565" s="1" t="e">
        <f>VLOOKUP(B8565,Results!A:D,3,FALSE)</f>
        <v>#N/A</v>
      </c>
    </row>
    <row r="8566" spans="1:7" x14ac:dyDescent="0.25">
      <c r="A8566" s="1">
        <v>44995</v>
      </c>
      <c r="B8566" t="s">
        <v>804</v>
      </c>
      <c r="C8566" t="s">
        <v>20</v>
      </c>
      <c r="D8566" t="s">
        <v>44</v>
      </c>
      <c r="E8566" s="1">
        <f>DATEVALUE(IFERROR(RIGHT(LEFT(A8566,FIND("-",A8566,4)-1),2)&amp;"/"&amp;LEFT(A8566,FIND("-",A8566)-1)&amp;"/"&amp;RIGHT(LEFT(A8566,IFERROR(FIND(" ",A8566),LEN(A8566)+1)-1),4),TEXT(A8566,"dd")&amp;"/"&amp;TEXT(A8566,"mm")&amp;"/"&amp;TEXT(A8566,"yyyy")))</f>
        <v>45202</v>
      </c>
      <c r="F8566" t="s">
        <v>1826</v>
      </c>
      <c r="G8566" s="1">
        <f>VLOOKUP(B8566,Results!A:D,3,FALSE)</f>
        <v>45414</v>
      </c>
    </row>
    <row r="8567" spans="1:7" x14ac:dyDescent="0.25">
      <c r="A8567" s="1">
        <v>44995</v>
      </c>
      <c r="B8567" t="s">
        <v>804</v>
      </c>
      <c r="C8567" t="s">
        <v>20</v>
      </c>
      <c r="D8567" t="s">
        <v>44</v>
      </c>
      <c r="E8567" s="1">
        <f>DATEVALUE(IFERROR(RIGHT(LEFT(A8567,FIND("-",A8567,4)-1),2)&amp;"/"&amp;LEFT(A8567,FIND("-",A8567)-1)&amp;"/"&amp;RIGHT(LEFT(A8567,IFERROR(FIND(" ",A8567),LEN(A8567)+1)-1),4),TEXT(A8567,"dd")&amp;"/"&amp;TEXT(A8567,"mm")&amp;"/"&amp;TEXT(A8567,"yyyy")))</f>
        <v>45202</v>
      </c>
      <c r="F8567" t="s">
        <v>1826</v>
      </c>
      <c r="G8567" s="1">
        <f>VLOOKUP(B8567,Results!A:D,3,FALSE)</f>
        <v>45414</v>
      </c>
    </row>
    <row r="8568" spans="1:7" x14ac:dyDescent="0.25">
      <c r="A8568" s="1">
        <v>44995</v>
      </c>
      <c r="B8568" t="s">
        <v>804</v>
      </c>
      <c r="C8568" t="s">
        <v>20</v>
      </c>
      <c r="D8568" t="s">
        <v>44</v>
      </c>
      <c r="E8568" s="1">
        <f>DATEVALUE(IFERROR(RIGHT(LEFT(A8568,FIND("-",A8568,4)-1),2)&amp;"/"&amp;LEFT(A8568,FIND("-",A8568)-1)&amp;"/"&amp;RIGHT(LEFT(A8568,IFERROR(FIND(" ",A8568),LEN(A8568)+1)-1),4),TEXT(A8568,"dd")&amp;"/"&amp;TEXT(A8568,"mm")&amp;"/"&amp;TEXT(A8568,"yyyy")))</f>
        <v>45202</v>
      </c>
      <c r="F8568" t="s">
        <v>1826</v>
      </c>
      <c r="G8568" s="1">
        <f>VLOOKUP(B8568,Results!A:D,3,FALSE)</f>
        <v>45414</v>
      </c>
    </row>
    <row r="8569" spans="1:7" hidden="1" x14ac:dyDescent="0.25">
      <c r="A8569" s="1">
        <v>44995</v>
      </c>
      <c r="B8569" t="s">
        <v>726</v>
      </c>
      <c r="C8569" t="s">
        <v>223</v>
      </c>
      <c r="D8569" t="s">
        <v>13</v>
      </c>
      <c r="E8569" s="1">
        <f>DATEVALUE(IFERROR(RIGHT(LEFT(A8569,FIND("-",A8569,4)-1),2)&amp;"/"&amp;LEFT(A8569,FIND("-",A8569)-1)&amp;"/"&amp;RIGHT(LEFT(A8569,IFERROR(FIND(" ",A8569),LEN(A8569)+1)-1),4),TEXT(A8569,"dd")&amp;"/"&amp;TEXT(A8569,"mm")&amp;"/"&amp;TEXT(A8569,"yyyy")))</f>
        <v>45202</v>
      </c>
      <c r="F8569" t="s">
        <v>1919</v>
      </c>
      <c r="G8569" s="1">
        <f>VLOOKUP(B8569,Results!A:D,3,FALSE)</f>
        <v>45418</v>
      </c>
    </row>
    <row r="8570" spans="1:7" x14ac:dyDescent="0.25">
      <c r="A8570" s="1">
        <v>44995</v>
      </c>
      <c r="B8570" t="s">
        <v>807</v>
      </c>
      <c r="C8570" t="s">
        <v>20</v>
      </c>
      <c r="D8570" t="s">
        <v>13</v>
      </c>
      <c r="E8570" s="1">
        <f>DATEVALUE(IFERROR(RIGHT(LEFT(A8570,FIND("-",A8570,4)-1),2)&amp;"/"&amp;LEFT(A8570,FIND("-",A8570)-1)&amp;"/"&amp;RIGHT(LEFT(A8570,IFERROR(FIND(" ",A8570),LEN(A8570)+1)-1),4),TEXT(A8570,"dd")&amp;"/"&amp;TEXT(A8570,"mm")&amp;"/"&amp;TEXT(A8570,"yyyy")))</f>
        <v>45202</v>
      </c>
      <c r="F8570" t="s">
        <v>1826</v>
      </c>
      <c r="G8570" s="1">
        <f>VLOOKUP(B8570,Results!A:D,3,FALSE)</f>
        <v>45419</v>
      </c>
    </row>
    <row r="8571" spans="1:7" hidden="1" x14ac:dyDescent="0.25">
      <c r="A8571" s="1">
        <v>44995</v>
      </c>
      <c r="B8571" t="s">
        <v>807</v>
      </c>
      <c r="C8571" t="s">
        <v>20</v>
      </c>
      <c r="D8571" t="s">
        <v>13</v>
      </c>
      <c r="E8571" s="1">
        <f>DATEVALUE(IFERROR(RIGHT(LEFT(A8571,FIND("-",A8571,4)-1),2)&amp;"/"&amp;LEFT(A8571,FIND("-",A8571)-1)&amp;"/"&amp;RIGHT(LEFT(A8571,IFERROR(FIND(" ",A8571),LEN(A8571)+1)-1),4),TEXT(A8571,"dd")&amp;"/"&amp;TEXT(A8571,"mm")&amp;"/"&amp;TEXT(A8571,"yyyy")))</f>
        <v>45202</v>
      </c>
      <c r="F8571" t="s">
        <v>996</v>
      </c>
      <c r="G8571" s="1">
        <f>VLOOKUP(B8571,Results!A:D,3,FALSE)</f>
        <v>45419</v>
      </c>
    </row>
    <row r="8572" spans="1:7" x14ac:dyDescent="0.25">
      <c r="A8572" s="1">
        <v>44995</v>
      </c>
      <c r="B8572" t="s">
        <v>807</v>
      </c>
      <c r="C8572" t="s">
        <v>20</v>
      </c>
      <c r="D8572" t="s">
        <v>13</v>
      </c>
      <c r="E8572" s="1">
        <f>DATEVALUE(IFERROR(RIGHT(LEFT(A8572,FIND("-",A8572,4)-1),2)&amp;"/"&amp;LEFT(A8572,FIND("-",A8572)-1)&amp;"/"&amp;RIGHT(LEFT(A8572,IFERROR(FIND(" ",A8572),LEN(A8572)+1)-1),4),TEXT(A8572,"dd")&amp;"/"&amp;TEXT(A8572,"mm")&amp;"/"&amp;TEXT(A8572,"yyyy")))</f>
        <v>45202</v>
      </c>
      <c r="F8572" t="s">
        <v>1826</v>
      </c>
      <c r="G8572" s="1">
        <f>VLOOKUP(B8572,Results!A:D,3,FALSE)</f>
        <v>45419</v>
      </c>
    </row>
    <row r="8573" spans="1:7" x14ac:dyDescent="0.25">
      <c r="A8573" s="1">
        <v>44995</v>
      </c>
      <c r="B8573" t="s">
        <v>807</v>
      </c>
      <c r="C8573" t="s">
        <v>20</v>
      </c>
      <c r="D8573" t="s">
        <v>13</v>
      </c>
      <c r="E8573" s="1">
        <f>DATEVALUE(IFERROR(RIGHT(LEFT(A8573,FIND("-",A8573,4)-1),2)&amp;"/"&amp;LEFT(A8573,FIND("-",A8573)-1)&amp;"/"&amp;RIGHT(LEFT(A8573,IFERROR(FIND(" ",A8573),LEN(A8573)+1)-1),4),TEXT(A8573,"dd")&amp;"/"&amp;TEXT(A8573,"mm")&amp;"/"&amp;TEXT(A8573,"yyyy")))</f>
        <v>45202</v>
      </c>
      <c r="F8573" t="s">
        <v>1826</v>
      </c>
      <c r="G8573" s="1">
        <f>VLOOKUP(B8573,Results!A:D,3,FALSE)</f>
        <v>45419</v>
      </c>
    </row>
    <row r="8574" spans="1:7" x14ac:dyDescent="0.25">
      <c r="A8574" s="1">
        <v>44995</v>
      </c>
      <c r="B8574" t="s">
        <v>829</v>
      </c>
      <c r="C8574" t="s">
        <v>223</v>
      </c>
      <c r="D8574" t="s">
        <v>13</v>
      </c>
      <c r="E8574" s="1">
        <f>DATEVALUE(IFERROR(RIGHT(LEFT(A8574,FIND("-",A8574,4)-1),2)&amp;"/"&amp;LEFT(A8574,FIND("-",A8574)-1)&amp;"/"&amp;RIGHT(LEFT(A8574,IFERROR(FIND(" ",A8574),LEN(A8574)+1)-1),4),TEXT(A8574,"dd")&amp;"/"&amp;TEXT(A8574,"mm")&amp;"/"&amp;TEXT(A8574,"yyyy")))</f>
        <v>45202</v>
      </c>
      <c r="F8574" t="s">
        <v>1826</v>
      </c>
      <c r="G8574" s="1">
        <f>VLOOKUP(B8574,Results!A:D,3,FALSE)</f>
        <v>45421</v>
      </c>
    </row>
    <row r="8575" spans="1:7" hidden="1" x14ac:dyDescent="0.25">
      <c r="A8575" s="1">
        <v>44995</v>
      </c>
      <c r="B8575" t="s">
        <v>940</v>
      </c>
      <c r="C8575" t="s">
        <v>20</v>
      </c>
      <c r="D8575" t="s">
        <v>13</v>
      </c>
      <c r="E8575" s="1">
        <f>DATEVALUE(IFERROR(RIGHT(LEFT(A8575,FIND("-",A8575,4)-1),2)&amp;"/"&amp;LEFT(A8575,FIND("-",A8575)-1)&amp;"/"&amp;RIGHT(LEFT(A8575,IFERROR(FIND(" ",A8575),LEN(A8575)+1)-1),4),TEXT(A8575,"dd")&amp;"/"&amp;TEXT(A8575,"mm")&amp;"/"&amp;TEXT(A8575,"yyyy")))</f>
        <v>45202</v>
      </c>
      <c r="F8575" t="s">
        <v>1919</v>
      </c>
      <c r="G8575" s="1">
        <f>VLOOKUP(B8575,Results!A:D,3,FALSE)</f>
        <v>45434</v>
      </c>
    </row>
    <row r="8576" spans="1:7" hidden="1" x14ac:dyDescent="0.25">
      <c r="A8576" s="1">
        <v>44995</v>
      </c>
      <c r="B8576" t="s">
        <v>537</v>
      </c>
      <c r="C8576" t="s">
        <v>20</v>
      </c>
      <c r="D8576" t="s">
        <v>44</v>
      </c>
      <c r="E8576" s="1">
        <f>DATEVALUE(IFERROR(RIGHT(LEFT(A8576,FIND("-",A8576,4)-1),2)&amp;"/"&amp;LEFT(A8576,FIND("-",A8576)-1)&amp;"/"&amp;RIGHT(LEFT(A8576,IFERROR(FIND(" ",A8576),LEN(A8576)+1)-1),4),TEXT(A8576,"dd")&amp;"/"&amp;TEXT(A8576,"mm")&amp;"/"&amp;TEXT(A8576,"yyyy")))</f>
        <v>45202</v>
      </c>
      <c r="F8576" t="s">
        <v>996</v>
      </c>
      <c r="G8576" s="1" t="e">
        <f>VLOOKUP(B8576,Results!A:D,3,FALSE)</f>
        <v>#N/A</v>
      </c>
    </row>
    <row r="8577" spans="1:7" x14ac:dyDescent="0.25">
      <c r="A8577" s="1">
        <v>44995</v>
      </c>
      <c r="B8577" t="s">
        <v>845</v>
      </c>
      <c r="C8577" t="s">
        <v>20</v>
      </c>
      <c r="D8577" t="s">
        <v>33</v>
      </c>
      <c r="E8577" s="1">
        <f>DATEVALUE(IFERROR(RIGHT(LEFT(A8577,FIND("-",A8577,4)-1),2)&amp;"/"&amp;LEFT(A8577,FIND("-",A8577)-1)&amp;"/"&amp;RIGHT(LEFT(A8577,IFERROR(FIND(" ",A8577),LEN(A8577)+1)-1),4),TEXT(A8577,"dd")&amp;"/"&amp;TEXT(A8577,"mm")&amp;"/"&amp;TEXT(A8577,"yyyy")))</f>
        <v>45202</v>
      </c>
      <c r="F8577" t="s">
        <v>1826</v>
      </c>
      <c r="G8577" s="1" t="e">
        <f>VLOOKUP(B8577,Results!A:D,3,FALSE)</f>
        <v>#N/A</v>
      </c>
    </row>
    <row r="8578" spans="1:7" hidden="1" x14ac:dyDescent="0.25">
      <c r="A8578" t="s">
        <v>816</v>
      </c>
      <c r="B8578" t="s">
        <v>392</v>
      </c>
      <c r="C8578" t="s">
        <v>223</v>
      </c>
      <c r="D8578" t="s">
        <v>28</v>
      </c>
      <c r="E8578" s="1">
        <f>DATEVALUE(IFERROR(RIGHT(LEFT(A8578,FIND("-",A8578,4)-1),2)&amp;"/"&amp;LEFT(A8578,FIND("-",A8578)-1)&amp;"/"&amp;RIGHT(LEFT(A8578,IFERROR(FIND(" ",A8578),LEN(A8578)+1)-1),4),TEXT(A8578,"dd")&amp;"/"&amp;TEXT(A8578,"mm")&amp;"/"&amp;TEXT(A8578,"yyyy")))</f>
        <v>45198</v>
      </c>
      <c r="F8578" t="s">
        <v>996</v>
      </c>
      <c r="G8578" s="1">
        <f>VLOOKUP(B8578,Results!A:D,3,FALSE)</f>
        <v>45415</v>
      </c>
    </row>
    <row r="8579" spans="1:7" x14ac:dyDescent="0.25">
      <c r="A8579" t="s">
        <v>816</v>
      </c>
      <c r="B8579" t="s">
        <v>392</v>
      </c>
      <c r="C8579" t="s">
        <v>223</v>
      </c>
      <c r="D8579" t="s">
        <v>28</v>
      </c>
      <c r="E8579" s="1">
        <f>DATEVALUE(IFERROR(RIGHT(LEFT(A8579,FIND("-",A8579,4)-1),2)&amp;"/"&amp;LEFT(A8579,FIND("-",A8579)-1)&amp;"/"&amp;RIGHT(LEFT(A8579,IFERROR(FIND(" ",A8579),LEN(A8579)+1)-1),4),TEXT(A8579,"dd")&amp;"/"&amp;TEXT(A8579,"mm")&amp;"/"&amp;TEXT(A8579,"yyyy")))</f>
        <v>45198</v>
      </c>
      <c r="F8579" t="s">
        <v>1826</v>
      </c>
      <c r="G8579" s="1">
        <f>VLOOKUP(B8579,Results!A:D,3,FALSE)</f>
        <v>45415</v>
      </c>
    </row>
    <row r="8580" spans="1:7" hidden="1" x14ac:dyDescent="0.25">
      <c r="A8580" t="s">
        <v>816</v>
      </c>
      <c r="B8580" t="s">
        <v>332</v>
      </c>
      <c r="C8580" t="s">
        <v>223</v>
      </c>
      <c r="D8580" t="s">
        <v>297</v>
      </c>
      <c r="E8580" s="1">
        <f>DATEVALUE(IFERROR(RIGHT(LEFT(A8580,FIND("-",A8580,4)-1),2)&amp;"/"&amp;LEFT(A8580,FIND("-",A8580)-1)&amp;"/"&amp;RIGHT(LEFT(A8580,IFERROR(FIND(" ",A8580),LEN(A8580)+1)-1),4),TEXT(A8580,"dd")&amp;"/"&amp;TEXT(A8580,"mm")&amp;"/"&amp;TEXT(A8580,"yyyy")))</f>
        <v>45198</v>
      </c>
      <c r="F8580" t="s">
        <v>996</v>
      </c>
      <c r="G8580" s="1">
        <f>VLOOKUP(B8580,Results!A:D,3,FALSE)</f>
        <v>45416</v>
      </c>
    </row>
    <row r="8581" spans="1:7" x14ac:dyDescent="0.25">
      <c r="A8581" t="s">
        <v>816</v>
      </c>
      <c r="B8581" t="s">
        <v>332</v>
      </c>
      <c r="C8581" t="s">
        <v>223</v>
      </c>
      <c r="D8581" t="s">
        <v>297</v>
      </c>
      <c r="E8581" s="1">
        <f>DATEVALUE(IFERROR(RIGHT(LEFT(A8581,FIND("-",A8581,4)-1),2)&amp;"/"&amp;LEFT(A8581,FIND("-",A8581)-1)&amp;"/"&amp;RIGHT(LEFT(A8581,IFERROR(FIND(" ",A8581),LEN(A8581)+1)-1),4),TEXT(A8581,"dd")&amp;"/"&amp;TEXT(A8581,"mm")&amp;"/"&amp;TEXT(A8581,"yyyy")))</f>
        <v>45198</v>
      </c>
      <c r="F8581" t="s">
        <v>1826</v>
      </c>
      <c r="G8581" s="1">
        <f>VLOOKUP(B8581,Results!A:D,3,FALSE)</f>
        <v>45416</v>
      </c>
    </row>
    <row r="8582" spans="1:7" x14ac:dyDescent="0.25">
      <c r="A8582" t="s">
        <v>816</v>
      </c>
      <c r="B8582" t="s">
        <v>332</v>
      </c>
      <c r="C8582" t="s">
        <v>223</v>
      </c>
      <c r="D8582" t="s">
        <v>297</v>
      </c>
      <c r="E8582" s="1">
        <f>DATEVALUE(IFERROR(RIGHT(LEFT(A8582,FIND("-",A8582,4)-1),2)&amp;"/"&amp;LEFT(A8582,FIND("-",A8582)-1)&amp;"/"&amp;RIGHT(LEFT(A8582,IFERROR(FIND(" ",A8582),LEN(A8582)+1)-1),4),TEXT(A8582,"dd")&amp;"/"&amp;TEXT(A8582,"mm")&amp;"/"&amp;TEXT(A8582,"yyyy")))</f>
        <v>45198</v>
      </c>
      <c r="F8582" t="s">
        <v>1826</v>
      </c>
      <c r="G8582" s="1">
        <f>VLOOKUP(B8582,Results!A:D,3,FALSE)</f>
        <v>45416</v>
      </c>
    </row>
    <row r="8583" spans="1:7" x14ac:dyDescent="0.25">
      <c r="A8583" t="s">
        <v>816</v>
      </c>
      <c r="B8583" t="s">
        <v>332</v>
      </c>
      <c r="C8583" t="s">
        <v>223</v>
      </c>
      <c r="D8583" t="s">
        <v>297</v>
      </c>
      <c r="E8583" s="1">
        <f>DATEVALUE(IFERROR(RIGHT(LEFT(A8583,FIND("-",A8583,4)-1),2)&amp;"/"&amp;LEFT(A8583,FIND("-",A8583)-1)&amp;"/"&amp;RIGHT(LEFT(A8583,IFERROR(FIND(" ",A8583),LEN(A8583)+1)-1),4),TEXT(A8583,"dd")&amp;"/"&amp;TEXT(A8583,"mm")&amp;"/"&amp;TEXT(A8583,"yyyy")))</f>
        <v>45198</v>
      </c>
      <c r="F8583" t="s">
        <v>1826</v>
      </c>
      <c r="G8583" s="1">
        <f>VLOOKUP(B8583,Results!A:D,3,FALSE)</f>
        <v>45416</v>
      </c>
    </row>
    <row r="8584" spans="1:7" hidden="1" x14ac:dyDescent="0.25">
      <c r="A8584" t="s">
        <v>816</v>
      </c>
      <c r="B8584" t="s">
        <v>817</v>
      </c>
      <c r="C8584" t="s">
        <v>223</v>
      </c>
      <c r="D8584" t="s">
        <v>13</v>
      </c>
      <c r="E8584" s="1">
        <f>DATEVALUE(IFERROR(RIGHT(LEFT(A8584,FIND("-",A8584,4)-1),2)&amp;"/"&amp;LEFT(A8584,FIND("-",A8584)-1)&amp;"/"&amp;RIGHT(LEFT(A8584,IFERROR(FIND(" ",A8584),LEN(A8584)+1)-1),4),TEXT(A8584,"dd")&amp;"/"&amp;TEXT(A8584,"mm")&amp;"/"&amp;TEXT(A8584,"yyyy")))</f>
        <v>45198</v>
      </c>
      <c r="F8584" t="s">
        <v>996</v>
      </c>
      <c r="G8584" s="1">
        <f>VLOOKUP(B8584,Results!A:D,3,FALSE)</f>
        <v>45419</v>
      </c>
    </row>
    <row r="8585" spans="1:7" x14ac:dyDescent="0.25">
      <c r="A8585" t="s">
        <v>816</v>
      </c>
      <c r="B8585" t="s">
        <v>817</v>
      </c>
      <c r="C8585" t="s">
        <v>223</v>
      </c>
      <c r="D8585" t="s">
        <v>13</v>
      </c>
      <c r="E8585" s="1">
        <f>DATEVALUE(IFERROR(RIGHT(LEFT(A8585,FIND("-",A8585,4)-1),2)&amp;"/"&amp;LEFT(A8585,FIND("-",A8585)-1)&amp;"/"&amp;RIGHT(LEFT(A8585,IFERROR(FIND(" ",A8585),LEN(A8585)+1)-1),4),TEXT(A8585,"dd")&amp;"/"&amp;TEXT(A8585,"mm")&amp;"/"&amp;TEXT(A8585,"yyyy")))</f>
        <v>45198</v>
      </c>
      <c r="F8585" t="s">
        <v>1826</v>
      </c>
      <c r="G8585" s="1">
        <f>VLOOKUP(B8585,Results!A:D,3,FALSE)</f>
        <v>45419</v>
      </c>
    </row>
    <row r="8586" spans="1:7" x14ac:dyDescent="0.25">
      <c r="A8586" t="s">
        <v>816</v>
      </c>
      <c r="B8586" t="s">
        <v>817</v>
      </c>
      <c r="C8586" t="s">
        <v>223</v>
      </c>
      <c r="D8586" t="s">
        <v>13</v>
      </c>
      <c r="E8586" s="1">
        <f>DATEVALUE(IFERROR(RIGHT(LEFT(A8586,FIND("-",A8586,4)-1),2)&amp;"/"&amp;LEFT(A8586,FIND("-",A8586)-1)&amp;"/"&amp;RIGHT(LEFT(A8586,IFERROR(FIND(" ",A8586),LEN(A8586)+1)-1),4),TEXT(A8586,"dd")&amp;"/"&amp;TEXT(A8586,"mm")&amp;"/"&amp;TEXT(A8586,"yyyy")))</f>
        <v>45198</v>
      </c>
      <c r="F8586" t="s">
        <v>1826</v>
      </c>
      <c r="G8586" s="1">
        <f>VLOOKUP(B8586,Results!A:D,3,FALSE)</f>
        <v>45419</v>
      </c>
    </row>
    <row r="8587" spans="1:7" x14ac:dyDescent="0.25">
      <c r="A8587" t="s">
        <v>816</v>
      </c>
      <c r="B8587" t="s">
        <v>817</v>
      </c>
      <c r="C8587" t="s">
        <v>223</v>
      </c>
      <c r="D8587" t="s">
        <v>13</v>
      </c>
      <c r="E8587" s="1">
        <f>DATEVALUE(IFERROR(RIGHT(LEFT(A8587,FIND("-",A8587,4)-1),2)&amp;"/"&amp;LEFT(A8587,FIND("-",A8587)-1)&amp;"/"&amp;RIGHT(LEFT(A8587,IFERROR(FIND(" ",A8587),LEN(A8587)+1)-1),4),TEXT(A8587,"dd")&amp;"/"&amp;TEXT(A8587,"mm")&amp;"/"&amp;TEXT(A8587,"yyyy")))</f>
        <v>45198</v>
      </c>
      <c r="F8587" t="s">
        <v>1826</v>
      </c>
      <c r="G8587" s="1">
        <f>VLOOKUP(B8587,Results!A:D,3,FALSE)</f>
        <v>45419</v>
      </c>
    </row>
    <row r="8588" spans="1:7" hidden="1" x14ac:dyDescent="0.25">
      <c r="A8588" t="s">
        <v>816</v>
      </c>
      <c r="B8588" t="s">
        <v>819</v>
      </c>
      <c r="C8588" t="s">
        <v>20</v>
      </c>
      <c r="D8588" t="s">
        <v>13</v>
      </c>
      <c r="E8588" s="1">
        <f>DATEVALUE(IFERROR(RIGHT(LEFT(A8588,FIND("-",A8588,4)-1),2)&amp;"/"&amp;LEFT(A8588,FIND("-",A8588)-1)&amp;"/"&amp;RIGHT(LEFT(A8588,IFERROR(FIND(" ",A8588),LEN(A8588)+1)-1),4),TEXT(A8588,"dd")&amp;"/"&amp;TEXT(A8588,"mm")&amp;"/"&amp;TEXT(A8588,"yyyy")))</f>
        <v>45198</v>
      </c>
      <c r="F8588" t="s">
        <v>996</v>
      </c>
      <c r="G8588" s="1">
        <f>VLOOKUP(B8588,Results!A:D,3,FALSE)</f>
        <v>45421</v>
      </c>
    </row>
    <row r="8589" spans="1:7" x14ac:dyDescent="0.25">
      <c r="A8589" t="s">
        <v>816</v>
      </c>
      <c r="B8589" t="s">
        <v>272</v>
      </c>
      <c r="C8589" t="s">
        <v>223</v>
      </c>
      <c r="D8589" t="s">
        <v>13</v>
      </c>
      <c r="E8589" s="1">
        <f>DATEVALUE(IFERROR(RIGHT(LEFT(A8589,FIND("-",A8589,4)-1),2)&amp;"/"&amp;LEFT(A8589,FIND("-",A8589)-1)&amp;"/"&amp;RIGHT(LEFT(A8589,IFERROR(FIND(" ",A8589),LEN(A8589)+1)-1),4),TEXT(A8589,"dd")&amp;"/"&amp;TEXT(A8589,"mm")&amp;"/"&amp;TEXT(A8589,"yyyy")))</f>
        <v>45198</v>
      </c>
      <c r="F8589" t="s">
        <v>1826</v>
      </c>
      <c r="G8589" s="1">
        <f>VLOOKUP(B8589,Results!A:D,3,FALSE)</f>
        <v>45421</v>
      </c>
    </row>
    <row r="8590" spans="1:7" x14ac:dyDescent="0.25">
      <c r="A8590" t="s">
        <v>816</v>
      </c>
      <c r="B8590" t="s">
        <v>819</v>
      </c>
      <c r="C8590" t="s">
        <v>20</v>
      </c>
      <c r="D8590" t="s">
        <v>13</v>
      </c>
      <c r="E8590" s="1">
        <f>DATEVALUE(IFERROR(RIGHT(LEFT(A8590,FIND("-",A8590,4)-1),2)&amp;"/"&amp;LEFT(A8590,FIND("-",A8590)-1)&amp;"/"&amp;RIGHT(LEFT(A8590,IFERROR(FIND(" ",A8590),LEN(A8590)+1)-1),4),TEXT(A8590,"dd")&amp;"/"&amp;TEXT(A8590,"mm")&amp;"/"&amp;TEXT(A8590,"yyyy")))</f>
        <v>45198</v>
      </c>
      <c r="F8590" t="s">
        <v>1826</v>
      </c>
      <c r="G8590" s="1">
        <f>VLOOKUP(B8590,Results!A:D,3,FALSE)</f>
        <v>45421</v>
      </c>
    </row>
    <row r="8591" spans="1:7" x14ac:dyDescent="0.25">
      <c r="A8591" t="s">
        <v>816</v>
      </c>
      <c r="B8591" t="s">
        <v>819</v>
      </c>
      <c r="C8591" t="s">
        <v>20</v>
      </c>
      <c r="D8591" t="s">
        <v>13</v>
      </c>
      <c r="E8591" s="1">
        <f>DATEVALUE(IFERROR(RIGHT(LEFT(A8591,FIND("-",A8591,4)-1),2)&amp;"/"&amp;LEFT(A8591,FIND("-",A8591)-1)&amp;"/"&amp;RIGHT(LEFT(A8591,IFERROR(FIND(" ",A8591),LEN(A8591)+1)-1),4),TEXT(A8591,"dd")&amp;"/"&amp;TEXT(A8591,"mm")&amp;"/"&amp;TEXT(A8591,"yyyy")))</f>
        <v>45198</v>
      </c>
      <c r="F8591" t="s">
        <v>1826</v>
      </c>
      <c r="G8591" s="1">
        <f>VLOOKUP(B8591,Results!A:D,3,FALSE)</f>
        <v>45421</v>
      </c>
    </row>
    <row r="8592" spans="1:7" x14ac:dyDescent="0.25">
      <c r="A8592" t="s">
        <v>816</v>
      </c>
      <c r="B8592" t="s">
        <v>272</v>
      </c>
      <c r="C8592" t="s">
        <v>223</v>
      </c>
      <c r="D8592" t="s">
        <v>13</v>
      </c>
      <c r="E8592" s="1">
        <f>DATEVALUE(IFERROR(RIGHT(LEFT(A8592,FIND("-",A8592,4)-1),2)&amp;"/"&amp;LEFT(A8592,FIND("-",A8592)-1)&amp;"/"&amp;RIGHT(LEFT(A8592,IFERROR(FIND(" ",A8592),LEN(A8592)+1)-1),4),TEXT(A8592,"dd")&amp;"/"&amp;TEXT(A8592,"mm")&amp;"/"&amp;TEXT(A8592,"yyyy")))</f>
        <v>45198</v>
      </c>
      <c r="F8592" t="s">
        <v>1826</v>
      </c>
      <c r="G8592" s="1">
        <f>VLOOKUP(B8592,Results!A:D,3,FALSE)</f>
        <v>45421</v>
      </c>
    </row>
    <row r="8593" spans="1:7" x14ac:dyDescent="0.25">
      <c r="A8593" t="s">
        <v>816</v>
      </c>
      <c r="B8593" t="s">
        <v>819</v>
      </c>
      <c r="C8593" t="s">
        <v>20</v>
      </c>
      <c r="D8593" t="s">
        <v>13</v>
      </c>
      <c r="E8593" s="1">
        <f>DATEVALUE(IFERROR(RIGHT(LEFT(A8593,FIND("-",A8593,4)-1),2)&amp;"/"&amp;LEFT(A8593,FIND("-",A8593)-1)&amp;"/"&amp;RIGHT(LEFT(A8593,IFERROR(FIND(" ",A8593),LEN(A8593)+1)-1),4),TEXT(A8593,"dd")&amp;"/"&amp;TEXT(A8593,"mm")&amp;"/"&amp;TEXT(A8593,"yyyy")))</f>
        <v>45198</v>
      </c>
      <c r="F8593" t="s">
        <v>1826</v>
      </c>
      <c r="G8593" s="1">
        <f>VLOOKUP(B8593,Results!A:D,3,FALSE)</f>
        <v>45421</v>
      </c>
    </row>
    <row r="8594" spans="1:7" hidden="1" x14ac:dyDescent="0.25">
      <c r="A8594" t="s">
        <v>816</v>
      </c>
      <c r="B8594" t="s">
        <v>730</v>
      </c>
      <c r="C8594" t="s">
        <v>20</v>
      </c>
      <c r="D8594" t="s">
        <v>40</v>
      </c>
      <c r="E8594" s="1">
        <f>DATEVALUE(IFERROR(RIGHT(LEFT(A8594,FIND("-",A8594,4)-1),2)&amp;"/"&amp;LEFT(A8594,FIND("-",A8594)-1)&amp;"/"&amp;RIGHT(LEFT(A8594,IFERROR(FIND(" ",A8594),LEN(A8594)+1)-1),4),TEXT(A8594,"dd")&amp;"/"&amp;TEXT(A8594,"mm")&amp;"/"&amp;TEXT(A8594,"yyyy")))</f>
        <v>45198</v>
      </c>
      <c r="F8594" t="s">
        <v>996</v>
      </c>
      <c r="G8594" s="1">
        <f>VLOOKUP(B8594,Results!A:D,3,FALSE)</f>
        <v>45425</v>
      </c>
    </row>
    <row r="8595" spans="1:7" hidden="1" x14ac:dyDescent="0.25">
      <c r="A8595" t="s">
        <v>816</v>
      </c>
      <c r="B8595" t="s">
        <v>794</v>
      </c>
      <c r="C8595" t="s">
        <v>223</v>
      </c>
      <c r="D8595" t="s">
        <v>10</v>
      </c>
      <c r="E8595" s="1">
        <f>DATEVALUE(IFERROR(RIGHT(LEFT(A8595,FIND("-",A8595,4)-1),2)&amp;"/"&amp;LEFT(A8595,FIND("-",A8595)-1)&amp;"/"&amp;RIGHT(LEFT(A8595,IFERROR(FIND(" ",A8595),LEN(A8595)+1)-1),4),TEXT(A8595,"dd")&amp;"/"&amp;TEXT(A8595,"mm")&amp;"/"&amp;TEXT(A8595,"yyyy")))</f>
        <v>45198</v>
      </c>
      <c r="F8595" t="s">
        <v>996</v>
      </c>
      <c r="G8595" s="1">
        <f>VLOOKUP(B8595,Results!A:D,3,FALSE)</f>
        <v>45441</v>
      </c>
    </row>
    <row r="8596" spans="1:7" hidden="1" x14ac:dyDescent="0.25">
      <c r="A8596" t="s">
        <v>816</v>
      </c>
      <c r="B8596" t="s">
        <v>283</v>
      </c>
      <c r="C8596" t="s">
        <v>223</v>
      </c>
      <c r="D8596" t="s">
        <v>44</v>
      </c>
      <c r="E8596" s="1">
        <f>DATEVALUE(IFERROR(RIGHT(LEFT(A8596,FIND("-",A8596,4)-1),2)&amp;"/"&amp;LEFT(A8596,FIND("-",A8596)-1)&amp;"/"&amp;RIGHT(LEFT(A8596,IFERROR(FIND(" ",A8596),LEN(A8596)+1)-1),4),TEXT(A8596,"dd")&amp;"/"&amp;TEXT(A8596,"mm")&amp;"/"&amp;TEXT(A8596,"yyyy")))</f>
        <v>45198</v>
      </c>
      <c r="F8596" t="s">
        <v>996</v>
      </c>
      <c r="G8596" s="1" t="e">
        <f>VLOOKUP(B8596,Results!A:D,3,FALSE)</f>
        <v>#N/A</v>
      </c>
    </row>
    <row r="8597" spans="1:7" x14ac:dyDescent="0.25">
      <c r="A8597" t="s">
        <v>816</v>
      </c>
      <c r="B8597" t="s">
        <v>283</v>
      </c>
      <c r="C8597" t="s">
        <v>223</v>
      </c>
      <c r="D8597" t="s">
        <v>44</v>
      </c>
      <c r="E8597" s="1">
        <f>DATEVALUE(IFERROR(RIGHT(LEFT(A8597,FIND("-",A8597,4)-1),2)&amp;"/"&amp;LEFT(A8597,FIND("-",A8597)-1)&amp;"/"&amp;RIGHT(LEFT(A8597,IFERROR(FIND(" ",A8597),LEN(A8597)+1)-1),4),TEXT(A8597,"dd")&amp;"/"&amp;TEXT(A8597,"mm")&amp;"/"&amp;TEXT(A8597,"yyyy")))</f>
        <v>45198</v>
      </c>
      <c r="F8597" t="s">
        <v>1826</v>
      </c>
      <c r="G8597" s="1" t="e">
        <f>VLOOKUP(B8597,Results!A:D,3,FALSE)</f>
        <v>#N/A</v>
      </c>
    </row>
    <row r="8598" spans="1:7" hidden="1" x14ac:dyDescent="0.25">
      <c r="A8598" t="s">
        <v>816</v>
      </c>
      <c r="B8598" t="s">
        <v>409</v>
      </c>
      <c r="C8598" t="s">
        <v>223</v>
      </c>
      <c r="D8598" t="s">
        <v>297</v>
      </c>
      <c r="E8598" s="1">
        <f>DATEVALUE(IFERROR(RIGHT(LEFT(A8598,FIND("-",A8598,4)-1),2)&amp;"/"&amp;LEFT(A8598,FIND("-",A8598)-1)&amp;"/"&amp;RIGHT(LEFT(A8598,IFERROR(FIND(" ",A8598),LEN(A8598)+1)-1),4),TEXT(A8598,"dd")&amp;"/"&amp;TEXT(A8598,"mm")&amp;"/"&amp;TEXT(A8598,"yyyy")))</f>
        <v>45198</v>
      </c>
      <c r="F8598" t="s">
        <v>996</v>
      </c>
      <c r="G8598" s="1" t="e">
        <f>VLOOKUP(B8598,Results!A:D,3,FALSE)</f>
        <v>#N/A</v>
      </c>
    </row>
    <row r="8599" spans="1:7" x14ac:dyDescent="0.25">
      <c r="A8599" t="s">
        <v>816</v>
      </c>
      <c r="B8599" t="s">
        <v>409</v>
      </c>
      <c r="C8599" t="s">
        <v>223</v>
      </c>
      <c r="D8599" t="s">
        <v>297</v>
      </c>
      <c r="E8599" s="1">
        <f>DATEVALUE(IFERROR(RIGHT(LEFT(A8599,FIND("-",A8599,4)-1),2)&amp;"/"&amp;LEFT(A8599,FIND("-",A8599)-1)&amp;"/"&amp;RIGHT(LEFT(A8599,IFERROR(FIND(" ",A8599),LEN(A8599)+1)-1),4),TEXT(A8599,"dd")&amp;"/"&amp;TEXT(A8599,"mm")&amp;"/"&amp;TEXT(A8599,"yyyy")))</f>
        <v>45198</v>
      </c>
      <c r="F8599" t="s">
        <v>1826</v>
      </c>
      <c r="G8599" s="1" t="e">
        <f>VLOOKUP(B8599,Results!A:D,3,FALSE)</f>
        <v>#N/A</v>
      </c>
    </row>
    <row r="8600" spans="1:7" hidden="1" x14ac:dyDescent="0.25">
      <c r="A8600" t="s">
        <v>816</v>
      </c>
      <c r="B8600" t="s">
        <v>355</v>
      </c>
      <c r="C8600" t="s">
        <v>223</v>
      </c>
      <c r="D8600" t="s">
        <v>30</v>
      </c>
      <c r="E8600" s="1">
        <f>DATEVALUE(IFERROR(RIGHT(LEFT(A8600,FIND("-",A8600,4)-1),2)&amp;"/"&amp;LEFT(A8600,FIND("-",A8600)-1)&amp;"/"&amp;RIGHT(LEFT(A8600,IFERROR(FIND(" ",A8600),LEN(A8600)+1)-1),4),TEXT(A8600,"dd")&amp;"/"&amp;TEXT(A8600,"mm")&amp;"/"&amp;TEXT(A8600,"yyyy")))</f>
        <v>45198</v>
      </c>
      <c r="F8600" t="s">
        <v>996</v>
      </c>
      <c r="G8600" s="1" t="e">
        <f>VLOOKUP(B8600,Results!A:D,3,FALSE)</f>
        <v>#N/A</v>
      </c>
    </row>
    <row r="8601" spans="1:7" hidden="1" x14ac:dyDescent="0.25">
      <c r="A8601" t="s">
        <v>816</v>
      </c>
      <c r="B8601" t="s">
        <v>491</v>
      </c>
      <c r="C8601" t="s">
        <v>223</v>
      </c>
      <c r="D8601" t="s">
        <v>30</v>
      </c>
      <c r="E8601" s="1">
        <f>DATEVALUE(IFERROR(RIGHT(LEFT(A8601,FIND("-",A8601,4)-1),2)&amp;"/"&amp;LEFT(A8601,FIND("-",A8601)-1)&amp;"/"&amp;RIGHT(LEFT(A8601,IFERROR(FIND(" ",A8601),LEN(A8601)+1)-1),4),TEXT(A8601,"dd")&amp;"/"&amp;TEXT(A8601,"mm")&amp;"/"&amp;TEXT(A8601,"yyyy")))</f>
        <v>45198</v>
      </c>
      <c r="F8601" t="s">
        <v>996</v>
      </c>
      <c r="G8601" s="1" t="e">
        <f>VLOOKUP(B8601,Results!A:D,3,FALSE)</f>
        <v>#N/A</v>
      </c>
    </row>
    <row r="8602" spans="1:7" x14ac:dyDescent="0.25">
      <c r="A8602" t="s">
        <v>816</v>
      </c>
      <c r="B8602" t="s">
        <v>1814</v>
      </c>
      <c r="C8602" t="s">
        <v>20</v>
      </c>
      <c r="D8602" t="s">
        <v>30</v>
      </c>
      <c r="E8602" s="1">
        <f>DATEVALUE(IFERROR(RIGHT(LEFT(A8602,FIND("-",A8602,4)-1),2)&amp;"/"&amp;LEFT(A8602,FIND("-",A8602)-1)&amp;"/"&amp;RIGHT(LEFT(A8602,IFERROR(FIND(" ",A8602),LEN(A8602)+1)-1),4),TEXT(A8602,"dd")&amp;"/"&amp;TEXT(A8602,"mm")&amp;"/"&amp;TEXT(A8602,"yyyy")))</f>
        <v>45198</v>
      </c>
      <c r="F8602" t="s">
        <v>1826</v>
      </c>
      <c r="G8602" s="1" t="e">
        <f>VLOOKUP(B8602,Results!A:D,3,FALSE)</f>
        <v>#N/A</v>
      </c>
    </row>
    <row r="8603" spans="1:7" x14ac:dyDescent="0.25">
      <c r="A8603" t="s">
        <v>816</v>
      </c>
      <c r="B8603" t="s">
        <v>355</v>
      </c>
      <c r="C8603" t="s">
        <v>223</v>
      </c>
      <c r="D8603" t="s">
        <v>30</v>
      </c>
      <c r="E8603" s="1">
        <f>DATEVALUE(IFERROR(RIGHT(LEFT(A8603,FIND("-",A8603,4)-1),2)&amp;"/"&amp;LEFT(A8603,FIND("-",A8603)-1)&amp;"/"&amp;RIGHT(LEFT(A8603,IFERROR(FIND(" ",A8603),LEN(A8603)+1)-1),4),TEXT(A8603,"dd")&amp;"/"&amp;TEXT(A8603,"mm")&amp;"/"&amp;TEXT(A8603,"yyyy")))</f>
        <v>45198</v>
      </c>
      <c r="F8603" t="s">
        <v>1826</v>
      </c>
      <c r="G8603" s="1" t="e">
        <f>VLOOKUP(B8603,Results!A:D,3,FALSE)</f>
        <v>#N/A</v>
      </c>
    </row>
    <row r="8604" spans="1:7" x14ac:dyDescent="0.25">
      <c r="A8604" t="s">
        <v>816</v>
      </c>
      <c r="B8604" t="s">
        <v>491</v>
      </c>
      <c r="C8604" t="s">
        <v>223</v>
      </c>
      <c r="D8604" t="s">
        <v>30</v>
      </c>
      <c r="E8604" s="1">
        <f>DATEVALUE(IFERROR(RIGHT(LEFT(A8604,FIND("-",A8604,4)-1),2)&amp;"/"&amp;LEFT(A8604,FIND("-",A8604)-1)&amp;"/"&amp;RIGHT(LEFT(A8604,IFERROR(FIND(" ",A8604),LEN(A8604)+1)-1),4),TEXT(A8604,"dd")&amp;"/"&amp;TEXT(A8604,"mm")&amp;"/"&amp;TEXT(A8604,"yyyy")))</f>
        <v>45198</v>
      </c>
      <c r="F8604" t="s">
        <v>1826</v>
      </c>
      <c r="G8604" s="1" t="e">
        <f>VLOOKUP(B8604,Results!A:D,3,FALSE)</f>
        <v>#N/A</v>
      </c>
    </row>
    <row r="8605" spans="1:7" hidden="1" x14ac:dyDescent="0.25">
      <c r="A8605" t="s">
        <v>816</v>
      </c>
      <c r="B8605" t="s">
        <v>773</v>
      </c>
      <c r="C8605" t="s">
        <v>223</v>
      </c>
      <c r="D8605" t="s">
        <v>10</v>
      </c>
      <c r="E8605" s="1">
        <f>DATEVALUE(IFERROR(RIGHT(LEFT(A8605,FIND("-",A8605,4)-1),2)&amp;"/"&amp;LEFT(A8605,FIND("-",A8605)-1)&amp;"/"&amp;RIGHT(LEFT(A8605,IFERROR(FIND(" ",A8605),LEN(A8605)+1)-1),4),TEXT(A8605,"dd")&amp;"/"&amp;TEXT(A8605,"mm")&amp;"/"&amp;TEXT(A8605,"yyyy")))</f>
        <v>45198</v>
      </c>
      <c r="F8605" t="s">
        <v>996</v>
      </c>
      <c r="G8605" s="1" t="e">
        <f>VLOOKUP(B8605,Results!A:D,3,FALSE)</f>
        <v>#N/A</v>
      </c>
    </row>
    <row r="8606" spans="1:7" x14ac:dyDescent="0.25">
      <c r="A8606" t="s">
        <v>816</v>
      </c>
      <c r="B8606" t="s">
        <v>773</v>
      </c>
      <c r="C8606" t="s">
        <v>223</v>
      </c>
      <c r="D8606" t="s">
        <v>10</v>
      </c>
      <c r="E8606" s="1">
        <f>DATEVALUE(IFERROR(RIGHT(LEFT(A8606,FIND("-",A8606,4)-1),2)&amp;"/"&amp;LEFT(A8606,FIND("-",A8606)-1)&amp;"/"&amp;RIGHT(LEFT(A8606,IFERROR(FIND(" ",A8606),LEN(A8606)+1)-1),4),TEXT(A8606,"dd")&amp;"/"&amp;TEXT(A8606,"mm")&amp;"/"&amp;TEXT(A8606,"yyyy")))</f>
        <v>45198</v>
      </c>
      <c r="F8606" t="s">
        <v>1826</v>
      </c>
      <c r="G8606" s="1" t="e">
        <f>VLOOKUP(B8606,Results!A:D,3,FALSE)</f>
        <v>#N/A</v>
      </c>
    </row>
    <row r="8607" spans="1:7" x14ac:dyDescent="0.25">
      <c r="A8607" t="s">
        <v>816</v>
      </c>
      <c r="B8607" t="s">
        <v>552</v>
      </c>
      <c r="C8607" t="s">
        <v>223</v>
      </c>
      <c r="D8607" t="s">
        <v>10</v>
      </c>
      <c r="E8607" s="1">
        <f>DATEVALUE(IFERROR(RIGHT(LEFT(A8607,FIND("-",A8607,4)-1),2)&amp;"/"&amp;LEFT(A8607,FIND("-",A8607)-1)&amp;"/"&amp;RIGHT(LEFT(A8607,IFERROR(FIND(" ",A8607),LEN(A8607)+1)-1),4),TEXT(A8607,"dd")&amp;"/"&amp;TEXT(A8607,"mm")&amp;"/"&amp;TEXT(A8607,"yyyy")))</f>
        <v>45198</v>
      </c>
      <c r="F8607" t="s">
        <v>1826</v>
      </c>
      <c r="G8607" s="1" t="e">
        <f>VLOOKUP(B8607,Results!A:D,3,FALSE)</f>
        <v>#N/A</v>
      </c>
    </row>
    <row r="8608" spans="1:7" x14ac:dyDescent="0.25">
      <c r="A8608" t="s">
        <v>816</v>
      </c>
      <c r="B8608" t="s">
        <v>825</v>
      </c>
      <c r="C8608" t="s">
        <v>20</v>
      </c>
      <c r="D8608" t="s">
        <v>10</v>
      </c>
      <c r="E8608" s="1">
        <f>DATEVALUE(IFERROR(RIGHT(LEFT(A8608,FIND("-",A8608,4)-1),2)&amp;"/"&amp;LEFT(A8608,FIND("-",A8608)-1)&amp;"/"&amp;RIGHT(LEFT(A8608,IFERROR(FIND(" ",A8608),LEN(A8608)+1)-1),4),TEXT(A8608,"dd")&amp;"/"&amp;TEXT(A8608,"mm")&amp;"/"&amp;TEXT(A8608,"yyyy")))</f>
        <v>45198</v>
      </c>
      <c r="F8608" t="s">
        <v>1826</v>
      </c>
      <c r="G8608" s="1" t="e">
        <f>VLOOKUP(B8608,Results!A:D,3,FALSE)</f>
        <v>#N/A</v>
      </c>
    </row>
    <row r="8609" spans="1:7" hidden="1" x14ac:dyDescent="0.25">
      <c r="A8609" t="s">
        <v>816</v>
      </c>
      <c r="B8609" t="s">
        <v>510</v>
      </c>
      <c r="C8609" t="s">
        <v>223</v>
      </c>
      <c r="D8609" t="s">
        <v>13</v>
      </c>
      <c r="E8609" s="1">
        <f>DATEVALUE(IFERROR(RIGHT(LEFT(A8609,FIND("-",A8609,4)-1),2)&amp;"/"&amp;LEFT(A8609,FIND("-",A8609)-1)&amp;"/"&amp;RIGHT(LEFT(A8609,IFERROR(FIND(" ",A8609),LEN(A8609)+1)-1),4),TEXT(A8609,"dd")&amp;"/"&amp;TEXT(A8609,"mm")&amp;"/"&amp;TEXT(A8609,"yyyy")))</f>
        <v>45198</v>
      </c>
      <c r="F8609" t="s">
        <v>996</v>
      </c>
      <c r="G8609" s="1" t="e">
        <f>VLOOKUP(B8609,Results!A:D,3,FALSE)</f>
        <v>#N/A</v>
      </c>
    </row>
    <row r="8610" spans="1:7" hidden="1" x14ac:dyDescent="0.25">
      <c r="A8610" t="s">
        <v>816</v>
      </c>
      <c r="B8610" t="s">
        <v>331</v>
      </c>
      <c r="C8610" t="s">
        <v>223</v>
      </c>
      <c r="D8610" t="s">
        <v>13</v>
      </c>
      <c r="E8610" s="1">
        <f>DATEVALUE(IFERROR(RIGHT(LEFT(A8610,FIND("-",A8610,4)-1),2)&amp;"/"&amp;LEFT(A8610,FIND("-",A8610)-1)&amp;"/"&amp;RIGHT(LEFT(A8610,IFERROR(FIND(" ",A8610),LEN(A8610)+1)-1),4),TEXT(A8610,"dd")&amp;"/"&amp;TEXT(A8610,"mm")&amp;"/"&amp;TEXT(A8610,"yyyy")))</f>
        <v>45198</v>
      </c>
      <c r="F8610" t="s">
        <v>996</v>
      </c>
      <c r="G8610" s="1" t="e">
        <f>VLOOKUP(B8610,Results!A:D,3,FALSE)</f>
        <v>#N/A</v>
      </c>
    </row>
    <row r="8611" spans="1:7" hidden="1" x14ac:dyDescent="0.25">
      <c r="A8611" t="s">
        <v>816</v>
      </c>
      <c r="B8611" t="s">
        <v>818</v>
      </c>
      <c r="C8611" t="s">
        <v>223</v>
      </c>
      <c r="D8611" t="s">
        <v>13</v>
      </c>
      <c r="E8611" s="1">
        <f>DATEVALUE(IFERROR(RIGHT(LEFT(A8611,FIND("-",A8611,4)-1),2)&amp;"/"&amp;LEFT(A8611,FIND("-",A8611)-1)&amp;"/"&amp;RIGHT(LEFT(A8611,IFERROR(FIND(" ",A8611),LEN(A8611)+1)-1),4),TEXT(A8611,"dd")&amp;"/"&amp;TEXT(A8611,"mm")&amp;"/"&amp;TEXT(A8611,"yyyy")))</f>
        <v>45198</v>
      </c>
      <c r="F8611" t="s">
        <v>996</v>
      </c>
      <c r="G8611" s="1" t="e">
        <f>VLOOKUP(B8611,Results!A:D,3,FALSE)</f>
        <v>#N/A</v>
      </c>
    </row>
    <row r="8612" spans="1:7" hidden="1" x14ac:dyDescent="0.25">
      <c r="A8612" t="s">
        <v>816</v>
      </c>
      <c r="B8612" t="s">
        <v>443</v>
      </c>
      <c r="C8612" t="s">
        <v>223</v>
      </c>
      <c r="D8612" t="s">
        <v>13</v>
      </c>
      <c r="E8612" s="1">
        <f>DATEVALUE(IFERROR(RIGHT(LEFT(A8612,FIND("-",A8612,4)-1),2)&amp;"/"&amp;LEFT(A8612,FIND("-",A8612)-1)&amp;"/"&amp;RIGHT(LEFT(A8612,IFERROR(FIND(" ",A8612),LEN(A8612)+1)-1),4),TEXT(A8612,"dd")&amp;"/"&amp;TEXT(A8612,"mm")&amp;"/"&amp;TEXT(A8612,"yyyy")))</f>
        <v>45198</v>
      </c>
      <c r="F8612" t="s">
        <v>996</v>
      </c>
      <c r="G8612" s="1" t="e">
        <f>VLOOKUP(B8612,Results!A:D,3,FALSE)</f>
        <v>#N/A</v>
      </c>
    </row>
    <row r="8613" spans="1:7" x14ac:dyDescent="0.25">
      <c r="A8613" t="s">
        <v>816</v>
      </c>
      <c r="B8613" t="s">
        <v>510</v>
      </c>
      <c r="C8613" t="s">
        <v>223</v>
      </c>
      <c r="D8613" t="s">
        <v>13</v>
      </c>
      <c r="E8613" s="1">
        <f>DATEVALUE(IFERROR(RIGHT(LEFT(A8613,FIND("-",A8613,4)-1),2)&amp;"/"&amp;LEFT(A8613,FIND("-",A8613)-1)&amp;"/"&amp;RIGHT(LEFT(A8613,IFERROR(FIND(" ",A8613),LEN(A8613)+1)-1),4),TEXT(A8613,"dd")&amp;"/"&amp;TEXT(A8613,"mm")&amp;"/"&amp;TEXT(A8613,"yyyy")))</f>
        <v>45198</v>
      </c>
      <c r="F8613" t="s">
        <v>1826</v>
      </c>
      <c r="G8613" s="1" t="e">
        <f>VLOOKUP(B8613,Results!A:D,3,FALSE)</f>
        <v>#N/A</v>
      </c>
    </row>
    <row r="8614" spans="1:7" x14ac:dyDescent="0.25">
      <c r="A8614" t="s">
        <v>816</v>
      </c>
      <c r="B8614" t="s">
        <v>331</v>
      </c>
      <c r="C8614" t="s">
        <v>223</v>
      </c>
      <c r="D8614" t="s">
        <v>13</v>
      </c>
      <c r="E8614" s="1">
        <f>DATEVALUE(IFERROR(RIGHT(LEFT(A8614,FIND("-",A8614,4)-1),2)&amp;"/"&amp;LEFT(A8614,FIND("-",A8614)-1)&amp;"/"&amp;RIGHT(LEFT(A8614,IFERROR(FIND(" ",A8614),LEN(A8614)+1)-1),4),TEXT(A8614,"dd")&amp;"/"&amp;TEXT(A8614,"mm")&amp;"/"&amp;TEXT(A8614,"yyyy")))</f>
        <v>45198</v>
      </c>
      <c r="F8614" t="s">
        <v>1826</v>
      </c>
      <c r="G8614" s="1" t="e">
        <f>VLOOKUP(B8614,Results!A:D,3,FALSE)</f>
        <v>#N/A</v>
      </c>
    </row>
    <row r="8615" spans="1:7" x14ac:dyDescent="0.25">
      <c r="A8615" t="s">
        <v>816</v>
      </c>
      <c r="B8615" t="s">
        <v>818</v>
      </c>
      <c r="C8615" t="s">
        <v>223</v>
      </c>
      <c r="D8615" t="s">
        <v>13</v>
      </c>
      <c r="E8615" s="1">
        <f>DATEVALUE(IFERROR(RIGHT(LEFT(A8615,FIND("-",A8615,4)-1),2)&amp;"/"&amp;LEFT(A8615,FIND("-",A8615)-1)&amp;"/"&amp;RIGHT(LEFT(A8615,IFERROR(FIND(" ",A8615),LEN(A8615)+1)-1),4),TEXT(A8615,"dd")&amp;"/"&amp;TEXT(A8615,"mm")&amp;"/"&amp;TEXT(A8615,"yyyy")))</f>
        <v>45198</v>
      </c>
      <c r="F8615" t="s">
        <v>1826</v>
      </c>
      <c r="G8615" s="1" t="e">
        <f>VLOOKUP(B8615,Results!A:D,3,FALSE)</f>
        <v>#N/A</v>
      </c>
    </row>
    <row r="8616" spans="1:7" hidden="1" x14ac:dyDescent="0.25">
      <c r="A8616" t="s">
        <v>816</v>
      </c>
      <c r="B8616" t="s">
        <v>754</v>
      </c>
      <c r="C8616" t="s">
        <v>223</v>
      </c>
      <c r="D8616" t="s">
        <v>80</v>
      </c>
      <c r="E8616" s="1">
        <f>DATEVALUE(IFERROR(RIGHT(LEFT(A8616,FIND("-",A8616,4)-1),2)&amp;"/"&amp;LEFT(A8616,FIND("-",A8616)-1)&amp;"/"&amp;RIGHT(LEFT(A8616,IFERROR(FIND(" ",A8616),LEN(A8616)+1)-1),4),TEXT(A8616,"dd")&amp;"/"&amp;TEXT(A8616,"mm")&amp;"/"&amp;TEXT(A8616,"yyyy")))</f>
        <v>45198</v>
      </c>
      <c r="F8616" t="s">
        <v>996</v>
      </c>
      <c r="G8616" s="1" t="e">
        <f>VLOOKUP(B8616,Results!A:D,3,FALSE)</f>
        <v>#N/A</v>
      </c>
    </row>
    <row r="8617" spans="1:7" x14ac:dyDescent="0.25">
      <c r="A8617" t="s">
        <v>816</v>
      </c>
      <c r="B8617" t="s">
        <v>754</v>
      </c>
      <c r="C8617" t="s">
        <v>223</v>
      </c>
      <c r="D8617" t="s">
        <v>80</v>
      </c>
      <c r="E8617" s="1">
        <f>DATEVALUE(IFERROR(RIGHT(LEFT(A8617,FIND("-",A8617,4)-1),2)&amp;"/"&amp;LEFT(A8617,FIND("-",A8617)-1)&amp;"/"&amp;RIGHT(LEFT(A8617,IFERROR(FIND(" ",A8617),LEN(A8617)+1)-1),4),TEXT(A8617,"dd")&amp;"/"&amp;TEXT(A8617,"mm")&amp;"/"&amp;TEXT(A8617,"yyyy")))</f>
        <v>45198</v>
      </c>
      <c r="F8617" t="s">
        <v>1826</v>
      </c>
      <c r="G8617" s="1" t="e">
        <f>VLOOKUP(B8617,Results!A:D,3,FALSE)</f>
        <v>#N/A</v>
      </c>
    </row>
    <row r="8618" spans="1:7" hidden="1" x14ac:dyDescent="0.25">
      <c r="A8618" t="s">
        <v>816</v>
      </c>
      <c r="B8618" t="s">
        <v>808</v>
      </c>
      <c r="C8618" t="s">
        <v>20</v>
      </c>
      <c r="D8618" t="s">
        <v>74</v>
      </c>
      <c r="E8618" s="1">
        <f>DATEVALUE(IFERROR(RIGHT(LEFT(A8618,FIND("-",A8618,4)-1),2)&amp;"/"&amp;LEFT(A8618,FIND("-",A8618)-1)&amp;"/"&amp;RIGHT(LEFT(A8618,IFERROR(FIND(" ",A8618),LEN(A8618)+1)-1),4),TEXT(A8618,"dd")&amp;"/"&amp;TEXT(A8618,"mm")&amp;"/"&amp;TEXT(A8618,"yyyy")))</f>
        <v>45198</v>
      </c>
      <c r="F8618" t="s">
        <v>996</v>
      </c>
      <c r="G8618" s="1" t="e">
        <f>VLOOKUP(B8618,Results!A:D,3,FALSE)</f>
        <v>#N/A</v>
      </c>
    </row>
    <row r="8619" spans="1:7" x14ac:dyDescent="0.25">
      <c r="A8619" t="s">
        <v>816</v>
      </c>
      <c r="B8619" t="s">
        <v>808</v>
      </c>
      <c r="C8619" t="s">
        <v>20</v>
      </c>
      <c r="D8619" t="s">
        <v>74</v>
      </c>
      <c r="E8619" s="1">
        <f>DATEVALUE(IFERROR(RIGHT(LEFT(A8619,FIND("-",A8619,4)-1),2)&amp;"/"&amp;LEFT(A8619,FIND("-",A8619)-1)&amp;"/"&amp;RIGHT(LEFT(A8619,IFERROR(FIND(" ",A8619),LEN(A8619)+1)-1),4),TEXT(A8619,"dd")&amp;"/"&amp;TEXT(A8619,"mm")&amp;"/"&amp;TEXT(A8619,"yyyy")))</f>
        <v>45198</v>
      </c>
      <c r="F8619" t="s">
        <v>1826</v>
      </c>
      <c r="G8619" s="1" t="e">
        <f>VLOOKUP(B8619,Results!A:D,3,FALSE)</f>
        <v>#N/A</v>
      </c>
    </row>
    <row r="8620" spans="1:7" hidden="1" x14ac:dyDescent="0.25">
      <c r="A8620" t="s">
        <v>816</v>
      </c>
      <c r="B8620" t="s">
        <v>820</v>
      </c>
      <c r="C8620" t="s">
        <v>20</v>
      </c>
      <c r="D8620" t="s">
        <v>33</v>
      </c>
      <c r="E8620" s="1">
        <f>DATEVALUE(IFERROR(RIGHT(LEFT(A8620,FIND("-",A8620,4)-1),2)&amp;"/"&amp;LEFT(A8620,FIND("-",A8620)-1)&amp;"/"&amp;RIGHT(LEFT(A8620,IFERROR(FIND(" ",A8620),LEN(A8620)+1)-1),4),TEXT(A8620,"dd")&amp;"/"&amp;TEXT(A8620,"mm")&amp;"/"&amp;TEXT(A8620,"yyyy")))</f>
        <v>45198</v>
      </c>
      <c r="F8620" t="s">
        <v>996</v>
      </c>
      <c r="G8620" s="1" t="e">
        <f>VLOOKUP(B8620,Results!A:D,3,FALSE)</f>
        <v>#N/A</v>
      </c>
    </row>
    <row r="8621" spans="1:7" x14ac:dyDescent="0.25">
      <c r="A8621" t="s">
        <v>816</v>
      </c>
      <c r="B8621" t="s">
        <v>820</v>
      </c>
      <c r="C8621" t="s">
        <v>20</v>
      </c>
      <c r="D8621" t="s">
        <v>33</v>
      </c>
      <c r="E8621" s="1">
        <f>DATEVALUE(IFERROR(RIGHT(LEFT(A8621,FIND("-",A8621,4)-1),2)&amp;"/"&amp;LEFT(A8621,FIND("-",A8621)-1)&amp;"/"&amp;RIGHT(LEFT(A8621,IFERROR(FIND(" ",A8621),LEN(A8621)+1)-1),4),TEXT(A8621,"dd")&amp;"/"&amp;TEXT(A8621,"mm")&amp;"/"&amp;TEXT(A8621,"yyyy")))</f>
        <v>45198</v>
      </c>
      <c r="F8621" t="s">
        <v>1826</v>
      </c>
      <c r="G8621" s="1" t="e">
        <f>VLOOKUP(B8621,Results!A:D,3,FALSE)</f>
        <v>#N/A</v>
      </c>
    </row>
    <row r="8622" spans="1:7" x14ac:dyDescent="0.25">
      <c r="A8622" t="s">
        <v>816</v>
      </c>
      <c r="B8622" t="s">
        <v>409</v>
      </c>
      <c r="C8622" t="s">
        <v>223</v>
      </c>
      <c r="D8622" t="s">
        <v>297</v>
      </c>
      <c r="E8622" s="1">
        <f>DATEVALUE(IFERROR(RIGHT(LEFT(A8622,FIND("-",A8622,4)-1),2)&amp;"/"&amp;LEFT(A8622,FIND("-",A8622)-1)&amp;"/"&amp;RIGHT(LEFT(A8622,IFERROR(FIND(" ",A8622),LEN(A8622)+1)-1),4),TEXT(A8622,"dd")&amp;"/"&amp;TEXT(A8622,"mm")&amp;"/"&amp;TEXT(A8622,"yyyy")))</f>
        <v>45198</v>
      </c>
      <c r="F8622" t="s">
        <v>1826</v>
      </c>
      <c r="G8622" s="1" t="e">
        <f>VLOOKUP(B8622,Results!A:D,3,FALSE)</f>
        <v>#N/A</v>
      </c>
    </row>
    <row r="8623" spans="1:7" x14ac:dyDescent="0.25">
      <c r="A8623" t="s">
        <v>816</v>
      </c>
      <c r="B8623" t="s">
        <v>1814</v>
      </c>
      <c r="C8623" t="s">
        <v>20</v>
      </c>
      <c r="D8623" t="s">
        <v>30</v>
      </c>
      <c r="E8623" s="1">
        <f>DATEVALUE(IFERROR(RIGHT(LEFT(A8623,FIND("-",A8623,4)-1),2)&amp;"/"&amp;LEFT(A8623,FIND("-",A8623)-1)&amp;"/"&amp;RIGHT(LEFT(A8623,IFERROR(FIND(" ",A8623),LEN(A8623)+1)-1),4),TEXT(A8623,"dd")&amp;"/"&amp;TEXT(A8623,"mm")&amp;"/"&amp;TEXT(A8623,"yyyy")))</f>
        <v>45198</v>
      </c>
      <c r="F8623" t="s">
        <v>1826</v>
      </c>
      <c r="G8623" s="1" t="e">
        <f>VLOOKUP(B8623,Results!A:D,3,FALSE)</f>
        <v>#N/A</v>
      </c>
    </row>
    <row r="8624" spans="1:7" x14ac:dyDescent="0.25">
      <c r="A8624" t="s">
        <v>816</v>
      </c>
      <c r="B8624" t="s">
        <v>510</v>
      </c>
      <c r="C8624" t="s">
        <v>223</v>
      </c>
      <c r="D8624" t="s">
        <v>13</v>
      </c>
      <c r="E8624" s="1">
        <f>DATEVALUE(IFERROR(RIGHT(LEFT(A8624,FIND("-",A8624,4)-1),2)&amp;"/"&amp;LEFT(A8624,FIND("-",A8624)-1)&amp;"/"&amp;RIGHT(LEFT(A8624,IFERROR(FIND(" ",A8624),LEN(A8624)+1)-1),4),TEXT(A8624,"dd")&amp;"/"&amp;TEXT(A8624,"mm")&amp;"/"&amp;TEXT(A8624,"yyyy")))</f>
        <v>45198</v>
      </c>
      <c r="F8624" t="s">
        <v>1826</v>
      </c>
      <c r="G8624" s="1" t="e">
        <f>VLOOKUP(B8624,Results!A:D,3,FALSE)</f>
        <v>#N/A</v>
      </c>
    </row>
    <row r="8625" spans="1:7" x14ac:dyDescent="0.25">
      <c r="A8625" t="s">
        <v>816</v>
      </c>
      <c r="B8625" t="s">
        <v>331</v>
      </c>
      <c r="C8625" t="s">
        <v>223</v>
      </c>
      <c r="D8625" t="s">
        <v>13</v>
      </c>
      <c r="E8625" s="1">
        <f>DATEVALUE(IFERROR(RIGHT(LEFT(A8625,FIND("-",A8625,4)-1),2)&amp;"/"&amp;LEFT(A8625,FIND("-",A8625)-1)&amp;"/"&amp;RIGHT(LEFT(A8625,IFERROR(FIND(" ",A8625),LEN(A8625)+1)-1),4),TEXT(A8625,"dd")&amp;"/"&amp;TEXT(A8625,"mm")&amp;"/"&amp;TEXT(A8625,"yyyy")))</f>
        <v>45198</v>
      </c>
      <c r="F8625" t="s">
        <v>1826</v>
      </c>
      <c r="G8625" s="1" t="e">
        <f>VLOOKUP(B8625,Results!A:D,3,FALSE)</f>
        <v>#N/A</v>
      </c>
    </row>
    <row r="8626" spans="1:7" x14ac:dyDescent="0.25">
      <c r="A8626" t="s">
        <v>816</v>
      </c>
      <c r="B8626" t="s">
        <v>773</v>
      </c>
      <c r="C8626" t="s">
        <v>223</v>
      </c>
      <c r="D8626" t="s">
        <v>10</v>
      </c>
      <c r="E8626" s="1">
        <f>DATEVALUE(IFERROR(RIGHT(LEFT(A8626,FIND("-",A8626,4)-1),2)&amp;"/"&amp;LEFT(A8626,FIND("-",A8626)-1)&amp;"/"&amp;RIGHT(LEFT(A8626,IFERROR(FIND(" ",A8626),LEN(A8626)+1)-1),4),TEXT(A8626,"dd")&amp;"/"&amp;TEXT(A8626,"mm")&amp;"/"&amp;TEXT(A8626,"yyyy")))</f>
        <v>45198</v>
      </c>
      <c r="F8626" t="s">
        <v>1826</v>
      </c>
      <c r="G8626" s="1" t="e">
        <f>VLOOKUP(B8626,Results!A:D,3,FALSE)</f>
        <v>#N/A</v>
      </c>
    </row>
    <row r="8627" spans="1:7" x14ac:dyDescent="0.25">
      <c r="A8627" t="s">
        <v>816</v>
      </c>
      <c r="B8627" t="s">
        <v>552</v>
      </c>
      <c r="C8627" t="s">
        <v>223</v>
      </c>
      <c r="D8627" t="s">
        <v>10</v>
      </c>
      <c r="E8627" s="1">
        <f>DATEVALUE(IFERROR(RIGHT(LEFT(A8627,FIND("-",A8627,4)-1),2)&amp;"/"&amp;LEFT(A8627,FIND("-",A8627)-1)&amp;"/"&amp;RIGHT(LEFT(A8627,IFERROR(FIND(" ",A8627),LEN(A8627)+1)-1),4),TEXT(A8627,"dd")&amp;"/"&amp;TEXT(A8627,"mm")&amp;"/"&amp;TEXT(A8627,"yyyy")))</f>
        <v>45198</v>
      </c>
      <c r="F8627" t="s">
        <v>1826</v>
      </c>
      <c r="G8627" s="1" t="e">
        <f>VLOOKUP(B8627,Results!A:D,3,FALSE)</f>
        <v>#N/A</v>
      </c>
    </row>
    <row r="8628" spans="1:7" x14ac:dyDescent="0.25">
      <c r="A8628" t="s">
        <v>816</v>
      </c>
      <c r="B8628" t="s">
        <v>283</v>
      </c>
      <c r="C8628" t="s">
        <v>223</v>
      </c>
      <c r="D8628" t="s">
        <v>44</v>
      </c>
      <c r="E8628" s="1">
        <f>DATEVALUE(IFERROR(RIGHT(LEFT(A8628,FIND("-",A8628,4)-1),2)&amp;"/"&amp;LEFT(A8628,FIND("-",A8628)-1)&amp;"/"&amp;RIGHT(LEFT(A8628,IFERROR(FIND(" ",A8628),LEN(A8628)+1)-1),4),TEXT(A8628,"dd")&amp;"/"&amp;TEXT(A8628,"mm")&amp;"/"&amp;TEXT(A8628,"yyyy")))</f>
        <v>45198</v>
      </c>
      <c r="F8628" t="s">
        <v>1826</v>
      </c>
      <c r="G8628" s="1" t="e">
        <f>VLOOKUP(B8628,Results!A:D,3,FALSE)</f>
        <v>#N/A</v>
      </c>
    </row>
    <row r="8629" spans="1:7" x14ac:dyDescent="0.25">
      <c r="A8629" t="s">
        <v>816</v>
      </c>
      <c r="B8629" t="s">
        <v>754</v>
      </c>
      <c r="C8629" t="s">
        <v>223</v>
      </c>
      <c r="D8629" t="s">
        <v>80</v>
      </c>
      <c r="E8629" s="1">
        <f>DATEVALUE(IFERROR(RIGHT(LEFT(A8629,FIND("-",A8629,4)-1),2)&amp;"/"&amp;LEFT(A8629,FIND("-",A8629)-1)&amp;"/"&amp;RIGHT(LEFT(A8629,IFERROR(FIND(" ",A8629),LEN(A8629)+1)-1),4),TEXT(A8629,"dd")&amp;"/"&amp;TEXT(A8629,"mm")&amp;"/"&amp;TEXT(A8629,"yyyy")))</f>
        <v>45198</v>
      </c>
      <c r="F8629" t="s">
        <v>1826</v>
      </c>
      <c r="G8629" s="1" t="e">
        <f>VLOOKUP(B8629,Results!A:D,3,FALSE)</f>
        <v>#N/A</v>
      </c>
    </row>
    <row r="8630" spans="1:7" x14ac:dyDescent="0.25">
      <c r="A8630" t="s">
        <v>816</v>
      </c>
      <c r="B8630" t="s">
        <v>355</v>
      </c>
      <c r="C8630" t="s">
        <v>223</v>
      </c>
      <c r="D8630" t="s">
        <v>30</v>
      </c>
      <c r="E8630" s="1">
        <f>DATEVALUE(IFERROR(RIGHT(LEFT(A8630,FIND("-",A8630,4)-1),2)&amp;"/"&amp;LEFT(A8630,FIND("-",A8630)-1)&amp;"/"&amp;RIGHT(LEFT(A8630,IFERROR(FIND(" ",A8630),LEN(A8630)+1)-1),4),TEXT(A8630,"dd")&amp;"/"&amp;TEXT(A8630,"mm")&amp;"/"&amp;TEXT(A8630,"yyyy")))</f>
        <v>45198</v>
      </c>
      <c r="F8630" t="s">
        <v>1826</v>
      </c>
      <c r="G8630" s="1" t="e">
        <f>VLOOKUP(B8630,Results!A:D,3,FALSE)</f>
        <v>#N/A</v>
      </c>
    </row>
    <row r="8631" spans="1:7" x14ac:dyDescent="0.25">
      <c r="A8631" t="s">
        <v>816</v>
      </c>
      <c r="B8631" t="s">
        <v>820</v>
      </c>
      <c r="C8631" t="s">
        <v>20</v>
      </c>
      <c r="D8631" t="s">
        <v>33</v>
      </c>
      <c r="E8631" s="1">
        <f>DATEVALUE(IFERROR(RIGHT(LEFT(A8631,FIND("-",A8631,4)-1),2)&amp;"/"&amp;LEFT(A8631,FIND("-",A8631)-1)&amp;"/"&amp;RIGHT(LEFT(A8631,IFERROR(FIND(" ",A8631),LEN(A8631)+1)-1),4),TEXT(A8631,"dd")&amp;"/"&amp;TEXT(A8631,"mm")&amp;"/"&amp;TEXT(A8631,"yyyy")))</f>
        <v>45198</v>
      </c>
      <c r="F8631" t="s">
        <v>1826</v>
      </c>
      <c r="G8631" s="1" t="e">
        <f>VLOOKUP(B8631,Results!A:D,3,FALSE)</f>
        <v>#N/A</v>
      </c>
    </row>
    <row r="8632" spans="1:7" x14ac:dyDescent="0.25">
      <c r="A8632" t="s">
        <v>816</v>
      </c>
      <c r="B8632" t="s">
        <v>825</v>
      </c>
      <c r="C8632" t="s">
        <v>20</v>
      </c>
      <c r="D8632" t="s">
        <v>10</v>
      </c>
      <c r="E8632" s="1">
        <f>DATEVALUE(IFERROR(RIGHT(LEFT(A8632,FIND("-",A8632,4)-1),2)&amp;"/"&amp;LEFT(A8632,FIND("-",A8632)-1)&amp;"/"&amp;RIGHT(LEFT(A8632,IFERROR(FIND(" ",A8632),LEN(A8632)+1)-1),4),TEXT(A8632,"dd")&amp;"/"&amp;TEXT(A8632,"mm")&amp;"/"&amp;TEXT(A8632,"yyyy")))</f>
        <v>45198</v>
      </c>
      <c r="F8632" t="s">
        <v>1826</v>
      </c>
      <c r="G8632" s="1" t="e">
        <f>VLOOKUP(B8632,Results!A:D,3,FALSE)</f>
        <v>#N/A</v>
      </c>
    </row>
    <row r="8633" spans="1:7" x14ac:dyDescent="0.25">
      <c r="A8633" t="s">
        <v>816</v>
      </c>
      <c r="B8633" t="s">
        <v>491</v>
      </c>
      <c r="C8633" t="s">
        <v>223</v>
      </c>
      <c r="D8633" t="s">
        <v>30</v>
      </c>
      <c r="E8633" s="1">
        <f>DATEVALUE(IFERROR(RIGHT(LEFT(A8633,FIND("-",A8633,4)-1),2)&amp;"/"&amp;LEFT(A8633,FIND("-",A8633)-1)&amp;"/"&amp;RIGHT(LEFT(A8633,IFERROR(FIND(" ",A8633),LEN(A8633)+1)-1),4),TEXT(A8633,"dd")&amp;"/"&amp;TEXT(A8633,"mm")&amp;"/"&amp;TEXT(A8633,"yyyy")))</f>
        <v>45198</v>
      </c>
      <c r="F8633" t="s">
        <v>1826</v>
      </c>
      <c r="G8633" s="1" t="e">
        <f>VLOOKUP(B8633,Results!A:D,3,FALSE)</f>
        <v>#N/A</v>
      </c>
    </row>
    <row r="8634" spans="1:7" x14ac:dyDescent="0.25">
      <c r="A8634" t="s">
        <v>816</v>
      </c>
      <c r="B8634" t="s">
        <v>409</v>
      </c>
      <c r="C8634" t="s">
        <v>223</v>
      </c>
      <c r="D8634" t="s">
        <v>297</v>
      </c>
      <c r="E8634" s="1">
        <f>DATEVALUE(IFERROR(RIGHT(LEFT(A8634,FIND("-",A8634,4)-1),2)&amp;"/"&amp;LEFT(A8634,FIND("-",A8634)-1)&amp;"/"&amp;RIGHT(LEFT(A8634,IFERROR(FIND(" ",A8634),LEN(A8634)+1)-1),4),TEXT(A8634,"dd")&amp;"/"&amp;TEXT(A8634,"mm")&amp;"/"&amp;TEXT(A8634,"yyyy")))</f>
        <v>45198</v>
      </c>
      <c r="F8634" t="s">
        <v>1826</v>
      </c>
      <c r="G8634" s="1" t="e">
        <f>VLOOKUP(B8634,Results!A:D,3,FALSE)</f>
        <v>#N/A</v>
      </c>
    </row>
    <row r="8635" spans="1:7" x14ac:dyDescent="0.25">
      <c r="A8635" t="s">
        <v>816</v>
      </c>
      <c r="B8635" t="s">
        <v>510</v>
      </c>
      <c r="C8635" t="s">
        <v>223</v>
      </c>
      <c r="D8635" t="s">
        <v>13</v>
      </c>
      <c r="E8635" s="1">
        <f>DATEVALUE(IFERROR(RIGHT(LEFT(A8635,FIND("-",A8635,4)-1),2)&amp;"/"&amp;LEFT(A8635,FIND("-",A8635)-1)&amp;"/"&amp;RIGHT(LEFT(A8635,IFERROR(FIND(" ",A8635),LEN(A8635)+1)-1),4),TEXT(A8635,"dd")&amp;"/"&amp;TEXT(A8635,"mm")&amp;"/"&amp;TEXT(A8635,"yyyy")))</f>
        <v>45198</v>
      </c>
      <c r="F8635" t="s">
        <v>1826</v>
      </c>
      <c r="G8635" s="1" t="e">
        <f>VLOOKUP(B8635,Results!A:D,3,FALSE)</f>
        <v>#N/A</v>
      </c>
    </row>
    <row r="8636" spans="1:7" x14ac:dyDescent="0.25">
      <c r="A8636" t="s">
        <v>816</v>
      </c>
      <c r="B8636" t="s">
        <v>331</v>
      </c>
      <c r="C8636" t="s">
        <v>223</v>
      </c>
      <c r="D8636" t="s">
        <v>13</v>
      </c>
      <c r="E8636" s="1">
        <f>DATEVALUE(IFERROR(RIGHT(LEFT(A8636,FIND("-",A8636,4)-1),2)&amp;"/"&amp;LEFT(A8636,FIND("-",A8636)-1)&amp;"/"&amp;RIGHT(LEFT(A8636,IFERROR(FIND(" ",A8636),LEN(A8636)+1)-1),4),TEXT(A8636,"dd")&amp;"/"&amp;TEXT(A8636,"mm")&amp;"/"&amp;TEXT(A8636,"yyyy")))</f>
        <v>45198</v>
      </c>
      <c r="F8636" t="s">
        <v>1826</v>
      </c>
      <c r="G8636" s="1" t="e">
        <f>VLOOKUP(B8636,Results!A:D,3,FALSE)</f>
        <v>#N/A</v>
      </c>
    </row>
    <row r="8637" spans="1:7" x14ac:dyDescent="0.25">
      <c r="A8637" t="s">
        <v>816</v>
      </c>
      <c r="B8637" t="s">
        <v>818</v>
      </c>
      <c r="C8637" t="s">
        <v>223</v>
      </c>
      <c r="D8637" t="s">
        <v>13</v>
      </c>
      <c r="E8637" s="1">
        <f>DATEVALUE(IFERROR(RIGHT(LEFT(A8637,FIND("-",A8637,4)-1),2)&amp;"/"&amp;LEFT(A8637,FIND("-",A8637)-1)&amp;"/"&amp;RIGHT(LEFT(A8637,IFERROR(FIND(" ",A8637),LEN(A8637)+1)-1),4),TEXT(A8637,"dd")&amp;"/"&amp;TEXT(A8637,"mm")&amp;"/"&amp;TEXT(A8637,"yyyy")))</f>
        <v>45198</v>
      </c>
      <c r="F8637" t="s">
        <v>1826</v>
      </c>
      <c r="G8637" s="1" t="e">
        <f>VLOOKUP(B8637,Results!A:D,3,FALSE)</f>
        <v>#N/A</v>
      </c>
    </row>
    <row r="8638" spans="1:7" x14ac:dyDescent="0.25">
      <c r="A8638" t="s">
        <v>816</v>
      </c>
      <c r="B8638" t="s">
        <v>773</v>
      </c>
      <c r="C8638" t="s">
        <v>223</v>
      </c>
      <c r="D8638" t="s">
        <v>10</v>
      </c>
      <c r="E8638" s="1">
        <f>DATEVALUE(IFERROR(RIGHT(LEFT(A8638,FIND("-",A8638,4)-1),2)&amp;"/"&amp;LEFT(A8638,FIND("-",A8638)-1)&amp;"/"&amp;RIGHT(LEFT(A8638,IFERROR(FIND(" ",A8638),LEN(A8638)+1)-1),4),TEXT(A8638,"dd")&amp;"/"&amp;TEXT(A8638,"mm")&amp;"/"&amp;TEXT(A8638,"yyyy")))</f>
        <v>45198</v>
      </c>
      <c r="F8638" t="s">
        <v>1826</v>
      </c>
      <c r="G8638" s="1" t="e">
        <f>VLOOKUP(B8638,Results!A:D,3,FALSE)</f>
        <v>#N/A</v>
      </c>
    </row>
    <row r="8639" spans="1:7" x14ac:dyDescent="0.25">
      <c r="A8639" t="s">
        <v>816</v>
      </c>
      <c r="B8639" t="s">
        <v>552</v>
      </c>
      <c r="C8639" t="s">
        <v>223</v>
      </c>
      <c r="D8639" t="s">
        <v>10</v>
      </c>
      <c r="E8639" s="1">
        <f>DATEVALUE(IFERROR(RIGHT(LEFT(A8639,FIND("-",A8639,4)-1),2)&amp;"/"&amp;LEFT(A8639,FIND("-",A8639)-1)&amp;"/"&amp;RIGHT(LEFT(A8639,IFERROR(FIND(" ",A8639),LEN(A8639)+1)-1),4),TEXT(A8639,"dd")&amp;"/"&amp;TEXT(A8639,"mm")&amp;"/"&amp;TEXT(A8639,"yyyy")))</f>
        <v>45198</v>
      </c>
      <c r="F8639" t="s">
        <v>1826</v>
      </c>
      <c r="G8639" s="1" t="e">
        <f>VLOOKUP(B8639,Results!A:D,3,FALSE)</f>
        <v>#N/A</v>
      </c>
    </row>
    <row r="8640" spans="1:7" x14ac:dyDescent="0.25">
      <c r="A8640" t="s">
        <v>816</v>
      </c>
      <c r="B8640" t="s">
        <v>283</v>
      </c>
      <c r="C8640" t="s">
        <v>223</v>
      </c>
      <c r="D8640" t="s">
        <v>44</v>
      </c>
      <c r="E8640" s="1">
        <f>DATEVALUE(IFERROR(RIGHT(LEFT(A8640,FIND("-",A8640,4)-1),2)&amp;"/"&amp;LEFT(A8640,FIND("-",A8640)-1)&amp;"/"&amp;RIGHT(LEFT(A8640,IFERROR(FIND(" ",A8640),LEN(A8640)+1)-1),4),TEXT(A8640,"dd")&amp;"/"&amp;TEXT(A8640,"mm")&amp;"/"&amp;TEXT(A8640,"yyyy")))</f>
        <v>45198</v>
      </c>
      <c r="F8640" t="s">
        <v>1826</v>
      </c>
      <c r="G8640" s="1" t="e">
        <f>VLOOKUP(B8640,Results!A:D,3,FALSE)</f>
        <v>#N/A</v>
      </c>
    </row>
    <row r="8641" spans="1:7" x14ac:dyDescent="0.25">
      <c r="A8641" t="s">
        <v>816</v>
      </c>
      <c r="B8641" t="s">
        <v>754</v>
      </c>
      <c r="C8641" t="s">
        <v>223</v>
      </c>
      <c r="D8641" t="s">
        <v>80</v>
      </c>
      <c r="E8641" s="1">
        <f>DATEVALUE(IFERROR(RIGHT(LEFT(A8641,FIND("-",A8641,4)-1),2)&amp;"/"&amp;LEFT(A8641,FIND("-",A8641)-1)&amp;"/"&amp;RIGHT(LEFT(A8641,IFERROR(FIND(" ",A8641),LEN(A8641)+1)-1),4),TEXT(A8641,"dd")&amp;"/"&amp;TEXT(A8641,"mm")&amp;"/"&amp;TEXT(A8641,"yyyy")))</f>
        <v>45198</v>
      </c>
      <c r="F8641" t="s">
        <v>1826</v>
      </c>
      <c r="G8641" s="1" t="e">
        <f>VLOOKUP(B8641,Results!A:D,3,FALSE)</f>
        <v>#N/A</v>
      </c>
    </row>
    <row r="8642" spans="1:7" x14ac:dyDescent="0.25">
      <c r="A8642" t="s">
        <v>816</v>
      </c>
      <c r="B8642" t="s">
        <v>355</v>
      </c>
      <c r="C8642" t="s">
        <v>223</v>
      </c>
      <c r="D8642" t="s">
        <v>30</v>
      </c>
      <c r="E8642" s="1">
        <f>DATEVALUE(IFERROR(RIGHT(LEFT(A8642,FIND("-",A8642,4)-1),2)&amp;"/"&amp;LEFT(A8642,FIND("-",A8642)-1)&amp;"/"&amp;RIGHT(LEFT(A8642,IFERROR(FIND(" ",A8642),LEN(A8642)+1)-1),4),TEXT(A8642,"dd")&amp;"/"&amp;TEXT(A8642,"mm")&amp;"/"&amp;TEXT(A8642,"yyyy")))</f>
        <v>45198</v>
      </c>
      <c r="F8642" t="s">
        <v>1826</v>
      </c>
      <c r="G8642" s="1" t="e">
        <f>VLOOKUP(B8642,Results!A:D,3,FALSE)</f>
        <v>#N/A</v>
      </c>
    </row>
    <row r="8643" spans="1:7" x14ac:dyDescent="0.25">
      <c r="A8643" t="s">
        <v>816</v>
      </c>
      <c r="B8643" t="s">
        <v>820</v>
      </c>
      <c r="C8643" t="s">
        <v>20</v>
      </c>
      <c r="D8643" t="s">
        <v>33</v>
      </c>
      <c r="E8643" s="1">
        <f>DATEVALUE(IFERROR(RIGHT(LEFT(A8643,FIND("-",A8643,4)-1),2)&amp;"/"&amp;LEFT(A8643,FIND("-",A8643)-1)&amp;"/"&amp;RIGHT(LEFT(A8643,IFERROR(FIND(" ",A8643),LEN(A8643)+1)-1),4),TEXT(A8643,"dd")&amp;"/"&amp;TEXT(A8643,"mm")&amp;"/"&amp;TEXT(A8643,"yyyy")))</f>
        <v>45198</v>
      </c>
      <c r="F8643" t="s">
        <v>1826</v>
      </c>
      <c r="G8643" s="1" t="e">
        <f>VLOOKUP(B8643,Results!A:D,3,FALSE)</f>
        <v>#N/A</v>
      </c>
    </row>
    <row r="8644" spans="1:7" x14ac:dyDescent="0.25">
      <c r="A8644" t="s">
        <v>816</v>
      </c>
      <c r="B8644" t="s">
        <v>491</v>
      </c>
      <c r="C8644" t="s">
        <v>223</v>
      </c>
      <c r="D8644" t="s">
        <v>30</v>
      </c>
      <c r="E8644" s="1">
        <f>DATEVALUE(IFERROR(RIGHT(LEFT(A8644,FIND("-",A8644,4)-1),2)&amp;"/"&amp;LEFT(A8644,FIND("-",A8644)-1)&amp;"/"&amp;RIGHT(LEFT(A8644,IFERROR(FIND(" ",A8644),LEN(A8644)+1)-1),4),TEXT(A8644,"dd")&amp;"/"&amp;TEXT(A8644,"mm")&amp;"/"&amp;TEXT(A8644,"yyyy")))</f>
        <v>45198</v>
      </c>
      <c r="F8644" t="s">
        <v>1826</v>
      </c>
      <c r="G8644" s="1" t="e">
        <f>VLOOKUP(B8644,Results!A:D,3,FALSE)</f>
        <v>#N/A</v>
      </c>
    </row>
    <row r="8645" spans="1:7" x14ac:dyDescent="0.25">
      <c r="A8645" t="s">
        <v>1813</v>
      </c>
      <c r="B8645" t="s">
        <v>804</v>
      </c>
      <c r="C8645" t="s">
        <v>20</v>
      </c>
      <c r="D8645" t="s">
        <v>44</v>
      </c>
      <c r="E8645" s="1">
        <f>DATEVALUE(IFERROR(RIGHT(LEFT(A8645,FIND("-",A8645,4)-1),2)&amp;"/"&amp;LEFT(A8645,FIND("-",A8645)-1)&amp;"/"&amp;RIGHT(LEFT(A8645,IFERROR(FIND(" ",A8645),LEN(A8645)+1)-1),4),TEXT(A8645,"dd")&amp;"/"&amp;TEXT(A8645,"mm")&amp;"/"&amp;TEXT(A8645,"yyyy")))</f>
        <v>45197</v>
      </c>
      <c r="F8645" t="s">
        <v>1826</v>
      </c>
      <c r="G8645" s="1">
        <f>VLOOKUP(B8645,Results!A:D,3,FALSE)</f>
        <v>45414</v>
      </c>
    </row>
    <row r="8646" spans="1:7" x14ac:dyDescent="0.25">
      <c r="A8646" t="s">
        <v>1813</v>
      </c>
      <c r="B8646" t="s">
        <v>214</v>
      </c>
      <c r="C8646" t="s">
        <v>20</v>
      </c>
      <c r="D8646" t="s">
        <v>10</v>
      </c>
      <c r="E8646" s="1">
        <f>DATEVALUE(IFERROR(RIGHT(LEFT(A8646,FIND("-",A8646,4)-1),2)&amp;"/"&amp;LEFT(A8646,FIND("-",A8646)-1)&amp;"/"&amp;RIGHT(LEFT(A8646,IFERROR(FIND(" ",A8646),LEN(A8646)+1)-1),4),TEXT(A8646,"dd")&amp;"/"&amp;TEXT(A8646,"mm")&amp;"/"&amp;TEXT(A8646,"yyyy")))</f>
        <v>45197</v>
      </c>
      <c r="F8646" t="s">
        <v>1826</v>
      </c>
      <c r="G8646" s="1">
        <f>VLOOKUP(B8646,Results!A:D,3,FALSE)</f>
        <v>45440</v>
      </c>
    </row>
    <row r="8647" spans="1:7" x14ac:dyDescent="0.25">
      <c r="A8647" t="s">
        <v>1813</v>
      </c>
      <c r="B8647" t="s">
        <v>214</v>
      </c>
      <c r="C8647" t="s">
        <v>20</v>
      </c>
      <c r="D8647" t="s">
        <v>10</v>
      </c>
      <c r="E8647" s="1">
        <f>DATEVALUE(IFERROR(RIGHT(LEFT(A8647,FIND("-",A8647,4)-1),2)&amp;"/"&amp;LEFT(A8647,FIND("-",A8647)-1)&amp;"/"&amp;RIGHT(LEFT(A8647,IFERROR(FIND(" ",A8647),LEN(A8647)+1)-1),4),TEXT(A8647,"dd")&amp;"/"&amp;TEXT(A8647,"mm")&amp;"/"&amp;TEXT(A8647,"yyyy")))</f>
        <v>45197</v>
      </c>
      <c r="F8647" t="s">
        <v>1826</v>
      </c>
      <c r="G8647" s="1">
        <f>VLOOKUP(B8647,Results!A:D,3,FALSE)</f>
        <v>45440</v>
      </c>
    </row>
    <row r="8648" spans="1:7" x14ac:dyDescent="0.25">
      <c r="A8648" t="s">
        <v>1813</v>
      </c>
      <c r="B8648" t="s">
        <v>214</v>
      </c>
      <c r="C8648" t="s">
        <v>20</v>
      </c>
      <c r="D8648" t="s">
        <v>10</v>
      </c>
      <c r="E8648" s="1">
        <f>DATEVALUE(IFERROR(RIGHT(LEFT(A8648,FIND("-",A8648,4)-1),2)&amp;"/"&amp;LEFT(A8648,FIND("-",A8648)-1)&amp;"/"&amp;RIGHT(LEFT(A8648,IFERROR(FIND(" ",A8648),LEN(A8648)+1)-1),4),TEXT(A8648,"dd")&amp;"/"&amp;TEXT(A8648,"mm")&amp;"/"&amp;TEXT(A8648,"yyyy")))</f>
        <v>45197</v>
      </c>
      <c r="F8648" t="s">
        <v>1826</v>
      </c>
      <c r="G8648" s="1">
        <f>VLOOKUP(B8648,Results!A:D,3,FALSE)</f>
        <v>45440</v>
      </c>
    </row>
    <row r="8649" spans="1:7" x14ac:dyDescent="0.25">
      <c r="A8649" t="s">
        <v>1813</v>
      </c>
      <c r="B8649" t="s">
        <v>821</v>
      </c>
      <c r="C8649" t="s">
        <v>20</v>
      </c>
      <c r="D8649" t="s">
        <v>28</v>
      </c>
      <c r="E8649" s="1">
        <f>DATEVALUE(IFERROR(RIGHT(LEFT(A8649,FIND("-",A8649,4)-1),2)&amp;"/"&amp;LEFT(A8649,FIND("-",A8649)-1)&amp;"/"&amp;RIGHT(LEFT(A8649,IFERROR(FIND(" ",A8649),LEN(A8649)+1)-1),4),TEXT(A8649,"dd")&amp;"/"&amp;TEXT(A8649,"mm")&amp;"/"&amp;TEXT(A8649,"yyyy")))</f>
        <v>45197</v>
      </c>
      <c r="F8649" t="s">
        <v>1826</v>
      </c>
      <c r="G8649" s="1" t="e">
        <f>VLOOKUP(B8649,Results!A:D,3,FALSE)</f>
        <v>#N/A</v>
      </c>
    </row>
    <row r="8650" spans="1:7" hidden="1" x14ac:dyDescent="0.25">
      <c r="A8650" t="s">
        <v>812</v>
      </c>
      <c r="B8650" t="s">
        <v>815</v>
      </c>
      <c r="C8650" t="s">
        <v>20</v>
      </c>
      <c r="D8650" t="s">
        <v>10</v>
      </c>
      <c r="E8650" s="1">
        <f>DATEVALUE(IFERROR(RIGHT(LEFT(A8650,FIND("-",A8650,4)-1),2)&amp;"/"&amp;LEFT(A8650,FIND("-",A8650)-1)&amp;"/"&amp;RIGHT(LEFT(A8650,IFERROR(FIND(" ",A8650),LEN(A8650)+1)-1),4),TEXT(A8650,"dd")&amp;"/"&amp;TEXT(A8650,"mm")&amp;"/"&amp;TEXT(A8650,"yyyy")))</f>
        <v>45196</v>
      </c>
      <c r="F8650" t="s">
        <v>996</v>
      </c>
      <c r="G8650" s="1">
        <f>VLOOKUP(B8650,Results!A:D,3,FALSE)</f>
        <v>45414</v>
      </c>
    </row>
    <row r="8651" spans="1:7" x14ac:dyDescent="0.25">
      <c r="A8651" t="s">
        <v>812</v>
      </c>
      <c r="B8651" t="s">
        <v>815</v>
      </c>
      <c r="C8651" t="s">
        <v>20</v>
      </c>
      <c r="D8651" t="s">
        <v>10</v>
      </c>
      <c r="E8651" s="1">
        <f>DATEVALUE(IFERROR(RIGHT(LEFT(A8651,FIND("-",A8651,4)-1),2)&amp;"/"&amp;LEFT(A8651,FIND("-",A8651)-1)&amp;"/"&amp;RIGHT(LEFT(A8651,IFERROR(FIND(" ",A8651),LEN(A8651)+1)-1),4),TEXT(A8651,"dd")&amp;"/"&amp;TEXT(A8651,"mm")&amp;"/"&amp;TEXT(A8651,"yyyy")))</f>
        <v>45196</v>
      </c>
      <c r="F8651" t="s">
        <v>1826</v>
      </c>
      <c r="G8651" s="1">
        <f>VLOOKUP(B8651,Results!A:D,3,FALSE)</f>
        <v>45414</v>
      </c>
    </row>
    <row r="8652" spans="1:7" x14ac:dyDescent="0.25">
      <c r="A8652" t="s">
        <v>812</v>
      </c>
      <c r="B8652" t="s">
        <v>815</v>
      </c>
      <c r="C8652" t="s">
        <v>20</v>
      </c>
      <c r="D8652" t="s">
        <v>10</v>
      </c>
      <c r="E8652" s="1">
        <f>DATEVALUE(IFERROR(RIGHT(LEFT(A8652,FIND("-",A8652,4)-1),2)&amp;"/"&amp;LEFT(A8652,FIND("-",A8652)-1)&amp;"/"&amp;RIGHT(LEFT(A8652,IFERROR(FIND(" ",A8652),LEN(A8652)+1)-1),4),TEXT(A8652,"dd")&amp;"/"&amp;TEXT(A8652,"mm")&amp;"/"&amp;TEXT(A8652,"yyyy")))</f>
        <v>45196</v>
      </c>
      <c r="F8652" t="s">
        <v>1826</v>
      </c>
      <c r="G8652" s="1">
        <f>VLOOKUP(B8652,Results!A:D,3,FALSE)</f>
        <v>45414</v>
      </c>
    </row>
    <row r="8653" spans="1:7" hidden="1" x14ac:dyDescent="0.25">
      <c r="A8653" t="s">
        <v>812</v>
      </c>
      <c r="B8653" t="s">
        <v>813</v>
      </c>
      <c r="C8653" t="s">
        <v>20</v>
      </c>
      <c r="D8653" t="s">
        <v>30</v>
      </c>
      <c r="E8653" s="1">
        <f>DATEVALUE(IFERROR(RIGHT(LEFT(A8653,FIND("-",A8653,4)-1),2)&amp;"/"&amp;LEFT(A8653,FIND("-",A8653)-1)&amp;"/"&amp;RIGHT(LEFT(A8653,IFERROR(FIND(" ",A8653),LEN(A8653)+1)-1),4),TEXT(A8653,"dd")&amp;"/"&amp;TEXT(A8653,"mm")&amp;"/"&amp;TEXT(A8653,"yyyy")))</f>
        <v>45196</v>
      </c>
      <c r="F8653" t="s">
        <v>996</v>
      </c>
      <c r="G8653" s="1">
        <f>VLOOKUP(B8653,Results!A:D,3,FALSE)</f>
        <v>45420</v>
      </c>
    </row>
    <row r="8654" spans="1:7" hidden="1" x14ac:dyDescent="0.25">
      <c r="A8654" t="s">
        <v>812</v>
      </c>
      <c r="B8654" t="s">
        <v>399</v>
      </c>
      <c r="C8654" t="s">
        <v>223</v>
      </c>
      <c r="D8654" t="s">
        <v>30</v>
      </c>
      <c r="E8654" s="1">
        <f>DATEVALUE(IFERROR(RIGHT(LEFT(A8654,FIND("-",A8654,4)-1),2)&amp;"/"&amp;LEFT(A8654,FIND("-",A8654)-1)&amp;"/"&amp;RIGHT(LEFT(A8654,IFERROR(FIND(" ",A8654),LEN(A8654)+1)-1),4),TEXT(A8654,"dd")&amp;"/"&amp;TEXT(A8654,"mm")&amp;"/"&amp;TEXT(A8654,"yyyy")))</f>
        <v>45196</v>
      </c>
      <c r="F8654" t="s">
        <v>996</v>
      </c>
      <c r="G8654" s="1">
        <f>VLOOKUP(B8654,Results!A:D,3,FALSE)</f>
        <v>45425</v>
      </c>
    </row>
    <row r="8655" spans="1:7" x14ac:dyDescent="0.25">
      <c r="A8655" t="s">
        <v>812</v>
      </c>
      <c r="B8655" t="s">
        <v>399</v>
      </c>
      <c r="C8655" t="s">
        <v>223</v>
      </c>
      <c r="D8655" t="s">
        <v>30</v>
      </c>
      <c r="E8655" s="1">
        <f>DATEVALUE(IFERROR(RIGHT(LEFT(A8655,FIND("-",A8655,4)-1),2)&amp;"/"&amp;LEFT(A8655,FIND("-",A8655)-1)&amp;"/"&amp;RIGHT(LEFT(A8655,IFERROR(FIND(" ",A8655),LEN(A8655)+1)-1),4),TEXT(A8655,"dd")&amp;"/"&amp;TEXT(A8655,"mm")&amp;"/"&amp;TEXT(A8655,"yyyy")))</f>
        <v>45196</v>
      </c>
      <c r="F8655" t="s">
        <v>1826</v>
      </c>
      <c r="G8655" s="1">
        <f>VLOOKUP(B8655,Results!A:D,3,FALSE)</f>
        <v>45425</v>
      </c>
    </row>
    <row r="8656" spans="1:7" x14ac:dyDescent="0.25">
      <c r="A8656" t="s">
        <v>812</v>
      </c>
      <c r="B8656" t="s">
        <v>399</v>
      </c>
      <c r="C8656" t="s">
        <v>223</v>
      </c>
      <c r="D8656" t="s">
        <v>30</v>
      </c>
      <c r="E8656" s="1">
        <f>DATEVALUE(IFERROR(RIGHT(LEFT(A8656,FIND("-",A8656,4)-1),2)&amp;"/"&amp;LEFT(A8656,FIND("-",A8656)-1)&amp;"/"&amp;RIGHT(LEFT(A8656,IFERROR(FIND(" ",A8656),LEN(A8656)+1)-1),4),TEXT(A8656,"dd")&amp;"/"&amp;TEXT(A8656,"mm")&amp;"/"&amp;TEXT(A8656,"yyyy")))</f>
        <v>45196</v>
      </c>
      <c r="F8656" t="s">
        <v>1826</v>
      </c>
      <c r="G8656" s="1">
        <f>VLOOKUP(B8656,Results!A:D,3,FALSE)</f>
        <v>45425</v>
      </c>
    </row>
    <row r="8657" spans="1:7" hidden="1" x14ac:dyDescent="0.25">
      <c r="A8657" t="s">
        <v>812</v>
      </c>
      <c r="B8657" t="s">
        <v>424</v>
      </c>
      <c r="C8657" t="s">
        <v>20</v>
      </c>
      <c r="D8657" t="s">
        <v>10</v>
      </c>
      <c r="E8657" s="1">
        <f>DATEVALUE(IFERROR(RIGHT(LEFT(A8657,FIND("-",A8657,4)-1),2)&amp;"/"&amp;LEFT(A8657,FIND("-",A8657)-1)&amp;"/"&amp;RIGHT(LEFT(A8657,IFERROR(FIND(" ",A8657),LEN(A8657)+1)-1),4),TEXT(A8657,"dd")&amp;"/"&amp;TEXT(A8657,"mm")&amp;"/"&amp;TEXT(A8657,"yyyy")))</f>
        <v>45196</v>
      </c>
      <c r="F8657" t="s">
        <v>996</v>
      </c>
      <c r="G8657" s="1">
        <f>VLOOKUP(B8657,Results!A:D,3,FALSE)</f>
        <v>45435</v>
      </c>
    </row>
    <row r="8658" spans="1:7" x14ac:dyDescent="0.25">
      <c r="A8658" t="s">
        <v>812</v>
      </c>
      <c r="B8658" t="s">
        <v>424</v>
      </c>
      <c r="C8658" t="s">
        <v>20</v>
      </c>
      <c r="D8658" t="s">
        <v>10</v>
      </c>
      <c r="E8658" s="1">
        <f>DATEVALUE(IFERROR(RIGHT(LEFT(A8658,FIND("-",A8658,4)-1),2)&amp;"/"&amp;LEFT(A8658,FIND("-",A8658)-1)&amp;"/"&amp;RIGHT(LEFT(A8658,IFERROR(FIND(" ",A8658),LEN(A8658)+1)-1),4),TEXT(A8658,"dd")&amp;"/"&amp;TEXT(A8658,"mm")&amp;"/"&amp;TEXT(A8658,"yyyy")))</f>
        <v>45196</v>
      </c>
      <c r="F8658" t="s">
        <v>1826</v>
      </c>
      <c r="G8658" s="1">
        <f>VLOOKUP(B8658,Results!A:D,3,FALSE)</f>
        <v>45435</v>
      </c>
    </row>
    <row r="8659" spans="1:7" x14ac:dyDescent="0.25">
      <c r="A8659" t="s">
        <v>812</v>
      </c>
      <c r="B8659" t="s">
        <v>424</v>
      </c>
      <c r="C8659" t="s">
        <v>20</v>
      </c>
      <c r="D8659" t="s">
        <v>10</v>
      </c>
      <c r="E8659" s="1">
        <f>DATEVALUE(IFERROR(RIGHT(LEFT(A8659,FIND("-",A8659,4)-1),2)&amp;"/"&amp;LEFT(A8659,FIND("-",A8659)-1)&amp;"/"&amp;RIGHT(LEFT(A8659,IFERROR(FIND(" ",A8659),LEN(A8659)+1)-1),4),TEXT(A8659,"dd")&amp;"/"&amp;TEXT(A8659,"mm")&amp;"/"&amp;TEXT(A8659,"yyyy")))</f>
        <v>45196</v>
      </c>
      <c r="F8659" t="s">
        <v>1826</v>
      </c>
      <c r="G8659" s="1">
        <f>VLOOKUP(B8659,Results!A:D,3,FALSE)</f>
        <v>45435</v>
      </c>
    </row>
    <row r="8660" spans="1:7" hidden="1" x14ac:dyDescent="0.25">
      <c r="A8660" t="s">
        <v>812</v>
      </c>
      <c r="B8660" t="s">
        <v>283</v>
      </c>
      <c r="C8660" t="s">
        <v>223</v>
      </c>
      <c r="D8660" t="s">
        <v>44</v>
      </c>
      <c r="E8660" s="1">
        <f>DATEVALUE(IFERROR(RIGHT(LEFT(A8660,FIND("-",A8660,4)-1),2)&amp;"/"&amp;LEFT(A8660,FIND("-",A8660)-1)&amp;"/"&amp;RIGHT(LEFT(A8660,IFERROR(FIND(" ",A8660),LEN(A8660)+1)-1),4),TEXT(A8660,"dd")&amp;"/"&amp;TEXT(A8660,"mm")&amp;"/"&amp;TEXT(A8660,"yyyy")))</f>
        <v>45196</v>
      </c>
      <c r="F8660" t="s">
        <v>996</v>
      </c>
      <c r="G8660" s="1" t="e">
        <f>VLOOKUP(B8660,Results!A:D,3,FALSE)</f>
        <v>#N/A</v>
      </c>
    </row>
    <row r="8661" spans="1:7" hidden="1" x14ac:dyDescent="0.25">
      <c r="A8661" t="s">
        <v>812</v>
      </c>
      <c r="B8661" t="s">
        <v>355</v>
      </c>
      <c r="C8661" t="s">
        <v>223</v>
      </c>
      <c r="D8661" t="s">
        <v>30</v>
      </c>
      <c r="E8661" s="1">
        <f>DATEVALUE(IFERROR(RIGHT(LEFT(A8661,FIND("-",A8661,4)-1),2)&amp;"/"&amp;LEFT(A8661,FIND("-",A8661)-1)&amp;"/"&amp;RIGHT(LEFT(A8661,IFERROR(FIND(" ",A8661),LEN(A8661)+1)-1),4),TEXT(A8661,"dd")&amp;"/"&amp;TEXT(A8661,"mm")&amp;"/"&amp;TEXT(A8661,"yyyy")))</f>
        <v>45196</v>
      </c>
      <c r="F8661" t="s">
        <v>996</v>
      </c>
      <c r="G8661" s="1" t="e">
        <f>VLOOKUP(B8661,Results!A:D,3,FALSE)</f>
        <v>#N/A</v>
      </c>
    </row>
    <row r="8662" spans="1:7" hidden="1" x14ac:dyDescent="0.25">
      <c r="A8662" t="s">
        <v>812</v>
      </c>
      <c r="B8662" t="s">
        <v>491</v>
      </c>
      <c r="C8662" t="s">
        <v>223</v>
      </c>
      <c r="D8662" t="s">
        <v>30</v>
      </c>
      <c r="E8662" s="1">
        <f>DATEVALUE(IFERROR(RIGHT(LEFT(A8662,FIND("-",A8662,4)-1),2)&amp;"/"&amp;LEFT(A8662,FIND("-",A8662)-1)&amp;"/"&amp;RIGHT(LEFT(A8662,IFERROR(FIND(" ",A8662),LEN(A8662)+1)-1),4),TEXT(A8662,"dd")&amp;"/"&amp;TEXT(A8662,"mm")&amp;"/"&amp;TEXT(A8662,"yyyy")))</f>
        <v>45196</v>
      </c>
      <c r="F8662" t="s">
        <v>996</v>
      </c>
      <c r="G8662" s="1" t="e">
        <f>VLOOKUP(B8662,Results!A:D,3,FALSE)</f>
        <v>#N/A</v>
      </c>
    </row>
    <row r="8663" spans="1:7" x14ac:dyDescent="0.25">
      <c r="A8663" t="s">
        <v>812</v>
      </c>
      <c r="B8663" t="s">
        <v>355</v>
      </c>
      <c r="C8663" t="s">
        <v>223</v>
      </c>
      <c r="D8663" t="s">
        <v>30</v>
      </c>
      <c r="E8663" s="1">
        <f>DATEVALUE(IFERROR(RIGHT(LEFT(A8663,FIND("-",A8663,4)-1),2)&amp;"/"&amp;LEFT(A8663,FIND("-",A8663)-1)&amp;"/"&amp;RIGHT(LEFT(A8663,IFERROR(FIND(" ",A8663),LEN(A8663)+1)-1),4),TEXT(A8663,"dd")&amp;"/"&amp;TEXT(A8663,"mm")&amp;"/"&amp;TEXT(A8663,"yyyy")))</f>
        <v>45196</v>
      </c>
      <c r="F8663" t="s">
        <v>1826</v>
      </c>
      <c r="G8663" s="1" t="e">
        <f>VLOOKUP(B8663,Results!A:D,3,FALSE)</f>
        <v>#N/A</v>
      </c>
    </row>
    <row r="8664" spans="1:7" x14ac:dyDescent="0.25">
      <c r="A8664" t="s">
        <v>812</v>
      </c>
      <c r="B8664" t="s">
        <v>491</v>
      </c>
      <c r="C8664" t="s">
        <v>223</v>
      </c>
      <c r="D8664" t="s">
        <v>30</v>
      </c>
      <c r="E8664" s="1">
        <f>DATEVALUE(IFERROR(RIGHT(LEFT(A8664,FIND("-",A8664,4)-1),2)&amp;"/"&amp;LEFT(A8664,FIND("-",A8664)-1)&amp;"/"&amp;RIGHT(LEFT(A8664,IFERROR(FIND(" ",A8664),LEN(A8664)+1)-1),4),TEXT(A8664,"dd")&amp;"/"&amp;TEXT(A8664,"mm")&amp;"/"&amp;TEXT(A8664,"yyyy")))</f>
        <v>45196</v>
      </c>
      <c r="F8664" t="s">
        <v>1826</v>
      </c>
      <c r="G8664" s="1" t="e">
        <f>VLOOKUP(B8664,Results!A:D,3,FALSE)</f>
        <v>#N/A</v>
      </c>
    </row>
    <row r="8665" spans="1:7" hidden="1" x14ac:dyDescent="0.25">
      <c r="A8665" t="s">
        <v>812</v>
      </c>
      <c r="B8665" t="s">
        <v>800</v>
      </c>
      <c r="C8665" t="s">
        <v>20</v>
      </c>
      <c r="D8665" t="s">
        <v>10</v>
      </c>
      <c r="E8665" s="1">
        <f>DATEVALUE(IFERROR(RIGHT(LEFT(A8665,FIND("-",A8665,4)-1),2)&amp;"/"&amp;LEFT(A8665,FIND("-",A8665)-1)&amp;"/"&amp;RIGHT(LEFT(A8665,IFERROR(FIND(" ",A8665),LEN(A8665)+1)-1),4),TEXT(A8665,"dd")&amp;"/"&amp;TEXT(A8665,"mm")&amp;"/"&amp;TEXT(A8665,"yyyy")))</f>
        <v>45196</v>
      </c>
      <c r="F8665" t="s">
        <v>996</v>
      </c>
      <c r="G8665" s="1" t="e">
        <f>VLOOKUP(B8665,Results!A:D,3,FALSE)</f>
        <v>#N/A</v>
      </c>
    </row>
    <row r="8666" spans="1:7" x14ac:dyDescent="0.25">
      <c r="A8666" t="s">
        <v>812</v>
      </c>
      <c r="B8666" t="s">
        <v>800</v>
      </c>
      <c r="C8666" t="s">
        <v>20</v>
      </c>
      <c r="D8666" t="s">
        <v>10</v>
      </c>
      <c r="E8666" s="1">
        <f>DATEVALUE(IFERROR(RIGHT(LEFT(A8666,FIND("-",A8666,4)-1),2)&amp;"/"&amp;LEFT(A8666,FIND("-",A8666)-1)&amp;"/"&amp;RIGHT(LEFT(A8666,IFERROR(FIND(" ",A8666),LEN(A8666)+1)-1),4),TEXT(A8666,"dd")&amp;"/"&amp;TEXT(A8666,"mm")&amp;"/"&amp;TEXT(A8666,"yyyy")))</f>
        <v>45196</v>
      </c>
      <c r="F8666" t="s">
        <v>1826</v>
      </c>
      <c r="G8666" s="1" t="e">
        <f>VLOOKUP(B8666,Results!A:D,3,FALSE)</f>
        <v>#N/A</v>
      </c>
    </row>
    <row r="8667" spans="1:7" hidden="1" x14ac:dyDescent="0.25">
      <c r="A8667" t="s">
        <v>812</v>
      </c>
      <c r="B8667" t="s">
        <v>814</v>
      </c>
      <c r="C8667" t="s">
        <v>20</v>
      </c>
      <c r="D8667" t="s">
        <v>33</v>
      </c>
      <c r="E8667" s="1">
        <f>DATEVALUE(IFERROR(RIGHT(LEFT(A8667,FIND("-",A8667,4)-1),2)&amp;"/"&amp;LEFT(A8667,FIND("-",A8667)-1)&amp;"/"&amp;RIGHT(LEFT(A8667,IFERROR(FIND(" ",A8667),LEN(A8667)+1)-1),4),TEXT(A8667,"dd")&amp;"/"&amp;TEXT(A8667,"mm")&amp;"/"&amp;TEXT(A8667,"yyyy")))</f>
        <v>45196</v>
      </c>
      <c r="F8667" t="s">
        <v>996</v>
      </c>
      <c r="G8667" s="1" t="e">
        <f>VLOOKUP(B8667,Results!A:D,3,FALSE)</f>
        <v>#N/A</v>
      </c>
    </row>
    <row r="8668" spans="1:7" x14ac:dyDescent="0.25">
      <c r="A8668" t="s">
        <v>812</v>
      </c>
      <c r="B8668" t="s">
        <v>845</v>
      </c>
      <c r="C8668" t="s">
        <v>20</v>
      </c>
      <c r="D8668" t="s">
        <v>33</v>
      </c>
      <c r="E8668" s="1">
        <f>DATEVALUE(IFERROR(RIGHT(LEFT(A8668,FIND("-",A8668,4)-1),2)&amp;"/"&amp;LEFT(A8668,FIND("-",A8668)-1)&amp;"/"&amp;RIGHT(LEFT(A8668,IFERROR(FIND(" ",A8668),LEN(A8668)+1)-1),4),TEXT(A8668,"dd")&amp;"/"&amp;TEXT(A8668,"mm")&amp;"/"&amp;TEXT(A8668,"yyyy")))</f>
        <v>45196</v>
      </c>
      <c r="F8668" t="s">
        <v>1826</v>
      </c>
      <c r="G8668" s="1" t="e">
        <f>VLOOKUP(B8668,Results!A:D,3,FALSE)</f>
        <v>#N/A</v>
      </c>
    </row>
    <row r="8669" spans="1:7" x14ac:dyDescent="0.25">
      <c r="A8669" t="s">
        <v>812</v>
      </c>
      <c r="B8669" t="s">
        <v>814</v>
      </c>
      <c r="C8669" t="s">
        <v>20</v>
      </c>
      <c r="D8669" t="s">
        <v>33</v>
      </c>
      <c r="E8669" s="1">
        <f>DATEVALUE(IFERROR(RIGHT(LEFT(A8669,FIND("-",A8669,4)-1),2)&amp;"/"&amp;LEFT(A8669,FIND("-",A8669)-1)&amp;"/"&amp;RIGHT(LEFT(A8669,IFERROR(FIND(" ",A8669),LEN(A8669)+1)-1),4),TEXT(A8669,"dd")&amp;"/"&amp;TEXT(A8669,"mm")&amp;"/"&amp;TEXT(A8669,"yyyy")))</f>
        <v>45196</v>
      </c>
      <c r="F8669" t="s">
        <v>1826</v>
      </c>
      <c r="G8669" s="1" t="e">
        <f>VLOOKUP(B8669,Results!A:D,3,FALSE)</f>
        <v>#N/A</v>
      </c>
    </row>
    <row r="8670" spans="1:7" x14ac:dyDescent="0.25">
      <c r="A8670" t="s">
        <v>812</v>
      </c>
      <c r="B8670" t="s">
        <v>800</v>
      </c>
      <c r="C8670" t="s">
        <v>20</v>
      </c>
      <c r="D8670" t="s">
        <v>10</v>
      </c>
      <c r="E8670" s="1">
        <f>DATEVALUE(IFERROR(RIGHT(LEFT(A8670,FIND("-",A8670,4)-1),2)&amp;"/"&amp;LEFT(A8670,FIND("-",A8670)-1)&amp;"/"&amp;RIGHT(LEFT(A8670,IFERROR(FIND(" ",A8670),LEN(A8670)+1)-1),4),TEXT(A8670,"dd")&amp;"/"&amp;TEXT(A8670,"mm")&amp;"/"&amp;TEXT(A8670,"yyyy")))</f>
        <v>45196</v>
      </c>
      <c r="F8670" t="s">
        <v>1826</v>
      </c>
      <c r="G8670" s="1" t="e">
        <f>VLOOKUP(B8670,Results!A:D,3,FALSE)</f>
        <v>#N/A</v>
      </c>
    </row>
    <row r="8671" spans="1:7" x14ac:dyDescent="0.25">
      <c r="A8671" t="s">
        <v>812</v>
      </c>
      <c r="B8671" t="s">
        <v>355</v>
      </c>
      <c r="C8671" t="s">
        <v>223</v>
      </c>
      <c r="D8671" t="s">
        <v>30</v>
      </c>
      <c r="E8671" s="1">
        <f>DATEVALUE(IFERROR(RIGHT(LEFT(A8671,FIND("-",A8671,4)-1),2)&amp;"/"&amp;LEFT(A8671,FIND("-",A8671)-1)&amp;"/"&amp;RIGHT(LEFT(A8671,IFERROR(FIND(" ",A8671),LEN(A8671)+1)-1),4),TEXT(A8671,"dd")&amp;"/"&amp;TEXT(A8671,"mm")&amp;"/"&amp;TEXT(A8671,"yyyy")))</f>
        <v>45196</v>
      </c>
      <c r="F8671" t="s">
        <v>1826</v>
      </c>
      <c r="G8671" s="1" t="e">
        <f>VLOOKUP(B8671,Results!A:D,3,FALSE)</f>
        <v>#N/A</v>
      </c>
    </row>
    <row r="8672" spans="1:7" x14ac:dyDescent="0.25">
      <c r="A8672" t="s">
        <v>812</v>
      </c>
      <c r="B8672" t="s">
        <v>814</v>
      </c>
      <c r="C8672" t="s">
        <v>20</v>
      </c>
      <c r="D8672" t="s">
        <v>33</v>
      </c>
      <c r="E8672" s="1">
        <f>DATEVALUE(IFERROR(RIGHT(LEFT(A8672,FIND("-",A8672,4)-1),2)&amp;"/"&amp;LEFT(A8672,FIND("-",A8672)-1)&amp;"/"&amp;RIGHT(LEFT(A8672,IFERROR(FIND(" ",A8672),LEN(A8672)+1)-1),4),TEXT(A8672,"dd")&amp;"/"&amp;TEXT(A8672,"mm")&amp;"/"&amp;TEXT(A8672,"yyyy")))</f>
        <v>45196</v>
      </c>
      <c r="F8672" t="s">
        <v>1826</v>
      </c>
      <c r="G8672" s="1" t="e">
        <f>VLOOKUP(B8672,Results!A:D,3,FALSE)</f>
        <v>#N/A</v>
      </c>
    </row>
    <row r="8673" spans="1:7" x14ac:dyDescent="0.25">
      <c r="A8673" t="s">
        <v>812</v>
      </c>
      <c r="B8673" t="s">
        <v>491</v>
      </c>
      <c r="C8673" t="s">
        <v>223</v>
      </c>
      <c r="D8673" t="s">
        <v>30</v>
      </c>
      <c r="E8673" s="1">
        <f>DATEVALUE(IFERROR(RIGHT(LEFT(A8673,FIND("-",A8673,4)-1),2)&amp;"/"&amp;LEFT(A8673,FIND("-",A8673)-1)&amp;"/"&amp;RIGHT(LEFT(A8673,IFERROR(FIND(" ",A8673),LEN(A8673)+1)-1),4),TEXT(A8673,"dd")&amp;"/"&amp;TEXT(A8673,"mm")&amp;"/"&amp;TEXT(A8673,"yyyy")))</f>
        <v>45196</v>
      </c>
      <c r="F8673" t="s">
        <v>1826</v>
      </c>
      <c r="G8673" s="1" t="e">
        <f>VLOOKUP(B8673,Results!A:D,3,FALSE)</f>
        <v>#N/A</v>
      </c>
    </row>
    <row r="8674" spans="1:7" x14ac:dyDescent="0.25">
      <c r="A8674" t="s">
        <v>812</v>
      </c>
      <c r="B8674" t="s">
        <v>800</v>
      </c>
      <c r="C8674" t="s">
        <v>20</v>
      </c>
      <c r="D8674" t="s">
        <v>10</v>
      </c>
      <c r="E8674" s="1">
        <f>DATEVALUE(IFERROR(RIGHT(LEFT(A8674,FIND("-",A8674,4)-1),2)&amp;"/"&amp;LEFT(A8674,FIND("-",A8674)-1)&amp;"/"&amp;RIGHT(LEFT(A8674,IFERROR(FIND(" ",A8674),LEN(A8674)+1)-1),4),TEXT(A8674,"dd")&amp;"/"&amp;TEXT(A8674,"mm")&amp;"/"&amp;TEXT(A8674,"yyyy")))</f>
        <v>45196</v>
      </c>
      <c r="F8674" t="s">
        <v>1826</v>
      </c>
      <c r="G8674" s="1" t="e">
        <f>VLOOKUP(B8674,Results!A:D,3,FALSE)</f>
        <v>#N/A</v>
      </c>
    </row>
    <row r="8675" spans="1:7" x14ac:dyDescent="0.25">
      <c r="A8675" t="s">
        <v>812</v>
      </c>
      <c r="B8675" t="s">
        <v>355</v>
      </c>
      <c r="C8675" t="s">
        <v>223</v>
      </c>
      <c r="D8675" t="s">
        <v>30</v>
      </c>
      <c r="E8675" s="1">
        <f>DATEVALUE(IFERROR(RIGHT(LEFT(A8675,FIND("-",A8675,4)-1),2)&amp;"/"&amp;LEFT(A8675,FIND("-",A8675)-1)&amp;"/"&amp;RIGHT(LEFT(A8675,IFERROR(FIND(" ",A8675),LEN(A8675)+1)-1),4),TEXT(A8675,"dd")&amp;"/"&amp;TEXT(A8675,"mm")&amp;"/"&amp;TEXT(A8675,"yyyy")))</f>
        <v>45196</v>
      </c>
      <c r="F8675" t="s">
        <v>1826</v>
      </c>
      <c r="G8675" s="1" t="e">
        <f>VLOOKUP(B8675,Results!A:D,3,FALSE)</f>
        <v>#N/A</v>
      </c>
    </row>
    <row r="8676" spans="1:7" x14ac:dyDescent="0.25">
      <c r="A8676" t="s">
        <v>812</v>
      </c>
      <c r="B8676" t="s">
        <v>814</v>
      </c>
      <c r="C8676" t="s">
        <v>20</v>
      </c>
      <c r="D8676" t="s">
        <v>33</v>
      </c>
      <c r="E8676" s="1">
        <f>DATEVALUE(IFERROR(RIGHT(LEFT(A8676,FIND("-",A8676,4)-1),2)&amp;"/"&amp;LEFT(A8676,FIND("-",A8676)-1)&amp;"/"&amp;RIGHT(LEFT(A8676,IFERROR(FIND(" ",A8676),LEN(A8676)+1)-1),4),TEXT(A8676,"dd")&amp;"/"&amp;TEXT(A8676,"mm")&amp;"/"&amp;TEXT(A8676,"yyyy")))</f>
        <v>45196</v>
      </c>
      <c r="F8676" t="s">
        <v>1826</v>
      </c>
      <c r="G8676" s="1" t="e">
        <f>VLOOKUP(B8676,Results!A:D,3,FALSE)</f>
        <v>#N/A</v>
      </c>
    </row>
    <row r="8677" spans="1:7" x14ac:dyDescent="0.25">
      <c r="A8677" t="s">
        <v>812</v>
      </c>
      <c r="B8677" t="s">
        <v>491</v>
      </c>
      <c r="C8677" t="s">
        <v>223</v>
      </c>
      <c r="D8677" t="s">
        <v>30</v>
      </c>
      <c r="E8677" s="1">
        <f>DATEVALUE(IFERROR(RIGHT(LEFT(A8677,FIND("-",A8677,4)-1),2)&amp;"/"&amp;LEFT(A8677,FIND("-",A8677)-1)&amp;"/"&amp;RIGHT(LEFT(A8677,IFERROR(FIND(" ",A8677),LEN(A8677)+1)-1),4),TEXT(A8677,"dd")&amp;"/"&amp;TEXT(A8677,"mm")&amp;"/"&amp;TEXT(A8677,"yyyy")))</f>
        <v>45196</v>
      </c>
      <c r="F8677" t="s">
        <v>1826</v>
      </c>
      <c r="G8677" s="1" t="e">
        <f>VLOOKUP(B8677,Results!A:D,3,FALSE)</f>
        <v>#N/A</v>
      </c>
    </row>
    <row r="8678" spans="1:7" hidden="1" x14ac:dyDescent="0.25">
      <c r="A8678" t="s">
        <v>810</v>
      </c>
      <c r="B8678" t="s">
        <v>532</v>
      </c>
      <c r="C8678" t="s">
        <v>223</v>
      </c>
      <c r="D8678" t="s">
        <v>30</v>
      </c>
      <c r="E8678" s="1">
        <f>DATEVALUE(IFERROR(RIGHT(LEFT(A8678,FIND("-",A8678,4)-1),2)&amp;"/"&amp;LEFT(A8678,FIND("-",A8678)-1)&amp;"/"&amp;RIGHT(LEFT(A8678,IFERROR(FIND(" ",A8678),LEN(A8678)+1)-1),4),TEXT(A8678,"dd")&amp;"/"&amp;TEXT(A8678,"mm")&amp;"/"&amp;TEXT(A8678,"yyyy")))</f>
        <v>45195</v>
      </c>
      <c r="F8678" t="s">
        <v>996</v>
      </c>
      <c r="G8678" s="1" t="e">
        <f>VLOOKUP(B8678,Results!A:D,3,FALSE)</f>
        <v>#N/A</v>
      </c>
    </row>
    <row r="8679" spans="1:7" hidden="1" x14ac:dyDescent="0.25">
      <c r="A8679" t="s">
        <v>810</v>
      </c>
      <c r="B8679" t="s">
        <v>773</v>
      </c>
      <c r="C8679" t="s">
        <v>223</v>
      </c>
      <c r="D8679" t="s">
        <v>10</v>
      </c>
      <c r="E8679" s="1">
        <f>DATEVALUE(IFERROR(RIGHT(LEFT(A8679,FIND("-",A8679,4)-1),2)&amp;"/"&amp;LEFT(A8679,FIND("-",A8679)-1)&amp;"/"&amp;RIGHT(LEFT(A8679,IFERROR(FIND(" ",A8679),LEN(A8679)+1)-1),4),TEXT(A8679,"dd")&amp;"/"&amp;TEXT(A8679,"mm")&amp;"/"&amp;TEXT(A8679,"yyyy")))</f>
        <v>45195</v>
      </c>
      <c r="F8679" t="s">
        <v>996</v>
      </c>
      <c r="G8679" s="1" t="e">
        <f>VLOOKUP(B8679,Results!A:D,3,FALSE)</f>
        <v>#N/A</v>
      </c>
    </row>
    <row r="8680" spans="1:7" hidden="1" x14ac:dyDescent="0.25">
      <c r="A8680" t="s">
        <v>810</v>
      </c>
      <c r="B8680" t="s">
        <v>811</v>
      </c>
      <c r="C8680" t="s">
        <v>223</v>
      </c>
      <c r="D8680" t="s">
        <v>10</v>
      </c>
      <c r="E8680" s="1">
        <f>DATEVALUE(IFERROR(RIGHT(LEFT(A8680,FIND("-",A8680,4)-1),2)&amp;"/"&amp;LEFT(A8680,FIND("-",A8680)-1)&amp;"/"&amp;RIGHT(LEFT(A8680,IFERROR(FIND(" ",A8680),LEN(A8680)+1)-1),4),TEXT(A8680,"dd")&amp;"/"&amp;TEXT(A8680,"mm")&amp;"/"&amp;TEXT(A8680,"yyyy")))</f>
        <v>45195</v>
      </c>
      <c r="F8680" t="s">
        <v>996</v>
      </c>
      <c r="G8680" s="1" t="e">
        <f>VLOOKUP(B8680,Results!A:D,3,FALSE)</f>
        <v>#N/A</v>
      </c>
    </row>
    <row r="8681" spans="1:7" x14ac:dyDescent="0.25">
      <c r="A8681" t="s">
        <v>810</v>
      </c>
      <c r="B8681" t="s">
        <v>773</v>
      </c>
      <c r="C8681" t="s">
        <v>223</v>
      </c>
      <c r="D8681" t="s">
        <v>10</v>
      </c>
      <c r="E8681" s="1">
        <f>DATEVALUE(IFERROR(RIGHT(LEFT(A8681,FIND("-",A8681,4)-1),2)&amp;"/"&amp;LEFT(A8681,FIND("-",A8681)-1)&amp;"/"&amp;RIGHT(LEFT(A8681,IFERROR(FIND(" ",A8681),LEN(A8681)+1)-1),4),TEXT(A8681,"dd")&amp;"/"&amp;TEXT(A8681,"mm")&amp;"/"&amp;TEXT(A8681,"yyyy")))</f>
        <v>45195</v>
      </c>
      <c r="F8681" t="s">
        <v>1826</v>
      </c>
      <c r="G8681" s="1" t="e">
        <f>VLOOKUP(B8681,Results!A:D,3,FALSE)</f>
        <v>#N/A</v>
      </c>
    </row>
    <row r="8682" spans="1:7" x14ac:dyDescent="0.25">
      <c r="A8682" t="s">
        <v>810</v>
      </c>
      <c r="B8682" t="s">
        <v>811</v>
      </c>
      <c r="C8682" t="s">
        <v>223</v>
      </c>
      <c r="D8682" t="s">
        <v>10</v>
      </c>
      <c r="E8682" s="1">
        <f>DATEVALUE(IFERROR(RIGHT(LEFT(A8682,FIND("-",A8682,4)-1),2)&amp;"/"&amp;LEFT(A8682,FIND("-",A8682)-1)&amp;"/"&amp;RIGHT(LEFT(A8682,IFERROR(FIND(" ",A8682),LEN(A8682)+1)-1),4),TEXT(A8682,"dd")&amp;"/"&amp;TEXT(A8682,"mm")&amp;"/"&amp;TEXT(A8682,"yyyy")))</f>
        <v>45195</v>
      </c>
      <c r="F8682" t="s">
        <v>1826</v>
      </c>
      <c r="G8682" s="1" t="e">
        <f>VLOOKUP(B8682,Results!A:D,3,FALSE)</f>
        <v>#N/A</v>
      </c>
    </row>
    <row r="8683" spans="1:7" hidden="1" x14ac:dyDescent="0.25">
      <c r="A8683" t="s">
        <v>810</v>
      </c>
      <c r="B8683" t="s">
        <v>709</v>
      </c>
      <c r="C8683" t="s">
        <v>20</v>
      </c>
      <c r="D8683" t="s">
        <v>13</v>
      </c>
      <c r="E8683" s="1">
        <f>DATEVALUE(IFERROR(RIGHT(LEFT(A8683,FIND("-",A8683,4)-1),2)&amp;"/"&amp;LEFT(A8683,FIND("-",A8683)-1)&amp;"/"&amp;RIGHT(LEFT(A8683,IFERROR(FIND(" ",A8683),LEN(A8683)+1)-1),4),TEXT(A8683,"dd")&amp;"/"&amp;TEXT(A8683,"mm")&amp;"/"&amp;TEXT(A8683,"yyyy")))</f>
        <v>45195</v>
      </c>
      <c r="F8683" t="s">
        <v>996</v>
      </c>
      <c r="G8683" s="1" t="e">
        <f>VLOOKUP(B8683,Results!A:D,3,FALSE)</f>
        <v>#N/A</v>
      </c>
    </row>
    <row r="8684" spans="1:7" x14ac:dyDescent="0.25">
      <c r="A8684" t="s">
        <v>810</v>
      </c>
      <c r="B8684" t="s">
        <v>709</v>
      </c>
      <c r="C8684" t="s">
        <v>20</v>
      </c>
      <c r="D8684" t="s">
        <v>13</v>
      </c>
      <c r="E8684" s="1">
        <f>DATEVALUE(IFERROR(RIGHT(LEFT(A8684,FIND("-",A8684,4)-1),2)&amp;"/"&amp;LEFT(A8684,FIND("-",A8684)-1)&amp;"/"&amp;RIGHT(LEFT(A8684,IFERROR(FIND(" ",A8684),LEN(A8684)+1)-1),4),TEXT(A8684,"dd")&amp;"/"&amp;TEXT(A8684,"mm")&amp;"/"&amp;TEXT(A8684,"yyyy")))</f>
        <v>45195</v>
      </c>
      <c r="F8684" t="s">
        <v>1826</v>
      </c>
      <c r="G8684" s="1" t="e">
        <f>VLOOKUP(B8684,Results!A:D,3,FALSE)</f>
        <v>#N/A</v>
      </c>
    </row>
    <row r="8685" spans="1:7" x14ac:dyDescent="0.25">
      <c r="A8685" t="s">
        <v>810</v>
      </c>
      <c r="B8685" t="s">
        <v>773</v>
      </c>
      <c r="C8685" t="s">
        <v>223</v>
      </c>
      <c r="D8685" t="s">
        <v>10</v>
      </c>
      <c r="E8685" s="1">
        <f>DATEVALUE(IFERROR(RIGHT(LEFT(A8685,FIND("-",A8685,4)-1),2)&amp;"/"&amp;LEFT(A8685,FIND("-",A8685)-1)&amp;"/"&amp;RIGHT(LEFT(A8685,IFERROR(FIND(" ",A8685),LEN(A8685)+1)-1),4),TEXT(A8685,"dd")&amp;"/"&amp;TEXT(A8685,"mm")&amp;"/"&amp;TEXT(A8685,"yyyy")))</f>
        <v>45195</v>
      </c>
      <c r="F8685" t="s">
        <v>1826</v>
      </c>
      <c r="G8685" s="1" t="e">
        <f>VLOOKUP(B8685,Results!A:D,3,FALSE)</f>
        <v>#N/A</v>
      </c>
    </row>
    <row r="8686" spans="1:7" x14ac:dyDescent="0.25">
      <c r="A8686" t="s">
        <v>810</v>
      </c>
      <c r="B8686" t="s">
        <v>811</v>
      </c>
      <c r="C8686" t="s">
        <v>223</v>
      </c>
      <c r="D8686" t="s">
        <v>10</v>
      </c>
      <c r="E8686" s="1">
        <f>DATEVALUE(IFERROR(RIGHT(LEFT(A8686,FIND("-",A8686,4)-1),2)&amp;"/"&amp;LEFT(A8686,FIND("-",A8686)-1)&amp;"/"&amp;RIGHT(LEFT(A8686,IFERROR(FIND(" ",A8686),LEN(A8686)+1)-1),4),TEXT(A8686,"dd")&amp;"/"&amp;TEXT(A8686,"mm")&amp;"/"&amp;TEXT(A8686,"yyyy")))</f>
        <v>45195</v>
      </c>
      <c r="F8686" t="s">
        <v>1826</v>
      </c>
      <c r="G8686" s="1" t="e">
        <f>VLOOKUP(B8686,Results!A:D,3,FALSE)</f>
        <v>#N/A</v>
      </c>
    </row>
    <row r="8687" spans="1:7" x14ac:dyDescent="0.25">
      <c r="A8687" t="s">
        <v>810</v>
      </c>
      <c r="B8687" t="s">
        <v>709</v>
      </c>
      <c r="C8687" t="s">
        <v>20</v>
      </c>
      <c r="D8687" t="s">
        <v>13</v>
      </c>
      <c r="E8687" s="1">
        <f>DATEVALUE(IFERROR(RIGHT(LEFT(A8687,FIND("-",A8687,4)-1),2)&amp;"/"&amp;LEFT(A8687,FIND("-",A8687)-1)&amp;"/"&amp;RIGHT(LEFT(A8687,IFERROR(FIND(" ",A8687),LEN(A8687)+1)-1),4),TEXT(A8687,"dd")&amp;"/"&amp;TEXT(A8687,"mm")&amp;"/"&amp;TEXT(A8687,"yyyy")))</f>
        <v>45195</v>
      </c>
      <c r="F8687" t="s">
        <v>1826</v>
      </c>
      <c r="G8687" s="1" t="e">
        <f>VLOOKUP(B8687,Results!A:D,3,FALSE)</f>
        <v>#N/A</v>
      </c>
    </row>
    <row r="8688" spans="1:7" x14ac:dyDescent="0.25">
      <c r="A8688" t="s">
        <v>810</v>
      </c>
      <c r="B8688" t="s">
        <v>773</v>
      </c>
      <c r="C8688" t="s">
        <v>223</v>
      </c>
      <c r="D8688" t="s">
        <v>10</v>
      </c>
      <c r="E8688" s="1">
        <f>DATEVALUE(IFERROR(RIGHT(LEFT(A8688,FIND("-",A8688,4)-1),2)&amp;"/"&amp;LEFT(A8688,FIND("-",A8688)-1)&amp;"/"&amp;RIGHT(LEFT(A8688,IFERROR(FIND(" ",A8688),LEN(A8688)+1)-1),4),TEXT(A8688,"dd")&amp;"/"&amp;TEXT(A8688,"mm")&amp;"/"&amp;TEXT(A8688,"yyyy")))</f>
        <v>45195</v>
      </c>
      <c r="F8688" t="s">
        <v>1826</v>
      </c>
      <c r="G8688" s="1" t="e">
        <f>VLOOKUP(B8688,Results!A:D,3,FALSE)</f>
        <v>#N/A</v>
      </c>
    </row>
    <row r="8689" spans="1:7" x14ac:dyDescent="0.25">
      <c r="A8689" t="s">
        <v>810</v>
      </c>
      <c r="B8689" t="s">
        <v>811</v>
      </c>
      <c r="C8689" t="s">
        <v>223</v>
      </c>
      <c r="D8689" t="s">
        <v>10</v>
      </c>
      <c r="E8689" s="1">
        <f>DATEVALUE(IFERROR(RIGHT(LEFT(A8689,FIND("-",A8689,4)-1),2)&amp;"/"&amp;LEFT(A8689,FIND("-",A8689)-1)&amp;"/"&amp;RIGHT(LEFT(A8689,IFERROR(FIND(" ",A8689),LEN(A8689)+1)-1),4),TEXT(A8689,"dd")&amp;"/"&amp;TEXT(A8689,"mm")&amp;"/"&amp;TEXT(A8689,"yyyy")))</f>
        <v>45195</v>
      </c>
      <c r="F8689" t="s">
        <v>1826</v>
      </c>
      <c r="G8689" s="1" t="e">
        <f>VLOOKUP(B8689,Results!A:D,3,FALSE)</f>
        <v>#N/A</v>
      </c>
    </row>
    <row r="8690" spans="1:7" x14ac:dyDescent="0.25">
      <c r="A8690" t="s">
        <v>810</v>
      </c>
      <c r="B8690" t="s">
        <v>709</v>
      </c>
      <c r="C8690" t="s">
        <v>20</v>
      </c>
      <c r="D8690" t="s">
        <v>13</v>
      </c>
      <c r="E8690" s="1">
        <f>DATEVALUE(IFERROR(RIGHT(LEFT(A8690,FIND("-",A8690,4)-1),2)&amp;"/"&amp;LEFT(A8690,FIND("-",A8690)-1)&amp;"/"&amp;RIGHT(LEFT(A8690,IFERROR(FIND(" ",A8690),LEN(A8690)+1)-1),4),TEXT(A8690,"dd")&amp;"/"&amp;TEXT(A8690,"mm")&amp;"/"&amp;TEXT(A8690,"yyyy")))</f>
        <v>45195</v>
      </c>
      <c r="F8690" t="s">
        <v>1826</v>
      </c>
      <c r="G8690" s="1" t="e">
        <f>VLOOKUP(B8690,Results!A:D,3,FALSE)</f>
        <v>#N/A</v>
      </c>
    </row>
    <row r="8691" spans="1:7" hidden="1" x14ac:dyDescent="0.25">
      <c r="A8691" t="s">
        <v>806</v>
      </c>
      <c r="B8691" t="s">
        <v>807</v>
      </c>
      <c r="C8691" t="s">
        <v>20</v>
      </c>
      <c r="D8691" t="s">
        <v>13</v>
      </c>
      <c r="E8691" s="1">
        <f>DATEVALUE(IFERROR(RIGHT(LEFT(A8691,FIND("-",A8691,4)-1),2)&amp;"/"&amp;LEFT(A8691,FIND("-",A8691)-1)&amp;"/"&amp;RIGHT(LEFT(A8691,IFERROR(FIND(" ",A8691),LEN(A8691)+1)-1),4),TEXT(A8691,"dd")&amp;"/"&amp;TEXT(A8691,"mm")&amp;"/"&amp;TEXT(A8691,"yyyy")))</f>
        <v>45194</v>
      </c>
      <c r="F8691" t="s">
        <v>996</v>
      </c>
      <c r="G8691" s="1">
        <f>VLOOKUP(B8691,Results!A:D,3,FALSE)</f>
        <v>45419</v>
      </c>
    </row>
    <row r="8692" spans="1:7" x14ac:dyDescent="0.25">
      <c r="A8692" t="s">
        <v>806</v>
      </c>
      <c r="B8692" t="s">
        <v>807</v>
      </c>
      <c r="C8692" t="s">
        <v>20</v>
      </c>
      <c r="D8692" t="s">
        <v>13</v>
      </c>
      <c r="E8692" s="1">
        <f>DATEVALUE(IFERROR(RIGHT(LEFT(A8692,FIND("-",A8692,4)-1),2)&amp;"/"&amp;LEFT(A8692,FIND("-",A8692)-1)&amp;"/"&amp;RIGHT(LEFT(A8692,IFERROR(FIND(" ",A8692),LEN(A8692)+1)-1),4),TEXT(A8692,"dd")&amp;"/"&amp;TEXT(A8692,"mm")&amp;"/"&amp;TEXT(A8692,"yyyy")))</f>
        <v>45194</v>
      </c>
      <c r="F8692" t="s">
        <v>1826</v>
      </c>
      <c r="G8692" s="1">
        <f>VLOOKUP(B8692,Results!A:D,3,FALSE)</f>
        <v>45419</v>
      </c>
    </row>
    <row r="8693" spans="1:7" hidden="1" x14ac:dyDescent="0.25">
      <c r="A8693" t="s">
        <v>806</v>
      </c>
      <c r="B8693" t="s">
        <v>857</v>
      </c>
      <c r="C8693" t="s">
        <v>20</v>
      </c>
      <c r="D8693" t="s">
        <v>13</v>
      </c>
      <c r="E8693" s="1">
        <f>DATEVALUE(IFERROR(RIGHT(LEFT(A8693,FIND("-",A8693,4)-1),2)&amp;"/"&amp;LEFT(A8693,FIND("-",A8693)-1)&amp;"/"&amp;RIGHT(LEFT(A8693,IFERROR(FIND(" ",A8693),LEN(A8693)+1)-1),4),TEXT(A8693,"dd")&amp;"/"&amp;TEXT(A8693,"mm")&amp;"/"&amp;TEXT(A8693,"yyyy")))</f>
        <v>45194</v>
      </c>
      <c r="F8693" t="s">
        <v>1919</v>
      </c>
      <c r="G8693" s="1">
        <f>VLOOKUP(B8693,Results!A:D,3,FALSE)</f>
        <v>45427</v>
      </c>
    </row>
    <row r="8694" spans="1:7" x14ac:dyDescent="0.25">
      <c r="A8694" t="s">
        <v>806</v>
      </c>
      <c r="B8694" t="s">
        <v>794</v>
      </c>
      <c r="C8694" t="s">
        <v>223</v>
      </c>
      <c r="D8694" t="s">
        <v>10</v>
      </c>
      <c r="E8694" s="1">
        <f>DATEVALUE(IFERROR(RIGHT(LEFT(A8694,FIND("-",A8694,4)-1),2)&amp;"/"&amp;LEFT(A8694,FIND("-",A8694)-1)&amp;"/"&amp;RIGHT(LEFT(A8694,IFERROR(FIND(" ",A8694),LEN(A8694)+1)-1),4),TEXT(A8694,"dd")&amp;"/"&amp;TEXT(A8694,"mm")&amp;"/"&amp;TEXT(A8694,"yyyy")))</f>
        <v>45194</v>
      </c>
      <c r="F8694" t="s">
        <v>1826</v>
      </c>
      <c r="G8694" s="1">
        <f>VLOOKUP(B8694,Results!A:D,3,FALSE)</f>
        <v>45441</v>
      </c>
    </row>
    <row r="8695" spans="1:7" hidden="1" x14ac:dyDescent="0.25">
      <c r="A8695" t="s">
        <v>806</v>
      </c>
      <c r="B8695" t="s">
        <v>430</v>
      </c>
      <c r="C8695" t="s">
        <v>223</v>
      </c>
      <c r="D8695" t="s">
        <v>44</v>
      </c>
      <c r="E8695" s="1">
        <f>DATEVALUE(IFERROR(RIGHT(LEFT(A8695,FIND("-",A8695,4)-1),2)&amp;"/"&amp;LEFT(A8695,FIND("-",A8695)-1)&amp;"/"&amp;RIGHT(LEFT(A8695,IFERROR(FIND(" ",A8695),LEN(A8695)+1)-1),4),TEXT(A8695,"dd")&amp;"/"&amp;TEXT(A8695,"mm")&amp;"/"&amp;TEXT(A8695,"yyyy")))</f>
        <v>45194</v>
      </c>
      <c r="F8695" t="s">
        <v>996</v>
      </c>
      <c r="G8695" s="1" t="e">
        <f>VLOOKUP(B8695,Results!A:D,3,FALSE)</f>
        <v>#N/A</v>
      </c>
    </row>
    <row r="8696" spans="1:7" hidden="1" x14ac:dyDescent="0.25">
      <c r="A8696" t="s">
        <v>806</v>
      </c>
      <c r="B8696" t="s">
        <v>464</v>
      </c>
      <c r="C8696" t="s">
        <v>20</v>
      </c>
      <c r="D8696" t="s">
        <v>44</v>
      </c>
      <c r="E8696" s="1">
        <f>DATEVALUE(IFERROR(RIGHT(LEFT(A8696,FIND("-",A8696,4)-1),2)&amp;"/"&amp;LEFT(A8696,FIND("-",A8696)-1)&amp;"/"&amp;RIGHT(LEFT(A8696,IFERROR(FIND(" ",A8696),LEN(A8696)+1)-1),4),TEXT(A8696,"dd")&amp;"/"&amp;TEXT(A8696,"mm")&amp;"/"&amp;TEXT(A8696,"yyyy")))</f>
        <v>45194</v>
      </c>
      <c r="F8696" t="s">
        <v>996</v>
      </c>
      <c r="G8696" s="1" t="e">
        <f>VLOOKUP(B8696,Results!A:D,3,FALSE)</f>
        <v>#N/A</v>
      </c>
    </row>
    <row r="8697" spans="1:7" hidden="1" x14ac:dyDescent="0.25">
      <c r="A8697" t="s">
        <v>806</v>
      </c>
      <c r="B8697" t="s">
        <v>409</v>
      </c>
      <c r="C8697" t="s">
        <v>223</v>
      </c>
      <c r="D8697" t="s">
        <v>297</v>
      </c>
      <c r="E8697" s="1">
        <f>DATEVALUE(IFERROR(RIGHT(LEFT(A8697,FIND("-",A8697,4)-1),2)&amp;"/"&amp;LEFT(A8697,FIND("-",A8697)-1)&amp;"/"&amp;RIGHT(LEFT(A8697,IFERROR(FIND(" ",A8697),LEN(A8697)+1)-1),4),TEXT(A8697,"dd")&amp;"/"&amp;TEXT(A8697,"mm")&amp;"/"&amp;TEXT(A8697,"yyyy")))</f>
        <v>45194</v>
      </c>
      <c r="F8697" t="s">
        <v>996</v>
      </c>
      <c r="G8697" s="1" t="e">
        <f>VLOOKUP(B8697,Results!A:D,3,FALSE)</f>
        <v>#N/A</v>
      </c>
    </row>
    <row r="8698" spans="1:7" x14ac:dyDescent="0.25">
      <c r="A8698" t="s">
        <v>806</v>
      </c>
      <c r="B8698" t="s">
        <v>409</v>
      </c>
      <c r="C8698" t="s">
        <v>223</v>
      </c>
      <c r="D8698" t="s">
        <v>297</v>
      </c>
      <c r="E8698" s="1">
        <f>DATEVALUE(IFERROR(RIGHT(LEFT(A8698,FIND("-",A8698,4)-1),2)&amp;"/"&amp;LEFT(A8698,FIND("-",A8698)-1)&amp;"/"&amp;RIGHT(LEFT(A8698,IFERROR(FIND(" ",A8698),LEN(A8698)+1)-1),4),TEXT(A8698,"dd")&amp;"/"&amp;TEXT(A8698,"mm")&amp;"/"&amp;TEXT(A8698,"yyyy")))</f>
        <v>45194</v>
      </c>
      <c r="F8698" t="s">
        <v>1826</v>
      </c>
      <c r="G8698" s="1" t="e">
        <f>VLOOKUP(B8698,Results!A:D,3,FALSE)</f>
        <v>#N/A</v>
      </c>
    </row>
    <row r="8699" spans="1:7" hidden="1" x14ac:dyDescent="0.25">
      <c r="A8699" t="s">
        <v>806</v>
      </c>
      <c r="B8699" t="s">
        <v>690</v>
      </c>
      <c r="C8699" t="s">
        <v>20</v>
      </c>
      <c r="D8699" t="s">
        <v>269</v>
      </c>
      <c r="E8699" s="1">
        <f>DATEVALUE(IFERROR(RIGHT(LEFT(A8699,FIND("-",A8699,4)-1),2)&amp;"/"&amp;LEFT(A8699,FIND("-",A8699)-1)&amp;"/"&amp;RIGHT(LEFT(A8699,IFERROR(FIND(" ",A8699),LEN(A8699)+1)-1),4),TEXT(A8699,"dd")&amp;"/"&amp;TEXT(A8699,"mm")&amp;"/"&amp;TEXT(A8699,"yyyy")))</f>
        <v>45194</v>
      </c>
      <c r="F8699" t="s">
        <v>1919</v>
      </c>
      <c r="G8699" s="1" t="e">
        <f>VLOOKUP(B8699,Results!A:D,3,FALSE)</f>
        <v>#N/A</v>
      </c>
    </row>
    <row r="8700" spans="1:7" hidden="1" x14ac:dyDescent="0.25">
      <c r="A8700" t="s">
        <v>806</v>
      </c>
      <c r="B8700" t="s">
        <v>800</v>
      </c>
      <c r="C8700" t="s">
        <v>20</v>
      </c>
      <c r="D8700" t="s">
        <v>10</v>
      </c>
      <c r="E8700" s="1">
        <f>DATEVALUE(IFERROR(RIGHT(LEFT(A8700,FIND("-",A8700,4)-1),2)&amp;"/"&amp;LEFT(A8700,FIND("-",A8700)-1)&amp;"/"&amp;RIGHT(LEFT(A8700,IFERROR(FIND(" ",A8700),LEN(A8700)+1)-1),4),TEXT(A8700,"dd")&amp;"/"&amp;TEXT(A8700,"mm")&amp;"/"&amp;TEXT(A8700,"yyyy")))</f>
        <v>45194</v>
      </c>
      <c r="F8700" t="s">
        <v>996</v>
      </c>
      <c r="G8700" s="1" t="e">
        <f>VLOOKUP(B8700,Results!A:D,3,FALSE)</f>
        <v>#N/A</v>
      </c>
    </row>
    <row r="8701" spans="1:7" x14ac:dyDescent="0.25">
      <c r="A8701" t="s">
        <v>806</v>
      </c>
      <c r="B8701" t="s">
        <v>800</v>
      </c>
      <c r="C8701" t="s">
        <v>20</v>
      </c>
      <c r="D8701" t="s">
        <v>10</v>
      </c>
      <c r="E8701" s="1">
        <f>DATEVALUE(IFERROR(RIGHT(LEFT(A8701,FIND("-",A8701,4)-1),2)&amp;"/"&amp;LEFT(A8701,FIND("-",A8701)-1)&amp;"/"&amp;RIGHT(LEFT(A8701,IFERROR(FIND(" ",A8701),LEN(A8701)+1)-1),4),TEXT(A8701,"dd")&amp;"/"&amp;TEXT(A8701,"mm")&amp;"/"&amp;TEXT(A8701,"yyyy")))</f>
        <v>45194</v>
      </c>
      <c r="F8701" t="s">
        <v>1826</v>
      </c>
      <c r="G8701" s="1" t="e">
        <f>VLOOKUP(B8701,Results!A:D,3,FALSE)</f>
        <v>#N/A</v>
      </c>
    </row>
    <row r="8702" spans="1:7" hidden="1" x14ac:dyDescent="0.25">
      <c r="A8702" t="s">
        <v>806</v>
      </c>
      <c r="B8702" t="s">
        <v>808</v>
      </c>
      <c r="C8702" t="s">
        <v>20</v>
      </c>
      <c r="D8702" t="s">
        <v>74</v>
      </c>
      <c r="E8702" s="1">
        <f>DATEVALUE(IFERROR(RIGHT(LEFT(A8702,FIND("-",A8702,4)-1),2)&amp;"/"&amp;LEFT(A8702,FIND("-",A8702)-1)&amp;"/"&amp;RIGHT(LEFT(A8702,IFERROR(FIND(" ",A8702),LEN(A8702)+1)-1),4),TEXT(A8702,"dd")&amp;"/"&amp;TEXT(A8702,"mm")&amp;"/"&amp;TEXT(A8702,"yyyy")))</f>
        <v>45194</v>
      </c>
      <c r="F8702" t="s">
        <v>996</v>
      </c>
      <c r="G8702" s="1" t="e">
        <f>VLOOKUP(B8702,Results!A:D,3,FALSE)</f>
        <v>#N/A</v>
      </c>
    </row>
    <row r="8703" spans="1:7" x14ac:dyDescent="0.25">
      <c r="A8703" t="s">
        <v>806</v>
      </c>
      <c r="B8703" t="s">
        <v>808</v>
      </c>
      <c r="C8703" t="s">
        <v>20</v>
      </c>
      <c r="D8703" t="s">
        <v>74</v>
      </c>
      <c r="E8703" s="1">
        <f>DATEVALUE(IFERROR(RIGHT(LEFT(A8703,FIND("-",A8703,4)-1),2)&amp;"/"&amp;LEFT(A8703,FIND("-",A8703)-1)&amp;"/"&amp;RIGHT(LEFT(A8703,IFERROR(FIND(" ",A8703),LEN(A8703)+1)-1),4),TEXT(A8703,"dd")&amp;"/"&amp;TEXT(A8703,"mm")&amp;"/"&amp;TEXT(A8703,"yyyy")))</f>
        <v>45194</v>
      </c>
      <c r="F8703" t="s">
        <v>1826</v>
      </c>
      <c r="G8703" s="1" t="e">
        <f>VLOOKUP(B8703,Results!A:D,3,FALSE)</f>
        <v>#N/A</v>
      </c>
    </row>
    <row r="8704" spans="1:7" hidden="1" x14ac:dyDescent="0.25">
      <c r="A8704" t="s">
        <v>806</v>
      </c>
      <c r="B8704" t="s">
        <v>809</v>
      </c>
      <c r="C8704" t="s">
        <v>223</v>
      </c>
      <c r="D8704" t="s">
        <v>40</v>
      </c>
      <c r="E8704" s="1">
        <f>DATEVALUE(IFERROR(RIGHT(LEFT(A8704,FIND("-",A8704,4)-1),2)&amp;"/"&amp;LEFT(A8704,FIND("-",A8704)-1)&amp;"/"&amp;RIGHT(LEFT(A8704,IFERROR(FIND(" ",A8704),LEN(A8704)+1)-1),4),TEXT(A8704,"dd")&amp;"/"&amp;TEXT(A8704,"mm")&amp;"/"&amp;TEXT(A8704,"yyyy")))</f>
        <v>45194</v>
      </c>
      <c r="F8704" t="s">
        <v>996</v>
      </c>
      <c r="G8704" s="1" t="e">
        <f>VLOOKUP(B8704,Results!A:D,3,FALSE)</f>
        <v>#N/A</v>
      </c>
    </row>
    <row r="8705" spans="1:7" x14ac:dyDescent="0.25">
      <c r="A8705" t="s">
        <v>806</v>
      </c>
      <c r="B8705" t="s">
        <v>800</v>
      </c>
      <c r="C8705" t="s">
        <v>20</v>
      </c>
      <c r="D8705" t="s">
        <v>10</v>
      </c>
      <c r="E8705" s="1">
        <f>DATEVALUE(IFERROR(RIGHT(LEFT(A8705,FIND("-",A8705,4)-1),2)&amp;"/"&amp;LEFT(A8705,FIND("-",A8705)-1)&amp;"/"&amp;RIGHT(LEFT(A8705,IFERROR(FIND(" ",A8705),LEN(A8705)+1)-1),4),TEXT(A8705,"dd")&amp;"/"&amp;TEXT(A8705,"mm")&amp;"/"&amp;TEXT(A8705,"yyyy")))</f>
        <v>45194</v>
      </c>
      <c r="F8705" t="s">
        <v>1826</v>
      </c>
      <c r="G8705" s="1" t="e">
        <f>VLOOKUP(B8705,Results!A:D,3,FALSE)</f>
        <v>#N/A</v>
      </c>
    </row>
    <row r="8706" spans="1:7" x14ac:dyDescent="0.25">
      <c r="A8706" t="s">
        <v>806</v>
      </c>
      <c r="B8706" t="s">
        <v>409</v>
      </c>
      <c r="C8706" t="s">
        <v>223</v>
      </c>
      <c r="D8706" t="s">
        <v>297</v>
      </c>
      <c r="E8706" s="1">
        <f>DATEVALUE(IFERROR(RIGHT(LEFT(A8706,FIND("-",A8706,4)-1),2)&amp;"/"&amp;LEFT(A8706,FIND("-",A8706)-1)&amp;"/"&amp;RIGHT(LEFT(A8706,IFERROR(FIND(" ",A8706),LEN(A8706)+1)-1),4),TEXT(A8706,"dd")&amp;"/"&amp;TEXT(A8706,"mm")&amp;"/"&amp;TEXT(A8706,"yyyy")))</f>
        <v>45194</v>
      </c>
      <c r="F8706" t="s">
        <v>1826</v>
      </c>
      <c r="G8706" s="1" t="e">
        <f>VLOOKUP(B8706,Results!A:D,3,FALSE)</f>
        <v>#N/A</v>
      </c>
    </row>
    <row r="8707" spans="1:7" x14ac:dyDescent="0.25">
      <c r="A8707" t="s">
        <v>806</v>
      </c>
      <c r="B8707" t="s">
        <v>808</v>
      </c>
      <c r="C8707" t="s">
        <v>20</v>
      </c>
      <c r="D8707" t="s">
        <v>74</v>
      </c>
      <c r="E8707" s="1">
        <f>DATEVALUE(IFERROR(RIGHT(LEFT(A8707,FIND("-",A8707,4)-1),2)&amp;"/"&amp;LEFT(A8707,FIND("-",A8707)-1)&amp;"/"&amp;RIGHT(LEFT(A8707,IFERROR(FIND(" ",A8707),LEN(A8707)+1)-1),4),TEXT(A8707,"dd")&amp;"/"&amp;TEXT(A8707,"mm")&amp;"/"&amp;TEXT(A8707,"yyyy")))</f>
        <v>45194</v>
      </c>
      <c r="F8707" t="s">
        <v>1826</v>
      </c>
      <c r="G8707" s="1" t="e">
        <f>VLOOKUP(B8707,Results!A:D,3,FALSE)</f>
        <v>#N/A</v>
      </c>
    </row>
    <row r="8708" spans="1:7" x14ac:dyDescent="0.25">
      <c r="A8708" t="s">
        <v>806</v>
      </c>
      <c r="B8708" t="s">
        <v>809</v>
      </c>
      <c r="C8708" t="s">
        <v>223</v>
      </c>
      <c r="D8708" t="s">
        <v>40</v>
      </c>
      <c r="E8708" s="1">
        <f>DATEVALUE(IFERROR(RIGHT(LEFT(A8708,FIND("-",A8708,4)-1),2)&amp;"/"&amp;LEFT(A8708,FIND("-",A8708)-1)&amp;"/"&amp;RIGHT(LEFT(A8708,IFERROR(FIND(" ",A8708),LEN(A8708)+1)-1),4),TEXT(A8708,"dd")&amp;"/"&amp;TEXT(A8708,"mm")&amp;"/"&amp;TEXT(A8708,"yyyy")))</f>
        <v>45194</v>
      </c>
      <c r="F8708" t="s">
        <v>1826</v>
      </c>
      <c r="G8708" s="1" t="e">
        <f>VLOOKUP(B8708,Results!A:D,3,FALSE)</f>
        <v>#N/A</v>
      </c>
    </row>
    <row r="8709" spans="1:7" x14ac:dyDescent="0.25">
      <c r="A8709" t="s">
        <v>806</v>
      </c>
      <c r="B8709" t="s">
        <v>800</v>
      </c>
      <c r="C8709" t="s">
        <v>20</v>
      </c>
      <c r="D8709" t="s">
        <v>10</v>
      </c>
      <c r="E8709" s="1">
        <f>DATEVALUE(IFERROR(RIGHT(LEFT(A8709,FIND("-",A8709,4)-1),2)&amp;"/"&amp;LEFT(A8709,FIND("-",A8709)-1)&amp;"/"&amp;RIGHT(LEFT(A8709,IFERROR(FIND(" ",A8709),LEN(A8709)+1)-1),4),TEXT(A8709,"dd")&amp;"/"&amp;TEXT(A8709,"mm")&amp;"/"&amp;TEXT(A8709,"yyyy")))</f>
        <v>45194</v>
      </c>
      <c r="F8709" t="s">
        <v>1826</v>
      </c>
      <c r="G8709" s="1" t="e">
        <f>VLOOKUP(B8709,Results!A:D,3,FALSE)</f>
        <v>#N/A</v>
      </c>
    </row>
    <row r="8710" spans="1:7" x14ac:dyDescent="0.25">
      <c r="A8710" t="s">
        <v>806</v>
      </c>
      <c r="B8710" t="s">
        <v>409</v>
      </c>
      <c r="C8710" t="s">
        <v>223</v>
      </c>
      <c r="D8710" t="s">
        <v>297</v>
      </c>
      <c r="E8710" s="1">
        <f>DATEVALUE(IFERROR(RIGHT(LEFT(A8710,FIND("-",A8710,4)-1),2)&amp;"/"&amp;LEFT(A8710,FIND("-",A8710)-1)&amp;"/"&amp;RIGHT(LEFT(A8710,IFERROR(FIND(" ",A8710),LEN(A8710)+1)-1),4),TEXT(A8710,"dd")&amp;"/"&amp;TEXT(A8710,"mm")&amp;"/"&amp;TEXT(A8710,"yyyy")))</f>
        <v>45194</v>
      </c>
      <c r="F8710" t="s">
        <v>1826</v>
      </c>
      <c r="G8710" s="1" t="e">
        <f>VLOOKUP(B8710,Results!A:D,3,FALSE)</f>
        <v>#N/A</v>
      </c>
    </row>
    <row r="8711" spans="1:7" x14ac:dyDescent="0.25">
      <c r="A8711" t="s">
        <v>806</v>
      </c>
      <c r="B8711" t="s">
        <v>809</v>
      </c>
      <c r="C8711" t="s">
        <v>223</v>
      </c>
      <c r="D8711" t="s">
        <v>40</v>
      </c>
      <c r="E8711" s="1">
        <f>DATEVALUE(IFERROR(RIGHT(LEFT(A8711,FIND("-",A8711,4)-1),2)&amp;"/"&amp;LEFT(A8711,FIND("-",A8711)-1)&amp;"/"&amp;RIGHT(LEFT(A8711,IFERROR(FIND(" ",A8711),LEN(A8711)+1)-1),4),TEXT(A8711,"dd")&amp;"/"&amp;TEXT(A8711,"mm")&amp;"/"&amp;TEXT(A8711,"yyyy")))</f>
        <v>45194</v>
      </c>
      <c r="F8711" t="s">
        <v>1826</v>
      </c>
      <c r="G8711" s="1" t="e">
        <f>VLOOKUP(B8711,Results!A:D,3,FALSE)</f>
        <v>#N/A</v>
      </c>
    </row>
    <row r="8712" spans="1:7" hidden="1" x14ac:dyDescent="0.25">
      <c r="A8712" t="s">
        <v>805</v>
      </c>
      <c r="B8712" t="s">
        <v>283</v>
      </c>
      <c r="C8712" t="s">
        <v>223</v>
      </c>
      <c r="D8712" t="s">
        <v>44</v>
      </c>
      <c r="E8712" s="1">
        <f>DATEVALUE(IFERROR(RIGHT(LEFT(A8712,FIND("-",A8712,4)-1),2)&amp;"/"&amp;LEFT(A8712,FIND("-",A8712)-1)&amp;"/"&amp;RIGHT(LEFT(A8712,IFERROR(FIND(" ",A8712),LEN(A8712)+1)-1),4),TEXT(A8712,"dd")&amp;"/"&amp;TEXT(A8712,"mm")&amp;"/"&amp;TEXT(A8712,"yyyy")))</f>
        <v>45191</v>
      </c>
      <c r="F8712" t="s">
        <v>996</v>
      </c>
      <c r="G8712" s="1" t="e">
        <f>VLOOKUP(B8712,Results!A:D,3,FALSE)</f>
        <v>#N/A</v>
      </c>
    </row>
    <row r="8713" spans="1:7" hidden="1" x14ac:dyDescent="0.25">
      <c r="A8713" t="s">
        <v>805</v>
      </c>
      <c r="B8713" t="s">
        <v>400</v>
      </c>
      <c r="C8713" t="s">
        <v>223</v>
      </c>
      <c r="D8713" t="s">
        <v>30</v>
      </c>
      <c r="E8713" s="1">
        <f>DATEVALUE(IFERROR(RIGHT(LEFT(A8713,FIND("-",A8713,4)-1),2)&amp;"/"&amp;LEFT(A8713,FIND("-",A8713)-1)&amp;"/"&amp;RIGHT(LEFT(A8713,IFERROR(FIND(" ",A8713),LEN(A8713)+1)-1),4),TEXT(A8713,"dd")&amp;"/"&amp;TEXT(A8713,"mm")&amp;"/"&amp;TEXT(A8713,"yyyy")))</f>
        <v>45191</v>
      </c>
      <c r="F8713" t="s">
        <v>996</v>
      </c>
      <c r="G8713" s="1" t="e">
        <f>VLOOKUP(B8713,Results!A:D,3,FALSE)</f>
        <v>#N/A</v>
      </c>
    </row>
    <row r="8714" spans="1:7" hidden="1" x14ac:dyDescent="0.25">
      <c r="A8714" t="s">
        <v>805</v>
      </c>
      <c r="B8714" t="s">
        <v>367</v>
      </c>
      <c r="C8714" t="s">
        <v>223</v>
      </c>
      <c r="D8714" t="s">
        <v>33</v>
      </c>
      <c r="E8714" s="1">
        <f>DATEVALUE(IFERROR(RIGHT(LEFT(A8714,FIND("-",A8714,4)-1),2)&amp;"/"&amp;LEFT(A8714,FIND("-",A8714)-1)&amp;"/"&amp;RIGHT(LEFT(A8714,IFERROR(FIND(" ",A8714),LEN(A8714)+1)-1),4),TEXT(A8714,"dd")&amp;"/"&amp;TEXT(A8714,"mm")&amp;"/"&amp;TEXT(A8714,"yyyy")))</f>
        <v>45191</v>
      </c>
      <c r="F8714" t="s">
        <v>996</v>
      </c>
      <c r="G8714" s="1" t="e">
        <f>VLOOKUP(B8714,Results!A:D,3,FALSE)</f>
        <v>#N/A</v>
      </c>
    </row>
    <row r="8715" spans="1:7" hidden="1" x14ac:dyDescent="0.25">
      <c r="A8715" t="s">
        <v>803</v>
      </c>
      <c r="B8715" t="s">
        <v>804</v>
      </c>
      <c r="C8715" t="s">
        <v>20</v>
      </c>
      <c r="D8715" t="s">
        <v>44</v>
      </c>
      <c r="E8715" s="1">
        <f>DATEVALUE(IFERROR(RIGHT(LEFT(A8715,FIND("-",A8715,4)-1),2)&amp;"/"&amp;LEFT(A8715,FIND("-",A8715)-1)&amp;"/"&amp;RIGHT(LEFT(A8715,IFERROR(FIND(" ",A8715),LEN(A8715)+1)-1),4),TEXT(A8715,"dd")&amp;"/"&amp;TEXT(A8715,"mm")&amp;"/"&amp;TEXT(A8715,"yyyy")))</f>
        <v>45190</v>
      </c>
      <c r="F8715" t="s">
        <v>996</v>
      </c>
      <c r="G8715" s="1">
        <f>VLOOKUP(B8715,Results!A:D,3,FALSE)</f>
        <v>45414</v>
      </c>
    </row>
    <row r="8716" spans="1:7" hidden="1" x14ac:dyDescent="0.25">
      <c r="A8716" t="s">
        <v>803</v>
      </c>
      <c r="B8716" t="s">
        <v>773</v>
      </c>
      <c r="C8716" t="s">
        <v>223</v>
      </c>
      <c r="D8716" t="s">
        <v>10</v>
      </c>
      <c r="E8716" s="1">
        <f>DATEVALUE(IFERROR(RIGHT(LEFT(A8716,FIND("-",A8716,4)-1),2)&amp;"/"&amp;LEFT(A8716,FIND("-",A8716)-1)&amp;"/"&amp;RIGHT(LEFT(A8716,IFERROR(FIND(" ",A8716),LEN(A8716)+1)-1),4),TEXT(A8716,"dd")&amp;"/"&amp;TEXT(A8716,"mm")&amp;"/"&amp;TEXT(A8716,"yyyy")))</f>
        <v>45190</v>
      </c>
      <c r="F8716" t="s">
        <v>996</v>
      </c>
      <c r="G8716" s="1" t="e">
        <f>VLOOKUP(B8716,Results!A:D,3,FALSE)</f>
        <v>#N/A</v>
      </c>
    </row>
    <row r="8717" spans="1:7" x14ac:dyDescent="0.25">
      <c r="A8717" t="s">
        <v>803</v>
      </c>
      <c r="B8717" t="s">
        <v>773</v>
      </c>
      <c r="C8717" t="s">
        <v>223</v>
      </c>
      <c r="D8717" t="s">
        <v>10</v>
      </c>
      <c r="E8717" s="1">
        <f>DATEVALUE(IFERROR(RIGHT(LEFT(A8717,FIND("-",A8717,4)-1),2)&amp;"/"&amp;LEFT(A8717,FIND("-",A8717)-1)&amp;"/"&amp;RIGHT(LEFT(A8717,IFERROR(FIND(" ",A8717),LEN(A8717)+1)-1),4),TEXT(A8717,"dd")&amp;"/"&amp;TEXT(A8717,"mm")&amp;"/"&amp;TEXT(A8717,"yyyy")))</f>
        <v>45190</v>
      </c>
      <c r="F8717" t="s">
        <v>1826</v>
      </c>
      <c r="G8717" s="1" t="e">
        <f>VLOOKUP(B8717,Results!A:D,3,FALSE)</f>
        <v>#N/A</v>
      </c>
    </row>
    <row r="8718" spans="1:7" x14ac:dyDescent="0.25">
      <c r="A8718" t="s">
        <v>803</v>
      </c>
      <c r="B8718" t="s">
        <v>773</v>
      </c>
      <c r="C8718" t="s">
        <v>223</v>
      </c>
      <c r="D8718" t="s">
        <v>10</v>
      </c>
      <c r="E8718" s="1">
        <f>DATEVALUE(IFERROR(RIGHT(LEFT(A8718,FIND("-",A8718,4)-1),2)&amp;"/"&amp;LEFT(A8718,FIND("-",A8718)-1)&amp;"/"&amp;RIGHT(LEFT(A8718,IFERROR(FIND(" ",A8718),LEN(A8718)+1)-1),4),TEXT(A8718,"dd")&amp;"/"&amp;TEXT(A8718,"mm")&amp;"/"&amp;TEXT(A8718,"yyyy")))</f>
        <v>45190</v>
      </c>
      <c r="F8718" t="s">
        <v>1826</v>
      </c>
      <c r="G8718" s="1" t="e">
        <f>VLOOKUP(B8718,Results!A:D,3,FALSE)</f>
        <v>#N/A</v>
      </c>
    </row>
    <row r="8719" spans="1:7" x14ac:dyDescent="0.25">
      <c r="A8719" t="s">
        <v>803</v>
      </c>
      <c r="B8719" t="s">
        <v>773</v>
      </c>
      <c r="C8719" t="s">
        <v>223</v>
      </c>
      <c r="D8719" t="s">
        <v>10</v>
      </c>
      <c r="E8719" s="1">
        <f>DATEVALUE(IFERROR(RIGHT(LEFT(A8719,FIND("-",A8719,4)-1),2)&amp;"/"&amp;LEFT(A8719,FIND("-",A8719)-1)&amp;"/"&amp;RIGHT(LEFT(A8719,IFERROR(FIND(" ",A8719),LEN(A8719)+1)-1),4),TEXT(A8719,"dd")&amp;"/"&amp;TEXT(A8719,"mm")&amp;"/"&amp;TEXT(A8719,"yyyy")))</f>
        <v>45190</v>
      </c>
      <c r="F8719" t="s">
        <v>1826</v>
      </c>
      <c r="G8719" s="1" t="e">
        <f>VLOOKUP(B8719,Results!A:D,3,FALSE)</f>
        <v>#N/A</v>
      </c>
    </row>
    <row r="8720" spans="1:7" x14ac:dyDescent="0.25">
      <c r="A8720" t="s">
        <v>802</v>
      </c>
      <c r="B8720" t="s">
        <v>794</v>
      </c>
      <c r="C8720" t="s">
        <v>223</v>
      </c>
      <c r="D8720" t="s">
        <v>10</v>
      </c>
      <c r="E8720" s="1">
        <f>DATEVALUE(IFERROR(RIGHT(LEFT(A8720,FIND("-",A8720,4)-1),2)&amp;"/"&amp;LEFT(A8720,FIND("-",A8720)-1)&amp;"/"&amp;RIGHT(LEFT(A8720,IFERROR(FIND(" ",A8720),LEN(A8720)+1)-1),4),TEXT(A8720,"dd")&amp;"/"&amp;TEXT(A8720,"mm")&amp;"/"&amp;TEXT(A8720,"yyyy")))</f>
        <v>45189</v>
      </c>
      <c r="F8720" t="s">
        <v>1826</v>
      </c>
      <c r="G8720" s="1">
        <f>VLOOKUP(B8720,Results!A:D,3,FALSE)</f>
        <v>45441</v>
      </c>
    </row>
    <row r="8721" spans="1:7" x14ac:dyDescent="0.25">
      <c r="A8721" t="s">
        <v>802</v>
      </c>
      <c r="B8721" t="s">
        <v>794</v>
      </c>
      <c r="C8721" t="s">
        <v>223</v>
      </c>
      <c r="D8721" t="s">
        <v>10</v>
      </c>
      <c r="E8721" s="1">
        <f>DATEVALUE(IFERROR(RIGHT(LEFT(A8721,FIND("-",A8721,4)-1),2)&amp;"/"&amp;LEFT(A8721,FIND("-",A8721)-1)&amp;"/"&amp;RIGHT(LEFT(A8721,IFERROR(FIND(" ",A8721),LEN(A8721)+1)-1),4),TEXT(A8721,"dd")&amp;"/"&amp;TEXT(A8721,"mm")&amp;"/"&amp;TEXT(A8721,"yyyy")))</f>
        <v>45189</v>
      </c>
      <c r="F8721" t="s">
        <v>1826</v>
      </c>
      <c r="G8721" s="1">
        <f>VLOOKUP(B8721,Results!A:D,3,FALSE)</f>
        <v>45441</v>
      </c>
    </row>
    <row r="8722" spans="1:7" x14ac:dyDescent="0.25">
      <c r="A8722" t="s">
        <v>802</v>
      </c>
      <c r="B8722" t="s">
        <v>794</v>
      </c>
      <c r="C8722" t="s">
        <v>223</v>
      </c>
      <c r="D8722" t="s">
        <v>10</v>
      </c>
      <c r="E8722" s="1">
        <f>DATEVALUE(IFERROR(RIGHT(LEFT(A8722,FIND("-",A8722,4)-1),2)&amp;"/"&amp;LEFT(A8722,FIND("-",A8722)-1)&amp;"/"&amp;RIGHT(LEFT(A8722,IFERROR(FIND(" ",A8722),LEN(A8722)+1)-1),4),TEXT(A8722,"dd")&amp;"/"&amp;TEXT(A8722,"mm")&amp;"/"&amp;TEXT(A8722,"yyyy")))</f>
        <v>45189</v>
      </c>
      <c r="F8722" t="s">
        <v>1826</v>
      </c>
      <c r="G8722" s="1">
        <f>VLOOKUP(B8722,Results!A:D,3,FALSE)</f>
        <v>45441</v>
      </c>
    </row>
    <row r="8723" spans="1:7" hidden="1" x14ac:dyDescent="0.25">
      <c r="A8723" t="s">
        <v>802</v>
      </c>
      <c r="B8723" t="s">
        <v>308</v>
      </c>
      <c r="C8723" t="s">
        <v>20</v>
      </c>
      <c r="D8723" t="s">
        <v>10</v>
      </c>
      <c r="E8723" s="1">
        <f>DATEVALUE(IFERROR(RIGHT(LEFT(A8723,FIND("-",A8723,4)-1),2)&amp;"/"&amp;LEFT(A8723,FIND("-",A8723)-1)&amp;"/"&amp;RIGHT(LEFT(A8723,IFERROR(FIND(" ",A8723),LEN(A8723)+1)-1),4),TEXT(A8723,"dd")&amp;"/"&amp;TEXT(A8723,"mm")&amp;"/"&amp;TEXT(A8723,"yyyy")))</f>
        <v>45189</v>
      </c>
      <c r="F8723" t="s">
        <v>996</v>
      </c>
      <c r="G8723" s="1" t="e">
        <f>VLOOKUP(B8723,Results!A:D,3,FALSE)</f>
        <v>#N/A</v>
      </c>
    </row>
    <row r="8724" spans="1:7" x14ac:dyDescent="0.25">
      <c r="A8724" t="s">
        <v>802</v>
      </c>
      <c r="B8724" t="s">
        <v>308</v>
      </c>
      <c r="C8724" t="s">
        <v>20</v>
      </c>
      <c r="D8724" t="s">
        <v>10</v>
      </c>
      <c r="E8724" s="1">
        <f>DATEVALUE(IFERROR(RIGHT(LEFT(A8724,FIND("-",A8724,4)-1),2)&amp;"/"&amp;LEFT(A8724,FIND("-",A8724)-1)&amp;"/"&amp;RIGHT(LEFT(A8724,IFERROR(FIND(" ",A8724),LEN(A8724)+1)-1),4),TEXT(A8724,"dd")&amp;"/"&amp;TEXT(A8724,"mm")&amp;"/"&amp;TEXT(A8724,"yyyy")))</f>
        <v>45189</v>
      </c>
      <c r="F8724" t="s">
        <v>1826</v>
      </c>
      <c r="G8724" s="1" t="e">
        <f>VLOOKUP(B8724,Results!A:D,3,FALSE)</f>
        <v>#N/A</v>
      </c>
    </row>
    <row r="8725" spans="1:7" x14ac:dyDescent="0.25">
      <c r="A8725" t="s">
        <v>802</v>
      </c>
      <c r="B8725" t="s">
        <v>308</v>
      </c>
      <c r="C8725" t="s">
        <v>20</v>
      </c>
      <c r="D8725" t="s">
        <v>10</v>
      </c>
      <c r="E8725" s="1">
        <f>DATEVALUE(IFERROR(RIGHT(LEFT(A8725,FIND("-",A8725,4)-1),2)&amp;"/"&amp;LEFT(A8725,FIND("-",A8725)-1)&amp;"/"&amp;RIGHT(LEFT(A8725,IFERROR(FIND(" ",A8725),LEN(A8725)+1)-1),4),TEXT(A8725,"dd")&amp;"/"&amp;TEXT(A8725,"mm")&amp;"/"&amp;TEXT(A8725,"yyyy")))</f>
        <v>45189</v>
      </c>
      <c r="F8725" t="s">
        <v>1826</v>
      </c>
      <c r="G8725" s="1" t="e">
        <f>VLOOKUP(B8725,Results!A:D,3,FALSE)</f>
        <v>#N/A</v>
      </c>
    </row>
    <row r="8726" spans="1:7" x14ac:dyDescent="0.25">
      <c r="A8726" t="s">
        <v>802</v>
      </c>
      <c r="B8726" t="s">
        <v>308</v>
      </c>
      <c r="C8726" t="s">
        <v>20</v>
      </c>
      <c r="D8726" t="s">
        <v>10</v>
      </c>
      <c r="E8726" s="1">
        <f>DATEVALUE(IFERROR(RIGHT(LEFT(A8726,FIND("-",A8726,4)-1),2)&amp;"/"&amp;LEFT(A8726,FIND("-",A8726)-1)&amp;"/"&amp;RIGHT(LEFT(A8726,IFERROR(FIND(" ",A8726),LEN(A8726)+1)-1),4),TEXT(A8726,"dd")&amp;"/"&amp;TEXT(A8726,"mm")&amp;"/"&amp;TEXT(A8726,"yyyy")))</f>
        <v>45189</v>
      </c>
      <c r="F8726" t="s">
        <v>1826</v>
      </c>
      <c r="G8726" s="1" t="e">
        <f>VLOOKUP(B8726,Results!A:D,3,FALSE)</f>
        <v>#N/A</v>
      </c>
    </row>
    <row r="8727" spans="1:7" hidden="1" x14ac:dyDescent="0.25">
      <c r="A8727" t="s">
        <v>801</v>
      </c>
      <c r="B8727" t="s">
        <v>400</v>
      </c>
      <c r="C8727" t="s">
        <v>223</v>
      </c>
      <c r="D8727" t="s">
        <v>30</v>
      </c>
      <c r="E8727" s="1">
        <f>DATEVALUE(IFERROR(RIGHT(LEFT(A8727,FIND("-",A8727,4)-1),2)&amp;"/"&amp;LEFT(A8727,FIND("-",A8727)-1)&amp;"/"&amp;RIGHT(LEFT(A8727,IFERROR(FIND(" ",A8727),LEN(A8727)+1)-1),4),TEXT(A8727,"dd")&amp;"/"&amp;TEXT(A8727,"mm")&amp;"/"&amp;TEXT(A8727,"yyyy")))</f>
        <v>45187</v>
      </c>
      <c r="F8727" t="s">
        <v>996</v>
      </c>
      <c r="G8727" s="1" t="e">
        <f>VLOOKUP(B8727,Results!A:D,3,FALSE)</f>
        <v>#N/A</v>
      </c>
    </row>
    <row r="8728" spans="1:7" hidden="1" x14ac:dyDescent="0.25">
      <c r="A8728" t="s">
        <v>801</v>
      </c>
      <c r="B8728" t="s">
        <v>773</v>
      </c>
      <c r="C8728" t="s">
        <v>223</v>
      </c>
      <c r="D8728" t="s">
        <v>10</v>
      </c>
      <c r="E8728" s="1">
        <f>DATEVALUE(IFERROR(RIGHT(LEFT(A8728,FIND("-",A8728,4)-1),2)&amp;"/"&amp;LEFT(A8728,FIND("-",A8728)-1)&amp;"/"&amp;RIGHT(LEFT(A8728,IFERROR(FIND(" ",A8728),LEN(A8728)+1)-1),4),TEXT(A8728,"dd")&amp;"/"&amp;TEXT(A8728,"mm")&amp;"/"&amp;TEXT(A8728,"yyyy")))</f>
        <v>45187</v>
      </c>
      <c r="F8728" t="s">
        <v>996</v>
      </c>
      <c r="G8728" s="1" t="e">
        <f>VLOOKUP(B8728,Results!A:D,3,FALSE)</f>
        <v>#N/A</v>
      </c>
    </row>
    <row r="8729" spans="1:7" x14ac:dyDescent="0.25">
      <c r="A8729" t="s">
        <v>801</v>
      </c>
      <c r="B8729" t="s">
        <v>773</v>
      </c>
      <c r="C8729" t="s">
        <v>223</v>
      </c>
      <c r="D8729" t="s">
        <v>10</v>
      </c>
      <c r="E8729" s="1">
        <f>DATEVALUE(IFERROR(RIGHT(LEFT(A8729,FIND("-",A8729,4)-1),2)&amp;"/"&amp;LEFT(A8729,FIND("-",A8729)-1)&amp;"/"&amp;RIGHT(LEFT(A8729,IFERROR(FIND(" ",A8729),LEN(A8729)+1)-1),4),TEXT(A8729,"dd")&amp;"/"&amp;TEXT(A8729,"mm")&amp;"/"&amp;TEXT(A8729,"yyyy")))</f>
        <v>45187</v>
      </c>
      <c r="F8729" t="s">
        <v>1826</v>
      </c>
      <c r="G8729" s="1" t="e">
        <f>VLOOKUP(B8729,Results!A:D,3,FALSE)</f>
        <v>#N/A</v>
      </c>
    </row>
    <row r="8730" spans="1:7" hidden="1" x14ac:dyDescent="0.25">
      <c r="A8730" t="s">
        <v>801</v>
      </c>
      <c r="B8730" t="s">
        <v>871</v>
      </c>
      <c r="C8730" t="s">
        <v>223</v>
      </c>
      <c r="D8730" t="s">
        <v>13</v>
      </c>
      <c r="E8730" s="1">
        <f>DATEVALUE(IFERROR(RIGHT(LEFT(A8730,FIND("-",A8730,4)-1),2)&amp;"/"&amp;LEFT(A8730,FIND("-",A8730)-1)&amp;"/"&amp;RIGHT(LEFT(A8730,IFERROR(FIND(" ",A8730),LEN(A8730)+1)-1),4),TEXT(A8730,"dd")&amp;"/"&amp;TEXT(A8730,"mm")&amp;"/"&amp;TEXT(A8730,"yyyy")))</f>
        <v>45187</v>
      </c>
      <c r="F8730" t="s">
        <v>1919</v>
      </c>
      <c r="G8730" s="1" t="e">
        <f>VLOOKUP(B8730,Results!A:D,3,FALSE)</f>
        <v>#N/A</v>
      </c>
    </row>
    <row r="8731" spans="1:7" hidden="1" x14ac:dyDescent="0.25">
      <c r="A8731" t="s">
        <v>801</v>
      </c>
      <c r="B8731" t="s">
        <v>793</v>
      </c>
      <c r="C8731" t="s">
        <v>223</v>
      </c>
      <c r="D8731" t="s">
        <v>33</v>
      </c>
      <c r="E8731" s="1">
        <f>DATEVALUE(IFERROR(RIGHT(LEFT(A8731,FIND("-",A8731,4)-1),2)&amp;"/"&amp;LEFT(A8731,FIND("-",A8731)-1)&amp;"/"&amp;RIGHT(LEFT(A8731,IFERROR(FIND(" ",A8731),LEN(A8731)+1)-1),4),TEXT(A8731,"dd")&amp;"/"&amp;TEXT(A8731,"mm")&amp;"/"&amp;TEXT(A8731,"yyyy")))</f>
        <v>45187</v>
      </c>
      <c r="F8731" t="s">
        <v>996</v>
      </c>
      <c r="G8731" s="1" t="e">
        <f>VLOOKUP(B8731,Results!A:D,3,FALSE)</f>
        <v>#N/A</v>
      </c>
    </row>
    <row r="8732" spans="1:7" x14ac:dyDescent="0.25">
      <c r="A8732" t="s">
        <v>801</v>
      </c>
      <c r="B8732" t="s">
        <v>793</v>
      </c>
      <c r="C8732" t="s">
        <v>223</v>
      </c>
      <c r="D8732" t="s">
        <v>33</v>
      </c>
      <c r="E8732" s="1">
        <f>DATEVALUE(IFERROR(RIGHT(LEFT(A8732,FIND("-",A8732,4)-1),2)&amp;"/"&amp;LEFT(A8732,FIND("-",A8732)-1)&amp;"/"&amp;RIGHT(LEFT(A8732,IFERROR(FIND(" ",A8732),LEN(A8732)+1)-1),4),TEXT(A8732,"dd")&amp;"/"&amp;TEXT(A8732,"mm")&amp;"/"&amp;TEXT(A8732,"yyyy")))</f>
        <v>45187</v>
      </c>
      <c r="F8732" t="s">
        <v>1826</v>
      </c>
      <c r="G8732" s="1" t="e">
        <f>VLOOKUP(B8732,Results!A:D,3,FALSE)</f>
        <v>#N/A</v>
      </c>
    </row>
    <row r="8733" spans="1:7" x14ac:dyDescent="0.25">
      <c r="A8733" t="s">
        <v>801</v>
      </c>
      <c r="B8733" t="s">
        <v>773</v>
      </c>
      <c r="C8733" t="s">
        <v>223</v>
      </c>
      <c r="D8733" t="s">
        <v>10</v>
      </c>
      <c r="E8733" s="1">
        <f>DATEVALUE(IFERROR(RIGHT(LEFT(A8733,FIND("-",A8733,4)-1),2)&amp;"/"&amp;LEFT(A8733,FIND("-",A8733)-1)&amp;"/"&amp;RIGHT(LEFT(A8733,IFERROR(FIND(" ",A8733),LEN(A8733)+1)-1),4),TEXT(A8733,"dd")&amp;"/"&amp;TEXT(A8733,"mm")&amp;"/"&amp;TEXT(A8733,"yyyy")))</f>
        <v>45187</v>
      </c>
      <c r="F8733" t="s">
        <v>1826</v>
      </c>
      <c r="G8733" s="1" t="e">
        <f>VLOOKUP(B8733,Results!A:D,3,FALSE)</f>
        <v>#N/A</v>
      </c>
    </row>
    <row r="8734" spans="1:7" x14ac:dyDescent="0.25">
      <c r="A8734" t="s">
        <v>801</v>
      </c>
      <c r="B8734" t="s">
        <v>400</v>
      </c>
      <c r="C8734" t="s">
        <v>223</v>
      </c>
      <c r="D8734" t="s">
        <v>30</v>
      </c>
      <c r="E8734" s="1">
        <f>DATEVALUE(IFERROR(RIGHT(LEFT(A8734,FIND("-",A8734,4)-1),2)&amp;"/"&amp;LEFT(A8734,FIND("-",A8734)-1)&amp;"/"&amp;RIGHT(LEFT(A8734,IFERROR(FIND(" ",A8734),LEN(A8734)+1)-1),4),TEXT(A8734,"dd")&amp;"/"&amp;TEXT(A8734,"mm")&amp;"/"&amp;TEXT(A8734,"yyyy")))</f>
        <v>45187</v>
      </c>
      <c r="F8734" t="s">
        <v>1826</v>
      </c>
      <c r="G8734" s="1" t="e">
        <f>VLOOKUP(B8734,Results!A:D,3,FALSE)</f>
        <v>#N/A</v>
      </c>
    </row>
    <row r="8735" spans="1:7" x14ac:dyDescent="0.25">
      <c r="A8735" t="s">
        <v>801</v>
      </c>
      <c r="B8735" t="s">
        <v>793</v>
      </c>
      <c r="C8735" t="s">
        <v>223</v>
      </c>
      <c r="D8735" t="s">
        <v>33</v>
      </c>
      <c r="E8735" s="1">
        <f>DATEVALUE(IFERROR(RIGHT(LEFT(A8735,FIND("-",A8735,4)-1),2)&amp;"/"&amp;LEFT(A8735,FIND("-",A8735)-1)&amp;"/"&amp;RIGHT(LEFT(A8735,IFERROR(FIND(" ",A8735),LEN(A8735)+1)-1),4),TEXT(A8735,"dd")&amp;"/"&amp;TEXT(A8735,"mm")&amp;"/"&amp;TEXT(A8735,"yyyy")))</f>
        <v>45187</v>
      </c>
      <c r="F8735" t="s">
        <v>1826</v>
      </c>
      <c r="G8735" s="1" t="e">
        <f>VLOOKUP(B8735,Results!A:D,3,FALSE)</f>
        <v>#N/A</v>
      </c>
    </row>
    <row r="8736" spans="1:7" x14ac:dyDescent="0.25">
      <c r="A8736" t="s">
        <v>801</v>
      </c>
      <c r="B8736" t="s">
        <v>773</v>
      </c>
      <c r="C8736" t="s">
        <v>223</v>
      </c>
      <c r="D8736" t="s">
        <v>10</v>
      </c>
      <c r="E8736" s="1">
        <f>DATEVALUE(IFERROR(RIGHT(LEFT(A8736,FIND("-",A8736,4)-1),2)&amp;"/"&amp;LEFT(A8736,FIND("-",A8736)-1)&amp;"/"&amp;RIGHT(LEFT(A8736,IFERROR(FIND(" ",A8736),LEN(A8736)+1)-1),4),TEXT(A8736,"dd")&amp;"/"&amp;TEXT(A8736,"mm")&amp;"/"&amp;TEXT(A8736,"yyyy")))</f>
        <v>45187</v>
      </c>
      <c r="F8736" t="s">
        <v>1826</v>
      </c>
      <c r="G8736" s="1" t="e">
        <f>VLOOKUP(B8736,Results!A:D,3,FALSE)</f>
        <v>#N/A</v>
      </c>
    </row>
    <row r="8737" spans="1:7" x14ac:dyDescent="0.25">
      <c r="A8737" t="s">
        <v>801</v>
      </c>
      <c r="B8737" t="s">
        <v>400</v>
      </c>
      <c r="C8737" t="s">
        <v>223</v>
      </c>
      <c r="D8737" t="s">
        <v>30</v>
      </c>
      <c r="E8737" s="1">
        <f>DATEVALUE(IFERROR(RIGHT(LEFT(A8737,FIND("-",A8737,4)-1),2)&amp;"/"&amp;LEFT(A8737,FIND("-",A8737)-1)&amp;"/"&amp;RIGHT(LEFT(A8737,IFERROR(FIND(" ",A8737),LEN(A8737)+1)-1),4),TEXT(A8737,"dd")&amp;"/"&amp;TEXT(A8737,"mm")&amp;"/"&amp;TEXT(A8737,"yyyy")))</f>
        <v>45187</v>
      </c>
      <c r="F8737" t="s">
        <v>1826</v>
      </c>
      <c r="G8737" s="1" t="e">
        <f>VLOOKUP(B8737,Results!A:D,3,FALSE)</f>
        <v>#N/A</v>
      </c>
    </row>
    <row r="8738" spans="1:7" x14ac:dyDescent="0.25">
      <c r="A8738" t="s">
        <v>801</v>
      </c>
      <c r="B8738" t="s">
        <v>793</v>
      </c>
      <c r="C8738" t="s">
        <v>223</v>
      </c>
      <c r="D8738" t="s">
        <v>33</v>
      </c>
      <c r="E8738" s="1">
        <f>DATEVALUE(IFERROR(RIGHT(LEFT(A8738,FIND("-",A8738,4)-1),2)&amp;"/"&amp;LEFT(A8738,FIND("-",A8738)-1)&amp;"/"&amp;RIGHT(LEFT(A8738,IFERROR(FIND(" ",A8738),LEN(A8738)+1)-1),4),TEXT(A8738,"dd")&amp;"/"&amp;TEXT(A8738,"mm")&amp;"/"&amp;TEXT(A8738,"yyyy")))</f>
        <v>45187</v>
      </c>
      <c r="F8738" t="s">
        <v>1826</v>
      </c>
      <c r="G8738" s="1" t="e">
        <f>VLOOKUP(B8738,Results!A:D,3,FALSE)</f>
        <v>#N/A</v>
      </c>
    </row>
    <row r="8739" spans="1:7" x14ac:dyDescent="0.25">
      <c r="A8739" t="s">
        <v>799</v>
      </c>
      <c r="B8739" t="s">
        <v>355</v>
      </c>
      <c r="C8739" t="s">
        <v>223</v>
      </c>
      <c r="D8739" t="s">
        <v>30</v>
      </c>
      <c r="E8739" s="1">
        <f>DATEVALUE(IFERROR(RIGHT(LEFT(A8739,FIND("-",A8739,4)-1),2)&amp;"/"&amp;LEFT(A8739,FIND("-",A8739)-1)&amp;"/"&amp;RIGHT(LEFT(A8739,IFERROR(FIND(" ",A8739),LEN(A8739)+1)-1),4),TEXT(A8739,"dd")&amp;"/"&amp;TEXT(A8739,"mm")&amp;"/"&amp;TEXT(A8739,"yyyy")))</f>
        <v>45184</v>
      </c>
      <c r="F8739" t="s">
        <v>1826</v>
      </c>
      <c r="G8739" s="1" t="e">
        <f>VLOOKUP(B8739,Results!A:D,3,FALSE)</f>
        <v>#N/A</v>
      </c>
    </row>
    <row r="8740" spans="1:7" hidden="1" x14ac:dyDescent="0.25">
      <c r="A8740" t="s">
        <v>799</v>
      </c>
      <c r="B8740" t="s">
        <v>800</v>
      </c>
      <c r="C8740" t="s">
        <v>20</v>
      </c>
      <c r="D8740" t="s">
        <v>10</v>
      </c>
      <c r="E8740" s="1">
        <f>DATEVALUE(IFERROR(RIGHT(LEFT(A8740,FIND("-",A8740,4)-1),2)&amp;"/"&amp;LEFT(A8740,FIND("-",A8740)-1)&amp;"/"&amp;RIGHT(LEFT(A8740,IFERROR(FIND(" ",A8740),LEN(A8740)+1)-1),4),TEXT(A8740,"dd")&amp;"/"&amp;TEXT(A8740,"mm")&amp;"/"&amp;TEXT(A8740,"yyyy")))</f>
        <v>45184</v>
      </c>
      <c r="F8740" t="s">
        <v>996</v>
      </c>
      <c r="G8740" s="1" t="e">
        <f>VLOOKUP(B8740,Results!A:D,3,FALSE)</f>
        <v>#N/A</v>
      </c>
    </row>
    <row r="8741" spans="1:7" x14ac:dyDescent="0.25">
      <c r="A8741" t="s">
        <v>799</v>
      </c>
      <c r="B8741" t="s">
        <v>800</v>
      </c>
      <c r="C8741" t="s">
        <v>20</v>
      </c>
      <c r="D8741" t="s">
        <v>10</v>
      </c>
      <c r="E8741" s="1">
        <f>DATEVALUE(IFERROR(RIGHT(LEFT(A8741,FIND("-",A8741,4)-1),2)&amp;"/"&amp;LEFT(A8741,FIND("-",A8741)-1)&amp;"/"&amp;RIGHT(LEFT(A8741,IFERROR(FIND(" ",A8741),LEN(A8741)+1)-1),4),TEXT(A8741,"dd")&amp;"/"&amp;TEXT(A8741,"mm")&amp;"/"&amp;TEXT(A8741,"yyyy")))</f>
        <v>45184</v>
      </c>
      <c r="F8741" t="s">
        <v>1826</v>
      </c>
      <c r="G8741" s="1" t="e">
        <f>VLOOKUP(B8741,Results!A:D,3,FALSE)</f>
        <v>#N/A</v>
      </c>
    </row>
    <row r="8742" spans="1:7" x14ac:dyDescent="0.25">
      <c r="A8742" t="s">
        <v>799</v>
      </c>
      <c r="B8742" t="s">
        <v>800</v>
      </c>
      <c r="C8742" t="s">
        <v>20</v>
      </c>
      <c r="D8742" t="s">
        <v>10</v>
      </c>
      <c r="E8742" s="1">
        <f>DATEVALUE(IFERROR(RIGHT(LEFT(A8742,FIND("-",A8742,4)-1),2)&amp;"/"&amp;LEFT(A8742,FIND("-",A8742)-1)&amp;"/"&amp;RIGHT(LEFT(A8742,IFERROR(FIND(" ",A8742),LEN(A8742)+1)-1),4),TEXT(A8742,"dd")&amp;"/"&amp;TEXT(A8742,"mm")&amp;"/"&amp;TEXT(A8742,"yyyy")))</f>
        <v>45184</v>
      </c>
      <c r="F8742" t="s">
        <v>1826</v>
      </c>
      <c r="G8742" s="1" t="e">
        <f>VLOOKUP(B8742,Results!A:D,3,FALSE)</f>
        <v>#N/A</v>
      </c>
    </row>
    <row r="8743" spans="1:7" x14ac:dyDescent="0.25">
      <c r="A8743" t="s">
        <v>799</v>
      </c>
      <c r="B8743" t="s">
        <v>355</v>
      </c>
      <c r="C8743" t="s">
        <v>223</v>
      </c>
      <c r="D8743" t="s">
        <v>30</v>
      </c>
      <c r="E8743" s="1">
        <f>DATEVALUE(IFERROR(RIGHT(LEFT(A8743,FIND("-",A8743,4)-1),2)&amp;"/"&amp;LEFT(A8743,FIND("-",A8743)-1)&amp;"/"&amp;RIGHT(LEFT(A8743,IFERROR(FIND(" ",A8743),LEN(A8743)+1)-1),4),TEXT(A8743,"dd")&amp;"/"&amp;TEXT(A8743,"mm")&amp;"/"&amp;TEXT(A8743,"yyyy")))</f>
        <v>45184</v>
      </c>
      <c r="F8743" t="s">
        <v>1826</v>
      </c>
      <c r="G8743" s="1" t="e">
        <f>VLOOKUP(B8743,Results!A:D,3,FALSE)</f>
        <v>#N/A</v>
      </c>
    </row>
    <row r="8744" spans="1:7" x14ac:dyDescent="0.25">
      <c r="A8744" t="s">
        <v>799</v>
      </c>
      <c r="B8744" t="s">
        <v>800</v>
      </c>
      <c r="C8744" t="s">
        <v>20</v>
      </c>
      <c r="D8744" t="s">
        <v>10</v>
      </c>
      <c r="E8744" s="1">
        <f>DATEVALUE(IFERROR(RIGHT(LEFT(A8744,FIND("-",A8744,4)-1),2)&amp;"/"&amp;LEFT(A8744,FIND("-",A8744)-1)&amp;"/"&amp;RIGHT(LEFT(A8744,IFERROR(FIND(" ",A8744),LEN(A8744)+1)-1),4),TEXT(A8744,"dd")&amp;"/"&amp;TEXT(A8744,"mm")&amp;"/"&amp;TEXT(A8744,"yyyy")))</f>
        <v>45184</v>
      </c>
      <c r="F8744" t="s">
        <v>1826</v>
      </c>
      <c r="G8744" s="1" t="e">
        <f>VLOOKUP(B8744,Results!A:D,3,FALSE)</f>
        <v>#N/A</v>
      </c>
    </row>
    <row r="8745" spans="1:7" x14ac:dyDescent="0.25">
      <c r="A8745" t="s">
        <v>799</v>
      </c>
      <c r="B8745" t="s">
        <v>355</v>
      </c>
      <c r="C8745" t="s">
        <v>223</v>
      </c>
      <c r="D8745" t="s">
        <v>30</v>
      </c>
      <c r="E8745" s="1">
        <f>DATEVALUE(IFERROR(RIGHT(LEFT(A8745,FIND("-",A8745,4)-1),2)&amp;"/"&amp;LEFT(A8745,FIND("-",A8745)-1)&amp;"/"&amp;RIGHT(LEFT(A8745,IFERROR(FIND(" ",A8745),LEN(A8745)+1)-1),4),TEXT(A8745,"dd")&amp;"/"&amp;TEXT(A8745,"mm")&amp;"/"&amp;TEXT(A8745,"yyyy")))</f>
        <v>45184</v>
      </c>
      <c r="F8745" t="s">
        <v>1826</v>
      </c>
      <c r="G8745" s="1" t="e">
        <f>VLOOKUP(B8745,Results!A:D,3,FALSE)</f>
        <v>#N/A</v>
      </c>
    </row>
    <row r="8746" spans="1:7" x14ac:dyDescent="0.25">
      <c r="A8746" t="s">
        <v>798</v>
      </c>
      <c r="B8746" t="s">
        <v>336</v>
      </c>
      <c r="C8746" t="s">
        <v>223</v>
      </c>
      <c r="D8746" t="s">
        <v>10</v>
      </c>
      <c r="E8746" s="1">
        <f>DATEVALUE(IFERROR(RIGHT(LEFT(A8746,FIND("-",A8746,4)-1),2)&amp;"/"&amp;LEFT(A8746,FIND("-",A8746)-1)&amp;"/"&amp;RIGHT(LEFT(A8746,IFERROR(FIND(" ",A8746),LEN(A8746)+1)-1),4),TEXT(A8746,"dd")&amp;"/"&amp;TEXT(A8746,"mm")&amp;"/"&amp;TEXT(A8746,"yyyy")))</f>
        <v>45183</v>
      </c>
      <c r="F8746" t="s">
        <v>1826</v>
      </c>
      <c r="G8746" s="1">
        <f>VLOOKUP(B8746,Results!A:D,3,FALSE)</f>
        <v>45418</v>
      </c>
    </row>
    <row r="8747" spans="1:7" hidden="1" x14ac:dyDescent="0.25">
      <c r="A8747" t="s">
        <v>798</v>
      </c>
      <c r="B8747" t="s">
        <v>726</v>
      </c>
      <c r="C8747" t="s">
        <v>223</v>
      </c>
      <c r="D8747" t="s">
        <v>13</v>
      </c>
      <c r="E8747" s="1">
        <f>DATEVALUE(IFERROR(RIGHT(LEFT(A8747,FIND("-",A8747,4)-1),2)&amp;"/"&amp;LEFT(A8747,FIND("-",A8747)-1)&amp;"/"&amp;RIGHT(LEFT(A8747,IFERROR(FIND(" ",A8747),LEN(A8747)+1)-1),4),TEXT(A8747,"dd")&amp;"/"&amp;TEXT(A8747,"mm")&amp;"/"&amp;TEXT(A8747,"yyyy")))</f>
        <v>45183</v>
      </c>
      <c r="F8747" t="s">
        <v>996</v>
      </c>
      <c r="G8747" s="1">
        <f>VLOOKUP(B8747,Results!A:D,3,FALSE)</f>
        <v>45418</v>
      </c>
    </row>
    <row r="8748" spans="1:7" x14ac:dyDescent="0.25">
      <c r="A8748" t="s">
        <v>798</v>
      </c>
      <c r="B8748" t="s">
        <v>726</v>
      </c>
      <c r="C8748" t="s">
        <v>223</v>
      </c>
      <c r="D8748" t="s">
        <v>13</v>
      </c>
      <c r="E8748" s="1">
        <f>DATEVALUE(IFERROR(RIGHT(LEFT(A8748,FIND("-",A8748,4)-1),2)&amp;"/"&amp;LEFT(A8748,FIND("-",A8748)-1)&amp;"/"&amp;RIGHT(LEFT(A8748,IFERROR(FIND(" ",A8748),LEN(A8748)+1)-1),4),TEXT(A8748,"dd")&amp;"/"&amp;TEXT(A8748,"mm")&amp;"/"&amp;TEXT(A8748,"yyyy")))</f>
        <v>45183</v>
      </c>
      <c r="F8748" t="s">
        <v>1826</v>
      </c>
      <c r="G8748" s="1">
        <f>VLOOKUP(B8748,Results!A:D,3,FALSE)</f>
        <v>45418</v>
      </c>
    </row>
    <row r="8749" spans="1:7" x14ac:dyDescent="0.25">
      <c r="A8749" t="s">
        <v>798</v>
      </c>
      <c r="B8749" t="s">
        <v>726</v>
      </c>
      <c r="C8749" t="s">
        <v>223</v>
      </c>
      <c r="D8749" t="s">
        <v>13</v>
      </c>
      <c r="E8749" s="1">
        <f>DATEVALUE(IFERROR(RIGHT(LEFT(A8749,FIND("-",A8749,4)-1),2)&amp;"/"&amp;LEFT(A8749,FIND("-",A8749)-1)&amp;"/"&amp;RIGHT(LEFT(A8749,IFERROR(FIND(" ",A8749),LEN(A8749)+1)-1),4),TEXT(A8749,"dd")&amp;"/"&amp;TEXT(A8749,"mm")&amp;"/"&amp;TEXT(A8749,"yyyy")))</f>
        <v>45183</v>
      </c>
      <c r="F8749" t="s">
        <v>1826</v>
      </c>
      <c r="G8749" s="1">
        <f>VLOOKUP(B8749,Results!A:D,3,FALSE)</f>
        <v>45418</v>
      </c>
    </row>
    <row r="8750" spans="1:7" x14ac:dyDescent="0.25">
      <c r="A8750" t="s">
        <v>798</v>
      </c>
      <c r="B8750" t="s">
        <v>336</v>
      </c>
      <c r="C8750" t="s">
        <v>223</v>
      </c>
      <c r="D8750" t="s">
        <v>10</v>
      </c>
      <c r="E8750" s="1">
        <f>DATEVALUE(IFERROR(RIGHT(LEFT(A8750,FIND("-",A8750,4)-1),2)&amp;"/"&amp;LEFT(A8750,FIND("-",A8750)-1)&amp;"/"&amp;RIGHT(LEFT(A8750,IFERROR(FIND(" ",A8750),LEN(A8750)+1)-1),4),TEXT(A8750,"dd")&amp;"/"&amp;TEXT(A8750,"mm")&amp;"/"&amp;TEXT(A8750,"yyyy")))</f>
        <v>45183</v>
      </c>
      <c r="F8750" t="s">
        <v>1826</v>
      </c>
      <c r="G8750" s="1">
        <f>VLOOKUP(B8750,Results!A:D,3,FALSE)</f>
        <v>45418</v>
      </c>
    </row>
    <row r="8751" spans="1:7" x14ac:dyDescent="0.25">
      <c r="A8751" t="s">
        <v>798</v>
      </c>
      <c r="B8751" t="s">
        <v>726</v>
      </c>
      <c r="C8751" t="s">
        <v>223</v>
      </c>
      <c r="D8751" t="s">
        <v>13</v>
      </c>
      <c r="E8751" s="1">
        <f>DATEVALUE(IFERROR(RIGHT(LEFT(A8751,FIND("-",A8751,4)-1),2)&amp;"/"&amp;LEFT(A8751,FIND("-",A8751)-1)&amp;"/"&amp;RIGHT(LEFT(A8751,IFERROR(FIND(" ",A8751),LEN(A8751)+1)-1),4),TEXT(A8751,"dd")&amp;"/"&amp;TEXT(A8751,"mm")&amp;"/"&amp;TEXT(A8751,"yyyy")))</f>
        <v>45183</v>
      </c>
      <c r="F8751" t="s">
        <v>1826</v>
      </c>
      <c r="G8751" s="1">
        <f>VLOOKUP(B8751,Results!A:D,3,FALSE)</f>
        <v>45418</v>
      </c>
    </row>
    <row r="8752" spans="1:7" x14ac:dyDescent="0.25">
      <c r="A8752" t="s">
        <v>798</v>
      </c>
      <c r="B8752" t="s">
        <v>516</v>
      </c>
      <c r="C8752" t="s">
        <v>223</v>
      </c>
      <c r="D8752" t="s">
        <v>10</v>
      </c>
      <c r="E8752" s="1">
        <f>DATEVALUE(IFERROR(RIGHT(LEFT(A8752,FIND("-",A8752,4)-1),2)&amp;"/"&amp;LEFT(A8752,FIND("-",A8752)-1)&amp;"/"&amp;RIGHT(LEFT(A8752,IFERROR(FIND(" ",A8752),LEN(A8752)+1)-1),4),TEXT(A8752,"dd")&amp;"/"&amp;TEXT(A8752,"mm")&amp;"/"&amp;TEXT(A8752,"yyyy")))</f>
        <v>45183</v>
      </c>
      <c r="F8752" t="s">
        <v>1826</v>
      </c>
      <c r="G8752" s="1">
        <f>VLOOKUP(B8752,Results!A:D,3,FALSE)</f>
        <v>45426</v>
      </c>
    </row>
    <row r="8753" spans="1:7" x14ac:dyDescent="0.25">
      <c r="A8753" t="s">
        <v>798</v>
      </c>
      <c r="B8753" t="s">
        <v>516</v>
      </c>
      <c r="C8753" t="s">
        <v>223</v>
      </c>
      <c r="D8753" t="s">
        <v>10</v>
      </c>
      <c r="E8753" s="1">
        <f>DATEVALUE(IFERROR(RIGHT(LEFT(A8753,FIND("-",A8753,4)-1),2)&amp;"/"&amp;LEFT(A8753,FIND("-",A8753)-1)&amp;"/"&amp;RIGHT(LEFT(A8753,IFERROR(FIND(" ",A8753),LEN(A8753)+1)-1),4),TEXT(A8753,"dd")&amp;"/"&amp;TEXT(A8753,"mm")&amp;"/"&amp;TEXT(A8753,"yyyy")))</f>
        <v>45183</v>
      </c>
      <c r="F8753" t="s">
        <v>1826</v>
      </c>
      <c r="G8753" s="1">
        <f>VLOOKUP(B8753,Results!A:D,3,FALSE)</f>
        <v>45426</v>
      </c>
    </row>
    <row r="8754" spans="1:7" x14ac:dyDescent="0.25">
      <c r="A8754" t="s">
        <v>798</v>
      </c>
      <c r="B8754" t="s">
        <v>516</v>
      </c>
      <c r="C8754" t="s">
        <v>223</v>
      </c>
      <c r="D8754" t="s">
        <v>10</v>
      </c>
      <c r="E8754" s="1">
        <f>DATEVALUE(IFERROR(RIGHT(LEFT(A8754,FIND("-",A8754,4)-1),2)&amp;"/"&amp;LEFT(A8754,FIND("-",A8754)-1)&amp;"/"&amp;RIGHT(LEFT(A8754,IFERROR(FIND(" ",A8754),LEN(A8754)+1)-1),4),TEXT(A8754,"dd")&amp;"/"&amp;TEXT(A8754,"mm")&amp;"/"&amp;TEXT(A8754,"yyyy")))</f>
        <v>45183</v>
      </c>
      <c r="F8754" t="s">
        <v>1826</v>
      </c>
      <c r="G8754" s="1">
        <f>VLOOKUP(B8754,Results!A:D,3,FALSE)</f>
        <v>45426</v>
      </c>
    </row>
    <row r="8755" spans="1:7" hidden="1" x14ac:dyDescent="0.25">
      <c r="A8755" t="s">
        <v>798</v>
      </c>
      <c r="B8755" t="s">
        <v>606</v>
      </c>
      <c r="C8755" t="s">
        <v>20</v>
      </c>
      <c r="D8755" t="s">
        <v>13</v>
      </c>
      <c r="E8755" s="1">
        <f>DATEVALUE(IFERROR(RIGHT(LEFT(A8755,FIND("-",A8755,4)-1),2)&amp;"/"&amp;LEFT(A8755,FIND("-",A8755)-1)&amp;"/"&amp;RIGHT(LEFT(A8755,IFERROR(FIND(" ",A8755),LEN(A8755)+1)-1),4),TEXT(A8755,"dd")&amp;"/"&amp;TEXT(A8755,"mm")&amp;"/"&amp;TEXT(A8755,"yyyy")))</f>
        <v>45183</v>
      </c>
      <c r="F8755" t="s">
        <v>996</v>
      </c>
      <c r="G8755" s="1">
        <f>VLOOKUP(B8755,Results!A:D,3,FALSE)</f>
        <v>45433</v>
      </c>
    </row>
    <row r="8756" spans="1:7" hidden="1" x14ac:dyDescent="0.25">
      <c r="A8756" t="s">
        <v>798</v>
      </c>
      <c r="B8756" t="s">
        <v>464</v>
      </c>
      <c r="C8756" t="s">
        <v>20</v>
      </c>
      <c r="D8756" t="s">
        <v>44</v>
      </c>
      <c r="E8756" s="1">
        <f>DATEVALUE(IFERROR(RIGHT(LEFT(A8756,FIND("-",A8756,4)-1),2)&amp;"/"&amp;LEFT(A8756,FIND("-",A8756)-1)&amp;"/"&amp;RIGHT(LEFT(A8756,IFERROR(FIND(" ",A8756),LEN(A8756)+1)-1),4),TEXT(A8756,"dd")&amp;"/"&amp;TEXT(A8756,"mm")&amp;"/"&amp;TEXT(A8756,"yyyy")))</f>
        <v>45183</v>
      </c>
      <c r="F8756" t="s">
        <v>996</v>
      </c>
      <c r="G8756" s="1" t="e">
        <f>VLOOKUP(B8756,Results!A:D,3,FALSE)</f>
        <v>#N/A</v>
      </c>
    </row>
    <row r="8757" spans="1:7" x14ac:dyDescent="0.25">
      <c r="A8757" t="s">
        <v>798</v>
      </c>
      <c r="B8757" t="s">
        <v>464</v>
      </c>
      <c r="C8757" t="s">
        <v>20</v>
      </c>
      <c r="D8757" t="s">
        <v>44</v>
      </c>
      <c r="E8757" s="1">
        <f>DATEVALUE(IFERROR(RIGHT(LEFT(A8757,FIND("-",A8757,4)-1),2)&amp;"/"&amp;LEFT(A8757,FIND("-",A8757)-1)&amp;"/"&amp;RIGHT(LEFT(A8757,IFERROR(FIND(" ",A8757),LEN(A8757)+1)-1),4),TEXT(A8757,"dd")&amp;"/"&amp;TEXT(A8757,"mm")&amp;"/"&amp;TEXT(A8757,"yyyy")))</f>
        <v>45183</v>
      </c>
      <c r="F8757" t="s">
        <v>1826</v>
      </c>
      <c r="G8757" s="1" t="e">
        <f>VLOOKUP(B8757,Results!A:D,3,FALSE)</f>
        <v>#N/A</v>
      </c>
    </row>
    <row r="8758" spans="1:7" hidden="1" x14ac:dyDescent="0.25">
      <c r="A8758" t="s">
        <v>798</v>
      </c>
      <c r="B8758" t="s">
        <v>308</v>
      </c>
      <c r="C8758" t="s">
        <v>20</v>
      </c>
      <c r="D8758" t="s">
        <v>10</v>
      </c>
      <c r="E8758" s="1">
        <f>DATEVALUE(IFERROR(RIGHT(LEFT(A8758,FIND("-",A8758,4)-1),2)&amp;"/"&amp;LEFT(A8758,FIND("-",A8758)-1)&amp;"/"&amp;RIGHT(LEFT(A8758,IFERROR(FIND(" ",A8758),LEN(A8758)+1)-1),4),TEXT(A8758,"dd")&amp;"/"&amp;TEXT(A8758,"mm")&amp;"/"&amp;TEXT(A8758,"yyyy")))</f>
        <v>45183</v>
      </c>
      <c r="F8758" t="s">
        <v>996</v>
      </c>
      <c r="G8758" s="1" t="e">
        <f>VLOOKUP(B8758,Results!A:D,3,FALSE)</f>
        <v>#N/A</v>
      </c>
    </row>
    <row r="8759" spans="1:7" x14ac:dyDescent="0.25">
      <c r="A8759" t="s">
        <v>798</v>
      </c>
      <c r="B8759" t="s">
        <v>308</v>
      </c>
      <c r="C8759" t="s">
        <v>20</v>
      </c>
      <c r="D8759" t="s">
        <v>10</v>
      </c>
      <c r="E8759" s="1">
        <f>DATEVALUE(IFERROR(RIGHT(LEFT(A8759,FIND("-",A8759,4)-1),2)&amp;"/"&amp;LEFT(A8759,FIND("-",A8759)-1)&amp;"/"&amp;RIGHT(LEFT(A8759,IFERROR(FIND(" ",A8759),LEN(A8759)+1)-1),4),TEXT(A8759,"dd")&amp;"/"&amp;TEXT(A8759,"mm")&amp;"/"&amp;TEXT(A8759,"yyyy")))</f>
        <v>45183</v>
      </c>
      <c r="F8759" t="s">
        <v>1826</v>
      </c>
      <c r="G8759" s="1" t="e">
        <f>VLOOKUP(B8759,Results!A:D,3,FALSE)</f>
        <v>#N/A</v>
      </c>
    </row>
    <row r="8760" spans="1:7" hidden="1" x14ac:dyDescent="0.25">
      <c r="A8760" t="s">
        <v>798</v>
      </c>
      <c r="B8760" t="s">
        <v>793</v>
      </c>
      <c r="C8760" t="s">
        <v>223</v>
      </c>
      <c r="D8760" t="s">
        <v>33</v>
      </c>
      <c r="E8760" s="1">
        <f>DATEVALUE(IFERROR(RIGHT(LEFT(A8760,FIND("-",A8760,4)-1),2)&amp;"/"&amp;LEFT(A8760,FIND("-",A8760)-1)&amp;"/"&amp;RIGHT(LEFT(A8760,IFERROR(FIND(" ",A8760),LEN(A8760)+1)-1),4),TEXT(A8760,"dd")&amp;"/"&amp;TEXT(A8760,"mm")&amp;"/"&amp;TEXT(A8760,"yyyy")))</f>
        <v>45183</v>
      </c>
      <c r="F8760" t="s">
        <v>996</v>
      </c>
      <c r="G8760" s="1" t="e">
        <f>VLOOKUP(B8760,Results!A:D,3,FALSE)</f>
        <v>#N/A</v>
      </c>
    </row>
    <row r="8761" spans="1:7" x14ac:dyDescent="0.25">
      <c r="A8761" t="s">
        <v>798</v>
      </c>
      <c r="B8761" t="s">
        <v>793</v>
      </c>
      <c r="C8761" t="s">
        <v>223</v>
      </c>
      <c r="D8761" t="s">
        <v>33</v>
      </c>
      <c r="E8761" s="1">
        <f>DATEVALUE(IFERROR(RIGHT(LEFT(A8761,FIND("-",A8761,4)-1),2)&amp;"/"&amp;LEFT(A8761,FIND("-",A8761)-1)&amp;"/"&amp;RIGHT(LEFT(A8761,IFERROR(FIND(" ",A8761),LEN(A8761)+1)-1),4),TEXT(A8761,"dd")&amp;"/"&amp;TEXT(A8761,"mm")&amp;"/"&amp;TEXT(A8761,"yyyy")))</f>
        <v>45183</v>
      </c>
      <c r="F8761" t="s">
        <v>1826</v>
      </c>
      <c r="G8761" s="1" t="e">
        <f>VLOOKUP(B8761,Results!A:D,3,FALSE)</f>
        <v>#N/A</v>
      </c>
    </row>
    <row r="8762" spans="1:7" x14ac:dyDescent="0.25">
      <c r="A8762" t="s">
        <v>798</v>
      </c>
      <c r="B8762" t="s">
        <v>464</v>
      </c>
      <c r="C8762" t="s">
        <v>20</v>
      </c>
      <c r="D8762" t="s">
        <v>44</v>
      </c>
      <c r="E8762" s="1">
        <f>DATEVALUE(IFERROR(RIGHT(LEFT(A8762,FIND("-",A8762,4)-1),2)&amp;"/"&amp;LEFT(A8762,FIND("-",A8762)-1)&amp;"/"&amp;RIGHT(LEFT(A8762,IFERROR(FIND(" ",A8762),LEN(A8762)+1)-1),4),TEXT(A8762,"dd")&amp;"/"&amp;TEXT(A8762,"mm")&amp;"/"&amp;TEXT(A8762,"yyyy")))</f>
        <v>45183</v>
      </c>
      <c r="F8762" t="s">
        <v>1826</v>
      </c>
      <c r="G8762" s="1" t="e">
        <f>VLOOKUP(B8762,Results!A:D,3,FALSE)</f>
        <v>#N/A</v>
      </c>
    </row>
    <row r="8763" spans="1:7" x14ac:dyDescent="0.25">
      <c r="A8763" t="s">
        <v>798</v>
      </c>
      <c r="B8763" t="s">
        <v>308</v>
      </c>
      <c r="C8763" t="s">
        <v>20</v>
      </c>
      <c r="D8763" t="s">
        <v>10</v>
      </c>
      <c r="E8763" s="1">
        <f>DATEVALUE(IFERROR(RIGHT(LEFT(A8763,FIND("-",A8763,4)-1),2)&amp;"/"&amp;LEFT(A8763,FIND("-",A8763)-1)&amp;"/"&amp;RIGHT(LEFT(A8763,IFERROR(FIND(" ",A8763),LEN(A8763)+1)-1),4),TEXT(A8763,"dd")&amp;"/"&amp;TEXT(A8763,"mm")&amp;"/"&amp;TEXT(A8763,"yyyy")))</f>
        <v>45183</v>
      </c>
      <c r="F8763" t="s">
        <v>1826</v>
      </c>
      <c r="G8763" s="1" t="e">
        <f>VLOOKUP(B8763,Results!A:D,3,FALSE)</f>
        <v>#N/A</v>
      </c>
    </row>
    <row r="8764" spans="1:7" x14ac:dyDescent="0.25">
      <c r="A8764" t="s">
        <v>798</v>
      </c>
      <c r="B8764" t="s">
        <v>793</v>
      </c>
      <c r="C8764" t="s">
        <v>223</v>
      </c>
      <c r="D8764" t="s">
        <v>33</v>
      </c>
      <c r="E8764" s="1">
        <f>DATEVALUE(IFERROR(RIGHT(LEFT(A8764,FIND("-",A8764,4)-1),2)&amp;"/"&amp;LEFT(A8764,FIND("-",A8764)-1)&amp;"/"&amp;RIGHT(LEFT(A8764,IFERROR(FIND(" ",A8764),LEN(A8764)+1)-1),4),TEXT(A8764,"dd")&amp;"/"&amp;TEXT(A8764,"mm")&amp;"/"&amp;TEXT(A8764,"yyyy")))</f>
        <v>45183</v>
      </c>
      <c r="F8764" t="s">
        <v>1826</v>
      </c>
      <c r="G8764" s="1" t="e">
        <f>VLOOKUP(B8764,Results!A:D,3,FALSE)</f>
        <v>#N/A</v>
      </c>
    </row>
    <row r="8765" spans="1:7" x14ac:dyDescent="0.25">
      <c r="A8765" t="s">
        <v>798</v>
      </c>
      <c r="B8765" t="s">
        <v>464</v>
      </c>
      <c r="C8765" t="s">
        <v>20</v>
      </c>
      <c r="D8765" t="s">
        <v>44</v>
      </c>
      <c r="E8765" s="1">
        <f>DATEVALUE(IFERROR(RIGHT(LEFT(A8765,FIND("-",A8765,4)-1),2)&amp;"/"&amp;LEFT(A8765,FIND("-",A8765)-1)&amp;"/"&amp;RIGHT(LEFT(A8765,IFERROR(FIND(" ",A8765),LEN(A8765)+1)-1),4),TEXT(A8765,"dd")&amp;"/"&amp;TEXT(A8765,"mm")&amp;"/"&amp;TEXT(A8765,"yyyy")))</f>
        <v>45183</v>
      </c>
      <c r="F8765" t="s">
        <v>1826</v>
      </c>
      <c r="G8765" s="1" t="e">
        <f>VLOOKUP(B8765,Results!A:D,3,FALSE)</f>
        <v>#N/A</v>
      </c>
    </row>
    <row r="8766" spans="1:7" x14ac:dyDescent="0.25">
      <c r="A8766" t="s">
        <v>798</v>
      </c>
      <c r="B8766" t="s">
        <v>308</v>
      </c>
      <c r="C8766" t="s">
        <v>20</v>
      </c>
      <c r="D8766" t="s">
        <v>10</v>
      </c>
      <c r="E8766" s="1">
        <f>DATEVALUE(IFERROR(RIGHT(LEFT(A8766,FIND("-",A8766,4)-1),2)&amp;"/"&amp;LEFT(A8766,FIND("-",A8766)-1)&amp;"/"&amp;RIGHT(LEFT(A8766,IFERROR(FIND(" ",A8766),LEN(A8766)+1)-1),4),TEXT(A8766,"dd")&amp;"/"&amp;TEXT(A8766,"mm")&amp;"/"&amp;TEXT(A8766,"yyyy")))</f>
        <v>45183</v>
      </c>
      <c r="F8766" t="s">
        <v>1826</v>
      </c>
      <c r="G8766" s="1" t="e">
        <f>VLOOKUP(B8766,Results!A:D,3,FALSE)</f>
        <v>#N/A</v>
      </c>
    </row>
    <row r="8767" spans="1:7" x14ac:dyDescent="0.25">
      <c r="A8767" t="s">
        <v>798</v>
      </c>
      <c r="B8767" t="s">
        <v>793</v>
      </c>
      <c r="C8767" t="s">
        <v>223</v>
      </c>
      <c r="D8767" t="s">
        <v>33</v>
      </c>
      <c r="E8767" s="1">
        <f>DATEVALUE(IFERROR(RIGHT(LEFT(A8767,FIND("-",A8767,4)-1),2)&amp;"/"&amp;LEFT(A8767,FIND("-",A8767)-1)&amp;"/"&amp;RIGHT(LEFT(A8767,IFERROR(FIND(" ",A8767),LEN(A8767)+1)-1),4),TEXT(A8767,"dd")&amp;"/"&amp;TEXT(A8767,"mm")&amp;"/"&amp;TEXT(A8767,"yyyy")))</f>
        <v>45183</v>
      </c>
      <c r="F8767" t="s">
        <v>1826</v>
      </c>
      <c r="G8767" s="1" t="e">
        <f>VLOOKUP(B8767,Results!A:D,3,FALSE)</f>
        <v>#N/A</v>
      </c>
    </row>
    <row r="8768" spans="1:7" x14ac:dyDescent="0.25">
      <c r="A8768" t="s">
        <v>797</v>
      </c>
      <c r="B8768" t="s">
        <v>794</v>
      </c>
      <c r="C8768" t="s">
        <v>223</v>
      </c>
      <c r="D8768" t="s">
        <v>10</v>
      </c>
      <c r="E8768" s="1">
        <f>DATEVALUE(IFERROR(RIGHT(LEFT(A8768,FIND("-",A8768,4)-1),2)&amp;"/"&amp;LEFT(A8768,FIND("-",A8768)-1)&amp;"/"&amp;RIGHT(LEFT(A8768,IFERROR(FIND(" ",A8768),LEN(A8768)+1)-1),4),TEXT(A8768,"dd")&amp;"/"&amp;TEXT(A8768,"mm")&amp;"/"&amp;TEXT(A8768,"yyyy")))</f>
        <v>45182</v>
      </c>
      <c r="F8768" t="s">
        <v>1826</v>
      </c>
      <c r="G8768" s="1">
        <f>VLOOKUP(B8768,Results!A:D,3,FALSE)</f>
        <v>45441</v>
      </c>
    </row>
    <row r="8769" spans="1:7" x14ac:dyDescent="0.25">
      <c r="A8769" t="s">
        <v>797</v>
      </c>
      <c r="B8769" t="s">
        <v>794</v>
      </c>
      <c r="C8769" t="s">
        <v>223</v>
      </c>
      <c r="D8769" t="s">
        <v>10</v>
      </c>
      <c r="E8769" s="1">
        <f>DATEVALUE(IFERROR(RIGHT(LEFT(A8769,FIND("-",A8769,4)-1),2)&amp;"/"&amp;LEFT(A8769,FIND("-",A8769)-1)&amp;"/"&amp;RIGHT(LEFT(A8769,IFERROR(FIND(" ",A8769),LEN(A8769)+1)-1),4),TEXT(A8769,"dd")&amp;"/"&amp;TEXT(A8769,"mm")&amp;"/"&amp;TEXT(A8769,"yyyy")))</f>
        <v>45182</v>
      </c>
      <c r="F8769" t="s">
        <v>1826</v>
      </c>
      <c r="G8769" s="1">
        <f>VLOOKUP(B8769,Results!A:D,3,FALSE)</f>
        <v>45441</v>
      </c>
    </row>
    <row r="8770" spans="1:7" x14ac:dyDescent="0.25">
      <c r="A8770" t="s">
        <v>797</v>
      </c>
      <c r="B8770" t="s">
        <v>794</v>
      </c>
      <c r="C8770" t="s">
        <v>223</v>
      </c>
      <c r="D8770" t="s">
        <v>10</v>
      </c>
      <c r="E8770" s="1">
        <f>DATEVALUE(IFERROR(RIGHT(LEFT(A8770,FIND("-",A8770,4)-1),2)&amp;"/"&amp;LEFT(A8770,FIND("-",A8770)-1)&amp;"/"&amp;RIGHT(LEFT(A8770,IFERROR(FIND(" ",A8770),LEN(A8770)+1)-1),4),TEXT(A8770,"dd")&amp;"/"&amp;TEXT(A8770,"mm")&amp;"/"&amp;TEXT(A8770,"yyyy")))</f>
        <v>45182</v>
      </c>
      <c r="F8770" t="s">
        <v>1826</v>
      </c>
      <c r="G8770" s="1">
        <f>VLOOKUP(B8770,Results!A:D,3,FALSE)</f>
        <v>45441</v>
      </c>
    </row>
    <row r="8771" spans="1:7" hidden="1" x14ac:dyDescent="0.25">
      <c r="A8771" t="s">
        <v>797</v>
      </c>
      <c r="B8771" t="s">
        <v>283</v>
      </c>
      <c r="C8771" t="s">
        <v>223</v>
      </c>
      <c r="D8771" t="s">
        <v>44</v>
      </c>
      <c r="E8771" s="1">
        <f>DATEVALUE(IFERROR(RIGHT(LEFT(A8771,FIND("-",A8771,4)-1),2)&amp;"/"&amp;LEFT(A8771,FIND("-",A8771)-1)&amp;"/"&amp;RIGHT(LEFT(A8771,IFERROR(FIND(" ",A8771),LEN(A8771)+1)-1),4),TEXT(A8771,"dd")&amp;"/"&amp;TEXT(A8771,"mm")&amp;"/"&amp;TEXT(A8771,"yyyy")))</f>
        <v>45182</v>
      </c>
      <c r="F8771" t="s">
        <v>996</v>
      </c>
      <c r="G8771" s="1" t="e">
        <f>VLOOKUP(B8771,Results!A:D,3,FALSE)</f>
        <v>#N/A</v>
      </c>
    </row>
    <row r="8772" spans="1:7" x14ac:dyDescent="0.25">
      <c r="A8772" t="s">
        <v>797</v>
      </c>
      <c r="B8772" t="s">
        <v>283</v>
      </c>
      <c r="C8772" t="s">
        <v>223</v>
      </c>
      <c r="D8772" t="s">
        <v>44</v>
      </c>
      <c r="E8772" s="1">
        <f>DATEVALUE(IFERROR(RIGHT(LEFT(A8772,FIND("-",A8772,4)-1),2)&amp;"/"&amp;LEFT(A8772,FIND("-",A8772)-1)&amp;"/"&amp;RIGHT(LEFT(A8772,IFERROR(FIND(" ",A8772),LEN(A8772)+1)-1),4),TEXT(A8772,"dd")&amp;"/"&amp;TEXT(A8772,"mm")&amp;"/"&amp;TEXT(A8772,"yyyy")))</f>
        <v>45182</v>
      </c>
      <c r="F8772" t="s">
        <v>1826</v>
      </c>
      <c r="G8772" s="1" t="e">
        <f>VLOOKUP(B8772,Results!A:D,3,FALSE)</f>
        <v>#N/A</v>
      </c>
    </row>
    <row r="8773" spans="1:7" hidden="1" x14ac:dyDescent="0.25">
      <c r="A8773" t="s">
        <v>797</v>
      </c>
      <c r="B8773" t="s">
        <v>773</v>
      </c>
      <c r="C8773" t="s">
        <v>223</v>
      </c>
      <c r="D8773" t="s">
        <v>10</v>
      </c>
      <c r="E8773" s="1">
        <f>DATEVALUE(IFERROR(RIGHT(LEFT(A8773,FIND("-",A8773,4)-1),2)&amp;"/"&amp;LEFT(A8773,FIND("-",A8773)-1)&amp;"/"&amp;RIGHT(LEFT(A8773,IFERROR(FIND(" ",A8773),LEN(A8773)+1)-1),4),TEXT(A8773,"dd")&amp;"/"&amp;TEXT(A8773,"mm")&amp;"/"&amp;TEXT(A8773,"yyyy")))</f>
        <v>45182</v>
      </c>
      <c r="F8773" t="s">
        <v>996</v>
      </c>
      <c r="G8773" s="1" t="e">
        <f>VLOOKUP(B8773,Results!A:D,3,FALSE)</f>
        <v>#N/A</v>
      </c>
    </row>
    <row r="8774" spans="1:7" x14ac:dyDescent="0.25">
      <c r="A8774" t="s">
        <v>797</v>
      </c>
      <c r="B8774" t="s">
        <v>773</v>
      </c>
      <c r="C8774" t="s">
        <v>223</v>
      </c>
      <c r="D8774" t="s">
        <v>10</v>
      </c>
      <c r="E8774" s="1">
        <f>DATEVALUE(IFERROR(RIGHT(LEFT(A8774,FIND("-",A8774,4)-1),2)&amp;"/"&amp;LEFT(A8774,FIND("-",A8774)-1)&amp;"/"&amp;RIGHT(LEFT(A8774,IFERROR(FIND(" ",A8774),LEN(A8774)+1)-1),4),TEXT(A8774,"dd")&amp;"/"&amp;TEXT(A8774,"mm")&amp;"/"&amp;TEXT(A8774,"yyyy")))</f>
        <v>45182</v>
      </c>
      <c r="F8774" t="s">
        <v>1826</v>
      </c>
      <c r="G8774" s="1" t="e">
        <f>VLOOKUP(B8774,Results!A:D,3,FALSE)</f>
        <v>#N/A</v>
      </c>
    </row>
    <row r="8775" spans="1:7" hidden="1" x14ac:dyDescent="0.25">
      <c r="A8775" t="s">
        <v>797</v>
      </c>
      <c r="B8775" t="s">
        <v>796</v>
      </c>
      <c r="C8775" t="s">
        <v>20</v>
      </c>
      <c r="D8775" t="s">
        <v>23</v>
      </c>
      <c r="E8775" s="1">
        <f>DATEVALUE(IFERROR(RIGHT(LEFT(A8775,FIND("-",A8775,4)-1),2)&amp;"/"&amp;LEFT(A8775,FIND("-",A8775)-1)&amp;"/"&amp;RIGHT(LEFT(A8775,IFERROR(FIND(" ",A8775),LEN(A8775)+1)-1),4),TEXT(A8775,"dd")&amp;"/"&amp;TEXT(A8775,"mm")&amp;"/"&amp;TEXT(A8775,"yyyy")))</f>
        <v>45182</v>
      </c>
      <c r="F8775" t="s">
        <v>996</v>
      </c>
      <c r="G8775" s="1" t="e">
        <f>VLOOKUP(B8775,Results!A:D,3,FALSE)</f>
        <v>#N/A</v>
      </c>
    </row>
    <row r="8776" spans="1:7" x14ac:dyDescent="0.25">
      <c r="A8776" t="s">
        <v>797</v>
      </c>
      <c r="B8776" t="s">
        <v>796</v>
      </c>
      <c r="C8776" t="s">
        <v>20</v>
      </c>
      <c r="D8776" t="s">
        <v>23</v>
      </c>
      <c r="E8776" s="1">
        <f>DATEVALUE(IFERROR(RIGHT(LEFT(A8776,FIND("-",A8776,4)-1),2)&amp;"/"&amp;LEFT(A8776,FIND("-",A8776)-1)&amp;"/"&amp;RIGHT(LEFT(A8776,IFERROR(FIND(" ",A8776),LEN(A8776)+1)-1),4),TEXT(A8776,"dd")&amp;"/"&amp;TEXT(A8776,"mm")&amp;"/"&amp;TEXT(A8776,"yyyy")))</f>
        <v>45182</v>
      </c>
      <c r="F8776" t="s">
        <v>1826</v>
      </c>
      <c r="G8776" s="1" t="e">
        <f>VLOOKUP(B8776,Results!A:D,3,FALSE)</f>
        <v>#N/A</v>
      </c>
    </row>
    <row r="8777" spans="1:7" hidden="1" x14ac:dyDescent="0.25">
      <c r="A8777" t="s">
        <v>797</v>
      </c>
      <c r="B8777" t="s">
        <v>510</v>
      </c>
      <c r="C8777" t="s">
        <v>223</v>
      </c>
      <c r="D8777" t="s">
        <v>13</v>
      </c>
      <c r="E8777" s="1">
        <f>DATEVALUE(IFERROR(RIGHT(LEFT(A8777,FIND("-",A8777,4)-1),2)&amp;"/"&amp;LEFT(A8777,FIND("-",A8777)-1)&amp;"/"&amp;RIGHT(LEFT(A8777,IFERROR(FIND(" ",A8777),LEN(A8777)+1)-1),4),TEXT(A8777,"dd")&amp;"/"&amp;TEXT(A8777,"mm")&amp;"/"&amp;TEXT(A8777,"yyyy")))</f>
        <v>45182</v>
      </c>
      <c r="F8777" t="s">
        <v>996</v>
      </c>
      <c r="G8777" s="1" t="e">
        <f>VLOOKUP(B8777,Results!A:D,3,FALSE)</f>
        <v>#N/A</v>
      </c>
    </row>
    <row r="8778" spans="1:7" x14ac:dyDescent="0.25">
      <c r="A8778" t="s">
        <v>797</v>
      </c>
      <c r="B8778" t="s">
        <v>510</v>
      </c>
      <c r="C8778" t="s">
        <v>223</v>
      </c>
      <c r="D8778" t="s">
        <v>13</v>
      </c>
      <c r="E8778" s="1">
        <f>DATEVALUE(IFERROR(RIGHT(LEFT(A8778,FIND("-",A8778,4)-1),2)&amp;"/"&amp;LEFT(A8778,FIND("-",A8778)-1)&amp;"/"&amp;RIGHT(LEFT(A8778,IFERROR(FIND(" ",A8778),LEN(A8778)+1)-1),4),TEXT(A8778,"dd")&amp;"/"&amp;TEXT(A8778,"mm")&amp;"/"&amp;TEXT(A8778,"yyyy")))</f>
        <v>45182</v>
      </c>
      <c r="F8778" t="s">
        <v>1826</v>
      </c>
      <c r="G8778" s="1" t="e">
        <f>VLOOKUP(B8778,Results!A:D,3,FALSE)</f>
        <v>#N/A</v>
      </c>
    </row>
    <row r="8779" spans="1:7" x14ac:dyDescent="0.25">
      <c r="A8779" t="s">
        <v>797</v>
      </c>
      <c r="B8779" t="s">
        <v>510</v>
      </c>
      <c r="C8779" t="s">
        <v>223</v>
      </c>
      <c r="D8779" t="s">
        <v>13</v>
      </c>
      <c r="E8779" s="1">
        <f>DATEVALUE(IFERROR(RIGHT(LEFT(A8779,FIND("-",A8779,4)-1),2)&amp;"/"&amp;LEFT(A8779,FIND("-",A8779)-1)&amp;"/"&amp;RIGHT(LEFT(A8779,IFERROR(FIND(" ",A8779),LEN(A8779)+1)-1),4),TEXT(A8779,"dd")&amp;"/"&amp;TEXT(A8779,"mm")&amp;"/"&amp;TEXT(A8779,"yyyy")))</f>
        <v>45182</v>
      </c>
      <c r="F8779" t="s">
        <v>1826</v>
      </c>
      <c r="G8779" s="1" t="e">
        <f>VLOOKUP(B8779,Results!A:D,3,FALSE)</f>
        <v>#N/A</v>
      </c>
    </row>
    <row r="8780" spans="1:7" x14ac:dyDescent="0.25">
      <c r="A8780" t="s">
        <v>797</v>
      </c>
      <c r="B8780" t="s">
        <v>773</v>
      </c>
      <c r="C8780" t="s">
        <v>223</v>
      </c>
      <c r="D8780" t="s">
        <v>10</v>
      </c>
      <c r="E8780" s="1">
        <f>DATEVALUE(IFERROR(RIGHT(LEFT(A8780,FIND("-",A8780,4)-1),2)&amp;"/"&amp;LEFT(A8780,FIND("-",A8780)-1)&amp;"/"&amp;RIGHT(LEFT(A8780,IFERROR(FIND(" ",A8780),LEN(A8780)+1)-1),4),TEXT(A8780,"dd")&amp;"/"&amp;TEXT(A8780,"mm")&amp;"/"&amp;TEXT(A8780,"yyyy")))</f>
        <v>45182</v>
      </c>
      <c r="F8780" t="s">
        <v>1826</v>
      </c>
      <c r="G8780" s="1" t="e">
        <f>VLOOKUP(B8780,Results!A:D,3,FALSE)</f>
        <v>#N/A</v>
      </c>
    </row>
    <row r="8781" spans="1:7" x14ac:dyDescent="0.25">
      <c r="A8781" t="s">
        <v>797</v>
      </c>
      <c r="B8781" t="s">
        <v>796</v>
      </c>
      <c r="C8781" t="s">
        <v>20</v>
      </c>
      <c r="D8781" t="s">
        <v>23</v>
      </c>
      <c r="E8781" s="1">
        <f>DATEVALUE(IFERROR(RIGHT(LEFT(A8781,FIND("-",A8781,4)-1),2)&amp;"/"&amp;LEFT(A8781,FIND("-",A8781)-1)&amp;"/"&amp;RIGHT(LEFT(A8781,IFERROR(FIND(" ",A8781),LEN(A8781)+1)-1),4),TEXT(A8781,"dd")&amp;"/"&amp;TEXT(A8781,"mm")&amp;"/"&amp;TEXT(A8781,"yyyy")))</f>
        <v>45182</v>
      </c>
      <c r="F8781" t="s">
        <v>1826</v>
      </c>
      <c r="G8781" s="1" t="e">
        <f>VLOOKUP(B8781,Results!A:D,3,FALSE)</f>
        <v>#N/A</v>
      </c>
    </row>
    <row r="8782" spans="1:7" x14ac:dyDescent="0.25">
      <c r="A8782" t="s">
        <v>797</v>
      </c>
      <c r="B8782" t="s">
        <v>510</v>
      </c>
      <c r="C8782" t="s">
        <v>223</v>
      </c>
      <c r="D8782" t="s">
        <v>13</v>
      </c>
      <c r="E8782" s="1">
        <f>DATEVALUE(IFERROR(RIGHT(LEFT(A8782,FIND("-",A8782,4)-1),2)&amp;"/"&amp;LEFT(A8782,FIND("-",A8782)-1)&amp;"/"&amp;RIGHT(LEFT(A8782,IFERROR(FIND(" ",A8782),LEN(A8782)+1)-1),4),TEXT(A8782,"dd")&amp;"/"&amp;TEXT(A8782,"mm")&amp;"/"&amp;TEXT(A8782,"yyyy")))</f>
        <v>45182</v>
      </c>
      <c r="F8782" t="s">
        <v>1826</v>
      </c>
      <c r="G8782" s="1" t="e">
        <f>VLOOKUP(B8782,Results!A:D,3,FALSE)</f>
        <v>#N/A</v>
      </c>
    </row>
    <row r="8783" spans="1:7" x14ac:dyDescent="0.25">
      <c r="A8783" t="s">
        <v>797</v>
      </c>
      <c r="B8783" t="s">
        <v>773</v>
      </c>
      <c r="C8783" t="s">
        <v>223</v>
      </c>
      <c r="D8783" t="s">
        <v>10</v>
      </c>
      <c r="E8783" s="1">
        <f>DATEVALUE(IFERROR(RIGHT(LEFT(A8783,FIND("-",A8783,4)-1),2)&amp;"/"&amp;LEFT(A8783,FIND("-",A8783)-1)&amp;"/"&amp;RIGHT(LEFT(A8783,IFERROR(FIND(" ",A8783),LEN(A8783)+1)-1),4),TEXT(A8783,"dd")&amp;"/"&amp;TEXT(A8783,"mm")&amp;"/"&amp;TEXT(A8783,"yyyy")))</f>
        <v>45182</v>
      </c>
      <c r="F8783" t="s">
        <v>1826</v>
      </c>
      <c r="G8783" s="1" t="e">
        <f>VLOOKUP(B8783,Results!A:D,3,FALSE)</f>
        <v>#N/A</v>
      </c>
    </row>
    <row r="8784" spans="1:7" x14ac:dyDescent="0.25">
      <c r="A8784" t="s">
        <v>797</v>
      </c>
      <c r="B8784" t="s">
        <v>283</v>
      </c>
      <c r="C8784" t="s">
        <v>223</v>
      </c>
      <c r="D8784" t="s">
        <v>44</v>
      </c>
      <c r="E8784" s="1">
        <f>DATEVALUE(IFERROR(RIGHT(LEFT(A8784,FIND("-",A8784,4)-1),2)&amp;"/"&amp;LEFT(A8784,FIND("-",A8784)-1)&amp;"/"&amp;RIGHT(LEFT(A8784,IFERROR(FIND(" ",A8784),LEN(A8784)+1)-1),4),TEXT(A8784,"dd")&amp;"/"&amp;TEXT(A8784,"mm")&amp;"/"&amp;TEXT(A8784,"yyyy")))</f>
        <v>45182</v>
      </c>
      <c r="F8784" t="s">
        <v>1826</v>
      </c>
      <c r="G8784" s="1" t="e">
        <f>VLOOKUP(B8784,Results!A:D,3,FALSE)</f>
        <v>#N/A</v>
      </c>
    </row>
    <row r="8785" spans="1:7" x14ac:dyDescent="0.25">
      <c r="A8785" t="s">
        <v>797</v>
      </c>
      <c r="B8785" t="s">
        <v>796</v>
      </c>
      <c r="C8785" t="s">
        <v>20</v>
      </c>
      <c r="D8785" t="s">
        <v>23</v>
      </c>
      <c r="E8785" s="1">
        <f>DATEVALUE(IFERROR(RIGHT(LEFT(A8785,FIND("-",A8785,4)-1),2)&amp;"/"&amp;LEFT(A8785,FIND("-",A8785)-1)&amp;"/"&amp;RIGHT(LEFT(A8785,IFERROR(FIND(" ",A8785),LEN(A8785)+1)-1),4),TEXT(A8785,"dd")&amp;"/"&amp;TEXT(A8785,"mm")&amp;"/"&amp;TEXT(A8785,"yyyy")))</f>
        <v>45182</v>
      </c>
      <c r="F8785" t="s">
        <v>1826</v>
      </c>
      <c r="G8785" s="1" t="e">
        <f>VLOOKUP(B8785,Results!A:D,3,FALSE)</f>
        <v>#N/A</v>
      </c>
    </row>
    <row r="8786" spans="1:7" hidden="1" x14ac:dyDescent="0.25">
      <c r="A8786" s="1">
        <v>45239</v>
      </c>
      <c r="B8786" t="s">
        <v>283</v>
      </c>
      <c r="C8786" t="s">
        <v>223</v>
      </c>
      <c r="D8786" t="s">
        <v>44</v>
      </c>
      <c r="E8786" s="1">
        <f>DATEVALUE(IFERROR(RIGHT(LEFT(A8786,FIND("-",A8786,4)-1),2)&amp;"/"&amp;LEFT(A8786,FIND("-",A8786)-1)&amp;"/"&amp;RIGHT(LEFT(A8786,IFERROR(FIND(" ",A8786),LEN(A8786)+1)-1),4),TEXT(A8786,"dd")&amp;"/"&amp;TEXT(A8786,"mm")&amp;"/"&amp;TEXT(A8786,"yyyy")))</f>
        <v>45180</v>
      </c>
      <c r="F8786" t="s">
        <v>996</v>
      </c>
      <c r="G8786" s="1" t="e">
        <f>VLOOKUP(B8786,Results!A:D,3,FALSE)</f>
        <v>#N/A</v>
      </c>
    </row>
    <row r="8787" spans="1:7" hidden="1" x14ac:dyDescent="0.25">
      <c r="A8787" s="1">
        <v>45239</v>
      </c>
      <c r="B8787" t="s">
        <v>796</v>
      </c>
      <c r="C8787" t="s">
        <v>20</v>
      </c>
      <c r="D8787" t="s">
        <v>23</v>
      </c>
      <c r="E8787" s="1">
        <f>DATEVALUE(IFERROR(RIGHT(LEFT(A8787,FIND("-",A8787,4)-1),2)&amp;"/"&amp;LEFT(A8787,FIND("-",A8787)-1)&amp;"/"&amp;RIGHT(LEFT(A8787,IFERROR(FIND(" ",A8787),LEN(A8787)+1)-1),4),TEXT(A8787,"dd")&amp;"/"&amp;TEXT(A8787,"mm")&amp;"/"&amp;TEXT(A8787,"yyyy")))</f>
        <v>45180</v>
      </c>
      <c r="F8787" t="s">
        <v>996</v>
      </c>
      <c r="G8787" s="1" t="e">
        <f>VLOOKUP(B8787,Results!A:D,3,FALSE)</f>
        <v>#N/A</v>
      </c>
    </row>
    <row r="8788" spans="1:7" x14ac:dyDescent="0.25">
      <c r="A8788" s="1">
        <v>45239</v>
      </c>
      <c r="B8788" t="s">
        <v>796</v>
      </c>
      <c r="C8788" t="s">
        <v>20</v>
      </c>
      <c r="D8788" t="s">
        <v>23</v>
      </c>
      <c r="E8788" s="1">
        <f>DATEVALUE(IFERROR(RIGHT(LEFT(A8788,FIND("-",A8788,4)-1),2)&amp;"/"&amp;LEFT(A8788,FIND("-",A8788)-1)&amp;"/"&amp;RIGHT(LEFT(A8788,IFERROR(FIND(" ",A8788),LEN(A8788)+1)-1),4),TEXT(A8788,"dd")&amp;"/"&amp;TEXT(A8788,"mm")&amp;"/"&amp;TEXT(A8788,"yyyy")))</f>
        <v>45180</v>
      </c>
      <c r="F8788" t="s">
        <v>1826</v>
      </c>
      <c r="G8788" s="1" t="e">
        <f>VLOOKUP(B8788,Results!A:D,3,FALSE)</f>
        <v>#N/A</v>
      </c>
    </row>
    <row r="8789" spans="1:7" hidden="1" x14ac:dyDescent="0.25">
      <c r="A8789" s="1">
        <v>45239</v>
      </c>
      <c r="B8789" t="s">
        <v>510</v>
      </c>
      <c r="C8789" t="s">
        <v>223</v>
      </c>
      <c r="D8789" t="s">
        <v>13</v>
      </c>
      <c r="E8789" s="1">
        <f>DATEVALUE(IFERROR(RIGHT(LEFT(A8789,FIND("-",A8789,4)-1),2)&amp;"/"&amp;LEFT(A8789,FIND("-",A8789)-1)&amp;"/"&amp;RIGHT(LEFT(A8789,IFERROR(FIND(" ",A8789),LEN(A8789)+1)-1),4),TEXT(A8789,"dd")&amp;"/"&amp;TEXT(A8789,"mm")&amp;"/"&amp;TEXT(A8789,"yyyy")))</f>
        <v>45180</v>
      </c>
      <c r="F8789" t="s">
        <v>996</v>
      </c>
      <c r="G8789" s="1" t="e">
        <f>VLOOKUP(B8789,Results!A:D,3,FALSE)</f>
        <v>#N/A</v>
      </c>
    </row>
    <row r="8790" spans="1:7" x14ac:dyDescent="0.25">
      <c r="A8790" s="1">
        <v>45239</v>
      </c>
      <c r="B8790" t="s">
        <v>510</v>
      </c>
      <c r="C8790" t="s">
        <v>223</v>
      </c>
      <c r="D8790" t="s">
        <v>13</v>
      </c>
      <c r="E8790" s="1">
        <f>DATEVALUE(IFERROR(RIGHT(LEFT(A8790,FIND("-",A8790,4)-1),2)&amp;"/"&amp;LEFT(A8790,FIND("-",A8790)-1)&amp;"/"&amp;RIGHT(LEFT(A8790,IFERROR(FIND(" ",A8790),LEN(A8790)+1)-1),4),TEXT(A8790,"dd")&amp;"/"&amp;TEXT(A8790,"mm")&amp;"/"&amp;TEXT(A8790,"yyyy")))</f>
        <v>45180</v>
      </c>
      <c r="F8790" t="s">
        <v>1826</v>
      </c>
      <c r="G8790" s="1" t="e">
        <f>VLOOKUP(B8790,Results!A:D,3,FALSE)</f>
        <v>#N/A</v>
      </c>
    </row>
    <row r="8791" spans="1:7" x14ac:dyDescent="0.25">
      <c r="A8791" s="1">
        <v>45239</v>
      </c>
      <c r="B8791" t="s">
        <v>510</v>
      </c>
      <c r="C8791" t="s">
        <v>223</v>
      </c>
      <c r="D8791" t="s">
        <v>13</v>
      </c>
      <c r="E8791" s="1">
        <f>DATEVALUE(IFERROR(RIGHT(LEFT(A8791,FIND("-",A8791,4)-1),2)&amp;"/"&amp;LEFT(A8791,FIND("-",A8791)-1)&amp;"/"&amp;RIGHT(LEFT(A8791,IFERROR(FIND(" ",A8791),LEN(A8791)+1)-1),4),TEXT(A8791,"dd")&amp;"/"&amp;TEXT(A8791,"mm")&amp;"/"&amp;TEXT(A8791,"yyyy")))</f>
        <v>45180</v>
      </c>
      <c r="F8791" t="s">
        <v>1826</v>
      </c>
      <c r="G8791" s="1" t="e">
        <f>VLOOKUP(B8791,Results!A:D,3,FALSE)</f>
        <v>#N/A</v>
      </c>
    </row>
    <row r="8792" spans="1:7" x14ac:dyDescent="0.25">
      <c r="A8792" s="1">
        <v>45239</v>
      </c>
      <c r="B8792" t="s">
        <v>796</v>
      </c>
      <c r="C8792" t="s">
        <v>20</v>
      </c>
      <c r="D8792" t="s">
        <v>23</v>
      </c>
      <c r="E8792" s="1">
        <f>DATEVALUE(IFERROR(RIGHT(LEFT(A8792,FIND("-",A8792,4)-1),2)&amp;"/"&amp;LEFT(A8792,FIND("-",A8792)-1)&amp;"/"&amp;RIGHT(LEFT(A8792,IFERROR(FIND(" ",A8792),LEN(A8792)+1)-1),4),TEXT(A8792,"dd")&amp;"/"&amp;TEXT(A8792,"mm")&amp;"/"&amp;TEXT(A8792,"yyyy")))</f>
        <v>45180</v>
      </c>
      <c r="F8792" t="s">
        <v>1826</v>
      </c>
      <c r="G8792" s="1" t="e">
        <f>VLOOKUP(B8792,Results!A:D,3,FALSE)</f>
        <v>#N/A</v>
      </c>
    </row>
    <row r="8793" spans="1:7" hidden="1" x14ac:dyDescent="0.25">
      <c r="A8793" s="1">
        <v>45147</v>
      </c>
      <c r="B8793" t="s">
        <v>226</v>
      </c>
      <c r="C8793" t="s">
        <v>20</v>
      </c>
      <c r="D8793" t="s">
        <v>33</v>
      </c>
      <c r="E8793" s="1">
        <f>DATEVALUE(IFERROR(RIGHT(LEFT(A8793,FIND("-",A8793,4)-1),2)&amp;"/"&amp;LEFT(A8793,FIND("-",A8793)-1)&amp;"/"&amp;RIGHT(LEFT(A8793,IFERROR(FIND(" ",A8793),LEN(A8793)+1)-1),4),TEXT(A8793,"dd")&amp;"/"&amp;TEXT(A8793,"mm")&amp;"/"&amp;TEXT(A8793,"yyyy")))</f>
        <v>45177</v>
      </c>
      <c r="F8793" t="s">
        <v>996</v>
      </c>
      <c r="G8793" s="1">
        <f>VLOOKUP(B8793,Results!A:D,3,FALSE)</f>
        <v>45414</v>
      </c>
    </row>
    <row r="8794" spans="1:7" hidden="1" x14ac:dyDescent="0.25">
      <c r="A8794" s="1">
        <v>45147</v>
      </c>
      <c r="B8794" t="s">
        <v>606</v>
      </c>
      <c r="C8794" t="s">
        <v>20</v>
      </c>
      <c r="D8794" t="s">
        <v>13</v>
      </c>
      <c r="E8794" s="1">
        <f>DATEVALUE(IFERROR(RIGHT(LEFT(A8794,FIND("-",A8794,4)-1),2)&amp;"/"&amp;LEFT(A8794,FIND("-",A8794)-1)&amp;"/"&amp;RIGHT(LEFT(A8794,IFERROR(FIND(" ",A8794),LEN(A8794)+1)-1),4),TEXT(A8794,"dd")&amp;"/"&amp;TEXT(A8794,"mm")&amp;"/"&amp;TEXT(A8794,"yyyy")))</f>
        <v>45177</v>
      </c>
      <c r="F8794" t="s">
        <v>996</v>
      </c>
      <c r="G8794" s="1">
        <f>VLOOKUP(B8794,Results!A:D,3,FALSE)</f>
        <v>45433</v>
      </c>
    </row>
    <row r="8795" spans="1:7" x14ac:dyDescent="0.25">
      <c r="A8795" s="1">
        <v>45147</v>
      </c>
      <c r="B8795" t="s">
        <v>793</v>
      </c>
      <c r="C8795" t="s">
        <v>223</v>
      </c>
      <c r="D8795" t="s">
        <v>33</v>
      </c>
      <c r="E8795" s="1">
        <f>DATEVALUE(IFERROR(RIGHT(LEFT(A8795,FIND("-",A8795,4)-1),2)&amp;"/"&amp;LEFT(A8795,FIND("-",A8795)-1)&amp;"/"&amp;RIGHT(LEFT(A8795,IFERROR(FIND(" ",A8795),LEN(A8795)+1)-1),4),TEXT(A8795,"dd")&amp;"/"&amp;TEXT(A8795,"mm")&amp;"/"&amp;TEXT(A8795,"yyyy")))</f>
        <v>45177</v>
      </c>
      <c r="F8795" t="s">
        <v>1826</v>
      </c>
      <c r="G8795" s="1" t="e">
        <f>VLOOKUP(B8795,Results!A:D,3,FALSE)</f>
        <v>#N/A</v>
      </c>
    </row>
    <row r="8796" spans="1:7" hidden="1" x14ac:dyDescent="0.25">
      <c r="A8796" s="1">
        <v>45147</v>
      </c>
      <c r="B8796" t="s">
        <v>793</v>
      </c>
      <c r="C8796" t="s">
        <v>223</v>
      </c>
      <c r="D8796" t="s">
        <v>33</v>
      </c>
      <c r="E8796" s="1">
        <f>DATEVALUE(IFERROR(RIGHT(LEFT(A8796,FIND("-",A8796,4)-1),2)&amp;"/"&amp;LEFT(A8796,FIND("-",A8796)-1)&amp;"/"&amp;RIGHT(LEFT(A8796,IFERROR(FIND(" ",A8796),LEN(A8796)+1)-1),4),TEXT(A8796,"dd")&amp;"/"&amp;TEXT(A8796,"mm")&amp;"/"&amp;TEXT(A8796,"yyyy")))</f>
        <v>45177</v>
      </c>
      <c r="F8796" t="s">
        <v>996</v>
      </c>
      <c r="G8796" s="1" t="e">
        <f>VLOOKUP(B8796,Results!A:D,3,FALSE)</f>
        <v>#N/A</v>
      </c>
    </row>
    <row r="8797" spans="1:7" hidden="1" x14ac:dyDescent="0.25">
      <c r="A8797" s="1">
        <v>45116</v>
      </c>
      <c r="B8797" t="s">
        <v>283</v>
      </c>
      <c r="C8797" t="s">
        <v>223</v>
      </c>
      <c r="D8797" t="s">
        <v>44</v>
      </c>
      <c r="E8797" s="1">
        <f>DATEVALUE(IFERROR(RIGHT(LEFT(A8797,FIND("-",A8797,4)-1),2)&amp;"/"&amp;LEFT(A8797,FIND("-",A8797)-1)&amp;"/"&amp;RIGHT(LEFT(A8797,IFERROR(FIND(" ",A8797),LEN(A8797)+1)-1),4),TEXT(A8797,"dd")&amp;"/"&amp;TEXT(A8797,"mm")&amp;"/"&amp;TEXT(A8797,"yyyy")))</f>
        <v>45176</v>
      </c>
      <c r="F8797" t="s">
        <v>996</v>
      </c>
      <c r="G8797" s="1" t="e">
        <f>VLOOKUP(B8797,Results!A:D,3,FALSE)</f>
        <v>#N/A</v>
      </c>
    </row>
    <row r="8798" spans="1:7" x14ac:dyDescent="0.25">
      <c r="A8798" s="1">
        <v>45116</v>
      </c>
      <c r="B8798" t="s">
        <v>355</v>
      </c>
      <c r="C8798" t="s">
        <v>223</v>
      </c>
      <c r="D8798" t="s">
        <v>30</v>
      </c>
      <c r="E8798" s="1">
        <f>DATEVALUE(IFERROR(RIGHT(LEFT(A8798,FIND("-",A8798,4)-1),2)&amp;"/"&amp;LEFT(A8798,FIND("-",A8798)-1)&amp;"/"&amp;RIGHT(LEFT(A8798,IFERROR(FIND(" ",A8798),LEN(A8798)+1)-1),4),TEXT(A8798,"dd")&amp;"/"&amp;TEXT(A8798,"mm")&amp;"/"&amp;TEXT(A8798,"yyyy")))</f>
        <v>45176</v>
      </c>
      <c r="F8798" t="s">
        <v>1826</v>
      </c>
      <c r="G8798" s="1" t="e">
        <f>VLOOKUP(B8798,Results!A:D,3,FALSE)</f>
        <v>#N/A</v>
      </c>
    </row>
    <row r="8799" spans="1:7" hidden="1" x14ac:dyDescent="0.25">
      <c r="A8799" s="1">
        <v>45116</v>
      </c>
      <c r="B8799" t="s">
        <v>355</v>
      </c>
      <c r="C8799" t="s">
        <v>223</v>
      </c>
      <c r="D8799" t="s">
        <v>30</v>
      </c>
      <c r="E8799" s="1">
        <f>DATEVALUE(IFERROR(RIGHT(LEFT(A8799,FIND("-",A8799,4)-1),2)&amp;"/"&amp;LEFT(A8799,FIND("-",A8799)-1)&amp;"/"&amp;RIGHT(LEFT(A8799,IFERROR(FIND(" ",A8799),LEN(A8799)+1)-1),4),TEXT(A8799,"dd")&amp;"/"&amp;TEXT(A8799,"mm")&amp;"/"&amp;TEXT(A8799,"yyyy")))</f>
        <v>45176</v>
      </c>
      <c r="F8799" t="s">
        <v>996</v>
      </c>
      <c r="G8799" s="1" t="e">
        <f>VLOOKUP(B8799,Results!A:D,3,FALSE)</f>
        <v>#N/A</v>
      </c>
    </row>
    <row r="8800" spans="1:7" hidden="1" x14ac:dyDescent="0.25">
      <c r="A8800" s="1">
        <v>45086</v>
      </c>
      <c r="B8800" t="s">
        <v>226</v>
      </c>
      <c r="C8800" t="s">
        <v>20</v>
      </c>
      <c r="D8800" t="s">
        <v>33</v>
      </c>
      <c r="E8800" s="1">
        <f>DATEVALUE(IFERROR(RIGHT(LEFT(A8800,FIND("-",A8800,4)-1),2)&amp;"/"&amp;LEFT(A8800,FIND("-",A8800)-1)&amp;"/"&amp;RIGHT(LEFT(A8800,IFERROR(FIND(" ",A8800),LEN(A8800)+1)-1),4),TEXT(A8800,"dd")&amp;"/"&amp;TEXT(A8800,"mm")&amp;"/"&amp;TEXT(A8800,"yyyy")))</f>
        <v>45175</v>
      </c>
      <c r="F8800" t="s">
        <v>996</v>
      </c>
      <c r="G8800" s="1">
        <f>VLOOKUP(B8800,Results!A:D,3,FALSE)</f>
        <v>45414</v>
      </c>
    </row>
    <row r="8801" spans="1:7" hidden="1" x14ac:dyDescent="0.25">
      <c r="A8801" s="1">
        <v>45086</v>
      </c>
      <c r="B8801" t="s">
        <v>794</v>
      </c>
      <c r="C8801" t="s">
        <v>223</v>
      </c>
      <c r="D8801" t="s">
        <v>10</v>
      </c>
      <c r="E8801" s="1">
        <f>DATEVALUE(IFERROR(RIGHT(LEFT(A8801,FIND("-",A8801,4)-1),2)&amp;"/"&amp;LEFT(A8801,FIND("-",A8801)-1)&amp;"/"&amp;RIGHT(LEFT(A8801,IFERROR(FIND(" ",A8801),LEN(A8801)+1)-1),4),TEXT(A8801,"dd")&amp;"/"&amp;TEXT(A8801,"mm")&amp;"/"&amp;TEXT(A8801,"yyyy")))</f>
        <v>45175</v>
      </c>
      <c r="F8801" t="s">
        <v>996</v>
      </c>
      <c r="G8801" s="1">
        <f>VLOOKUP(B8801,Results!A:D,3,FALSE)</f>
        <v>45441</v>
      </c>
    </row>
    <row r="8802" spans="1:7" hidden="1" x14ac:dyDescent="0.25">
      <c r="A8802" s="1">
        <v>45055</v>
      </c>
      <c r="B8802" t="s">
        <v>773</v>
      </c>
      <c r="C8802" t="s">
        <v>223</v>
      </c>
      <c r="D8802" t="s">
        <v>10</v>
      </c>
      <c r="E8802" s="1">
        <f>DATEVALUE(IFERROR(RIGHT(LEFT(A8802,FIND("-",A8802,4)-1),2)&amp;"/"&amp;LEFT(A8802,FIND("-",A8802)-1)&amp;"/"&amp;RIGHT(LEFT(A8802,IFERROR(FIND(" ",A8802),LEN(A8802)+1)-1),4),TEXT(A8802,"dd")&amp;"/"&amp;TEXT(A8802,"mm")&amp;"/"&amp;TEXT(A8802,"yyyy")))</f>
        <v>45174</v>
      </c>
      <c r="F8802" t="s">
        <v>996</v>
      </c>
      <c r="G8802" s="1" t="e">
        <f>VLOOKUP(B8802,Results!A:D,3,FALSE)</f>
        <v>#N/A</v>
      </c>
    </row>
    <row r="8803" spans="1:7" hidden="1" x14ac:dyDescent="0.25">
      <c r="A8803" s="1">
        <v>45055</v>
      </c>
      <c r="B8803" t="s">
        <v>552</v>
      </c>
      <c r="C8803" t="s">
        <v>223</v>
      </c>
      <c r="D8803" t="s">
        <v>10</v>
      </c>
      <c r="E8803" s="1">
        <f>DATEVALUE(IFERROR(RIGHT(LEFT(A8803,FIND("-",A8803,4)-1),2)&amp;"/"&amp;LEFT(A8803,FIND("-",A8803)-1)&amp;"/"&amp;RIGHT(LEFT(A8803,IFERROR(FIND(" ",A8803),LEN(A8803)+1)-1),4),TEXT(A8803,"dd")&amp;"/"&amp;TEXT(A8803,"mm")&amp;"/"&amp;TEXT(A8803,"yyyy")))</f>
        <v>45174</v>
      </c>
      <c r="F8803" t="s">
        <v>996</v>
      </c>
      <c r="G8803" s="1" t="e">
        <f>VLOOKUP(B8803,Results!A:D,3,FALSE)</f>
        <v>#N/A</v>
      </c>
    </row>
    <row r="8804" spans="1:7" hidden="1" x14ac:dyDescent="0.25">
      <c r="A8804" s="1">
        <v>45055</v>
      </c>
      <c r="B8804" t="s">
        <v>596</v>
      </c>
      <c r="C8804" t="s">
        <v>20</v>
      </c>
      <c r="D8804" t="s">
        <v>23</v>
      </c>
      <c r="E8804" s="1">
        <f>DATEVALUE(IFERROR(RIGHT(LEFT(A8804,FIND("-",A8804,4)-1),2)&amp;"/"&amp;LEFT(A8804,FIND("-",A8804)-1)&amp;"/"&amp;RIGHT(LEFT(A8804,IFERROR(FIND(" ",A8804),LEN(A8804)+1)-1),4),TEXT(A8804,"dd")&amp;"/"&amp;TEXT(A8804,"mm")&amp;"/"&amp;TEXT(A8804,"yyyy")))</f>
        <v>45174</v>
      </c>
      <c r="F8804" t="s">
        <v>996</v>
      </c>
      <c r="G8804" s="1" t="e">
        <f>VLOOKUP(B8804,Results!A:D,3,FALSE)</f>
        <v>#N/A</v>
      </c>
    </row>
    <row r="8805" spans="1:7" hidden="1" x14ac:dyDescent="0.25">
      <c r="A8805" s="1">
        <v>45055</v>
      </c>
      <c r="B8805" t="s">
        <v>747</v>
      </c>
      <c r="C8805" t="s">
        <v>20</v>
      </c>
      <c r="D8805" t="s">
        <v>40</v>
      </c>
      <c r="E8805" s="1">
        <f>DATEVALUE(IFERROR(RIGHT(LEFT(A8805,FIND("-",A8805,4)-1),2)&amp;"/"&amp;LEFT(A8805,FIND("-",A8805)-1)&amp;"/"&amp;RIGHT(LEFT(A8805,IFERROR(FIND(" ",A8805),LEN(A8805)+1)-1),4),TEXT(A8805,"dd")&amp;"/"&amp;TEXT(A8805,"mm")&amp;"/"&amp;TEXT(A8805,"yyyy")))</f>
        <v>45174</v>
      </c>
      <c r="F8805" t="s">
        <v>996</v>
      </c>
      <c r="G8805" s="1" t="e">
        <f>VLOOKUP(B8805,Results!A:D,3,FALSE)</f>
        <v>#N/A</v>
      </c>
    </row>
    <row r="8806" spans="1:7" hidden="1" x14ac:dyDescent="0.25">
      <c r="A8806" s="1">
        <v>45025</v>
      </c>
      <c r="B8806" t="s">
        <v>794</v>
      </c>
      <c r="C8806" t="s">
        <v>223</v>
      </c>
      <c r="D8806" t="s">
        <v>10</v>
      </c>
      <c r="E8806" s="1">
        <f>DATEVALUE(IFERROR(RIGHT(LEFT(A8806,FIND("-",A8806,4)-1),2)&amp;"/"&amp;LEFT(A8806,FIND("-",A8806)-1)&amp;"/"&amp;RIGHT(LEFT(A8806,IFERROR(FIND(" ",A8806),LEN(A8806)+1)-1),4),TEXT(A8806,"dd")&amp;"/"&amp;TEXT(A8806,"mm")&amp;"/"&amp;TEXT(A8806,"yyyy")))</f>
        <v>45173</v>
      </c>
      <c r="F8806" t="s">
        <v>996</v>
      </c>
      <c r="G8806" s="1">
        <f>VLOOKUP(B8806,Results!A:D,3,FALSE)</f>
        <v>45441</v>
      </c>
    </row>
    <row r="8807" spans="1:7" hidden="1" x14ac:dyDescent="0.25">
      <c r="A8807" s="1">
        <v>45025</v>
      </c>
      <c r="B8807" t="s">
        <v>283</v>
      </c>
      <c r="C8807" t="s">
        <v>223</v>
      </c>
      <c r="D8807" t="s">
        <v>44</v>
      </c>
      <c r="E8807" s="1">
        <f>DATEVALUE(IFERROR(RIGHT(LEFT(A8807,FIND("-",A8807,4)-1),2)&amp;"/"&amp;LEFT(A8807,FIND("-",A8807)-1)&amp;"/"&amp;RIGHT(LEFT(A8807,IFERROR(FIND(" ",A8807),LEN(A8807)+1)-1),4),TEXT(A8807,"dd")&amp;"/"&amp;TEXT(A8807,"mm")&amp;"/"&amp;TEXT(A8807,"yyyy")))</f>
        <v>45173</v>
      </c>
      <c r="F8807" t="s">
        <v>996</v>
      </c>
      <c r="G8807" s="1" t="e">
        <f>VLOOKUP(B8807,Results!A:D,3,FALSE)</f>
        <v>#N/A</v>
      </c>
    </row>
    <row r="8808" spans="1:7" hidden="1" x14ac:dyDescent="0.25">
      <c r="A8808" s="1">
        <v>45025</v>
      </c>
      <c r="B8808" t="s">
        <v>795</v>
      </c>
      <c r="C8808" t="s">
        <v>20</v>
      </c>
      <c r="D8808" t="s">
        <v>44</v>
      </c>
      <c r="E8808" s="1">
        <f>DATEVALUE(IFERROR(RIGHT(LEFT(A8808,FIND("-",A8808,4)-1),2)&amp;"/"&amp;LEFT(A8808,FIND("-",A8808)-1)&amp;"/"&amp;RIGHT(LEFT(A8808,IFERROR(FIND(" ",A8808),LEN(A8808)+1)-1),4),TEXT(A8808,"dd")&amp;"/"&amp;TEXT(A8808,"mm")&amp;"/"&amp;TEXT(A8808,"yyyy")))</f>
        <v>45173</v>
      </c>
      <c r="F8808" t="s">
        <v>996</v>
      </c>
      <c r="G8808" s="1" t="e">
        <f>VLOOKUP(B8808,Results!A:D,3,FALSE)</f>
        <v>#N/A</v>
      </c>
    </row>
    <row r="8809" spans="1:7" hidden="1" x14ac:dyDescent="0.25">
      <c r="A8809" s="1">
        <v>45025</v>
      </c>
      <c r="B8809" t="s">
        <v>871</v>
      </c>
      <c r="C8809" t="s">
        <v>223</v>
      </c>
      <c r="D8809" t="s">
        <v>13</v>
      </c>
      <c r="E8809" s="1">
        <f>DATEVALUE(IFERROR(RIGHT(LEFT(A8809,FIND("-",A8809,4)-1),2)&amp;"/"&amp;LEFT(A8809,FIND("-",A8809)-1)&amp;"/"&amp;RIGHT(LEFT(A8809,IFERROR(FIND(" ",A8809),LEN(A8809)+1)-1),4),TEXT(A8809,"dd")&amp;"/"&amp;TEXT(A8809,"mm")&amp;"/"&amp;TEXT(A8809,"yyyy")))</f>
        <v>45173</v>
      </c>
      <c r="F8809" t="s">
        <v>1919</v>
      </c>
      <c r="G8809" s="1" t="e">
        <f>VLOOKUP(B8809,Results!A:D,3,FALSE)</f>
        <v>#N/A</v>
      </c>
    </row>
    <row r="8810" spans="1:7" hidden="1" x14ac:dyDescent="0.25">
      <c r="A8810" s="1">
        <v>45025</v>
      </c>
      <c r="B8810" t="s">
        <v>790</v>
      </c>
      <c r="C8810" t="s">
        <v>20</v>
      </c>
      <c r="D8810" t="s">
        <v>74</v>
      </c>
      <c r="E8810" s="1">
        <f>DATEVALUE(IFERROR(RIGHT(LEFT(A8810,FIND("-",A8810,4)-1),2)&amp;"/"&amp;LEFT(A8810,FIND("-",A8810)-1)&amp;"/"&amp;RIGHT(LEFT(A8810,IFERROR(FIND(" ",A8810),LEN(A8810)+1)-1),4),TEXT(A8810,"dd")&amp;"/"&amp;TEXT(A8810,"mm")&amp;"/"&amp;TEXT(A8810,"yyyy")))</f>
        <v>45173</v>
      </c>
      <c r="F8810" t="s">
        <v>1919</v>
      </c>
      <c r="G8810" s="1" t="e">
        <f>VLOOKUP(B8810,Results!A:D,3,FALSE)</f>
        <v>#N/A</v>
      </c>
    </row>
    <row r="8811" spans="1:7" hidden="1" x14ac:dyDescent="0.25">
      <c r="A8811" s="1">
        <v>44935</v>
      </c>
      <c r="B8811" t="s">
        <v>792</v>
      </c>
      <c r="C8811" t="s">
        <v>223</v>
      </c>
      <c r="D8811" t="s">
        <v>10</v>
      </c>
      <c r="E8811" s="1">
        <f>DATEVALUE(IFERROR(RIGHT(LEFT(A8811,FIND("-",A8811,4)-1),2)&amp;"/"&amp;LEFT(A8811,FIND("-",A8811)-1)&amp;"/"&amp;RIGHT(LEFT(A8811,IFERROR(FIND(" ",A8811),LEN(A8811)+1)-1),4),TEXT(A8811,"dd")&amp;"/"&amp;TEXT(A8811,"mm")&amp;"/"&amp;TEXT(A8811,"yyyy")))</f>
        <v>45170</v>
      </c>
      <c r="F8811" t="s">
        <v>996</v>
      </c>
      <c r="G8811" s="1">
        <f>VLOOKUP(B8811,Results!A:D,3,FALSE)</f>
        <v>45415</v>
      </c>
    </row>
    <row r="8812" spans="1:7" hidden="1" x14ac:dyDescent="0.25">
      <c r="A8812" s="1">
        <v>44935</v>
      </c>
      <c r="B8812" t="s">
        <v>726</v>
      </c>
      <c r="C8812" t="s">
        <v>223</v>
      </c>
      <c r="D8812" t="s">
        <v>13</v>
      </c>
      <c r="E8812" s="1">
        <f>DATEVALUE(IFERROR(RIGHT(LEFT(A8812,FIND("-",A8812,4)-1),2)&amp;"/"&amp;LEFT(A8812,FIND("-",A8812)-1)&amp;"/"&amp;RIGHT(LEFT(A8812,IFERROR(FIND(" ",A8812),LEN(A8812)+1)-1),4),TEXT(A8812,"dd")&amp;"/"&amp;TEXT(A8812,"mm")&amp;"/"&amp;TEXT(A8812,"yyyy")))</f>
        <v>45170</v>
      </c>
      <c r="F8812" t="s">
        <v>996</v>
      </c>
      <c r="G8812" s="1">
        <f>VLOOKUP(B8812,Results!A:D,3,FALSE)</f>
        <v>45418</v>
      </c>
    </row>
    <row r="8813" spans="1:7" hidden="1" x14ac:dyDescent="0.25">
      <c r="A8813" s="1">
        <v>44935</v>
      </c>
      <c r="B8813" t="s">
        <v>272</v>
      </c>
      <c r="C8813" t="s">
        <v>223</v>
      </c>
      <c r="D8813" t="s">
        <v>13</v>
      </c>
      <c r="E8813" s="1">
        <f>DATEVALUE(IFERROR(RIGHT(LEFT(A8813,FIND("-",A8813,4)-1),2)&amp;"/"&amp;LEFT(A8813,FIND("-",A8813)-1)&amp;"/"&amp;RIGHT(LEFT(A8813,IFERROR(FIND(" ",A8813),LEN(A8813)+1)-1),4),TEXT(A8813,"dd")&amp;"/"&amp;TEXT(A8813,"mm")&amp;"/"&amp;TEXT(A8813,"yyyy")))</f>
        <v>45170</v>
      </c>
      <c r="F8813" t="s">
        <v>996</v>
      </c>
      <c r="G8813" s="1">
        <f>VLOOKUP(B8813,Results!A:D,3,FALSE)</f>
        <v>45421</v>
      </c>
    </row>
    <row r="8814" spans="1:7" hidden="1" x14ac:dyDescent="0.25">
      <c r="A8814" s="1">
        <v>44935</v>
      </c>
      <c r="B8814" t="s">
        <v>355</v>
      </c>
      <c r="C8814" t="s">
        <v>223</v>
      </c>
      <c r="D8814" t="s">
        <v>30</v>
      </c>
      <c r="E8814" s="1">
        <f>DATEVALUE(IFERROR(RIGHT(LEFT(A8814,FIND("-",A8814,4)-1),2)&amp;"/"&amp;LEFT(A8814,FIND("-",A8814)-1)&amp;"/"&amp;RIGHT(LEFT(A8814,IFERROR(FIND(" ",A8814),LEN(A8814)+1)-1),4),TEXT(A8814,"dd")&amp;"/"&amp;TEXT(A8814,"mm")&amp;"/"&amp;TEXT(A8814,"yyyy")))</f>
        <v>45170</v>
      </c>
      <c r="F8814" t="s">
        <v>996</v>
      </c>
      <c r="G8814" s="1" t="e">
        <f>VLOOKUP(B8814,Results!A:D,3,FALSE)</f>
        <v>#N/A</v>
      </c>
    </row>
    <row r="8815" spans="1:7" hidden="1" x14ac:dyDescent="0.25">
      <c r="A8815" s="1">
        <v>44935</v>
      </c>
      <c r="B8815" t="s">
        <v>552</v>
      </c>
      <c r="C8815" t="s">
        <v>223</v>
      </c>
      <c r="D8815" t="s">
        <v>10</v>
      </c>
      <c r="E8815" s="1">
        <f>DATEVALUE(IFERROR(RIGHT(LEFT(A8815,FIND("-",A8815,4)-1),2)&amp;"/"&amp;LEFT(A8815,FIND("-",A8815)-1)&amp;"/"&amp;RIGHT(LEFT(A8815,IFERROR(FIND(" ",A8815),LEN(A8815)+1)-1),4),TEXT(A8815,"dd")&amp;"/"&amp;TEXT(A8815,"mm")&amp;"/"&amp;TEXT(A8815,"yyyy")))</f>
        <v>45170</v>
      </c>
      <c r="F8815" t="s">
        <v>996</v>
      </c>
      <c r="G8815" s="1" t="e">
        <f>VLOOKUP(B8815,Results!A:D,3,FALSE)</f>
        <v>#N/A</v>
      </c>
    </row>
    <row r="8816" spans="1:7" hidden="1" x14ac:dyDescent="0.25">
      <c r="A8816" s="1">
        <v>44935</v>
      </c>
      <c r="B8816" t="s">
        <v>510</v>
      </c>
      <c r="C8816" t="s">
        <v>223</v>
      </c>
      <c r="D8816" t="s">
        <v>13</v>
      </c>
      <c r="E8816" s="1">
        <f>DATEVALUE(IFERROR(RIGHT(LEFT(A8816,FIND("-",A8816,4)-1),2)&amp;"/"&amp;LEFT(A8816,FIND("-",A8816)-1)&amp;"/"&amp;RIGHT(LEFT(A8816,IFERROR(FIND(" ",A8816),LEN(A8816)+1)-1),4),TEXT(A8816,"dd")&amp;"/"&amp;TEXT(A8816,"mm")&amp;"/"&amp;TEXT(A8816,"yyyy")))</f>
        <v>45170</v>
      </c>
      <c r="F8816" t="s">
        <v>996</v>
      </c>
      <c r="G8816" s="1" t="e">
        <f>VLOOKUP(B8816,Results!A:D,3,FALSE)</f>
        <v>#N/A</v>
      </c>
    </row>
    <row r="8817" spans="1:7" hidden="1" x14ac:dyDescent="0.25">
      <c r="A8817" s="1">
        <v>44935</v>
      </c>
      <c r="B8817" t="s">
        <v>380</v>
      </c>
      <c r="C8817" t="s">
        <v>223</v>
      </c>
      <c r="D8817" t="s">
        <v>40</v>
      </c>
      <c r="E8817" s="1">
        <f>DATEVALUE(IFERROR(RIGHT(LEFT(A8817,FIND("-",A8817,4)-1),2)&amp;"/"&amp;LEFT(A8817,FIND("-",A8817)-1)&amp;"/"&amp;RIGHT(LEFT(A8817,IFERROR(FIND(" ",A8817),LEN(A8817)+1)-1),4),TEXT(A8817,"dd")&amp;"/"&amp;TEXT(A8817,"mm")&amp;"/"&amp;TEXT(A8817,"yyyy")))</f>
        <v>45170</v>
      </c>
      <c r="F8817" t="s">
        <v>996</v>
      </c>
      <c r="G8817" s="1" t="e">
        <f>VLOOKUP(B8817,Results!A:D,3,FALSE)</f>
        <v>#N/A</v>
      </c>
    </row>
    <row r="8818" spans="1:7" hidden="1" x14ac:dyDescent="0.25">
      <c r="A8818" s="1">
        <v>44935</v>
      </c>
      <c r="B8818" t="s">
        <v>793</v>
      </c>
      <c r="C8818" t="s">
        <v>223</v>
      </c>
      <c r="D8818" t="s">
        <v>33</v>
      </c>
      <c r="E8818" s="1">
        <f>DATEVALUE(IFERROR(RIGHT(LEFT(A8818,FIND("-",A8818,4)-1),2)&amp;"/"&amp;LEFT(A8818,FIND("-",A8818)-1)&amp;"/"&amp;RIGHT(LEFT(A8818,IFERROR(FIND(" ",A8818),LEN(A8818)+1)-1),4),TEXT(A8818,"dd")&amp;"/"&amp;TEXT(A8818,"mm")&amp;"/"&amp;TEXT(A8818,"yyyy")))</f>
        <v>45170</v>
      </c>
      <c r="F8818" t="s">
        <v>996</v>
      </c>
      <c r="G8818" s="1" t="e">
        <f>VLOOKUP(B8818,Results!A:D,3,FALSE)</f>
        <v>#N/A</v>
      </c>
    </row>
    <row r="8819" spans="1:7" hidden="1" x14ac:dyDescent="0.25">
      <c r="A8819" t="s">
        <v>789</v>
      </c>
      <c r="B8819" t="s">
        <v>283</v>
      </c>
      <c r="C8819" t="s">
        <v>223</v>
      </c>
      <c r="D8819" t="s">
        <v>44</v>
      </c>
      <c r="E8819" s="1">
        <f>DATEVALUE(IFERROR(RIGHT(LEFT(A8819,FIND("-",A8819,4)-1),2)&amp;"/"&amp;LEFT(A8819,FIND("-",A8819)-1)&amp;"/"&amp;RIGHT(LEFT(A8819,IFERROR(FIND(" ",A8819),LEN(A8819)+1)-1),4),TEXT(A8819,"dd")&amp;"/"&amp;TEXT(A8819,"mm")&amp;"/"&amp;TEXT(A8819,"yyyy")))</f>
        <v>45168</v>
      </c>
      <c r="F8819" t="s">
        <v>996</v>
      </c>
      <c r="G8819" s="1" t="e">
        <f>VLOOKUP(B8819,Results!A:D,3,FALSE)</f>
        <v>#N/A</v>
      </c>
    </row>
    <row r="8820" spans="1:7" hidden="1" x14ac:dyDescent="0.25">
      <c r="A8820" t="s">
        <v>789</v>
      </c>
      <c r="B8820" t="s">
        <v>791</v>
      </c>
      <c r="C8820" t="s">
        <v>20</v>
      </c>
      <c r="D8820" t="s">
        <v>30</v>
      </c>
      <c r="E8820" s="1">
        <f>DATEVALUE(IFERROR(RIGHT(LEFT(A8820,FIND("-",A8820,4)-1),2)&amp;"/"&amp;LEFT(A8820,FIND("-",A8820)-1)&amp;"/"&amp;RIGHT(LEFT(A8820,IFERROR(FIND(" ",A8820),LEN(A8820)+1)-1),4),TEXT(A8820,"dd")&amp;"/"&amp;TEXT(A8820,"mm")&amp;"/"&amp;TEXT(A8820,"yyyy")))</f>
        <v>45168</v>
      </c>
      <c r="F8820" t="s">
        <v>996</v>
      </c>
      <c r="G8820" s="1" t="e">
        <f>VLOOKUP(B8820,Results!A:D,3,FALSE)</f>
        <v>#N/A</v>
      </c>
    </row>
    <row r="8821" spans="1:7" hidden="1" x14ac:dyDescent="0.25">
      <c r="A8821" t="s">
        <v>789</v>
      </c>
      <c r="B8821" t="s">
        <v>790</v>
      </c>
      <c r="C8821" t="s">
        <v>20</v>
      </c>
      <c r="D8821" t="s">
        <v>74</v>
      </c>
      <c r="E8821" s="1">
        <f>DATEVALUE(IFERROR(RIGHT(LEFT(A8821,FIND("-",A8821,4)-1),2)&amp;"/"&amp;LEFT(A8821,FIND("-",A8821)-1)&amp;"/"&amp;RIGHT(LEFT(A8821,IFERROR(FIND(" ",A8821),LEN(A8821)+1)-1),4),TEXT(A8821,"dd")&amp;"/"&amp;TEXT(A8821,"mm")&amp;"/"&amp;TEXT(A8821,"yyyy")))</f>
        <v>45168</v>
      </c>
      <c r="F8821" t="s">
        <v>996</v>
      </c>
      <c r="G8821" s="1" t="e">
        <f>VLOOKUP(B8821,Results!A:D,3,FALSE)</f>
        <v>#N/A</v>
      </c>
    </row>
    <row r="8822" spans="1:7" hidden="1" x14ac:dyDescent="0.25">
      <c r="A8822" t="s">
        <v>760</v>
      </c>
      <c r="B8822" t="s">
        <v>788</v>
      </c>
      <c r="C8822" t="s">
        <v>20</v>
      </c>
      <c r="D8822" t="s">
        <v>10</v>
      </c>
      <c r="E8822" s="1">
        <f>DATEVALUE(IFERROR(RIGHT(LEFT(A8822,FIND("-",A8822,4)-1),2)&amp;"/"&amp;LEFT(A8822,FIND("-",A8822)-1)&amp;"/"&amp;RIGHT(LEFT(A8822,IFERROR(FIND(" ",A8822),LEN(A8822)+1)-1),4),TEXT(A8822,"dd")&amp;"/"&amp;TEXT(A8822,"mm")&amp;"/"&amp;TEXT(A8822,"yyyy")))</f>
        <v>45167</v>
      </c>
      <c r="F8822" t="s">
        <v>996</v>
      </c>
      <c r="G8822" s="1" t="e">
        <f>VLOOKUP(B8822,Results!A:D,3,FALSE)</f>
        <v>#N/A</v>
      </c>
    </row>
    <row r="8823" spans="1:7" hidden="1" x14ac:dyDescent="0.25">
      <c r="A8823" t="s">
        <v>760</v>
      </c>
      <c r="B8823" t="s">
        <v>744</v>
      </c>
      <c r="C8823" t="s">
        <v>20</v>
      </c>
      <c r="D8823" t="s">
        <v>10</v>
      </c>
      <c r="E8823" s="1">
        <f>DATEVALUE(IFERROR(RIGHT(LEFT(A8823,FIND("-",A8823,4)-1),2)&amp;"/"&amp;LEFT(A8823,FIND("-",A8823)-1)&amp;"/"&amp;RIGHT(LEFT(A8823,IFERROR(FIND(" ",A8823),LEN(A8823)+1)-1),4),TEXT(A8823,"dd")&amp;"/"&amp;TEXT(A8823,"mm")&amp;"/"&amp;TEXT(A8823,"yyyy")))</f>
        <v>45167</v>
      </c>
      <c r="F8823" t="s">
        <v>996</v>
      </c>
      <c r="G8823" s="1" t="e">
        <f>VLOOKUP(B8823,Results!A:D,3,FALSE)</f>
        <v>#N/A</v>
      </c>
    </row>
    <row r="8824" spans="1:7" hidden="1" x14ac:dyDescent="0.25">
      <c r="A8824" t="s">
        <v>760</v>
      </c>
      <c r="B8824" t="s">
        <v>709</v>
      </c>
      <c r="C8824" t="s">
        <v>20</v>
      </c>
      <c r="D8824" t="s">
        <v>13</v>
      </c>
      <c r="E8824" s="1">
        <f>DATEVALUE(IFERROR(RIGHT(LEFT(A8824,FIND("-",A8824,4)-1),2)&amp;"/"&amp;LEFT(A8824,FIND("-",A8824)-1)&amp;"/"&amp;RIGHT(LEFT(A8824,IFERROR(FIND(" ",A8824),LEN(A8824)+1)-1),4),TEXT(A8824,"dd")&amp;"/"&amp;TEXT(A8824,"mm")&amp;"/"&amp;TEXT(A8824,"yyyy")))</f>
        <v>45167</v>
      </c>
      <c r="F8824" t="s">
        <v>996</v>
      </c>
      <c r="G8824" s="1" t="e">
        <f>VLOOKUP(B8824,Results!A:D,3,FALSE)</f>
        <v>#N/A</v>
      </c>
    </row>
    <row r="8825" spans="1:7" hidden="1" x14ac:dyDescent="0.25">
      <c r="A8825" t="s">
        <v>760</v>
      </c>
      <c r="B8825" t="s">
        <v>588</v>
      </c>
      <c r="C8825" t="s">
        <v>223</v>
      </c>
      <c r="D8825" t="s">
        <v>13</v>
      </c>
      <c r="E8825" s="1">
        <f>DATEVALUE(IFERROR(RIGHT(LEFT(A8825,FIND("-",A8825,4)-1),2)&amp;"/"&amp;LEFT(A8825,FIND("-",A8825)-1)&amp;"/"&amp;RIGHT(LEFT(A8825,IFERROR(FIND(" ",A8825),LEN(A8825)+1)-1),4),TEXT(A8825,"dd")&amp;"/"&amp;TEXT(A8825,"mm")&amp;"/"&amp;TEXT(A8825,"yyyy")))</f>
        <v>45167</v>
      </c>
      <c r="F8825" t="s">
        <v>996</v>
      </c>
      <c r="G8825" s="1" t="e">
        <f>VLOOKUP(B8825,Results!A:D,3,FALSE)</f>
        <v>#N/A</v>
      </c>
    </row>
    <row r="8826" spans="1:7" hidden="1" x14ac:dyDescent="0.25">
      <c r="A8826" t="s">
        <v>760</v>
      </c>
      <c r="B8826" t="s">
        <v>761</v>
      </c>
      <c r="C8826" t="s">
        <v>223</v>
      </c>
      <c r="D8826" t="s">
        <v>50</v>
      </c>
      <c r="E8826" s="1">
        <f>DATEVALUE(IFERROR(RIGHT(LEFT(A8826,FIND("-",A8826,4)-1),2)&amp;"/"&amp;LEFT(A8826,FIND("-",A8826)-1)&amp;"/"&amp;RIGHT(LEFT(A8826,IFERROR(FIND(" ",A8826),LEN(A8826)+1)-1),4),TEXT(A8826,"dd")&amp;"/"&amp;TEXT(A8826,"mm")&amp;"/"&amp;TEXT(A8826,"yyyy")))</f>
        <v>45167</v>
      </c>
      <c r="F8826" t="s">
        <v>786</v>
      </c>
      <c r="G8826" s="1" t="e">
        <f>VLOOKUP(B8826,Results!A:D,3,FALSE)</f>
        <v>#N/A</v>
      </c>
    </row>
    <row r="8827" spans="1:7" hidden="1" x14ac:dyDescent="0.25">
      <c r="A8827" t="s">
        <v>787</v>
      </c>
      <c r="B8827" t="s">
        <v>399</v>
      </c>
      <c r="C8827" t="s">
        <v>223</v>
      </c>
      <c r="D8827" t="s">
        <v>30</v>
      </c>
      <c r="E8827" s="1">
        <f>DATEVALUE(IFERROR(RIGHT(LEFT(A8827,FIND("-",A8827,4)-1),2)&amp;"/"&amp;LEFT(A8827,FIND("-",A8827)-1)&amp;"/"&amp;RIGHT(LEFT(A8827,IFERROR(FIND(" ",A8827),LEN(A8827)+1)-1),4),TEXT(A8827,"dd")&amp;"/"&amp;TEXT(A8827,"mm")&amp;"/"&amp;TEXT(A8827,"yyyy")))</f>
        <v>45166</v>
      </c>
      <c r="F8827" t="s">
        <v>996</v>
      </c>
      <c r="G8827" s="1">
        <f>VLOOKUP(B8827,Results!A:D,3,FALSE)</f>
        <v>45425</v>
      </c>
    </row>
    <row r="8828" spans="1:7" hidden="1" x14ac:dyDescent="0.25">
      <c r="A8828" t="s">
        <v>787</v>
      </c>
      <c r="B8828" t="s">
        <v>283</v>
      </c>
      <c r="C8828" t="s">
        <v>223</v>
      </c>
      <c r="D8828" t="s">
        <v>44</v>
      </c>
      <c r="E8828" s="1">
        <f>DATEVALUE(IFERROR(RIGHT(LEFT(A8828,FIND("-",A8828,4)-1),2)&amp;"/"&amp;LEFT(A8828,FIND("-",A8828)-1)&amp;"/"&amp;RIGHT(LEFT(A8828,IFERROR(FIND(" ",A8828),LEN(A8828)+1)-1),4),TEXT(A8828,"dd")&amp;"/"&amp;TEXT(A8828,"mm")&amp;"/"&amp;TEXT(A8828,"yyyy")))</f>
        <v>45166</v>
      </c>
      <c r="F8828" t="s">
        <v>996</v>
      </c>
      <c r="G8828" s="1" t="e">
        <f>VLOOKUP(B8828,Results!A:D,3,FALSE)</f>
        <v>#N/A</v>
      </c>
    </row>
    <row r="8829" spans="1:7" hidden="1" x14ac:dyDescent="0.25">
      <c r="A8829" t="s">
        <v>787</v>
      </c>
      <c r="B8829" t="s">
        <v>355</v>
      </c>
      <c r="C8829" t="s">
        <v>223</v>
      </c>
      <c r="D8829" t="s">
        <v>30</v>
      </c>
      <c r="E8829" s="1">
        <f>DATEVALUE(IFERROR(RIGHT(LEFT(A8829,FIND("-",A8829,4)-1),2)&amp;"/"&amp;LEFT(A8829,FIND("-",A8829)-1)&amp;"/"&amp;RIGHT(LEFT(A8829,IFERROR(FIND(" ",A8829),LEN(A8829)+1)-1),4),TEXT(A8829,"dd")&amp;"/"&amp;TEXT(A8829,"mm")&amp;"/"&amp;TEXT(A8829,"yyyy")))</f>
        <v>45166</v>
      </c>
      <c r="F8829" t="s">
        <v>996</v>
      </c>
      <c r="G8829" s="1" t="e">
        <f>VLOOKUP(B8829,Results!A:D,3,FALSE)</f>
        <v>#N/A</v>
      </c>
    </row>
    <row r="8830" spans="1:7" hidden="1" x14ac:dyDescent="0.25">
      <c r="A8830" t="s">
        <v>787</v>
      </c>
      <c r="B8830" t="s">
        <v>510</v>
      </c>
      <c r="C8830" t="s">
        <v>223</v>
      </c>
      <c r="D8830" t="s">
        <v>13</v>
      </c>
      <c r="E8830" s="1">
        <f>DATEVALUE(IFERROR(RIGHT(LEFT(A8830,FIND("-",A8830,4)-1),2)&amp;"/"&amp;LEFT(A8830,FIND("-",A8830)-1)&amp;"/"&amp;RIGHT(LEFT(A8830,IFERROR(FIND(" ",A8830),LEN(A8830)+1)-1),4),TEXT(A8830,"dd")&amp;"/"&amp;TEXT(A8830,"mm")&amp;"/"&amp;TEXT(A8830,"yyyy")))</f>
        <v>45166</v>
      </c>
      <c r="F8830" t="s">
        <v>996</v>
      </c>
      <c r="G8830" s="1" t="e">
        <f>VLOOKUP(B8830,Results!A:D,3,FALSE)</f>
        <v>#N/A</v>
      </c>
    </row>
    <row r="8831" spans="1:7" hidden="1" x14ac:dyDescent="0.25">
      <c r="A8831" t="s">
        <v>787</v>
      </c>
      <c r="B8831" t="s">
        <v>725</v>
      </c>
      <c r="C8831" t="s">
        <v>223</v>
      </c>
      <c r="D8831" t="s">
        <v>13</v>
      </c>
      <c r="E8831" s="1">
        <f>DATEVALUE(IFERROR(RIGHT(LEFT(A8831,FIND("-",A8831,4)-1),2)&amp;"/"&amp;LEFT(A8831,FIND("-",A8831)-1)&amp;"/"&amp;RIGHT(LEFT(A8831,IFERROR(FIND(" ",A8831),LEN(A8831)+1)-1),4),TEXT(A8831,"dd")&amp;"/"&amp;TEXT(A8831,"mm")&amp;"/"&amp;TEXT(A8831,"yyyy")))</f>
        <v>45166</v>
      </c>
      <c r="F8831" t="s">
        <v>996</v>
      </c>
      <c r="G8831" s="1" t="e">
        <f>VLOOKUP(B8831,Results!A:D,3,FALSE)</f>
        <v>#N/A</v>
      </c>
    </row>
    <row r="8832" spans="1:7" hidden="1" x14ac:dyDescent="0.25">
      <c r="A8832" t="s">
        <v>787</v>
      </c>
      <c r="B8832" t="s">
        <v>407</v>
      </c>
      <c r="C8832" t="s">
        <v>223</v>
      </c>
      <c r="D8832" t="s">
        <v>13</v>
      </c>
      <c r="E8832" s="1">
        <f>DATEVALUE(IFERROR(RIGHT(LEFT(A8832,FIND("-",A8832,4)-1),2)&amp;"/"&amp;LEFT(A8832,FIND("-",A8832)-1)&amp;"/"&amp;RIGHT(LEFT(A8832,IFERROR(FIND(" ",A8832),LEN(A8832)+1)-1),4),TEXT(A8832,"dd")&amp;"/"&amp;TEXT(A8832,"mm")&amp;"/"&amp;TEXT(A8832,"yyyy")))</f>
        <v>45166</v>
      </c>
      <c r="F8832" t="s">
        <v>996</v>
      </c>
      <c r="G8832" s="1" t="e">
        <f>VLOOKUP(B8832,Results!A:D,3,FALSE)</f>
        <v>#N/A</v>
      </c>
    </row>
    <row r="8833" spans="1:7" hidden="1" x14ac:dyDescent="0.25">
      <c r="A8833" t="s">
        <v>787</v>
      </c>
      <c r="B8833" t="s">
        <v>45</v>
      </c>
      <c r="C8833" t="s">
        <v>20</v>
      </c>
      <c r="D8833" t="s">
        <v>40</v>
      </c>
      <c r="E8833" s="1">
        <f>DATEVALUE(IFERROR(RIGHT(LEFT(A8833,FIND("-",A8833,4)-1),2)&amp;"/"&amp;LEFT(A8833,FIND("-",A8833)-1)&amp;"/"&amp;RIGHT(LEFT(A8833,IFERROR(FIND(" ",A8833),LEN(A8833)+1)-1),4),TEXT(A8833,"dd")&amp;"/"&amp;TEXT(A8833,"mm")&amp;"/"&amp;TEXT(A8833,"yyyy")))</f>
        <v>45166</v>
      </c>
      <c r="F8833" t="s">
        <v>996</v>
      </c>
      <c r="G8833" s="1" t="e">
        <f>VLOOKUP(B8833,Results!A:D,3,FALSE)</f>
        <v>#N/A</v>
      </c>
    </row>
    <row r="8834" spans="1:7" hidden="1" x14ac:dyDescent="0.25">
      <c r="A8834" t="s">
        <v>787</v>
      </c>
      <c r="B8834" t="s">
        <v>386</v>
      </c>
      <c r="C8834" t="s">
        <v>20</v>
      </c>
      <c r="D8834" t="s">
        <v>40</v>
      </c>
      <c r="E8834" s="1">
        <f>DATEVALUE(IFERROR(RIGHT(LEFT(A8834,FIND("-",A8834,4)-1),2)&amp;"/"&amp;LEFT(A8834,FIND("-",A8834)-1)&amp;"/"&amp;RIGHT(LEFT(A8834,IFERROR(FIND(" ",A8834),LEN(A8834)+1)-1),4),TEXT(A8834,"dd")&amp;"/"&amp;TEXT(A8834,"mm")&amp;"/"&amp;TEXT(A8834,"yyyy")))</f>
        <v>45166</v>
      </c>
      <c r="F8834" t="s">
        <v>1919</v>
      </c>
      <c r="G8834" s="1" t="e">
        <f>VLOOKUP(B8834,Results!A:D,3,FALSE)</f>
        <v>#N/A</v>
      </c>
    </row>
    <row r="8835" spans="1:7" hidden="1" x14ac:dyDescent="0.25">
      <c r="A8835" t="s">
        <v>1918</v>
      </c>
      <c r="B8835" t="s">
        <v>726</v>
      </c>
      <c r="C8835" t="s">
        <v>223</v>
      </c>
      <c r="D8835" t="s">
        <v>13</v>
      </c>
      <c r="E8835" s="1">
        <f>DATEVALUE(IFERROR(RIGHT(LEFT(A8835,FIND("-",A8835,4)-1),2)&amp;"/"&amp;LEFT(A8835,FIND("-",A8835)-1)&amp;"/"&amp;RIGHT(LEFT(A8835,IFERROR(FIND(" ",A8835),LEN(A8835)+1)-1),4),TEXT(A8835,"dd")&amp;"/"&amp;TEXT(A8835,"mm")&amp;"/"&amp;TEXT(A8835,"yyyy")))</f>
        <v>45159</v>
      </c>
      <c r="F8835" t="s">
        <v>1919</v>
      </c>
      <c r="G8835" s="1">
        <f>VLOOKUP(B8835,Results!A:D,3,FALSE)</f>
        <v>45418</v>
      </c>
    </row>
    <row r="8836" spans="1:7" hidden="1" x14ac:dyDescent="0.25">
      <c r="A8836" t="s">
        <v>1918</v>
      </c>
      <c r="B8836" t="s">
        <v>653</v>
      </c>
      <c r="C8836" t="s">
        <v>20</v>
      </c>
      <c r="D8836" t="s">
        <v>13</v>
      </c>
      <c r="E8836" s="1">
        <f>DATEVALUE(IFERROR(RIGHT(LEFT(A8836,FIND("-",A8836,4)-1),2)&amp;"/"&amp;LEFT(A8836,FIND("-",A8836)-1)&amp;"/"&amp;RIGHT(LEFT(A8836,IFERROR(FIND(" ",A8836),LEN(A8836)+1)-1),4),TEXT(A8836,"dd")&amp;"/"&amp;TEXT(A8836,"mm")&amp;"/"&amp;TEXT(A8836,"yyyy")))</f>
        <v>45159</v>
      </c>
      <c r="F8836" t="s">
        <v>1919</v>
      </c>
      <c r="G8836" s="1">
        <f>VLOOKUP(B8836,Results!A:D,3,FALSE)</f>
        <v>45419</v>
      </c>
    </row>
    <row r="8837" spans="1:7" hidden="1" x14ac:dyDescent="0.25">
      <c r="A8837" t="s">
        <v>1918</v>
      </c>
      <c r="B8837" t="s">
        <v>750</v>
      </c>
      <c r="C8837" t="s">
        <v>20</v>
      </c>
      <c r="D8837" t="s">
        <v>13</v>
      </c>
      <c r="E8837" s="1">
        <f>DATEVALUE(IFERROR(RIGHT(LEFT(A8837,FIND("-",A8837,4)-1),2)&amp;"/"&amp;LEFT(A8837,FIND("-",A8837)-1)&amp;"/"&amp;RIGHT(LEFT(A8837,IFERROR(FIND(" ",A8837),LEN(A8837)+1)-1),4),TEXT(A8837,"dd")&amp;"/"&amp;TEXT(A8837,"mm")&amp;"/"&amp;TEXT(A8837,"yyyy")))</f>
        <v>45159</v>
      </c>
      <c r="F8837" t="s">
        <v>1919</v>
      </c>
      <c r="G8837" s="1">
        <f>VLOOKUP(B8837,Results!A:D,3,FALSE)</f>
        <v>45420</v>
      </c>
    </row>
    <row r="8838" spans="1:7" hidden="1" x14ac:dyDescent="0.25">
      <c r="A8838" t="s">
        <v>1918</v>
      </c>
      <c r="B8838" t="s">
        <v>857</v>
      </c>
      <c r="C8838" t="s">
        <v>20</v>
      </c>
      <c r="D8838" t="s">
        <v>13</v>
      </c>
      <c r="E8838" s="1">
        <f>DATEVALUE(IFERROR(RIGHT(LEFT(A8838,FIND("-",A8838,4)-1),2)&amp;"/"&amp;LEFT(A8838,FIND("-",A8838)-1)&amp;"/"&amp;RIGHT(LEFT(A8838,IFERROR(FIND(" ",A8838),LEN(A8838)+1)-1),4),TEXT(A8838,"dd")&amp;"/"&amp;TEXT(A8838,"mm")&amp;"/"&amp;TEXT(A8838,"yyyy")))</f>
        <v>45159</v>
      </c>
      <c r="F8838" t="s">
        <v>1919</v>
      </c>
      <c r="G8838" s="1">
        <f>VLOOKUP(B8838,Results!A:D,3,FALSE)</f>
        <v>45427</v>
      </c>
    </row>
    <row r="8839" spans="1:7" hidden="1" x14ac:dyDescent="0.25">
      <c r="A8839" t="s">
        <v>1918</v>
      </c>
      <c r="B8839" t="s">
        <v>940</v>
      </c>
      <c r="C8839" t="s">
        <v>20</v>
      </c>
      <c r="D8839" t="s">
        <v>13</v>
      </c>
      <c r="E8839" s="1">
        <f>DATEVALUE(IFERROR(RIGHT(LEFT(A8839,FIND("-",A8839,4)-1),2)&amp;"/"&amp;LEFT(A8839,FIND("-",A8839)-1)&amp;"/"&amp;RIGHT(LEFT(A8839,IFERROR(FIND(" ",A8839),LEN(A8839)+1)-1),4),TEXT(A8839,"dd")&amp;"/"&amp;TEXT(A8839,"mm")&amp;"/"&amp;TEXT(A8839,"yyyy")))</f>
        <v>45159</v>
      </c>
      <c r="F8839" t="s">
        <v>1919</v>
      </c>
      <c r="G8839" s="1">
        <f>VLOOKUP(B8839,Results!A:D,3,FALSE)</f>
        <v>45434</v>
      </c>
    </row>
    <row r="8840" spans="1:7" hidden="1" x14ac:dyDescent="0.25">
      <c r="A8840" t="s">
        <v>1918</v>
      </c>
      <c r="B8840" t="s">
        <v>690</v>
      </c>
      <c r="C8840" t="s">
        <v>20</v>
      </c>
      <c r="D8840" t="s">
        <v>269</v>
      </c>
      <c r="E8840" s="1">
        <f>DATEVALUE(IFERROR(RIGHT(LEFT(A8840,FIND("-",A8840,4)-1),2)&amp;"/"&amp;LEFT(A8840,FIND("-",A8840)-1)&amp;"/"&amp;RIGHT(LEFT(A8840,IFERROR(FIND(" ",A8840),LEN(A8840)+1)-1),4),TEXT(A8840,"dd")&amp;"/"&amp;TEXT(A8840,"mm")&amp;"/"&amp;TEXT(A8840,"yyyy")))</f>
        <v>45159</v>
      </c>
      <c r="F8840" t="s">
        <v>1919</v>
      </c>
      <c r="G8840" s="1" t="e">
        <f>VLOOKUP(B8840,Results!A:D,3,FALSE)</f>
        <v>#N/A</v>
      </c>
    </row>
    <row r="8841" spans="1:7" hidden="1" x14ac:dyDescent="0.25">
      <c r="A8841" t="s">
        <v>1918</v>
      </c>
      <c r="B8841" t="s">
        <v>718</v>
      </c>
      <c r="C8841" t="s">
        <v>20</v>
      </c>
      <c r="D8841" t="s">
        <v>10</v>
      </c>
      <c r="E8841" s="1">
        <f>DATEVALUE(IFERROR(RIGHT(LEFT(A8841,FIND("-",A8841,4)-1),2)&amp;"/"&amp;LEFT(A8841,FIND("-",A8841)-1)&amp;"/"&amp;RIGHT(LEFT(A8841,IFERROR(FIND(" ",A8841),LEN(A8841)+1)-1),4),TEXT(A8841,"dd")&amp;"/"&amp;TEXT(A8841,"mm")&amp;"/"&amp;TEXT(A8841,"yyyy")))</f>
        <v>45159</v>
      </c>
      <c r="F8841" t="s">
        <v>1919</v>
      </c>
      <c r="G8841" s="1" t="e">
        <f>VLOOKUP(B8841,Results!A:D,3,FALSE)</f>
        <v>#N/A</v>
      </c>
    </row>
    <row r="8842" spans="1:7" hidden="1" x14ac:dyDescent="0.25">
      <c r="A8842" t="s">
        <v>1918</v>
      </c>
      <c r="B8842" t="s">
        <v>935</v>
      </c>
      <c r="C8842" t="s">
        <v>20</v>
      </c>
      <c r="D8842" t="s">
        <v>13</v>
      </c>
      <c r="E8842" s="1">
        <f>DATEVALUE(IFERROR(RIGHT(LEFT(A8842,FIND("-",A8842,4)-1),2)&amp;"/"&amp;LEFT(A8842,FIND("-",A8842)-1)&amp;"/"&amp;RIGHT(LEFT(A8842,IFERROR(FIND(" ",A8842),LEN(A8842)+1)-1),4),TEXT(A8842,"dd")&amp;"/"&amp;TEXT(A8842,"mm")&amp;"/"&amp;TEXT(A8842,"yyyy")))</f>
        <v>45159</v>
      </c>
      <c r="F8842" t="s">
        <v>1919</v>
      </c>
      <c r="G8842" s="1" t="e">
        <f>VLOOKUP(B8842,Results!A:D,3,FALSE)</f>
        <v>#N/A</v>
      </c>
    </row>
    <row r="8843" spans="1:7" hidden="1" x14ac:dyDescent="0.25">
      <c r="A8843" t="s">
        <v>1918</v>
      </c>
      <c r="B8843" t="s">
        <v>372</v>
      </c>
      <c r="C8843" t="s">
        <v>223</v>
      </c>
      <c r="D8843" t="s">
        <v>13</v>
      </c>
      <c r="E8843" s="1">
        <f>DATEVALUE(IFERROR(RIGHT(LEFT(A8843,FIND("-",A8843,4)-1),2)&amp;"/"&amp;LEFT(A8843,FIND("-",A8843)-1)&amp;"/"&amp;RIGHT(LEFT(A8843,IFERROR(FIND(" ",A8843),LEN(A8843)+1)-1),4),TEXT(A8843,"dd")&amp;"/"&amp;TEXT(A8843,"mm")&amp;"/"&amp;TEXT(A8843,"yyyy")))</f>
        <v>45159</v>
      </c>
      <c r="F8843" t="s">
        <v>1919</v>
      </c>
      <c r="G8843" s="1" t="e">
        <f>VLOOKUP(B8843,Results!A:D,3,FALSE)</f>
        <v>#N/A</v>
      </c>
    </row>
    <row r="8844" spans="1:7" hidden="1" x14ac:dyDescent="0.25">
      <c r="A8844" t="s">
        <v>1918</v>
      </c>
      <c r="B8844" t="s">
        <v>966</v>
      </c>
      <c r="C8844" t="s">
        <v>20</v>
      </c>
      <c r="D8844" t="s">
        <v>74</v>
      </c>
      <c r="E8844" s="1">
        <f>DATEVALUE(IFERROR(RIGHT(LEFT(A8844,FIND("-",A8844,4)-1),2)&amp;"/"&amp;LEFT(A8844,FIND("-",A8844)-1)&amp;"/"&amp;RIGHT(LEFT(A8844,IFERROR(FIND(" ",A8844),LEN(A8844)+1)-1),4),TEXT(A8844,"dd")&amp;"/"&amp;TEXT(A8844,"mm")&amp;"/"&amp;TEXT(A8844,"yyyy")))</f>
        <v>45159</v>
      </c>
      <c r="F8844" t="s">
        <v>1919</v>
      </c>
      <c r="G8844" s="1" t="e">
        <f>VLOOKUP(B8844,Results!A:D,3,FALSE)</f>
        <v>#N/A</v>
      </c>
    </row>
    <row r="8845" spans="1:7" hidden="1" x14ac:dyDescent="0.25">
      <c r="A8845" t="s">
        <v>1918</v>
      </c>
      <c r="B8845" t="s">
        <v>707</v>
      </c>
      <c r="C8845" t="s">
        <v>20</v>
      </c>
      <c r="D8845" t="s">
        <v>74</v>
      </c>
      <c r="E8845" s="1">
        <f>DATEVALUE(IFERROR(RIGHT(LEFT(A8845,FIND("-",A8845,4)-1),2)&amp;"/"&amp;LEFT(A8845,FIND("-",A8845)-1)&amp;"/"&amp;RIGHT(LEFT(A8845,IFERROR(FIND(" ",A8845),LEN(A8845)+1)-1),4),TEXT(A8845,"dd")&amp;"/"&amp;TEXT(A8845,"mm")&amp;"/"&amp;TEXT(A8845,"yyyy")))</f>
        <v>45159</v>
      </c>
      <c r="F8845" t="s">
        <v>1919</v>
      </c>
      <c r="G8845" s="1" t="e">
        <f>VLOOKUP(B8845,Results!A:D,3,FALSE)</f>
        <v>#N/A</v>
      </c>
    </row>
    <row r="8846" spans="1:7" hidden="1" x14ac:dyDescent="0.25">
      <c r="A8846" t="s">
        <v>1918</v>
      </c>
      <c r="B8846" t="s">
        <v>1877</v>
      </c>
      <c r="C8846" t="s">
        <v>20</v>
      </c>
      <c r="D8846" t="s">
        <v>28</v>
      </c>
      <c r="E8846" s="1">
        <f>DATEVALUE(IFERROR(RIGHT(LEFT(A8846,FIND("-",A8846,4)-1),2)&amp;"/"&amp;LEFT(A8846,FIND("-",A8846)-1)&amp;"/"&amp;RIGHT(LEFT(A8846,IFERROR(FIND(" ",A8846),LEN(A8846)+1)-1),4),TEXT(A8846,"dd")&amp;"/"&amp;TEXT(A8846,"mm")&amp;"/"&amp;TEXT(A8846,"yyyy")))</f>
        <v>45159</v>
      </c>
      <c r="F8846" t="s">
        <v>1919</v>
      </c>
      <c r="G8846" s="1" t="e">
        <f>VLOOKUP(B8846,Results!A:D,3,FALSE)</f>
        <v>#N/A</v>
      </c>
    </row>
    <row r="8847" spans="1:7" hidden="1" x14ac:dyDescent="0.25">
      <c r="A8847" t="s">
        <v>1917</v>
      </c>
      <c r="B8847" t="s">
        <v>19</v>
      </c>
      <c r="C8847" t="s">
        <v>20</v>
      </c>
      <c r="D8847" t="s">
        <v>10</v>
      </c>
      <c r="E8847" s="1">
        <f>DATEVALUE(IFERROR(RIGHT(LEFT(A8847,FIND("-",A8847,4)-1),2)&amp;"/"&amp;LEFT(A8847,FIND("-",A8847)-1)&amp;"/"&amp;RIGHT(LEFT(A8847,IFERROR(FIND(" ",A8847),LEN(A8847)+1)-1),4),TEXT(A8847,"dd")&amp;"/"&amp;TEXT(A8847,"mm")&amp;"/"&amp;TEXT(A8847,"yyyy")))</f>
        <v>45152</v>
      </c>
      <c r="F8847" t="s">
        <v>1919</v>
      </c>
      <c r="G8847" s="1" t="e">
        <f>VLOOKUP(B8847,Results!A:D,3,FALSE)</f>
        <v>#N/A</v>
      </c>
    </row>
    <row r="8848" spans="1:7" hidden="1" x14ac:dyDescent="0.25">
      <c r="A8848" t="s">
        <v>1917</v>
      </c>
      <c r="B8848" t="s">
        <v>871</v>
      </c>
      <c r="C8848" t="s">
        <v>223</v>
      </c>
      <c r="D8848" t="s">
        <v>13</v>
      </c>
      <c r="E8848" s="1">
        <f>DATEVALUE(IFERROR(RIGHT(LEFT(A8848,FIND("-",A8848,4)-1),2)&amp;"/"&amp;LEFT(A8848,FIND("-",A8848)-1)&amp;"/"&amp;RIGHT(LEFT(A8848,IFERROR(FIND(" ",A8848),LEN(A8848)+1)-1),4),TEXT(A8848,"dd")&amp;"/"&amp;TEXT(A8848,"mm")&amp;"/"&amp;TEXT(A8848,"yyyy")))</f>
        <v>45152</v>
      </c>
      <c r="F8848" t="s">
        <v>1919</v>
      </c>
      <c r="G8848" s="1" t="e">
        <f>VLOOKUP(B8848,Results!A:D,3,FALSE)</f>
        <v>#N/A</v>
      </c>
    </row>
    <row r="8849" spans="1:7" hidden="1" x14ac:dyDescent="0.25">
      <c r="A8849" s="1">
        <v>45115</v>
      </c>
      <c r="B8849" t="s">
        <v>726</v>
      </c>
      <c r="C8849" t="s">
        <v>223</v>
      </c>
      <c r="D8849" t="s">
        <v>13</v>
      </c>
      <c r="E8849" s="1">
        <f>DATEVALUE(IFERROR(RIGHT(LEFT(A8849,FIND("-",A8849,4)-1),2)&amp;"/"&amp;LEFT(A8849,FIND("-",A8849)-1)&amp;"/"&amp;RIGHT(LEFT(A8849,IFERROR(FIND(" ",A8849),LEN(A8849)+1)-1),4),TEXT(A8849,"dd")&amp;"/"&amp;TEXT(A8849,"mm")&amp;"/"&amp;TEXT(A8849,"yyyy")))</f>
        <v>45145</v>
      </c>
      <c r="F8849" t="s">
        <v>1919</v>
      </c>
      <c r="G8849" s="1">
        <f>VLOOKUP(B8849,Results!A:D,3,FALSE)</f>
        <v>45418</v>
      </c>
    </row>
    <row r="8850" spans="1:7" hidden="1" x14ac:dyDescent="0.25">
      <c r="A8850" s="1">
        <v>45115</v>
      </c>
      <c r="B8850" t="s">
        <v>751</v>
      </c>
      <c r="C8850" t="s">
        <v>20</v>
      </c>
      <c r="D8850" t="s">
        <v>10</v>
      </c>
      <c r="E8850" s="1">
        <f>DATEVALUE(IFERROR(RIGHT(LEFT(A8850,FIND("-",A8850,4)-1),2)&amp;"/"&amp;LEFT(A8850,FIND("-",A8850)-1)&amp;"/"&amp;RIGHT(LEFT(A8850,IFERROR(FIND(" ",A8850),LEN(A8850)+1)-1),4),TEXT(A8850,"dd")&amp;"/"&amp;TEXT(A8850,"mm")&amp;"/"&amp;TEXT(A8850,"yyyy")))</f>
        <v>45145</v>
      </c>
      <c r="F8850" t="s">
        <v>1919</v>
      </c>
      <c r="G8850" s="1" t="e">
        <f>VLOOKUP(B8850,Results!A:D,3,FALSE)</f>
        <v>#N/A</v>
      </c>
    </row>
    <row r="8851" spans="1:7" hidden="1" x14ac:dyDescent="0.25">
      <c r="A8851" s="1">
        <v>45115</v>
      </c>
      <c r="B8851" t="s">
        <v>790</v>
      </c>
      <c r="C8851" t="s">
        <v>20</v>
      </c>
      <c r="D8851" t="s">
        <v>74</v>
      </c>
      <c r="E8851" s="1">
        <f>DATEVALUE(IFERROR(RIGHT(LEFT(A8851,FIND("-",A8851,4)-1),2)&amp;"/"&amp;LEFT(A8851,FIND("-",A8851)-1)&amp;"/"&amp;RIGHT(LEFT(A8851,IFERROR(FIND(" ",A8851),LEN(A8851)+1)-1),4),TEXT(A8851,"dd")&amp;"/"&amp;TEXT(A8851,"mm")&amp;"/"&amp;TEXT(A8851,"yyyy")))</f>
        <v>45145</v>
      </c>
      <c r="F8851" t="s">
        <v>1919</v>
      </c>
      <c r="G8851" s="1" t="e">
        <f>VLOOKUP(B8851,Results!A:D,3,FALSE)</f>
        <v>#N/A</v>
      </c>
    </row>
    <row r="8852" spans="1:7" hidden="1" x14ac:dyDescent="0.25">
      <c r="A8852" s="1">
        <v>45115</v>
      </c>
      <c r="B8852" t="s">
        <v>398</v>
      </c>
      <c r="C8852" t="s">
        <v>20</v>
      </c>
      <c r="D8852" t="s">
        <v>40</v>
      </c>
      <c r="E8852" s="1">
        <f>DATEVALUE(IFERROR(RIGHT(LEFT(A8852,FIND("-",A8852,4)-1),2)&amp;"/"&amp;LEFT(A8852,FIND("-",A8852)-1)&amp;"/"&amp;RIGHT(LEFT(A8852,IFERROR(FIND(" ",A8852),LEN(A8852)+1)-1),4),TEXT(A8852,"dd")&amp;"/"&amp;TEXT(A8852,"mm")&amp;"/"&amp;TEXT(A8852,"yyyy")))</f>
        <v>45145</v>
      </c>
      <c r="F8852" t="s">
        <v>1919</v>
      </c>
      <c r="G8852" s="1" t="e">
        <f>VLOOKUP(B8852,Results!A:D,3,FALSE)</f>
        <v>#N/A</v>
      </c>
    </row>
    <row r="8853" spans="1:7" hidden="1" x14ac:dyDescent="0.25">
      <c r="A8853" s="1">
        <v>45115</v>
      </c>
      <c r="B8853" t="s">
        <v>386</v>
      </c>
      <c r="C8853" t="s">
        <v>20</v>
      </c>
      <c r="D8853" t="s">
        <v>40</v>
      </c>
      <c r="E8853" s="1">
        <f>DATEVALUE(IFERROR(RIGHT(LEFT(A8853,FIND("-",A8853,4)-1),2)&amp;"/"&amp;LEFT(A8853,FIND("-",A8853)-1)&amp;"/"&amp;RIGHT(LEFT(A8853,IFERROR(FIND(" ",A8853),LEN(A8853)+1)-1),4),TEXT(A8853,"dd")&amp;"/"&amp;TEXT(A8853,"mm")&amp;"/"&amp;TEXT(A8853,"yyyy")))</f>
        <v>45145</v>
      </c>
      <c r="F8853" t="s">
        <v>1919</v>
      </c>
      <c r="G8853" s="1" t="e">
        <f>VLOOKUP(B8853,Results!A:D,3,FALSE)</f>
        <v>#N/A</v>
      </c>
    </row>
    <row r="8854" spans="1:7" hidden="1" x14ac:dyDescent="0.25">
      <c r="A8854" t="s">
        <v>1916</v>
      </c>
      <c r="B8854" t="s">
        <v>478</v>
      </c>
      <c r="C8854" t="s">
        <v>223</v>
      </c>
      <c r="D8854" t="s">
        <v>10</v>
      </c>
      <c r="E8854" s="1">
        <f>DATEVALUE(IFERROR(RIGHT(LEFT(A8854,FIND("-",A8854,4)-1),2)&amp;"/"&amp;LEFT(A8854,FIND("-",A8854)-1)&amp;"/"&amp;RIGHT(LEFT(A8854,IFERROR(FIND(" ",A8854),LEN(A8854)+1)-1),4),TEXT(A8854,"dd")&amp;"/"&amp;TEXT(A8854,"mm")&amp;"/"&amp;TEXT(A8854,"yyyy")))</f>
        <v>45138</v>
      </c>
      <c r="F8854" t="s">
        <v>1919</v>
      </c>
      <c r="G8854" s="1">
        <f>VLOOKUP(B8854,Results!A:D,3,FALSE)</f>
        <v>45419</v>
      </c>
    </row>
    <row r="8855" spans="1:7" hidden="1" x14ac:dyDescent="0.25">
      <c r="A8855" t="s">
        <v>1916</v>
      </c>
      <c r="B8855" t="s">
        <v>750</v>
      </c>
      <c r="C8855" t="s">
        <v>20</v>
      </c>
      <c r="D8855" t="s">
        <v>13</v>
      </c>
      <c r="E8855" s="1">
        <f>DATEVALUE(IFERROR(RIGHT(LEFT(A8855,FIND("-",A8855,4)-1),2)&amp;"/"&amp;LEFT(A8855,FIND("-",A8855)-1)&amp;"/"&amp;RIGHT(LEFT(A8855,IFERROR(FIND(" ",A8855),LEN(A8855)+1)-1),4),TEXT(A8855,"dd")&amp;"/"&amp;TEXT(A8855,"mm")&amp;"/"&amp;TEXT(A8855,"yyyy")))</f>
        <v>45138</v>
      </c>
      <c r="F8855" t="s">
        <v>1919</v>
      </c>
      <c r="G8855" s="1">
        <f>VLOOKUP(B8855,Results!A:D,3,FALSE)</f>
        <v>45420</v>
      </c>
    </row>
    <row r="8856" spans="1:7" hidden="1" x14ac:dyDescent="0.25">
      <c r="A8856" t="s">
        <v>1916</v>
      </c>
      <c r="B8856" t="s">
        <v>857</v>
      </c>
      <c r="C8856" t="s">
        <v>20</v>
      </c>
      <c r="D8856" t="s">
        <v>13</v>
      </c>
      <c r="E8856" s="1">
        <f>DATEVALUE(IFERROR(RIGHT(LEFT(A8856,FIND("-",A8856,4)-1),2)&amp;"/"&amp;LEFT(A8856,FIND("-",A8856)-1)&amp;"/"&amp;RIGHT(LEFT(A8856,IFERROR(FIND(" ",A8856),LEN(A8856)+1)-1),4),TEXT(A8856,"dd")&amp;"/"&amp;TEXT(A8856,"mm")&amp;"/"&amp;TEXT(A8856,"yyyy")))</f>
        <v>45138</v>
      </c>
      <c r="F8856" t="s">
        <v>1919</v>
      </c>
      <c r="G8856" s="1">
        <f>VLOOKUP(B8856,Results!A:D,3,FALSE)</f>
        <v>45427</v>
      </c>
    </row>
    <row r="8857" spans="1:7" hidden="1" x14ac:dyDescent="0.25">
      <c r="A8857" t="s">
        <v>1916</v>
      </c>
      <c r="B8857" t="s">
        <v>690</v>
      </c>
      <c r="C8857" t="s">
        <v>20</v>
      </c>
      <c r="D8857" t="s">
        <v>269</v>
      </c>
      <c r="E8857" s="1">
        <f>DATEVALUE(IFERROR(RIGHT(LEFT(A8857,FIND("-",A8857,4)-1),2)&amp;"/"&amp;LEFT(A8857,FIND("-",A8857)-1)&amp;"/"&amp;RIGHT(LEFT(A8857,IFERROR(FIND(" ",A8857),LEN(A8857)+1)-1),4),TEXT(A8857,"dd")&amp;"/"&amp;TEXT(A8857,"mm")&amp;"/"&amp;TEXT(A8857,"yyyy")))</f>
        <v>45138</v>
      </c>
      <c r="F8857" t="s">
        <v>1919</v>
      </c>
      <c r="G8857" s="1" t="e">
        <f>VLOOKUP(B8857,Results!A:D,3,FALSE)</f>
        <v>#N/A</v>
      </c>
    </row>
    <row r="8858" spans="1:7" hidden="1" x14ac:dyDescent="0.25">
      <c r="A8858" t="s">
        <v>1916</v>
      </c>
      <c r="B8858" t="s">
        <v>782</v>
      </c>
      <c r="C8858" t="s">
        <v>223</v>
      </c>
      <c r="D8858" t="s">
        <v>23</v>
      </c>
      <c r="E8858" s="1">
        <f>DATEVALUE(IFERROR(RIGHT(LEFT(A8858,FIND("-",A8858,4)-1),2)&amp;"/"&amp;LEFT(A8858,FIND("-",A8858)-1)&amp;"/"&amp;RIGHT(LEFT(A8858,IFERROR(FIND(" ",A8858),LEN(A8858)+1)-1),4),TEXT(A8858,"dd")&amp;"/"&amp;TEXT(A8858,"mm")&amp;"/"&amp;TEXT(A8858,"yyyy")))</f>
        <v>45138</v>
      </c>
      <c r="F8858" t="s">
        <v>1919</v>
      </c>
      <c r="G8858" s="1" t="e">
        <f>VLOOKUP(B8858,Results!A:D,3,FALSE)</f>
        <v>#N/A</v>
      </c>
    </row>
    <row r="8859" spans="1:7" hidden="1" x14ac:dyDescent="0.25">
      <c r="A8859" t="s">
        <v>1916</v>
      </c>
      <c r="B8859" t="s">
        <v>935</v>
      </c>
      <c r="C8859" t="s">
        <v>20</v>
      </c>
      <c r="D8859" t="s">
        <v>13</v>
      </c>
      <c r="E8859" s="1">
        <f>DATEVALUE(IFERROR(RIGHT(LEFT(A8859,FIND("-",A8859,4)-1),2)&amp;"/"&amp;LEFT(A8859,FIND("-",A8859)-1)&amp;"/"&amp;RIGHT(LEFT(A8859,IFERROR(FIND(" ",A8859),LEN(A8859)+1)-1),4),TEXT(A8859,"dd")&amp;"/"&amp;TEXT(A8859,"mm")&amp;"/"&amp;TEXT(A8859,"yyyy")))</f>
        <v>45138</v>
      </c>
      <c r="F8859" t="s">
        <v>1919</v>
      </c>
      <c r="G8859" s="1" t="e">
        <f>VLOOKUP(B8859,Results!A:D,3,FALSE)</f>
        <v>#N/A</v>
      </c>
    </row>
    <row r="8860" spans="1:7" hidden="1" x14ac:dyDescent="0.25">
      <c r="A8860" t="s">
        <v>1916</v>
      </c>
      <c r="B8860" t="s">
        <v>372</v>
      </c>
      <c r="C8860" t="s">
        <v>223</v>
      </c>
      <c r="D8860" t="s">
        <v>13</v>
      </c>
      <c r="E8860" s="1">
        <f>DATEVALUE(IFERROR(RIGHT(LEFT(A8860,FIND("-",A8860,4)-1),2)&amp;"/"&amp;LEFT(A8860,FIND("-",A8860)-1)&amp;"/"&amp;RIGHT(LEFT(A8860,IFERROR(FIND(" ",A8860),LEN(A8860)+1)-1),4),TEXT(A8860,"dd")&amp;"/"&amp;TEXT(A8860,"mm")&amp;"/"&amp;TEXT(A8860,"yyyy")))</f>
        <v>45138</v>
      </c>
      <c r="F8860" t="s">
        <v>1919</v>
      </c>
      <c r="G8860" s="1" t="e">
        <f>VLOOKUP(B8860,Results!A:D,3,FALSE)</f>
        <v>#N/A</v>
      </c>
    </row>
    <row r="8861" spans="1:7" hidden="1" x14ac:dyDescent="0.25">
      <c r="A8861" t="s">
        <v>1916</v>
      </c>
      <c r="B8861" t="s">
        <v>966</v>
      </c>
      <c r="C8861" t="s">
        <v>20</v>
      </c>
      <c r="D8861" t="s">
        <v>74</v>
      </c>
      <c r="E8861" s="1">
        <f>DATEVALUE(IFERROR(RIGHT(LEFT(A8861,FIND("-",A8861,4)-1),2)&amp;"/"&amp;LEFT(A8861,FIND("-",A8861)-1)&amp;"/"&amp;RIGHT(LEFT(A8861,IFERROR(FIND(" ",A8861),LEN(A8861)+1)-1),4),TEXT(A8861,"dd")&amp;"/"&amp;TEXT(A8861,"mm")&amp;"/"&amp;TEXT(A8861,"yyyy")))</f>
        <v>45138</v>
      </c>
      <c r="F8861" t="s">
        <v>1919</v>
      </c>
      <c r="G8861" s="1" t="e">
        <f>VLOOKUP(B8861,Results!A:D,3,FALSE)</f>
        <v>#N/A</v>
      </c>
    </row>
    <row r="8862" spans="1:7" hidden="1" x14ac:dyDescent="0.25">
      <c r="A8862" t="s">
        <v>1916</v>
      </c>
      <c r="B8862" t="s">
        <v>707</v>
      </c>
      <c r="C8862" t="s">
        <v>20</v>
      </c>
      <c r="D8862" t="s">
        <v>74</v>
      </c>
      <c r="E8862" s="1">
        <f>DATEVALUE(IFERROR(RIGHT(LEFT(A8862,FIND("-",A8862,4)-1),2)&amp;"/"&amp;LEFT(A8862,FIND("-",A8862)-1)&amp;"/"&amp;RIGHT(LEFT(A8862,IFERROR(FIND(" ",A8862),LEN(A8862)+1)-1),4),TEXT(A8862,"dd")&amp;"/"&amp;TEXT(A8862,"mm")&amp;"/"&amp;TEXT(A8862,"yyyy")))</f>
        <v>45138</v>
      </c>
      <c r="F8862" t="s">
        <v>1919</v>
      </c>
      <c r="G8862" s="1" t="e">
        <f>VLOOKUP(B8862,Results!A:D,3,FALSE)</f>
        <v>#N/A</v>
      </c>
    </row>
    <row r="8863" spans="1:7" hidden="1" x14ac:dyDescent="0.25">
      <c r="A8863" t="s">
        <v>1915</v>
      </c>
      <c r="B8863" t="s">
        <v>298</v>
      </c>
      <c r="C8863" t="s">
        <v>223</v>
      </c>
      <c r="D8863" t="s">
        <v>10</v>
      </c>
      <c r="E8863" s="1">
        <f>DATEVALUE(IFERROR(RIGHT(LEFT(A8863,FIND("-",A8863,4)-1),2)&amp;"/"&amp;LEFT(A8863,FIND("-",A8863)-1)&amp;"/"&amp;RIGHT(LEFT(A8863,IFERROR(FIND(" ",A8863),LEN(A8863)+1)-1),4),TEXT(A8863,"dd")&amp;"/"&amp;TEXT(A8863,"mm")&amp;"/"&amp;TEXT(A8863,"yyyy")))</f>
        <v>45131</v>
      </c>
      <c r="F8863" t="s">
        <v>1919</v>
      </c>
      <c r="G8863" s="1">
        <f>VLOOKUP(B8863,Results!A:D,3,FALSE)</f>
        <v>45435</v>
      </c>
    </row>
    <row r="8864" spans="1:7" hidden="1" x14ac:dyDescent="0.25">
      <c r="A8864" t="s">
        <v>1915</v>
      </c>
      <c r="B8864" t="s">
        <v>19</v>
      </c>
      <c r="C8864" t="s">
        <v>20</v>
      </c>
      <c r="D8864" t="s">
        <v>10</v>
      </c>
      <c r="E8864" s="1">
        <f>DATEVALUE(IFERROR(RIGHT(LEFT(A8864,FIND("-",A8864,4)-1),2)&amp;"/"&amp;LEFT(A8864,FIND("-",A8864)-1)&amp;"/"&amp;RIGHT(LEFT(A8864,IFERROR(FIND(" ",A8864),LEN(A8864)+1)-1),4),TEXT(A8864,"dd")&amp;"/"&amp;TEXT(A8864,"mm")&amp;"/"&amp;TEXT(A8864,"yyyy")))</f>
        <v>45131</v>
      </c>
      <c r="F8864" t="s">
        <v>1919</v>
      </c>
      <c r="G8864" s="1" t="e">
        <f>VLOOKUP(B8864,Results!A:D,3,FALSE)</f>
        <v>#N/A</v>
      </c>
    </row>
    <row r="8865" spans="1:7" hidden="1" x14ac:dyDescent="0.25">
      <c r="A8865" t="s">
        <v>1915</v>
      </c>
      <c r="B8865" t="s">
        <v>398</v>
      </c>
      <c r="C8865" t="s">
        <v>20</v>
      </c>
      <c r="D8865" t="s">
        <v>40</v>
      </c>
      <c r="E8865" s="1">
        <f>DATEVALUE(IFERROR(RIGHT(LEFT(A8865,FIND("-",A8865,4)-1),2)&amp;"/"&amp;LEFT(A8865,FIND("-",A8865)-1)&amp;"/"&amp;RIGHT(LEFT(A8865,IFERROR(FIND(" ",A8865),LEN(A8865)+1)-1),4),TEXT(A8865,"dd")&amp;"/"&amp;TEXT(A8865,"mm")&amp;"/"&amp;TEXT(A8865,"yyyy")))</f>
        <v>45131</v>
      </c>
      <c r="F8865" t="s">
        <v>1919</v>
      </c>
      <c r="G8865" s="1" t="e">
        <f>VLOOKUP(B8865,Results!A:D,3,FALSE)</f>
        <v>#N/A</v>
      </c>
    </row>
    <row r="8866" spans="1:7" hidden="1" x14ac:dyDescent="0.25">
      <c r="A8866" t="s">
        <v>1915</v>
      </c>
      <c r="B8866" t="s">
        <v>386</v>
      </c>
      <c r="C8866" t="s">
        <v>20</v>
      </c>
      <c r="D8866" t="s">
        <v>40</v>
      </c>
      <c r="E8866" s="1">
        <f>DATEVALUE(IFERROR(RIGHT(LEFT(A8866,FIND("-",A8866,4)-1),2)&amp;"/"&amp;LEFT(A8866,FIND("-",A8866)-1)&amp;"/"&amp;RIGHT(LEFT(A8866,IFERROR(FIND(" ",A8866),LEN(A8866)+1)-1),4),TEXT(A8866,"dd")&amp;"/"&amp;TEXT(A8866,"mm")&amp;"/"&amp;TEXT(A8866,"yyyy")))</f>
        <v>45131</v>
      </c>
      <c r="F8866" t="s">
        <v>1919</v>
      </c>
      <c r="G8866" s="1" t="e">
        <f>VLOOKUP(B8866,Results!A:D,3,FALSE)</f>
        <v>#N/A</v>
      </c>
    </row>
    <row r="8867" spans="1:7" hidden="1" x14ac:dyDescent="0.25">
      <c r="A8867" t="s">
        <v>1915</v>
      </c>
      <c r="B8867" t="s">
        <v>376</v>
      </c>
      <c r="C8867" t="s">
        <v>20</v>
      </c>
      <c r="D8867" t="s">
        <v>28</v>
      </c>
      <c r="E8867" s="1">
        <f>DATEVALUE(IFERROR(RIGHT(LEFT(A8867,FIND("-",A8867,4)-1),2)&amp;"/"&amp;LEFT(A8867,FIND("-",A8867)-1)&amp;"/"&amp;RIGHT(LEFT(A8867,IFERROR(FIND(" ",A8867),LEN(A8867)+1)-1),4),TEXT(A8867,"dd")&amp;"/"&amp;TEXT(A8867,"mm")&amp;"/"&amp;TEXT(A8867,"yyyy")))</f>
        <v>45131</v>
      </c>
      <c r="F8867" t="s">
        <v>1919</v>
      </c>
      <c r="G8867" s="1" t="e">
        <f>VLOOKUP(B8867,Results!A:D,3,FALSE)</f>
        <v>#N/A</v>
      </c>
    </row>
    <row r="8868" spans="1:7" hidden="1" x14ac:dyDescent="0.25">
      <c r="A8868" t="s">
        <v>1914</v>
      </c>
      <c r="B8868" t="s">
        <v>603</v>
      </c>
      <c r="C8868" t="s">
        <v>223</v>
      </c>
      <c r="D8868" t="s">
        <v>13</v>
      </c>
      <c r="E8868" s="1">
        <f>DATEVALUE(IFERROR(RIGHT(LEFT(A8868,FIND("-",A8868,4)-1),2)&amp;"/"&amp;LEFT(A8868,FIND("-",A8868)-1)&amp;"/"&amp;RIGHT(LEFT(A8868,IFERROR(FIND(" ",A8868),LEN(A8868)+1)-1),4),TEXT(A8868,"dd")&amp;"/"&amp;TEXT(A8868,"mm")&amp;"/"&amp;TEXT(A8868,"yyyy")))</f>
        <v>45124</v>
      </c>
      <c r="F8868" t="s">
        <v>1919</v>
      </c>
      <c r="G8868" s="1">
        <f>VLOOKUP(B8868,Results!A:D,3,FALSE)</f>
        <v>45418</v>
      </c>
    </row>
    <row r="8869" spans="1:7" hidden="1" x14ac:dyDescent="0.25">
      <c r="A8869" t="s">
        <v>1914</v>
      </c>
      <c r="B8869" t="s">
        <v>726</v>
      </c>
      <c r="C8869" t="s">
        <v>223</v>
      </c>
      <c r="D8869" t="s">
        <v>13</v>
      </c>
      <c r="E8869" s="1">
        <f>DATEVALUE(IFERROR(RIGHT(LEFT(A8869,FIND("-",A8869,4)-1),2)&amp;"/"&amp;LEFT(A8869,FIND("-",A8869)-1)&amp;"/"&amp;RIGHT(LEFT(A8869,IFERROR(FIND(" ",A8869),LEN(A8869)+1)-1),4),TEXT(A8869,"dd")&amp;"/"&amp;TEXT(A8869,"mm")&amp;"/"&amp;TEXT(A8869,"yyyy")))</f>
        <v>45124</v>
      </c>
      <c r="F8869" t="s">
        <v>1919</v>
      </c>
      <c r="G8869" s="1">
        <f>VLOOKUP(B8869,Results!A:D,3,FALSE)</f>
        <v>45418</v>
      </c>
    </row>
    <row r="8870" spans="1:7" hidden="1" x14ac:dyDescent="0.25">
      <c r="A8870" t="s">
        <v>1914</v>
      </c>
      <c r="B8870" t="s">
        <v>478</v>
      </c>
      <c r="C8870" t="s">
        <v>223</v>
      </c>
      <c r="D8870" t="s">
        <v>10</v>
      </c>
      <c r="E8870" s="1">
        <f>DATEVALUE(IFERROR(RIGHT(LEFT(A8870,FIND("-",A8870,4)-1),2)&amp;"/"&amp;LEFT(A8870,FIND("-",A8870)-1)&amp;"/"&amp;RIGHT(LEFT(A8870,IFERROR(FIND(" ",A8870),LEN(A8870)+1)-1),4),TEXT(A8870,"dd")&amp;"/"&amp;TEXT(A8870,"mm")&amp;"/"&amp;TEXT(A8870,"yyyy")))</f>
        <v>45124</v>
      </c>
      <c r="F8870" t="s">
        <v>1919</v>
      </c>
      <c r="G8870" s="1">
        <f>VLOOKUP(B8870,Results!A:D,3,FALSE)</f>
        <v>45419</v>
      </c>
    </row>
    <row r="8871" spans="1:7" hidden="1" x14ac:dyDescent="0.25">
      <c r="A8871" t="s">
        <v>1914</v>
      </c>
      <c r="B8871" t="s">
        <v>653</v>
      </c>
      <c r="C8871" t="s">
        <v>20</v>
      </c>
      <c r="D8871" t="s">
        <v>13</v>
      </c>
      <c r="E8871" s="1">
        <f>DATEVALUE(IFERROR(RIGHT(LEFT(A8871,FIND("-",A8871,4)-1),2)&amp;"/"&amp;LEFT(A8871,FIND("-",A8871)-1)&amp;"/"&amp;RIGHT(LEFT(A8871,IFERROR(FIND(" ",A8871),LEN(A8871)+1)-1),4),TEXT(A8871,"dd")&amp;"/"&amp;TEXT(A8871,"mm")&amp;"/"&amp;TEXT(A8871,"yyyy")))</f>
        <v>45124</v>
      </c>
      <c r="F8871" t="s">
        <v>1919</v>
      </c>
      <c r="G8871" s="1">
        <f>VLOOKUP(B8871,Results!A:D,3,FALSE)</f>
        <v>45419</v>
      </c>
    </row>
    <row r="8872" spans="1:7" hidden="1" x14ac:dyDescent="0.25">
      <c r="A8872" t="s">
        <v>1914</v>
      </c>
      <c r="B8872" t="s">
        <v>750</v>
      </c>
      <c r="C8872" t="s">
        <v>20</v>
      </c>
      <c r="D8872" t="s">
        <v>13</v>
      </c>
      <c r="E8872" s="1">
        <f>DATEVALUE(IFERROR(RIGHT(LEFT(A8872,FIND("-",A8872,4)-1),2)&amp;"/"&amp;LEFT(A8872,FIND("-",A8872)-1)&amp;"/"&amp;RIGHT(LEFT(A8872,IFERROR(FIND(" ",A8872),LEN(A8872)+1)-1),4),TEXT(A8872,"dd")&amp;"/"&amp;TEXT(A8872,"mm")&amp;"/"&amp;TEXT(A8872,"yyyy")))</f>
        <v>45124</v>
      </c>
      <c r="F8872" t="s">
        <v>1919</v>
      </c>
      <c r="G8872" s="1">
        <f>VLOOKUP(B8872,Results!A:D,3,FALSE)</f>
        <v>45420</v>
      </c>
    </row>
    <row r="8873" spans="1:7" hidden="1" x14ac:dyDescent="0.25">
      <c r="A8873" t="s">
        <v>1914</v>
      </c>
      <c r="B8873" t="s">
        <v>857</v>
      </c>
      <c r="C8873" t="s">
        <v>20</v>
      </c>
      <c r="D8873" t="s">
        <v>13</v>
      </c>
      <c r="E8873" s="1">
        <f>DATEVALUE(IFERROR(RIGHT(LEFT(A8873,FIND("-",A8873,4)-1),2)&amp;"/"&amp;LEFT(A8873,FIND("-",A8873)-1)&amp;"/"&amp;RIGHT(LEFT(A8873,IFERROR(FIND(" ",A8873),LEN(A8873)+1)-1),4),TEXT(A8873,"dd")&amp;"/"&amp;TEXT(A8873,"mm")&amp;"/"&amp;TEXT(A8873,"yyyy")))</f>
        <v>45124</v>
      </c>
      <c r="F8873" t="s">
        <v>1919</v>
      </c>
      <c r="G8873" s="1">
        <f>VLOOKUP(B8873,Results!A:D,3,FALSE)</f>
        <v>45427</v>
      </c>
    </row>
    <row r="8874" spans="1:7" hidden="1" x14ac:dyDescent="0.25">
      <c r="A8874" t="s">
        <v>1914</v>
      </c>
      <c r="B8874" t="s">
        <v>940</v>
      </c>
      <c r="C8874" t="s">
        <v>20</v>
      </c>
      <c r="D8874" t="s">
        <v>13</v>
      </c>
      <c r="E8874" s="1">
        <f>DATEVALUE(IFERROR(RIGHT(LEFT(A8874,FIND("-",A8874,4)-1),2)&amp;"/"&amp;LEFT(A8874,FIND("-",A8874)-1)&amp;"/"&amp;RIGHT(LEFT(A8874,IFERROR(FIND(" ",A8874),LEN(A8874)+1)-1),4),TEXT(A8874,"dd")&amp;"/"&amp;TEXT(A8874,"mm")&amp;"/"&amp;TEXT(A8874,"yyyy")))</f>
        <v>45124</v>
      </c>
      <c r="F8874" t="s">
        <v>1919</v>
      </c>
      <c r="G8874" s="1">
        <f>VLOOKUP(B8874,Results!A:D,3,FALSE)</f>
        <v>45434</v>
      </c>
    </row>
    <row r="8875" spans="1:7" hidden="1" x14ac:dyDescent="0.25">
      <c r="A8875" t="s">
        <v>1914</v>
      </c>
      <c r="B8875" t="s">
        <v>688</v>
      </c>
      <c r="C8875" t="s">
        <v>20</v>
      </c>
      <c r="D8875" t="s">
        <v>30</v>
      </c>
      <c r="E8875" s="1">
        <f>DATEVALUE(IFERROR(RIGHT(LEFT(A8875,FIND("-",A8875,4)-1),2)&amp;"/"&amp;LEFT(A8875,FIND("-",A8875)-1)&amp;"/"&amp;RIGHT(LEFT(A8875,IFERROR(FIND(" ",A8875),LEN(A8875)+1)-1),4),TEXT(A8875,"dd")&amp;"/"&amp;TEXT(A8875,"mm")&amp;"/"&amp;TEXT(A8875,"yyyy")))</f>
        <v>45124</v>
      </c>
      <c r="F8875" t="s">
        <v>1919</v>
      </c>
      <c r="G8875" s="1" t="e">
        <f>VLOOKUP(B8875,Results!A:D,3,FALSE)</f>
        <v>#N/A</v>
      </c>
    </row>
    <row r="8876" spans="1:7" hidden="1" x14ac:dyDescent="0.25">
      <c r="A8876" t="s">
        <v>1914</v>
      </c>
      <c r="B8876" t="s">
        <v>718</v>
      </c>
      <c r="C8876" t="s">
        <v>20</v>
      </c>
      <c r="D8876" t="s">
        <v>10</v>
      </c>
      <c r="E8876" s="1">
        <f>DATEVALUE(IFERROR(RIGHT(LEFT(A8876,FIND("-",A8876,4)-1),2)&amp;"/"&amp;LEFT(A8876,FIND("-",A8876)-1)&amp;"/"&amp;RIGHT(LEFT(A8876,IFERROR(FIND(" ",A8876),LEN(A8876)+1)-1),4),TEXT(A8876,"dd")&amp;"/"&amp;TEXT(A8876,"mm")&amp;"/"&amp;TEXT(A8876,"yyyy")))</f>
        <v>45124</v>
      </c>
      <c r="F8876" t="s">
        <v>1919</v>
      </c>
      <c r="G8876" s="1" t="e">
        <f>VLOOKUP(B8876,Results!A:D,3,FALSE)</f>
        <v>#N/A</v>
      </c>
    </row>
    <row r="8877" spans="1:7" hidden="1" x14ac:dyDescent="0.25">
      <c r="A8877" t="s">
        <v>1914</v>
      </c>
      <c r="B8877" t="s">
        <v>751</v>
      </c>
      <c r="C8877" t="s">
        <v>20</v>
      </c>
      <c r="D8877" t="s">
        <v>10</v>
      </c>
      <c r="E8877" s="1">
        <f>DATEVALUE(IFERROR(RIGHT(LEFT(A8877,FIND("-",A8877,4)-1),2)&amp;"/"&amp;LEFT(A8877,FIND("-",A8877)-1)&amp;"/"&amp;RIGHT(LEFT(A8877,IFERROR(FIND(" ",A8877),LEN(A8877)+1)-1),4),TEXT(A8877,"dd")&amp;"/"&amp;TEXT(A8877,"mm")&amp;"/"&amp;TEXT(A8877,"yyyy")))</f>
        <v>45124</v>
      </c>
      <c r="F8877" t="s">
        <v>1919</v>
      </c>
      <c r="G8877" s="1" t="e">
        <f>VLOOKUP(B8877,Results!A:D,3,FALSE)</f>
        <v>#N/A</v>
      </c>
    </row>
    <row r="8878" spans="1:7" hidden="1" x14ac:dyDescent="0.25">
      <c r="A8878" t="s">
        <v>1914</v>
      </c>
      <c r="B8878" t="s">
        <v>935</v>
      </c>
      <c r="C8878" t="s">
        <v>20</v>
      </c>
      <c r="D8878" t="s">
        <v>13</v>
      </c>
      <c r="E8878" s="1">
        <f>DATEVALUE(IFERROR(RIGHT(LEFT(A8878,FIND("-",A8878,4)-1),2)&amp;"/"&amp;LEFT(A8878,FIND("-",A8878)-1)&amp;"/"&amp;RIGHT(LEFT(A8878,IFERROR(FIND(" ",A8878),LEN(A8878)+1)-1),4),TEXT(A8878,"dd")&amp;"/"&amp;TEXT(A8878,"mm")&amp;"/"&amp;TEXT(A8878,"yyyy")))</f>
        <v>45124</v>
      </c>
      <c r="F8878" t="s">
        <v>1919</v>
      </c>
      <c r="G8878" s="1" t="e">
        <f>VLOOKUP(B8878,Results!A:D,3,FALSE)</f>
        <v>#N/A</v>
      </c>
    </row>
    <row r="8879" spans="1:7" hidden="1" x14ac:dyDescent="0.25">
      <c r="A8879" t="s">
        <v>1914</v>
      </c>
      <c r="B8879" t="s">
        <v>372</v>
      </c>
      <c r="C8879" t="s">
        <v>223</v>
      </c>
      <c r="D8879" t="s">
        <v>13</v>
      </c>
      <c r="E8879" s="1">
        <f>DATEVALUE(IFERROR(RIGHT(LEFT(A8879,FIND("-",A8879,4)-1),2)&amp;"/"&amp;LEFT(A8879,FIND("-",A8879)-1)&amp;"/"&amp;RIGHT(LEFT(A8879,IFERROR(FIND(" ",A8879),LEN(A8879)+1)-1),4),TEXT(A8879,"dd")&amp;"/"&amp;TEXT(A8879,"mm")&amp;"/"&amp;TEXT(A8879,"yyyy")))</f>
        <v>45124</v>
      </c>
      <c r="F8879" t="s">
        <v>1919</v>
      </c>
      <c r="G8879" s="1" t="e">
        <f>VLOOKUP(B8879,Results!A:D,3,FALSE)</f>
        <v>#N/A</v>
      </c>
    </row>
    <row r="8880" spans="1:7" hidden="1" x14ac:dyDescent="0.25">
      <c r="A8880" t="s">
        <v>1914</v>
      </c>
      <c r="B8880" t="s">
        <v>871</v>
      </c>
      <c r="C8880" t="s">
        <v>223</v>
      </c>
      <c r="D8880" t="s">
        <v>13</v>
      </c>
      <c r="E8880" s="1">
        <f>DATEVALUE(IFERROR(RIGHT(LEFT(A8880,FIND("-",A8880,4)-1),2)&amp;"/"&amp;LEFT(A8880,FIND("-",A8880)-1)&amp;"/"&amp;RIGHT(LEFT(A8880,IFERROR(FIND(" ",A8880),LEN(A8880)+1)-1),4),TEXT(A8880,"dd")&amp;"/"&amp;TEXT(A8880,"mm")&amp;"/"&amp;TEXT(A8880,"yyyy")))</f>
        <v>45124</v>
      </c>
      <c r="F8880" t="s">
        <v>1919</v>
      </c>
      <c r="G8880" s="1" t="e">
        <f>VLOOKUP(B8880,Results!A:D,3,FALSE)</f>
        <v>#N/A</v>
      </c>
    </row>
    <row r="8881" spans="1:7" hidden="1" x14ac:dyDescent="0.25">
      <c r="A8881" t="s">
        <v>1914</v>
      </c>
      <c r="B8881" t="s">
        <v>966</v>
      </c>
      <c r="C8881" t="s">
        <v>20</v>
      </c>
      <c r="D8881" t="s">
        <v>74</v>
      </c>
      <c r="E8881" s="1">
        <f>DATEVALUE(IFERROR(RIGHT(LEFT(A8881,FIND("-",A8881,4)-1),2)&amp;"/"&amp;LEFT(A8881,FIND("-",A8881)-1)&amp;"/"&amp;RIGHT(LEFT(A8881,IFERROR(FIND(" ",A8881),LEN(A8881)+1)-1),4),TEXT(A8881,"dd")&amp;"/"&amp;TEXT(A8881,"mm")&amp;"/"&amp;TEXT(A8881,"yyyy")))</f>
        <v>45124</v>
      </c>
      <c r="F8881" t="s">
        <v>1919</v>
      </c>
      <c r="G8881" s="1" t="e">
        <f>VLOOKUP(B8881,Results!A:D,3,FALSE)</f>
        <v>#N/A</v>
      </c>
    </row>
    <row r="8882" spans="1:7" hidden="1" x14ac:dyDescent="0.25">
      <c r="A8882" t="s">
        <v>1914</v>
      </c>
      <c r="B8882" t="s">
        <v>1877</v>
      </c>
      <c r="C8882" t="s">
        <v>20</v>
      </c>
      <c r="D8882" t="s">
        <v>28</v>
      </c>
      <c r="E8882" s="1">
        <f>DATEVALUE(IFERROR(RIGHT(LEFT(A8882,FIND("-",A8882,4)-1),2)&amp;"/"&amp;LEFT(A8882,FIND("-",A8882)-1)&amp;"/"&amp;RIGHT(LEFT(A8882,IFERROR(FIND(" ",A8882),LEN(A8882)+1)-1),4),TEXT(A8882,"dd")&amp;"/"&amp;TEXT(A8882,"mm")&amp;"/"&amp;TEXT(A8882,"yyyy")))</f>
        <v>45124</v>
      </c>
      <c r="F8882" t="s">
        <v>1919</v>
      </c>
      <c r="G8882" s="1" t="e">
        <f>VLOOKUP(B8882,Results!A:D,3,FALSE)</f>
        <v>#N/A</v>
      </c>
    </row>
    <row r="8883" spans="1:7" hidden="1" x14ac:dyDescent="0.25">
      <c r="A8883" s="1">
        <v>45206</v>
      </c>
      <c r="B8883" t="s">
        <v>298</v>
      </c>
      <c r="C8883" t="s">
        <v>223</v>
      </c>
      <c r="D8883" t="s">
        <v>10</v>
      </c>
      <c r="E8883" s="1">
        <f>DATEVALUE(IFERROR(RIGHT(LEFT(A8883,FIND("-",A8883,4)-1),2)&amp;"/"&amp;LEFT(A8883,FIND("-",A8883)-1)&amp;"/"&amp;RIGHT(LEFT(A8883,IFERROR(FIND(" ",A8883),LEN(A8883)+1)-1),4),TEXT(A8883,"dd")&amp;"/"&amp;TEXT(A8883,"mm")&amp;"/"&amp;TEXT(A8883,"yyyy")))</f>
        <v>45117</v>
      </c>
      <c r="F8883" t="s">
        <v>1919</v>
      </c>
      <c r="G8883" s="1">
        <f>VLOOKUP(B8883,Results!A:D,3,FALSE)</f>
        <v>45435</v>
      </c>
    </row>
    <row r="8884" spans="1:7" hidden="1" x14ac:dyDescent="0.25">
      <c r="A8884" s="1">
        <v>45206</v>
      </c>
      <c r="B8884" t="s">
        <v>988</v>
      </c>
      <c r="C8884" t="s">
        <v>223</v>
      </c>
      <c r="D8884" t="s">
        <v>23</v>
      </c>
      <c r="E8884" s="1">
        <f>DATEVALUE(IFERROR(RIGHT(LEFT(A8884,FIND("-",A8884,4)-1),2)&amp;"/"&amp;LEFT(A8884,FIND("-",A8884)-1)&amp;"/"&amp;RIGHT(LEFT(A8884,IFERROR(FIND(" ",A8884),LEN(A8884)+1)-1),4),TEXT(A8884,"dd")&amp;"/"&amp;TEXT(A8884,"mm")&amp;"/"&amp;TEXT(A8884,"yyyy")))</f>
        <v>45117</v>
      </c>
      <c r="F8884" t="s">
        <v>1919</v>
      </c>
      <c r="G8884" s="1" t="e">
        <f>VLOOKUP(B8884,Results!A:D,3,FALSE)</f>
        <v>#N/A</v>
      </c>
    </row>
    <row r="8885" spans="1:7" hidden="1" x14ac:dyDescent="0.25">
      <c r="A8885" s="1">
        <v>45206</v>
      </c>
      <c r="B8885" t="s">
        <v>398</v>
      </c>
      <c r="C8885" t="s">
        <v>20</v>
      </c>
      <c r="D8885" t="s">
        <v>40</v>
      </c>
      <c r="E8885" s="1">
        <f>DATEVALUE(IFERROR(RIGHT(LEFT(A8885,FIND("-",A8885,4)-1),2)&amp;"/"&amp;LEFT(A8885,FIND("-",A8885)-1)&amp;"/"&amp;RIGHT(LEFT(A8885,IFERROR(FIND(" ",A8885),LEN(A8885)+1)-1),4),TEXT(A8885,"dd")&amp;"/"&amp;TEXT(A8885,"mm")&amp;"/"&amp;TEXT(A8885,"yyyy")))</f>
        <v>45117</v>
      </c>
      <c r="F8885" t="s">
        <v>1919</v>
      </c>
      <c r="G8885" s="1" t="e">
        <f>VLOOKUP(B8885,Results!A:D,3,FALSE)</f>
        <v>#N/A</v>
      </c>
    </row>
    <row r="8886" spans="1:7" hidden="1" x14ac:dyDescent="0.25">
      <c r="A8886" s="1">
        <v>45206</v>
      </c>
      <c r="B8886" t="s">
        <v>334</v>
      </c>
      <c r="C8886" t="s">
        <v>223</v>
      </c>
      <c r="D8886" t="s">
        <v>40</v>
      </c>
      <c r="E8886" s="1">
        <f>DATEVALUE(IFERROR(RIGHT(LEFT(A8886,FIND("-",A8886,4)-1),2)&amp;"/"&amp;LEFT(A8886,FIND("-",A8886)-1)&amp;"/"&amp;RIGHT(LEFT(A8886,IFERROR(FIND(" ",A8886),LEN(A8886)+1)-1),4),TEXT(A8886,"dd")&amp;"/"&amp;TEXT(A8886,"mm")&amp;"/"&amp;TEXT(A8886,"yyyy")))</f>
        <v>45117</v>
      </c>
      <c r="F8886" t="s">
        <v>1919</v>
      </c>
      <c r="G8886" s="1" t="e">
        <f>VLOOKUP(B8886,Results!A:D,3,FALSE)</f>
        <v>#N/A</v>
      </c>
    </row>
    <row r="8887" spans="1:7" hidden="1" x14ac:dyDescent="0.25">
      <c r="A8887" s="1">
        <v>44992</v>
      </c>
      <c r="B8887" t="s">
        <v>750</v>
      </c>
      <c r="C8887" t="s">
        <v>20</v>
      </c>
      <c r="D8887" t="s">
        <v>13</v>
      </c>
      <c r="E8887" s="1">
        <f>DATEVALUE(IFERROR(RIGHT(LEFT(A8887,FIND("-",A8887,4)-1),2)&amp;"/"&amp;LEFT(A8887,FIND("-",A8887)-1)&amp;"/"&amp;RIGHT(LEFT(A8887,IFERROR(FIND(" ",A8887),LEN(A8887)+1)-1),4),TEXT(A8887,"dd")&amp;"/"&amp;TEXT(A8887,"mm")&amp;"/"&amp;TEXT(A8887,"yyyy")))</f>
        <v>45110</v>
      </c>
      <c r="F8887" t="s">
        <v>1919</v>
      </c>
      <c r="G8887" s="1">
        <f>VLOOKUP(B8887,Results!A:D,3,FALSE)</f>
        <v>45420</v>
      </c>
    </row>
    <row r="8888" spans="1:7" hidden="1" x14ac:dyDescent="0.25">
      <c r="A8888" s="1">
        <v>44992</v>
      </c>
      <c r="B8888" t="s">
        <v>718</v>
      </c>
      <c r="C8888" t="s">
        <v>20</v>
      </c>
      <c r="D8888" t="s">
        <v>10</v>
      </c>
      <c r="E8888" s="1">
        <f>DATEVALUE(IFERROR(RIGHT(LEFT(A8888,FIND("-",A8888,4)-1),2)&amp;"/"&amp;LEFT(A8888,FIND("-",A8888)-1)&amp;"/"&amp;RIGHT(LEFT(A8888,IFERROR(FIND(" ",A8888),LEN(A8888)+1)-1),4),TEXT(A8888,"dd")&amp;"/"&amp;TEXT(A8888,"mm")&amp;"/"&amp;TEXT(A8888,"yyyy")))</f>
        <v>45110</v>
      </c>
      <c r="F8888" t="s">
        <v>1919</v>
      </c>
      <c r="G8888" s="1" t="e">
        <f>VLOOKUP(B8888,Results!A:D,3,FALSE)</f>
        <v>#N/A</v>
      </c>
    </row>
    <row r="8889" spans="1:7" hidden="1" x14ac:dyDescent="0.25">
      <c r="A8889" t="s">
        <v>1913</v>
      </c>
      <c r="B8889" t="s">
        <v>597</v>
      </c>
      <c r="C8889" t="s">
        <v>20</v>
      </c>
      <c r="D8889" t="s">
        <v>80</v>
      </c>
      <c r="E8889" s="1">
        <f>DATEVALUE(IFERROR(RIGHT(LEFT(A8889,FIND("-",A8889,4)-1),2)&amp;"/"&amp;LEFT(A8889,FIND("-",A8889)-1)&amp;"/"&amp;RIGHT(LEFT(A8889,IFERROR(FIND(" ",A8889),LEN(A8889)+1)-1),4),TEXT(A8889,"dd")&amp;"/"&amp;TEXT(A8889,"mm")&amp;"/"&amp;TEXT(A8889,"yyyy")))</f>
        <v>45103</v>
      </c>
      <c r="F8889" t="s">
        <v>1919</v>
      </c>
      <c r="G8889" s="1">
        <f>VLOOKUP(B8889,Results!A:D,3,FALSE)</f>
        <v>45414</v>
      </c>
    </row>
    <row r="8890" spans="1:7" hidden="1" x14ac:dyDescent="0.25">
      <c r="A8890" t="s">
        <v>1913</v>
      </c>
      <c r="B8890" t="s">
        <v>726</v>
      </c>
      <c r="C8890" t="s">
        <v>223</v>
      </c>
      <c r="D8890" t="s">
        <v>13</v>
      </c>
      <c r="E8890" s="1">
        <f>DATEVALUE(IFERROR(RIGHT(LEFT(A8890,FIND("-",A8890,4)-1),2)&amp;"/"&amp;LEFT(A8890,FIND("-",A8890)-1)&amp;"/"&amp;RIGHT(LEFT(A8890,IFERROR(FIND(" ",A8890),LEN(A8890)+1)-1),4),TEXT(A8890,"dd")&amp;"/"&amp;TEXT(A8890,"mm")&amp;"/"&amp;TEXT(A8890,"yyyy")))</f>
        <v>45103</v>
      </c>
      <c r="F8890" t="s">
        <v>1919</v>
      </c>
      <c r="G8890" s="1">
        <f>VLOOKUP(B8890,Results!A:D,3,FALSE)</f>
        <v>45418</v>
      </c>
    </row>
    <row r="8891" spans="1:7" hidden="1" x14ac:dyDescent="0.25">
      <c r="A8891" t="s">
        <v>1913</v>
      </c>
      <c r="B8891" t="s">
        <v>478</v>
      </c>
      <c r="C8891" t="s">
        <v>223</v>
      </c>
      <c r="D8891" t="s">
        <v>10</v>
      </c>
      <c r="E8891" s="1">
        <f>DATEVALUE(IFERROR(RIGHT(LEFT(A8891,FIND("-",A8891,4)-1),2)&amp;"/"&amp;LEFT(A8891,FIND("-",A8891)-1)&amp;"/"&amp;RIGHT(LEFT(A8891,IFERROR(FIND(" ",A8891),LEN(A8891)+1)-1),4),TEXT(A8891,"dd")&amp;"/"&amp;TEXT(A8891,"mm")&amp;"/"&amp;TEXT(A8891,"yyyy")))</f>
        <v>45103</v>
      </c>
      <c r="F8891" t="s">
        <v>1919</v>
      </c>
      <c r="G8891" s="1">
        <f>VLOOKUP(B8891,Results!A:D,3,FALSE)</f>
        <v>45419</v>
      </c>
    </row>
    <row r="8892" spans="1:7" hidden="1" x14ac:dyDescent="0.25">
      <c r="A8892" t="s">
        <v>1913</v>
      </c>
      <c r="B8892" t="s">
        <v>653</v>
      </c>
      <c r="C8892" t="s">
        <v>20</v>
      </c>
      <c r="D8892" t="s">
        <v>13</v>
      </c>
      <c r="E8892" s="1">
        <f>DATEVALUE(IFERROR(RIGHT(LEFT(A8892,FIND("-",A8892,4)-1),2)&amp;"/"&amp;LEFT(A8892,FIND("-",A8892)-1)&amp;"/"&amp;RIGHT(LEFT(A8892,IFERROR(FIND(" ",A8892),LEN(A8892)+1)-1),4),TEXT(A8892,"dd")&amp;"/"&amp;TEXT(A8892,"mm")&amp;"/"&amp;TEXT(A8892,"yyyy")))</f>
        <v>45103</v>
      </c>
      <c r="F8892" t="s">
        <v>1919</v>
      </c>
      <c r="G8892" s="1">
        <f>VLOOKUP(B8892,Results!A:D,3,FALSE)</f>
        <v>45419</v>
      </c>
    </row>
    <row r="8893" spans="1:7" hidden="1" x14ac:dyDescent="0.25">
      <c r="A8893" t="s">
        <v>1913</v>
      </c>
      <c r="B8893" t="s">
        <v>688</v>
      </c>
      <c r="C8893" t="s">
        <v>20</v>
      </c>
      <c r="D8893" t="s">
        <v>30</v>
      </c>
      <c r="E8893" s="1">
        <f>DATEVALUE(IFERROR(RIGHT(LEFT(A8893,FIND("-",A8893,4)-1),2)&amp;"/"&amp;LEFT(A8893,FIND("-",A8893)-1)&amp;"/"&amp;RIGHT(LEFT(A8893,IFERROR(FIND(" ",A8893),LEN(A8893)+1)-1),4),TEXT(A8893,"dd")&amp;"/"&amp;TEXT(A8893,"mm")&amp;"/"&amp;TEXT(A8893,"yyyy")))</f>
        <v>45103</v>
      </c>
      <c r="F8893" t="s">
        <v>1919</v>
      </c>
      <c r="G8893" s="1" t="e">
        <f>VLOOKUP(B8893,Results!A:D,3,FALSE)</f>
        <v>#N/A</v>
      </c>
    </row>
    <row r="8894" spans="1:7" hidden="1" x14ac:dyDescent="0.25">
      <c r="A8894" t="s">
        <v>1913</v>
      </c>
      <c r="B8894" t="s">
        <v>19</v>
      </c>
      <c r="C8894" t="s">
        <v>20</v>
      </c>
      <c r="D8894" t="s">
        <v>10</v>
      </c>
      <c r="E8894" s="1">
        <f>DATEVALUE(IFERROR(RIGHT(LEFT(A8894,FIND("-",A8894,4)-1),2)&amp;"/"&amp;LEFT(A8894,FIND("-",A8894)-1)&amp;"/"&amp;RIGHT(LEFT(A8894,IFERROR(FIND(" ",A8894),LEN(A8894)+1)-1),4),TEXT(A8894,"dd")&amp;"/"&amp;TEXT(A8894,"mm")&amp;"/"&amp;TEXT(A8894,"yyyy")))</f>
        <v>45103</v>
      </c>
      <c r="F8894" t="s">
        <v>1919</v>
      </c>
      <c r="G8894" s="1" t="e">
        <f>VLOOKUP(B8894,Results!A:D,3,FALSE)</f>
        <v>#N/A</v>
      </c>
    </row>
    <row r="8895" spans="1:7" hidden="1" x14ac:dyDescent="0.25">
      <c r="A8895" t="s">
        <v>1913</v>
      </c>
      <c r="B8895" t="s">
        <v>751</v>
      </c>
      <c r="C8895" t="s">
        <v>20</v>
      </c>
      <c r="D8895" t="s">
        <v>10</v>
      </c>
      <c r="E8895" s="1">
        <f>DATEVALUE(IFERROR(RIGHT(LEFT(A8895,FIND("-",A8895,4)-1),2)&amp;"/"&amp;LEFT(A8895,FIND("-",A8895)-1)&amp;"/"&amp;RIGHT(LEFT(A8895,IFERROR(FIND(" ",A8895),LEN(A8895)+1)-1),4),TEXT(A8895,"dd")&amp;"/"&amp;TEXT(A8895,"mm")&amp;"/"&amp;TEXT(A8895,"yyyy")))</f>
        <v>45103</v>
      </c>
      <c r="F8895" t="s">
        <v>1919</v>
      </c>
      <c r="G8895" s="1" t="e">
        <f>VLOOKUP(B8895,Results!A:D,3,FALSE)</f>
        <v>#N/A</v>
      </c>
    </row>
    <row r="8896" spans="1:7" hidden="1" x14ac:dyDescent="0.25">
      <c r="A8896" t="s">
        <v>1913</v>
      </c>
      <c r="B8896" t="s">
        <v>782</v>
      </c>
      <c r="C8896" t="s">
        <v>223</v>
      </c>
      <c r="D8896" t="s">
        <v>23</v>
      </c>
      <c r="E8896" s="1">
        <f>DATEVALUE(IFERROR(RIGHT(LEFT(A8896,FIND("-",A8896,4)-1),2)&amp;"/"&amp;LEFT(A8896,FIND("-",A8896)-1)&amp;"/"&amp;RIGHT(LEFT(A8896,IFERROR(FIND(" ",A8896),LEN(A8896)+1)-1),4),TEXT(A8896,"dd")&amp;"/"&amp;TEXT(A8896,"mm")&amp;"/"&amp;TEXT(A8896,"yyyy")))</f>
        <v>45103</v>
      </c>
      <c r="F8896" t="s">
        <v>1919</v>
      </c>
      <c r="G8896" s="1" t="e">
        <f>VLOOKUP(B8896,Results!A:D,3,FALSE)</f>
        <v>#N/A</v>
      </c>
    </row>
    <row r="8897" spans="1:7" hidden="1" x14ac:dyDescent="0.25">
      <c r="A8897" t="s">
        <v>1913</v>
      </c>
      <c r="B8897" t="s">
        <v>988</v>
      </c>
      <c r="C8897" t="s">
        <v>223</v>
      </c>
      <c r="D8897" t="s">
        <v>23</v>
      </c>
      <c r="E8897" s="1">
        <f>DATEVALUE(IFERROR(RIGHT(LEFT(A8897,FIND("-",A8897,4)-1),2)&amp;"/"&amp;LEFT(A8897,FIND("-",A8897)-1)&amp;"/"&amp;RIGHT(LEFT(A8897,IFERROR(FIND(" ",A8897),LEN(A8897)+1)-1),4),TEXT(A8897,"dd")&amp;"/"&amp;TEXT(A8897,"mm")&amp;"/"&amp;TEXT(A8897,"yyyy")))</f>
        <v>45103</v>
      </c>
      <c r="F8897" t="s">
        <v>1919</v>
      </c>
      <c r="G8897" s="1" t="e">
        <f>VLOOKUP(B8897,Results!A:D,3,FALSE)</f>
        <v>#N/A</v>
      </c>
    </row>
    <row r="8898" spans="1:7" hidden="1" x14ac:dyDescent="0.25">
      <c r="A8898" t="s">
        <v>1913</v>
      </c>
      <c r="B8898" t="s">
        <v>935</v>
      </c>
      <c r="C8898" t="s">
        <v>20</v>
      </c>
      <c r="D8898" t="s">
        <v>13</v>
      </c>
      <c r="E8898" s="1">
        <f>DATEVALUE(IFERROR(RIGHT(LEFT(A8898,FIND("-",A8898,4)-1),2)&amp;"/"&amp;LEFT(A8898,FIND("-",A8898)-1)&amp;"/"&amp;RIGHT(LEFT(A8898,IFERROR(FIND(" ",A8898),LEN(A8898)+1)-1),4),TEXT(A8898,"dd")&amp;"/"&amp;TEXT(A8898,"mm")&amp;"/"&amp;TEXT(A8898,"yyyy")))</f>
        <v>45103</v>
      </c>
      <c r="F8898" t="s">
        <v>1919</v>
      </c>
      <c r="G8898" s="1" t="e">
        <f>VLOOKUP(B8898,Results!A:D,3,FALSE)</f>
        <v>#N/A</v>
      </c>
    </row>
    <row r="8899" spans="1:7" hidden="1" x14ac:dyDescent="0.25">
      <c r="A8899" t="s">
        <v>1913</v>
      </c>
      <c r="B8899" t="s">
        <v>871</v>
      </c>
      <c r="C8899" t="s">
        <v>223</v>
      </c>
      <c r="D8899" t="s">
        <v>13</v>
      </c>
      <c r="E8899" s="1">
        <f>DATEVALUE(IFERROR(RIGHT(LEFT(A8899,FIND("-",A8899,4)-1),2)&amp;"/"&amp;LEFT(A8899,FIND("-",A8899)-1)&amp;"/"&amp;RIGHT(LEFT(A8899,IFERROR(FIND(" ",A8899),LEN(A8899)+1)-1),4),TEXT(A8899,"dd")&amp;"/"&amp;TEXT(A8899,"mm")&amp;"/"&amp;TEXT(A8899,"yyyy")))</f>
        <v>45103</v>
      </c>
      <c r="F8899" t="s">
        <v>1919</v>
      </c>
      <c r="G8899" s="1" t="e">
        <f>VLOOKUP(B8899,Results!A:D,3,FALSE)</f>
        <v>#N/A</v>
      </c>
    </row>
    <row r="8900" spans="1:7" hidden="1" x14ac:dyDescent="0.25">
      <c r="A8900" t="s">
        <v>1913</v>
      </c>
      <c r="B8900" t="s">
        <v>966</v>
      </c>
      <c r="C8900" t="s">
        <v>20</v>
      </c>
      <c r="D8900" t="s">
        <v>74</v>
      </c>
      <c r="E8900" s="1">
        <f>DATEVALUE(IFERROR(RIGHT(LEFT(A8900,FIND("-",A8900,4)-1),2)&amp;"/"&amp;LEFT(A8900,FIND("-",A8900)-1)&amp;"/"&amp;RIGHT(LEFT(A8900,IFERROR(FIND(" ",A8900),LEN(A8900)+1)-1),4),TEXT(A8900,"dd")&amp;"/"&amp;TEXT(A8900,"mm")&amp;"/"&amp;TEXT(A8900,"yyyy")))</f>
        <v>45103</v>
      </c>
      <c r="F8900" t="s">
        <v>1919</v>
      </c>
      <c r="G8900" s="1" t="e">
        <f>VLOOKUP(B8900,Results!A:D,3,FALSE)</f>
        <v>#N/A</v>
      </c>
    </row>
    <row r="8901" spans="1:7" hidden="1" x14ac:dyDescent="0.25">
      <c r="A8901" t="s">
        <v>1913</v>
      </c>
      <c r="B8901" t="s">
        <v>334</v>
      </c>
      <c r="C8901" t="s">
        <v>223</v>
      </c>
      <c r="D8901" t="s">
        <v>40</v>
      </c>
      <c r="E8901" s="1">
        <f>DATEVALUE(IFERROR(RIGHT(LEFT(A8901,FIND("-",A8901,4)-1),2)&amp;"/"&amp;LEFT(A8901,FIND("-",A8901)-1)&amp;"/"&amp;RIGHT(LEFT(A8901,IFERROR(FIND(" ",A8901),LEN(A8901)+1)-1),4),TEXT(A8901,"dd")&amp;"/"&amp;TEXT(A8901,"mm")&amp;"/"&amp;TEXT(A8901,"yyyy")))</f>
        <v>45103</v>
      </c>
      <c r="F8901" t="s">
        <v>1919</v>
      </c>
      <c r="G8901" s="1" t="e">
        <f>VLOOKUP(B8901,Results!A:D,3,FALSE)</f>
        <v>#N/A</v>
      </c>
    </row>
    <row r="8902" spans="1:7" hidden="1" x14ac:dyDescent="0.25">
      <c r="A8902" t="s">
        <v>1913</v>
      </c>
      <c r="B8902" t="s">
        <v>161</v>
      </c>
      <c r="C8902" t="s">
        <v>20</v>
      </c>
      <c r="D8902" t="s">
        <v>28</v>
      </c>
      <c r="E8902" s="1">
        <f>DATEVALUE(IFERROR(RIGHT(LEFT(A8902,FIND("-",A8902,4)-1),2)&amp;"/"&amp;LEFT(A8902,FIND("-",A8902)-1)&amp;"/"&amp;RIGHT(LEFT(A8902,IFERROR(FIND(" ",A8902),LEN(A8902)+1)-1),4),TEXT(A8902,"dd")&amp;"/"&amp;TEXT(A8902,"mm")&amp;"/"&amp;TEXT(A8902,"yyyy")))</f>
        <v>45103</v>
      </c>
      <c r="F8902" t="s">
        <v>1919</v>
      </c>
      <c r="G8902" s="1" t="e">
        <f>VLOOKUP(B8902,Results!A:D,3,FALSE)</f>
        <v>#N/A</v>
      </c>
    </row>
    <row r="8903" spans="1:7" hidden="1" x14ac:dyDescent="0.25">
      <c r="A8903" t="s">
        <v>1913</v>
      </c>
      <c r="B8903" t="s">
        <v>1877</v>
      </c>
      <c r="C8903" t="s">
        <v>20</v>
      </c>
      <c r="D8903" t="s">
        <v>28</v>
      </c>
      <c r="E8903" s="1">
        <f>DATEVALUE(IFERROR(RIGHT(LEFT(A8903,FIND("-",A8903,4)-1),2)&amp;"/"&amp;LEFT(A8903,FIND("-",A8903)-1)&amp;"/"&amp;RIGHT(LEFT(A8903,IFERROR(FIND(" ",A8903),LEN(A8903)+1)-1),4),TEXT(A8903,"dd")&amp;"/"&amp;TEXT(A8903,"mm")&amp;"/"&amp;TEXT(A8903,"yyyy")))</f>
        <v>45103</v>
      </c>
      <c r="F8903" t="s">
        <v>1919</v>
      </c>
      <c r="G8903" s="1" t="e">
        <f>VLOOKUP(B8903,Results!A:D,3,FALSE)</f>
        <v>#N/A</v>
      </c>
    </row>
    <row r="8904" spans="1:7" hidden="1" x14ac:dyDescent="0.25">
      <c r="A8904" t="s">
        <v>1912</v>
      </c>
      <c r="B8904" t="s">
        <v>862</v>
      </c>
      <c r="C8904" t="s">
        <v>223</v>
      </c>
      <c r="D8904" t="s">
        <v>30</v>
      </c>
      <c r="E8904" s="1">
        <f>DATEVALUE(IFERROR(RIGHT(LEFT(A8904,FIND("-",A8904,4)-1),2)&amp;"/"&amp;LEFT(A8904,FIND("-",A8904)-1)&amp;"/"&amp;RIGHT(LEFT(A8904,IFERROR(FIND(" ",A8904),LEN(A8904)+1)-1),4),TEXT(A8904,"dd")&amp;"/"&amp;TEXT(A8904,"mm")&amp;"/"&amp;TEXT(A8904,"yyyy")))</f>
        <v>45096</v>
      </c>
      <c r="F8904" t="s">
        <v>1919</v>
      </c>
      <c r="G8904" s="1">
        <f>VLOOKUP(B8904,Results!A:D,3,FALSE)</f>
        <v>45420</v>
      </c>
    </row>
    <row r="8905" spans="1:7" hidden="1" x14ac:dyDescent="0.25">
      <c r="A8905" t="s">
        <v>1912</v>
      </c>
      <c r="B8905" t="s">
        <v>1893</v>
      </c>
      <c r="C8905" t="s">
        <v>20</v>
      </c>
      <c r="D8905" t="s">
        <v>44</v>
      </c>
      <c r="E8905" s="1">
        <f>DATEVALUE(IFERROR(RIGHT(LEFT(A8905,FIND("-",A8905,4)-1),2)&amp;"/"&amp;LEFT(A8905,FIND("-",A8905)-1)&amp;"/"&amp;RIGHT(LEFT(A8905,IFERROR(FIND(" ",A8905),LEN(A8905)+1)-1),4),TEXT(A8905,"dd")&amp;"/"&amp;TEXT(A8905,"mm")&amp;"/"&amp;TEXT(A8905,"yyyy")))</f>
        <v>45096</v>
      </c>
      <c r="F8905" t="s">
        <v>1919</v>
      </c>
      <c r="G8905" s="1" t="e">
        <f>VLOOKUP(B8905,Results!A:D,3,FALSE)</f>
        <v>#N/A</v>
      </c>
    </row>
    <row r="8906" spans="1:7" hidden="1" x14ac:dyDescent="0.25">
      <c r="A8906" t="s">
        <v>1912</v>
      </c>
      <c r="B8906" t="s">
        <v>620</v>
      </c>
      <c r="C8906" t="s">
        <v>20</v>
      </c>
      <c r="D8906" t="s">
        <v>30</v>
      </c>
      <c r="E8906" s="1">
        <f>DATEVALUE(IFERROR(RIGHT(LEFT(A8906,FIND("-",A8906,4)-1),2)&amp;"/"&amp;LEFT(A8906,FIND("-",A8906)-1)&amp;"/"&amp;RIGHT(LEFT(A8906,IFERROR(FIND(" ",A8906),LEN(A8906)+1)-1),4),TEXT(A8906,"dd")&amp;"/"&amp;TEXT(A8906,"mm")&amp;"/"&amp;TEXT(A8906,"yyyy")))</f>
        <v>45096</v>
      </c>
      <c r="F8906" t="s">
        <v>1919</v>
      </c>
      <c r="G8906" s="1" t="e">
        <f>VLOOKUP(B8906,Results!A:D,3,FALSE)</f>
        <v>#N/A</v>
      </c>
    </row>
    <row r="8907" spans="1:7" hidden="1" x14ac:dyDescent="0.25">
      <c r="A8907" t="s">
        <v>1912</v>
      </c>
      <c r="B8907" t="s">
        <v>718</v>
      </c>
      <c r="C8907" t="s">
        <v>20</v>
      </c>
      <c r="D8907" t="s">
        <v>10</v>
      </c>
      <c r="E8907" s="1">
        <f>DATEVALUE(IFERROR(RIGHT(LEFT(A8907,FIND("-",A8907,4)-1),2)&amp;"/"&amp;LEFT(A8907,FIND("-",A8907)-1)&amp;"/"&amp;RIGHT(LEFT(A8907,IFERROR(FIND(" ",A8907),LEN(A8907)+1)-1),4),TEXT(A8907,"dd")&amp;"/"&amp;TEXT(A8907,"mm")&amp;"/"&amp;TEXT(A8907,"yyyy")))</f>
        <v>45096</v>
      </c>
      <c r="F8907" t="s">
        <v>1919</v>
      </c>
      <c r="G8907" s="1" t="e">
        <f>VLOOKUP(B8907,Results!A:D,3,FALSE)</f>
        <v>#N/A</v>
      </c>
    </row>
    <row r="8908" spans="1:7" hidden="1" x14ac:dyDescent="0.25">
      <c r="A8908" s="1">
        <v>45266</v>
      </c>
      <c r="B8908" t="s">
        <v>860</v>
      </c>
      <c r="C8908" t="s">
        <v>223</v>
      </c>
      <c r="D8908" t="s">
        <v>30</v>
      </c>
      <c r="E8908" s="1">
        <f>DATEVALUE(IFERROR(RIGHT(LEFT(A8908,FIND("-",A8908,4)-1),2)&amp;"/"&amp;LEFT(A8908,FIND("-",A8908)-1)&amp;"/"&amp;RIGHT(LEFT(A8908,IFERROR(FIND(" ",A8908),LEN(A8908)+1)-1),4),TEXT(A8908,"dd")&amp;"/"&amp;TEXT(A8908,"mm")&amp;"/"&amp;TEXT(A8908,"yyyy")))</f>
        <v>45089</v>
      </c>
      <c r="F8908" t="s">
        <v>1919</v>
      </c>
      <c r="G8908" s="1">
        <f>VLOOKUP(B8908,Results!A:D,3,FALSE)</f>
        <v>45419</v>
      </c>
    </row>
    <row r="8909" spans="1:7" hidden="1" x14ac:dyDescent="0.25">
      <c r="A8909" s="1">
        <v>45266</v>
      </c>
      <c r="B8909" t="s">
        <v>478</v>
      </c>
      <c r="C8909" t="s">
        <v>223</v>
      </c>
      <c r="D8909" t="s">
        <v>10</v>
      </c>
      <c r="E8909" s="1">
        <f>DATEVALUE(IFERROR(RIGHT(LEFT(A8909,FIND("-",A8909,4)-1),2)&amp;"/"&amp;LEFT(A8909,FIND("-",A8909)-1)&amp;"/"&amp;RIGHT(LEFT(A8909,IFERROR(FIND(" ",A8909),LEN(A8909)+1)-1),4),TEXT(A8909,"dd")&amp;"/"&amp;TEXT(A8909,"mm")&amp;"/"&amp;TEXT(A8909,"yyyy")))</f>
        <v>45089</v>
      </c>
      <c r="F8909" t="s">
        <v>1919</v>
      </c>
      <c r="G8909" s="1">
        <f>VLOOKUP(B8909,Results!A:D,3,FALSE)</f>
        <v>45419</v>
      </c>
    </row>
    <row r="8910" spans="1:7" hidden="1" x14ac:dyDescent="0.25">
      <c r="A8910" s="1">
        <v>45266</v>
      </c>
      <c r="B8910" t="s">
        <v>940</v>
      </c>
      <c r="C8910" t="s">
        <v>20</v>
      </c>
      <c r="D8910" t="s">
        <v>13</v>
      </c>
      <c r="E8910" s="1">
        <f>DATEVALUE(IFERROR(RIGHT(LEFT(A8910,FIND("-",A8910,4)-1),2)&amp;"/"&amp;LEFT(A8910,FIND("-",A8910)-1)&amp;"/"&amp;RIGHT(LEFT(A8910,IFERROR(FIND(" ",A8910),LEN(A8910)+1)-1),4),TEXT(A8910,"dd")&amp;"/"&amp;TEXT(A8910,"mm")&amp;"/"&amp;TEXT(A8910,"yyyy")))</f>
        <v>45089</v>
      </c>
      <c r="F8910" t="s">
        <v>1919</v>
      </c>
      <c r="G8910" s="1">
        <f>VLOOKUP(B8910,Results!A:D,3,FALSE)</f>
        <v>45434</v>
      </c>
    </row>
    <row r="8911" spans="1:7" hidden="1" x14ac:dyDescent="0.25">
      <c r="A8911" s="1">
        <v>45266</v>
      </c>
      <c r="B8911" t="s">
        <v>690</v>
      </c>
      <c r="C8911" t="s">
        <v>20</v>
      </c>
      <c r="D8911" t="s">
        <v>269</v>
      </c>
      <c r="E8911" s="1">
        <f>DATEVALUE(IFERROR(RIGHT(LEFT(A8911,FIND("-",A8911,4)-1),2)&amp;"/"&amp;LEFT(A8911,FIND("-",A8911)-1)&amp;"/"&amp;RIGHT(LEFT(A8911,IFERROR(FIND(" ",A8911),LEN(A8911)+1)-1),4),TEXT(A8911,"dd")&amp;"/"&amp;TEXT(A8911,"mm")&amp;"/"&amp;TEXT(A8911,"yyyy")))</f>
        <v>45089</v>
      </c>
      <c r="F8911" t="s">
        <v>1919</v>
      </c>
      <c r="G8911" s="1" t="e">
        <f>VLOOKUP(B8911,Results!A:D,3,FALSE)</f>
        <v>#N/A</v>
      </c>
    </row>
    <row r="8912" spans="1:7" hidden="1" x14ac:dyDescent="0.25">
      <c r="A8912" s="1">
        <v>45266</v>
      </c>
      <c r="B8912" t="s">
        <v>988</v>
      </c>
      <c r="C8912" t="s">
        <v>223</v>
      </c>
      <c r="D8912" t="s">
        <v>23</v>
      </c>
      <c r="E8912" s="1">
        <f>DATEVALUE(IFERROR(RIGHT(LEFT(A8912,FIND("-",A8912,4)-1),2)&amp;"/"&amp;LEFT(A8912,FIND("-",A8912)-1)&amp;"/"&amp;RIGHT(LEFT(A8912,IFERROR(FIND(" ",A8912),LEN(A8912)+1)-1),4),TEXT(A8912,"dd")&amp;"/"&amp;TEXT(A8912,"mm")&amp;"/"&amp;TEXT(A8912,"yyyy")))</f>
        <v>45089</v>
      </c>
      <c r="F8912" t="s">
        <v>1919</v>
      </c>
      <c r="G8912" s="1" t="e">
        <f>VLOOKUP(B8912,Results!A:D,3,FALSE)</f>
        <v>#N/A</v>
      </c>
    </row>
    <row r="8913" spans="1:7" hidden="1" x14ac:dyDescent="0.25">
      <c r="A8913" s="1">
        <v>45266</v>
      </c>
      <c r="B8913" t="s">
        <v>935</v>
      </c>
      <c r="C8913" t="s">
        <v>20</v>
      </c>
      <c r="D8913" t="s">
        <v>13</v>
      </c>
      <c r="E8913" s="1">
        <f>DATEVALUE(IFERROR(RIGHT(LEFT(A8913,FIND("-",A8913,4)-1),2)&amp;"/"&amp;LEFT(A8913,FIND("-",A8913)-1)&amp;"/"&amp;RIGHT(LEFT(A8913,IFERROR(FIND(" ",A8913),LEN(A8913)+1)-1),4),TEXT(A8913,"dd")&amp;"/"&amp;TEXT(A8913,"mm")&amp;"/"&amp;TEXT(A8913,"yyyy")))</f>
        <v>45089</v>
      </c>
      <c r="F8913" t="s">
        <v>1919</v>
      </c>
      <c r="G8913" s="1" t="e">
        <f>VLOOKUP(B8913,Results!A:D,3,FALSE)</f>
        <v>#N/A</v>
      </c>
    </row>
    <row r="8914" spans="1:7" hidden="1" x14ac:dyDescent="0.25">
      <c r="A8914" s="1">
        <v>45266</v>
      </c>
      <c r="B8914" t="s">
        <v>665</v>
      </c>
      <c r="C8914" t="s">
        <v>223</v>
      </c>
      <c r="D8914" t="s">
        <v>13</v>
      </c>
      <c r="E8914" s="1">
        <f>DATEVALUE(IFERROR(RIGHT(LEFT(A8914,FIND("-",A8914,4)-1),2)&amp;"/"&amp;LEFT(A8914,FIND("-",A8914)-1)&amp;"/"&amp;RIGHT(LEFT(A8914,IFERROR(FIND(" ",A8914),LEN(A8914)+1)-1),4),TEXT(A8914,"dd")&amp;"/"&amp;TEXT(A8914,"mm")&amp;"/"&amp;TEXT(A8914,"yyyy")))</f>
        <v>45089</v>
      </c>
      <c r="F8914" t="s">
        <v>1919</v>
      </c>
      <c r="G8914" s="1" t="e">
        <f>VLOOKUP(B8914,Results!A:D,3,FALSE)</f>
        <v>#N/A</v>
      </c>
    </row>
    <row r="8915" spans="1:7" hidden="1" x14ac:dyDescent="0.25">
      <c r="A8915" s="1">
        <v>45266</v>
      </c>
      <c r="B8915" t="s">
        <v>871</v>
      </c>
      <c r="C8915" t="s">
        <v>223</v>
      </c>
      <c r="D8915" t="s">
        <v>13</v>
      </c>
      <c r="E8915" s="1">
        <f>DATEVALUE(IFERROR(RIGHT(LEFT(A8915,FIND("-",A8915,4)-1),2)&amp;"/"&amp;LEFT(A8915,FIND("-",A8915)-1)&amp;"/"&amp;RIGHT(LEFT(A8915,IFERROR(FIND(" ",A8915),LEN(A8915)+1)-1),4),TEXT(A8915,"dd")&amp;"/"&amp;TEXT(A8915,"mm")&amp;"/"&amp;TEXT(A8915,"yyyy")))</f>
        <v>45089</v>
      </c>
      <c r="F8915" t="s">
        <v>1919</v>
      </c>
      <c r="G8915" s="1" t="e">
        <f>VLOOKUP(B8915,Results!A:D,3,FALSE)</f>
        <v>#N/A</v>
      </c>
    </row>
    <row r="8916" spans="1:7" hidden="1" x14ac:dyDescent="0.25">
      <c r="A8916" s="1">
        <v>45266</v>
      </c>
      <c r="B8916" t="s">
        <v>1847</v>
      </c>
      <c r="C8916" t="s">
        <v>20</v>
      </c>
      <c r="D8916" t="s">
        <v>40</v>
      </c>
      <c r="E8916" s="1">
        <f>DATEVALUE(IFERROR(RIGHT(LEFT(A8916,FIND("-",A8916,4)-1),2)&amp;"/"&amp;LEFT(A8916,FIND("-",A8916)-1)&amp;"/"&amp;RIGHT(LEFT(A8916,IFERROR(FIND(" ",A8916),LEN(A8916)+1)-1),4),TEXT(A8916,"dd")&amp;"/"&amp;TEXT(A8916,"mm")&amp;"/"&amp;TEXT(A8916,"yyyy")))</f>
        <v>45089</v>
      </c>
      <c r="F8916" t="s">
        <v>1919</v>
      </c>
      <c r="G8916" s="1" t="e">
        <f>VLOOKUP(B8916,Results!A:D,3,FALSE)</f>
        <v>#N/A</v>
      </c>
    </row>
    <row r="8917" spans="1:7" hidden="1" x14ac:dyDescent="0.25">
      <c r="A8917" s="1">
        <v>45266</v>
      </c>
      <c r="B8917" t="s">
        <v>386</v>
      </c>
      <c r="C8917" t="s">
        <v>20</v>
      </c>
      <c r="D8917" t="s">
        <v>40</v>
      </c>
      <c r="E8917" s="1">
        <f>DATEVALUE(IFERROR(RIGHT(LEFT(A8917,FIND("-",A8917,4)-1),2)&amp;"/"&amp;LEFT(A8917,FIND("-",A8917)-1)&amp;"/"&amp;RIGHT(LEFT(A8917,IFERROR(FIND(" ",A8917),LEN(A8917)+1)-1),4),TEXT(A8917,"dd")&amp;"/"&amp;TEXT(A8917,"mm")&amp;"/"&amp;TEXT(A8917,"yyyy")))</f>
        <v>45089</v>
      </c>
      <c r="F8917" t="s">
        <v>1919</v>
      </c>
      <c r="G8917" s="1" t="e">
        <f>VLOOKUP(B8917,Results!A:D,3,FALSE)</f>
        <v>#N/A</v>
      </c>
    </row>
    <row r="8918" spans="1:7" hidden="1" x14ac:dyDescent="0.25">
      <c r="A8918" s="1">
        <v>45266</v>
      </c>
      <c r="B8918" t="s">
        <v>747</v>
      </c>
      <c r="C8918" t="s">
        <v>20</v>
      </c>
      <c r="D8918" t="s">
        <v>40</v>
      </c>
      <c r="E8918" s="1">
        <f>DATEVALUE(IFERROR(RIGHT(LEFT(A8918,FIND("-",A8918,4)-1),2)&amp;"/"&amp;LEFT(A8918,FIND("-",A8918)-1)&amp;"/"&amp;RIGHT(LEFT(A8918,IFERROR(FIND(" ",A8918),LEN(A8918)+1)-1),4),TEXT(A8918,"dd")&amp;"/"&amp;TEXT(A8918,"mm")&amp;"/"&amp;TEXT(A8918,"yyyy")))</f>
        <v>45089</v>
      </c>
      <c r="F8918" t="s">
        <v>1919</v>
      </c>
      <c r="G8918" s="1" t="e">
        <f>VLOOKUP(B8918,Results!A:D,3,FALSE)</f>
        <v>#N/A</v>
      </c>
    </row>
    <row r="8919" spans="1:7" hidden="1" x14ac:dyDescent="0.25">
      <c r="A8919" s="1">
        <v>45052</v>
      </c>
      <c r="B8919" t="s">
        <v>726</v>
      </c>
      <c r="C8919" t="s">
        <v>223</v>
      </c>
      <c r="D8919" t="s">
        <v>13</v>
      </c>
      <c r="E8919" s="1">
        <f>DATEVALUE(IFERROR(RIGHT(LEFT(A8919,FIND("-",A8919,4)-1),2)&amp;"/"&amp;LEFT(A8919,FIND("-",A8919)-1)&amp;"/"&amp;RIGHT(LEFT(A8919,IFERROR(FIND(" ",A8919),LEN(A8919)+1)-1),4),TEXT(A8919,"dd")&amp;"/"&amp;TEXT(A8919,"mm")&amp;"/"&amp;TEXT(A8919,"yyyy")))</f>
        <v>45082</v>
      </c>
      <c r="F8919" t="s">
        <v>1919</v>
      </c>
      <c r="G8919" s="1">
        <f>VLOOKUP(B8919,Results!A:D,3,FALSE)</f>
        <v>45418</v>
      </c>
    </row>
    <row r="8920" spans="1:7" hidden="1" x14ac:dyDescent="0.25">
      <c r="A8920" s="1">
        <v>45052</v>
      </c>
      <c r="B8920" t="s">
        <v>750</v>
      </c>
      <c r="C8920" t="s">
        <v>20</v>
      </c>
      <c r="D8920" t="s">
        <v>13</v>
      </c>
      <c r="E8920" s="1">
        <f>DATEVALUE(IFERROR(RIGHT(LEFT(A8920,FIND("-",A8920,4)-1),2)&amp;"/"&amp;LEFT(A8920,FIND("-",A8920)-1)&amp;"/"&amp;RIGHT(LEFT(A8920,IFERROR(FIND(" ",A8920),LEN(A8920)+1)-1),4),TEXT(A8920,"dd")&amp;"/"&amp;TEXT(A8920,"mm")&amp;"/"&amp;TEXT(A8920,"yyyy")))</f>
        <v>45082</v>
      </c>
      <c r="F8920" t="s">
        <v>1919</v>
      </c>
      <c r="G8920" s="1">
        <f>VLOOKUP(B8920,Results!A:D,3,FALSE)</f>
        <v>45420</v>
      </c>
    </row>
    <row r="8921" spans="1:7" hidden="1" x14ac:dyDescent="0.25">
      <c r="A8921" s="1">
        <v>45052</v>
      </c>
      <c r="B8921" t="s">
        <v>879</v>
      </c>
      <c r="C8921" t="s">
        <v>20</v>
      </c>
      <c r="D8921" t="s">
        <v>10</v>
      </c>
      <c r="E8921" s="1">
        <f>DATEVALUE(IFERROR(RIGHT(LEFT(A8921,FIND("-",A8921,4)-1),2)&amp;"/"&amp;LEFT(A8921,FIND("-",A8921)-1)&amp;"/"&amp;RIGHT(LEFT(A8921,IFERROR(FIND(" ",A8921),LEN(A8921)+1)-1),4),TEXT(A8921,"dd")&amp;"/"&amp;TEXT(A8921,"mm")&amp;"/"&amp;TEXT(A8921,"yyyy")))</f>
        <v>45082</v>
      </c>
      <c r="F8921" t="s">
        <v>1919</v>
      </c>
      <c r="G8921" s="1">
        <f>VLOOKUP(B8921,Results!A:D,3,FALSE)</f>
        <v>45440</v>
      </c>
    </row>
    <row r="8922" spans="1:7" hidden="1" x14ac:dyDescent="0.25">
      <c r="A8922" s="1">
        <v>45052</v>
      </c>
      <c r="B8922" t="s">
        <v>19</v>
      </c>
      <c r="C8922" t="s">
        <v>20</v>
      </c>
      <c r="D8922" t="s">
        <v>10</v>
      </c>
      <c r="E8922" s="1">
        <f>DATEVALUE(IFERROR(RIGHT(LEFT(A8922,FIND("-",A8922,4)-1),2)&amp;"/"&amp;LEFT(A8922,FIND("-",A8922)-1)&amp;"/"&amp;RIGHT(LEFT(A8922,IFERROR(FIND(" ",A8922),LEN(A8922)+1)-1),4),TEXT(A8922,"dd")&amp;"/"&amp;TEXT(A8922,"mm")&amp;"/"&amp;TEXT(A8922,"yyyy")))</f>
        <v>45082</v>
      </c>
      <c r="F8922" t="s">
        <v>1919</v>
      </c>
      <c r="G8922" s="1" t="e">
        <f>VLOOKUP(B8922,Results!A:D,3,FALSE)</f>
        <v>#N/A</v>
      </c>
    </row>
    <row r="8923" spans="1:7" hidden="1" x14ac:dyDescent="0.25">
      <c r="A8923" s="1">
        <v>45052</v>
      </c>
      <c r="B8923" t="s">
        <v>640</v>
      </c>
      <c r="C8923" t="s">
        <v>20</v>
      </c>
      <c r="D8923" t="s">
        <v>74</v>
      </c>
      <c r="E8923" s="1">
        <f>DATEVALUE(IFERROR(RIGHT(LEFT(A8923,FIND("-",A8923,4)-1),2)&amp;"/"&amp;LEFT(A8923,FIND("-",A8923)-1)&amp;"/"&amp;RIGHT(LEFT(A8923,IFERROR(FIND(" ",A8923),LEN(A8923)+1)-1),4),TEXT(A8923,"dd")&amp;"/"&amp;TEXT(A8923,"mm")&amp;"/"&amp;TEXT(A8923,"yyyy")))</f>
        <v>45082</v>
      </c>
      <c r="F8923" t="s">
        <v>1919</v>
      </c>
      <c r="G8923" s="1" t="e">
        <f>VLOOKUP(B8923,Results!A:D,3,FALSE)</f>
        <v>#N/A</v>
      </c>
    </row>
    <row r="8924" spans="1:7" hidden="1" x14ac:dyDescent="0.25">
      <c r="A8924" s="1">
        <v>45052</v>
      </c>
      <c r="B8924" t="s">
        <v>707</v>
      </c>
      <c r="C8924" t="s">
        <v>20</v>
      </c>
      <c r="D8924" t="s">
        <v>74</v>
      </c>
      <c r="E8924" s="1">
        <f>DATEVALUE(IFERROR(RIGHT(LEFT(A8924,FIND("-",A8924,4)-1),2)&amp;"/"&amp;LEFT(A8924,FIND("-",A8924)-1)&amp;"/"&amp;RIGHT(LEFT(A8924,IFERROR(FIND(" ",A8924),LEN(A8924)+1)-1),4),TEXT(A8924,"dd")&amp;"/"&amp;TEXT(A8924,"mm")&amp;"/"&amp;TEXT(A8924,"yyyy")))</f>
        <v>45082</v>
      </c>
      <c r="F8924" t="s">
        <v>1919</v>
      </c>
      <c r="G8924" s="1" t="e">
        <f>VLOOKUP(B8924,Results!A:D,3,FALSE)</f>
        <v>#N/A</v>
      </c>
    </row>
    <row r="8925" spans="1:7" hidden="1" x14ac:dyDescent="0.25">
      <c r="A8925" s="1">
        <v>45052</v>
      </c>
      <c r="B8925" t="s">
        <v>398</v>
      </c>
      <c r="C8925" t="s">
        <v>20</v>
      </c>
      <c r="D8925" t="s">
        <v>40</v>
      </c>
      <c r="E8925" s="1">
        <f>DATEVALUE(IFERROR(RIGHT(LEFT(A8925,FIND("-",A8925,4)-1),2)&amp;"/"&amp;LEFT(A8925,FIND("-",A8925)-1)&amp;"/"&amp;RIGHT(LEFT(A8925,IFERROR(FIND(" ",A8925),LEN(A8925)+1)-1),4),TEXT(A8925,"dd")&amp;"/"&amp;TEXT(A8925,"mm")&amp;"/"&amp;TEXT(A8925,"yyyy")))</f>
        <v>45082</v>
      </c>
      <c r="F8925" t="s">
        <v>1919</v>
      </c>
      <c r="G8925" s="1" t="e">
        <f>VLOOKUP(B8925,Results!A:D,3,FALSE)</f>
        <v>#N/A</v>
      </c>
    </row>
    <row r="8926" spans="1:7" hidden="1" x14ac:dyDescent="0.25">
      <c r="A8926" s="1">
        <v>45052</v>
      </c>
      <c r="B8926" t="s">
        <v>334</v>
      </c>
      <c r="C8926" t="s">
        <v>223</v>
      </c>
      <c r="D8926" t="s">
        <v>40</v>
      </c>
      <c r="E8926" s="1">
        <f>DATEVALUE(IFERROR(RIGHT(LEFT(A8926,FIND("-",A8926,4)-1),2)&amp;"/"&amp;LEFT(A8926,FIND("-",A8926)-1)&amp;"/"&amp;RIGHT(LEFT(A8926,IFERROR(FIND(" ",A8926),LEN(A8926)+1)-1),4),TEXT(A8926,"dd")&amp;"/"&amp;TEXT(A8926,"mm")&amp;"/"&amp;TEXT(A8926,"yyyy")))</f>
        <v>45082</v>
      </c>
      <c r="F8926" t="s">
        <v>1919</v>
      </c>
      <c r="G8926" s="1" t="e">
        <f>VLOOKUP(B8926,Results!A:D,3,FALSE)</f>
        <v>#N/A</v>
      </c>
    </row>
    <row r="8927" spans="1:7" hidden="1" x14ac:dyDescent="0.25">
      <c r="A8927" s="1">
        <v>45052</v>
      </c>
      <c r="B8927" t="s">
        <v>161</v>
      </c>
      <c r="C8927" t="s">
        <v>20</v>
      </c>
      <c r="D8927" t="s">
        <v>28</v>
      </c>
      <c r="E8927" s="1">
        <f>DATEVALUE(IFERROR(RIGHT(LEFT(A8927,FIND("-",A8927,4)-1),2)&amp;"/"&amp;LEFT(A8927,FIND("-",A8927)-1)&amp;"/"&amp;RIGHT(LEFT(A8927,IFERROR(FIND(" ",A8927),LEN(A8927)+1)-1),4),TEXT(A8927,"dd")&amp;"/"&amp;TEXT(A8927,"mm")&amp;"/"&amp;TEXT(A8927,"yyyy")))</f>
        <v>45082</v>
      </c>
      <c r="F8927" t="s">
        <v>1919</v>
      </c>
      <c r="G8927" s="1" t="e">
        <f>VLOOKUP(B8927,Results!A:D,3,FALSE)</f>
        <v>#N/A</v>
      </c>
    </row>
    <row r="8928" spans="1:7" hidden="1" x14ac:dyDescent="0.25">
      <c r="A8928" t="s">
        <v>1911</v>
      </c>
      <c r="B8928" t="s">
        <v>620</v>
      </c>
      <c r="C8928" t="s">
        <v>20</v>
      </c>
      <c r="D8928" t="s">
        <v>30</v>
      </c>
      <c r="E8928" s="1">
        <f>DATEVALUE(IFERROR(RIGHT(LEFT(A8928,FIND("-",A8928,4)-1),2)&amp;"/"&amp;LEFT(A8928,FIND("-",A8928)-1)&amp;"/"&amp;RIGHT(LEFT(A8928,IFERROR(FIND(" ",A8928),LEN(A8928)+1)-1),4),TEXT(A8928,"dd")&amp;"/"&amp;TEXT(A8928,"mm")&amp;"/"&amp;TEXT(A8928,"yyyy")))</f>
        <v>45075</v>
      </c>
      <c r="F8928" t="s">
        <v>1919</v>
      </c>
      <c r="G8928" s="1" t="e">
        <f>VLOOKUP(B8928,Results!A:D,3,FALSE)</f>
        <v>#N/A</v>
      </c>
    </row>
    <row r="8929" spans="1:7" hidden="1" x14ac:dyDescent="0.25">
      <c r="A8929" t="s">
        <v>1911</v>
      </c>
      <c r="B8929" t="s">
        <v>751</v>
      </c>
      <c r="C8929" t="s">
        <v>20</v>
      </c>
      <c r="D8929" t="s">
        <v>10</v>
      </c>
      <c r="E8929" s="1">
        <f>DATEVALUE(IFERROR(RIGHT(LEFT(A8929,FIND("-",A8929,4)-1),2)&amp;"/"&amp;LEFT(A8929,FIND("-",A8929)-1)&amp;"/"&amp;RIGHT(LEFT(A8929,IFERROR(FIND(" ",A8929),LEN(A8929)+1)-1),4),TEXT(A8929,"dd")&amp;"/"&amp;TEXT(A8929,"mm")&amp;"/"&amp;TEXT(A8929,"yyyy")))</f>
        <v>45075</v>
      </c>
      <c r="F8929" t="s">
        <v>1919</v>
      </c>
      <c r="G8929" s="1" t="e">
        <f>VLOOKUP(B8929,Results!A:D,3,FALSE)</f>
        <v>#N/A</v>
      </c>
    </row>
    <row r="8930" spans="1:7" hidden="1" x14ac:dyDescent="0.25">
      <c r="A8930" t="s">
        <v>1911</v>
      </c>
      <c r="B8930" t="s">
        <v>1818</v>
      </c>
      <c r="C8930" t="s">
        <v>20</v>
      </c>
      <c r="D8930" t="s">
        <v>40</v>
      </c>
      <c r="E8930" s="1">
        <f>DATEVALUE(IFERROR(RIGHT(LEFT(A8930,FIND("-",A8930,4)-1),2)&amp;"/"&amp;LEFT(A8930,FIND("-",A8930)-1)&amp;"/"&amp;RIGHT(LEFT(A8930,IFERROR(FIND(" ",A8930),LEN(A8930)+1)-1),4),TEXT(A8930,"dd")&amp;"/"&amp;TEXT(A8930,"mm")&amp;"/"&amp;TEXT(A8930,"yyyy")))</f>
        <v>45075</v>
      </c>
      <c r="F8930" t="s">
        <v>1919</v>
      </c>
      <c r="G8930" s="1" t="e">
        <f>VLOOKUP(B8930,Results!A:D,3,FALSE)</f>
        <v>#N/A</v>
      </c>
    </row>
    <row r="8931" spans="1:7" hidden="1" x14ac:dyDescent="0.25">
      <c r="A8931" t="s">
        <v>1910</v>
      </c>
      <c r="B8931" t="s">
        <v>597</v>
      </c>
      <c r="C8931" t="s">
        <v>20</v>
      </c>
      <c r="D8931" t="s">
        <v>80</v>
      </c>
      <c r="E8931" s="1">
        <f>DATEVALUE(IFERROR(RIGHT(LEFT(A8931,FIND("-",A8931,4)-1),2)&amp;"/"&amp;LEFT(A8931,FIND("-",A8931)-1)&amp;"/"&amp;RIGHT(LEFT(A8931,IFERROR(FIND(" ",A8931),LEN(A8931)+1)-1),4),TEXT(A8931,"dd")&amp;"/"&amp;TEXT(A8931,"mm")&amp;"/"&amp;TEXT(A8931,"yyyy")))</f>
        <v>45068</v>
      </c>
      <c r="F8931" t="s">
        <v>1919</v>
      </c>
      <c r="G8931" s="1">
        <f>VLOOKUP(B8931,Results!A:D,3,FALSE)</f>
        <v>45414</v>
      </c>
    </row>
    <row r="8932" spans="1:7" hidden="1" x14ac:dyDescent="0.25">
      <c r="A8932" t="s">
        <v>1910</v>
      </c>
      <c r="B8932" t="s">
        <v>826</v>
      </c>
      <c r="C8932" t="s">
        <v>223</v>
      </c>
      <c r="D8932" t="s">
        <v>13</v>
      </c>
      <c r="E8932" s="1">
        <f>DATEVALUE(IFERROR(RIGHT(LEFT(A8932,FIND("-",A8932,4)-1),2)&amp;"/"&amp;LEFT(A8932,FIND("-",A8932)-1)&amp;"/"&amp;RIGHT(LEFT(A8932,IFERROR(FIND(" ",A8932),LEN(A8932)+1)-1),4),TEXT(A8932,"dd")&amp;"/"&amp;TEXT(A8932,"mm")&amp;"/"&amp;TEXT(A8932,"yyyy")))</f>
        <v>45068</v>
      </c>
      <c r="F8932" t="s">
        <v>1919</v>
      </c>
      <c r="G8932" s="1">
        <f>VLOOKUP(B8932,Results!A:D,3,FALSE)</f>
        <v>45416</v>
      </c>
    </row>
    <row r="8933" spans="1:7" hidden="1" x14ac:dyDescent="0.25">
      <c r="A8933" t="s">
        <v>1910</v>
      </c>
      <c r="B8933" t="s">
        <v>1175</v>
      </c>
      <c r="C8933" t="s">
        <v>20</v>
      </c>
      <c r="D8933" t="s">
        <v>13</v>
      </c>
      <c r="E8933" s="1">
        <f>DATEVALUE(IFERROR(RIGHT(LEFT(A8933,FIND("-",A8933,4)-1),2)&amp;"/"&amp;LEFT(A8933,FIND("-",A8933)-1)&amp;"/"&amp;RIGHT(LEFT(A8933,IFERROR(FIND(" ",A8933),LEN(A8933)+1)-1),4),TEXT(A8933,"dd")&amp;"/"&amp;TEXT(A8933,"mm")&amp;"/"&amp;TEXT(A8933,"yyyy")))</f>
        <v>45068</v>
      </c>
      <c r="F8933" t="s">
        <v>1919</v>
      </c>
      <c r="G8933" s="1">
        <f>VLOOKUP(B8933,Results!A:D,3,FALSE)</f>
        <v>45416</v>
      </c>
    </row>
    <row r="8934" spans="1:7" hidden="1" x14ac:dyDescent="0.25">
      <c r="A8934" t="s">
        <v>1910</v>
      </c>
      <c r="B8934" t="s">
        <v>478</v>
      </c>
      <c r="C8934" t="s">
        <v>223</v>
      </c>
      <c r="D8934" t="s">
        <v>10</v>
      </c>
      <c r="E8934" s="1">
        <f>DATEVALUE(IFERROR(RIGHT(LEFT(A8934,FIND("-",A8934,4)-1),2)&amp;"/"&amp;LEFT(A8934,FIND("-",A8934)-1)&amp;"/"&amp;RIGHT(LEFT(A8934,IFERROR(FIND(" ",A8934),LEN(A8934)+1)-1),4),TEXT(A8934,"dd")&amp;"/"&amp;TEXT(A8934,"mm")&amp;"/"&amp;TEXT(A8934,"yyyy")))</f>
        <v>45068</v>
      </c>
      <c r="F8934" t="s">
        <v>1919</v>
      </c>
      <c r="G8934" s="1">
        <f>VLOOKUP(B8934,Results!A:D,3,FALSE)</f>
        <v>45419</v>
      </c>
    </row>
    <row r="8935" spans="1:7" hidden="1" x14ac:dyDescent="0.25">
      <c r="A8935" t="s">
        <v>1910</v>
      </c>
      <c r="B8935" t="s">
        <v>594</v>
      </c>
      <c r="C8935" t="s">
        <v>20</v>
      </c>
      <c r="D8935" t="s">
        <v>74</v>
      </c>
      <c r="E8935" s="1">
        <f>DATEVALUE(IFERROR(RIGHT(LEFT(A8935,FIND("-",A8935,4)-1),2)&amp;"/"&amp;LEFT(A8935,FIND("-",A8935)-1)&amp;"/"&amp;RIGHT(LEFT(A8935,IFERROR(FIND(" ",A8935),LEN(A8935)+1)-1),4),TEXT(A8935,"dd")&amp;"/"&amp;TEXT(A8935,"mm")&amp;"/"&amp;TEXT(A8935,"yyyy")))</f>
        <v>45068</v>
      </c>
      <c r="F8935" t="s">
        <v>1919</v>
      </c>
      <c r="G8935" s="1">
        <f>VLOOKUP(B8935,Results!A:D,3,FALSE)</f>
        <v>45421</v>
      </c>
    </row>
    <row r="8936" spans="1:7" hidden="1" x14ac:dyDescent="0.25">
      <c r="A8936" t="s">
        <v>1910</v>
      </c>
      <c r="B8936" t="s">
        <v>599</v>
      </c>
      <c r="C8936" t="s">
        <v>223</v>
      </c>
      <c r="D8936" t="s">
        <v>10</v>
      </c>
      <c r="E8936" s="1">
        <f>DATEVALUE(IFERROR(RIGHT(LEFT(A8936,FIND("-",A8936,4)-1),2)&amp;"/"&amp;LEFT(A8936,FIND("-",A8936)-1)&amp;"/"&amp;RIGHT(LEFT(A8936,IFERROR(FIND(" ",A8936),LEN(A8936)+1)-1),4),TEXT(A8936,"dd")&amp;"/"&amp;TEXT(A8936,"mm")&amp;"/"&amp;TEXT(A8936,"yyyy")))</f>
        <v>45068</v>
      </c>
      <c r="F8936" t="s">
        <v>1919</v>
      </c>
      <c r="G8936" s="1">
        <f>VLOOKUP(B8936,Results!A:D,3,FALSE)</f>
        <v>45428</v>
      </c>
    </row>
    <row r="8937" spans="1:7" hidden="1" x14ac:dyDescent="0.25">
      <c r="A8937" t="s">
        <v>1910</v>
      </c>
      <c r="B8937" t="s">
        <v>688</v>
      </c>
      <c r="C8937" t="s">
        <v>20</v>
      </c>
      <c r="D8937" t="s">
        <v>30</v>
      </c>
      <c r="E8937" s="1">
        <f>DATEVALUE(IFERROR(RIGHT(LEFT(A8937,FIND("-",A8937,4)-1),2)&amp;"/"&amp;LEFT(A8937,FIND("-",A8937)-1)&amp;"/"&amp;RIGHT(LEFT(A8937,IFERROR(FIND(" ",A8937),LEN(A8937)+1)-1),4),TEXT(A8937,"dd")&amp;"/"&amp;TEXT(A8937,"mm")&amp;"/"&amp;TEXT(A8937,"yyyy")))</f>
        <v>45068</v>
      </c>
      <c r="F8937" t="s">
        <v>1919</v>
      </c>
      <c r="G8937" s="1" t="e">
        <f>VLOOKUP(B8937,Results!A:D,3,FALSE)</f>
        <v>#N/A</v>
      </c>
    </row>
    <row r="8938" spans="1:7" hidden="1" x14ac:dyDescent="0.25">
      <c r="A8938" t="s">
        <v>1910</v>
      </c>
      <c r="B8938" t="s">
        <v>19</v>
      </c>
      <c r="C8938" t="s">
        <v>20</v>
      </c>
      <c r="D8938" t="s">
        <v>10</v>
      </c>
      <c r="E8938" s="1">
        <f>DATEVALUE(IFERROR(RIGHT(LEFT(A8938,FIND("-",A8938,4)-1),2)&amp;"/"&amp;LEFT(A8938,FIND("-",A8938)-1)&amp;"/"&amp;RIGHT(LEFT(A8938,IFERROR(FIND(" ",A8938),LEN(A8938)+1)-1),4),TEXT(A8938,"dd")&amp;"/"&amp;TEXT(A8938,"mm")&amp;"/"&amp;TEXT(A8938,"yyyy")))</f>
        <v>45068</v>
      </c>
      <c r="F8938" t="s">
        <v>1919</v>
      </c>
      <c r="G8938" s="1" t="e">
        <f>VLOOKUP(B8938,Results!A:D,3,FALSE)</f>
        <v>#N/A</v>
      </c>
    </row>
    <row r="8939" spans="1:7" hidden="1" x14ac:dyDescent="0.25">
      <c r="A8939" t="s">
        <v>1910</v>
      </c>
      <c r="B8939" t="s">
        <v>622</v>
      </c>
      <c r="C8939" t="s">
        <v>20</v>
      </c>
      <c r="D8939" t="s">
        <v>23</v>
      </c>
      <c r="E8939" s="1">
        <f>DATEVALUE(IFERROR(RIGHT(LEFT(A8939,FIND("-",A8939,4)-1),2)&amp;"/"&amp;LEFT(A8939,FIND("-",A8939)-1)&amp;"/"&amp;RIGHT(LEFT(A8939,IFERROR(FIND(" ",A8939),LEN(A8939)+1)-1),4),TEXT(A8939,"dd")&amp;"/"&amp;TEXT(A8939,"mm")&amp;"/"&amp;TEXT(A8939,"yyyy")))</f>
        <v>45068</v>
      </c>
      <c r="F8939" t="s">
        <v>1919</v>
      </c>
      <c r="G8939" s="1" t="e">
        <f>VLOOKUP(B8939,Results!A:D,3,FALSE)</f>
        <v>#N/A</v>
      </c>
    </row>
    <row r="8940" spans="1:7" hidden="1" x14ac:dyDescent="0.25">
      <c r="A8940" t="s">
        <v>1910</v>
      </c>
      <c r="B8940" t="s">
        <v>935</v>
      </c>
      <c r="C8940" t="s">
        <v>20</v>
      </c>
      <c r="D8940" t="s">
        <v>13</v>
      </c>
      <c r="E8940" s="1">
        <f>DATEVALUE(IFERROR(RIGHT(LEFT(A8940,FIND("-",A8940,4)-1),2)&amp;"/"&amp;LEFT(A8940,FIND("-",A8940)-1)&amp;"/"&amp;RIGHT(LEFT(A8940,IFERROR(FIND(" ",A8940),LEN(A8940)+1)-1),4),TEXT(A8940,"dd")&amp;"/"&amp;TEXT(A8940,"mm")&amp;"/"&amp;TEXT(A8940,"yyyy")))</f>
        <v>45068</v>
      </c>
      <c r="F8940" t="s">
        <v>1919</v>
      </c>
      <c r="G8940" s="1" t="e">
        <f>VLOOKUP(B8940,Results!A:D,3,FALSE)</f>
        <v>#N/A</v>
      </c>
    </row>
    <row r="8941" spans="1:7" hidden="1" x14ac:dyDescent="0.25">
      <c r="A8941" t="s">
        <v>1910</v>
      </c>
      <c r="B8941" t="s">
        <v>665</v>
      </c>
      <c r="C8941" t="s">
        <v>223</v>
      </c>
      <c r="D8941" t="s">
        <v>13</v>
      </c>
      <c r="E8941" s="1">
        <f>DATEVALUE(IFERROR(RIGHT(LEFT(A8941,FIND("-",A8941,4)-1),2)&amp;"/"&amp;LEFT(A8941,FIND("-",A8941)-1)&amp;"/"&amp;RIGHT(LEFT(A8941,IFERROR(FIND(" ",A8941),LEN(A8941)+1)-1),4),TEXT(A8941,"dd")&amp;"/"&amp;TEXT(A8941,"mm")&amp;"/"&amp;TEXT(A8941,"yyyy")))</f>
        <v>45068</v>
      </c>
      <c r="F8941" t="s">
        <v>1919</v>
      </c>
      <c r="G8941" s="1" t="e">
        <f>VLOOKUP(B8941,Results!A:D,3,FALSE)</f>
        <v>#N/A</v>
      </c>
    </row>
    <row r="8942" spans="1:7" hidden="1" x14ac:dyDescent="0.25">
      <c r="A8942" t="s">
        <v>1910</v>
      </c>
      <c r="B8942" t="s">
        <v>573</v>
      </c>
      <c r="C8942" t="s">
        <v>223</v>
      </c>
      <c r="D8942" t="s">
        <v>13</v>
      </c>
      <c r="E8942" s="1">
        <f>DATEVALUE(IFERROR(RIGHT(LEFT(A8942,FIND("-",A8942,4)-1),2)&amp;"/"&amp;LEFT(A8942,FIND("-",A8942)-1)&amp;"/"&amp;RIGHT(LEFT(A8942,IFERROR(FIND(" ",A8942),LEN(A8942)+1)-1),4),TEXT(A8942,"dd")&amp;"/"&amp;TEXT(A8942,"mm")&amp;"/"&amp;TEXT(A8942,"yyyy")))</f>
        <v>45068</v>
      </c>
      <c r="F8942" t="s">
        <v>1919</v>
      </c>
      <c r="G8942" s="1" t="e">
        <f>VLOOKUP(B8942,Results!A:D,3,FALSE)</f>
        <v>#N/A</v>
      </c>
    </row>
    <row r="8943" spans="1:7" hidden="1" x14ac:dyDescent="0.25">
      <c r="A8943" t="s">
        <v>1910</v>
      </c>
      <c r="B8943" t="s">
        <v>1870</v>
      </c>
      <c r="C8943" t="s">
        <v>20</v>
      </c>
      <c r="D8943" t="s">
        <v>13</v>
      </c>
      <c r="E8943" s="1">
        <f>DATEVALUE(IFERROR(RIGHT(LEFT(A8943,FIND("-",A8943,4)-1),2)&amp;"/"&amp;LEFT(A8943,FIND("-",A8943)-1)&amp;"/"&amp;RIGHT(LEFT(A8943,IFERROR(FIND(" ",A8943),LEN(A8943)+1)-1),4),TEXT(A8943,"dd")&amp;"/"&amp;TEXT(A8943,"mm")&amp;"/"&amp;TEXT(A8943,"yyyy")))</f>
        <v>45068</v>
      </c>
      <c r="F8943" t="s">
        <v>1919</v>
      </c>
      <c r="G8943" s="1" t="e">
        <f>VLOOKUP(B8943,Results!A:D,3,FALSE)</f>
        <v>#N/A</v>
      </c>
    </row>
    <row r="8944" spans="1:7" hidden="1" x14ac:dyDescent="0.25">
      <c r="A8944" t="s">
        <v>1910</v>
      </c>
      <c r="B8944" t="s">
        <v>372</v>
      </c>
      <c r="C8944" t="s">
        <v>223</v>
      </c>
      <c r="D8944" t="s">
        <v>13</v>
      </c>
      <c r="E8944" s="1">
        <f>DATEVALUE(IFERROR(RIGHT(LEFT(A8944,FIND("-",A8944,4)-1),2)&amp;"/"&amp;LEFT(A8944,FIND("-",A8944)-1)&amp;"/"&amp;RIGHT(LEFT(A8944,IFERROR(FIND(" ",A8944),LEN(A8944)+1)-1),4),TEXT(A8944,"dd")&amp;"/"&amp;TEXT(A8944,"mm")&amp;"/"&amp;TEXT(A8944,"yyyy")))</f>
        <v>45068</v>
      </c>
      <c r="F8944" t="s">
        <v>1919</v>
      </c>
      <c r="G8944" s="1" t="e">
        <f>VLOOKUP(B8944,Results!A:D,3,FALSE)</f>
        <v>#N/A</v>
      </c>
    </row>
    <row r="8945" spans="1:7" hidden="1" x14ac:dyDescent="0.25">
      <c r="A8945" t="s">
        <v>1910</v>
      </c>
      <c r="B8945" t="s">
        <v>871</v>
      </c>
      <c r="C8945" t="s">
        <v>223</v>
      </c>
      <c r="D8945" t="s">
        <v>13</v>
      </c>
      <c r="E8945" s="1">
        <f>DATEVALUE(IFERROR(RIGHT(LEFT(A8945,FIND("-",A8945,4)-1),2)&amp;"/"&amp;LEFT(A8945,FIND("-",A8945)-1)&amp;"/"&amp;RIGHT(LEFT(A8945,IFERROR(FIND(" ",A8945),LEN(A8945)+1)-1),4),TEXT(A8945,"dd")&amp;"/"&amp;TEXT(A8945,"mm")&amp;"/"&amp;TEXT(A8945,"yyyy")))</f>
        <v>45068</v>
      </c>
      <c r="F8945" t="s">
        <v>1919</v>
      </c>
      <c r="G8945" s="1" t="e">
        <f>VLOOKUP(B8945,Results!A:D,3,FALSE)</f>
        <v>#N/A</v>
      </c>
    </row>
    <row r="8946" spans="1:7" hidden="1" x14ac:dyDescent="0.25">
      <c r="A8946" t="s">
        <v>1910</v>
      </c>
      <c r="B8946" t="s">
        <v>939</v>
      </c>
      <c r="C8946" t="s">
        <v>20</v>
      </c>
      <c r="D8946" t="s">
        <v>7</v>
      </c>
      <c r="E8946" s="1">
        <f>DATEVALUE(IFERROR(RIGHT(LEFT(A8946,FIND("-",A8946,4)-1),2)&amp;"/"&amp;LEFT(A8946,FIND("-",A8946)-1)&amp;"/"&amp;RIGHT(LEFT(A8946,IFERROR(FIND(" ",A8946),LEN(A8946)+1)-1),4),TEXT(A8946,"dd")&amp;"/"&amp;TEXT(A8946,"mm")&amp;"/"&amp;TEXT(A8946,"yyyy")))</f>
        <v>45068</v>
      </c>
      <c r="F8946" t="s">
        <v>1919</v>
      </c>
      <c r="G8946" s="1" t="e">
        <f>VLOOKUP(B8946,Results!A:D,3,FALSE)</f>
        <v>#N/A</v>
      </c>
    </row>
    <row r="8947" spans="1:7" hidden="1" x14ac:dyDescent="0.25">
      <c r="A8947" t="s">
        <v>1910</v>
      </c>
      <c r="B8947" t="s">
        <v>966</v>
      </c>
      <c r="C8947" t="s">
        <v>20</v>
      </c>
      <c r="D8947" t="s">
        <v>74</v>
      </c>
      <c r="E8947" s="1">
        <f>DATEVALUE(IFERROR(RIGHT(LEFT(A8947,FIND("-",A8947,4)-1),2)&amp;"/"&amp;LEFT(A8947,FIND("-",A8947)-1)&amp;"/"&amp;RIGHT(LEFT(A8947,IFERROR(FIND(" ",A8947),LEN(A8947)+1)-1),4),TEXT(A8947,"dd")&amp;"/"&amp;TEXT(A8947,"mm")&amp;"/"&amp;TEXT(A8947,"yyyy")))</f>
        <v>45068</v>
      </c>
      <c r="F8947" t="s">
        <v>1919</v>
      </c>
      <c r="G8947" s="1" t="e">
        <f>VLOOKUP(B8947,Results!A:D,3,FALSE)</f>
        <v>#N/A</v>
      </c>
    </row>
    <row r="8948" spans="1:7" hidden="1" x14ac:dyDescent="0.25">
      <c r="A8948" t="s">
        <v>1910</v>
      </c>
      <c r="B8948" t="s">
        <v>1847</v>
      </c>
      <c r="C8948" t="s">
        <v>20</v>
      </c>
      <c r="D8948" t="s">
        <v>40</v>
      </c>
      <c r="E8948" s="1">
        <f>DATEVALUE(IFERROR(RIGHT(LEFT(A8948,FIND("-",A8948,4)-1),2)&amp;"/"&amp;LEFT(A8948,FIND("-",A8948)-1)&amp;"/"&amp;RIGHT(LEFT(A8948,IFERROR(FIND(" ",A8948),LEN(A8948)+1)-1),4),TEXT(A8948,"dd")&amp;"/"&amp;TEXT(A8948,"mm")&amp;"/"&amp;TEXT(A8948,"yyyy")))</f>
        <v>45068</v>
      </c>
      <c r="F8948" t="s">
        <v>1919</v>
      </c>
      <c r="G8948" s="1" t="e">
        <f>VLOOKUP(B8948,Results!A:D,3,FALSE)</f>
        <v>#N/A</v>
      </c>
    </row>
    <row r="8949" spans="1:7" hidden="1" x14ac:dyDescent="0.25">
      <c r="A8949" t="s">
        <v>1910</v>
      </c>
      <c r="B8949" t="s">
        <v>386</v>
      </c>
      <c r="C8949" t="s">
        <v>20</v>
      </c>
      <c r="D8949" t="s">
        <v>40</v>
      </c>
      <c r="E8949" s="1">
        <f>DATEVALUE(IFERROR(RIGHT(LEFT(A8949,FIND("-",A8949,4)-1),2)&amp;"/"&amp;LEFT(A8949,FIND("-",A8949)-1)&amp;"/"&amp;RIGHT(LEFT(A8949,IFERROR(FIND(" ",A8949),LEN(A8949)+1)-1),4),TEXT(A8949,"dd")&amp;"/"&amp;TEXT(A8949,"mm")&amp;"/"&amp;TEXT(A8949,"yyyy")))</f>
        <v>45068</v>
      </c>
      <c r="F8949" t="s">
        <v>1919</v>
      </c>
      <c r="G8949" s="1" t="e">
        <f>VLOOKUP(B8949,Results!A:D,3,FALSE)</f>
        <v>#N/A</v>
      </c>
    </row>
    <row r="8950" spans="1:7" hidden="1" x14ac:dyDescent="0.25">
      <c r="A8950" t="s">
        <v>1910</v>
      </c>
      <c r="B8950" t="s">
        <v>747</v>
      </c>
      <c r="C8950" t="s">
        <v>20</v>
      </c>
      <c r="D8950" t="s">
        <v>40</v>
      </c>
      <c r="E8950" s="1">
        <f>DATEVALUE(IFERROR(RIGHT(LEFT(A8950,FIND("-",A8950,4)-1),2)&amp;"/"&amp;LEFT(A8950,FIND("-",A8950)-1)&amp;"/"&amp;RIGHT(LEFT(A8950,IFERROR(FIND(" ",A8950),LEN(A8950)+1)-1),4),TEXT(A8950,"dd")&amp;"/"&amp;TEXT(A8950,"mm")&amp;"/"&amp;TEXT(A8950,"yyyy")))</f>
        <v>45068</v>
      </c>
      <c r="F8950" t="s">
        <v>1919</v>
      </c>
      <c r="G8950" s="1" t="e">
        <f>VLOOKUP(B8950,Results!A:D,3,FALSE)</f>
        <v>#N/A</v>
      </c>
    </row>
    <row r="8951" spans="1:7" hidden="1" x14ac:dyDescent="0.25">
      <c r="A8951" t="s">
        <v>1910</v>
      </c>
      <c r="B8951" t="s">
        <v>1877</v>
      </c>
      <c r="C8951" t="s">
        <v>20</v>
      </c>
      <c r="D8951" t="s">
        <v>28</v>
      </c>
      <c r="E8951" s="1">
        <f>DATEVALUE(IFERROR(RIGHT(LEFT(A8951,FIND("-",A8951,4)-1),2)&amp;"/"&amp;LEFT(A8951,FIND("-",A8951)-1)&amp;"/"&amp;RIGHT(LEFT(A8951,IFERROR(FIND(" ",A8951),LEN(A8951)+1)-1),4),TEXT(A8951,"dd")&amp;"/"&amp;TEXT(A8951,"mm")&amp;"/"&amp;TEXT(A8951,"yyyy")))</f>
        <v>45068</v>
      </c>
      <c r="F8951" t="s">
        <v>1919</v>
      </c>
      <c r="G8951" s="1" t="e">
        <f>VLOOKUP(B8951,Results!A:D,3,FALSE)</f>
        <v>#N/A</v>
      </c>
    </row>
    <row r="8952" spans="1:7" hidden="1" x14ac:dyDescent="0.25">
      <c r="A8952" t="s">
        <v>1910</v>
      </c>
      <c r="B8952" t="s">
        <v>376</v>
      </c>
      <c r="C8952" t="s">
        <v>20</v>
      </c>
      <c r="D8952" t="s">
        <v>28</v>
      </c>
      <c r="E8952" s="1">
        <f>DATEVALUE(IFERROR(RIGHT(LEFT(A8952,FIND("-",A8952,4)-1),2)&amp;"/"&amp;LEFT(A8952,FIND("-",A8952)-1)&amp;"/"&amp;RIGHT(LEFT(A8952,IFERROR(FIND(" ",A8952),LEN(A8952)+1)-1),4),TEXT(A8952,"dd")&amp;"/"&amp;TEXT(A8952,"mm")&amp;"/"&amp;TEXT(A8952,"yyyy")))</f>
        <v>45068</v>
      </c>
      <c r="F8952" t="s">
        <v>1919</v>
      </c>
      <c r="G8952" s="1" t="e">
        <f>VLOOKUP(B8952,Results!A:D,3,FALSE)</f>
        <v>#N/A</v>
      </c>
    </row>
    <row r="8953" spans="1:7" hidden="1" x14ac:dyDescent="0.25">
      <c r="A8953" t="s">
        <v>1910</v>
      </c>
      <c r="B8953" t="s">
        <v>1905</v>
      </c>
      <c r="C8953" t="s">
        <v>223</v>
      </c>
      <c r="D8953" t="s">
        <v>33</v>
      </c>
      <c r="E8953" s="1">
        <f>DATEVALUE(IFERROR(RIGHT(LEFT(A8953,FIND("-",A8953,4)-1),2)&amp;"/"&amp;LEFT(A8953,FIND("-",A8953)-1)&amp;"/"&amp;RIGHT(LEFT(A8953,IFERROR(FIND(" ",A8953),LEN(A8953)+1)-1),4),TEXT(A8953,"dd")&amp;"/"&amp;TEXT(A8953,"mm")&amp;"/"&amp;TEXT(A8953,"yyyy")))</f>
        <v>45068</v>
      </c>
      <c r="F8953" t="s">
        <v>1919</v>
      </c>
      <c r="G8953" s="1" t="e">
        <f>VLOOKUP(B8953,Results!A:D,3,FALSE)</f>
        <v>#N/A</v>
      </c>
    </row>
    <row r="8954" spans="1:7" hidden="1" x14ac:dyDescent="0.25">
      <c r="A8954" t="s">
        <v>1910</v>
      </c>
      <c r="B8954" t="s">
        <v>367</v>
      </c>
      <c r="C8954" t="s">
        <v>223</v>
      </c>
      <c r="D8954" t="s">
        <v>33</v>
      </c>
      <c r="E8954" s="1">
        <f>DATEVALUE(IFERROR(RIGHT(LEFT(A8954,FIND("-",A8954,4)-1),2)&amp;"/"&amp;LEFT(A8954,FIND("-",A8954)-1)&amp;"/"&amp;RIGHT(LEFT(A8954,IFERROR(FIND(" ",A8954),LEN(A8954)+1)-1),4),TEXT(A8954,"dd")&amp;"/"&amp;TEXT(A8954,"mm")&amp;"/"&amp;TEXT(A8954,"yyyy")))</f>
        <v>45068</v>
      </c>
      <c r="F8954" t="s">
        <v>1919</v>
      </c>
      <c r="G8954" s="1" t="e">
        <f>VLOOKUP(B8954,Results!A:D,3,FALSE)</f>
        <v>#N/A</v>
      </c>
    </row>
    <row r="8955" spans="1:7" hidden="1" x14ac:dyDescent="0.25">
      <c r="A8955" t="s">
        <v>1910</v>
      </c>
      <c r="B8955" t="s">
        <v>890</v>
      </c>
      <c r="C8955" t="s">
        <v>223</v>
      </c>
      <c r="D8955" t="s">
        <v>33</v>
      </c>
      <c r="E8955" s="1">
        <f>DATEVALUE(IFERROR(RIGHT(LEFT(A8955,FIND("-",A8955,4)-1),2)&amp;"/"&amp;LEFT(A8955,FIND("-",A8955)-1)&amp;"/"&amp;RIGHT(LEFT(A8955,IFERROR(FIND(" ",A8955),LEN(A8955)+1)-1),4),TEXT(A8955,"dd")&amp;"/"&amp;TEXT(A8955,"mm")&amp;"/"&amp;TEXT(A8955,"yyyy")))</f>
        <v>45068</v>
      </c>
      <c r="F8955" t="s">
        <v>1919</v>
      </c>
      <c r="G8955" s="1" t="e">
        <f>VLOOKUP(B8955,Results!A:D,3,FALSE)</f>
        <v>#N/A</v>
      </c>
    </row>
    <row r="8956" spans="1:7" hidden="1" x14ac:dyDescent="0.25">
      <c r="A8956" t="s">
        <v>1909</v>
      </c>
      <c r="B8956" t="s">
        <v>862</v>
      </c>
      <c r="C8956" t="s">
        <v>223</v>
      </c>
      <c r="D8956" t="s">
        <v>30</v>
      </c>
      <c r="E8956" s="1">
        <f>DATEVALUE(IFERROR(RIGHT(LEFT(A8956,FIND("-",A8956,4)-1),2)&amp;"/"&amp;LEFT(A8956,FIND("-",A8956)-1)&amp;"/"&amp;RIGHT(LEFT(A8956,IFERROR(FIND(" ",A8956),LEN(A8956)+1)-1),4),TEXT(A8956,"dd")&amp;"/"&amp;TEXT(A8956,"mm")&amp;"/"&amp;TEXT(A8956,"yyyy")))</f>
        <v>45061</v>
      </c>
      <c r="F8956" t="s">
        <v>1919</v>
      </c>
      <c r="G8956" s="1">
        <f>VLOOKUP(B8956,Results!A:D,3,FALSE)</f>
        <v>45420</v>
      </c>
    </row>
    <row r="8957" spans="1:7" hidden="1" x14ac:dyDescent="0.25">
      <c r="A8957" t="s">
        <v>1909</v>
      </c>
      <c r="B8957" t="s">
        <v>675</v>
      </c>
      <c r="C8957" t="s">
        <v>20</v>
      </c>
      <c r="D8957" t="s">
        <v>10</v>
      </c>
      <c r="E8957" s="1">
        <f>DATEVALUE(IFERROR(RIGHT(LEFT(A8957,FIND("-",A8957,4)-1),2)&amp;"/"&amp;LEFT(A8957,FIND("-",A8957)-1)&amp;"/"&amp;RIGHT(LEFT(A8957,IFERROR(FIND(" ",A8957),LEN(A8957)+1)-1),4),TEXT(A8957,"dd")&amp;"/"&amp;TEXT(A8957,"mm")&amp;"/"&amp;TEXT(A8957,"yyyy")))</f>
        <v>45061</v>
      </c>
      <c r="F8957" t="s">
        <v>1919</v>
      </c>
      <c r="G8957" s="1" t="e">
        <f>VLOOKUP(B8957,Results!A:D,3,FALSE)</f>
        <v>#N/A</v>
      </c>
    </row>
    <row r="8958" spans="1:7" hidden="1" x14ac:dyDescent="0.25">
      <c r="A8958" t="s">
        <v>1909</v>
      </c>
      <c r="B8958" t="s">
        <v>596</v>
      </c>
      <c r="C8958" t="s">
        <v>20</v>
      </c>
      <c r="D8958" t="s">
        <v>23</v>
      </c>
      <c r="E8958" s="1">
        <f>DATEVALUE(IFERROR(RIGHT(LEFT(A8958,FIND("-",A8958,4)-1),2)&amp;"/"&amp;LEFT(A8958,FIND("-",A8958)-1)&amp;"/"&amp;RIGHT(LEFT(A8958,IFERROR(FIND(" ",A8958),LEN(A8958)+1)-1),4),TEXT(A8958,"dd")&amp;"/"&amp;TEXT(A8958,"mm")&amp;"/"&amp;TEXT(A8958,"yyyy")))</f>
        <v>45061</v>
      </c>
      <c r="F8958" t="s">
        <v>1919</v>
      </c>
      <c r="G8958" s="1" t="e">
        <f>VLOOKUP(B8958,Results!A:D,3,FALSE)</f>
        <v>#N/A</v>
      </c>
    </row>
    <row r="8959" spans="1:7" hidden="1" x14ac:dyDescent="0.25">
      <c r="A8959" s="1">
        <v>45143</v>
      </c>
      <c r="B8959" t="s">
        <v>597</v>
      </c>
      <c r="C8959" t="s">
        <v>20</v>
      </c>
      <c r="D8959" t="s">
        <v>80</v>
      </c>
      <c r="E8959" s="1">
        <f>DATEVALUE(IFERROR(RIGHT(LEFT(A8959,FIND("-",A8959,4)-1),2)&amp;"/"&amp;LEFT(A8959,FIND("-",A8959)-1)&amp;"/"&amp;RIGHT(LEFT(A8959,IFERROR(FIND(" ",A8959),LEN(A8959)+1)-1),4),TEXT(A8959,"dd")&amp;"/"&amp;TEXT(A8959,"mm")&amp;"/"&amp;TEXT(A8959,"yyyy")))</f>
        <v>45054</v>
      </c>
      <c r="F8959" t="s">
        <v>1919</v>
      </c>
      <c r="G8959" s="1">
        <f>VLOOKUP(B8959,Results!A:D,3,FALSE)</f>
        <v>45414</v>
      </c>
    </row>
    <row r="8960" spans="1:7" hidden="1" x14ac:dyDescent="0.25">
      <c r="A8960" s="1">
        <v>45143</v>
      </c>
      <c r="B8960" t="s">
        <v>226</v>
      </c>
      <c r="C8960" t="s">
        <v>20</v>
      </c>
      <c r="D8960" t="s">
        <v>33</v>
      </c>
      <c r="E8960" s="1">
        <f>DATEVALUE(IFERROR(RIGHT(LEFT(A8960,FIND("-",A8960,4)-1),2)&amp;"/"&amp;LEFT(A8960,FIND("-",A8960)-1)&amp;"/"&amp;RIGHT(LEFT(A8960,IFERROR(FIND(" ",A8960),LEN(A8960)+1)-1),4),TEXT(A8960,"dd")&amp;"/"&amp;TEXT(A8960,"mm")&amp;"/"&amp;TEXT(A8960,"yyyy")))</f>
        <v>45054</v>
      </c>
      <c r="F8960" t="s">
        <v>1919</v>
      </c>
      <c r="G8960" s="1">
        <f>VLOOKUP(B8960,Results!A:D,3,FALSE)</f>
        <v>45414</v>
      </c>
    </row>
    <row r="8961" spans="1:7" hidden="1" x14ac:dyDescent="0.25">
      <c r="A8961" s="1">
        <v>45143</v>
      </c>
      <c r="B8961" t="s">
        <v>726</v>
      </c>
      <c r="C8961" t="s">
        <v>223</v>
      </c>
      <c r="D8961" t="s">
        <v>13</v>
      </c>
      <c r="E8961" s="1">
        <f>DATEVALUE(IFERROR(RIGHT(LEFT(A8961,FIND("-",A8961,4)-1),2)&amp;"/"&amp;LEFT(A8961,FIND("-",A8961)-1)&amp;"/"&amp;RIGHT(LEFT(A8961,IFERROR(FIND(" ",A8961),LEN(A8961)+1)-1),4),TEXT(A8961,"dd")&amp;"/"&amp;TEXT(A8961,"mm")&amp;"/"&amp;TEXT(A8961,"yyyy")))</f>
        <v>45054</v>
      </c>
      <c r="F8961" t="s">
        <v>1919</v>
      </c>
      <c r="G8961" s="1">
        <f>VLOOKUP(B8961,Results!A:D,3,FALSE)</f>
        <v>45418</v>
      </c>
    </row>
    <row r="8962" spans="1:7" hidden="1" x14ac:dyDescent="0.25">
      <c r="A8962" s="1">
        <v>45143</v>
      </c>
      <c r="B8962" t="s">
        <v>860</v>
      </c>
      <c r="C8962" t="s">
        <v>223</v>
      </c>
      <c r="D8962" t="s">
        <v>30</v>
      </c>
      <c r="E8962" s="1">
        <f>DATEVALUE(IFERROR(RIGHT(LEFT(A8962,FIND("-",A8962,4)-1),2)&amp;"/"&amp;LEFT(A8962,FIND("-",A8962)-1)&amp;"/"&amp;RIGHT(LEFT(A8962,IFERROR(FIND(" ",A8962),LEN(A8962)+1)-1),4),TEXT(A8962,"dd")&amp;"/"&amp;TEXT(A8962,"mm")&amp;"/"&amp;TEXT(A8962,"yyyy")))</f>
        <v>45054</v>
      </c>
      <c r="F8962" t="s">
        <v>1919</v>
      </c>
      <c r="G8962" s="1">
        <f>VLOOKUP(B8962,Results!A:D,3,FALSE)</f>
        <v>45419</v>
      </c>
    </row>
    <row r="8963" spans="1:7" hidden="1" x14ac:dyDescent="0.25">
      <c r="A8963" s="1">
        <v>45143</v>
      </c>
      <c r="B8963" t="s">
        <v>478</v>
      </c>
      <c r="C8963" t="s">
        <v>223</v>
      </c>
      <c r="D8963" t="s">
        <v>10</v>
      </c>
      <c r="E8963" s="1">
        <f>DATEVALUE(IFERROR(RIGHT(LEFT(A8963,FIND("-",A8963,4)-1),2)&amp;"/"&amp;LEFT(A8963,FIND("-",A8963)-1)&amp;"/"&amp;RIGHT(LEFT(A8963,IFERROR(FIND(" ",A8963),LEN(A8963)+1)-1),4),TEXT(A8963,"dd")&amp;"/"&amp;TEXT(A8963,"mm")&amp;"/"&amp;TEXT(A8963,"yyyy")))</f>
        <v>45054</v>
      </c>
      <c r="F8963" t="s">
        <v>1919</v>
      </c>
      <c r="G8963" s="1">
        <f>VLOOKUP(B8963,Results!A:D,3,FALSE)</f>
        <v>45419</v>
      </c>
    </row>
    <row r="8964" spans="1:7" hidden="1" x14ac:dyDescent="0.25">
      <c r="A8964" s="1">
        <v>45143</v>
      </c>
      <c r="B8964" t="s">
        <v>782</v>
      </c>
      <c r="C8964" t="s">
        <v>223</v>
      </c>
      <c r="D8964" t="s">
        <v>23</v>
      </c>
      <c r="E8964" s="1">
        <f>DATEVALUE(IFERROR(RIGHT(LEFT(A8964,FIND("-",A8964,4)-1),2)&amp;"/"&amp;LEFT(A8964,FIND("-",A8964)-1)&amp;"/"&amp;RIGHT(LEFT(A8964,IFERROR(FIND(" ",A8964),LEN(A8964)+1)-1),4),TEXT(A8964,"dd")&amp;"/"&amp;TEXT(A8964,"mm")&amp;"/"&amp;TEXT(A8964,"yyyy")))</f>
        <v>45054</v>
      </c>
      <c r="F8964" t="s">
        <v>1919</v>
      </c>
      <c r="G8964" s="1" t="e">
        <f>VLOOKUP(B8964,Results!A:D,3,FALSE)</f>
        <v>#N/A</v>
      </c>
    </row>
    <row r="8965" spans="1:7" hidden="1" x14ac:dyDescent="0.25">
      <c r="A8965" s="1">
        <v>45143</v>
      </c>
      <c r="B8965" t="s">
        <v>622</v>
      </c>
      <c r="C8965" t="s">
        <v>20</v>
      </c>
      <c r="D8965" t="s">
        <v>23</v>
      </c>
      <c r="E8965" s="1">
        <f>DATEVALUE(IFERROR(RIGHT(LEFT(A8965,FIND("-",A8965,4)-1),2)&amp;"/"&amp;LEFT(A8965,FIND("-",A8965)-1)&amp;"/"&amp;RIGHT(LEFT(A8965,IFERROR(FIND(" ",A8965),LEN(A8965)+1)-1),4),TEXT(A8965,"dd")&amp;"/"&amp;TEXT(A8965,"mm")&amp;"/"&amp;TEXT(A8965,"yyyy")))</f>
        <v>45054</v>
      </c>
      <c r="F8965" t="s">
        <v>1919</v>
      </c>
      <c r="G8965" s="1" t="e">
        <f>VLOOKUP(B8965,Results!A:D,3,FALSE)</f>
        <v>#N/A</v>
      </c>
    </row>
    <row r="8966" spans="1:7" hidden="1" x14ac:dyDescent="0.25">
      <c r="A8966" s="1">
        <v>45143</v>
      </c>
      <c r="B8966" t="s">
        <v>935</v>
      </c>
      <c r="C8966" t="s">
        <v>20</v>
      </c>
      <c r="D8966" t="s">
        <v>13</v>
      </c>
      <c r="E8966" s="1">
        <f>DATEVALUE(IFERROR(RIGHT(LEFT(A8966,FIND("-",A8966,4)-1),2)&amp;"/"&amp;LEFT(A8966,FIND("-",A8966)-1)&amp;"/"&amp;RIGHT(LEFT(A8966,IFERROR(FIND(" ",A8966),LEN(A8966)+1)-1),4),TEXT(A8966,"dd")&amp;"/"&amp;TEXT(A8966,"mm")&amp;"/"&amp;TEXT(A8966,"yyyy")))</f>
        <v>45054</v>
      </c>
      <c r="F8966" t="s">
        <v>1919</v>
      </c>
      <c r="G8966" s="1" t="e">
        <f>VLOOKUP(B8966,Results!A:D,3,FALSE)</f>
        <v>#N/A</v>
      </c>
    </row>
    <row r="8967" spans="1:7" hidden="1" x14ac:dyDescent="0.25">
      <c r="A8967" s="1">
        <v>45143</v>
      </c>
      <c r="B8967" t="s">
        <v>665</v>
      </c>
      <c r="C8967" t="s">
        <v>223</v>
      </c>
      <c r="D8967" t="s">
        <v>13</v>
      </c>
      <c r="E8967" s="1">
        <f>DATEVALUE(IFERROR(RIGHT(LEFT(A8967,FIND("-",A8967,4)-1),2)&amp;"/"&amp;LEFT(A8967,FIND("-",A8967)-1)&amp;"/"&amp;RIGHT(LEFT(A8967,IFERROR(FIND(" ",A8967),LEN(A8967)+1)-1),4),TEXT(A8967,"dd")&amp;"/"&amp;TEXT(A8967,"mm")&amp;"/"&amp;TEXT(A8967,"yyyy")))</f>
        <v>45054</v>
      </c>
      <c r="F8967" t="s">
        <v>1919</v>
      </c>
      <c r="G8967" s="1" t="e">
        <f>VLOOKUP(B8967,Results!A:D,3,FALSE)</f>
        <v>#N/A</v>
      </c>
    </row>
    <row r="8968" spans="1:7" hidden="1" x14ac:dyDescent="0.25">
      <c r="A8968" s="1">
        <v>45143</v>
      </c>
      <c r="B8968" t="s">
        <v>707</v>
      </c>
      <c r="C8968" t="s">
        <v>20</v>
      </c>
      <c r="D8968" t="s">
        <v>74</v>
      </c>
      <c r="E8968" s="1">
        <f>DATEVALUE(IFERROR(RIGHT(LEFT(A8968,FIND("-",A8968,4)-1),2)&amp;"/"&amp;LEFT(A8968,FIND("-",A8968)-1)&amp;"/"&amp;RIGHT(LEFT(A8968,IFERROR(FIND(" ",A8968),LEN(A8968)+1)-1),4),TEXT(A8968,"dd")&amp;"/"&amp;TEXT(A8968,"mm")&amp;"/"&amp;TEXT(A8968,"yyyy")))</f>
        <v>45054</v>
      </c>
      <c r="F8968" t="s">
        <v>1919</v>
      </c>
      <c r="G8968" s="1" t="e">
        <f>VLOOKUP(B8968,Results!A:D,3,FALSE)</f>
        <v>#N/A</v>
      </c>
    </row>
    <row r="8969" spans="1:7" hidden="1" x14ac:dyDescent="0.25">
      <c r="A8969" s="1">
        <v>45143</v>
      </c>
      <c r="B8969" t="s">
        <v>369</v>
      </c>
      <c r="C8969" t="s">
        <v>223</v>
      </c>
      <c r="D8969" t="s">
        <v>40</v>
      </c>
      <c r="E8969" s="1">
        <f>DATEVALUE(IFERROR(RIGHT(LEFT(A8969,FIND("-",A8969,4)-1),2)&amp;"/"&amp;LEFT(A8969,FIND("-",A8969)-1)&amp;"/"&amp;RIGHT(LEFT(A8969,IFERROR(FIND(" ",A8969),LEN(A8969)+1)-1),4),TEXT(A8969,"dd")&amp;"/"&amp;TEXT(A8969,"mm")&amp;"/"&amp;TEXT(A8969,"yyyy")))</f>
        <v>45054</v>
      </c>
      <c r="F8969" t="s">
        <v>1919</v>
      </c>
      <c r="G8969" s="1" t="e">
        <f>VLOOKUP(B8969,Results!A:D,3,FALSE)</f>
        <v>#N/A</v>
      </c>
    </row>
    <row r="8970" spans="1:7" hidden="1" x14ac:dyDescent="0.25">
      <c r="A8970" s="1">
        <v>45143</v>
      </c>
      <c r="B8970" t="s">
        <v>398</v>
      </c>
      <c r="C8970" t="s">
        <v>20</v>
      </c>
      <c r="D8970" t="s">
        <v>40</v>
      </c>
      <c r="E8970" s="1">
        <f>DATEVALUE(IFERROR(RIGHT(LEFT(A8970,FIND("-",A8970,4)-1),2)&amp;"/"&amp;LEFT(A8970,FIND("-",A8970)-1)&amp;"/"&amp;RIGHT(LEFT(A8970,IFERROR(FIND(" ",A8970),LEN(A8970)+1)-1),4),TEXT(A8970,"dd")&amp;"/"&amp;TEXT(A8970,"mm")&amp;"/"&amp;TEXT(A8970,"yyyy")))</f>
        <v>45054</v>
      </c>
      <c r="F8970" t="s">
        <v>1919</v>
      </c>
      <c r="G8970" s="1" t="e">
        <f>VLOOKUP(B8970,Results!A:D,3,FALSE)</f>
        <v>#N/A</v>
      </c>
    </row>
    <row r="8971" spans="1:7" hidden="1" x14ac:dyDescent="0.25">
      <c r="A8971" s="1">
        <v>45143</v>
      </c>
      <c r="B8971" t="s">
        <v>747</v>
      </c>
      <c r="C8971" t="s">
        <v>20</v>
      </c>
      <c r="D8971" t="s">
        <v>40</v>
      </c>
      <c r="E8971" s="1">
        <f>DATEVALUE(IFERROR(RIGHT(LEFT(A8971,FIND("-",A8971,4)-1),2)&amp;"/"&amp;LEFT(A8971,FIND("-",A8971)-1)&amp;"/"&amp;RIGHT(LEFT(A8971,IFERROR(FIND(" ",A8971),LEN(A8971)+1)-1),4),TEXT(A8971,"dd")&amp;"/"&amp;TEXT(A8971,"mm")&amp;"/"&amp;TEXT(A8971,"yyyy")))</f>
        <v>45054</v>
      </c>
      <c r="F8971" t="s">
        <v>1919</v>
      </c>
      <c r="G8971" s="1" t="e">
        <f>VLOOKUP(B8971,Results!A:D,3,FALSE)</f>
        <v>#N/A</v>
      </c>
    </row>
    <row r="8972" spans="1:7" hidden="1" x14ac:dyDescent="0.25">
      <c r="A8972" s="1">
        <v>45143</v>
      </c>
      <c r="B8972" t="s">
        <v>1905</v>
      </c>
      <c r="C8972" t="s">
        <v>223</v>
      </c>
      <c r="D8972" t="s">
        <v>33</v>
      </c>
      <c r="E8972" s="1">
        <f>DATEVALUE(IFERROR(RIGHT(LEFT(A8972,FIND("-",A8972,4)-1),2)&amp;"/"&amp;LEFT(A8972,FIND("-",A8972)-1)&amp;"/"&amp;RIGHT(LEFT(A8972,IFERROR(FIND(" ",A8972),LEN(A8972)+1)-1),4),TEXT(A8972,"dd")&amp;"/"&amp;TEXT(A8972,"mm")&amp;"/"&amp;TEXT(A8972,"yyyy")))</f>
        <v>45054</v>
      </c>
      <c r="F8972" t="s">
        <v>1919</v>
      </c>
      <c r="G8972" s="1" t="e">
        <f>VLOOKUP(B8972,Results!A:D,3,FALSE)</f>
        <v>#N/A</v>
      </c>
    </row>
    <row r="8973" spans="1:7" hidden="1" x14ac:dyDescent="0.25">
      <c r="A8973" s="1">
        <v>45143</v>
      </c>
      <c r="B8973" t="s">
        <v>367</v>
      </c>
      <c r="C8973" t="s">
        <v>223</v>
      </c>
      <c r="D8973" t="s">
        <v>33</v>
      </c>
      <c r="E8973" s="1">
        <f>DATEVALUE(IFERROR(RIGHT(LEFT(A8973,FIND("-",A8973,4)-1),2)&amp;"/"&amp;LEFT(A8973,FIND("-",A8973)-1)&amp;"/"&amp;RIGHT(LEFT(A8973,IFERROR(FIND(" ",A8973),LEN(A8973)+1)-1),4),TEXT(A8973,"dd")&amp;"/"&amp;TEXT(A8973,"mm")&amp;"/"&amp;TEXT(A8973,"yyyy")))</f>
        <v>45054</v>
      </c>
      <c r="F8973" t="s">
        <v>1919</v>
      </c>
      <c r="G8973" s="1" t="e">
        <f>VLOOKUP(B8973,Results!A:D,3,FALSE)</f>
        <v>#N/A</v>
      </c>
    </row>
    <row r="8974" spans="1:7" hidden="1" x14ac:dyDescent="0.25">
      <c r="A8974" s="1">
        <v>44962</v>
      </c>
      <c r="B8974" t="s">
        <v>826</v>
      </c>
      <c r="C8974" t="s">
        <v>223</v>
      </c>
      <c r="D8974" t="s">
        <v>13</v>
      </c>
      <c r="E8974" s="1">
        <f>DATEVALUE(IFERROR(RIGHT(LEFT(A8974,FIND("-",A8974,4)-1),2)&amp;"/"&amp;LEFT(A8974,FIND("-",A8974)-1)&amp;"/"&amp;RIGHT(LEFT(A8974,IFERROR(FIND(" ",A8974),LEN(A8974)+1)-1),4),TEXT(A8974,"dd")&amp;"/"&amp;TEXT(A8974,"mm")&amp;"/"&amp;TEXT(A8974,"yyyy")))</f>
        <v>45048</v>
      </c>
      <c r="F8974" t="s">
        <v>1919</v>
      </c>
      <c r="G8974" s="1">
        <f>VLOOKUP(B8974,Results!A:D,3,FALSE)</f>
        <v>45416</v>
      </c>
    </row>
    <row r="8975" spans="1:7" hidden="1" x14ac:dyDescent="0.25">
      <c r="A8975" s="1">
        <v>44962</v>
      </c>
      <c r="B8975" t="s">
        <v>964</v>
      </c>
      <c r="C8975" t="s">
        <v>20</v>
      </c>
      <c r="D8975" t="s">
        <v>30</v>
      </c>
      <c r="E8975" s="1">
        <f>DATEVALUE(IFERROR(RIGHT(LEFT(A8975,FIND("-",A8975,4)-1),2)&amp;"/"&amp;LEFT(A8975,FIND("-",A8975)-1)&amp;"/"&amp;RIGHT(LEFT(A8975,IFERROR(FIND(" ",A8975),LEN(A8975)+1)-1),4),TEXT(A8975,"dd")&amp;"/"&amp;TEXT(A8975,"mm")&amp;"/"&amp;TEXT(A8975,"yyyy")))</f>
        <v>45048</v>
      </c>
      <c r="F8975" t="s">
        <v>1919</v>
      </c>
      <c r="G8975" s="1">
        <f>VLOOKUP(B8975,Results!A:D,3,FALSE)</f>
        <v>45436</v>
      </c>
    </row>
    <row r="8976" spans="1:7" hidden="1" x14ac:dyDescent="0.25">
      <c r="A8976" s="1">
        <v>44962</v>
      </c>
      <c r="B8976" t="s">
        <v>688</v>
      </c>
      <c r="C8976" t="s">
        <v>20</v>
      </c>
      <c r="D8976" t="s">
        <v>30</v>
      </c>
      <c r="E8976" s="1">
        <f>DATEVALUE(IFERROR(RIGHT(LEFT(A8976,FIND("-",A8976,4)-1),2)&amp;"/"&amp;LEFT(A8976,FIND("-",A8976)-1)&amp;"/"&amp;RIGHT(LEFT(A8976,IFERROR(FIND(" ",A8976),LEN(A8976)+1)-1),4),TEXT(A8976,"dd")&amp;"/"&amp;TEXT(A8976,"mm")&amp;"/"&amp;TEXT(A8976,"yyyy")))</f>
        <v>45048</v>
      </c>
      <c r="F8976" t="s">
        <v>1919</v>
      </c>
      <c r="G8976" s="1" t="e">
        <f>VLOOKUP(B8976,Results!A:D,3,FALSE)</f>
        <v>#N/A</v>
      </c>
    </row>
    <row r="8977" spans="1:7" hidden="1" x14ac:dyDescent="0.25">
      <c r="A8977" s="1">
        <v>44962</v>
      </c>
      <c r="B8977" t="s">
        <v>462</v>
      </c>
      <c r="C8977" t="s">
        <v>223</v>
      </c>
      <c r="D8977" t="s">
        <v>10</v>
      </c>
      <c r="E8977" s="1">
        <f>DATEVALUE(IFERROR(RIGHT(LEFT(A8977,FIND("-",A8977,4)-1),2)&amp;"/"&amp;LEFT(A8977,FIND("-",A8977)-1)&amp;"/"&amp;RIGHT(LEFT(A8977,IFERROR(FIND(" ",A8977),LEN(A8977)+1)-1),4),TEXT(A8977,"dd")&amp;"/"&amp;TEXT(A8977,"mm")&amp;"/"&amp;TEXT(A8977,"yyyy")))</f>
        <v>45048</v>
      </c>
      <c r="F8977" t="s">
        <v>1919</v>
      </c>
      <c r="G8977" s="1" t="e">
        <f>VLOOKUP(B8977,Results!A:D,3,FALSE)</f>
        <v>#N/A</v>
      </c>
    </row>
    <row r="8978" spans="1:7" hidden="1" x14ac:dyDescent="0.25">
      <c r="A8978" s="1">
        <v>44962</v>
      </c>
      <c r="B8978" t="s">
        <v>1815</v>
      </c>
      <c r="C8978" t="s">
        <v>20</v>
      </c>
      <c r="D8978" t="s">
        <v>13</v>
      </c>
      <c r="E8978" s="1">
        <f>DATEVALUE(IFERROR(RIGHT(LEFT(A8978,FIND("-",A8978,4)-1),2)&amp;"/"&amp;LEFT(A8978,FIND("-",A8978)-1)&amp;"/"&amp;RIGHT(LEFT(A8978,IFERROR(FIND(" ",A8978),LEN(A8978)+1)-1),4),TEXT(A8978,"dd")&amp;"/"&amp;TEXT(A8978,"mm")&amp;"/"&amp;TEXT(A8978,"yyyy")))</f>
        <v>45048</v>
      </c>
      <c r="F8978" t="s">
        <v>1919</v>
      </c>
      <c r="G8978" s="1" t="e">
        <f>VLOOKUP(B8978,Results!A:D,3,FALSE)</f>
        <v>#N/A</v>
      </c>
    </row>
    <row r="8979" spans="1:7" hidden="1" x14ac:dyDescent="0.25">
      <c r="A8979" s="1">
        <v>44962</v>
      </c>
      <c r="B8979" t="s">
        <v>890</v>
      </c>
      <c r="C8979" t="s">
        <v>223</v>
      </c>
      <c r="D8979" t="s">
        <v>33</v>
      </c>
      <c r="E8979" s="1">
        <f>DATEVALUE(IFERROR(RIGHT(LEFT(A8979,FIND("-",A8979,4)-1),2)&amp;"/"&amp;LEFT(A8979,FIND("-",A8979)-1)&amp;"/"&amp;RIGHT(LEFT(A8979,IFERROR(FIND(" ",A8979),LEN(A8979)+1)-1),4),TEXT(A8979,"dd")&amp;"/"&amp;TEXT(A8979,"mm")&amp;"/"&amp;TEXT(A8979,"yyyy")))</f>
        <v>45048</v>
      </c>
      <c r="F8979" t="s">
        <v>1919</v>
      </c>
      <c r="G8979" s="1" t="e">
        <f>VLOOKUP(B8979,Results!A:D,3,FALSE)</f>
        <v>#N/A</v>
      </c>
    </row>
    <row r="8980" spans="1:7" hidden="1" x14ac:dyDescent="0.25">
      <c r="A8980" t="s">
        <v>1908</v>
      </c>
      <c r="B8980" t="s">
        <v>1175</v>
      </c>
      <c r="C8980" t="s">
        <v>20</v>
      </c>
      <c r="D8980" t="s">
        <v>13</v>
      </c>
      <c r="E8980" s="1">
        <f>DATEVALUE(IFERROR(RIGHT(LEFT(A8980,FIND("-",A8980,4)-1),2)&amp;"/"&amp;LEFT(A8980,FIND("-",A8980)-1)&amp;"/"&amp;RIGHT(LEFT(A8980,IFERROR(FIND(" ",A8980),LEN(A8980)+1)-1),4),TEXT(A8980,"dd")&amp;"/"&amp;TEXT(A8980,"mm")&amp;"/"&amp;TEXT(A8980,"yyyy")))</f>
        <v>45040</v>
      </c>
      <c r="F8980" t="s">
        <v>1919</v>
      </c>
      <c r="G8980" s="1">
        <f>VLOOKUP(B8980,Results!A:D,3,FALSE)</f>
        <v>45416</v>
      </c>
    </row>
    <row r="8981" spans="1:7" hidden="1" x14ac:dyDescent="0.25">
      <c r="A8981" t="s">
        <v>1908</v>
      </c>
      <c r="B8981" t="s">
        <v>860</v>
      </c>
      <c r="C8981" t="s">
        <v>223</v>
      </c>
      <c r="D8981" t="s">
        <v>30</v>
      </c>
      <c r="E8981" s="1">
        <f>DATEVALUE(IFERROR(RIGHT(LEFT(A8981,FIND("-",A8981,4)-1),2)&amp;"/"&amp;LEFT(A8981,FIND("-",A8981)-1)&amp;"/"&amp;RIGHT(LEFT(A8981,IFERROR(FIND(" ",A8981),LEN(A8981)+1)-1),4),TEXT(A8981,"dd")&amp;"/"&amp;TEXT(A8981,"mm")&amp;"/"&amp;TEXT(A8981,"yyyy")))</f>
        <v>45040</v>
      </c>
      <c r="F8981" t="s">
        <v>1919</v>
      </c>
      <c r="G8981" s="1">
        <f>VLOOKUP(B8981,Results!A:D,3,FALSE)</f>
        <v>45419</v>
      </c>
    </row>
    <row r="8982" spans="1:7" hidden="1" x14ac:dyDescent="0.25">
      <c r="A8982" t="s">
        <v>1908</v>
      </c>
      <c r="B8982" t="s">
        <v>750</v>
      </c>
      <c r="C8982" t="s">
        <v>20</v>
      </c>
      <c r="D8982" t="s">
        <v>13</v>
      </c>
      <c r="E8982" s="1">
        <f>DATEVALUE(IFERROR(RIGHT(LEFT(A8982,FIND("-",A8982,4)-1),2)&amp;"/"&amp;LEFT(A8982,FIND("-",A8982)-1)&amp;"/"&amp;RIGHT(LEFT(A8982,IFERROR(FIND(" ",A8982),LEN(A8982)+1)-1),4),TEXT(A8982,"dd")&amp;"/"&amp;TEXT(A8982,"mm")&amp;"/"&amp;TEXT(A8982,"yyyy")))</f>
        <v>45040</v>
      </c>
      <c r="F8982" t="s">
        <v>1919</v>
      </c>
      <c r="G8982" s="1">
        <f>VLOOKUP(B8982,Results!A:D,3,FALSE)</f>
        <v>45420</v>
      </c>
    </row>
    <row r="8983" spans="1:7" hidden="1" x14ac:dyDescent="0.25">
      <c r="A8983" t="s">
        <v>1908</v>
      </c>
      <c r="B8983" t="s">
        <v>1427</v>
      </c>
      <c r="C8983" t="s">
        <v>20</v>
      </c>
      <c r="D8983" t="s">
        <v>23</v>
      </c>
      <c r="E8983" s="1">
        <f>DATEVALUE(IFERROR(RIGHT(LEFT(A8983,FIND("-",A8983,4)-1),2)&amp;"/"&amp;LEFT(A8983,FIND("-",A8983)-1)&amp;"/"&amp;RIGHT(LEFT(A8983,IFERROR(FIND(" ",A8983),LEN(A8983)+1)-1),4),TEXT(A8983,"dd")&amp;"/"&amp;TEXT(A8983,"mm")&amp;"/"&amp;TEXT(A8983,"yyyy")))</f>
        <v>45040</v>
      </c>
      <c r="F8983" t="s">
        <v>1919</v>
      </c>
      <c r="G8983" s="1">
        <f>VLOOKUP(B8983,Results!A:D,3,FALSE)</f>
        <v>45421</v>
      </c>
    </row>
    <row r="8984" spans="1:7" hidden="1" x14ac:dyDescent="0.25">
      <c r="A8984" t="s">
        <v>1908</v>
      </c>
      <c r="B8984" t="s">
        <v>974</v>
      </c>
      <c r="C8984" t="s">
        <v>223</v>
      </c>
      <c r="D8984" t="s">
        <v>40</v>
      </c>
      <c r="E8984" s="1">
        <f>DATEVALUE(IFERROR(RIGHT(LEFT(A8984,FIND("-",A8984,4)-1),2)&amp;"/"&amp;LEFT(A8984,FIND("-",A8984)-1)&amp;"/"&amp;RIGHT(LEFT(A8984,IFERROR(FIND(" ",A8984),LEN(A8984)+1)-1),4),TEXT(A8984,"dd")&amp;"/"&amp;TEXT(A8984,"mm")&amp;"/"&amp;TEXT(A8984,"yyyy")))</f>
        <v>45040</v>
      </c>
      <c r="F8984" t="s">
        <v>1919</v>
      </c>
      <c r="G8984" s="1">
        <f>VLOOKUP(B8984,Results!A:D,3,FALSE)</f>
        <v>45429</v>
      </c>
    </row>
    <row r="8985" spans="1:7" hidden="1" x14ac:dyDescent="0.25">
      <c r="A8985" t="s">
        <v>1908</v>
      </c>
      <c r="B8985" t="s">
        <v>337</v>
      </c>
      <c r="C8985" t="s">
        <v>223</v>
      </c>
      <c r="D8985" t="s">
        <v>10</v>
      </c>
      <c r="E8985" s="1">
        <f>DATEVALUE(IFERROR(RIGHT(LEFT(A8985,FIND("-",A8985,4)-1),2)&amp;"/"&amp;LEFT(A8985,FIND("-",A8985)-1)&amp;"/"&amp;RIGHT(LEFT(A8985,IFERROR(FIND(" ",A8985),LEN(A8985)+1)-1),4),TEXT(A8985,"dd")&amp;"/"&amp;TEXT(A8985,"mm")&amp;"/"&amp;TEXT(A8985,"yyyy")))</f>
        <v>45040</v>
      </c>
      <c r="F8985" t="s">
        <v>1919</v>
      </c>
      <c r="G8985" s="1" t="e">
        <f>VLOOKUP(B8985,Results!A:D,3,FALSE)</f>
        <v>#N/A</v>
      </c>
    </row>
    <row r="8986" spans="1:7" hidden="1" x14ac:dyDescent="0.25">
      <c r="A8986" t="s">
        <v>1908</v>
      </c>
      <c r="B8986" t="s">
        <v>675</v>
      </c>
      <c r="C8986" t="s">
        <v>20</v>
      </c>
      <c r="D8986" t="s">
        <v>10</v>
      </c>
      <c r="E8986" s="1">
        <f>DATEVALUE(IFERROR(RIGHT(LEFT(A8986,FIND("-",A8986,4)-1),2)&amp;"/"&amp;LEFT(A8986,FIND("-",A8986)-1)&amp;"/"&amp;RIGHT(LEFT(A8986,IFERROR(FIND(" ",A8986),LEN(A8986)+1)-1),4),TEXT(A8986,"dd")&amp;"/"&amp;TEXT(A8986,"mm")&amp;"/"&amp;TEXT(A8986,"yyyy")))</f>
        <v>45040</v>
      </c>
      <c r="F8986" t="s">
        <v>1919</v>
      </c>
      <c r="G8986" s="1" t="e">
        <f>VLOOKUP(B8986,Results!A:D,3,FALSE)</f>
        <v>#N/A</v>
      </c>
    </row>
    <row r="8987" spans="1:7" hidden="1" x14ac:dyDescent="0.25">
      <c r="A8987" t="s">
        <v>1908</v>
      </c>
      <c r="B8987" t="s">
        <v>782</v>
      </c>
      <c r="C8987" t="s">
        <v>223</v>
      </c>
      <c r="D8987" t="s">
        <v>23</v>
      </c>
      <c r="E8987" s="1">
        <f>DATEVALUE(IFERROR(RIGHT(LEFT(A8987,FIND("-",A8987,4)-1),2)&amp;"/"&amp;LEFT(A8987,FIND("-",A8987)-1)&amp;"/"&amp;RIGHT(LEFT(A8987,IFERROR(FIND(" ",A8987),LEN(A8987)+1)-1),4),TEXT(A8987,"dd")&amp;"/"&amp;TEXT(A8987,"mm")&amp;"/"&amp;TEXT(A8987,"yyyy")))</f>
        <v>45040</v>
      </c>
      <c r="F8987" t="s">
        <v>1919</v>
      </c>
      <c r="G8987" s="1" t="e">
        <f>VLOOKUP(B8987,Results!A:D,3,FALSE)</f>
        <v>#N/A</v>
      </c>
    </row>
    <row r="8988" spans="1:7" hidden="1" x14ac:dyDescent="0.25">
      <c r="A8988" t="s">
        <v>1908</v>
      </c>
      <c r="B8988" t="s">
        <v>988</v>
      </c>
      <c r="C8988" t="s">
        <v>223</v>
      </c>
      <c r="D8988" t="s">
        <v>23</v>
      </c>
      <c r="E8988" s="1">
        <f>DATEVALUE(IFERROR(RIGHT(LEFT(A8988,FIND("-",A8988,4)-1),2)&amp;"/"&amp;LEFT(A8988,FIND("-",A8988)-1)&amp;"/"&amp;RIGHT(LEFT(A8988,IFERROR(FIND(" ",A8988),LEN(A8988)+1)-1),4),TEXT(A8988,"dd")&amp;"/"&amp;TEXT(A8988,"mm")&amp;"/"&amp;TEXT(A8988,"yyyy")))</f>
        <v>45040</v>
      </c>
      <c r="F8988" t="s">
        <v>1919</v>
      </c>
      <c r="G8988" s="1" t="e">
        <f>VLOOKUP(B8988,Results!A:D,3,FALSE)</f>
        <v>#N/A</v>
      </c>
    </row>
    <row r="8989" spans="1:7" hidden="1" x14ac:dyDescent="0.25">
      <c r="A8989" t="s">
        <v>1908</v>
      </c>
      <c r="B8989" t="s">
        <v>968</v>
      </c>
      <c r="C8989" t="s">
        <v>20</v>
      </c>
      <c r="D8989" t="s">
        <v>23</v>
      </c>
      <c r="E8989" s="1">
        <f>DATEVALUE(IFERROR(RIGHT(LEFT(A8989,FIND("-",A8989,4)-1),2)&amp;"/"&amp;LEFT(A8989,FIND("-",A8989)-1)&amp;"/"&amp;RIGHT(LEFT(A8989,IFERROR(FIND(" ",A8989),LEN(A8989)+1)-1),4),TEXT(A8989,"dd")&amp;"/"&amp;TEXT(A8989,"mm")&amp;"/"&amp;TEXT(A8989,"yyyy")))</f>
        <v>45040</v>
      </c>
      <c r="F8989" t="s">
        <v>1919</v>
      </c>
      <c r="G8989" s="1" t="e">
        <f>VLOOKUP(B8989,Results!A:D,3,FALSE)</f>
        <v>#N/A</v>
      </c>
    </row>
    <row r="8990" spans="1:7" hidden="1" x14ac:dyDescent="0.25">
      <c r="A8990" t="s">
        <v>1908</v>
      </c>
      <c r="B8990" t="s">
        <v>596</v>
      </c>
      <c r="C8990" t="s">
        <v>20</v>
      </c>
      <c r="D8990" t="s">
        <v>23</v>
      </c>
      <c r="E8990" s="1">
        <f>DATEVALUE(IFERROR(RIGHT(LEFT(A8990,FIND("-",A8990,4)-1),2)&amp;"/"&amp;LEFT(A8990,FIND("-",A8990)-1)&amp;"/"&amp;RIGHT(LEFT(A8990,IFERROR(FIND(" ",A8990),LEN(A8990)+1)-1),4),TEXT(A8990,"dd")&amp;"/"&amp;TEXT(A8990,"mm")&amp;"/"&amp;TEXT(A8990,"yyyy")))</f>
        <v>45040</v>
      </c>
      <c r="F8990" t="s">
        <v>1919</v>
      </c>
      <c r="G8990" s="1" t="e">
        <f>VLOOKUP(B8990,Results!A:D,3,FALSE)</f>
        <v>#N/A</v>
      </c>
    </row>
    <row r="8991" spans="1:7" hidden="1" x14ac:dyDescent="0.25">
      <c r="A8991" t="s">
        <v>1908</v>
      </c>
      <c r="B8991" t="s">
        <v>665</v>
      </c>
      <c r="C8991" t="s">
        <v>223</v>
      </c>
      <c r="D8991" t="s">
        <v>13</v>
      </c>
      <c r="E8991" s="1">
        <f>DATEVALUE(IFERROR(RIGHT(LEFT(A8991,FIND("-",A8991,4)-1),2)&amp;"/"&amp;LEFT(A8991,FIND("-",A8991)-1)&amp;"/"&amp;RIGHT(LEFT(A8991,IFERROR(FIND(" ",A8991),LEN(A8991)+1)-1),4),TEXT(A8991,"dd")&amp;"/"&amp;TEXT(A8991,"mm")&amp;"/"&amp;TEXT(A8991,"yyyy")))</f>
        <v>45040</v>
      </c>
      <c r="F8991" t="s">
        <v>1919</v>
      </c>
      <c r="G8991" s="1" t="e">
        <f>VLOOKUP(B8991,Results!A:D,3,FALSE)</f>
        <v>#N/A</v>
      </c>
    </row>
    <row r="8992" spans="1:7" hidden="1" x14ac:dyDescent="0.25">
      <c r="A8992" t="s">
        <v>1908</v>
      </c>
      <c r="B8992" t="s">
        <v>573</v>
      </c>
      <c r="C8992" t="s">
        <v>223</v>
      </c>
      <c r="D8992" t="s">
        <v>13</v>
      </c>
      <c r="E8992" s="1">
        <f>DATEVALUE(IFERROR(RIGHT(LEFT(A8992,FIND("-",A8992,4)-1),2)&amp;"/"&amp;LEFT(A8992,FIND("-",A8992)-1)&amp;"/"&amp;RIGHT(LEFT(A8992,IFERROR(FIND(" ",A8992),LEN(A8992)+1)-1),4),TEXT(A8992,"dd")&amp;"/"&amp;TEXT(A8992,"mm")&amp;"/"&amp;TEXT(A8992,"yyyy")))</f>
        <v>45040</v>
      </c>
      <c r="F8992" t="s">
        <v>1919</v>
      </c>
      <c r="G8992" s="1" t="e">
        <f>VLOOKUP(B8992,Results!A:D,3,FALSE)</f>
        <v>#N/A</v>
      </c>
    </row>
    <row r="8993" spans="1:7" hidden="1" x14ac:dyDescent="0.25">
      <c r="A8993" t="s">
        <v>1908</v>
      </c>
      <c r="B8993" t="s">
        <v>1870</v>
      </c>
      <c r="C8993" t="s">
        <v>20</v>
      </c>
      <c r="D8993" t="s">
        <v>13</v>
      </c>
      <c r="E8993" s="1">
        <f>DATEVALUE(IFERROR(RIGHT(LEFT(A8993,FIND("-",A8993,4)-1),2)&amp;"/"&amp;LEFT(A8993,FIND("-",A8993)-1)&amp;"/"&amp;RIGHT(LEFT(A8993,IFERROR(FIND(" ",A8993),LEN(A8993)+1)-1),4),TEXT(A8993,"dd")&amp;"/"&amp;TEXT(A8993,"mm")&amp;"/"&amp;TEXT(A8993,"yyyy")))</f>
        <v>45040</v>
      </c>
      <c r="F8993" t="s">
        <v>1919</v>
      </c>
      <c r="G8993" s="1" t="e">
        <f>VLOOKUP(B8993,Results!A:D,3,FALSE)</f>
        <v>#N/A</v>
      </c>
    </row>
    <row r="8994" spans="1:7" hidden="1" x14ac:dyDescent="0.25">
      <c r="A8994" t="s">
        <v>1908</v>
      </c>
      <c r="B8994" t="s">
        <v>640</v>
      </c>
      <c r="C8994" t="s">
        <v>20</v>
      </c>
      <c r="D8994" t="s">
        <v>74</v>
      </c>
      <c r="E8994" s="1">
        <f>DATEVALUE(IFERROR(RIGHT(LEFT(A8994,FIND("-",A8994,4)-1),2)&amp;"/"&amp;LEFT(A8994,FIND("-",A8994)-1)&amp;"/"&amp;RIGHT(LEFT(A8994,IFERROR(FIND(" ",A8994),LEN(A8994)+1)-1),4),TEXT(A8994,"dd")&amp;"/"&amp;TEXT(A8994,"mm")&amp;"/"&amp;TEXT(A8994,"yyyy")))</f>
        <v>45040</v>
      </c>
      <c r="F8994" t="s">
        <v>1919</v>
      </c>
      <c r="G8994" s="1" t="e">
        <f>VLOOKUP(B8994,Results!A:D,3,FALSE)</f>
        <v>#N/A</v>
      </c>
    </row>
    <row r="8995" spans="1:7" hidden="1" x14ac:dyDescent="0.25">
      <c r="A8995" t="s">
        <v>1908</v>
      </c>
      <c r="B8995" t="s">
        <v>1847</v>
      </c>
      <c r="C8995" t="s">
        <v>20</v>
      </c>
      <c r="D8995" t="s">
        <v>40</v>
      </c>
      <c r="E8995" s="1">
        <f>DATEVALUE(IFERROR(RIGHT(LEFT(A8995,FIND("-",A8995,4)-1),2)&amp;"/"&amp;LEFT(A8995,FIND("-",A8995)-1)&amp;"/"&amp;RIGHT(LEFT(A8995,IFERROR(FIND(" ",A8995),LEN(A8995)+1)-1),4),TEXT(A8995,"dd")&amp;"/"&amp;TEXT(A8995,"mm")&amp;"/"&amp;TEXT(A8995,"yyyy")))</f>
        <v>45040</v>
      </c>
      <c r="F8995" t="s">
        <v>1919</v>
      </c>
      <c r="G8995" s="1" t="e">
        <f>VLOOKUP(B8995,Results!A:D,3,FALSE)</f>
        <v>#N/A</v>
      </c>
    </row>
    <row r="8996" spans="1:7" hidden="1" x14ac:dyDescent="0.25">
      <c r="A8996" t="s">
        <v>1908</v>
      </c>
      <c r="B8996" t="s">
        <v>386</v>
      </c>
      <c r="C8996" t="s">
        <v>20</v>
      </c>
      <c r="D8996" t="s">
        <v>40</v>
      </c>
      <c r="E8996" s="1">
        <f>DATEVALUE(IFERROR(RIGHT(LEFT(A8996,FIND("-",A8996,4)-1),2)&amp;"/"&amp;LEFT(A8996,FIND("-",A8996)-1)&amp;"/"&amp;RIGHT(LEFT(A8996,IFERROR(FIND(" ",A8996),LEN(A8996)+1)-1),4),TEXT(A8996,"dd")&amp;"/"&amp;TEXT(A8996,"mm")&amp;"/"&amp;TEXT(A8996,"yyyy")))</f>
        <v>45040</v>
      </c>
      <c r="F8996" t="s">
        <v>1919</v>
      </c>
      <c r="G8996" s="1" t="e">
        <f>VLOOKUP(B8996,Results!A:D,3,FALSE)</f>
        <v>#N/A</v>
      </c>
    </row>
    <row r="8997" spans="1:7" hidden="1" x14ac:dyDescent="0.25">
      <c r="A8997" t="s">
        <v>1908</v>
      </c>
      <c r="B8997" t="s">
        <v>1877</v>
      </c>
      <c r="C8997" t="s">
        <v>20</v>
      </c>
      <c r="D8997" t="s">
        <v>28</v>
      </c>
      <c r="E8997" s="1">
        <f>DATEVALUE(IFERROR(RIGHT(LEFT(A8997,FIND("-",A8997,4)-1),2)&amp;"/"&amp;LEFT(A8997,FIND("-",A8997)-1)&amp;"/"&amp;RIGHT(LEFT(A8997,IFERROR(FIND(" ",A8997),LEN(A8997)+1)-1),4),TEXT(A8997,"dd")&amp;"/"&amp;TEXT(A8997,"mm")&amp;"/"&amp;TEXT(A8997,"yyyy")))</f>
        <v>45040</v>
      </c>
      <c r="F8997" t="s">
        <v>1919</v>
      </c>
      <c r="G8997" s="1" t="e">
        <f>VLOOKUP(B8997,Results!A:D,3,FALSE)</f>
        <v>#N/A</v>
      </c>
    </row>
    <row r="8998" spans="1:7" hidden="1" x14ac:dyDescent="0.25">
      <c r="A8998" t="s">
        <v>1908</v>
      </c>
      <c r="B8998" t="s">
        <v>376</v>
      </c>
      <c r="C8998" t="s">
        <v>20</v>
      </c>
      <c r="D8998" t="s">
        <v>28</v>
      </c>
      <c r="E8998" s="1">
        <f>DATEVALUE(IFERROR(RIGHT(LEFT(A8998,FIND("-",A8998,4)-1),2)&amp;"/"&amp;LEFT(A8998,FIND("-",A8998)-1)&amp;"/"&amp;RIGHT(LEFT(A8998,IFERROR(FIND(" ",A8998),LEN(A8998)+1)-1),4),TEXT(A8998,"dd")&amp;"/"&amp;TEXT(A8998,"mm")&amp;"/"&amp;TEXT(A8998,"yyyy")))</f>
        <v>45040</v>
      </c>
      <c r="F8998" t="s">
        <v>1919</v>
      </c>
      <c r="G8998" s="1" t="e">
        <f>VLOOKUP(B8998,Results!A:D,3,FALSE)</f>
        <v>#N/A</v>
      </c>
    </row>
    <row r="8999" spans="1:7" hidden="1" x14ac:dyDescent="0.25">
      <c r="A8999" t="s">
        <v>1908</v>
      </c>
      <c r="B8999" t="s">
        <v>1905</v>
      </c>
      <c r="C8999" t="s">
        <v>223</v>
      </c>
      <c r="D8999" t="s">
        <v>33</v>
      </c>
      <c r="E8999" s="1">
        <f>DATEVALUE(IFERROR(RIGHT(LEFT(A8999,FIND("-",A8999,4)-1),2)&amp;"/"&amp;LEFT(A8999,FIND("-",A8999)-1)&amp;"/"&amp;RIGHT(LEFT(A8999,IFERROR(FIND(" ",A8999),LEN(A8999)+1)-1),4),TEXT(A8999,"dd")&amp;"/"&amp;TEXT(A8999,"mm")&amp;"/"&amp;TEXT(A8999,"yyyy")))</f>
        <v>45040</v>
      </c>
      <c r="F8999" t="s">
        <v>1919</v>
      </c>
      <c r="G8999" s="1" t="e">
        <f>VLOOKUP(B8999,Results!A:D,3,FALSE)</f>
        <v>#N/A</v>
      </c>
    </row>
    <row r="9000" spans="1:7" hidden="1" x14ac:dyDescent="0.25">
      <c r="A9000" t="s">
        <v>1908</v>
      </c>
      <c r="B9000" t="s">
        <v>338</v>
      </c>
      <c r="C9000" t="s">
        <v>223</v>
      </c>
      <c r="D9000" t="s">
        <v>33</v>
      </c>
      <c r="E9000" s="1">
        <f>DATEVALUE(IFERROR(RIGHT(LEFT(A9000,FIND("-",A9000,4)-1),2)&amp;"/"&amp;LEFT(A9000,FIND("-",A9000)-1)&amp;"/"&amp;RIGHT(LEFT(A9000,IFERROR(FIND(" ",A9000),LEN(A9000)+1)-1),4),TEXT(A9000,"dd")&amp;"/"&amp;TEXT(A9000,"mm")&amp;"/"&amp;TEXT(A9000,"yyyy")))</f>
        <v>45040</v>
      </c>
      <c r="F9000" t="s">
        <v>1919</v>
      </c>
      <c r="G9000" s="1" t="e">
        <f>VLOOKUP(B9000,Results!A:D,3,FALSE)</f>
        <v>#N/A</v>
      </c>
    </row>
    <row r="9001" spans="1:7" hidden="1" x14ac:dyDescent="0.25">
      <c r="A9001" t="s">
        <v>1908</v>
      </c>
      <c r="B9001" t="s">
        <v>367</v>
      </c>
      <c r="C9001" t="s">
        <v>223</v>
      </c>
      <c r="D9001" t="s">
        <v>33</v>
      </c>
      <c r="E9001" s="1">
        <f>DATEVALUE(IFERROR(RIGHT(LEFT(A9001,FIND("-",A9001,4)-1),2)&amp;"/"&amp;LEFT(A9001,FIND("-",A9001)-1)&amp;"/"&amp;RIGHT(LEFT(A9001,IFERROR(FIND(" ",A9001),LEN(A9001)+1)-1),4),TEXT(A9001,"dd")&amp;"/"&amp;TEXT(A9001,"mm")&amp;"/"&amp;TEXT(A9001,"yyyy")))</f>
        <v>45040</v>
      </c>
      <c r="F9001" t="s">
        <v>1919</v>
      </c>
      <c r="G9001" s="1" t="e">
        <f>VLOOKUP(B9001,Results!A:D,3,FALSE)</f>
        <v>#N/A</v>
      </c>
    </row>
    <row r="9002" spans="1:7" hidden="1" x14ac:dyDescent="0.25">
      <c r="A9002" t="s">
        <v>1907</v>
      </c>
      <c r="B9002" t="s">
        <v>826</v>
      </c>
      <c r="C9002" t="s">
        <v>223</v>
      </c>
      <c r="D9002" t="s">
        <v>13</v>
      </c>
      <c r="E9002" s="1">
        <f>DATEVALUE(IFERROR(RIGHT(LEFT(A9002,FIND("-",A9002,4)-1),2)&amp;"/"&amp;LEFT(A9002,FIND("-",A9002)-1)&amp;"/"&amp;RIGHT(LEFT(A9002,IFERROR(FIND(" ",A9002),LEN(A9002)+1)-1),4),TEXT(A9002,"dd")&amp;"/"&amp;TEXT(A9002,"mm")&amp;"/"&amp;TEXT(A9002,"yyyy")))</f>
        <v>45033</v>
      </c>
      <c r="F9002" t="s">
        <v>1919</v>
      </c>
      <c r="G9002" s="1">
        <f>VLOOKUP(B9002,Results!A:D,3,FALSE)</f>
        <v>45416</v>
      </c>
    </row>
    <row r="9003" spans="1:7" hidden="1" x14ac:dyDescent="0.25">
      <c r="A9003" t="s">
        <v>1907</v>
      </c>
      <c r="B9003" t="s">
        <v>726</v>
      </c>
      <c r="C9003" t="s">
        <v>223</v>
      </c>
      <c r="D9003" t="s">
        <v>13</v>
      </c>
      <c r="E9003" s="1">
        <f>DATEVALUE(IFERROR(RIGHT(LEFT(A9003,FIND("-",A9003,4)-1),2)&amp;"/"&amp;LEFT(A9003,FIND("-",A9003)-1)&amp;"/"&amp;RIGHT(LEFT(A9003,IFERROR(FIND(" ",A9003),LEN(A9003)+1)-1),4),TEXT(A9003,"dd")&amp;"/"&amp;TEXT(A9003,"mm")&amp;"/"&amp;TEXT(A9003,"yyyy")))</f>
        <v>45033</v>
      </c>
      <c r="F9003" t="s">
        <v>1919</v>
      </c>
      <c r="G9003" s="1">
        <f>VLOOKUP(B9003,Results!A:D,3,FALSE)</f>
        <v>45418</v>
      </c>
    </row>
    <row r="9004" spans="1:7" hidden="1" x14ac:dyDescent="0.25">
      <c r="A9004" t="s">
        <v>1907</v>
      </c>
      <c r="B9004" t="s">
        <v>940</v>
      </c>
      <c r="C9004" t="s">
        <v>20</v>
      </c>
      <c r="D9004" t="s">
        <v>13</v>
      </c>
      <c r="E9004" s="1">
        <f>DATEVALUE(IFERROR(RIGHT(LEFT(A9004,FIND("-",A9004,4)-1),2)&amp;"/"&amp;LEFT(A9004,FIND("-",A9004)-1)&amp;"/"&amp;RIGHT(LEFT(A9004,IFERROR(FIND(" ",A9004),LEN(A9004)+1)-1),4),TEXT(A9004,"dd")&amp;"/"&amp;TEXT(A9004,"mm")&amp;"/"&amp;TEXT(A9004,"yyyy")))</f>
        <v>45033</v>
      </c>
      <c r="F9004" t="s">
        <v>1919</v>
      </c>
      <c r="G9004" s="1">
        <f>VLOOKUP(B9004,Results!A:D,3,FALSE)</f>
        <v>45434</v>
      </c>
    </row>
    <row r="9005" spans="1:7" hidden="1" x14ac:dyDescent="0.25">
      <c r="A9005" t="s">
        <v>1907</v>
      </c>
      <c r="B9005" t="s">
        <v>874</v>
      </c>
      <c r="C9005" t="s">
        <v>223</v>
      </c>
      <c r="D9005" t="s">
        <v>297</v>
      </c>
      <c r="E9005" s="1">
        <f>DATEVALUE(IFERROR(RIGHT(LEFT(A9005,FIND("-",A9005,4)-1),2)&amp;"/"&amp;LEFT(A9005,FIND("-",A9005)-1)&amp;"/"&amp;RIGHT(LEFT(A9005,IFERROR(FIND(" ",A9005),LEN(A9005)+1)-1),4),TEXT(A9005,"dd")&amp;"/"&amp;TEXT(A9005,"mm")&amp;"/"&amp;TEXT(A9005,"yyyy")))</f>
        <v>45033</v>
      </c>
      <c r="F9005" t="s">
        <v>1919</v>
      </c>
      <c r="G9005" s="1" t="e">
        <f>VLOOKUP(B9005,Results!A:D,3,FALSE)</f>
        <v>#N/A</v>
      </c>
    </row>
    <row r="9006" spans="1:7" hidden="1" x14ac:dyDescent="0.25">
      <c r="A9006" t="s">
        <v>1907</v>
      </c>
      <c r="B9006" t="s">
        <v>273</v>
      </c>
      <c r="C9006" t="s">
        <v>20</v>
      </c>
      <c r="D9006" t="s">
        <v>10</v>
      </c>
      <c r="E9006" s="1">
        <f>DATEVALUE(IFERROR(RIGHT(LEFT(A9006,FIND("-",A9006,4)-1),2)&amp;"/"&amp;LEFT(A9006,FIND("-",A9006)-1)&amp;"/"&amp;RIGHT(LEFT(A9006,IFERROR(FIND(" ",A9006),LEN(A9006)+1)-1),4),TEXT(A9006,"dd")&amp;"/"&amp;TEXT(A9006,"mm")&amp;"/"&amp;TEXT(A9006,"yyyy")))</f>
        <v>45033</v>
      </c>
      <c r="F9006" t="s">
        <v>1919</v>
      </c>
      <c r="G9006" s="1" t="e">
        <f>VLOOKUP(B9006,Results!A:D,3,FALSE)</f>
        <v>#N/A</v>
      </c>
    </row>
    <row r="9007" spans="1:7" hidden="1" x14ac:dyDescent="0.25">
      <c r="A9007" t="s">
        <v>1907</v>
      </c>
      <c r="B9007" t="s">
        <v>533</v>
      </c>
      <c r="C9007" t="s">
        <v>20</v>
      </c>
      <c r="D9007" t="s">
        <v>10</v>
      </c>
      <c r="E9007" s="1">
        <f>DATEVALUE(IFERROR(RIGHT(LEFT(A9007,FIND("-",A9007,4)-1),2)&amp;"/"&amp;LEFT(A9007,FIND("-",A9007)-1)&amp;"/"&amp;RIGHT(LEFT(A9007,IFERROR(FIND(" ",A9007),LEN(A9007)+1)-1),4),TEXT(A9007,"dd")&amp;"/"&amp;TEXT(A9007,"mm")&amp;"/"&amp;TEXT(A9007,"yyyy")))</f>
        <v>45033</v>
      </c>
      <c r="F9007" t="s">
        <v>1919</v>
      </c>
      <c r="G9007" s="1" t="e">
        <f>VLOOKUP(B9007,Results!A:D,3,FALSE)</f>
        <v>#N/A</v>
      </c>
    </row>
    <row r="9008" spans="1:7" hidden="1" x14ac:dyDescent="0.25">
      <c r="A9008" t="s">
        <v>1907</v>
      </c>
      <c r="B9008" t="s">
        <v>671</v>
      </c>
      <c r="C9008" t="s">
        <v>20</v>
      </c>
      <c r="D9008" t="s">
        <v>7</v>
      </c>
      <c r="E9008" s="1">
        <f>DATEVALUE(IFERROR(RIGHT(LEFT(A9008,FIND("-",A9008,4)-1),2)&amp;"/"&amp;LEFT(A9008,FIND("-",A9008)-1)&amp;"/"&amp;RIGHT(LEFT(A9008,IFERROR(FIND(" ",A9008),LEN(A9008)+1)-1),4),TEXT(A9008,"dd")&amp;"/"&amp;TEXT(A9008,"mm")&amp;"/"&amp;TEXT(A9008,"yyyy")))</f>
        <v>45033</v>
      </c>
      <c r="F9008" t="s">
        <v>1919</v>
      </c>
      <c r="G9008" s="1" t="e">
        <f>VLOOKUP(B9008,Results!A:D,3,FALSE)</f>
        <v>#N/A</v>
      </c>
    </row>
    <row r="9009" spans="1:7" hidden="1" x14ac:dyDescent="0.25">
      <c r="A9009" t="s">
        <v>1907</v>
      </c>
      <c r="B9009" t="s">
        <v>966</v>
      </c>
      <c r="C9009" t="s">
        <v>20</v>
      </c>
      <c r="D9009" t="s">
        <v>74</v>
      </c>
      <c r="E9009" s="1">
        <f>DATEVALUE(IFERROR(RIGHT(LEFT(A9009,FIND("-",A9009,4)-1),2)&amp;"/"&amp;LEFT(A9009,FIND("-",A9009)-1)&amp;"/"&amp;RIGHT(LEFT(A9009,IFERROR(FIND(" ",A9009),LEN(A9009)+1)-1),4),TEXT(A9009,"dd")&amp;"/"&amp;TEXT(A9009,"mm")&amp;"/"&amp;TEXT(A9009,"yyyy")))</f>
        <v>45033</v>
      </c>
      <c r="F9009" t="s">
        <v>1919</v>
      </c>
      <c r="G9009" s="1" t="e">
        <f>VLOOKUP(B9009,Results!A:D,3,FALSE)</f>
        <v>#N/A</v>
      </c>
    </row>
    <row r="9010" spans="1:7" hidden="1" x14ac:dyDescent="0.25">
      <c r="A9010" t="s">
        <v>1907</v>
      </c>
      <c r="B9010" t="s">
        <v>1861</v>
      </c>
      <c r="C9010" t="s">
        <v>223</v>
      </c>
      <c r="D9010" t="s">
        <v>84</v>
      </c>
      <c r="E9010" s="1">
        <f>DATEVALUE(IFERROR(RIGHT(LEFT(A9010,FIND("-",A9010,4)-1),2)&amp;"/"&amp;LEFT(A9010,FIND("-",A9010)-1)&amp;"/"&amp;RIGHT(LEFT(A9010,IFERROR(FIND(" ",A9010),LEN(A9010)+1)-1),4),TEXT(A9010,"dd")&amp;"/"&amp;TEXT(A9010,"mm")&amp;"/"&amp;TEXT(A9010,"yyyy")))</f>
        <v>45033</v>
      </c>
      <c r="F9010" t="s">
        <v>1919</v>
      </c>
      <c r="G9010" s="1" t="e">
        <f>VLOOKUP(B9010,Results!A:D,3,FALSE)</f>
        <v>#N/A</v>
      </c>
    </row>
    <row r="9011" spans="1:7" hidden="1" x14ac:dyDescent="0.25">
      <c r="A9011" t="s">
        <v>1907</v>
      </c>
      <c r="B9011" t="s">
        <v>937</v>
      </c>
      <c r="C9011" t="s">
        <v>223</v>
      </c>
      <c r="D9011" t="s">
        <v>84</v>
      </c>
      <c r="E9011" s="1">
        <f>DATEVALUE(IFERROR(RIGHT(LEFT(A9011,FIND("-",A9011,4)-1),2)&amp;"/"&amp;LEFT(A9011,FIND("-",A9011)-1)&amp;"/"&amp;RIGHT(LEFT(A9011,IFERROR(FIND(" ",A9011),LEN(A9011)+1)-1),4),TEXT(A9011,"dd")&amp;"/"&amp;TEXT(A9011,"mm")&amp;"/"&amp;TEXT(A9011,"yyyy")))</f>
        <v>45033</v>
      </c>
      <c r="F9011" t="s">
        <v>1919</v>
      </c>
      <c r="G9011" s="1" t="e">
        <f>VLOOKUP(B9011,Results!A:D,3,FALSE)</f>
        <v>#N/A</v>
      </c>
    </row>
    <row r="9012" spans="1:7" hidden="1" x14ac:dyDescent="0.25">
      <c r="A9012" s="1">
        <v>45203</v>
      </c>
      <c r="B9012" t="s">
        <v>298</v>
      </c>
      <c r="C9012" t="s">
        <v>223</v>
      </c>
      <c r="D9012" t="s">
        <v>10</v>
      </c>
      <c r="E9012" s="1">
        <f>DATEVALUE(IFERROR(RIGHT(LEFT(A9012,FIND("-",A9012,4)-1),2)&amp;"/"&amp;LEFT(A9012,FIND("-",A9012)-1)&amp;"/"&amp;RIGHT(LEFT(A9012,IFERROR(FIND(" ",A9012),LEN(A9012)+1)-1),4),TEXT(A9012,"dd")&amp;"/"&amp;TEXT(A9012,"mm")&amp;"/"&amp;TEXT(A9012,"yyyy")))</f>
        <v>45026</v>
      </c>
      <c r="F9012" t="s">
        <v>1919</v>
      </c>
      <c r="G9012" s="1">
        <f>VLOOKUP(B9012,Results!A:D,3,FALSE)</f>
        <v>45435</v>
      </c>
    </row>
    <row r="9013" spans="1:7" hidden="1" x14ac:dyDescent="0.25">
      <c r="A9013" s="1">
        <v>45203</v>
      </c>
      <c r="B9013" t="s">
        <v>462</v>
      </c>
      <c r="C9013" t="s">
        <v>223</v>
      </c>
      <c r="D9013" t="s">
        <v>10</v>
      </c>
      <c r="E9013" s="1">
        <f>DATEVALUE(IFERROR(RIGHT(LEFT(A9013,FIND("-",A9013,4)-1),2)&amp;"/"&amp;LEFT(A9013,FIND("-",A9013)-1)&amp;"/"&amp;RIGHT(LEFT(A9013,IFERROR(FIND(" ",A9013),LEN(A9013)+1)-1),4),TEXT(A9013,"dd")&amp;"/"&amp;TEXT(A9013,"mm")&amp;"/"&amp;TEXT(A9013,"yyyy")))</f>
        <v>45026</v>
      </c>
      <c r="F9013" t="s">
        <v>1919</v>
      </c>
      <c r="G9013" s="1" t="e">
        <f>VLOOKUP(B9013,Results!A:D,3,FALSE)</f>
        <v>#N/A</v>
      </c>
    </row>
    <row r="9014" spans="1:7" hidden="1" x14ac:dyDescent="0.25">
      <c r="A9014" s="1">
        <v>45203</v>
      </c>
      <c r="B9014" t="s">
        <v>364</v>
      </c>
      <c r="C9014" t="s">
        <v>223</v>
      </c>
      <c r="D9014" t="s">
        <v>74</v>
      </c>
      <c r="E9014" s="1">
        <f>DATEVALUE(IFERROR(RIGHT(LEFT(A9014,FIND("-",A9014,4)-1),2)&amp;"/"&amp;LEFT(A9014,FIND("-",A9014)-1)&amp;"/"&amp;RIGHT(LEFT(A9014,IFERROR(FIND(" ",A9014),LEN(A9014)+1)-1),4),TEXT(A9014,"dd")&amp;"/"&amp;TEXT(A9014,"mm")&amp;"/"&amp;TEXT(A9014,"yyyy")))</f>
        <v>45026</v>
      </c>
      <c r="F9014" t="s">
        <v>1919</v>
      </c>
      <c r="G9014" s="1" t="e">
        <f>VLOOKUP(B9014,Results!A:D,3,FALSE)</f>
        <v>#N/A</v>
      </c>
    </row>
    <row r="9015" spans="1:7" hidden="1" x14ac:dyDescent="0.25">
      <c r="A9015" s="1">
        <v>45203</v>
      </c>
      <c r="B9015" t="s">
        <v>707</v>
      </c>
      <c r="C9015" t="s">
        <v>20</v>
      </c>
      <c r="D9015" t="s">
        <v>74</v>
      </c>
      <c r="E9015" s="1">
        <f>DATEVALUE(IFERROR(RIGHT(LEFT(A9015,FIND("-",A9015,4)-1),2)&amp;"/"&amp;LEFT(A9015,FIND("-",A9015)-1)&amp;"/"&amp;RIGHT(LEFT(A9015,IFERROR(FIND(" ",A9015),LEN(A9015)+1)-1),4),TEXT(A9015,"dd")&amp;"/"&amp;TEXT(A9015,"mm")&amp;"/"&amp;TEXT(A9015,"yyyy")))</f>
        <v>45026</v>
      </c>
      <c r="F9015" t="s">
        <v>1919</v>
      </c>
      <c r="G9015" s="1" t="e">
        <f>VLOOKUP(B9015,Results!A:D,3,FALSE)</f>
        <v>#N/A</v>
      </c>
    </row>
    <row r="9016" spans="1:7" hidden="1" x14ac:dyDescent="0.25">
      <c r="A9016" s="1">
        <v>45203</v>
      </c>
      <c r="B9016" t="s">
        <v>386</v>
      </c>
      <c r="C9016" t="s">
        <v>20</v>
      </c>
      <c r="D9016" t="s">
        <v>40</v>
      </c>
      <c r="E9016" s="1">
        <f>DATEVALUE(IFERROR(RIGHT(LEFT(A9016,FIND("-",A9016,4)-1),2)&amp;"/"&amp;LEFT(A9016,FIND("-",A9016)-1)&amp;"/"&amp;RIGHT(LEFT(A9016,IFERROR(FIND(" ",A9016),LEN(A9016)+1)-1),4),TEXT(A9016,"dd")&amp;"/"&amp;TEXT(A9016,"mm")&amp;"/"&amp;TEXT(A9016,"yyyy")))</f>
        <v>45026</v>
      </c>
      <c r="F9016" t="s">
        <v>1919</v>
      </c>
      <c r="G9016" s="1" t="e">
        <f>VLOOKUP(B9016,Results!A:D,3,FALSE)</f>
        <v>#N/A</v>
      </c>
    </row>
    <row r="9017" spans="1:7" hidden="1" x14ac:dyDescent="0.25">
      <c r="A9017" s="1">
        <v>45203</v>
      </c>
      <c r="B9017" t="s">
        <v>440</v>
      </c>
      <c r="C9017" t="s">
        <v>223</v>
      </c>
      <c r="D9017" t="s">
        <v>40</v>
      </c>
      <c r="E9017" s="1">
        <f>DATEVALUE(IFERROR(RIGHT(LEFT(A9017,FIND("-",A9017,4)-1),2)&amp;"/"&amp;LEFT(A9017,FIND("-",A9017)-1)&amp;"/"&amp;RIGHT(LEFT(A9017,IFERROR(FIND(" ",A9017),LEN(A9017)+1)-1),4),TEXT(A9017,"dd")&amp;"/"&amp;TEXT(A9017,"mm")&amp;"/"&amp;TEXT(A9017,"yyyy")))</f>
        <v>45026</v>
      </c>
      <c r="F9017" t="s">
        <v>1919</v>
      </c>
      <c r="G9017" s="1" t="e">
        <f>VLOOKUP(B9017,Results!A:D,3,FALSE)</f>
        <v>#N/A</v>
      </c>
    </row>
    <row r="9018" spans="1:7" hidden="1" x14ac:dyDescent="0.25">
      <c r="A9018" s="1">
        <v>44989</v>
      </c>
      <c r="B9018" t="s">
        <v>597</v>
      </c>
      <c r="C9018" t="s">
        <v>20</v>
      </c>
      <c r="D9018" t="s">
        <v>80</v>
      </c>
      <c r="E9018" s="1">
        <f>DATEVALUE(IFERROR(RIGHT(LEFT(A9018,FIND("-",A9018,4)-1),2)&amp;"/"&amp;LEFT(A9018,FIND("-",A9018)-1)&amp;"/"&amp;RIGHT(LEFT(A9018,IFERROR(FIND(" ",A9018),LEN(A9018)+1)-1),4),TEXT(A9018,"dd")&amp;"/"&amp;TEXT(A9018,"mm")&amp;"/"&amp;TEXT(A9018,"yyyy")))</f>
        <v>45019</v>
      </c>
      <c r="F9018" t="s">
        <v>1919</v>
      </c>
      <c r="G9018" s="1">
        <f>VLOOKUP(B9018,Results!A:D,3,FALSE)</f>
        <v>45414</v>
      </c>
    </row>
    <row r="9019" spans="1:7" hidden="1" x14ac:dyDescent="0.25">
      <c r="A9019" s="1">
        <v>44989</v>
      </c>
      <c r="B9019" t="s">
        <v>392</v>
      </c>
      <c r="C9019" t="s">
        <v>223</v>
      </c>
      <c r="D9019" t="s">
        <v>28</v>
      </c>
      <c r="E9019" s="1">
        <f>DATEVALUE(IFERROR(RIGHT(LEFT(A9019,FIND("-",A9019,4)-1),2)&amp;"/"&amp;LEFT(A9019,FIND("-",A9019)-1)&amp;"/"&amp;RIGHT(LEFT(A9019,IFERROR(FIND(" ",A9019),LEN(A9019)+1)-1),4),TEXT(A9019,"dd")&amp;"/"&amp;TEXT(A9019,"mm")&amp;"/"&amp;TEXT(A9019,"yyyy")))</f>
        <v>45019</v>
      </c>
      <c r="F9019" t="s">
        <v>1919</v>
      </c>
      <c r="G9019" s="1">
        <f>VLOOKUP(B9019,Results!A:D,3,FALSE)</f>
        <v>45415</v>
      </c>
    </row>
    <row r="9020" spans="1:7" hidden="1" x14ac:dyDescent="0.25">
      <c r="A9020" s="1">
        <v>44989</v>
      </c>
      <c r="B9020" t="s">
        <v>1175</v>
      </c>
      <c r="C9020" t="s">
        <v>20</v>
      </c>
      <c r="D9020" t="s">
        <v>13</v>
      </c>
      <c r="E9020" s="1">
        <f>DATEVALUE(IFERROR(RIGHT(LEFT(A9020,FIND("-",A9020,4)-1),2)&amp;"/"&amp;LEFT(A9020,FIND("-",A9020)-1)&amp;"/"&amp;RIGHT(LEFT(A9020,IFERROR(FIND(" ",A9020),LEN(A9020)+1)-1),4),TEXT(A9020,"dd")&amp;"/"&amp;TEXT(A9020,"mm")&amp;"/"&amp;TEXT(A9020,"yyyy")))</f>
        <v>45019</v>
      </c>
      <c r="F9020" t="s">
        <v>1919</v>
      </c>
      <c r="G9020" s="1">
        <f>VLOOKUP(B9020,Results!A:D,3,FALSE)</f>
        <v>45416</v>
      </c>
    </row>
    <row r="9021" spans="1:7" hidden="1" x14ac:dyDescent="0.25">
      <c r="A9021" s="1">
        <v>44989</v>
      </c>
      <c r="B9021" t="s">
        <v>726</v>
      </c>
      <c r="C9021" t="s">
        <v>223</v>
      </c>
      <c r="D9021" t="s">
        <v>13</v>
      </c>
      <c r="E9021" s="1">
        <f>DATEVALUE(IFERROR(RIGHT(LEFT(A9021,FIND("-",A9021,4)-1),2)&amp;"/"&amp;LEFT(A9021,FIND("-",A9021)-1)&amp;"/"&amp;RIGHT(LEFT(A9021,IFERROR(FIND(" ",A9021),LEN(A9021)+1)-1),4),TEXT(A9021,"dd")&amp;"/"&amp;TEXT(A9021,"mm")&amp;"/"&amp;TEXT(A9021,"yyyy")))</f>
        <v>45019</v>
      </c>
      <c r="F9021" t="s">
        <v>1919</v>
      </c>
      <c r="G9021" s="1">
        <f>VLOOKUP(B9021,Results!A:D,3,FALSE)</f>
        <v>45418</v>
      </c>
    </row>
    <row r="9022" spans="1:7" hidden="1" x14ac:dyDescent="0.25">
      <c r="A9022" s="1">
        <v>44989</v>
      </c>
      <c r="B9022" t="s">
        <v>750</v>
      </c>
      <c r="C9022" t="s">
        <v>20</v>
      </c>
      <c r="D9022" t="s">
        <v>13</v>
      </c>
      <c r="E9022" s="1">
        <f>DATEVALUE(IFERROR(RIGHT(LEFT(A9022,FIND("-",A9022,4)-1),2)&amp;"/"&amp;LEFT(A9022,FIND("-",A9022)-1)&amp;"/"&amp;RIGHT(LEFT(A9022,IFERROR(FIND(" ",A9022),LEN(A9022)+1)-1),4),TEXT(A9022,"dd")&amp;"/"&amp;TEXT(A9022,"mm")&amp;"/"&amp;TEXT(A9022,"yyyy")))</f>
        <v>45019</v>
      </c>
      <c r="F9022" t="s">
        <v>1919</v>
      </c>
      <c r="G9022" s="1">
        <f>VLOOKUP(B9022,Results!A:D,3,FALSE)</f>
        <v>45420</v>
      </c>
    </row>
    <row r="9023" spans="1:7" hidden="1" x14ac:dyDescent="0.25">
      <c r="A9023" s="1">
        <v>44989</v>
      </c>
      <c r="B9023" t="s">
        <v>428</v>
      </c>
      <c r="C9023" t="s">
        <v>223</v>
      </c>
      <c r="D9023" t="s">
        <v>13</v>
      </c>
      <c r="E9023" s="1">
        <f>DATEVALUE(IFERROR(RIGHT(LEFT(A9023,FIND("-",A9023,4)-1),2)&amp;"/"&amp;LEFT(A9023,FIND("-",A9023)-1)&amp;"/"&amp;RIGHT(LEFT(A9023,IFERROR(FIND(" ",A9023),LEN(A9023)+1)-1),4),TEXT(A9023,"dd")&amp;"/"&amp;TEXT(A9023,"mm")&amp;"/"&amp;TEXT(A9023,"yyyy")))</f>
        <v>45019</v>
      </c>
      <c r="F9023" t="s">
        <v>1919</v>
      </c>
      <c r="G9023" s="1">
        <f>VLOOKUP(B9023,Results!A:D,3,FALSE)</f>
        <v>45421</v>
      </c>
    </row>
    <row r="9024" spans="1:7" hidden="1" x14ac:dyDescent="0.25">
      <c r="A9024" s="1">
        <v>44989</v>
      </c>
      <c r="B9024" t="s">
        <v>837</v>
      </c>
      <c r="C9024" t="s">
        <v>20</v>
      </c>
      <c r="D9024" t="s">
        <v>13</v>
      </c>
      <c r="E9024" s="1">
        <f>DATEVALUE(IFERROR(RIGHT(LEFT(A9024,FIND("-",A9024,4)-1),2)&amp;"/"&amp;LEFT(A9024,FIND("-",A9024)-1)&amp;"/"&amp;RIGHT(LEFT(A9024,IFERROR(FIND(" ",A9024),LEN(A9024)+1)-1),4),TEXT(A9024,"dd")&amp;"/"&amp;TEXT(A9024,"mm")&amp;"/"&amp;TEXT(A9024,"yyyy")))</f>
        <v>45019</v>
      </c>
      <c r="F9024" t="s">
        <v>1919</v>
      </c>
      <c r="G9024" s="1">
        <f>VLOOKUP(B9024,Results!A:D,3,FALSE)</f>
        <v>45426</v>
      </c>
    </row>
    <row r="9025" spans="1:7" hidden="1" x14ac:dyDescent="0.25">
      <c r="A9025" s="1">
        <v>44989</v>
      </c>
      <c r="B9025" t="s">
        <v>599</v>
      </c>
      <c r="C9025" t="s">
        <v>223</v>
      </c>
      <c r="D9025" t="s">
        <v>10</v>
      </c>
      <c r="E9025" s="1">
        <f>DATEVALUE(IFERROR(RIGHT(LEFT(A9025,FIND("-",A9025,4)-1),2)&amp;"/"&amp;LEFT(A9025,FIND("-",A9025)-1)&amp;"/"&amp;RIGHT(LEFT(A9025,IFERROR(FIND(" ",A9025),LEN(A9025)+1)-1),4),TEXT(A9025,"dd")&amp;"/"&amp;TEXT(A9025,"mm")&amp;"/"&amp;TEXT(A9025,"yyyy")))</f>
        <v>45019</v>
      </c>
      <c r="F9025" t="s">
        <v>1919</v>
      </c>
      <c r="G9025" s="1">
        <f>VLOOKUP(B9025,Results!A:D,3,FALSE)</f>
        <v>45428</v>
      </c>
    </row>
    <row r="9026" spans="1:7" hidden="1" x14ac:dyDescent="0.25">
      <c r="A9026" s="1">
        <v>44989</v>
      </c>
      <c r="B9026" t="s">
        <v>695</v>
      </c>
      <c r="C9026" t="s">
        <v>20</v>
      </c>
      <c r="D9026" t="s">
        <v>13</v>
      </c>
      <c r="E9026" s="1">
        <f>DATEVALUE(IFERROR(RIGHT(LEFT(A9026,FIND("-",A9026,4)-1),2)&amp;"/"&amp;LEFT(A9026,FIND("-",A9026)-1)&amp;"/"&amp;RIGHT(LEFT(A9026,IFERROR(FIND(" ",A9026),LEN(A9026)+1)-1),4),TEXT(A9026,"dd")&amp;"/"&amp;TEXT(A9026,"mm")&amp;"/"&amp;TEXT(A9026,"yyyy")))</f>
        <v>45019</v>
      </c>
      <c r="F9026" t="s">
        <v>1919</v>
      </c>
      <c r="G9026" s="1">
        <f>VLOOKUP(B9026,Results!A:D,3,FALSE)</f>
        <v>45433</v>
      </c>
    </row>
    <row r="9027" spans="1:7" hidden="1" x14ac:dyDescent="0.25">
      <c r="A9027" s="1">
        <v>44989</v>
      </c>
      <c r="B9027" t="s">
        <v>458</v>
      </c>
      <c r="C9027" t="s">
        <v>20</v>
      </c>
      <c r="D9027" t="s">
        <v>10</v>
      </c>
      <c r="E9027" s="1">
        <f>DATEVALUE(IFERROR(RIGHT(LEFT(A9027,FIND("-",A9027,4)-1),2)&amp;"/"&amp;LEFT(A9027,FIND("-",A9027)-1)&amp;"/"&amp;RIGHT(LEFT(A9027,IFERROR(FIND(" ",A9027),LEN(A9027)+1)-1),4),TEXT(A9027,"dd")&amp;"/"&amp;TEXT(A9027,"mm")&amp;"/"&amp;TEXT(A9027,"yyyy")))</f>
        <v>45019</v>
      </c>
      <c r="F9027" t="s">
        <v>1919</v>
      </c>
      <c r="G9027" s="1">
        <f>VLOOKUP(B9027,Results!A:D,3,FALSE)</f>
        <v>45434</v>
      </c>
    </row>
    <row r="9028" spans="1:7" hidden="1" x14ac:dyDescent="0.25">
      <c r="A9028" s="1">
        <v>44989</v>
      </c>
      <c r="B9028" t="s">
        <v>940</v>
      </c>
      <c r="C9028" t="s">
        <v>20</v>
      </c>
      <c r="D9028" t="s">
        <v>13</v>
      </c>
      <c r="E9028" s="1">
        <f>DATEVALUE(IFERROR(RIGHT(LEFT(A9028,FIND("-",A9028,4)-1),2)&amp;"/"&amp;LEFT(A9028,FIND("-",A9028)-1)&amp;"/"&amp;RIGHT(LEFT(A9028,IFERROR(FIND(" ",A9028),LEN(A9028)+1)-1),4),TEXT(A9028,"dd")&amp;"/"&amp;TEXT(A9028,"mm")&amp;"/"&amp;TEXT(A9028,"yyyy")))</f>
        <v>45019</v>
      </c>
      <c r="F9028" t="s">
        <v>1919</v>
      </c>
      <c r="G9028" s="1">
        <f>VLOOKUP(B9028,Results!A:D,3,FALSE)</f>
        <v>45434</v>
      </c>
    </row>
    <row r="9029" spans="1:7" hidden="1" x14ac:dyDescent="0.25">
      <c r="A9029" s="1">
        <v>44989</v>
      </c>
      <c r="B9029" t="s">
        <v>964</v>
      </c>
      <c r="C9029" t="s">
        <v>20</v>
      </c>
      <c r="D9029" t="s">
        <v>30</v>
      </c>
      <c r="E9029" s="1">
        <f>DATEVALUE(IFERROR(RIGHT(LEFT(A9029,FIND("-",A9029,4)-1),2)&amp;"/"&amp;LEFT(A9029,FIND("-",A9029)-1)&amp;"/"&amp;RIGHT(LEFT(A9029,IFERROR(FIND(" ",A9029),LEN(A9029)+1)-1),4),TEXT(A9029,"dd")&amp;"/"&amp;TEXT(A9029,"mm")&amp;"/"&amp;TEXT(A9029,"yyyy")))</f>
        <v>45019</v>
      </c>
      <c r="F9029" t="s">
        <v>1919</v>
      </c>
      <c r="G9029" s="1">
        <f>VLOOKUP(B9029,Results!A:D,3,FALSE)</f>
        <v>45436</v>
      </c>
    </row>
    <row r="9030" spans="1:7" hidden="1" x14ac:dyDescent="0.25">
      <c r="A9030" s="1">
        <v>44989</v>
      </c>
      <c r="B9030" t="s">
        <v>795</v>
      </c>
      <c r="C9030" t="s">
        <v>20</v>
      </c>
      <c r="D9030" t="s">
        <v>44</v>
      </c>
      <c r="E9030" s="1">
        <f>DATEVALUE(IFERROR(RIGHT(LEFT(A9030,FIND("-",A9030,4)-1),2)&amp;"/"&amp;LEFT(A9030,FIND("-",A9030)-1)&amp;"/"&amp;RIGHT(LEFT(A9030,IFERROR(FIND(" ",A9030),LEN(A9030)+1)-1),4),TEXT(A9030,"dd")&amp;"/"&amp;TEXT(A9030,"mm")&amp;"/"&amp;TEXT(A9030,"yyyy")))</f>
        <v>45019</v>
      </c>
      <c r="F9030" t="s">
        <v>1919</v>
      </c>
      <c r="G9030" s="1" t="e">
        <f>VLOOKUP(B9030,Results!A:D,3,FALSE)</f>
        <v>#N/A</v>
      </c>
    </row>
    <row r="9031" spans="1:7" hidden="1" x14ac:dyDescent="0.25">
      <c r="A9031" s="1">
        <v>44989</v>
      </c>
      <c r="B9031" t="s">
        <v>446</v>
      </c>
      <c r="C9031" t="s">
        <v>20</v>
      </c>
      <c r="D9031" t="s">
        <v>44</v>
      </c>
      <c r="E9031" s="1">
        <f>DATEVALUE(IFERROR(RIGHT(LEFT(A9031,FIND("-",A9031,4)-1),2)&amp;"/"&amp;LEFT(A9031,FIND("-",A9031)-1)&amp;"/"&amp;RIGHT(LEFT(A9031,IFERROR(FIND(" ",A9031),LEN(A9031)+1)-1),4),TEXT(A9031,"dd")&amp;"/"&amp;TEXT(A9031,"mm")&amp;"/"&amp;TEXT(A9031,"yyyy")))</f>
        <v>45019</v>
      </c>
      <c r="F9031" t="s">
        <v>1919</v>
      </c>
      <c r="G9031" s="1" t="e">
        <f>VLOOKUP(B9031,Results!A:D,3,FALSE)</f>
        <v>#N/A</v>
      </c>
    </row>
    <row r="9032" spans="1:7" hidden="1" x14ac:dyDescent="0.25">
      <c r="A9032" s="1">
        <v>44989</v>
      </c>
      <c r="B9032" t="s">
        <v>874</v>
      </c>
      <c r="C9032" t="s">
        <v>223</v>
      </c>
      <c r="D9032" t="s">
        <v>297</v>
      </c>
      <c r="E9032" s="1">
        <f>DATEVALUE(IFERROR(RIGHT(LEFT(A9032,FIND("-",A9032,4)-1),2)&amp;"/"&amp;LEFT(A9032,FIND("-",A9032)-1)&amp;"/"&amp;RIGHT(LEFT(A9032,IFERROR(FIND(" ",A9032),LEN(A9032)+1)-1),4),TEXT(A9032,"dd")&amp;"/"&amp;TEXT(A9032,"mm")&amp;"/"&amp;TEXT(A9032,"yyyy")))</f>
        <v>45019</v>
      </c>
      <c r="F9032" t="s">
        <v>1919</v>
      </c>
      <c r="G9032" s="1" t="e">
        <f>VLOOKUP(B9032,Results!A:D,3,FALSE)</f>
        <v>#N/A</v>
      </c>
    </row>
    <row r="9033" spans="1:7" hidden="1" x14ac:dyDescent="0.25">
      <c r="A9033" s="1">
        <v>44989</v>
      </c>
      <c r="B9033" t="s">
        <v>620</v>
      </c>
      <c r="C9033" t="s">
        <v>20</v>
      </c>
      <c r="D9033" t="s">
        <v>30</v>
      </c>
      <c r="E9033" s="1">
        <f>DATEVALUE(IFERROR(RIGHT(LEFT(A9033,FIND("-",A9033,4)-1),2)&amp;"/"&amp;LEFT(A9033,FIND("-",A9033)-1)&amp;"/"&amp;RIGHT(LEFT(A9033,IFERROR(FIND(" ",A9033),LEN(A9033)+1)-1),4),TEXT(A9033,"dd")&amp;"/"&amp;TEXT(A9033,"mm")&amp;"/"&amp;TEXT(A9033,"yyyy")))</f>
        <v>45019</v>
      </c>
      <c r="F9033" t="s">
        <v>1919</v>
      </c>
      <c r="G9033" s="1" t="e">
        <f>VLOOKUP(B9033,Results!A:D,3,FALSE)</f>
        <v>#N/A</v>
      </c>
    </row>
    <row r="9034" spans="1:7" hidden="1" x14ac:dyDescent="0.25">
      <c r="A9034" s="1">
        <v>44989</v>
      </c>
      <c r="B9034" t="s">
        <v>743</v>
      </c>
      <c r="C9034" t="s">
        <v>20</v>
      </c>
      <c r="D9034" t="s">
        <v>30</v>
      </c>
      <c r="E9034" s="1">
        <f>DATEVALUE(IFERROR(RIGHT(LEFT(A9034,FIND("-",A9034,4)-1),2)&amp;"/"&amp;LEFT(A9034,FIND("-",A9034)-1)&amp;"/"&amp;RIGHT(LEFT(A9034,IFERROR(FIND(" ",A9034),LEN(A9034)+1)-1),4),TEXT(A9034,"dd")&amp;"/"&amp;TEXT(A9034,"mm")&amp;"/"&amp;TEXT(A9034,"yyyy")))</f>
        <v>45019</v>
      </c>
      <c r="F9034" t="s">
        <v>1919</v>
      </c>
      <c r="G9034" s="1" t="e">
        <f>VLOOKUP(B9034,Results!A:D,3,FALSE)</f>
        <v>#N/A</v>
      </c>
    </row>
    <row r="9035" spans="1:7" hidden="1" x14ac:dyDescent="0.25">
      <c r="A9035" s="1">
        <v>44989</v>
      </c>
      <c r="B9035" t="s">
        <v>690</v>
      </c>
      <c r="C9035" t="s">
        <v>20</v>
      </c>
      <c r="D9035" t="s">
        <v>269</v>
      </c>
      <c r="E9035" s="1">
        <f>DATEVALUE(IFERROR(RIGHT(LEFT(A9035,FIND("-",A9035,4)-1),2)&amp;"/"&amp;LEFT(A9035,FIND("-",A9035)-1)&amp;"/"&amp;RIGHT(LEFT(A9035,IFERROR(FIND(" ",A9035),LEN(A9035)+1)-1),4),TEXT(A9035,"dd")&amp;"/"&amp;TEXT(A9035,"mm")&amp;"/"&amp;TEXT(A9035,"yyyy")))</f>
        <v>45019</v>
      </c>
      <c r="F9035" t="s">
        <v>1919</v>
      </c>
      <c r="G9035" s="1" t="e">
        <f>VLOOKUP(B9035,Results!A:D,3,FALSE)</f>
        <v>#N/A</v>
      </c>
    </row>
    <row r="9036" spans="1:7" hidden="1" x14ac:dyDescent="0.25">
      <c r="A9036" s="1">
        <v>44989</v>
      </c>
      <c r="B9036" t="s">
        <v>19</v>
      </c>
      <c r="C9036" t="s">
        <v>20</v>
      </c>
      <c r="D9036" t="s">
        <v>10</v>
      </c>
      <c r="E9036" s="1">
        <f>DATEVALUE(IFERROR(RIGHT(LEFT(A9036,FIND("-",A9036,4)-1),2)&amp;"/"&amp;LEFT(A9036,FIND("-",A9036)-1)&amp;"/"&amp;RIGHT(LEFT(A9036,IFERROR(FIND(" ",A9036),LEN(A9036)+1)-1),4),TEXT(A9036,"dd")&amp;"/"&amp;TEXT(A9036,"mm")&amp;"/"&amp;TEXT(A9036,"yyyy")))</f>
        <v>45019</v>
      </c>
      <c r="F9036" t="s">
        <v>1919</v>
      </c>
      <c r="G9036" s="1" t="e">
        <f>VLOOKUP(B9036,Results!A:D,3,FALSE)</f>
        <v>#N/A</v>
      </c>
    </row>
    <row r="9037" spans="1:7" hidden="1" x14ac:dyDescent="0.25">
      <c r="A9037" s="1">
        <v>44989</v>
      </c>
      <c r="B9037" t="s">
        <v>968</v>
      </c>
      <c r="C9037" t="s">
        <v>20</v>
      </c>
      <c r="D9037" t="s">
        <v>23</v>
      </c>
      <c r="E9037" s="1">
        <f>DATEVALUE(IFERROR(RIGHT(LEFT(A9037,FIND("-",A9037,4)-1),2)&amp;"/"&amp;LEFT(A9037,FIND("-",A9037)-1)&amp;"/"&amp;RIGHT(LEFT(A9037,IFERROR(FIND(" ",A9037),LEN(A9037)+1)-1),4),TEXT(A9037,"dd")&amp;"/"&amp;TEXT(A9037,"mm")&amp;"/"&amp;TEXT(A9037,"yyyy")))</f>
        <v>45019</v>
      </c>
      <c r="F9037" t="s">
        <v>1919</v>
      </c>
      <c r="G9037" s="1" t="e">
        <f>VLOOKUP(B9037,Results!A:D,3,FALSE)</f>
        <v>#N/A</v>
      </c>
    </row>
    <row r="9038" spans="1:7" hidden="1" x14ac:dyDescent="0.25">
      <c r="A9038" s="1">
        <v>44989</v>
      </c>
      <c r="B9038" t="s">
        <v>596</v>
      </c>
      <c r="C9038" t="s">
        <v>20</v>
      </c>
      <c r="D9038" t="s">
        <v>23</v>
      </c>
      <c r="E9038" s="1">
        <f>DATEVALUE(IFERROR(RIGHT(LEFT(A9038,FIND("-",A9038,4)-1),2)&amp;"/"&amp;LEFT(A9038,FIND("-",A9038)-1)&amp;"/"&amp;RIGHT(LEFT(A9038,IFERROR(FIND(" ",A9038),LEN(A9038)+1)-1),4),TEXT(A9038,"dd")&amp;"/"&amp;TEXT(A9038,"mm")&amp;"/"&amp;TEXT(A9038,"yyyy")))</f>
        <v>45019</v>
      </c>
      <c r="F9038" t="s">
        <v>1919</v>
      </c>
      <c r="G9038" s="1" t="e">
        <f>VLOOKUP(B9038,Results!A:D,3,FALSE)</f>
        <v>#N/A</v>
      </c>
    </row>
    <row r="9039" spans="1:7" hidden="1" x14ac:dyDescent="0.25">
      <c r="A9039" s="1">
        <v>44989</v>
      </c>
      <c r="B9039" t="s">
        <v>665</v>
      </c>
      <c r="C9039" t="s">
        <v>223</v>
      </c>
      <c r="D9039" t="s">
        <v>13</v>
      </c>
      <c r="E9039" s="1">
        <f>DATEVALUE(IFERROR(RIGHT(LEFT(A9039,FIND("-",A9039,4)-1),2)&amp;"/"&amp;LEFT(A9039,FIND("-",A9039)-1)&amp;"/"&amp;RIGHT(LEFT(A9039,IFERROR(FIND(" ",A9039),LEN(A9039)+1)-1),4),TEXT(A9039,"dd")&amp;"/"&amp;TEXT(A9039,"mm")&amp;"/"&amp;TEXT(A9039,"yyyy")))</f>
        <v>45019</v>
      </c>
      <c r="F9039" t="s">
        <v>1919</v>
      </c>
      <c r="G9039" s="1" t="e">
        <f>VLOOKUP(B9039,Results!A:D,3,FALSE)</f>
        <v>#N/A</v>
      </c>
    </row>
    <row r="9040" spans="1:7" hidden="1" x14ac:dyDescent="0.25">
      <c r="A9040" s="1">
        <v>44989</v>
      </c>
      <c r="B9040" t="s">
        <v>573</v>
      </c>
      <c r="C9040" t="s">
        <v>223</v>
      </c>
      <c r="D9040" t="s">
        <v>13</v>
      </c>
      <c r="E9040" s="1">
        <f>DATEVALUE(IFERROR(RIGHT(LEFT(A9040,FIND("-",A9040,4)-1),2)&amp;"/"&amp;LEFT(A9040,FIND("-",A9040)-1)&amp;"/"&amp;RIGHT(LEFT(A9040,IFERROR(FIND(" ",A9040),LEN(A9040)+1)-1),4),TEXT(A9040,"dd")&amp;"/"&amp;TEXT(A9040,"mm")&amp;"/"&amp;TEXT(A9040,"yyyy")))</f>
        <v>45019</v>
      </c>
      <c r="F9040" t="s">
        <v>1919</v>
      </c>
      <c r="G9040" s="1" t="e">
        <f>VLOOKUP(B9040,Results!A:D,3,FALSE)</f>
        <v>#N/A</v>
      </c>
    </row>
    <row r="9041" spans="1:7" hidden="1" x14ac:dyDescent="0.25">
      <c r="A9041" s="1">
        <v>44989</v>
      </c>
      <c r="B9041" t="s">
        <v>639</v>
      </c>
      <c r="C9041" t="s">
        <v>20</v>
      </c>
      <c r="D9041" t="s">
        <v>13</v>
      </c>
      <c r="E9041" s="1">
        <f>DATEVALUE(IFERROR(RIGHT(LEFT(A9041,FIND("-",A9041,4)-1),2)&amp;"/"&amp;LEFT(A9041,FIND("-",A9041)-1)&amp;"/"&amp;RIGHT(LEFT(A9041,IFERROR(FIND(" ",A9041),LEN(A9041)+1)-1),4),TEXT(A9041,"dd")&amp;"/"&amp;TEXT(A9041,"mm")&amp;"/"&amp;TEXT(A9041,"yyyy")))</f>
        <v>45019</v>
      </c>
      <c r="F9041" t="s">
        <v>1919</v>
      </c>
      <c r="G9041" s="1" t="e">
        <f>VLOOKUP(B9041,Results!A:D,3,FALSE)</f>
        <v>#N/A</v>
      </c>
    </row>
    <row r="9042" spans="1:7" hidden="1" x14ac:dyDescent="0.25">
      <c r="A9042" s="1">
        <v>44989</v>
      </c>
      <c r="B9042" t="s">
        <v>1870</v>
      </c>
      <c r="C9042" t="s">
        <v>20</v>
      </c>
      <c r="D9042" t="s">
        <v>13</v>
      </c>
      <c r="E9042" s="1">
        <f>DATEVALUE(IFERROR(RIGHT(LEFT(A9042,FIND("-",A9042,4)-1),2)&amp;"/"&amp;LEFT(A9042,FIND("-",A9042)-1)&amp;"/"&amp;RIGHT(LEFT(A9042,IFERROR(FIND(" ",A9042),LEN(A9042)+1)-1),4),TEXT(A9042,"dd")&amp;"/"&amp;TEXT(A9042,"mm")&amp;"/"&amp;TEXT(A9042,"yyyy")))</f>
        <v>45019</v>
      </c>
      <c r="F9042" t="s">
        <v>1919</v>
      </c>
      <c r="G9042" s="1" t="e">
        <f>VLOOKUP(B9042,Results!A:D,3,FALSE)</f>
        <v>#N/A</v>
      </c>
    </row>
    <row r="9043" spans="1:7" hidden="1" x14ac:dyDescent="0.25">
      <c r="A9043" s="1">
        <v>44989</v>
      </c>
      <c r="B9043" t="s">
        <v>700</v>
      </c>
      <c r="C9043" t="s">
        <v>223</v>
      </c>
      <c r="D9043" t="s">
        <v>13</v>
      </c>
      <c r="E9043" s="1">
        <f>DATEVALUE(IFERROR(RIGHT(LEFT(A9043,FIND("-",A9043,4)-1),2)&amp;"/"&amp;LEFT(A9043,FIND("-",A9043)-1)&amp;"/"&amp;RIGHT(LEFT(A9043,IFERROR(FIND(" ",A9043),LEN(A9043)+1)-1),4),TEXT(A9043,"dd")&amp;"/"&amp;TEXT(A9043,"mm")&amp;"/"&amp;TEXT(A9043,"yyyy")))</f>
        <v>45019</v>
      </c>
      <c r="F9043" t="s">
        <v>1919</v>
      </c>
      <c r="G9043" s="1" t="e">
        <f>VLOOKUP(B9043,Results!A:D,3,FALSE)</f>
        <v>#N/A</v>
      </c>
    </row>
    <row r="9044" spans="1:7" hidden="1" x14ac:dyDescent="0.25">
      <c r="A9044" s="1">
        <v>44989</v>
      </c>
      <c r="B9044" t="s">
        <v>640</v>
      </c>
      <c r="C9044" t="s">
        <v>20</v>
      </c>
      <c r="D9044" t="s">
        <v>74</v>
      </c>
      <c r="E9044" s="1">
        <f>DATEVALUE(IFERROR(RIGHT(LEFT(A9044,FIND("-",A9044,4)-1),2)&amp;"/"&amp;LEFT(A9044,FIND("-",A9044)-1)&amp;"/"&amp;RIGHT(LEFT(A9044,IFERROR(FIND(" ",A9044),LEN(A9044)+1)-1),4),TEXT(A9044,"dd")&amp;"/"&amp;TEXT(A9044,"mm")&amp;"/"&amp;TEXT(A9044,"yyyy")))</f>
        <v>45019</v>
      </c>
      <c r="F9044" t="s">
        <v>1919</v>
      </c>
      <c r="G9044" s="1" t="e">
        <f>VLOOKUP(B9044,Results!A:D,3,FALSE)</f>
        <v>#N/A</v>
      </c>
    </row>
    <row r="9045" spans="1:7" hidden="1" x14ac:dyDescent="0.25">
      <c r="A9045" s="1">
        <v>44989</v>
      </c>
      <c r="B9045" t="s">
        <v>610</v>
      </c>
      <c r="C9045" t="s">
        <v>20</v>
      </c>
      <c r="D9045" t="s">
        <v>74</v>
      </c>
      <c r="E9045" s="1">
        <f>DATEVALUE(IFERROR(RIGHT(LEFT(A9045,FIND("-",A9045,4)-1),2)&amp;"/"&amp;LEFT(A9045,FIND("-",A9045)-1)&amp;"/"&amp;RIGHT(LEFT(A9045,IFERROR(FIND(" ",A9045),LEN(A9045)+1)-1),4),TEXT(A9045,"dd")&amp;"/"&amp;TEXT(A9045,"mm")&amp;"/"&amp;TEXT(A9045,"yyyy")))</f>
        <v>45019</v>
      </c>
      <c r="F9045" t="s">
        <v>1919</v>
      </c>
      <c r="G9045" s="1" t="e">
        <f>VLOOKUP(B9045,Results!A:D,3,FALSE)</f>
        <v>#N/A</v>
      </c>
    </row>
    <row r="9046" spans="1:7" hidden="1" x14ac:dyDescent="0.25">
      <c r="A9046" s="1">
        <v>44989</v>
      </c>
      <c r="B9046" t="s">
        <v>966</v>
      </c>
      <c r="C9046" t="s">
        <v>20</v>
      </c>
      <c r="D9046" t="s">
        <v>74</v>
      </c>
      <c r="E9046" s="1">
        <f>DATEVALUE(IFERROR(RIGHT(LEFT(A9046,FIND("-",A9046,4)-1),2)&amp;"/"&amp;LEFT(A9046,FIND("-",A9046)-1)&amp;"/"&amp;RIGHT(LEFT(A9046,IFERROR(FIND(" ",A9046),LEN(A9046)+1)-1),4),TEXT(A9046,"dd")&amp;"/"&amp;TEXT(A9046,"mm")&amp;"/"&amp;TEXT(A9046,"yyyy")))</f>
        <v>45019</v>
      </c>
      <c r="F9046" t="s">
        <v>1919</v>
      </c>
      <c r="G9046" s="1" t="e">
        <f>VLOOKUP(B9046,Results!A:D,3,FALSE)</f>
        <v>#N/A</v>
      </c>
    </row>
    <row r="9047" spans="1:7" hidden="1" x14ac:dyDescent="0.25">
      <c r="A9047" s="1">
        <v>44989</v>
      </c>
      <c r="B9047" t="s">
        <v>398</v>
      </c>
      <c r="C9047" t="s">
        <v>20</v>
      </c>
      <c r="D9047" t="s">
        <v>40</v>
      </c>
      <c r="E9047" s="1">
        <f>DATEVALUE(IFERROR(RIGHT(LEFT(A9047,FIND("-",A9047,4)-1),2)&amp;"/"&amp;LEFT(A9047,FIND("-",A9047)-1)&amp;"/"&amp;RIGHT(LEFT(A9047,IFERROR(FIND(" ",A9047),LEN(A9047)+1)-1),4),TEXT(A9047,"dd")&amp;"/"&amp;TEXT(A9047,"mm")&amp;"/"&amp;TEXT(A9047,"yyyy")))</f>
        <v>45019</v>
      </c>
      <c r="F9047" t="s">
        <v>1919</v>
      </c>
      <c r="G9047" s="1" t="e">
        <f>VLOOKUP(B9047,Results!A:D,3,FALSE)</f>
        <v>#N/A</v>
      </c>
    </row>
    <row r="9048" spans="1:7" hidden="1" x14ac:dyDescent="0.25">
      <c r="A9048" s="1">
        <v>44989</v>
      </c>
      <c r="B9048" t="s">
        <v>1877</v>
      </c>
      <c r="C9048" t="s">
        <v>20</v>
      </c>
      <c r="D9048" t="s">
        <v>28</v>
      </c>
      <c r="E9048" s="1">
        <f>DATEVALUE(IFERROR(RIGHT(LEFT(A9048,FIND("-",A9048,4)-1),2)&amp;"/"&amp;LEFT(A9048,FIND("-",A9048)-1)&amp;"/"&amp;RIGHT(LEFT(A9048,IFERROR(FIND(" ",A9048),LEN(A9048)+1)-1),4),TEXT(A9048,"dd")&amp;"/"&amp;TEXT(A9048,"mm")&amp;"/"&amp;TEXT(A9048,"yyyy")))</f>
        <v>45019</v>
      </c>
      <c r="F9048" t="s">
        <v>1919</v>
      </c>
      <c r="G9048" s="1" t="e">
        <f>VLOOKUP(B9048,Results!A:D,3,FALSE)</f>
        <v>#N/A</v>
      </c>
    </row>
    <row r="9049" spans="1:7" hidden="1" x14ac:dyDescent="0.25">
      <c r="A9049" s="1">
        <v>44989</v>
      </c>
      <c r="B9049" t="s">
        <v>681</v>
      </c>
      <c r="C9049" t="s">
        <v>20</v>
      </c>
      <c r="D9049" t="s">
        <v>28</v>
      </c>
      <c r="E9049" s="1">
        <f>DATEVALUE(IFERROR(RIGHT(LEFT(A9049,FIND("-",A9049,4)-1),2)&amp;"/"&amp;LEFT(A9049,FIND("-",A9049)-1)&amp;"/"&amp;RIGHT(LEFT(A9049,IFERROR(FIND(" ",A9049),LEN(A9049)+1)-1),4),TEXT(A9049,"dd")&amp;"/"&amp;TEXT(A9049,"mm")&amp;"/"&amp;TEXT(A9049,"yyyy")))</f>
        <v>45019</v>
      </c>
      <c r="F9049" t="s">
        <v>1919</v>
      </c>
      <c r="G9049" s="1" t="e">
        <f>VLOOKUP(B9049,Results!A:D,3,FALSE)</f>
        <v>#N/A</v>
      </c>
    </row>
    <row r="9050" spans="1:7" hidden="1" x14ac:dyDescent="0.25">
      <c r="A9050" s="1">
        <v>44989</v>
      </c>
      <c r="B9050" t="s">
        <v>376</v>
      </c>
      <c r="C9050" t="s">
        <v>20</v>
      </c>
      <c r="D9050" t="s">
        <v>28</v>
      </c>
      <c r="E9050" s="1">
        <f>DATEVALUE(IFERROR(RIGHT(LEFT(A9050,FIND("-",A9050,4)-1),2)&amp;"/"&amp;LEFT(A9050,FIND("-",A9050)-1)&amp;"/"&amp;RIGHT(LEFT(A9050,IFERROR(FIND(" ",A9050),LEN(A9050)+1)-1),4),TEXT(A9050,"dd")&amp;"/"&amp;TEXT(A9050,"mm")&amp;"/"&amp;TEXT(A9050,"yyyy")))</f>
        <v>45019</v>
      </c>
      <c r="F9050" t="s">
        <v>1919</v>
      </c>
      <c r="G9050" s="1" t="e">
        <f>VLOOKUP(B9050,Results!A:D,3,FALSE)</f>
        <v>#N/A</v>
      </c>
    </row>
    <row r="9051" spans="1:7" hidden="1" x14ac:dyDescent="0.25">
      <c r="A9051" s="1">
        <v>44989</v>
      </c>
      <c r="B9051" t="s">
        <v>1905</v>
      </c>
      <c r="C9051" t="s">
        <v>223</v>
      </c>
      <c r="D9051" t="s">
        <v>33</v>
      </c>
      <c r="E9051" s="1">
        <f>DATEVALUE(IFERROR(RIGHT(LEFT(A9051,FIND("-",A9051,4)-1),2)&amp;"/"&amp;LEFT(A9051,FIND("-",A9051)-1)&amp;"/"&amp;RIGHT(LEFT(A9051,IFERROR(FIND(" ",A9051),LEN(A9051)+1)-1),4),TEXT(A9051,"dd")&amp;"/"&amp;TEXT(A9051,"mm")&amp;"/"&amp;TEXT(A9051,"yyyy")))</f>
        <v>45019</v>
      </c>
      <c r="F9051" t="s">
        <v>1919</v>
      </c>
      <c r="G9051" s="1" t="e">
        <f>VLOOKUP(B9051,Results!A:D,3,FALSE)</f>
        <v>#N/A</v>
      </c>
    </row>
    <row r="9052" spans="1:7" hidden="1" x14ac:dyDescent="0.25">
      <c r="A9052" s="1">
        <v>44989</v>
      </c>
      <c r="B9052" t="s">
        <v>1861</v>
      </c>
      <c r="C9052" t="s">
        <v>223</v>
      </c>
      <c r="D9052" t="s">
        <v>84</v>
      </c>
      <c r="E9052" s="1">
        <f>DATEVALUE(IFERROR(RIGHT(LEFT(A9052,FIND("-",A9052,4)-1),2)&amp;"/"&amp;LEFT(A9052,FIND("-",A9052)-1)&amp;"/"&amp;RIGHT(LEFT(A9052,IFERROR(FIND(" ",A9052),LEN(A9052)+1)-1),4),TEXT(A9052,"dd")&amp;"/"&amp;TEXT(A9052,"mm")&amp;"/"&amp;TEXT(A9052,"yyyy")))</f>
        <v>45019</v>
      </c>
      <c r="F9052" t="s">
        <v>1919</v>
      </c>
      <c r="G9052" s="1" t="e">
        <f>VLOOKUP(B9052,Results!A:D,3,FALSE)</f>
        <v>#N/A</v>
      </c>
    </row>
    <row r="9053" spans="1:7" hidden="1" x14ac:dyDescent="0.25">
      <c r="A9053" s="1">
        <v>44989</v>
      </c>
      <c r="B9053" t="s">
        <v>937</v>
      </c>
      <c r="C9053" t="s">
        <v>223</v>
      </c>
      <c r="D9053" t="s">
        <v>84</v>
      </c>
      <c r="E9053" s="1">
        <f>DATEVALUE(IFERROR(RIGHT(LEFT(A9053,FIND("-",A9053,4)-1),2)&amp;"/"&amp;LEFT(A9053,FIND("-",A9053)-1)&amp;"/"&amp;RIGHT(LEFT(A9053,IFERROR(FIND(" ",A9053),LEN(A9053)+1)-1),4),TEXT(A9053,"dd")&amp;"/"&amp;TEXT(A9053,"mm")&amp;"/"&amp;TEXT(A9053,"yyyy")))</f>
        <v>45019</v>
      </c>
      <c r="F9053" t="s">
        <v>1919</v>
      </c>
      <c r="G9053" s="1" t="e">
        <f>VLOOKUP(B9053,Results!A:D,3,FALSE)</f>
        <v>#N/A</v>
      </c>
    </row>
    <row r="9054" spans="1:7" hidden="1" x14ac:dyDescent="0.25">
      <c r="A9054" s="1">
        <v>44989</v>
      </c>
      <c r="B9054" t="s">
        <v>684</v>
      </c>
      <c r="C9054" t="s">
        <v>20</v>
      </c>
      <c r="D9054" t="s">
        <v>50</v>
      </c>
      <c r="E9054" s="1">
        <f>DATEVALUE(IFERROR(RIGHT(LEFT(A9054,FIND("-",A9054,4)-1),2)&amp;"/"&amp;LEFT(A9054,FIND("-",A9054)-1)&amp;"/"&amp;RIGHT(LEFT(A9054,IFERROR(FIND(" ",A9054),LEN(A9054)+1)-1),4),TEXT(A9054,"dd")&amp;"/"&amp;TEXT(A9054,"mm")&amp;"/"&amp;TEXT(A9054,"yyyy")))</f>
        <v>45019</v>
      </c>
      <c r="F9054" t="s">
        <v>1919</v>
      </c>
      <c r="G9054" s="1" t="e">
        <f>VLOOKUP(B9054,Results!A:D,3,FALSE)</f>
        <v>#N/A</v>
      </c>
    </row>
    <row r="9055" spans="1:7" hidden="1" x14ac:dyDescent="0.25">
      <c r="A9055" s="1">
        <v>44989</v>
      </c>
      <c r="B9055" t="s">
        <v>925</v>
      </c>
      <c r="C9055" t="s">
        <v>20</v>
      </c>
      <c r="D9055" t="s">
        <v>50</v>
      </c>
      <c r="E9055" s="1">
        <f>DATEVALUE(IFERROR(RIGHT(LEFT(A9055,FIND("-",A9055,4)-1),2)&amp;"/"&amp;LEFT(A9055,FIND("-",A9055)-1)&amp;"/"&amp;RIGHT(LEFT(A9055,IFERROR(FIND(" ",A9055),LEN(A9055)+1)-1),4),TEXT(A9055,"dd")&amp;"/"&amp;TEXT(A9055,"mm")&amp;"/"&amp;TEXT(A9055,"yyyy")))</f>
        <v>45019</v>
      </c>
      <c r="F9055" t="s">
        <v>1919</v>
      </c>
      <c r="G9055" s="1" t="e">
        <f>VLOOKUP(B9055,Results!A:D,3,FALSE)</f>
        <v>#N/A</v>
      </c>
    </row>
    <row r="9056" spans="1:7" hidden="1" x14ac:dyDescent="0.25">
      <c r="A9056" s="1">
        <v>44989</v>
      </c>
      <c r="B9056" t="s">
        <v>1880</v>
      </c>
      <c r="C9056" t="s">
        <v>20</v>
      </c>
      <c r="D9056" t="s">
        <v>50</v>
      </c>
      <c r="E9056" s="1">
        <f>DATEVALUE(IFERROR(RIGHT(LEFT(A9056,FIND("-",A9056,4)-1),2)&amp;"/"&amp;LEFT(A9056,FIND("-",A9056)-1)&amp;"/"&amp;RIGHT(LEFT(A9056,IFERROR(FIND(" ",A9056),LEN(A9056)+1)-1),4),TEXT(A9056,"dd")&amp;"/"&amp;TEXT(A9056,"mm")&amp;"/"&amp;TEXT(A9056,"yyyy")))</f>
        <v>45019</v>
      </c>
      <c r="F9056" t="s">
        <v>1919</v>
      </c>
      <c r="G9056" s="1" t="e">
        <f>VLOOKUP(B9056,Results!A:D,3,FALSE)</f>
        <v>#N/A</v>
      </c>
    </row>
    <row r="9057" spans="1:7" hidden="1" x14ac:dyDescent="0.25">
      <c r="A9057" t="s">
        <v>1906</v>
      </c>
      <c r="B9057" t="s">
        <v>332</v>
      </c>
      <c r="C9057" t="s">
        <v>223</v>
      </c>
      <c r="D9057" t="s">
        <v>297</v>
      </c>
      <c r="E9057" s="1">
        <f>DATEVALUE(IFERROR(RIGHT(LEFT(A9057,FIND("-",A9057,4)-1),2)&amp;"/"&amp;LEFT(A9057,FIND("-",A9057)-1)&amp;"/"&amp;RIGHT(LEFT(A9057,IFERROR(FIND(" ",A9057),LEN(A9057)+1)-1),4),TEXT(A9057,"dd")&amp;"/"&amp;TEXT(A9057,"mm")&amp;"/"&amp;TEXT(A9057,"yyyy")))</f>
        <v>45012</v>
      </c>
      <c r="F9057" t="s">
        <v>1919</v>
      </c>
      <c r="G9057" s="1">
        <f>VLOOKUP(B9057,Results!A:D,3,FALSE)</f>
        <v>45416</v>
      </c>
    </row>
    <row r="9058" spans="1:7" hidden="1" x14ac:dyDescent="0.25">
      <c r="A9058" t="s">
        <v>1906</v>
      </c>
      <c r="B9058" t="s">
        <v>826</v>
      </c>
      <c r="C9058" t="s">
        <v>223</v>
      </c>
      <c r="D9058" t="s">
        <v>13</v>
      </c>
      <c r="E9058" s="1">
        <f>DATEVALUE(IFERROR(RIGHT(LEFT(A9058,FIND("-",A9058,4)-1),2)&amp;"/"&amp;LEFT(A9058,FIND("-",A9058)-1)&amp;"/"&amp;RIGHT(LEFT(A9058,IFERROR(FIND(" ",A9058),LEN(A9058)+1)-1),4),TEXT(A9058,"dd")&amp;"/"&amp;TEXT(A9058,"mm")&amp;"/"&amp;TEXT(A9058,"yyyy")))</f>
        <v>45012</v>
      </c>
      <c r="F9058" t="s">
        <v>1919</v>
      </c>
      <c r="G9058" s="1">
        <f>VLOOKUP(B9058,Results!A:D,3,FALSE)</f>
        <v>45416</v>
      </c>
    </row>
    <row r="9059" spans="1:7" hidden="1" x14ac:dyDescent="0.25">
      <c r="A9059" t="s">
        <v>1906</v>
      </c>
      <c r="B9059" t="s">
        <v>581</v>
      </c>
      <c r="C9059" t="s">
        <v>20</v>
      </c>
      <c r="D9059" t="s">
        <v>50</v>
      </c>
      <c r="E9059" s="1">
        <f>DATEVALUE(IFERROR(RIGHT(LEFT(A9059,FIND("-",A9059,4)-1),2)&amp;"/"&amp;LEFT(A9059,FIND("-",A9059)-1)&amp;"/"&amp;RIGHT(LEFT(A9059,IFERROR(FIND(" ",A9059),LEN(A9059)+1)-1),4),TEXT(A9059,"dd")&amp;"/"&amp;TEXT(A9059,"mm")&amp;"/"&amp;TEXT(A9059,"yyyy")))</f>
        <v>45012</v>
      </c>
      <c r="F9059" t="s">
        <v>1919</v>
      </c>
      <c r="G9059" s="1">
        <f>VLOOKUP(B9059,Results!A:D,3,FALSE)</f>
        <v>45418</v>
      </c>
    </row>
    <row r="9060" spans="1:7" hidden="1" x14ac:dyDescent="0.25">
      <c r="A9060" t="s">
        <v>1906</v>
      </c>
      <c r="B9060" t="s">
        <v>860</v>
      </c>
      <c r="C9060" t="s">
        <v>223</v>
      </c>
      <c r="D9060" t="s">
        <v>30</v>
      </c>
      <c r="E9060" s="1">
        <f>DATEVALUE(IFERROR(RIGHT(LEFT(A9060,FIND("-",A9060,4)-1),2)&amp;"/"&amp;LEFT(A9060,FIND("-",A9060)-1)&amp;"/"&amp;RIGHT(LEFT(A9060,IFERROR(FIND(" ",A9060),LEN(A9060)+1)-1),4),TEXT(A9060,"dd")&amp;"/"&amp;TEXT(A9060,"mm")&amp;"/"&amp;TEXT(A9060,"yyyy")))</f>
        <v>45012</v>
      </c>
      <c r="F9060" t="s">
        <v>1919</v>
      </c>
      <c r="G9060" s="1">
        <f>VLOOKUP(B9060,Results!A:D,3,FALSE)</f>
        <v>45419</v>
      </c>
    </row>
    <row r="9061" spans="1:7" hidden="1" x14ac:dyDescent="0.25">
      <c r="A9061" t="s">
        <v>1906</v>
      </c>
      <c r="B9061" t="s">
        <v>653</v>
      </c>
      <c r="C9061" t="s">
        <v>20</v>
      </c>
      <c r="D9061" t="s">
        <v>13</v>
      </c>
      <c r="E9061" s="1">
        <f>DATEVALUE(IFERROR(RIGHT(LEFT(A9061,FIND("-",A9061,4)-1),2)&amp;"/"&amp;LEFT(A9061,FIND("-",A9061)-1)&amp;"/"&amp;RIGHT(LEFT(A9061,IFERROR(FIND(" ",A9061),LEN(A9061)+1)-1),4),TEXT(A9061,"dd")&amp;"/"&amp;TEXT(A9061,"mm")&amp;"/"&amp;TEXT(A9061,"yyyy")))</f>
        <v>45012</v>
      </c>
      <c r="F9061" t="s">
        <v>1919</v>
      </c>
      <c r="G9061" s="1">
        <f>VLOOKUP(B9061,Results!A:D,3,FALSE)</f>
        <v>45419</v>
      </c>
    </row>
    <row r="9062" spans="1:7" hidden="1" x14ac:dyDescent="0.25">
      <c r="A9062" t="s">
        <v>1906</v>
      </c>
      <c r="B9062" t="s">
        <v>862</v>
      </c>
      <c r="C9062" t="s">
        <v>223</v>
      </c>
      <c r="D9062" t="s">
        <v>30</v>
      </c>
      <c r="E9062" s="1">
        <f>DATEVALUE(IFERROR(RIGHT(LEFT(A9062,FIND("-",A9062,4)-1),2)&amp;"/"&amp;LEFT(A9062,FIND("-",A9062)-1)&amp;"/"&amp;RIGHT(LEFT(A9062,IFERROR(FIND(" ",A9062),LEN(A9062)+1)-1),4),TEXT(A9062,"dd")&amp;"/"&amp;TEXT(A9062,"mm")&amp;"/"&amp;TEXT(A9062,"yyyy")))</f>
        <v>45012</v>
      </c>
      <c r="F9062" t="s">
        <v>1919</v>
      </c>
      <c r="G9062" s="1">
        <f>VLOOKUP(B9062,Results!A:D,3,FALSE)</f>
        <v>45420</v>
      </c>
    </row>
    <row r="9063" spans="1:7" hidden="1" x14ac:dyDescent="0.25">
      <c r="A9063" t="s">
        <v>1906</v>
      </c>
      <c r="B9063" t="s">
        <v>538</v>
      </c>
      <c r="C9063" t="s">
        <v>223</v>
      </c>
      <c r="D9063" t="s">
        <v>269</v>
      </c>
      <c r="E9063" s="1">
        <f>DATEVALUE(IFERROR(RIGHT(LEFT(A9063,FIND("-",A9063,4)-1),2)&amp;"/"&amp;LEFT(A9063,FIND("-",A9063)-1)&amp;"/"&amp;RIGHT(LEFT(A9063,IFERROR(FIND(" ",A9063),LEN(A9063)+1)-1),4),TEXT(A9063,"dd")&amp;"/"&amp;TEXT(A9063,"mm")&amp;"/"&amp;TEXT(A9063,"yyyy")))</f>
        <v>45012</v>
      </c>
      <c r="F9063" t="s">
        <v>1919</v>
      </c>
      <c r="G9063" s="1">
        <f>VLOOKUP(B9063,Results!A:D,3,FALSE)</f>
        <v>45420</v>
      </c>
    </row>
    <row r="9064" spans="1:7" hidden="1" x14ac:dyDescent="0.25">
      <c r="A9064" t="s">
        <v>1906</v>
      </c>
      <c r="B9064" t="s">
        <v>1427</v>
      </c>
      <c r="C9064" t="s">
        <v>20</v>
      </c>
      <c r="D9064" t="s">
        <v>23</v>
      </c>
      <c r="E9064" s="1">
        <f>DATEVALUE(IFERROR(RIGHT(LEFT(A9064,FIND("-",A9064,4)-1),2)&amp;"/"&amp;LEFT(A9064,FIND("-",A9064)-1)&amp;"/"&amp;RIGHT(LEFT(A9064,IFERROR(FIND(" ",A9064),LEN(A9064)+1)-1),4),TEXT(A9064,"dd")&amp;"/"&amp;TEXT(A9064,"mm")&amp;"/"&amp;TEXT(A9064,"yyyy")))</f>
        <v>45012</v>
      </c>
      <c r="F9064" t="s">
        <v>1919</v>
      </c>
      <c r="G9064" s="1">
        <f>VLOOKUP(B9064,Results!A:D,3,FALSE)</f>
        <v>45421</v>
      </c>
    </row>
    <row r="9065" spans="1:7" hidden="1" x14ac:dyDescent="0.25">
      <c r="A9065" t="s">
        <v>1906</v>
      </c>
      <c r="B9065" t="s">
        <v>381</v>
      </c>
      <c r="C9065" t="s">
        <v>223</v>
      </c>
      <c r="D9065" t="s">
        <v>30</v>
      </c>
      <c r="E9065" s="1">
        <f>DATEVALUE(IFERROR(RIGHT(LEFT(A9065,FIND("-",A9065,4)-1),2)&amp;"/"&amp;LEFT(A9065,FIND("-",A9065)-1)&amp;"/"&amp;RIGHT(LEFT(A9065,IFERROR(FIND(" ",A9065),LEN(A9065)+1)-1),4),TEXT(A9065,"dd")&amp;"/"&amp;TEXT(A9065,"mm")&amp;"/"&amp;TEXT(A9065,"yyyy")))</f>
        <v>45012</v>
      </c>
      <c r="F9065" t="s">
        <v>1919</v>
      </c>
      <c r="G9065" s="1">
        <f>VLOOKUP(B9065,Results!A:D,3,FALSE)</f>
        <v>45422</v>
      </c>
    </row>
    <row r="9066" spans="1:7" hidden="1" x14ac:dyDescent="0.25">
      <c r="A9066" t="s">
        <v>1906</v>
      </c>
      <c r="B9066" t="s">
        <v>505</v>
      </c>
      <c r="C9066" t="s">
        <v>223</v>
      </c>
      <c r="D9066" t="s">
        <v>44</v>
      </c>
      <c r="E9066" s="1">
        <f>DATEVALUE(IFERROR(RIGHT(LEFT(A9066,FIND("-",A9066,4)-1),2)&amp;"/"&amp;LEFT(A9066,FIND("-",A9066)-1)&amp;"/"&amp;RIGHT(LEFT(A9066,IFERROR(FIND(" ",A9066),LEN(A9066)+1)-1),4),TEXT(A9066,"dd")&amp;"/"&amp;TEXT(A9066,"mm")&amp;"/"&amp;TEXT(A9066,"yyyy")))</f>
        <v>45012</v>
      </c>
      <c r="F9066" t="s">
        <v>1919</v>
      </c>
      <c r="G9066" s="1">
        <f>VLOOKUP(B9066,Results!A:D,3,FALSE)</f>
        <v>45441</v>
      </c>
    </row>
    <row r="9067" spans="1:7" hidden="1" x14ac:dyDescent="0.25">
      <c r="A9067" t="s">
        <v>1906</v>
      </c>
      <c r="B9067" t="s">
        <v>1893</v>
      </c>
      <c r="C9067" t="s">
        <v>20</v>
      </c>
      <c r="D9067" t="s">
        <v>44</v>
      </c>
      <c r="E9067" s="1">
        <f>DATEVALUE(IFERROR(RIGHT(LEFT(A9067,FIND("-",A9067,4)-1),2)&amp;"/"&amp;LEFT(A9067,FIND("-",A9067)-1)&amp;"/"&amp;RIGHT(LEFT(A9067,IFERROR(FIND(" ",A9067),LEN(A9067)+1)-1),4),TEXT(A9067,"dd")&amp;"/"&amp;TEXT(A9067,"mm")&amp;"/"&amp;TEXT(A9067,"yyyy")))</f>
        <v>45012</v>
      </c>
      <c r="F9067" t="s">
        <v>1919</v>
      </c>
      <c r="G9067" s="1" t="e">
        <f>VLOOKUP(B9067,Results!A:D,3,FALSE)</f>
        <v>#N/A</v>
      </c>
    </row>
    <row r="9068" spans="1:7" hidden="1" x14ac:dyDescent="0.25">
      <c r="A9068" t="s">
        <v>1906</v>
      </c>
      <c r="B9068" t="s">
        <v>609</v>
      </c>
      <c r="C9068" t="s">
        <v>223</v>
      </c>
      <c r="D9068" t="s">
        <v>30</v>
      </c>
      <c r="E9068" s="1">
        <f>DATEVALUE(IFERROR(RIGHT(LEFT(A9068,FIND("-",A9068,4)-1),2)&amp;"/"&amp;LEFT(A9068,FIND("-",A9068)-1)&amp;"/"&amp;RIGHT(LEFT(A9068,IFERROR(FIND(" ",A9068),LEN(A9068)+1)-1),4),TEXT(A9068,"dd")&amp;"/"&amp;TEXT(A9068,"mm")&amp;"/"&amp;TEXT(A9068,"yyyy")))</f>
        <v>45012</v>
      </c>
      <c r="F9068" t="s">
        <v>1919</v>
      </c>
      <c r="G9068" s="1" t="e">
        <f>VLOOKUP(B9068,Results!A:D,3,FALSE)</f>
        <v>#N/A</v>
      </c>
    </row>
    <row r="9069" spans="1:7" hidden="1" x14ac:dyDescent="0.25">
      <c r="A9069" t="s">
        <v>1906</v>
      </c>
      <c r="B9069" t="s">
        <v>355</v>
      </c>
      <c r="C9069" t="s">
        <v>223</v>
      </c>
      <c r="D9069" t="s">
        <v>30</v>
      </c>
      <c r="E9069" s="1">
        <f>DATEVALUE(IFERROR(RIGHT(LEFT(A9069,FIND("-",A9069,4)-1),2)&amp;"/"&amp;LEFT(A9069,FIND("-",A9069)-1)&amp;"/"&amp;RIGHT(LEFT(A9069,IFERROR(FIND(" ",A9069),LEN(A9069)+1)-1),4),TEXT(A9069,"dd")&amp;"/"&amp;TEXT(A9069,"mm")&amp;"/"&amp;TEXT(A9069,"yyyy")))</f>
        <v>45012</v>
      </c>
      <c r="F9069" t="s">
        <v>1919</v>
      </c>
      <c r="G9069" s="1" t="e">
        <f>VLOOKUP(B9069,Results!A:D,3,FALSE)</f>
        <v>#N/A</v>
      </c>
    </row>
    <row r="9070" spans="1:7" hidden="1" x14ac:dyDescent="0.25">
      <c r="A9070" t="s">
        <v>1906</v>
      </c>
      <c r="B9070" t="s">
        <v>945</v>
      </c>
      <c r="C9070" t="s">
        <v>20</v>
      </c>
      <c r="D9070" t="s">
        <v>30</v>
      </c>
      <c r="E9070" s="1">
        <f>DATEVALUE(IFERROR(RIGHT(LEFT(A9070,FIND("-",A9070,4)-1),2)&amp;"/"&amp;LEFT(A9070,FIND("-",A9070)-1)&amp;"/"&amp;RIGHT(LEFT(A9070,IFERROR(FIND(" ",A9070),LEN(A9070)+1)-1),4),TEXT(A9070,"dd")&amp;"/"&amp;TEXT(A9070,"mm")&amp;"/"&amp;TEXT(A9070,"yyyy")))</f>
        <v>45012</v>
      </c>
      <c r="F9070" t="s">
        <v>1919</v>
      </c>
      <c r="G9070" s="1" t="e">
        <f>VLOOKUP(B9070,Results!A:D,3,FALSE)</f>
        <v>#N/A</v>
      </c>
    </row>
    <row r="9071" spans="1:7" hidden="1" x14ac:dyDescent="0.25">
      <c r="A9071" t="s">
        <v>1906</v>
      </c>
      <c r="B9071" t="s">
        <v>533</v>
      </c>
      <c r="C9071" t="s">
        <v>20</v>
      </c>
      <c r="D9071" t="s">
        <v>10</v>
      </c>
      <c r="E9071" s="1">
        <f>DATEVALUE(IFERROR(RIGHT(LEFT(A9071,FIND("-",A9071,4)-1),2)&amp;"/"&amp;LEFT(A9071,FIND("-",A9071)-1)&amp;"/"&amp;RIGHT(LEFT(A9071,IFERROR(FIND(" ",A9071),LEN(A9071)+1)-1),4),TEXT(A9071,"dd")&amp;"/"&amp;TEXT(A9071,"mm")&amp;"/"&amp;TEXT(A9071,"yyyy")))</f>
        <v>45012</v>
      </c>
      <c r="F9071" t="s">
        <v>1919</v>
      </c>
      <c r="G9071" s="1" t="e">
        <f>VLOOKUP(B9071,Results!A:D,3,FALSE)</f>
        <v>#N/A</v>
      </c>
    </row>
    <row r="9072" spans="1:7" hidden="1" x14ac:dyDescent="0.25">
      <c r="A9072" t="s">
        <v>1906</v>
      </c>
      <c r="B9072" t="s">
        <v>675</v>
      </c>
      <c r="C9072" t="s">
        <v>20</v>
      </c>
      <c r="D9072" t="s">
        <v>10</v>
      </c>
      <c r="E9072" s="1">
        <f>DATEVALUE(IFERROR(RIGHT(LEFT(A9072,FIND("-",A9072,4)-1),2)&amp;"/"&amp;LEFT(A9072,FIND("-",A9072)-1)&amp;"/"&amp;RIGHT(LEFT(A9072,IFERROR(FIND(" ",A9072),LEN(A9072)+1)-1),4),TEXT(A9072,"dd")&amp;"/"&amp;TEXT(A9072,"mm")&amp;"/"&amp;TEXT(A9072,"yyyy")))</f>
        <v>45012</v>
      </c>
      <c r="F9072" t="s">
        <v>1919</v>
      </c>
      <c r="G9072" s="1" t="e">
        <f>VLOOKUP(B9072,Results!A:D,3,FALSE)</f>
        <v>#N/A</v>
      </c>
    </row>
    <row r="9073" spans="1:7" hidden="1" x14ac:dyDescent="0.25">
      <c r="A9073" t="s">
        <v>1906</v>
      </c>
      <c r="B9073" t="s">
        <v>915</v>
      </c>
      <c r="C9073" t="s">
        <v>20</v>
      </c>
      <c r="D9073" t="s">
        <v>10</v>
      </c>
      <c r="E9073" s="1">
        <f>DATEVALUE(IFERROR(RIGHT(LEFT(A9073,FIND("-",A9073,4)-1),2)&amp;"/"&amp;LEFT(A9073,FIND("-",A9073)-1)&amp;"/"&amp;RIGHT(LEFT(A9073,IFERROR(FIND(" ",A9073),LEN(A9073)+1)-1),4),TEXT(A9073,"dd")&amp;"/"&amp;TEXT(A9073,"mm")&amp;"/"&amp;TEXT(A9073,"yyyy")))</f>
        <v>45012</v>
      </c>
      <c r="F9073" t="s">
        <v>1919</v>
      </c>
      <c r="G9073" s="1" t="e">
        <f>VLOOKUP(B9073,Results!A:D,3,FALSE)</f>
        <v>#N/A</v>
      </c>
    </row>
    <row r="9074" spans="1:7" hidden="1" x14ac:dyDescent="0.25">
      <c r="A9074" t="s">
        <v>1906</v>
      </c>
      <c r="B9074" t="s">
        <v>858</v>
      </c>
      <c r="C9074" t="s">
        <v>223</v>
      </c>
      <c r="D9074" t="s">
        <v>23</v>
      </c>
      <c r="E9074" s="1">
        <f>DATEVALUE(IFERROR(RIGHT(LEFT(A9074,FIND("-",A9074,4)-1),2)&amp;"/"&amp;LEFT(A9074,FIND("-",A9074)-1)&amp;"/"&amp;RIGHT(LEFT(A9074,IFERROR(FIND(" ",A9074),LEN(A9074)+1)-1),4),TEXT(A9074,"dd")&amp;"/"&amp;TEXT(A9074,"mm")&amp;"/"&amp;TEXT(A9074,"yyyy")))</f>
        <v>45012</v>
      </c>
      <c r="F9074" t="s">
        <v>1919</v>
      </c>
      <c r="G9074" s="1" t="e">
        <f>VLOOKUP(B9074,Results!A:D,3,FALSE)</f>
        <v>#N/A</v>
      </c>
    </row>
    <row r="9075" spans="1:7" hidden="1" x14ac:dyDescent="0.25">
      <c r="A9075" t="s">
        <v>1906</v>
      </c>
      <c r="B9075" t="s">
        <v>782</v>
      </c>
      <c r="C9075" t="s">
        <v>223</v>
      </c>
      <c r="D9075" t="s">
        <v>23</v>
      </c>
      <c r="E9075" s="1">
        <f>DATEVALUE(IFERROR(RIGHT(LEFT(A9075,FIND("-",A9075,4)-1),2)&amp;"/"&amp;LEFT(A9075,FIND("-",A9075)-1)&amp;"/"&amp;RIGHT(LEFT(A9075,IFERROR(FIND(" ",A9075),LEN(A9075)+1)-1),4),TEXT(A9075,"dd")&amp;"/"&amp;TEXT(A9075,"mm")&amp;"/"&amp;TEXT(A9075,"yyyy")))</f>
        <v>45012</v>
      </c>
      <c r="F9075" t="s">
        <v>1919</v>
      </c>
      <c r="G9075" s="1" t="e">
        <f>VLOOKUP(B9075,Results!A:D,3,FALSE)</f>
        <v>#N/A</v>
      </c>
    </row>
    <row r="9076" spans="1:7" hidden="1" x14ac:dyDescent="0.25">
      <c r="A9076" t="s">
        <v>1906</v>
      </c>
      <c r="B9076" t="s">
        <v>988</v>
      </c>
      <c r="C9076" t="s">
        <v>223</v>
      </c>
      <c r="D9076" t="s">
        <v>23</v>
      </c>
      <c r="E9076" s="1">
        <f>DATEVALUE(IFERROR(RIGHT(LEFT(A9076,FIND("-",A9076,4)-1),2)&amp;"/"&amp;LEFT(A9076,FIND("-",A9076)-1)&amp;"/"&amp;RIGHT(LEFT(A9076,IFERROR(FIND(" ",A9076),LEN(A9076)+1)-1),4),TEXT(A9076,"dd")&amp;"/"&amp;TEXT(A9076,"mm")&amp;"/"&amp;TEXT(A9076,"yyyy")))</f>
        <v>45012</v>
      </c>
      <c r="F9076" t="s">
        <v>1919</v>
      </c>
      <c r="G9076" s="1" t="e">
        <f>VLOOKUP(B9076,Results!A:D,3,FALSE)</f>
        <v>#N/A</v>
      </c>
    </row>
    <row r="9077" spans="1:7" hidden="1" x14ac:dyDescent="0.25">
      <c r="A9077" t="s">
        <v>1906</v>
      </c>
      <c r="B9077" t="s">
        <v>935</v>
      </c>
      <c r="C9077" t="s">
        <v>20</v>
      </c>
      <c r="D9077" t="s">
        <v>13</v>
      </c>
      <c r="E9077" s="1">
        <f>DATEVALUE(IFERROR(RIGHT(LEFT(A9077,FIND("-",A9077,4)-1),2)&amp;"/"&amp;LEFT(A9077,FIND("-",A9077)-1)&amp;"/"&amp;RIGHT(LEFT(A9077,IFERROR(FIND(" ",A9077),LEN(A9077)+1)-1),4),TEXT(A9077,"dd")&amp;"/"&amp;TEXT(A9077,"mm")&amp;"/"&amp;TEXT(A9077,"yyyy")))</f>
        <v>45012</v>
      </c>
      <c r="F9077" t="s">
        <v>1919</v>
      </c>
      <c r="G9077" s="1" t="e">
        <f>VLOOKUP(B9077,Results!A:D,3,FALSE)</f>
        <v>#N/A</v>
      </c>
    </row>
    <row r="9078" spans="1:7" hidden="1" x14ac:dyDescent="0.25">
      <c r="A9078" t="s">
        <v>1906</v>
      </c>
      <c r="B9078" t="s">
        <v>853</v>
      </c>
      <c r="C9078" t="s">
        <v>223</v>
      </c>
      <c r="D9078" t="s">
        <v>13</v>
      </c>
      <c r="E9078" s="1">
        <f>DATEVALUE(IFERROR(RIGHT(LEFT(A9078,FIND("-",A9078,4)-1),2)&amp;"/"&amp;LEFT(A9078,FIND("-",A9078)-1)&amp;"/"&amp;RIGHT(LEFT(A9078,IFERROR(FIND(" ",A9078),LEN(A9078)+1)-1),4),TEXT(A9078,"dd")&amp;"/"&amp;TEXT(A9078,"mm")&amp;"/"&amp;TEXT(A9078,"yyyy")))</f>
        <v>45012</v>
      </c>
      <c r="F9078" t="s">
        <v>1919</v>
      </c>
      <c r="G9078" s="1" t="e">
        <f>VLOOKUP(B9078,Results!A:D,3,FALSE)</f>
        <v>#N/A</v>
      </c>
    </row>
    <row r="9079" spans="1:7" hidden="1" x14ac:dyDescent="0.25">
      <c r="A9079" t="s">
        <v>1906</v>
      </c>
      <c r="B9079" t="s">
        <v>697</v>
      </c>
      <c r="C9079" t="s">
        <v>223</v>
      </c>
      <c r="D9079" t="s">
        <v>13</v>
      </c>
      <c r="E9079" s="1">
        <f>DATEVALUE(IFERROR(RIGHT(LEFT(A9079,FIND("-",A9079,4)-1),2)&amp;"/"&amp;LEFT(A9079,FIND("-",A9079)-1)&amp;"/"&amp;RIGHT(LEFT(A9079,IFERROR(FIND(" ",A9079),LEN(A9079)+1)-1),4),TEXT(A9079,"dd")&amp;"/"&amp;TEXT(A9079,"mm")&amp;"/"&amp;TEXT(A9079,"yyyy")))</f>
        <v>45012</v>
      </c>
      <c r="F9079" t="s">
        <v>1919</v>
      </c>
      <c r="G9079" s="1" t="e">
        <f>VLOOKUP(B9079,Results!A:D,3,FALSE)</f>
        <v>#N/A</v>
      </c>
    </row>
    <row r="9080" spans="1:7" hidden="1" x14ac:dyDescent="0.25">
      <c r="A9080" t="s">
        <v>1906</v>
      </c>
      <c r="B9080" t="s">
        <v>671</v>
      </c>
      <c r="C9080" t="s">
        <v>20</v>
      </c>
      <c r="D9080" t="s">
        <v>7</v>
      </c>
      <c r="E9080" s="1">
        <f>DATEVALUE(IFERROR(RIGHT(LEFT(A9080,FIND("-",A9080,4)-1),2)&amp;"/"&amp;LEFT(A9080,FIND("-",A9080)-1)&amp;"/"&amp;RIGHT(LEFT(A9080,IFERROR(FIND(" ",A9080),LEN(A9080)+1)-1),4),TEXT(A9080,"dd")&amp;"/"&amp;TEXT(A9080,"mm")&amp;"/"&amp;TEXT(A9080,"yyyy")))</f>
        <v>45012</v>
      </c>
      <c r="F9080" t="s">
        <v>1919</v>
      </c>
      <c r="G9080" s="1" t="e">
        <f>VLOOKUP(B9080,Results!A:D,3,FALSE)</f>
        <v>#N/A</v>
      </c>
    </row>
    <row r="9081" spans="1:7" hidden="1" x14ac:dyDescent="0.25">
      <c r="A9081" t="s">
        <v>1906</v>
      </c>
      <c r="B9081" t="s">
        <v>748</v>
      </c>
      <c r="C9081" t="s">
        <v>20</v>
      </c>
      <c r="D9081" t="s">
        <v>7</v>
      </c>
      <c r="E9081" s="1">
        <f>DATEVALUE(IFERROR(RIGHT(LEFT(A9081,FIND("-",A9081,4)-1),2)&amp;"/"&amp;LEFT(A9081,FIND("-",A9081)-1)&amp;"/"&amp;RIGHT(LEFT(A9081,IFERROR(FIND(" ",A9081),LEN(A9081)+1)-1),4),TEXT(A9081,"dd")&amp;"/"&amp;TEXT(A9081,"mm")&amp;"/"&amp;TEXT(A9081,"yyyy")))</f>
        <v>45012</v>
      </c>
      <c r="F9081" t="s">
        <v>1919</v>
      </c>
      <c r="G9081" s="1" t="e">
        <f>VLOOKUP(B9081,Results!A:D,3,FALSE)</f>
        <v>#N/A</v>
      </c>
    </row>
    <row r="9082" spans="1:7" hidden="1" x14ac:dyDescent="0.25">
      <c r="A9082" t="s">
        <v>1906</v>
      </c>
      <c r="B9082" t="s">
        <v>555</v>
      </c>
      <c r="C9082" t="s">
        <v>20</v>
      </c>
      <c r="D9082" t="s">
        <v>74</v>
      </c>
      <c r="E9082" s="1">
        <f>DATEVALUE(IFERROR(RIGHT(LEFT(A9082,FIND("-",A9082,4)-1),2)&amp;"/"&amp;LEFT(A9082,FIND("-",A9082)-1)&amp;"/"&amp;RIGHT(LEFT(A9082,IFERROR(FIND(" ",A9082),LEN(A9082)+1)-1),4),TEXT(A9082,"dd")&amp;"/"&amp;TEXT(A9082,"mm")&amp;"/"&amp;TEXT(A9082,"yyyy")))</f>
        <v>45012</v>
      </c>
      <c r="F9082" t="s">
        <v>1919</v>
      </c>
      <c r="G9082" s="1" t="e">
        <f>VLOOKUP(B9082,Results!A:D,3,FALSE)</f>
        <v>#N/A</v>
      </c>
    </row>
    <row r="9083" spans="1:7" hidden="1" x14ac:dyDescent="0.25">
      <c r="A9083" t="s">
        <v>1906</v>
      </c>
      <c r="B9083" t="s">
        <v>385</v>
      </c>
      <c r="C9083" t="s">
        <v>20</v>
      </c>
      <c r="D9083" t="s">
        <v>74</v>
      </c>
      <c r="E9083" s="1">
        <f>DATEVALUE(IFERROR(RIGHT(LEFT(A9083,FIND("-",A9083,4)-1),2)&amp;"/"&amp;LEFT(A9083,FIND("-",A9083)-1)&amp;"/"&amp;RIGHT(LEFT(A9083,IFERROR(FIND(" ",A9083),LEN(A9083)+1)-1),4),TEXT(A9083,"dd")&amp;"/"&amp;TEXT(A9083,"mm")&amp;"/"&amp;TEXT(A9083,"yyyy")))</f>
        <v>45012</v>
      </c>
      <c r="F9083" t="s">
        <v>1919</v>
      </c>
      <c r="G9083" s="1" t="e">
        <f>VLOOKUP(B9083,Results!A:D,3,FALSE)</f>
        <v>#N/A</v>
      </c>
    </row>
    <row r="9084" spans="1:7" hidden="1" x14ac:dyDescent="0.25">
      <c r="A9084" t="s">
        <v>1906</v>
      </c>
      <c r="B9084" t="s">
        <v>1847</v>
      </c>
      <c r="C9084" t="s">
        <v>20</v>
      </c>
      <c r="D9084" t="s">
        <v>40</v>
      </c>
      <c r="E9084" s="1">
        <f>DATEVALUE(IFERROR(RIGHT(LEFT(A9084,FIND("-",A9084,4)-1),2)&amp;"/"&amp;LEFT(A9084,FIND("-",A9084)-1)&amp;"/"&amp;RIGHT(LEFT(A9084,IFERROR(FIND(" ",A9084),LEN(A9084)+1)-1),4),TEXT(A9084,"dd")&amp;"/"&amp;TEXT(A9084,"mm")&amp;"/"&amp;TEXT(A9084,"yyyy")))</f>
        <v>45012</v>
      </c>
      <c r="F9084" t="s">
        <v>1919</v>
      </c>
      <c r="G9084" s="1" t="e">
        <f>VLOOKUP(B9084,Results!A:D,3,FALSE)</f>
        <v>#N/A</v>
      </c>
    </row>
    <row r="9085" spans="1:7" hidden="1" x14ac:dyDescent="0.25">
      <c r="A9085" t="s">
        <v>1906</v>
      </c>
      <c r="B9085" t="s">
        <v>386</v>
      </c>
      <c r="C9085" t="s">
        <v>20</v>
      </c>
      <c r="D9085" t="s">
        <v>40</v>
      </c>
      <c r="E9085" s="1">
        <f>DATEVALUE(IFERROR(RIGHT(LEFT(A9085,FIND("-",A9085,4)-1),2)&amp;"/"&amp;LEFT(A9085,FIND("-",A9085)-1)&amp;"/"&amp;RIGHT(LEFT(A9085,IFERROR(FIND(" ",A9085),LEN(A9085)+1)-1),4),TEXT(A9085,"dd")&amp;"/"&amp;TEXT(A9085,"mm")&amp;"/"&amp;TEXT(A9085,"yyyy")))</f>
        <v>45012</v>
      </c>
      <c r="F9085" t="s">
        <v>1919</v>
      </c>
      <c r="G9085" s="1" t="e">
        <f>VLOOKUP(B9085,Results!A:D,3,FALSE)</f>
        <v>#N/A</v>
      </c>
    </row>
    <row r="9086" spans="1:7" hidden="1" x14ac:dyDescent="0.25">
      <c r="A9086" t="s">
        <v>1906</v>
      </c>
      <c r="B9086" t="s">
        <v>1833</v>
      </c>
      <c r="C9086" t="s">
        <v>20</v>
      </c>
      <c r="D9086" t="s">
        <v>40</v>
      </c>
      <c r="E9086" s="1">
        <f>DATEVALUE(IFERROR(RIGHT(LEFT(A9086,FIND("-",A9086,4)-1),2)&amp;"/"&amp;LEFT(A9086,FIND("-",A9086)-1)&amp;"/"&amp;RIGHT(LEFT(A9086,IFERROR(FIND(" ",A9086),LEN(A9086)+1)-1),4),TEXT(A9086,"dd")&amp;"/"&amp;TEXT(A9086,"mm")&amp;"/"&amp;TEXT(A9086,"yyyy")))</f>
        <v>45012</v>
      </c>
      <c r="F9086" t="s">
        <v>1919</v>
      </c>
      <c r="G9086" s="1" t="e">
        <f>VLOOKUP(B9086,Results!A:D,3,FALSE)</f>
        <v>#N/A</v>
      </c>
    </row>
    <row r="9087" spans="1:7" hidden="1" x14ac:dyDescent="0.25">
      <c r="A9087" t="s">
        <v>1906</v>
      </c>
      <c r="B9087" t="s">
        <v>747</v>
      </c>
      <c r="C9087" t="s">
        <v>20</v>
      </c>
      <c r="D9087" t="s">
        <v>40</v>
      </c>
      <c r="E9087" s="1">
        <f>DATEVALUE(IFERROR(RIGHT(LEFT(A9087,FIND("-",A9087,4)-1),2)&amp;"/"&amp;LEFT(A9087,FIND("-",A9087)-1)&amp;"/"&amp;RIGHT(LEFT(A9087,IFERROR(FIND(" ",A9087),LEN(A9087)+1)-1),4),TEXT(A9087,"dd")&amp;"/"&amp;TEXT(A9087,"mm")&amp;"/"&amp;TEXT(A9087,"yyyy")))</f>
        <v>45012</v>
      </c>
      <c r="F9087" t="s">
        <v>1919</v>
      </c>
      <c r="G9087" s="1" t="e">
        <f>VLOOKUP(B9087,Results!A:D,3,FALSE)</f>
        <v>#N/A</v>
      </c>
    </row>
    <row r="9088" spans="1:7" hidden="1" x14ac:dyDescent="0.25">
      <c r="A9088" t="s">
        <v>1906</v>
      </c>
      <c r="B9088" t="s">
        <v>960</v>
      </c>
      <c r="C9088" t="s">
        <v>20</v>
      </c>
      <c r="D9088" t="s">
        <v>33</v>
      </c>
      <c r="E9088" s="1">
        <f>DATEVALUE(IFERROR(RIGHT(LEFT(A9088,FIND("-",A9088,4)-1),2)&amp;"/"&amp;LEFT(A9088,FIND("-",A9088)-1)&amp;"/"&amp;RIGHT(LEFT(A9088,IFERROR(FIND(" ",A9088),LEN(A9088)+1)-1),4),TEXT(A9088,"dd")&amp;"/"&amp;TEXT(A9088,"mm")&amp;"/"&amp;TEXT(A9088,"yyyy")))</f>
        <v>45012</v>
      </c>
      <c r="F9088" t="s">
        <v>1919</v>
      </c>
      <c r="G9088" s="1" t="e">
        <f>VLOOKUP(B9088,Results!A:D,3,FALSE)</f>
        <v>#N/A</v>
      </c>
    </row>
    <row r="9089" spans="1:7" hidden="1" x14ac:dyDescent="0.25">
      <c r="A9089" t="s">
        <v>1906</v>
      </c>
      <c r="B9089" t="s">
        <v>367</v>
      </c>
      <c r="C9089" t="s">
        <v>223</v>
      </c>
      <c r="D9089" t="s">
        <v>33</v>
      </c>
      <c r="E9089" s="1">
        <f>DATEVALUE(IFERROR(RIGHT(LEFT(A9089,FIND("-",A9089,4)-1),2)&amp;"/"&amp;LEFT(A9089,FIND("-",A9089)-1)&amp;"/"&amp;RIGHT(LEFT(A9089,IFERROR(FIND(" ",A9089),LEN(A9089)+1)-1),4),TEXT(A9089,"dd")&amp;"/"&amp;TEXT(A9089,"mm")&amp;"/"&amp;TEXT(A9089,"yyyy")))</f>
        <v>45012</v>
      </c>
      <c r="F9089" t="s">
        <v>1919</v>
      </c>
      <c r="G9089" s="1" t="e">
        <f>VLOOKUP(B9089,Results!A:D,3,FALSE)</f>
        <v>#N/A</v>
      </c>
    </row>
    <row r="9090" spans="1:7" hidden="1" x14ac:dyDescent="0.25">
      <c r="A9090" t="s">
        <v>1906</v>
      </c>
      <c r="B9090" t="s">
        <v>977</v>
      </c>
      <c r="C9090" t="s">
        <v>20</v>
      </c>
      <c r="D9090" t="s">
        <v>84</v>
      </c>
      <c r="E9090" s="1">
        <f>DATEVALUE(IFERROR(RIGHT(LEFT(A9090,FIND("-",A9090,4)-1),2)&amp;"/"&amp;LEFT(A9090,FIND("-",A9090)-1)&amp;"/"&amp;RIGHT(LEFT(A9090,IFERROR(FIND(" ",A9090),LEN(A9090)+1)-1),4),TEXT(A9090,"dd")&amp;"/"&amp;TEXT(A9090,"mm")&amp;"/"&amp;TEXT(A9090,"yyyy")))</f>
        <v>45012</v>
      </c>
      <c r="F9090" t="s">
        <v>1919</v>
      </c>
      <c r="G9090" s="1" t="e">
        <f>VLOOKUP(B9090,Results!A:D,3,FALSE)</f>
        <v>#N/A</v>
      </c>
    </row>
    <row r="9091" spans="1:7" hidden="1" x14ac:dyDescent="0.25">
      <c r="A9091" t="s">
        <v>1904</v>
      </c>
      <c r="B9091" t="s">
        <v>597</v>
      </c>
      <c r="C9091" t="s">
        <v>20</v>
      </c>
      <c r="D9091" t="s">
        <v>80</v>
      </c>
      <c r="E9091" s="1">
        <f>DATEVALUE(IFERROR(RIGHT(LEFT(A9091,FIND("-",A9091,4)-1),2)&amp;"/"&amp;LEFT(A9091,FIND("-",A9091)-1)&amp;"/"&amp;RIGHT(LEFT(A9091,IFERROR(FIND(" ",A9091),LEN(A9091)+1)-1),4),TEXT(A9091,"dd")&amp;"/"&amp;TEXT(A9091,"mm")&amp;"/"&amp;TEXT(A9091,"yyyy")))</f>
        <v>45005</v>
      </c>
      <c r="F9091" t="s">
        <v>1919</v>
      </c>
      <c r="G9091" s="1">
        <f>VLOOKUP(B9091,Results!A:D,3,FALSE)</f>
        <v>45414</v>
      </c>
    </row>
    <row r="9092" spans="1:7" hidden="1" x14ac:dyDescent="0.25">
      <c r="A9092" t="s">
        <v>1904</v>
      </c>
      <c r="B9092" t="s">
        <v>226</v>
      </c>
      <c r="C9092" t="s">
        <v>20</v>
      </c>
      <c r="D9092" t="s">
        <v>33</v>
      </c>
      <c r="E9092" s="1">
        <f>DATEVALUE(IFERROR(RIGHT(LEFT(A9092,FIND("-",A9092,4)-1),2)&amp;"/"&amp;LEFT(A9092,FIND("-",A9092)-1)&amp;"/"&amp;RIGHT(LEFT(A9092,IFERROR(FIND(" ",A9092),LEN(A9092)+1)-1),4),TEXT(A9092,"dd")&amp;"/"&amp;TEXT(A9092,"mm")&amp;"/"&amp;TEXT(A9092,"yyyy")))</f>
        <v>45005</v>
      </c>
      <c r="F9092" t="s">
        <v>1919</v>
      </c>
      <c r="G9092" s="1">
        <f>VLOOKUP(B9092,Results!A:D,3,FALSE)</f>
        <v>45414</v>
      </c>
    </row>
    <row r="9093" spans="1:7" hidden="1" x14ac:dyDescent="0.25">
      <c r="A9093" t="s">
        <v>1904</v>
      </c>
      <c r="B9093" t="s">
        <v>1175</v>
      </c>
      <c r="C9093" t="s">
        <v>20</v>
      </c>
      <c r="D9093" t="s">
        <v>13</v>
      </c>
      <c r="E9093" s="1">
        <f>DATEVALUE(IFERROR(RIGHT(LEFT(A9093,FIND("-",A9093,4)-1),2)&amp;"/"&amp;LEFT(A9093,FIND("-",A9093)-1)&amp;"/"&amp;RIGHT(LEFT(A9093,IFERROR(FIND(" ",A9093),LEN(A9093)+1)-1),4),TEXT(A9093,"dd")&amp;"/"&amp;TEXT(A9093,"mm")&amp;"/"&amp;TEXT(A9093,"yyyy")))</f>
        <v>45005</v>
      </c>
      <c r="F9093" t="s">
        <v>1919</v>
      </c>
      <c r="G9093" s="1">
        <f>VLOOKUP(B9093,Results!A:D,3,FALSE)</f>
        <v>45416</v>
      </c>
    </row>
    <row r="9094" spans="1:7" hidden="1" x14ac:dyDescent="0.25">
      <c r="A9094" t="s">
        <v>1904</v>
      </c>
      <c r="B9094" t="s">
        <v>576</v>
      </c>
      <c r="C9094" t="s">
        <v>20</v>
      </c>
      <c r="D9094" t="s">
        <v>30</v>
      </c>
      <c r="E9094" s="1">
        <f>DATEVALUE(IFERROR(RIGHT(LEFT(A9094,FIND("-",A9094,4)-1),2)&amp;"/"&amp;LEFT(A9094,FIND("-",A9094)-1)&amp;"/"&amp;RIGHT(LEFT(A9094,IFERROR(FIND(" ",A9094),LEN(A9094)+1)-1),4),TEXT(A9094,"dd")&amp;"/"&amp;TEXT(A9094,"mm")&amp;"/"&amp;TEXT(A9094,"yyyy")))</f>
        <v>45005</v>
      </c>
      <c r="F9094" t="s">
        <v>1919</v>
      </c>
      <c r="G9094" s="1">
        <f>VLOOKUP(B9094,Results!A:D,3,FALSE)</f>
        <v>45420</v>
      </c>
    </row>
    <row r="9095" spans="1:7" hidden="1" x14ac:dyDescent="0.25">
      <c r="A9095" t="s">
        <v>1904</v>
      </c>
      <c r="B9095" t="s">
        <v>758</v>
      </c>
      <c r="C9095" t="s">
        <v>20</v>
      </c>
      <c r="D9095" t="s">
        <v>13</v>
      </c>
      <c r="E9095" s="1">
        <f>DATEVALUE(IFERROR(RIGHT(LEFT(A9095,FIND("-",A9095,4)-1),2)&amp;"/"&amp;LEFT(A9095,FIND("-",A9095)-1)&amp;"/"&amp;RIGHT(LEFT(A9095,IFERROR(FIND(" ",A9095),LEN(A9095)+1)-1),4),TEXT(A9095,"dd")&amp;"/"&amp;TEXT(A9095,"mm")&amp;"/"&amp;TEXT(A9095,"yyyy")))</f>
        <v>45005</v>
      </c>
      <c r="F9095" t="s">
        <v>1919</v>
      </c>
      <c r="G9095" s="1">
        <f>VLOOKUP(B9095,Results!A:D,3,FALSE)</f>
        <v>45420</v>
      </c>
    </row>
    <row r="9096" spans="1:7" hidden="1" x14ac:dyDescent="0.25">
      <c r="A9096" t="s">
        <v>1904</v>
      </c>
      <c r="B9096" t="s">
        <v>417</v>
      </c>
      <c r="C9096" t="s">
        <v>20</v>
      </c>
      <c r="D9096" t="s">
        <v>40</v>
      </c>
      <c r="E9096" s="1">
        <f>DATEVALUE(IFERROR(RIGHT(LEFT(A9096,FIND("-",A9096,4)-1),2)&amp;"/"&amp;LEFT(A9096,FIND("-",A9096)-1)&amp;"/"&amp;RIGHT(LEFT(A9096,IFERROR(FIND(" ",A9096),LEN(A9096)+1)-1),4),TEXT(A9096,"dd")&amp;"/"&amp;TEXT(A9096,"mm")&amp;"/"&amp;TEXT(A9096,"yyyy")))</f>
        <v>45005</v>
      </c>
      <c r="F9096" t="s">
        <v>1919</v>
      </c>
      <c r="G9096" s="1">
        <f>VLOOKUP(B9096,Results!A:D,3,FALSE)</f>
        <v>45421</v>
      </c>
    </row>
    <row r="9097" spans="1:7" hidden="1" x14ac:dyDescent="0.25">
      <c r="A9097" t="s">
        <v>1904</v>
      </c>
      <c r="B9097" t="s">
        <v>828</v>
      </c>
      <c r="C9097" t="s">
        <v>223</v>
      </c>
      <c r="D9097" t="s">
        <v>40</v>
      </c>
      <c r="E9097" s="1">
        <f>DATEVALUE(IFERROR(RIGHT(LEFT(A9097,FIND("-",A9097,4)-1),2)&amp;"/"&amp;LEFT(A9097,FIND("-",A9097)-1)&amp;"/"&amp;RIGHT(LEFT(A9097,IFERROR(FIND(" ",A9097),LEN(A9097)+1)-1),4),TEXT(A9097,"dd")&amp;"/"&amp;TEXT(A9097,"mm")&amp;"/"&amp;TEXT(A9097,"yyyy")))</f>
        <v>45005</v>
      </c>
      <c r="F9097" t="s">
        <v>1919</v>
      </c>
      <c r="G9097" s="1">
        <f>VLOOKUP(B9097,Results!A:D,3,FALSE)</f>
        <v>45422</v>
      </c>
    </row>
    <row r="9098" spans="1:7" hidden="1" x14ac:dyDescent="0.25">
      <c r="A9098" t="s">
        <v>1904</v>
      </c>
      <c r="B9098" t="s">
        <v>837</v>
      </c>
      <c r="C9098" t="s">
        <v>20</v>
      </c>
      <c r="D9098" t="s">
        <v>13</v>
      </c>
      <c r="E9098" s="1">
        <f>DATEVALUE(IFERROR(RIGHT(LEFT(A9098,FIND("-",A9098,4)-1),2)&amp;"/"&amp;LEFT(A9098,FIND("-",A9098)-1)&amp;"/"&amp;RIGHT(LEFT(A9098,IFERROR(FIND(" ",A9098),LEN(A9098)+1)-1),4),TEXT(A9098,"dd")&amp;"/"&amp;TEXT(A9098,"mm")&amp;"/"&amp;TEXT(A9098,"yyyy")))</f>
        <v>45005</v>
      </c>
      <c r="F9098" t="s">
        <v>1919</v>
      </c>
      <c r="G9098" s="1">
        <f>VLOOKUP(B9098,Results!A:D,3,FALSE)</f>
        <v>45426</v>
      </c>
    </row>
    <row r="9099" spans="1:7" hidden="1" x14ac:dyDescent="0.25">
      <c r="A9099" t="s">
        <v>1904</v>
      </c>
      <c r="B9099" t="s">
        <v>599</v>
      </c>
      <c r="C9099" t="s">
        <v>223</v>
      </c>
      <c r="D9099" t="s">
        <v>10</v>
      </c>
      <c r="E9099" s="1">
        <f>DATEVALUE(IFERROR(RIGHT(LEFT(A9099,FIND("-",A9099,4)-1),2)&amp;"/"&amp;LEFT(A9099,FIND("-",A9099)-1)&amp;"/"&amp;RIGHT(LEFT(A9099,IFERROR(FIND(" ",A9099),LEN(A9099)+1)-1),4),TEXT(A9099,"dd")&amp;"/"&amp;TEXT(A9099,"mm")&amp;"/"&amp;TEXT(A9099,"yyyy")))</f>
        <v>45005</v>
      </c>
      <c r="F9099" t="s">
        <v>1919</v>
      </c>
      <c r="G9099" s="1">
        <f>VLOOKUP(B9099,Results!A:D,3,FALSE)</f>
        <v>45428</v>
      </c>
    </row>
    <row r="9100" spans="1:7" hidden="1" x14ac:dyDescent="0.25">
      <c r="A9100" t="s">
        <v>1904</v>
      </c>
      <c r="B9100" t="s">
        <v>926</v>
      </c>
      <c r="C9100" t="s">
        <v>223</v>
      </c>
      <c r="D9100" t="s">
        <v>435</v>
      </c>
      <c r="E9100" s="1">
        <f>DATEVALUE(IFERROR(RIGHT(LEFT(A9100,FIND("-",A9100,4)-1),2)&amp;"/"&amp;LEFT(A9100,FIND("-",A9100)-1)&amp;"/"&amp;RIGHT(LEFT(A9100,IFERROR(FIND(" ",A9100),LEN(A9100)+1)-1),4),TEXT(A9100,"dd")&amp;"/"&amp;TEXT(A9100,"mm")&amp;"/"&amp;TEXT(A9100,"yyyy")))</f>
        <v>45005</v>
      </c>
      <c r="F9100" t="s">
        <v>1919</v>
      </c>
      <c r="G9100" s="1">
        <f>VLOOKUP(B9100,Results!A:D,3,FALSE)</f>
        <v>45434</v>
      </c>
    </row>
    <row r="9101" spans="1:7" hidden="1" x14ac:dyDescent="0.25">
      <c r="A9101" t="s">
        <v>1904</v>
      </c>
      <c r="B9101" t="s">
        <v>964</v>
      </c>
      <c r="C9101" t="s">
        <v>20</v>
      </c>
      <c r="D9101" t="s">
        <v>30</v>
      </c>
      <c r="E9101" s="1">
        <f>DATEVALUE(IFERROR(RIGHT(LEFT(A9101,FIND("-",A9101,4)-1),2)&amp;"/"&amp;LEFT(A9101,FIND("-",A9101)-1)&amp;"/"&amp;RIGHT(LEFT(A9101,IFERROR(FIND(" ",A9101),LEN(A9101)+1)-1),4),TEXT(A9101,"dd")&amp;"/"&amp;TEXT(A9101,"mm")&amp;"/"&amp;TEXT(A9101,"yyyy")))</f>
        <v>45005</v>
      </c>
      <c r="F9101" t="s">
        <v>1919</v>
      </c>
      <c r="G9101" s="1">
        <f>VLOOKUP(B9101,Results!A:D,3,FALSE)</f>
        <v>45436</v>
      </c>
    </row>
    <row r="9102" spans="1:7" hidden="1" x14ac:dyDescent="0.25">
      <c r="A9102" t="s">
        <v>1904</v>
      </c>
      <c r="B9102" t="s">
        <v>579</v>
      </c>
      <c r="C9102" t="s">
        <v>20</v>
      </c>
      <c r="D9102" t="s">
        <v>297</v>
      </c>
      <c r="E9102" s="1">
        <f>DATEVALUE(IFERROR(RIGHT(LEFT(A9102,FIND("-",A9102,4)-1),2)&amp;"/"&amp;LEFT(A9102,FIND("-",A9102)-1)&amp;"/"&amp;RIGHT(LEFT(A9102,IFERROR(FIND(" ",A9102),LEN(A9102)+1)-1),4),TEXT(A9102,"dd")&amp;"/"&amp;TEXT(A9102,"mm")&amp;"/"&amp;TEXT(A9102,"yyyy")))</f>
        <v>45005</v>
      </c>
      <c r="F9102" t="s">
        <v>1919</v>
      </c>
      <c r="G9102" s="1" t="e">
        <f>VLOOKUP(B9102,Results!A:D,3,FALSE)</f>
        <v>#N/A</v>
      </c>
    </row>
    <row r="9103" spans="1:7" hidden="1" x14ac:dyDescent="0.25">
      <c r="A9103" t="s">
        <v>1904</v>
      </c>
      <c r="B9103" t="s">
        <v>620</v>
      </c>
      <c r="C9103" t="s">
        <v>20</v>
      </c>
      <c r="D9103" t="s">
        <v>30</v>
      </c>
      <c r="E9103" s="1">
        <f>DATEVALUE(IFERROR(RIGHT(LEFT(A9103,FIND("-",A9103,4)-1),2)&amp;"/"&amp;LEFT(A9103,FIND("-",A9103)-1)&amp;"/"&amp;RIGHT(LEFT(A9103,IFERROR(FIND(" ",A9103),LEN(A9103)+1)-1),4),TEXT(A9103,"dd")&amp;"/"&amp;TEXT(A9103,"mm")&amp;"/"&amp;TEXT(A9103,"yyyy")))</f>
        <v>45005</v>
      </c>
      <c r="F9103" t="s">
        <v>1919</v>
      </c>
      <c r="G9103" s="1" t="e">
        <f>VLOOKUP(B9103,Results!A:D,3,FALSE)</f>
        <v>#N/A</v>
      </c>
    </row>
    <row r="9104" spans="1:7" hidden="1" x14ac:dyDescent="0.25">
      <c r="A9104" t="s">
        <v>1904</v>
      </c>
      <c r="B9104" t="s">
        <v>491</v>
      </c>
      <c r="C9104" t="s">
        <v>223</v>
      </c>
      <c r="D9104" t="s">
        <v>30</v>
      </c>
      <c r="E9104" s="1">
        <f>DATEVALUE(IFERROR(RIGHT(LEFT(A9104,FIND("-",A9104,4)-1),2)&amp;"/"&amp;LEFT(A9104,FIND("-",A9104)-1)&amp;"/"&amp;RIGHT(LEFT(A9104,IFERROR(FIND(" ",A9104),LEN(A9104)+1)-1),4),TEXT(A9104,"dd")&amp;"/"&amp;TEXT(A9104,"mm")&amp;"/"&amp;TEXT(A9104,"yyyy")))</f>
        <v>45005</v>
      </c>
      <c r="F9104" t="s">
        <v>1919</v>
      </c>
      <c r="G9104" s="1" t="e">
        <f>VLOOKUP(B9104,Results!A:D,3,FALSE)</f>
        <v>#N/A</v>
      </c>
    </row>
    <row r="9105" spans="1:7" hidden="1" x14ac:dyDescent="0.25">
      <c r="A9105" t="s">
        <v>1904</v>
      </c>
      <c r="B9105" t="s">
        <v>975</v>
      </c>
      <c r="C9105" t="s">
        <v>223</v>
      </c>
      <c r="D9105" t="s">
        <v>10</v>
      </c>
      <c r="E9105" s="1">
        <f>DATEVALUE(IFERROR(RIGHT(LEFT(A9105,FIND("-",A9105,4)-1),2)&amp;"/"&amp;LEFT(A9105,FIND("-",A9105)-1)&amp;"/"&amp;RIGHT(LEFT(A9105,IFERROR(FIND(" ",A9105),LEN(A9105)+1)-1),4),TEXT(A9105,"dd")&amp;"/"&amp;TEXT(A9105,"mm")&amp;"/"&amp;TEXT(A9105,"yyyy")))</f>
        <v>45005</v>
      </c>
      <c r="F9105" t="s">
        <v>1919</v>
      </c>
      <c r="G9105" s="1" t="e">
        <f>VLOOKUP(B9105,Results!A:D,3,FALSE)</f>
        <v>#N/A</v>
      </c>
    </row>
    <row r="9106" spans="1:7" hidden="1" x14ac:dyDescent="0.25">
      <c r="A9106" t="s">
        <v>1904</v>
      </c>
      <c r="B9106" t="s">
        <v>751</v>
      </c>
      <c r="C9106" t="s">
        <v>20</v>
      </c>
      <c r="D9106" t="s">
        <v>10</v>
      </c>
      <c r="E9106" s="1">
        <f>DATEVALUE(IFERROR(RIGHT(LEFT(A9106,FIND("-",A9106,4)-1),2)&amp;"/"&amp;LEFT(A9106,FIND("-",A9106)-1)&amp;"/"&amp;RIGHT(LEFT(A9106,IFERROR(FIND(" ",A9106),LEN(A9106)+1)-1),4),TEXT(A9106,"dd")&amp;"/"&amp;TEXT(A9106,"mm")&amp;"/"&amp;TEXT(A9106,"yyyy")))</f>
        <v>45005</v>
      </c>
      <c r="F9106" t="s">
        <v>1919</v>
      </c>
      <c r="G9106" s="1" t="e">
        <f>VLOOKUP(B9106,Results!A:D,3,FALSE)</f>
        <v>#N/A</v>
      </c>
    </row>
    <row r="9107" spans="1:7" hidden="1" x14ac:dyDescent="0.25">
      <c r="A9107" t="s">
        <v>1904</v>
      </c>
      <c r="B9107" t="s">
        <v>462</v>
      </c>
      <c r="C9107" t="s">
        <v>223</v>
      </c>
      <c r="D9107" t="s">
        <v>10</v>
      </c>
      <c r="E9107" s="1">
        <f>DATEVALUE(IFERROR(RIGHT(LEFT(A9107,FIND("-",A9107,4)-1),2)&amp;"/"&amp;LEFT(A9107,FIND("-",A9107)-1)&amp;"/"&amp;RIGHT(LEFT(A9107,IFERROR(FIND(" ",A9107),LEN(A9107)+1)-1),4),TEXT(A9107,"dd")&amp;"/"&amp;TEXT(A9107,"mm")&amp;"/"&amp;TEXT(A9107,"yyyy")))</f>
        <v>45005</v>
      </c>
      <c r="F9107" t="s">
        <v>1919</v>
      </c>
      <c r="G9107" s="1" t="e">
        <f>VLOOKUP(B9107,Results!A:D,3,FALSE)</f>
        <v>#N/A</v>
      </c>
    </row>
    <row r="9108" spans="1:7" hidden="1" x14ac:dyDescent="0.25">
      <c r="A9108" t="s">
        <v>1904</v>
      </c>
      <c r="B9108" t="s">
        <v>622</v>
      </c>
      <c r="C9108" t="s">
        <v>20</v>
      </c>
      <c r="D9108" t="s">
        <v>23</v>
      </c>
      <c r="E9108" s="1">
        <f>DATEVALUE(IFERROR(RIGHT(LEFT(A9108,FIND("-",A9108,4)-1),2)&amp;"/"&amp;LEFT(A9108,FIND("-",A9108)-1)&amp;"/"&amp;RIGHT(LEFT(A9108,IFERROR(FIND(" ",A9108),LEN(A9108)+1)-1),4),TEXT(A9108,"dd")&amp;"/"&amp;TEXT(A9108,"mm")&amp;"/"&amp;TEXT(A9108,"yyyy")))</f>
        <v>45005</v>
      </c>
      <c r="F9108" t="s">
        <v>1919</v>
      </c>
      <c r="G9108" s="1" t="e">
        <f>VLOOKUP(B9108,Results!A:D,3,FALSE)</f>
        <v>#N/A</v>
      </c>
    </row>
    <row r="9109" spans="1:7" hidden="1" x14ac:dyDescent="0.25">
      <c r="A9109" t="s">
        <v>1904</v>
      </c>
      <c r="B9109" t="s">
        <v>665</v>
      </c>
      <c r="C9109" t="s">
        <v>223</v>
      </c>
      <c r="D9109" t="s">
        <v>13</v>
      </c>
      <c r="E9109" s="1">
        <f>DATEVALUE(IFERROR(RIGHT(LEFT(A9109,FIND("-",A9109,4)-1),2)&amp;"/"&amp;LEFT(A9109,FIND("-",A9109)-1)&amp;"/"&amp;RIGHT(LEFT(A9109,IFERROR(FIND(" ",A9109),LEN(A9109)+1)-1),4),TEXT(A9109,"dd")&amp;"/"&amp;TEXT(A9109,"mm")&amp;"/"&amp;TEXT(A9109,"yyyy")))</f>
        <v>45005</v>
      </c>
      <c r="F9109" t="s">
        <v>1919</v>
      </c>
      <c r="G9109" s="1" t="e">
        <f>VLOOKUP(B9109,Results!A:D,3,FALSE)</f>
        <v>#N/A</v>
      </c>
    </row>
    <row r="9110" spans="1:7" hidden="1" x14ac:dyDescent="0.25">
      <c r="A9110" t="s">
        <v>1904</v>
      </c>
      <c r="B9110" t="s">
        <v>429</v>
      </c>
      <c r="C9110" t="s">
        <v>223</v>
      </c>
      <c r="D9110" t="s">
        <v>13</v>
      </c>
      <c r="E9110" s="1">
        <f>DATEVALUE(IFERROR(RIGHT(LEFT(A9110,FIND("-",A9110,4)-1),2)&amp;"/"&amp;LEFT(A9110,FIND("-",A9110)-1)&amp;"/"&amp;RIGHT(LEFT(A9110,IFERROR(FIND(" ",A9110),LEN(A9110)+1)-1),4),TEXT(A9110,"dd")&amp;"/"&amp;TEXT(A9110,"mm")&amp;"/"&amp;TEXT(A9110,"yyyy")))</f>
        <v>45005</v>
      </c>
      <c r="F9110" t="s">
        <v>1919</v>
      </c>
      <c r="G9110" s="1" t="e">
        <f>VLOOKUP(B9110,Results!A:D,3,FALSE)</f>
        <v>#N/A</v>
      </c>
    </row>
    <row r="9111" spans="1:7" hidden="1" x14ac:dyDescent="0.25">
      <c r="A9111" t="s">
        <v>1904</v>
      </c>
      <c r="B9111" t="s">
        <v>1815</v>
      </c>
      <c r="C9111" t="s">
        <v>20</v>
      </c>
      <c r="D9111" t="s">
        <v>13</v>
      </c>
      <c r="E9111" s="1">
        <f>DATEVALUE(IFERROR(RIGHT(LEFT(A9111,FIND("-",A9111,4)-1),2)&amp;"/"&amp;LEFT(A9111,FIND("-",A9111)-1)&amp;"/"&amp;RIGHT(LEFT(A9111,IFERROR(FIND(" ",A9111),LEN(A9111)+1)-1),4),TEXT(A9111,"dd")&amp;"/"&amp;TEXT(A9111,"mm")&amp;"/"&amp;TEXT(A9111,"yyyy")))</f>
        <v>45005</v>
      </c>
      <c r="F9111" t="s">
        <v>1919</v>
      </c>
      <c r="G9111" s="1" t="e">
        <f>VLOOKUP(B9111,Results!A:D,3,FALSE)</f>
        <v>#N/A</v>
      </c>
    </row>
    <row r="9112" spans="1:7" hidden="1" x14ac:dyDescent="0.25">
      <c r="A9112" t="s">
        <v>1904</v>
      </c>
      <c r="B9112" t="s">
        <v>1818</v>
      </c>
      <c r="C9112" t="s">
        <v>20</v>
      </c>
      <c r="D9112" t="s">
        <v>40</v>
      </c>
      <c r="E9112" s="1">
        <f>DATEVALUE(IFERROR(RIGHT(LEFT(A9112,FIND("-",A9112,4)-1),2)&amp;"/"&amp;LEFT(A9112,FIND("-",A9112)-1)&amp;"/"&amp;RIGHT(LEFT(A9112,IFERROR(FIND(" ",A9112),LEN(A9112)+1)-1),4),TEXT(A9112,"dd")&amp;"/"&amp;TEXT(A9112,"mm")&amp;"/"&amp;TEXT(A9112,"yyyy")))</f>
        <v>45005</v>
      </c>
      <c r="F9112" t="s">
        <v>1919</v>
      </c>
      <c r="G9112" s="1" t="e">
        <f>VLOOKUP(B9112,Results!A:D,3,FALSE)</f>
        <v>#N/A</v>
      </c>
    </row>
    <row r="9113" spans="1:7" hidden="1" x14ac:dyDescent="0.25">
      <c r="A9113" t="s">
        <v>1904</v>
      </c>
      <c r="B9113" t="s">
        <v>334</v>
      </c>
      <c r="C9113" t="s">
        <v>223</v>
      </c>
      <c r="D9113" t="s">
        <v>40</v>
      </c>
      <c r="E9113" s="1">
        <f>DATEVALUE(IFERROR(RIGHT(LEFT(A9113,FIND("-",A9113,4)-1),2)&amp;"/"&amp;LEFT(A9113,FIND("-",A9113)-1)&amp;"/"&amp;RIGHT(LEFT(A9113,IFERROR(FIND(" ",A9113),LEN(A9113)+1)-1),4),TEXT(A9113,"dd")&amp;"/"&amp;TEXT(A9113,"mm")&amp;"/"&amp;TEXT(A9113,"yyyy")))</f>
        <v>45005</v>
      </c>
      <c r="F9113" t="s">
        <v>1919</v>
      </c>
      <c r="G9113" s="1" t="e">
        <f>VLOOKUP(B9113,Results!A:D,3,FALSE)</f>
        <v>#N/A</v>
      </c>
    </row>
    <row r="9114" spans="1:7" hidden="1" x14ac:dyDescent="0.25">
      <c r="A9114" t="s">
        <v>1904</v>
      </c>
      <c r="B9114" t="s">
        <v>845</v>
      </c>
      <c r="C9114" t="s">
        <v>20</v>
      </c>
      <c r="D9114" t="s">
        <v>33</v>
      </c>
      <c r="E9114" s="1">
        <f>DATEVALUE(IFERROR(RIGHT(LEFT(A9114,FIND("-",A9114,4)-1),2)&amp;"/"&amp;LEFT(A9114,FIND("-",A9114)-1)&amp;"/"&amp;RIGHT(LEFT(A9114,IFERROR(FIND(" ",A9114),LEN(A9114)+1)-1),4),TEXT(A9114,"dd")&amp;"/"&amp;TEXT(A9114,"mm")&amp;"/"&amp;TEXT(A9114,"yyyy")))</f>
        <v>45005</v>
      </c>
      <c r="F9114" t="s">
        <v>1919</v>
      </c>
      <c r="G9114" s="1" t="e">
        <f>VLOOKUP(B9114,Results!A:D,3,FALSE)</f>
        <v>#N/A</v>
      </c>
    </row>
    <row r="9115" spans="1:7" hidden="1" x14ac:dyDescent="0.25">
      <c r="A9115" t="s">
        <v>1904</v>
      </c>
      <c r="B9115" t="s">
        <v>1905</v>
      </c>
      <c r="C9115" t="s">
        <v>223</v>
      </c>
      <c r="D9115" t="s">
        <v>33</v>
      </c>
      <c r="E9115" s="1">
        <f>DATEVALUE(IFERROR(RIGHT(LEFT(A9115,FIND("-",A9115,4)-1),2)&amp;"/"&amp;LEFT(A9115,FIND("-",A9115)-1)&amp;"/"&amp;RIGHT(LEFT(A9115,IFERROR(FIND(" ",A9115),LEN(A9115)+1)-1),4),TEXT(A9115,"dd")&amp;"/"&amp;TEXT(A9115,"mm")&amp;"/"&amp;TEXT(A9115,"yyyy")))</f>
        <v>45005</v>
      </c>
      <c r="F9115" t="s">
        <v>1919</v>
      </c>
      <c r="G9115" s="1" t="e">
        <f>VLOOKUP(B9115,Results!A:D,3,FALSE)</f>
        <v>#N/A</v>
      </c>
    </row>
    <row r="9116" spans="1:7" hidden="1" x14ac:dyDescent="0.25">
      <c r="A9116" t="s">
        <v>1904</v>
      </c>
      <c r="B9116" t="s">
        <v>338</v>
      </c>
      <c r="C9116" t="s">
        <v>223</v>
      </c>
      <c r="D9116" t="s">
        <v>33</v>
      </c>
      <c r="E9116" s="1">
        <f>DATEVALUE(IFERROR(RIGHT(LEFT(A9116,FIND("-",A9116,4)-1),2)&amp;"/"&amp;LEFT(A9116,FIND("-",A9116)-1)&amp;"/"&amp;RIGHT(LEFT(A9116,IFERROR(FIND(" ",A9116),LEN(A9116)+1)-1),4),TEXT(A9116,"dd")&amp;"/"&amp;TEXT(A9116,"mm")&amp;"/"&amp;TEXT(A9116,"yyyy")))</f>
        <v>45005</v>
      </c>
      <c r="F9116" t="s">
        <v>1919</v>
      </c>
      <c r="G9116" s="1" t="e">
        <f>VLOOKUP(B9116,Results!A:D,3,FALSE)</f>
        <v>#N/A</v>
      </c>
    </row>
    <row r="9117" spans="1:7" hidden="1" x14ac:dyDescent="0.25">
      <c r="A9117" t="s">
        <v>1904</v>
      </c>
      <c r="B9117" t="s">
        <v>1861</v>
      </c>
      <c r="C9117" t="s">
        <v>223</v>
      </c>
      <c r="D9117" t="s">
        <v>84</v>
      </c>
      <c r="E9117" s="1">
        <f>DATEVALUE(IFERROR(RIGHT(LEFT(A9117,FIND("-",A9117,4)-1),2)&amp;"/"&amp;LEFT(A9117,FIND("-",A9117)-1)&amp;"/"&amp;RIGHT(LEFT(A9117,IFERROR(FIND(" ",A9117),LEN(A9117)+1)-1),4),TEXT(A9117,"dd")&amp;"/"&amp;TEXT(A9117,"mm")&amp;"/"&amp;TEXT(A9117,"yyyy")))</f>
        <v>45005</v>
      </c>
      <c r="F9117" t="s">
        <v>1919</v>
      </c>
      <c r="G9117" s="1" t="e">
        <f>VLOOKUP(B9117,Results!A:D,3,FALSE)</f>
        <v>#N/A</v>
      </c>
    </row>
    <row r="9118" spans="1:7" hidden="1" x14ac:dyDescent="0.25">
      <c r="A9118" t="s">
        <v>1904</v>
      </c>
      <c r="B9118" t="s">
        <v>684</v>
      </c>
      <c r="C9118" t="s">
        <v>20</v>
      </c>
      <c r="D9118" t="s">
        <v>50</v>
      </c>
      <c r="E9118" s="1">
        <f>DATEVALUE(IFERROR(RIGHT(LEFT(A9118,FIND("-",A9118,4)-1),2)&amp;"/"&amp;LEFT(A9118,FIND("-",A9118)-1)&amp;"/"&amp;RIGHT(LEFT(A9118,IFERROR(FIND(" ",A9118),LEN(A9118)+1)-1),4),TEXT(A9118,"dd")&amp;"/"&amp;TEXT(A9118,"mm")&amp;"/"&amp;TEXT(A9118,"yyyy")))</f>
        <v>45005</v>
      </c>
      <c r="F9118" t="s">
        <v>1919</v>
      </c>
      <c r="G9118" s="1" t="e">
        <f>VLOOKUP(B9118,Results!A:D,3,FALSE)</f>
        <v>#N/A</v>
      </c>
    </row>
    <row r="9119" spans="1:7" hidden="1" x14ac:dyDescent="0.25">
      <c r="A9119" t="s">
        <v>1903</v>
      </c>
      <c r="B9119" t="s">
        <v>940</v>
      </c>
      <c r="C9119" t="s">
        <v>20</v>
      </c>
      <c r="D9119" t="s">
        <v>13</v>
      </c>
      <c r="E9119" s="1">
        <f>DATEVALUE(IFERROR(RIGHT(LEFT(A9119,FIND("-",A9119,4)-1),2)&amp;"/"&amp;LEFT(A9119,FIND("-",A9119)-1)&amp;"/"&amp;RIGHT(LEFT(A9119,IFERROR(FIND(" ",A9119),LEN(A9119)+1)-1),4),TEXT(A9119,"dd")&amp;"/"&amp;TEXT(A9119,"mm")&amp;"/"&amp;TEXT(A9119,"yyyy")))</f>
        <v>44998</v>
      </c>
      <c r="F9119" t="s">
        <v>1919</v>
      </c>
      <c r="G9119" s="1">
        <f>VLOOKUP(B9119,Results!A:D,3,FALSE)</f>
        <v>45434</v>
      </c>
    </row>
    <row r="9120" spans="1:7" hidden="1" x14ac:dyDescent="0.25">
      <c r="A9120" t="s">
        <v>1903</v>
      </c>
      <c r="B9120" t="s">
        <v>527</v>
      </c>
      <c r="C9120" t="s">
        <v>223</v>
      </c>
      <c r="D9120" t="s">
        <v>23</v>
      </c>
      <c r="E9120" s="1">
        <f>DATEVALUE(IFERROR(RIGHT(LEFT(A9120,FIND("-",A9120,4)-1),2)&amp;"/"&amp;LEFT(A9120,FIND("-",A9120)-1)&amp;"/"&amp;RIGHT(LEFT(A9120,IFERROR(FIND(" ",A9120),LEN(A9120)+1)-1),4),TEXT(A9120,"dd")&amp;"/"&amp;TEXT(A9120,"mm")&amp;"/"&amp;TEXT(A9120,"yyyy")))</f>
        <v>44998</v>
      </c>
      <c r="F9120" t="s">
        <v>1919</v>
      </c>
      <c r="G9120" s="1" t="e">
        <f>VLOOKUP(B9120,Results!A:D,3,FALSE)</f>
        <v>#N/A</v>
      </c>
    </row>
    <row r="9121" spans="1:7" hidden="1" x14ac:dyDescent="0.25">
      <c r="A9121" t="s">
        <v>1903</v>
      </c>
      <c r="B9121" t="s">
        <v>1870</v>
      </c>
      <c r="C9121" t="s">
        <v>20</v>
      </c>
      <c r="D9121" t="s">
        <v>13</v>
      </c>
      <c r="E9121" s="1">
        <f>DATEVALUE(IFERROR(RIGHT(LEFT(A9121,FIND("-",A9121,4)-1),2)&amp;"/"&amp;LEFT(A9121,FIND("-",A9121)-1)&amp;"/"&amp;RIGHT(LEFT(A9121,IFERROR(FIND(" ",A9121),LEN(A9121)+1)-1),4),TEXT(A9121,"dd")&amp;"/"&amp;TEXT(A9121,"mm")&amp;"/"&amp;TEXT(A9121,"yyyy")))</f>
        <v>44998</v>
      </c>
      <c r="F9121" t="s">
        <v>1919</v>
      </c>
      <c r="G9121" s="1" t="e">
        <f>VLOOKUP(B9121,Results!A:D,3,FALSE)</f>
        <v>#N/A</v>
      </c>
    </row>
    <row r="9122" spans="1:7" hidden="1" x14ac:dyDescent="0.25">
      <c r="A9122" t="s">
        <v>1903</v>
      </c>
      <c r="B9122" t="s">
        <v>660</v>
      </c>
      <c r="C9122" t="s">
        <v>20</v>
      </c>
      <c r="D9122" t="s">
        <v>13</v>
      </c>
      <c r="E9122" s="1">
        <f>DATEVALUE(IFERROR(RIGHT(LEFT(A9122,FIND("-",A9122,4)-1),2)&amp;"/"&amp;LEFT(A9122,FIND("-",A9122)-1)&amp;"/"&amp;RIGHT(LEFT(A9122,IFERROR(FIND(" ",A9122),LEN(A9122)+1)-1),4),TEXT(A9122,"dd")&amp;"/"&amp;TEXT(A9122,"mm")&amp;"/"&amp;TEXT(A9122,"yyyy")))</f>
        <v>44998</v>
      </c>
      <c r="F9122" t="s">
        <v>1919</v>
      </c>
      <c r="G9122" s="1" t="e">
        <f>VLOOKUP(B9122,Results!A:D,3,FALSE)</f>
        <v>#N/A</v>
      </c>
    </row>
    <row r="9123" spans="1:7" hidden="1" x14ac:dyDescent="0.25">
      <c r="A9123" t="s">
        <v>1903</v>
      </c>
      <c r="B9123" t="s">
        <v>369</v>
      </c>
      <c r="C9123" t="s">
        <v>223</v>
      </c>
      <c r="D9123" t="s">
        <v>40</v>
      </c>
      <c r="E9123" s="1">
        <f>DATEVALUE(IFERROR(RIGHT(LEFT(A9123,FIND("-",A9123,4)-1),2)&amp;"/"&amp;LEFT(A9123,FIND("-",A9123)-1)&amp;"/"&amp;RIGHT(LEFT(A9123,IFERROR(FIND(" ",A9123),LEN(A9123)+1)-1),4),TEXT(A9123,"dd")&amp;"/"&amp;TEXT(A9123,"mm")&amp;"/"&amp;TEXT(A9123,"yyyy")))</f>
        <v>44998</v>
      </c>
      <c r="F9123" t="s">
        <v>1919</v>
      </c>
      <c r="G9123" s="1" t="e">
        <f>VLOOKUP(B9123,Results!A:D,3,FALSE)</f>
        <v>#N/A</v>
      </c>
    </row>
    <row r="9124" spans="1:7" hidden="1" x14ac:dyDescent="0.25">
      <c r="A9124" t="s">
        <v>1903</v>
      </c>
      <c r="B9124" t="s">
        <v>386</v>
      </c>
      <c r="C9124" t="s">
        <v>20</v>
      </c>
      <c r="D9124" t="s">
        <v>40</v>
      </c>
      <c r="E9124" s="1">
        <f>DATEVALUE(IFERROR(RIGHT(LEFT(A9124,FIND("-",A9124,4)-1),2)&amp;"/"&amp;LEFT(A9124,FIND("-",A9124)-1)&amp;"/"&amp;RIGHT(LEFT(A9124,IFERROR(FIND(" ",A9124),LEN(A9124)+1)-1),4),TEXT(A9124,"dd")&amp;"/"&amp;TEXT(A9124,"mm")&amp;"/"&amp;TEXT(A9124,"yyyy")))</f>
        <v>44998</v>
      </c>
      <c r="F9124" t="s">
        <v>1919</v>
      </c>
      <c r="G9124" s="1" t="e">
        <f>VLOOKUP(B9124,Results!A:D,3,FALSE)</f>
        <v>#N/A</v>
      </c>
    </row>
    <row r="9125" spans="1:7" hidden="1" x14ac:dyDescent="0.25">
      <c r="A9125" t="s">
        <v>1903</v>
      </c>
      <c r="B9125" t="s">
        <v>630</v>
      </c>
      <c r="C9125" t="s">
        <v>223</v>
      </c>
      <c r="D9125" t="s">
        <v>40</v>
      </c>
      <c r="E9125" s="1">
        <f>DATEVALUE(IFERROR(RIGHT(LEFT(A9125,FIND("-",A9125,4)-1),2)&amp;"/"&amp;LEFT(A9125,FIND("-",A9125)-1)&amp;"/"&amp;RIGHT(LEFT(A9125,IFERROR(FIND(" ",A9125),LEN(A9125)+1)-1),4),TEXT(A9125,"dd")&amp;"/"&amp;TEXT(A9125,"mm")&amp;"/"&amp;TEXT(A9125,"yyyy")))</f>
        <v>44998</v>
      </c>
      <c r="F9125" t="s">
        <v>1919</v>
      </c>
      <c r="G9125" s="1" t="e">
        <f>VLOOKUP(B9125,Results!A:D,3,FALSE)</f>
        <v>#N/A</v>
      </c>
    </row>
    <row r="9126" spans="1:7" hidden="1" x14ac:dyDescent="0.25">
      <c r="A9126" t="s">
        <v>1903</v>
      </c>
      <c r="B9126" t="s">
        <v>720</v>
      </c>
      <c r="C9126" t="s">
        <v>223</v>
      </c>
      <c r="D9126" t="s">
        <v>33</v>
      </c>
      <c r="E9126" s="1">
        <f>DATEVALUE(IFERROR(RIGHT(LEFT(A9126,FIND("-",A9126,4)-1),2)&amp;"/"&amp;LEFT(A9126,FIND("-",A9126)-1)&amp;"/"&amp;RIGHT(LEFT(A9126,IFERROR(FIND(" ",A9126),LEN(A9126)+1)-1),4),TEXT(A9126,"dd")&amp;"/"&amp;TEXT(A9126,"mm")&amp;"/"&amp;TEXT(A9126,"yyyy")))</f>
        <v>44998</v>
      </c>
      <c r="F9126" t="s">
        <v>1919</v>
      </c>
      <c r="G9126" s="1" t="e">
        <f>VLOOKUP(B9126,Results!A:D,3,FALSE)</f>
        <v>#N/A</v>
      </c>
    </row>
    <row r="9127" spans="1:7" hidden="1" x14ac:dyDescent="0.25">
      <c r="A9127" t="s">
        <v>1903</v>
      </c>
      <c r="B9127" t="s">
        <v>890</v>
      </c>
      <c r="C9127" t="s">
        <v>223</v>
      </c>
      <c r="D9127" t="s">
        <v>33</v>
      </c>
      <c r="E9127" s="1">
        <f>DATEVALUE(IFERROR(RIGHT(LEFT(A9127,FIND("-",A9127,4)-1),2)&amp;"/"&amp;LEFT(A9127,FIND("-",A9127)-1)&amp;"/"&amp;RIGHT(LEFT(A9127,IFERROR(FIND(" ",A9127),LEN(A9127)+1)-1),4),TEXT(A9127,"dd")&amp;"/"&amp;TEXT(A9127,"mm")&amp;"/"&amp;TEXT(A9127,"yyyy")))</f>
        <v>44998</v>
      </c>
      <c r="F9127" t="s">
        <v>1919</v>
      </c>
      <c r="G9127" s="1" t="e">
        <f>VLOOKUP(B9127,Results!A:D,3,FALSE)</f>
        <v>#N/A</v>
      </c>
    </row>
    <row r="9128" spans="1:7" hidden="1" x14ac:dyDescent="0.25">
      <c r="A9128" s="1">
        <v>45080</v>
      </c>
      <c r="B9128" t="s">
        <v>1301</v>
      </c>
      <c r="C9128" t="s">
        <v>20</v>
      </c>
      <c r="D9128" t="s">
        <v>10</v>
      </c>
      <c r="E9128" s="1">
        <f>DATEVALUE(IFERROR(RIGHT(LEFT(A9128,FIND("-",A9128,4)-1),2)&amp;"/"&amp;LEFT(A9128,FIND("-",A9128)-1)&amp;"/"&amp;RIGHT(LEFT(A9128,IFERROR(FIND(" ",A9128),LEN(A9128)+1)-1),4),TEXT(A9128,"dd")&amp;"/"&amp;TEXT(A9128,"mm")&amp;"/"&amp;TEXT(A9128,"yyyy")))</f>
        <v>44991</v>
      </c>
      <c r="F9128" t="s">
        <v>1919</v>
      </c>
      <c r="G9128" s="1">
        <f>VLOOKUP(B9128,Results!A:D,3,FALSE)</f>
        <v>45419</v>
      </c>
    </row>
    <row r="9129" spans="1:7" hidden="1" x14ac:dyDescent="0.25">
      <c r="A9129" s="1">
        <v>45080</v>
      </c>
      <c r="B9129" t="s">
        <v>750</v>
      </c>
      <c r="C9129" t="s">
        <v>20</v>
      </c>
      <c r="D9129" t="s">
        <v>13</v>
      </c>
      <c r="E9129" s="1">
        <f>DATEVALUE(IFERROR(RIGHT(LEFT(A9129,FIND("-",A9129,4)-1),2)&amp;"/"&amp;LEFT(A9129,FIND("-",A9129)-1)&amp;"/"&amp;RIGHT(LEFT(A9129,IFERROR(FIND(" ",A9129),LEN(A9129)+1)-1),4),TEXT(A9129,"dd")&amp;"/"&amp;TEXT(A9129,"mm")&amp;"/"&amp;TEXT(A9129,"yyyy")))</f>
        <v>44991</v>
      </c>
      <c r="F9129" t="s">
        <v>1919</v>
      </c>
      <c r="G9129" s="1">
        <f>VLOOKUP(B9129,Results!A:D,3,FALSE)</f>
        <v>45420</v>
      </c>
    </row>
    <row r="9130" spans="1:7" hidden="1" x14ac:dyDescent="0.25">
      <c r="A9130" s="1">
        <v>45080</v>
      </c>
      <c r="B9130" t="s">
        <v>837</v>
      </c>
      <c r="C9130" t="s">
        <v>20</v>
      </c>
      <c r="D9130" t="s">
        <v>13</v>
      </c>
      <c r="E9130" s="1">
        <f>DATEVALUE(IFERROR(RIGHT(LEFT(A9130,FIND("-",A9130,4)-1),2)&amp;"/"&amp;LEFT(A9130,FIND("-",A9130)-1)&amp;"/"&amp;RIGHT(LEFT(A9130,IFERROR(FIND(" ",A9130),LEN(A9130)+1)-1),4),TEXT(A9130,"dd")&amp;"/"&amp;TEXT(A9130,"mm")&amp;"/"&amp;TEXT(A9130,"yyyy")))</f>
        <v>44991</v>
      </c>
      <c r="F9130" t="s">
        <v>1919</v>
      </c>
      <c r="G9130" s="1">
        <f>VLOOKUP(B9130,Results!A:D,3,FALSE)</f>
        <v>45426</v>
      </c>
    </row>
    <row r="9131" spans="1:7" hidden="1" x14ac:dyDescent="0.25">
      <c r="A9131" s="1">
        <v>45080</v>
      </c>
      <c r="B9131" t="s">
        <v>1585</v>
      </c>
      <c r="C9131" t="s">
        <v>223</v>
      </c>
      <c r="D9131" t="s">
        <v>50</v>
      </c>
      <c r="E9131" s="1">
        <f>DATEVALUE(IFERROR(RIGHT(LEFT(A9131,FIND("-",A9131,4)-1),2)&amp;"/"&amp;LEFT(A9131,FIND("-",A9131)-1)&amp;"/"&amp;RIGHT(LEFT(A9131,IFERROR(FIND(" ",A9131),LEN(A9131)+1)-1),4),TEXT(A9131,"dd")&amp;"/"&amp;TEXT(A9131,"mm")&amp;"/"&amp;TEXT(A9131,"yyyy")))</f>
        <v>44991</v>
      </c>
      <c r="F9131" t="s">
        <v>1919</v>
      </c>
      <c r="G9131" s="1">
        <f>VLOOKUP(B9131,Results!A:D,3,FALSE)</f>
        <v>45427</v>
      </c>
    </row>
    <row r="9132" spans="1:7" hidden="1" x14ac:dyDescent="0.25">
      <c r="A9132" s="1">
        <v>45080</v>
      </c>
      <c r="B9132" t="s">
        <v>19</v>
      </c>
      <c r="C9132" t="s">
        <v>20</v>
      </c>
      <c r="D9132" t="s">
        <v>10</v>
      </c>
      <c r="E9132" s="1">
        <f>DATEVALUE(IFERROR(RIGHT(LEFT(A9132,FIND("-",A9132,4)-1),2)&amp;"/"&amp;LEFT(A9132,FIND("-",A9132)-1)&amp;"/"&amp;RIGHT(LEFT(A9132,IFERROR(FIND(" ",A9132),LEN(A9132)+1)-1),4),TEXT(A9132,"dd")&amp;"/"&amp;TEXT(A9132,"mm")&amp;"/"&amp;TEXT(A9132,"yyyy")))</f>
        <v>44991</v>
      </c>
      <c r="F9132" t="s">
        <v>1919</v>
      </c>
      <c r="G9132" s="1" t="e">
        <f>VLOOKUP(B9132,Results!A:D,3,FALSE)</f>
        <v>#N/A</v>
      </c>
    </row>
    <row r="9133" spans="1:7" hidden="1" x14ac:dyDescent="0.25">
      <c r="A9133" s="1">
        <v>45080</v>
      </c>
      <c r="B9133" t="s">
        <v>622</v>
      </c>
      <c r="C9133" t="s">
        <v>20</v>
      </c>
      <c r="D9133" t="s">
        <v>23</v>
      </c>
      <c r="E9133" s="1">
        <f>DATEVALUE(IFERROR(RIGHT(LEFT(A9133,FIND("-",A9133,4)-1),2)&amp;"/"&amp;LEFT(A9133,FIND("-",A9133)-1)&amp;"/"&amp;RIGHT(LEFT(A9133,IFERROR(FIND(" ",A9133),LEN(A9133)+1)-1),4),TEXT(A9133,"dd")&amp;"/"&amp;TEXT(A9133,"mm")&amp;"/"&amp;TEXT(A9133,"yyyy")))</f>
        <v>44991</v>
      </c>
      <c r="F9133" t="s">
        <v>1919</v>
      </c>
      <c r="G9133" s="1" t="e">
        <f>VLOOKUP(B9133,Results!A:D,3,FALSE)</f>
        <v>#N/A</v>
      </c>
    </row>
    <row r="9134" spans="1:7" hidden="1" x14ac:dyDescent="0.25">
      <c r="A9134" s="1">
        <v>45080</v>
      </c>
      <c r="B9134" t="s">
        <v>1815</v>
      </c>
      <c r="C9134" t="s">
        <v>20</v>
      </c>
      <c r="D9134" t="s">
        <v>13</v>
      </c>
      <c r="E9134" s="1">
        <f>DATEVALUE(IFERROR(RIGHT(LEFT(A9134,FIND("-",A9134,4)-1),2)&amp;"/"&amp;LEFT(A9134,FIND("-",A9134)-1)&amp;"/"&amp;RIGHT(LEFT(A9134,IFERROR(FIND(" ",A9134),LEN(A9134)+1)-1),4),TEXT(A9134,"dd")&amp;"/"&amp;TEXT(A9134,"mm")&amp;"/"&amp;TEXT(A9134,"yyyy")))</f>
        <v>44991</v>
      </c>
      <c r="F9134" t="s">
        <v>1919</v>
      </c>
      <c r="G9134" s="1" t="e">
        <f>VLOOKUP(B9134,Results!A:D,3,FALSE)</f>
        <v>#N/A</v>
      </c>
    </row>
    <row r="9135" spans="1:7" hidden="1" x14ac:dyDescent="0.25">
      <c r="A9135" s="1">
        <v>45080</v>
      </c>
      <c r="B9135" t="s">
        <v>640</v>
      </c>
      <c r="C9135" t="s">
        <v>20</v>
      </c>
      <c r="D9135" t="s">
        <v>74</v>
      </c>
      <c r="E9135" s="1">
        <f>DATEVALUE(IFERROR(RIGHT(LEFT(A9135,FIND("-",A9135,4)-1),2)&amp;"/"&amp;LEFT(A9135,FIND("-",A9135)-1)&amp;"/"&amp;RIGHT(LEFT(A9135,IFERROR(FIND(" ",A9135),LEN(A9135)+1)-1),4),TEXT(A9135,"dd")&amp;"/"&amp;TEXT(A9135,"mm")&amp;"/"&amp;TEXT(A9135,"yyyy")))</f>
        <v>44991</v>
      </c>
      <c r="F9135" t="s">
        <v>1919</v>
      </c>
      <c r="G9135" s="1" t="e">
        <f>VLOOKUP(B9135,Results!A:D,3,FALSE)</f>
        <v>#N/A</v>
      </c>
    </row>
    <row r="9136" spans="1:7" hidden="1" x14ac:dyDescent="0.25">
      <c r="A9136" s="1">
        <v>45080</v>
      </c>
      <c r="B9136" t="s">
        <v>1902</v>
      </c>
      <c r="C9136" t="s">
        <v>20</v>
      </c>
      <c r="D9136" t="s">
        <v>74</v>
      </c>
      <c r="E9136" s="1">
        <f>DATEVALUE(IFERROR(RIGHT(LEFT(A9136,FIND("-",A9136,4)-1),2)&amp;"/"&amp;LEFT(A9136,FIND("-",A9136)-1)&amp;"/"&amp;RIGHT(LEFT(A9136,IFERROR(FIND(" ",A9136),LEN(A9136)+1)-1),4),TEXT(A9136,"dd")&amp;"/"&amp;TEXT(A9136,"mm")&amp;"/"&amp;TEXT(A9136,"yyyy")))</f>
        <v>44991</v>
      </c>
      <c r="F9136" t="s">
        <v>1919</v>
      </c>
      <c r="G9136" s="1" t="e">
        <f>VLOOKUP(B9136,Results!A:D,3,FALSE)</f>
        <v>#N/A</v>
      </c>
    </row>
    <row r="9137" spans="1:7" hidden="1" x14ac:dyDescent="0.25">
      <c r="A9137" s="1">
        <v>45080</v>
      </c>
      <c r="B9137" t="s">
        <v>398</v>
      </c>
      <c r="C9137" t="s">
        <v>20</v>
      </c>
      <c r="D9137" t="s">
        <v>40</v>
      </c>
      <c r="E9137" s="1">
        <f>DATEVALUE(IFERROR(RIGHT(LEFT(A9137,FIND("-",A9137,4)-1),2)&amp;"/"&amp;LEFT(A9137,FIND("-",A9137)-1)&amp;"/"&amp;RIGHT(LEFT(A9137,IFERROR(FIND(" ",A9137),LEN(A9137)+1)-1),4),TEXT(A9137,"dd")&amp;"/"&amp;TEXT(A9137,"mm")&amp;"/"&amp;TEXT(A9137,"yyyy")))</f>
        <v>44991</v>
      </c>
      <c r="F9137" t="s">
        <v>1919</v>
      </c>
      <c r="G9137" s="1" t="e">
        <f>VLOOKUP(B9137,Results!A:D,3,FALSE)</f>
        <v>#N/A</v>
      </c>
    </row>
    <row r="9138" spans="1:7" hidden="1" x14ac:dyDescent="0.25">
      <c r="A9138" t="s">
        <v>1901</v>
      </c>
      <c r="B9138" t="s">
        <v>415</v>
      </c>
      <c r="C9138" t="s">
        <v>223</v>
      </c>
      <c r="D9138" t="s">
        <v>33</v>
      </c>
      <c r="E9138" s="1">
        <f>DATEVALUE(IFERROR(RIGHT(LEFT(A9138,FIND("-",A9138,4)-1),2)&amp;"/"&amp;LEFT(A9138,FIND("-",A9138)-1)&amp;"/"&amp;RIGHT(LEFT(A9138,IFERROR(FIND(" ",A9138),LEN(A9138)+1)-1),4),TEXT(A9138,"dd")&amp;"/"&amp;TEXT(A9138,"mm")&amp;"/"&amp;TEXT(A9138,"yyyy")))</f>
        <v>44984</v>
      </c>
      <c r="F9138" t="s">
        <v>1919</v>
      </c>
      <c r="G9138" s="1">
        <f>VLOOKUP(B9138,Results!A:D,3,FALSE)</f>
        <v>45414</v>
      </c>
    </row>
    <row r="9139" spans="1:7" hidden="1" x14ac:dyDescent="0.25">
      <c r="A9139" t="s">
        <v>1901</v>
      </c>
      <c r="B9139" t="s">
        <v>392</v>
      </c>
      <c r="C9139" t="s">
        <v>223</v>
      </c>
      <c r="D9139" t="s">
        <v>28</v>
      </c>
      <c r="E9139" s="1">
        <f>DATEVALUE(IFERROR(RIGHT(LEFT(A9139,FIND("-",A9139,4)-1),2)&amp;"/"&amp;LEFT(A9139,FIND("-",A9139)-1)&amp;"/"&amp;RIGHT(LEFT(A9139,IFERROR(FIND(" ",A9139),LEN(A9139)+1)-1),4),TEXT(A9139,"dd")&amp;"/"&amp;TEXT(A9139,"mm")&amp;"/"&amp;TEXT(A9139,"yyyy")))</f>
        <v>44984</v>
      </c>
      <c r="F9139" t="s">
        <v>1919</v>
      </c>
      <c r="G9139" s="1">
        <f>VLOOKUP(B9139,Results!A:D,3,FALSE)</f>
        <v>45415</v>
      </c>
    </row>
    <row r="9140" spans="1:7" hidden="1" x14ac:dyDescent="0.25">
      <c r="A9140" t="s">
        <v>1901</v>
      </c>
      <c r="B9140" t="s">
        <v>332</v>
      </c>
      <c r="C9140" t="s">
        <v>223</v>
      </c>
      <c r="D9140" t="s">
        <v>297</v>
      </c>
      <c r="E9140" s="1">
        <f>DATEVALUE(IFERROR(RIGHT(LEFT(A9140,FIND("-",A9140,4)-1),2)&amp;"/"&amp;LEFT(A9140,FIND("-",A9140)-1)&amp;"/"&amp;RIGHT(LEFT(A9140,IFERROR(FIND(" ",A9140),LEN(A9140)+1)-1),4),TEXT(A9140,"dd")&amp;"/"&amp;TEXT(A9140,"mm")&amp;"/"&amp;TEXT(A9140,"yyyy")))</f>
        <v>44984</v>
      </c>
      <c r="F9140" t="s">
        <v>1919</v>
      </c>
      <c r="G9140" s="1">
        <f>VLOOKUP(B9140,Results!A:D,3,FALSE)</f>
        <v>45416</v>
      </c>
    </row>
    <row r="9141" spans="1:7" hidden="1" x14ac:dyDescent="0.25">
      <c r="A9141" t="s">
        <v>1901</v>
      </c>
      <c r="B9141" t="s">
        <v>1175</v>
      </c>
      <c r="C9141" t="s">
        <v>20</v>
      </c>
      <c r="D9141" t="s">
        <v>13</v>
      </c>
      <c r="E9141" s="1">
        <f>DATEVALUE(IFERROR(RIGHT(LEFT(A9141,FIND("-",A9141,4)-1),2)&amp;"/"&amp;LEFT(A9141,FIND("-",A9141)-1)&amp;"/"&amp;RIGHT(LEFT(A9141,IFERROR(FIND(" ",A9141),LEN(A9141)+1)-1),4),TEXT(A9141,"dd")&amp;"/"&amp;TEXT(A9141,"mm")&amp;"/"&amp;TEXT(A9141,"yyyy")))</f>
        <v>44984</v>
      </c>
      <c r="F9141" t="s">
        <v>1919</v>
      </c>
      <c r="G9141" s="1">
        <f>VLOOKUP(B9141,Results!A:D,3,FALSE)</f>
        <v>45416</v>
      </c>
    </row>
    <row r="9142" spans="1:7" hidden="1" x14ac:dyDescent="0.25">
      <c r="A9142" t="s">
        <v>1901</v>
      </c>
      <c r="B9142" t="s">
        <v>581</v>
      </c>
      <c r="C9142" t="s">
        <v>20</v>
      </c>
      <c r="D9142" t="s">
        <v>50</v>
      </c>
      <c r="E9142" s="1">
        <f>DATEVALUE(IFERROR(RIGHT(LEFT(A9142,FIND("-",A9142,4)-1),2)&amp;"/"&amp;LEFT(A9142,FIND("-",A9142)-1)&amp;"/"&amp;RIGHT(LEFT(A9142,IFERROR(FIND(" ",A9142),LEN(A9142)+1)-1),4),TEXT(A9142,"dd")&amp;"/"&amp;TEXT(A9142,"mm")&amp;"/"&amp;TEXT(A9142,"yyyy")))</f>
        <v>44984</v>
      </c>
      <c r="F9142" t="s">
        <v>1919</v>
      </c>
      <c r="G9142" s="1">
        <f>VLOOKUP(B9142,Results!A:D,3,FALSE)</f>
        <v>45418</v>
      </c>
    </row>
    <row r="9143" spans="1:7" hidden="1" x14ac:dyDescent="0.25">
      <c r="A9143" t="s">
        <v>1901</v>
      </c>
      <c r="B9143" t="s">
        <v>758</v>
      </c>
      <c r="C9143" t="s">
        <v>20</v>
      </c>
      <c r="D9143" t="s">
        <v>13</v>
      </c>
      <c r="E9143" s="1">
        <f>DATEVALUE(IFERROR(RIGHT(LEFT(A9143,FIND("-",A9143,4)-1),2)&amp;"/"&amp;LEFT(A9143,FIND("-",A9143)-1)&amp;"/"&amp;RIGHT(LEFT(A9143,IFERROR(FIND(" ",A9143),LEN(A9143)+1)-1),4),TEXT(A9143,"dd")&amp;"/"&amp;TEXT(A9143,"mm")&amp;"/"&amp;TEXT(A9143,"yyyy")))</f>
        <v>44984</v>
      </c>
      <c r="F9143" t="s">
        <v>1919</v>
      </c>
      <c r="G9143" s="1">
        <f>VLOOKUP(B9143,Results!A:D,3,FALSE)</f>
        <v>45420</v>
      </c>
    </row>
    <row r="9144" spans="1:7" hidden="1" x14ac:dyDescent="0.25">
      <c r="A9144" t="s">
        <v>1901</v>
      </c>
      <c r="B9144" t="s">
        <v>458</v>
      </c>
      <c r="C9144" t="s">
        <v>20</v>
      </c>
      <c r="D9144" t="s">
        <v>10</v>
      </c>
      <c r="E9144" s="1">
        <f>DATEVALUE(IFERROR(RIGHT(LEFT(A9144,FIND("-",A9144,4)-1),2)&amp;"/"&amp;LEFT(A9144,FIND("-",A9144)-1)&amp;"/"&amp;RIGHT(LEFT(A9144,IFERROR(FIND(" ",A9144),LEN(A9144)+1)-1),4),TEXT(A9144,"dd")&amp;"/"&amp;TEXT(A9144,"mm")&amp;"/"&amp;TEXT(A9144,"yyyy")))</f>
        <v>44984</v>
      </c>
      <c r="F9144" t="s">
        <v>1919</v>
      </c>
      <c r="G9144" s="1">
        <f>VLOOKUP(B9144,Results!A:D,3,FALSE)</f>
        <v>45434</v>
      </c>
    </row>
    <row r="9145" spans="1:7" hidden="1" x14ac:dyDescent="0.25">
      <c r="A9145" t="s">
        <v>1901</v>
      </c>
      <c r="B9145" t="s">
        <v>940</v>
      </c>
      <c r="C9145" t="s">
        <v>20</v>
      </c>
      <c r="D9145" t="s">
        <v>13</v>
      </c>
      <c r="E9145" s="1">
        <f>DATEVALUE(IFERROR(RIGHT(LEFT(A9145,FIND("-",A9145,4)-1),2)&amp;"/"&amp;LEFT(A9145,FIND("-",A9145)-1)&amp;"/"&amp;RIGHT(LEFT(A9145,IFERROR(FIND(" ",A9145),LEN(A9145)+1)-1),4),TEXT(A9145,"dd")&amp;"/"&amp;TEXT(A9145,"mm")&amp;"/"&amp;TEXT(A9145,"yyyy")))</f>
        <v>44984</v>
      </c>
      <c r="F9145" t="s">
        <v>1919</v>
      </c>
      <c r="G9145" s="1">
        <f>VLOOKUP(B9145,Results!A:D,3,FALSE)</f>
        <v>45434</v>
      </c>
    </row>
    <row r="9146" spans="1:7" hidden="1" x14ac:dyDescent="0.25">
      <c r="A9146" t="s">
        <v>1901</v>
      </c>
      <c r="B9146" t="s">
        <v>840</v>
      </c>
      <c r="C9146" t="s">
        <v>223</v>
      </c>
      <c r="D9146" t="s">
        <v>10</v>
      </c>
      <c r="E9146" s="1">
        <f>DATEVALUE(IFERROR(RIGHT(LEFT(A9146,FIND("-",A9146,4)-1),2)&amp;"/"&amp;LEFT(A9146,FIND("-",A9146)-1)&amp;"/"&amp;RIGHT(LEFT(A9146,IFERROR(FIND(" ",A9146),LEN(A9146)+1)-1),4),TEXT(A9146,"dd")&amp;"/"&amp;TEXT(A9146,"mm")&amp;"/"&amp;TEXT(A9146,"yyyy")))</f>
        <v>44984</v>
      </c>
      <c r="F9146" t="s">
        <v>1919</v>
      </c>
      <c r="G9146" s="1">
        <f>VLOOKUP(B9146,Results!A:D,3,FALSE)</f>
        <v>45441</v>
      </c>
    </row>
    <row r="9147" spans="1:7" hidden="1" x14ac:dyDescent="0.25">
      <c r="A9147" t="s">
        <v>1901</v>
      </c>
      <c r="B9147" t="s">
        <v>795</v>
      </c>
      <c r="C9147" t="s">
        <v>20</v>
      </c>
      <c r="D9147" t="s">
        <v>44</v>
      </c>
      <c r="E9147" s="1">
        <f>DATEVALUE(IFERROR(RIGHT(LEFT(A9147,FIND("-",A9147,4)-1),2)&amp;"/"&amp;LEFT(A9147,FIND("-",A9147)-1)&amp;"/"&amp;RIGHT(LEFT(A9147,IFERROR(FIND(" ",A9147),LEN(A9147)+1)-1),4),TEXT(A9147,"dd")&amp;"/"&amp;TEXT(A9147,"mm")&amp;"/"&amp;TEXT(A9147,"yyyy")))</f>
        <v>44984</v>
      </c>
      <c r="F9147" t="s">
        <v>1919</v>
      </c>
      <c r="G9147" s="1" t="e">
        <f>VLOOKUP(B9147,Results!A:D,3,FALSE)</f>
        <v>#N/A</v>
      </c>
    </row>
    <row r="9148" spans="1:7" hidden="1" x14ac:dyDescent="0.25">
      <c r="A9148" t="s">
        <v>1901</v>
      </c>
      <c r="B9148" t="s">
        <v>975</v>
      </c>
      <c r="C9148" t="s">
        <v>223</v>
      </c>
      <c r="D9148" t="s">
        <v>10</v>
      </c>
      <c r="E9148" s="1">
        <f>DATEVALUE(IFERROR(RIGHT(LEFT(A9148,FIND("-",A9148,4)-1),2)&amp;"/"&amp;LEFT(A9148,FIND("-",A9148)-1)&amp;"/"&amp;RIGHT(LEFT(A9148,IFERROR(FIND(" ",A9148),LEN(A9148)+1)-1),4),TEXT(A9148,"dd")&amp;"/"&amp;TEXT(A9148,"mm")&amp;"/"&amp;TEXT(A9148,"yyyy")))</f>
        <v>44984</v>
      </c>
      <c r="F9148" t="s">
        <v>1919</v>
      </c>
      <c r="G9148" s="1" t="e">
        <f>VLOOKUP(B9148,Results!A:D,3,FALSE)</f>
        <v>#N/A</v>
      </c>
    </row>
    <row r="9149" spans="1:7" hidden="1" x14ac:dyDescent="0.25">
      <c r="A9149" t="s">
        <v>1901</v>
      </c>
      <c r="B9149" t="s">
        <v>751</v>
      </c>
      <c r="C9149" t="s">
        <v>20</v>
      </c>
      <c r="D9149" t="s">
        <v>10</v>
      </c>
      <c r="E9149" s="1">
        <f>DATEVALUE(IFERROR(RIGHT(LEFT(A9149,FIND("-",A9149,4)-1),2)&amp;"/"&amp;LEFT(A9149,FIND("-",A9149)-1)&amp;"/"&amp;RIGHT(LEFT(A9149,IFERROR(FIND(" ",A9149),LEN(A9149)+1)-1),4),TEXT(A9149,"dd")&amp;"/"&amp;TEXT(A9149,"mm")&amp;"/"&amp;TEXT(A9149,"yyyy")))</f>
        <v>44984</v>
      </c>
      <c r="F9149" t="s">
        <v>1919</v>
      </c>
      <c r="G9149" s="1" t="e">
        <f>VLOOKUP(B9149,Results!A:D,3,FALSE)</f>
        <v>#N/A</v>
      </c>
    </row>
    <row r="9150" spans="1:7" hidden="1" x14ac:dyDescent="0.25">
      <c r="A9150" t="s">
        <v>1901</v>
      </c>
      <c r="B9150" t="s">
        <v>665</v>
      </c>
      <c r="C9150" t="s">
        <v>223</v>
      </c>
      <c r="D9150" t="s">
        <v>13</v>
      </c>
      <c r="E9150" s="1">
        <f>DATEVALUE(IFERROR(RIGHT(LEFT(A9150,FIND("-",A9150,4)-1),2)&amp;"/"&amp;LEFT(A9150,FIND("-",A9150)-1)&amp;"/"&amp;RIGHT(LEFT(A9150,IFERROR(FIND(" ",A9150),LEN(A9150)+1)-1),4),TEXT(A9150,"dd")&amp;"/"&amp;TEXT(A9150,"mm")&amp;"/"&amp;TEXT(A9150,"yyyy")))</f>
        <v>44984</v>
      </c>
      <c r="F9150" t="s">
        <v>1919</v>
      </c>
      <c r="G9150" s="1" t="e">
        <f>VLOOKUP(B9150,Results!A:D,3,FALSE)</f>
        <v>#N/A</v>
      </c>
    </row>
    <row r="9151" spans="1:7" hidden="1" x14ac:dyDescent="0.25">
      <c r="A9151" t="s">
        <v>1901</v>
      </c>
      <c r="B9151" t="s">
        <v>652</v>
      </c>
      <c r="C9151" t="s">
        <v>20</v>
      </c>
      <c r="D9151" t="s">
        <v>13</v>
      </c>
      <c r="E9151" s="1">
        <f>DATEVALUE(IFERROR(RIGHT(LEFT(A9151,FIND("-",A9151,4)-1),2)&amp;"/"&amp;LEFT(A9151,FIND("-",A9151)-1)&amp;"/"&amp;RIGHT(LEFT(A9151,IFERROR(FIND(" ",A9151),LEN(A9151)+1)-1),4),TEXT(A9151,"dd")&amp;"/"&amp;TEXT(A9151,"mm")&amp;"/"&amp;TEXT(A9151,"yyyy")))</f>
        <v>44984</v>
      </c>
      <c r="F9151" t="s">
        <v>1919</v>
      </c>
      <c r="G9151" s="1" t="e">
        <f>VLOOKUP(B9151,Results!A:D,3,FALSE)</f>
        <v>#N/A</v>
      </c>
    </row>
    <row r="9152" spans="1:7" hidden="1" x14ac:dyDescent="0.25">
      <c r="A9152" t="s">
        <v>1901</v>
      </c>
      <c r="B9152" t="s">
        <v>853</v>
      </c>
      <c r="C9152" t="s">
        <v>223</v>
      </c>
      <c r="D9152" t="s">
        <v>13</v>
      </c>
      <c r="E9152" s="1">
        <f>DATEVALUE(IFERROR(RIGHT(LEFT(A9152,FIND("-",A9152,4)-1),2)&amp;"/"&amp;LEFT(A9152,FIND("-",A9152)-1)&amp;"/"&amp;RIGHT(LEFT(A9152,IFERROR(FIND(" ",A9152),LEN(A9152)+1)-1),4),TEXT(A9152,"dd")&amp;"/"&amp;TEXT(A9152,"mm")&amp;"/"&amp;TEXT(A9152,"yyyy")))</f>
        <v>44984</v>
      </c>
      <c r="F9152" t="s">
        <v>1919</v>
      </c>
      <c r="G9152" s="1" t="e">
        <f>VLOOKUP(B9152,Results!A:D,3,FALSE)</f>
        <v>#N/A</v>
      </c>
    </row>
    <row r="9153" spans="1:7" hidden="1" x14ac:dyDescent="0.25">
      <c r="A9153" t="s">
        <v>1901</v>
      </c>
      <c r="B9153" t="s">
        <v>709</v>
      </c>
      <c r="C9153" t="s">
        <v>20</v>
      </c>
      <c r="D9153" t="s">
        <v>13</v>
      </c>
      <c r="E9153" s="1">
        <f>DATEVALUE(IFERROR(RIGHT(LEFT(A9153,FIND("-",A9153,4)-1),2)&amp;"/"&amp;LEFT(A9153,FIND("-",A9153)-1)&amp;"/"&amp;RIGHT(LEFT(A9153,IFERROR(FIND(" ",A9153),LEN(A9153)+1)-1),4),TEXT(A9153,"dd")&amp;"/"&amp;TEXT(A9153,"mm")&amp;"/"&amp;TEXT(A9153,"yyyy")))</f>
        <v>44984</v>
      </c>
      <c r="F9153" t="s">
        <v>1919</v>
      </c>
      <c r="G9153" s="1" t="e">
        <f>VLOOKUP(B9153,Results!A:D,3,FALSE)</f>
        <v>#N/A</v>
      </c>
    </row>
    <row r="9154" spans="1:7" hidden="1" x14ac:dyDescent="0.25">
      <c r="A9154" t="s">
        <v>1901</v>
      </c>
      <c r="B9154" t="s">
        <v>1891</v>
      </c>
      <c r="C9154" t="s">
        <v>20</v>
      </c>
      <c r="D9154" t="s">
        <v>7</v>
      </c>
      <c r="E9154" s="1">
        <f>DATEVALUE(IFERROR(RIGHT(LEFT(A9154,FIND("-",A9154,4)-1),2)&amp;"/"&amp;LEFT(A9154,FIND("-",A9154)-1)&amp;"/"&amp;RIGHT(LEFT(A9154,IFERROR(FIND(" ",A9154),LEN(A9154)+1)-1),4),TEXT(A9154,"dd")&amp;"/"&amp;TEXT(A9154,"mm")&amp;"/"&amp;TEXT(A9154,"yyyy")))</f>
        <v>44984</v>
      </c>
      <c r="F9154" t="s">
        <v>1919</v>
      </c>
      <c r="G9154" s="1" t="e">
        <f>VLOOKUP(B9154,Results!A:D,3,FALSE)</f>
        <v>#N/A</v>
      </c>
    </row>
    <row r="9155" spans="1:7" hidden="1" x14ac:dyDescent="0.25">
      <c r="A9155" t="s">
        <v>1901</v>
      </c>
      <c r="B9155" t="s">
        <v>986</v>
      </c>
      <c r="C9155" t="s">
        <v>20</v>
      </c>
      <c r="D9155" t="s">
        <v>7</v>
      </c>
      <c r="E9155" s="1">
        <f>DATEVALUE(IFERROR(RIGHT(LEFT(A9155,FIND("-",A9155,4)-1),2)&amp;"/"&amp;LEFT(A9155,FIND("-",A9155)-1)&amp;"/"&amp;RIGHT(LEFT(A9155,IFERROR(FIND(" ",A9155),LEN(A9155)+1)-1),4),TEXT(A9155,"dd")&amp;"/"&amp;TEXT(A9155,"mm")&amp;"/"&amp;TEXT(A9155,"yyyy")))</f>
        <v>44984</v>
      </c>
      <c r="F9155" t="s">
        <v>1919</v>
      </c>
      <c r="G9155" s="1" t="e">
        <f>VLOOKUP(B9155,Results!A:D,3,FALSE)</f>
        <v>#N/A</v>
      </c>
    </row>
    <row r="9156" spans="1:7" hidden="1" x14ac:dyDescent="0.25">
      <c r="A9156" t="s">
        <v>1901</v>
      </c>
      <c r="B9156" t="s">
        <v>747</v>
      </c>
      <c r="C9156" t="s">
        <v>20</v>
      </c>
      <c r="D9156" t="s">
        <v>40</v>
      </c>
      <c r="E9156" s="1">
        <f>DATEVALUE(IFERROR(RIGHT(LEFT(A9156,FIND("-",A9156,4)-1),2)&amp;"/"&amp;LEFT(A9156,FIND("-",A9156)-1)&amp;"/"&amp;RIGHT(LEFT(A9156,IFERROR(FIND(" ",A9156),LEN(A9156)+1)-1),4),TEXT(A9156,"dd")&amp;"/"&amp;TEXT(A9156,"mm")&amp;"/"&amp;TEXT(A9156,"yyyy")))</f>
        <v>44984</v>
      </c>
      <c r="F9156" t="s">
        <v>1919</v>
      </c>
      <c r="G9156" s="1" t="e">
        <f>VLOOKUP(B9156,Results!A:D,3,FALSE)</f>
        <v>#N/A</v>
      </c>
    </row>
    <row r="9157" spans="1:7" hidden="1" x14ac:dyDescent="0.25">
      <c r="A9157" t="s">
        <v>1901</v>
      </c>
      <c r="B9157" t="s">
        <v>619</v>
      </c>
      <c r="C9157" t="s">
        <v>20</v>
      </c>
      <c r="D9157" t="s">
        <v>28</v>
      </c>
      <c r="E9157" s="1">
        <f>DATEVALUE(IFERROR(RIGHT(LEFT(A9157,FIND("-",A9157,4)-1),2)&amp;"/"&amp;LEFT(A9157,FIND("-",A9157)-1)&amp;"/"&amp;RIGHT(LEFT(A9157,IFERROR(FIND(" ",A9157),LEN(A9157)+1)-1),4),TEXT(A9157,"dd")&amp;"/"&amp;TEXT(A9157,"mm")&amp;"/"&amp;TEXT(A9157,"yyyy")))</f>
        <v>44984</v>
      </c>
      <c r="F9157" t="s">
        <v>1919</v>
      </c>
      <c r="G9157" s="1" t="e">
        <f>VLOOKUP(B9157,Results!A:D,3,FALSE)</f>
        <v>#N/A</v>
      </c>
    </row>
    <row r="9158" spans="1:7" hidden="1" x14ac:dyDescent="0.25">
      <c r="A9158" t="s">
        <v>1901</v>
      </c>
      <c r="B9158" t="s">
        <v>376</v>
      </c>
      <c r="C9158" t="s">
        <v>20</v>
      </c>
      <c r="D9158" t="s">
        <v>28</v>
      </c>
      <c r="E9158" s="1">
        <f>DATEVALUE(IFERROR(RIGHT(LEFT(A9158,FIND("-",A9158,4)-1),2)&amp;"/"&amp;LEFT(A9158,FIND("-",A9158)-1)&amp;"/"&amp;RIGHT(LEFT(A9158,IFERROR(FIND(" ",A9158),LEN(A9158)+1)-1),4),TEXT(A9158,"dd")&amp;"/"&amp;TEXT(A9158,"mm")&amp;"/"&amp;TEXT(A9158,"yyyy")))</f>
        <v>44984</v>
      </c>
      <c r="F9158" t="s">
        <v>1919</v>
      </c>
      <c r="G9158" s="1" t="e">
        <f>VLOOKUP(B9158,Results!A:D,3,FALSE)</f>
        <v>#N/A</v>
      </c>
    </row>
    <row r="9159" spans="1:7" hidden="1" x14ac:dyDescent="0.25">
      <c r="A9159" t="s">
        <v>1901</v>
      </c>
      <c r="B9159" t="s">
        <v>727</v>
      </c>
      <c r="C9159" t="s">
        <v>20</v>
      </c>
      <c r="D9159" t="s">
        <v>33</v>
      </c>
      <c r="E9159" s="1">
        <f>DATEVALUE(IFERROR(RIGHT(LEFT(A9159,FIND("-",A9159,4)-1),2)&amp;"/"&amp;LEFT(A9159,FIND("-",A9159)-1)&amp;"/"&amp;RIGHT(LEFT(A9159,IFERROR(FIND(" ",A9159),LEN(A9159)+1)-1),4),TEXT(A9159,"dd")&amp;"/"&amp;TEXT(A9159,"mm")&amp;"/"&amp;TEXT(A9159,"yyyy")))</f>
        <v>44984</v>
      </c>
      <c r="F9159" t="s">
        <v>1919</v>
      </c>
      <c r="G9159" s="1" t="e">
        <f>VLOOKUP(B9159,Results!A:D,3,FALSE)</f>
        <v>#N/A</v>
      </c>
    </row>
    <row r="9160" spans="1:7" hidden="1" x14ac:dyDescent="0.25">
      <c r="A9160" t="s">
        <v>1901</v>
      </c>
      <c r="B9160" t="s">
        <v>335</v>
      </c>
      <c r="C9160" t="s">
        <v>223</v>
      </c>
      <c r="D9160" t="s">
        <v>33</v>
      </c>
      <c r="E9160" s="1">
        <f>DATEVALUE(IFERROR(RIGHT(LEFT(A9160,FIND("-",A9160,4)-1),2)&amp;"/"&amp;LEFT(A9160,FIND("-",A9160)-1)&amp;"/"&amp;RIGHT(LEFT(A9160,IFERROR(FIND(" ",A9160),LEN(A9160)+1)-1),4),TEXT(A9160,"dd")&amp;"/"&amp;TEXT(A9160,"mm")&amp;"/"&amp;TEXT(A9160,"yyyy")))</f>
        <v>44984</v>
      </c>
      <c r="F9160" t="s">
        <v>1919</v>
      </c>
      <c r="G9160" s="1" t="e">
        <f>VLOOKUP(B9160,Results!A:D,3,FALSE)</f>
        <v>#N/A</v>
      </c>
    </row>
    <row r="9161" spans="1:7" hidden="1" x14ac:dyDescent="0.25">
      <c r="A9161" t="s">
        <v>1901</v>
      </c>
      <c r="B9161" t="s">
        <v>338</v>
      </c>
      <c r="C9161" t="s">
        <v>223</v>
      </c>
      <c r="D9161" t="s">
        <v>33</v>
      </c>
      <c r="E9161" s="1">
        <f>DATEVALUE(IFERROR(RIGHT(LEFT(A9161,FIND("-",A9161,4)-1),2)&amp;"/"&amp;LEFT(A9161,FIND("-",A9161)-1)&amp;"/"&amp;RIGHT(LEFT(A9161,IFERROR(FIND(" ",A9161),LEN(A9161)+1)-1),4),TEXT(A9161,"dd")&amp;"/"&amp;TEXT(A9161,"mm")&amp;"/"&amp;TEXT(A9161,"yyyy")))</f>
        <v>44984</v>
      </c>
      <c r="F9161" t="s">
        <v>1919</v>
      </c>
      <c r="G9161" s="1" t="e">
        <f>VLOOKUP(B9161,Results!A:D,3,FALSE)</f>
        <v>#N/A</v>
      </c>
    </row>
    <row r="9162" spans="1:7" hidden="1" x14ac:dyDescent="0.25">
      <c r="A9162" t="s">
        <v>1901</v>
      </c>
      <c r="B9162" t="s">
        <v>890</v>
      </c>
      <c r="C9162" t="s">
        <v>223</v>
      </c>
      <c r="D9162" t="s">
        <v>33</v>
      </c>
      <c r="E9162" s="1">
        <f>DATEVALUE(IFERROR(RIGHT(LEFT(A9162,FIND("-",A9162,4)-1),2)&amp;"/"&amp;LEFT(A9162,FIND("-",A9162)-1)&amp;"/"&amp;RIGHT(LEFT(A9162,IFERROR(FIND(" ",A9162),LEN(A9162)+1)-1),4),TEXT(A9162,"dd")&amp;"/"&amp;TEXT(A9162,"mm")&amp;"/"&amp;TEXT(A9162,"yyyy")))</f>
        <v>44984</v>
      </c>
      <c r="F9162" t="s">
        <v>1919</v>
      </c>
      <c r="G9162" s="1" t="e">
        <f>VLOOKUP(B9162,Results!A:D,3,FALSE)</f>
        <v>#N/A</v>
      </c>
    </row>
    <row r="9163" spans="1:7" hidden="1" x14ac:dyDescent="0.25">
      <c r="A9163" t="s">
        <v>1900</v>
      </c>
      <c r="B9163" t="s">
        <v>826</v>
      </c>
      <c r="C9163" t="s">
        <v>223</v>
      </c>
      <c r="D9163" t="s">
        <v>13</v>
      </c>
      <c r="E9163" s="1">
        <f>DATEVALUE(IFERROR(RIGHT(LEFT(A9163,FIND("-",A9163,4)-1),2)&amp;"/"&amp;LEFT(A9163,FIND("-",A9163)-1)&amp;"/"&amp;RIGHT(LEFT(A9163,IFERROR(FIND(" ",A9163),LEN(A9163)+1)-1),4),TEXT(A9163,"dd")&amp;"/"&amp;TEXT(A9163,"mm")&amp;"/"&amp;TEXT(A9163,"yyyy")))</f>
        <v>44977</v>
      </c>
      <c r="F9163" t="s">
        <v>1919</v>
      </c>
      <c r="G9163" s="1">
        <f>VLOOKUP(B9163,Results!A:D,3,FALSE)</f>
        <v>45416</v>
      </c>
    </row>
    <row r="9164" spans="1:7" hidden="1" x14ac:dyDescent="0.25">
      <c r="A9164" t="s">
        <v>1900</v>
      </c>
      <c r="B9164" t="s">
        <v>417</v>
      </c>
      <c r="C9164" t="s">
        <v>20</v>
      </c>
      <c r="D9164" t="s">
        <v>40</v>
      </c>
      <c r="E9164" s="1">
        <f>DATEVALUE(IFERROR(RIGHT(LEFT(A9164,FIND("-",A9164,4)-1),2)&amp;"/"&amp;LEFT(A9164,FIND("-",A9164)-1)&amp;"/"&amp;RIGHT(LEFT(A9164,IFERROR(FIND(" ",A9164),LEN(A9164)+1)-1),4),TEXT(A9164,"dd")&amp;"/"&amp;TEXT(A9164,"mm")&amp;"/"&amp;TEXT(A9164,"yyyy")))</f>
        <v>44977</v>
      </c>
      <c r="F9164" t="s">
        <v>1919</v>
      </c>
      <c r="G9164" s="1">
        <f>VLOOKUP(B9164,Results!A:D,3,FALSE)</f>
        <v>45421</v>
      </c>
    </row>
    <row r="9165" spans="1:7" hidden="1" x14ac:dyDescent="0.25">
      <c r="A9165" t="s">
        <v>1900</v>
      </c>
      <c r="B9165" t="s">
        <v>599</v>
      </c>
      <c r="C9165" t="s">
        <v>223</v>
      </c>
      <c r="D9165" t="s">
        <v>10</v>
      </c>
      <c r="E9165" s="1">
        <f>DATEVALUE(IFERROR(RIGHT(LEFT(A9165,FIND("-",A9165,4)-1),2)&amp;"/"&amp;LEFT(A9165,FIND("-",A9165)-1)&amp;"/"&amp;RIGHT(LEFT(A9165,IFERROR(FIND(" ",A9165),LEN(A9165)+1)-1),4),TEXT(A9165,"dd")&amp;"/"&amp;TEXT(A9165,"mm")&amp;"/"&amp;TEXT(A9165,"yyyy")))</f>
        <v>44977</v>
      </c>
      <c r="F9165" t="s">
        <v>1919</v>
      </c>
      <c r="G9165" s="1">
        <f>VLOOKUP(B9165,Results!A:D,3,FALSE)</f>
        <v>45428</v>
      </c>
    </row>
    <row r="9166" spans="1:7" hidden="1" x14ac:dyDescent="0.25">
      <c r="A9166" t="s">
        <v>1900</v>
      </c>
      <c r="B9166" t="s">
        <v>974</v>
      </c>
      <c r="C9166" t="s">
        <v>223</v>
      </c>
      <c r="D9166" t="s">
        <v>40</v>
      </c>
      <c r="E9166" s="1">
        <f>DATEVALUE(IFERROR(RIGHT(LEFT(A9166,FIND("-",A9166,4)-1),2)&amp;"/"&amp;LEFT(A9166,FIND("-",A9166)-1)&amp;"/"&amp;RIGHT(LEFT(A9166,IFERROR(FIND(" ",A9166),LEN(A9166)+1)-1),4),TEXT(A9166,"dd")&amp;"/"&amp;TEXT(A9166,"mm")&amp;"/"&amp;TEXT(A9166,"yyyy")))</f>
        <v>44977</v>
      </c>
      <c r="F9166" t="s">
        <v>1919</v>
      </c>
      <c r="G9166" s="1">
        <f>VLOOKUP(B9166,Results!A:D,3,FALSE)</f>
        <v>45429</v>
      </c>
    </row>
    <row r="9167" spans="1:7" hidden="1" x14ac:dyDescent="0.25">
      <c r="A9167" t="s">
        <v>1900</v>
      </c>
      <c r="B9167" t="s">
        <v>964</v>
      </c>
      <c r="C9167" t="s">
        <v>20</v>
      </c>
      <c r="D9167" t="s">
        <v>30</v>
      </c>
      <c r="E9167" s="1">
        <f>DATEVALUE(IFERROR(RIGHT(LEFT(A9167,FIND("-",A9167,4)-1),2)&amp;"/"&amp;LEFT(A9167,FIND("-",A9167)-1)&amp;"/"&amp;RIGHT(LEFT(A9167,IFERROR(FIND(" ",A9167),LEN(A9167)+1)-1),4),TEXT(A9167,"dd")&amp;"/"&amp;TEXT(A9167,"mm")&amp;"/"&amp;TEXT(A9167,"yyyy")))</f>
        <v>44977</v>
      </c>
      <c r="F9167" t="s">
        <v>1919</v>
      </c>
      <c r="G9167" s="1">
        <f>VLOOKUP(B9167,Results!A:D,3,FALSE)</f>
        <v>45436</v>
      </c>
    </row>
    <row r="9168" spans="1:7" hidden="1" x14ac:dyDescent="0.25">
      <c r="A9168" t="s">
        <v>1900</v>
      </c>
      <c r="B9168" t="s">
        <v>620</v>
      </c>
      <c r="C9168" t="s">
        <v>20</v>
      </c>
      <c r="D9168" t="s">
        <v>30</v>
      </c>
      <c r="E9168" s="1">
        <f>DATEVALUE(IFERROR(RIGHT(LEFT(A9168,FIND("-",A9168,4)-1),2)&amp;"/"&amp;LEFT(A9168,FIND("-",A9168)-1)&amp;"/"&amp;RIGHT(LEFT(A9168,IFERROR(FIND(" ",A9168),LEN(A9168)+1)-1),4),TEXT(A9168,"dd")&amp;"/"&amp;TEXT(A9168,"mm")&amp;"/"&amp;TEXT(A9168,"yyyy")))</f>
        <v>44977</v>
      </c>
      <c r="F9168" t="s">
        <v>1919</v>
      </c>
      <c r="G9168" s="1" t="e">
        <f>VLOOKUP(B9168,Results!A:D,3,FALSE)</f>
        <v>#N/A</v>
      </c>
    </row>
    <row r="9169" spans="1:7" hidden="1" x14ac:dyDescent="0.25">
      <c r="A9169" t="s">
        <v>1900</v>
      </c>
      <c r="B9169" t="s">
        <v>675</v>
      </c>
      <c r="C9169" t="s">
        <v>20</v>
      </c>
      <c r="D9169" t="s">
        <v>10</v>
      </c>
      <c r="E9169" s="1">
        <f>DATEVALUE(IFERROR(RIGHT(LEFT(A9169,FIND("-",A9169,4)-1),2)&amp;"/"&amp;LEFT(A9169,FIND("-",A9169)-1)&amp;"/"&amp;RIGHT(LEFT(A9169,IFERROR(FIND(" ",A9169),LEN(A9169)+1)-1),4),TEXT(A9169,"dd")&amp;"/"&amp;TEXT(A9169,"mm")&amp;"/"&amp;TEXT(A9169,"yyyy")))</f>
        <v>44977</v>
      </c>
      <c r="F9169" t="s">
        <v>1919</v>
      </c>
      <c r="G9169" s="1" t="e">
        <f>VLOOKUP(B9169,Results!A:D,3,FALSE)</f>
        <v>#N/A</v>
      </c>
    </row>
    <row r="9170" spans="1:7" hidden="1" x14ac:dyDescent="0.25">
      <c r="A9170" t="s">
        <v>1900</v>
      </c>
      <c r="B9170" t="s">
        <v>1870</v>
      </c>
      <c r="C9170" t="s">
        <v>20</v>
      </c>
      <c r="D9170" t="s">
        <v>13</v>
      </c>
      <c r="E9170" s="1">
        <f>DATEVALUE(IFERROR(RIGHT(LEFT(A9170,FIND("-",A9170,4)-1),2)&amp;"/"&amp;LEFT(A9170,FIND("-",A9170)-1)&amp;"/"&amp;RIGHT(LEFT(A9170,IFERROR(FIND(" ",A9170),LEN(A9170)+1)-1),4),TEXT(A9170,"dd")&amp;"/"&amp;TEXT(A9170,"mm")&amp;"/"&amp;TEXT(A9170,"yyyy")))</f>
        <v>44977</v>
      </c>
      <c r="F9170" t="s">
        <v>1919</v>
      </c>
      <c r="G9170" s="1" t="e">
        <f>VLOOKUP(B9170,Results!A:D,3,FALSE)</f>
        <v>#N/A</v>
      </c>
    </row>
    <row r="9171" spans="1:7" hidden="1" x14ac:dyDescent="0.25">
      <c r="A9171" t="s">
        <v>1900</v>
      </c>
      <c r="B9171" t="s">
        <v>398</v>
      </c>
      <c r="C9171" t="s">
        <v>20</v>
      </c>
      <c r="D9171" t="s">
        <v>40</v>
      </c>
      <c r="E9171" s="1">
        <f>DATEVALUE(IFERROR(RIGHT(LEFT(A9171,FIND("-",A9171,4)-1),2)&amp;"/"&amp;LEFT(A9171,FIND("-",A9171)-1)&amp;"/"&amp;RIGHT(LEFT(A9171,IFERROR(FIND(" ",A9171),LEN(A9171)+1)-1),4),TEXT(A9171,"dd")&amp;"/"&amp;TEXT(A9171,"mm")&amp;"/"&amp;TEXT(A9171,"yyyy")))</f>
        <v>44977</v>
      </c>
      <c r="F9171" t="s">
        <v>1919</v>
      </c>
      <c r="G9171" s="1" t="e">
        <f>VLOOKUP(B9171,Results!A:D,3,FALSE)</f>
        <v>#N/A</v>
      </c>
    </row>
    <row r="9172" spans="1:7" hidden="1" x14ac:dyDescent="0.25">
      <c r="A9172" t="s">
        <v>1900</v>
      </c>
      <c r="B9172" t="s">
        <v>45</v>
      </c>
      <c r="C9172" t="s">
        <v>20</v>
      </c>
      <c r="D9172" t="s">
        <v>40</v>
      </c>
      <c r="E9172" s="1">
        <f>DATEVALUE(IFERROR(RIGHT(LEFT(A9172,FIND("-",A9172,4)-1),2)&amp;"/"&amp;LEFT(A9172,FIND("-",A9172)-1)&amp;"/"&amp;RIGHT(LEFT(A9172,IFERROR(FIND(" ",A9172),LEN(A9172)+1)-1),4),TEXT(A9172,"dd")&amp;"/"&amp;TEXT(A9172,"mm")&amp;"/"&amp;TEXT(A9172,"yyyy")))</f>
        <v>44977</v>
      </c>
      <c r="F9172" t="s">
        <v>1919</v>
      </c>
      <c r="G9172" s="1" t="e">
        <f>VLOOKUP(B9172,Results!A:D,3,FALSE)</f>
        <v>#N/A</v>
      </c>
    </row>
    <row r="9173" spans="1:7" hidden="1" x14ac:dyDescent="0.25">
      <c r="A9173" t="s">
        <v>1900</v>
      </c>
      <c r="B9173" t="s">
        <v>1833</v>
      </c>
      <c r="C9173" t="s">
        <v>20</v>
      </c>
      <c r="D9173" t="s">
        <v>40</v>
      </c>
      <c r="E9173" s="1">
        <f>DATEVALUE(IFERROR(RIGHT(LEFT(A9173,FIND("-",A9173,4)-1),2)&amp;"/"&amp;LEFT(A9173,FIND("-",A9173)-1)&amp;"/"&amp;RIGHT(LEFT(A9173,IFERROR(FIND(" ",A9173),LEN(A9173)+1)-1),4),TEXT(A9173,"dd")&amp;"/"&amp;TEXT(A9173,"mm")&amp;"/"&amp;TEXT(A9173,"yyyy")))</f>
        <v>44977</v>
      </c>
      <c r="F9173" t="s">
        <v>1919</v>
      </c>
      <c r="G9173" s="1" t="e">
        <f>VLOOKUP(B9173,Results!A:D,3,FALSE)</f>
        <v>#N/A</v>
      </c>
    </row>
    <row r="9174" spans="1:7" hidden="1" x14ac:dyDescent="0.25">
      <c r="A9174" t="s">
        <v>1900</v>
      </c>
      <c r="B9174" t="s">
        <v>1877</v>
      </c>
      <c r="C9174" t="s">
        <v>20</v>
      </c>
      <c r="D9174" t="s">
        <v>28</v>
      </c>
      <c r="E9174" s="1">
        <f>DATEVALUE(IFERROR(RIGHT(LEFT(A9174,FIND("-",A9174,4)-1),2)&amp;"/"&amp;LEFT(A9174,FIND("-",A9174)-1)&amp;"/"&amp;RIGHT(LEFT(A9174,IFERROR(FIND(" ",A9174),LEN(A9174)+1)-1),4),TEXT(A9174,"dd")&amp;"/"&amp;TEXT(A9174,"mm")&amp;"/"&amp;TEXT(A9174,"yyyy")))</f>
        <v>44977</v>
      </c>
      <c r="F9174" t="s">
        <v>1919</v>
      </c>
      <c r="G9174" s="1" t="e">
        <f>VLOOKUP(B9174,Results!A:D,3,FALSE)</f>
        <v>#N/A</v>
      </c>
    </row>
    <row r="9175" spans="1:7" hidden="1" x14ac:dyDescent="0.25">
      <c r="A9175" t="s">
        <v>1900</v>
      </c>
      <c r="B9175" t="s">
        <v>845</v>
      </c>
      <c r="C9175" t="s">
        <v>20</v>
      </c>
      <c r="D9175" t="s">
        <v>33</v>
      </c>
      <c r="E9175" s="1">
        <f>DATEVALUE(IFERROR(RIGHT(LEFT(A9175,FIND("-",A9175,4)-1),2)&amp;"/"&amp;LEFT(A9175,FIND("-",A9175)-1)&amp;"/"&amp;RIGHT(LEFT(A9175,IFERROR(FIND(" ",A9175),LEN(A9175)+1)-1),4),TEXT(A9175,"dd")&amp;"/"&amp;TEXT(A9175,"mm")&amp;"/"&amp;TEXT(A9175,"yyyy")))</f>
        <v>44977</v>
      </c>
      <c r="F9175" t="s">
        <v>1919</v>
      </c>
      <c r="G9175" s="1" t="e">
        <f>VLOOKUP(B9175,Results!A:D,3,FALSE)</f>
        <v>#N/A</v>
      </c>
    </row>
    <row r="9176" spans="1:7" hidden="1" x14ac:dyDescent="0.25">
      <c r="A9176" t="s">
        <v>1899</v>
      </c>
      <c r="B9176" t="s">
        <v>976</v>
      </c>
      <c r="C9176" t="s">
        <v>20</v>
      </c>
      <c r="D9176" t="s">
        <v>74</v>
      </c>
      <c r="E9176" s="1">
        <f>DATEVALUE(IFERROR(RIGHT(LEFT(A9176,FIND("-",A9176,4)-1),2)&amp;"/"&amp;LEFT(A9176,FIND("-",A9176)-1)&amp;"/"&amp;RIGHT(LEFT(A9176,IFERROR(FIND(" ",A9176),LEN(A9176)+1)-1),4),TEXT(A9176,"dd")&amp;"/"&amp;TEXT(A9176,"mm")&amp;"/"&amp;TEXT(A9176,"yyyy")))</f>
        <v>44970</v>
      </c>
      <c r="F9176" t="s">
        <v>1919</v>
      </c>
      <c r="G9176" s="1">
        <f>VLOOKUP(B9176,Results!A:D,3,FALSE)</f>
        <v>45418</v>
      </c>
    </row>
    <row r="9177" spans="1:7" hidden="1" x14ac:dyDescent="0.25">
      <c r="A9177" t="s">
        <v>1899</v>
      </c>
      <c r="B9177" t="s">
        <v>1871</v>
      </c>
      <c r="C9177" t="s">
        <v>223</v>
      </c>
      <c r="D9177" t="s">
        <v>10</v>
      </c>
      <c r="E9177" s="1">
        <f>DATEVALUE(IFERROR(RIGHT(LEFT(A9177,FIND("-",A9177,4)-1),2)&amp;"/"&amp;LEFT(A9177,FIND("-",A9177)-1)&amp;"/"&amp;RIGHT(LEFT(A9177,IFERROR(FIND(" ",A9177),LEN(A9177)+1)-1),4),TEXT(A9177,"dd")&amp;"/"&amp;TEXT(A9177,"mm")&amp;"/"&amp;TEXT(A9177,"yyyy")))</f>
        <v>44970</v>
      </c>
      <c r="F9177" t="s">
        <v>1919</v>
      </c>
      <c r="G9177" s="1" t="e">
        <f>VLOOKUP(B9177,Results!A:D,3,FALSE)</f>
        <v>#N/A</v>
      </c>
    </row>
    <row r="9178" spans="1:7" hidden="1" x14ac:dyDescent="0.25">
      <c r="A9178" t="s">
        <v>1899</v>
      </c>
      <c r="B9178" t="s">
        <v>652</v>
      </c>
      <c r="C9178" t="s">
        <v>20</v>
      </c>
      <c r="D9178" t="s">
        <v>13</v>
      </c>
      <c r="E9178" s="1">
        <f>DATEVALUE(IFERROR(RIGHT(LEFT(A9178,FIND("-",A9178,4)-1),2)&amp;"/"&amp;LEFT(A9178,FIND("-",A9178)-1)&amp;"/"&amp;RIGHT(LEFT(A9178,IFERROR(FIND(" ",A9178),LEN(A9178)+1)-1),4),TEXT(A9178,"dd")&amp;"/"&amp;TEXT(A9178,"mm")&amp;"/"&amp;TEXT(A9178,"yyyy")))</f>
        <v>44970</v>
      </c>
      <c r="F9178" t="s">
        <v>1919</v>
      </c>
      <c r="G9178" s="1" t="e">
        <f>VLOOKUP(B9178,Results!A:D,3,FALSE)</f>
        <v>#N/A</v>
      </c>
    </row>
    <row r="9179" spans="1:7" hidden="1" x14ac:dyDescent="0.25">
      <c r="A9179" t="s">
        <v>1899</v>
      </c>
      <c r="B9179" t="s">
        <v>728</v>
      </c>
      <c r="C9179" t="s">
        <v>20</v>
      </c>
      <c r="D9179" t="s">
        <v>13</v>
      </c>
      <c r="E9179" s="1">
        <f>DATEVALUE(IFERROR(RIGHT(LEFT(A9179,FIND("-",A9179,4)-1),2)&amp;"/"&amp;LEFT(A9179,FIND("-",A9179)-1)&amp;"/"&amp;RIGHT(LEFT(A9179,IFERROR(FIND(" ",A9179),LEN(A9179)+1)-1),4),TEXT(A9179,"dd")&amp;"/"&amp;TEXT(A9179,"mm")&amp;"/"&amp;TEXT(A9179,"yyyy")))</f>
        <v>44970</v>
      </c>
      <c r="F9179" t="s">
        <v>1919</v>
      </c>
      <c r="G9179" s="1" t="e">
        <f>VLOOKUP(B9179,Results!A:D,3,FALSE)</f>
        <v>#N/A</v>
      </c>
    </row>
    <row r="9180" spans="1:7" hidden="1" x14ac:dyDescent="0.25">
      <c r="A9180" t="s">
        <v>1899</v>
      </c>
      <c r="B9180" t="s">
        <v>1847</v>
      </c>
      <c r="C9180" t="s">
        <v>20</v>
      </c>
      <c r="D9180" t="s">
        <v>40</v>
      </c>
      <c r="E9180" s="1">
        <f>DATEVALUE(IFERROR(RIGHT(LEFT(A9180,FIND("-",A9180,4)-1),2)&amp;"/"&amp;LEFT(A9180,FIND("-",A9180)-1)&amp;"/"&amp;RIGHT(LEFT(A9180,IFERROR(FIND(" ",A9180),LEN(A9180)+1)-1),4),TEXT(A9180,"dd")&amp;"/"&amp;TEXT(A9180,"mm")&amp;"/"&amp;TEXT(A9180,"yyyy")))</f>
        <v>44970</v>
      </c>
      <c r="F9180" t="s">
        <v>1919</v>
      </c>
      <c r="G9180" s="1" t="e">
        <f>VLOOKUP(B9180,Results!A:D,3,FALSE)</f>
        <v>#N/A</v>
      </c>
    </row>
    <row r="9181" spans="1:7" hidden="1" x14ac:dyDescent="0.25">
      <c r="A9181" s="1">
        <v>45079</v>
      </c>
      <c r="B9181" t="s">
        <v>392</v>
      </c>
      <c r="C9181" t="s">
        <v>223</v>
      </c>
      <c r="D9181" t="s">
        <v>28</v>
      </c>
      <c r="E9181" s="1">
        <f>DATEVALUE(IFERROR(RIGHT(LEFT(A9181,FIND("-",A9181,4)-1),2)&amp;"/"&amp;LEFT(A9181,FIND("-",A9181)-1)&amp;"/"&amp;RIGHT(LEFT(A9181,IFERROR(FIND(" ",A9181),LEN(A9181)+1)-1),4),TEXT(A9181,"dd")&amp;"/"&amp;TEXT(A9181,"mm")&amp;"/"&amp;TEXT(A9181,"yyyy")))</f>
        <v>44963</v>
      </c>
      <c r="F9181" t="s">
        <v>1919</v>
      </c>
      <c r="G9181" s="1">
        <f>VLOOKUP(B9181,Results!A:D,3,FALSE)</f>
        <v>45415</v>
      </c>
    </row>
    <row r="9182" spans="1:7" hidden="1" x14ac:dyDescent="0.25">
      <c r="A9182" s="1">
        <v>45079</v>
      </c>
      <c r="B9182" t="s">
        <v>842</v>
      </c>
      <c r="C9182" t="s">
        <v>20</v>
      </c>
      <c r="D9182" t="s">
        <v>23</v>
      </c>
      <c r="E9182" s="1">
        <f>DATEVALUE(IFERROR(RIGHT(LEFT(A9182,FIND("-",A9182,4)-1),2)&amp;"/"&amp;LEFT(A9182,FIND("-",A9182)-1)&amp;"/"&amp;RIGHT(LEFT(A9182,IFERROR(FIND(" ",A9182),LEN(A9182)+1)-1),4),TEXT(A9182,"dd")&amp;"/"&amp;TEXT(A9182,"mm")&amp;"/"&amp;TEXT(A9182,"yyyy")))</f>
        <v>44963</v>
      </c>
      <c r="F9182" t="s">
        <v>1919</v>
      </c>
      <c r="G9182" s="1">
        <f>VLOOKUP(B9182,Results!A:D,3,FALSE)</f>
        <v>45418</v>
      </c>
    </row>
    <row r="9183" spans="1:7" hidden="1" x14ac:dyDescent="0.25">
      <c r="A9183" s="1">
        <v>45079</v>
      </c>
      <c r="B9183" t="s">
        <v>550</v>
      </c>
      <c r="C9183" t="s">
        <v>20</v>
      </c>
      <c r="D9183" t="s">
        <v>23</v>
      </c>
      <c r="E9183" s="1">
        <f>DATEVALUE(IFERROR(RIGHT(LEFT(A9183,FIND("-",A9183,4)-1),2)&amp;"/"&amp;LEFT(A9183,FIND("-",A9183)-1)&amp;"/"&amp;RIGHT(LEFT(A9183,IFERROR(FIND(" ",A9183),LEN(A9183)+1)-1),4),TEXT(A9183,"dd")&amp;"/"&amp;TEXT(A9183,"mm")&amp;"/"&amp;TEXT(A9183,"yyyy")))</f>
        <v>44963</v>
      </c>
      <c r="F9183" t="s">
        <v>1919</v>
      </c>
      <c r="G9183" s="1">
        <f>VLOOKUP(B9183,Results!A:D,3,FALSE)</f>
        <v>45418</v>
      </c>
    </row>
    <row r="9184" spans="1:7" hidden="1" x14ac:dyDescent="0.25">
      <c r="A9184" s="1">
        <v>45079</v>
      </c>
      <c r="B9184" t="s">
        <v>581</v>
      </c>
      <c r="C9184" t="s">
        <v>20</v>
      </c>
      <c r="D9184" t="s">
        <v>50</v>
      </c>
      <c r="E9184" s="1">
        <f>DATEVALUE(IFERROR(RIGHT(LEFT(A9184,FIND("-",A9184,4)-1),2)&amp;"/"&amp;LEFT(A9184,FIND("-",A9184)-1)&amp;"/"&amp;RIGHT(LEFT(A9184,IFERROR(FIND(" ",A9184),LEN(A9184)+1)-1),4),TEXT(A9184,"dd")&amp;"/"&amp;TEXT(A9184,"mm")&amp;"/"&amp;TEXT(A9184,"yyyy")))</f>
        <v>44963</v>
      </c>
      <c r="F9184" t="s">
        <v>1919</v>
      </c>
      <c r="G9184" s="1">
        <f>VLOOKUP(B9184,Results!A:D,3,FALSE)</f>
        <v>45418</v>
      </c>
    </row>
    <row r="9185" spans="1:7" hidden="1" x14ac:dyDescent="0.25">
      <c r="A9185" s="1">
        <v>45079</v>
      </c>
      <c r="B9185" t="s">
        <v>860</v>
      </c>
      <c r="C9185" t="s">
        <v>223</v>
      </c>
      <c r="D9185" t="s">
        <v>30</v>
      </c>
      <c r="E9185" s="1">
        <f>DATEVALUE(IFERROR(RIGHT(LEFT(A9185,FIND("-",A9185,4)-1),2)&amp;"/"&amp;LEFT(A9185,FIND("-",A9185)-1)&amp;"/"&amp;RIGHT(LEFT(A9185,IFERROR(FIND(" ",A9185),LEN(A9185)+1)-1),4),TEXT(A9185,"dd")&amp;"/"&amp;TEXT(A9185,"mm")&amp;"/"&amp;TEXT(A9185,"yyyy")))</f>
        <v>44963</v>
      </c>
      <c r="F9185" t="s">
        <v>1919</v>
      </c>
      <c r="G9185" s="1">
        <f>VLOOKUP(B9185,Results!A:D,3,FALSE)</f>
        <v>45419</v>
      </c>
    </row>
    <row r="9186" spans="1:7" hidden="1" x14ac:dyDescent="0.25">
      <c r="A9186" s="1">
        <v>45079</v>
      </c>
      <c r="B9186" t="s">
        <v>624</v>
      </c>
      <c r="C9186" t="s">
        <v>20</v>
      </c>
      <c r="D9186" t="s">
        <v>74</v>
      </c>
      <c r="E9186" s="1">
        <f>DATEVALUE(IFERROR(RIGHT(LEFT(A9186,FIND("-",A9186,4)-1),2)&amp;"/"&amp;LEFT(A9186,FIND("-",A9186)-1)&amp;"/"&amp;RIGHT(LEFT(A9186,IFERROR(FIND(" ",A9186),LEN(A9186)+1)-1),4),TEXT(A9186,"dd")&amp;"/"&amp;TEXT(A9186,"mm")&amp;"/"&amp;TEXT(A9186,"yyyy")))</f>
        <v>44963</v>
      </c>
      <c r="F9186" t="s">
        <v>1919</v>
      </c>
      <c r="G9186" s="1">
        <f>VLOOKUP(B9186,Results!A:D,3,FALSE)</f>
        <v>45420</v>
      </c>
    </row>
    <row r="9187" spans="1:7" hidden="1" x14ac:dyDescent="0.25">
      <c r="A9187" s="1">
        <v>45079</v>
      </c>
      <c r="B9187" t="s">
        <v>730</v>
      </c>
      <c r="C9187" t="s">
        <v>20</v>
      </c>
      <c r="D9187" t="s">
        <v>40</v>
      </c>
      <c r="E9187" s="1">
        <f>DATEVALUE(IFERROR(RIGHT(LEFT(A9187,FIND("-",A9187,4)-1),2)&amp;"/"&amp;LEFT(A9187,FIND("-",A9187)-1)&amp;"/"&amp;RIGHT(LEFT(A9187,IFERROR(FIND(" ",A9187),LEN(A9187)+1)-1),4),TEXT(A9187,"dd")&amp;"/"&amp;TEXT(A9187,"mm")&amp;"/"&amp;TEXT(A9187,"yyyy")))</f>
        <v>44963</v>
      </c>
      <c r="F9187" t="s">
        <v>1919</v>
      </c>
      <c r="G9187" s="1">
        <f>VLOOKUP(B9187,Results!A:D,3,FALSE)</f>
        <v>45425</v>
      </c>
    </row>
    <row r="9188" spans="1:7" hidden="1" x14ac:dyDescent="0.25">
      <c r="A9188" s="1">
        <v>45079</v>
      </c>
      <c r="B9188" t="s">
        <v>599</v>
      </c>
      <c r="C9188" t="s">
        <v>223</v>
      </c>
      <c r="D9188" t="s">
        <v>10</v>
      </c>
      <c r="E9188" s="1">
        <f>DATEVALUE(IFERROR(RIGHT(LEFT(A9188,FIND("-",A9188,4)-1),2)&amp;"/"&amp;LEFT(A9188,FIND("-",A9188)-1)&amp;"/"&amp;RIGHT(LEFT(A9188,IFERROR(FIND(" ",A9188),LEN(A9188)+1)-1),4),TEXT(A9188,"dd")&amp;"/"&amp;TEXT(A9188,"mm")&amp;"/"&amp;TEXT(A9188,"yyyy")))</f>
        <v>44963</v>
      </c>
      <c r="F9188" t="s">
        <v>1919</v>
      </c>
      <c r="G9188" s="1">
        <f>VLOOKUP(B9188,Results!A:D,3,FALSE)</f>
        <v>45428</v>
      </c>
    </row>
    <row r="9189" spans="1:7" hidden="1" x14ac:dyDescent="0.25">
      <c r="A9189" s="1">
        <v>45079</v>
      </c>
      <c r="B9189" t="s">
        <v>940</v>
      </c>
      <c r="C9189" t="s">
        <v>20</v>
      </c>
      <c r="D9189" t="s">
        <v>13</v>
      </c>
      <c r="E9189" s="1">
        <f>DATEVALUE(IFERROR(RIGHT(LEFT(A9189,FIND("-",A9189,4)-1),2)&amp;"/"&amp;LEFT(A9189,FIND("-",A9189)-1)&amp;"/"&amp;RIGHT(LEFT(A9189,IFERROR(FIND(" ",A9189),LEN(A9189)+1)-1),4),TEXT(A9189,"dd")&amp;"/"&amp;TEXT(A9189,"mm")&amp;"/"&amp;TEXT(A9189,"yyyy")))</f>
        <v>44963</v>
      </c>
      <c r="F9189" t="s">
        <v>1919</v>
      </c>
      <c r="G9189" s="1">
        <f>VLOOKUP(B9189,Results!A:D,3,FALSE)</f>
        <v>45434</v>
      </c>
    </row>
    <row r="9190" spans="1:7" hidden="1" x14ac:dyDescent="0.25">
      <c r="A9190" s="1">
        <v>45079</v>
      </c>
      <c r="B9190" t="s">
        <v>964</v>
      </c>
      <c r="C9190" t="s">
        <v>20</v>
      </c>
      <c r="D9190" t="s">
        <v>30</v>
      </c>
      <c r="E9190" s="1">
        <f>DATEVALUE(IFERROR(RIGHT(LEFT(A9190,FIND("-",A9190,4)-1),2)&amp;"/"&amp;LEFT(A9190,FIND("-",A9190)-1)&amp;"/"&amp;RIGHT(LEFT(A9190,IFERROR(FIND(" ",A9190),LEN(A9190)+1)-1),4),TEXT(A9190,"dd")&amp;"/"&amp;TEXT(A9190,"mm")&amp;"/"&amp;TEXT(A9190,"yyyy")))</f>
        <v>44963</v>
      </c>
      <c r="F9190" t="s">
        <v>1919</v>
      </c>
      <c r="G9190" s="1">
        <f>VLOOKUP(B9190,Results!A:D,3,FALSE)</f>
        <v>45436</v>
      </c>
    </row>
    <row r="9191" spans="1:7" hidden="1" x14ac:dyDescent="0.25">
      <c r="A9191" s="1">
        <v>45079</v>
      </c>
      <c r="B9191" t="s">
        <v>19</v>
      </c>
      <c r="C9191" t="s">
        <v>20</v>
      </c>
      <c r="D9191" t="s">
        <v>10</v>
      </c>
      <c r="E9191" s="1">
        <f>DATEVALUE(IFERROR(RIGHT(LEFT(A9191,FIND("-",A9191,4)-1),2)&amp;"/"&amp;LEFT(A9191,FIND("-",A9191)-1)&amp;"/"&amp;RIGHT(LEFT(A9191,IFERROR(FIND(" ",A9191),LEN(A9191)+1)-1),4),TEXT(A9191,"dd")&amp;"/"&amp;TEXT(A9191,"mm")&amp;"/"&amp;TEXT(A9191,"yyyy")))</f>
        <v>44963</v>
      </c>
      <c r="F9191" t="s">
        <v>1919</v>
      </c>
      <c r="G9191" s="1" t="e">
        <f>VLOOKUP(B9191,Results!A:D,3,FALSE)</f>
        <v>#N/A</v>
      </c>
    </row>
    <row r="9192" spans="1:7" hidden="1" x14ac:dyDescent="0.25">
      <c r="A9192" s="1">
        <v>45079</v>
      </c>
      <c r="B9192" t="s">
        <v>675</v>
      </c>
      <c r="C9192" t="s">
        <v>20</v>
      </c>
      <c r="D9192" t="s">
        <v>10</v>
      </c>
      <c r="E9192" s="1">
        <f>DATEVALUE(IFERROR(RIGHT(LEFT(A9192,FIND("-",A9192,4)-1),2)&amp;"/"&amp;LEFT(A9192,FIND("-",A9192)-1)&amp;"/"&amp;RIGHT(LEFT(A9192,IFERROR(FIND(" ",A9192),LEN(A9192)+1)-1),4),TEXT(A9192,"dd")&amp;"/"&amp;TEXT(A9192,"mm")&amp;"/"&amp;TEXT(A9192,"yyyy")))</f>
        <v>44963</v>
      </c>
      <c r="F9192" t="s">
        <v>1919</v>
      </c>
      <c r="G9192" s="1" t="e">
        <f>VLOOKUP(B9192,Results!A:D,3,FALSE)</f>
        <v>#N/A</v>
      </c>
    </row>
    <row r="9193" spans="1:7" hidden="1" x14ac:dyDescent="0.25">
      <c r="A9193" s="1">
        <v>45079</v>
      </c>
      <c r="B9193" t="s">
        <v>751</v>
      </c>
      <c r="C9193" t="s">
        <v>20</v>
      </c>
      <c r="D9193" t="s">
        <v>10</v>
      </c>
      <c r="E9193" s="1">
        <f>DATEVALUE(IFERROR(RIGHT(LEFT(A9193,FIND("-",A9193,4)-1),2)&amp;"/"&amp;LEFT(A9193,FIND("-",A9193)-1)&amp;"/"&amp;RIGHT(LEFT(A9193,IFERROR(FIND(" ",A9193),LEN(A9193)+1)-1),4),TEXT(A9193,"dd")&amp;"/"&amp;TEXT(A9193,"mm")&amp;"/"&amp;TEXT(A9193,"yyyy")))</f>
        <v>44963</v>
      </c>
      <c r="F9193" t="s">
        <v>1919</v>
      </c>
      <c r="G9193" s="1" t="e">
        <f>VLOOKUP(B9193,Results!A:D,3,FALSE)</f>
        <v>#N/A</v>
      </c>
    </row>
    <row r="9194" spans="1:7" hidden="1" x14ac:dyDescent="0.25">
      <c r="A9194" s="1">
        <v>45079</v>
      </c>
      <c r="B9194" t="s">
        <v>596</v>
      </c>
      <c r="C9194" t="s">
        <v>20</v>
      </c>
      <c r="D9194" t="s">
        <v>23</v>
      </c>
      <c r="E9194" s="1">
        <f>DATEVALUE(IFERROR(RIGHT(LEFT(A9194,FIND("-",A9194,4)-1),2)&amp;"/"&amp;LEFT(A9194,FIND("-",A9194)-1)&amp;"/"&amp;RIGHT(LEFT(A9194,IFERROR(FIND(" ",A9194),LEN(A9194)+1)-1),4),TEXT(A9194,"dd")&amp;"/"&amp;TEXT(A9194,"mm")&amp;"/"&amp;TEXT(A9194,"yyyy")))</f>
        <v>44963</v>
      </c>
      <c r="F9194" t="s">
        <v>1919</v>
      </c>
      <c r="G9194" s="1" t="e">
        <f>VLOOKUP(B9194,Results!A:D,3,FALSE)</f>
        <v>#N/A</v>
      </c>
    </row>
    <row r="9195" spans="1:7" hidden="1" x14ac:dyDescent="0.25">
      <c r="A9195" s="1">
        <v>45079</v>
      </c>
      <c r="B9195" t="s">
        <v>639</v>
      </c>
      <c r="C9195" t="s">
        <v>20</v>
      </c>
      <c r="D9195" t="s">
        <v>13</v>
      </c>
      <c r="E9195" s="1">
        <f>DATEVALUE(IFERROR(RIGHT(LEFT(A9195,FIND("-",A9195,4)-1),2)&amp;"/"&amp;LEFT(A9195,FIND("-",A9195)-1)&amp;"/"&amp;RIGHT(LEFT(A9195,IFERROR(FIND(" ",A9195),LEN(A9195)+1)-1),4),TEXT(A9195,"dd")&amp;"/"&amp;TEXT(A9195,"mm")&amp;"/"&amp;TEXT(A9195,"yyyy")))</f>
        <v>44963</v>
      </c>
      <c r="F9195" t="s">
        <v>1919</v>
      </c>
      <c r="G9195" s="1" t="e">
        <f>VLOOKUP(B9195,Results!A:D,3,FALSE)</f>
        <v>#N/A</v>
      </c>
    </row>
    <row r="9196" spans="1:7" hidden="1" x14ac:dyDescent="0.25">
      <c r="A9196" s="1">
        <v>45079</v>
      </c>
      <c r="B9196" t="s">
        <v>614</v>
      </c>
      <c r="C9196" t="s">
        <v>223</v>
      </c>
      <c r="D9196" t="s">
        <v>13</v>
      </c>
      <c r="E9196" s="1">
        <f>DATEVALUE(IFERROR(RIGHT(LEFT(A9196,FIND("-",A9196,4)-1),2)&amp;"/"&amp;LEFT(A9196,FIND("-",A9196)-1)&amp;"/"&amp;RIGHT(LEFT(A9196,IFERROR(FIND(" ",A9196),LEN(A9196)+1)-1),4),TEXT(A9196,"dd")&amp;"/"&amp;TEXT(A9196,"mm")&amp;"/"&amp;TEXT(A9196,"yyyy")))</f>
        <v>44963</v>
      </c>
      <c r="F9196" t="s">
        <v>1919</v>
      </c>
      <c r="G9196" s="1" t="e">
        <f>VLOOKUP(B9196,Results!A:D,3,FALSE)</f>
        <v>#N/A</v>
      </c>
    </row>
    <row r="9197" spans="1:7" hidden="1" x14ac:dyDescent="0.25">
      <c r="A9197" s="1">
        <v>45079</v>
      </c>
      <c r="B9197" t="s">
        <v>1870</v>
      </c>
      <c r="C9197" t="s">
        <v>20</v>
      </c>
      <c r="D9197" t="s">
        <v>13</v>
      </c>
      <c r="E9197" s="1">
        <f>DATEVALUE(IFERROR(RIGHT(LEFT(A9197,FIND("-",A9197,4)-1),2)&amp;"/"&amp;LEFT(A9197,FIND("-",A9197)-1)&amp;"/"&amp;RIGHT(LEFT(A9197,IFERROR(FIND(" ",A9197),LEN(A9197)+1)-1),4),TEXT(A9197,"dd")&amp;"/"&amp;TEXT(A9197,"mm")&amp;"/"&amp;TEXT(A9197,"yyyy")))</f>
        <v>44963</v>
      </c>
      <c r="F9197" t="s">
        <v>1919</v>
      </c>
      <c r="G9197" s="1" t="e">
        <f>VLOOKUP(B9197,Results!A:D,3,FALSE)</f>
        <v>#N/A</v>
      </c>
    </row>
    <row r="9198" spans="1:7" hidden="1" x14ac:dyDescent="0.25">
      <c r="A9198" s="1">
        <v>45079</v>
      </c>
      <c r="B9198" t="s">
        <v>660</v>
      </c>
      <c r="C9198" t="s">
        <v>20</v>
      </c>
      <c r="D9198" t="s">
        <v>13</v>
      </c>
      <c r="E9198" s="1">
        <f>DATEVALUE(IFERROR(RIGHT(LEFT(A9198,FIND("-",A9198,4)-1),2)&amp;"/"&amp;LEFT(A9198,FIND("-",A9198)-1)&amp;"/"&amp;RIGHT(LEFT(A9198,IFERROR(FIND(" ",A9198),LEN(A9198)+1)-1),4),TEXT(A9198,"dd")&amp;"/"&amp;TEXT(A9198,"mm")&amp;"/"&amp;TEXT(A9198,"yyyy")))</f>
        <v>44963</v>
      </c>
      <c r="F9198" t="s">
        <v>1919</v>
      </c>
      <c r="G9198" s="1" t="e">
        <f>VLOOKUP(B9198,Results!A:D,3,FALSE)</f>
        <v>#N/A</v>
      </c>
    </row>
    <row r="9199" spans="1:7" hidden="1" x14ac:dyDescent="0.25">
      <c r="A9199" s="1">
        <v>45079</v>
      </c>
      <c r="B9199" t="s">
        <v>986</v>
      </c>
      <c r="C9199" t="s">
        <v>20</v>
      </c>
      <c r="D9199" t="s">
        <v>7</v>
      </c>
      <c r="E9199" s="1">
        <f>DATEVALUE(IFERROR(RIGHT(LEFT(A9199,FIND("-",A9199,4)-1),2)&amp;"/"&amp;LEFT(A9199,FIND("-",A9199)-1)&amp;"/"&amp;RIGHT(LEFT(A9199,IFERROR(FIND(" ",A9199),LEN(A9199)+1)-1),4),TEXT(A9199,"dd")&amp;"/"&amp;TEXT(A9199,"mm")&amp;"/"&amp;TEXT(A9199,"yyyy")))</f>
        <v>44963</v>
      </c>
      <c r="F9199" t="s">
        <v>1919</v>
      </c>
      <c r="G9199" s="1" t="e">
        <f>VLOOKUP(B9199,Results!A:D,3,FALSE)</f>
        <v>#N/A</v>
      </c>
    </row>
    <row r="9200" spans="1:7" hidden="1" x14ac:dyDescent="0.25">
      <c r="A9200" s="1">
        <v>45079</v>
      </c>
      <c r="B9200" t="s">
        <v>1849</v>
      </c>
      <c r="C9200" t="s">
        <v>20</v>
      </c>
      <c r="D9200" t="s">
        <v>40</v>
      </c>
      <c r="E9200" s="1">
        <f>DATEVALUE(IFERROR(RIGHT(LEFT(A9200,FIND("-",A9200,4)-1),2)&amp;"/"&amp;LEFT(A9200,FIND("-",A9200)-1)&amp;"/"&amp;RIGHT(LEFT(A9200,IFERROR(FIND(" ",A9200),LEN(A9200)+1)-1),4),TEXT(A9200,"dd")&amp;"/"&amp;TEXT(A9200,"mm")&amp;"/"&amp;TEXT(A9200,"yyyy")))</f>
        <v>44963</v>
      </c>
      <c r="F9200" t="s">
        <v>1919</v>
      </c>
      <c r="G9200" s="1" t="e">
        <f>VLOOKUP(B9200,Results!A:D,3,FALSE)</f>
        <v>#N/A</v>
      </c>
    </row>
    <row r="9201" spans="1:7" hidden="1" x14ac:dyDescent="0.25">
      <c r="A9201" s="1">
        <v>45079</v>
      </c>
      <c r="B9201" t="s">
        <v>369</v>
      </c>
      <c r="C9201" t="s">
        <v>223</v>
      </c>
      <c r="D9201" t="s">
        <v>40</v>
      </c>
      <c r="E9201" s="1">
        <f>DATEVALUE(IFERROR(RIGHT(LEFT(A9201,FIND("-",A9201,4)-1),2)&amp;"/"&amp;LEFT(A9201,FIND("-",A9201)-1)&amp;"/"&amp;RIGHT(LEFT(A9201,IFERROR(FIND(" ",A9201),LEN(A9201)+1)-1),4),TEXT(A9201,"dd")&amp;"/"&amp;TEXT(A9201,"mm")&amp;"/"&amp;TEXT(A9201,"yyyy")))</f>
        <v>44963</v>
      </c>
      <c r="F9201" t="s">
        <v>1919</v>
      </c>
      <c r="G9201" s="1" t="e">
        <f>VLOOKUP(B9201,Results!A:D,3,FALSE)</f>
        <v>#N/A</v>
      </c>
    </row>
    <row r="9202" spans="1:7" hidden="1" x14ac:dyDescent="0.25">
      <c r="A9202" s="1">
        <v>45079</v>
      </c>
      <c r="B9202" t="s">
        <v>386</v>
      </c>
      <c r="C9202" t="s">
        <v>20</v>
      </c>
      <c r="D9202" t="s">
        <v>40</v>
      </c>
      <c r="E9202" s="1">
        <f>DATEVALUE(IFERROR(RIGHT(LEFT(A9202,FIND("-",A9202,4)-1),2)&amp;"/"&amp;LEFT(A9202,FIND("-",A9202)-1)&amp;"/"&amp;RIGHT(LEFT(A9202,IFERROR(FIND(" ",A9202),LEN(A9202)+1)-1),4),TEXT(A9202,"dd")&amp;"/"&amp;TEXT(A9202,"mm")&amp;"/"&amp;TEXT(A9202,"yyyy")))</f>
        <v>44963</v>
      </c>
      <c r="F9202" t="s">
        <v>1919</v>
      </c>
      <c r="G9202" s="1" t="e">
        <f>VLOOKUP(B9202,Results!A:D,3,FALSE)</f>
        <v>#N/A</v>
      </c>
    </row>
    <row r="9203" spans="1:7" hidden="1" x14ac:dyDescent="0.25">
      <c r="A9203" s="1">
        <v>45079</v>
      </c>
      <c r="B9203" t="s">
        <v>1833</v>
      </c>
      <c r="C9203" t="s">
        <v>20</v>
      </c>
      <c r="D9203" t="s">
        <v>40</v>
      </c>
      <c r="E9203" s="1">
        <f>DATEVALUE(IFERROR(RIGHT(LEFT(A9203,FIND("-",A9203,4)-1),2)&amp;"/"&amp;LEFT(A9203,FIND("-",A9203)-1)&amp;"/"&amp;RIGHT(LEFT(A9203,IFERROR(FIND(" ",A9203),LEN(A9203)+1)-1),4),TEXT(A9203,"dd")&amp;"/"&amp;TEXT(A9203,"mm")&amp;"/"&amp;TEXT(A9203,"yyyy")))</f>
        <v>44963</v>
      </c>
      <c r="F9203" t="s">
        <v>1919</v>
      </c>
      <c r="G9203" s="1" t="e">
        <f>VLOOKUP(B9203,Results!A:D,3,FALSE)</f>
        <v>#N/A</v>
      </c>
    </row>
    <row r="9204" spans="1:7" hidden="1" x14ac:dyDescent="0.25">
      <c r="A9204" s="1">
        <v>45079</v>
      </c>
      <c r="B9204" t="s">
        <v>747</v>
      </c>
      <c r="C9204" t="s">
        <v>20</v>
      </c>
      <c r="D9204" t="s">
        <v>40</v>
      </c>
      <c r="E9204" s="1">
        <f>DATEVALUE(IFERROR(RIGHT(LEFT(A9204,FIND("-",A9204,4)-1),2)&amp;"/"&amp;LEFT(A9204,FIND("-",A9204)-1)&amp;"/"&amp;RIGHT(LEFT(A9204,IFERROR(FIND(" ",A9204),LEN(A9204)+1)-1),4),TEXT(A9204,"dd")&amp;"/"&amp;TEXT(A9204,"mm")&amp;"/"&amp;TEXT(A9204,"yyyy")))</f>
        <v>44963</v>
      </c>
      <c r="F9204" t="s">
        <v>1919</v>
      </c>
      <c r="G9204" s="1" t="e">
        <f>VLOOKUP(B9204,Results!A:D,3,FALSE)</f>
        <v>#N/A</v>
      </c>
    </row>
    <row r="9205" spans="1:7" hidden="1" x14ac:dyDescent="0.25">
      <c r="A9205" s="1">
        <v>45079</v>
      </c>
      <c r="B9205" t="s">
        <v>619</v>
      </c>
      <c r="C9205" t="s">
        <v>20</v>
      </c>
      <c r="D9205" t="s">
        <v>28</v>
      </c>
      <c r="E9205" s="1">
        <f>DATEVALUE(IFERROR(RIGHT(LEFT(A9205,FIND("-",A9205,4)-1),2)&amp;"/"&amp;LEFT(A9205,FIND("-",A9205)-1)&amp;"/"&amp;RIGHT(LEFT(A9205,IFERROR(FIND(" ",A9205),LEN(A9205)+1)-1),4),TEXT(A9205,"dd")&amp;"/"&amp;TEXT(A9205,"mm")&amp;"/"&amp;TEXT(A9205,"yyyy")))</f>
        <v>44963</v>
      </c>
      <c r="F9205" t="s">
        <v>1919</v>
      </c>
      <c r="G9205" s="1" t="e">
        <f>VLOOKUP(B9205,Results!A:D,3,FALSE)</f>
        <v>#N/A</v>
      </c>
    </row>
    <row r="9206" spans="1:7" hidden="1" x14ac:dyDescent="0.25">
      <c r="A9206" s="1">
        <v>45079</v>
      </c>
      <c r="B9206" t="s">
        <v>438</v>
      </c>
      <c r="C9206" t="s">
        <v>20</v>
      </c>
      <c r="D9206" t="s">
        <v>28</v>
      </c>
      <c r="E9206" s="1">
        <f>DATEVALUE(IFERROR(RIGHT(LEFT(A9206,FIND("-",A9206,4)-1),2)&amp;"/"&amp;LEFT(A9206,FIND("-",A9206)-1)&amp;"/"&amp;RIGHT(LEFT(A9206,IFERROR(FIND(" ",A9206),LEN(A9206)+1)-1),4),TEXT(A9206,"dd")&amp;"/"&amp;TEXT(A9206,"mm")&amp;"/"&amp;TEXT(A9206,"yyyy")))</f>
        <v>44963</v>
      </c>
      <c r="F9206" t="s">
        <v>1919</v>
      </c>
      <c r="G9206" s="1" t="e">
        <f>VLOOKUP(B9206,Results!A:D,3,FALSE)</f>
        <v>#N/A</v>
      </c>
    </row>
    <row r="9207" spans="1:7" hidden="1" x14ac:dyDescent="0.25">
      <c r="A9207" s="1">
        <v>45079</v>
      </c>
      <c r="B9207" t="s">
        <v>376</v>
      </c>
      <c r="C9207" t="s">
        <v>20</v>
      </c>
      <c r="D9207" t="s">
        <v>28</v>
      </c>
      <c r="E9207" s="1">
        <f>DATEVALUE(IFERROR(RIGHT(LEFT(A9207,FIND("-",A9207,4)-1),2)&amp;"/"&amp;LEFT(A9207,FIND("-",A9207)-1)&amp;"/"&amp;RIGHT(LEFT(A9207,IFERROR(FIND(" ",A9207),LEN(A9207)+1)-1),4),TEXT(A9207,"dd")&amp;"/"&amp;TEXT(A9207,"mm")&amp;"/"&amp;TEXT(A9207,"yyyy")))</f>
        <v>44963</v>
      </c>
      <c r="F9207" t="s">
        <v>1919</v>
      </c>
      <c r="G9207" s="1" t="e">
        <f>VLOOKUP(B9207,Results!A:D,3,FALSE)</f>
        <v>#N/A</v>
      </c>
    </row>
    <row r="9208" spans="1:7" hidden="1" x14ac:dyDescent="0.25">
      <c r="A9208" s="1">
        <v>45079</v>
      </c>
      <c r="B9208" t="s">
        <v>727</v>
      </c>
      <c r="C9208" t="s">
        <v>20</v>
      </c>
      <c r="D9208" t="s">
        <v>33</v>
      </c>
      <c r="E9208" s="1">
        <f>DATEVALUE(IFERROR(RIGHT(LEFT(A9208,FIND("-",A9208,4)-1),2)&amp;"/"&amp;LEFT(A9208,FIND("-",A9208)-1)&amp;"/"&amp;RIGHT(LEFT(A9208,IFERROR(FIND(" ",A9208),LEN(A9208)+1)-1),4),TEXT(A9208,"dd")&amp;"/"&amp;TEXT(A9208,"mm")&amp;"/"&amp;TEXT(A9208,"yyyy")))</f>
        <v>44963</v>
      </c>
      <c r="F9208" t="s">
        <v>1919</v>
      </c>
      <c r="G9208" s="1" t="e">
        <f>VLOOKUP(B9208,Results!A:D,3,FALSE)</f>
        <v>#N/A</v>
      </c>
    </row>
    <row r="9209" spans="1:7" hidden="1" x14ac:dyDescent="0.25">
      <c r="A9209" s="1">
        <v>45079</v>
      </c>
      <c r="B9209" t="s">
        <v>338</v>
      </c>
      <c r="C9209" t="s">
        <v>223</v>
      </c>
      <c r="D9209" t="s">
        <v>33</v>
      </c>
      <c r="E9209" s="1">
        <f>DATEVALUE(IFERROR(RIGHT(LEFT(A9209,FIND("-",A9209,4)-1),2)&amp;"/"&amp;LEFT(A9209,FIND("-",A9209)-1)&amp;"/"&amp;RIGHT(LEFT(A9209,IFERROR(FIND(" ",A9209),LEN(A9209)+1)-1),4),TEXT(A9209,"dd")&amp;"/"&amp;TEXT(A9209,"mm")&amp;"/"&amp;TEXT(A9209,"yyyy")))</f>
        <v>44963</v>
      </c>
      <c r="F9209" t="s">
        <v>1919</v>
      </c>
      <c r="G9209" s="1" t="e">
        <f>VLOOKUP(B9209,Results!A:D,3,FALSE)</f>
        <v>#N/A</v>
      </c>
    </row>
    <row r="9210" spans="1:7" hidden="1" x14ac:dyDescent="0.25">
      <c r="A9210" s="1">
        <v>45079</v>
      </c>
      <c r="B9210" t="s">
        <v>890</v>
      </c>
      <c r="C9210" t="s">
        <v>223</v>
      </c>
      <c r="D9210" t="s">
        <v>33</v>
      </c>
      <c r="E9210" s="1">
        <f>DATEVALUE(IFERROR(RIGHT(LEFT(A9210,FIND("-",A9210,4)-1),2)&amp;"/"&amp;LEFT(A9210,FIND("-",A9210)-1)&amp;"/"&amp;RIGHT(LEFT(A9210,IFERROR(FIND(" ",A9210),LEN(A9210)+1)-1),4),TEXT(A9210,"dd")&amp;"/"&amp;TEXT(A9210,"mm")&amp;"/"&amp;TEXT(A9210,"yyyy")))</f>
        <v>44963</v>
      </c>
      <c r="F9210" t="s">
        <v>1919</v>
      </c>
      <c r="G9210" s="1" t="e">
        <f>VLOOKUP(B9210,Results!A:D,3,FALSE)</f>
        <v>#N/A</v>
      </c>
    </row>
    <row r="9211" spans="1:7" hidden="1" x14ac:dyDescent="0.25">
      <c r="A9211" s="1">
        <v>45079</v>
      </c>
      <c r="B9211" t="s">
        <v>1880</v>
      </c>
      <c r="C9211" t="s">
        <v>20</v>
      </c>
      <c r="D9211" t="s">
        <v>50</v>
      </c>
      <c r="E9211" s="1">
        <f>DATEVALUE(IFERROR(RIGHT(LEFT(A9211,FIND("-",A9211,4)-1),2)&amp;"/"&amp;LEFT(A9211,FIND("-",A9211)-1)&amp;"/"&amp;RIGHT(LEFT(A9211,IFERROR(FIND(" ",A9211),LEN(A9211)+1)-1),4),TEXT(A9211,"dd")&amp;"/"&amp;TEXT(A9211,"mm")&amp;"/"&amp;TEXT(A9211,"yyyy")))</f>
        <v>44963</v>
      </c>
      <c r="F9211" t="s">
        <v>1919</v>
      </c>
      <c r="G9211" s="1" t="e">
        <f>VLOOKUP(B9211,Results!A:D,3,FALSE)</f>
        <v>#N/A</v>
      </c>
    </row>
    <row r="9212" spans="1:7" hidden="1" x14ac:dyDescent="0.25">
      <c r="A9212" t="s">
        <v>1898</v>
      </c>
      <c r="B9212" t="s">
        <v>253</v>
      </c>
      <c r="C9212" t="s">
        <v>20</v>
      </c>
      <c r="D9212" t="s">
        <v>40</v>
      </c>
      <c r="E9212" s="1">
        <f>DATEVALUE(IFERROR(RIGHT(LEFT(A9212,FIND("-",A9212,4)-1),2)&amp;"/"&amp;LEFT(A9212,FIND("-",A9212)-1)&amp;"/"&amp;RIGHT(LEFT(A9212,IFERROR(FIND(" ",A9212),LEN(A9212)+1)-1),4),TEXT(A9212,"dd")&amp;"/"&amp;TEXT(A9212,"mm")&amp;"/"&amp;TEXT(A9212,"yyyy")))</f>
        <v>44956</v>
      </c>
      <c r="F9212" t="s">
        <v>1919</v>
      </c>
      <c r="G9212" s="1">
        <f>VLOOKUP(B9212,Results!A:D,3,FALSE)</f>
        <v>45414</v>
      </c>
    </row>
    <row r="9213" spans="1:7" hidden="1" x14ac:dyDescent="0.25">
      <c r="A9213" t="s">
        <v>1898</v>
      </c>
      <c r="B9213" t="s">
        <v>826</v>
      </c>
      <c r="C9213" t="s">
        <v>223</v>
      </c>
      <c r="D9213" t="s">
        <v>13</v>
      </c>
      <c r="E9213" s="1">
        <f>DATEVALUE(IFERROR(RIGHT(LEFT(A9213,FIND("-",A9213,4)-1),2)&amp;"/"&amp;LEFT(A9213,FIND("-",A9213)-1)&amp;"/"&amp;RIGHT(LEFT(A9213,IFERROR(FIND(" ",A9213),LEN(A9213)+1)-1),4),TEXT(A9213,"dd")&amp;"/"&amp;TEXT(A9213,"mm")&amp;"/"&amp;TEXT(A9213,"yyyy")))</f>
        <v>44956</v>
      </c>
      <c r="F9213" t="s">
        <v>1919</v>
      </c>
      <c r="G9213" s="1">
        <f>VLOOKUP(B9213,Results!A:D,3,FALSE)</f>
        <v>45416</v>
      </c>
    </row>
    <row r="9214" spans="1:7" hidden="1" x14ac:dyDescent="0.25">
      <c r="A9214" t="s">
        <v>1898</v>
      </c>
      <c r="B9214" t="s">
        <v>1175</v>
      </c>
      <c r="C9214" t="s">
        <v>20</v>
      </c>
      <c r="D9214" t="s">
        <v>13</v>
      </c>
      <c r="E9214" s="1">
        <f>DATEVALUE(IFERROR(RIGHT(LEFT(A9214,FIND("-",A9214,4)-1),2)&amp;"/"&amp;LEFT(A9214,FIND("-",A9214)-1)&amp;"/"&amp;RIGHT(LEFT(A9214,IFERROR(FIND(" ",A9214),LEN(A9214)+1)-1),4),TEXT(A9214,"dd")&amp;"/"&amp;TEXT(A9214,"mm")&amp;"/"&amp;TEXT(A9214,"yyyy")))</f>
        <v>44956</v>
      </c>
      <c r="F9214" t="s">
        <v>1919</v>
      </c>
      <c r="G9214" s="1">
        <f>VLOOKUP(B9214,Results!A:D,3,FALSE)</f>
        <v>45416</v>
      </c>
    </row>
    <row r="9215" spans="1:7" hidden="1" x14ac:dyDescent="0.25">
      <c r="A9215" t="s">
        <v>1898</v>
      </c>
      <c r="B9215" t="s">
        <v>603</v>
      </c>
      <c r="C9215" t="s">
        <v>223</v>
      </c>
      <c r="D9215" t="s">
        <v>13</v>
      </c>
      <c r="E9215" s="1">
        <f>DATEVALUE(IFERROR(RIGHT(LEFT(A9215,FIND("-",A9215,4)-1),2)&amp;"/"&amp;LEFT(A9215,FIND("-",A9215)-1)&amp;"/"&amp;RIGHT(LEFT(A9215,IFERROR(FIND(" ",A9215),LEN(A9215)+1)-1),4),TEXT(A9215,"dd")&amp;"/"&amp;TEXT(A9215,"mm")&amp;"/"&amp;TEXT(A9215,"yyyy")))</f>
        <v>44956</v>
      </c>
      <c r="F9215" t="s">
        <v>1919</v>
      </c>
      <c r="G9215" s="1">
        <f>VLOOKUP(B9215,Results!A:D,3,FALSE)</f>
        <v>45418</v>
      </c>
    </row>
    <row r="9216" spans="1:7" hidden="1" x14ac:dyDescent="0.25">
      <c r="A9216" t="s">
        <v>1898</v>
      </c>
      <c r="B9216" t="s">
        <v>726</v>
      </c>
      <c r="C9216" t="s">
        <v>223</v>
      </c>
      <c r="D9216" t="s">
        <v>13</v>
      </c>
      <c r="E9216" s="1">
        <f>DATEVALUE(IFERROR(RIGHT(LEFT(A9216,FIND("-",A9216,4)-1),2)&amp;"/"&amp;LEFT(A9216,FIND("-",A9216)-1)&amp;"/"&amp;RIGHT(LEFT(A9216,IFERROR(FIND(" ",A9216),LEN(A9216)+1)-1),4),TEXT(A9216,"dd")&amp;"/"&amp;TEXT(A9216,"mm")&amp;"/"&amp;TEXT(A9216,"yyyy")))</f>
        <v>44956</v>
      </c>
      <c r="F9216" t="s">
        <v>1919</v>
      </c>
      <c r="G9216" s="1">
        <f>VLOOKUP(B9216,Results!A:D,3,FALSE)</f>
        <v>45418</v>
      </c>
    </row>
    <row r="9217" spans="1:7" hidden="1" x14ac:dyDescent="0.25">
      <c r="A9217" t="s">
        <v>1898</v>
      </c>
      <c r="B9217" t="s">
        <v>478</v>
      </c>
      <c r="C9217" t="s">
        <v>223</v>
      </c>
      <c r="D9217" t="s">
        <v>10</v>
      </c>
      <c r="E9217" s="1">
        <f>DATEVALUE(IFERROR(RIGHT(LEFT(A9217,FIND("-",A9217,4)-1),2)&amp;"/"&amp;LEFT(A9217,FIND("-",A9217)-1)&amp;"/"&amp;RIGHT(LEFT(A9217,IFERROR(FIND(" ",A9217),LEN(A9217)+1)-1),4),TEXT(A9217,"dd")&amp;"/"&amp;TEXT(A9217,"mm")&amp;"/"&amp;TEXT(A9217,"yyyy")))</f>
        <v>44956</v>
      </c>
      <c r="F9217" t="s">
        <v>1919</v>
      </c>
      <c r="G9217" s="1">
        <f>VLOOKUP(B9217,Results!A:D,3,FALSE)</f>
        <v>45419</v>
      </c>
    </row>
    <row r="9218" spans="1:7" hidden="1" x14ac:dyDescent="0.25">
      <c r="A9218" t="s">
        <v>1898</v>
      </c>
      <c r="B9218" t="s">
        <v>479</v>
      </c>
      <c r="C9218" t="s">
        <v>223</v>
      </c>
      <c r="D9218" t="s">
        <v>13</v>
      </c>
      <c r="E9218" s="1">
        <f>DATEVALUE(IFERROR(RIGHT(LEFT(A9218,FIND("-",A9218,4)-1),2)&amp;"/"&amp;LEFT(A9218,FIND("-",A9218)-1)&amp;"/"&amp;RIGHT(LEFT(A9218,IFERROR(FIND(" ",A9218),LEN(A9218)+1)-1),4),TEXT(A9218,"dd")&amp;"/"&amp;TEXT(A9218,"mm")&amp;"/"&amp;TEXT(A9218,"yyyy")))</f>
        <v>44956</v>
      </c>
      <c r="F9218" t="s">
        <v>1919</v>
      </c>
      <c r="G9218" s="1">
        <f>VLOOKUP(B9218,Results!A:D,3,FALSE)</f>
        <v>45419</v>
      </c>
    </row>
    <row r="9219" spans="1:7" hidden="1" x14ac:dyDescent="0.25">
      <c r="A9219" t="s">
        <v>1898</v>
      </c>
      <c r="B9219" t="s">
        <v>287</v>
      </c>
      <c r="C9219" t="s">
        <v>20</v>
      </c>
      <c r="D9219" t="s">
        <v>13</v>
      </c>
      <c r="E9219" s="1">
        <f>DATEVALUE(IFERROR(RIGHT(LEFT(A9219,FIND("-",A9219,4)-1),2)&amp;"/"&amp;LEFT(A9219,FIND("-",A9219)-1)&amp;"/"&amp;RIGHT(LEFT(A9219,IFERROR(FIND(" ",A9219),LEN(A9219)+1)-1),4),TEXT(A9219,"dd")&amp;"/"&amp;TEXT(A9219,"mm")&amp;"/"&amp;TEXT(A9219,"yyyy")))</f>
        <v>44956</v>
      </c>
      <c r="F9219" t="s">
        <v>1919</v>
      </c>
      <c r="G9219" s="1">
        <f>VLOOKUP(B9219,Results!A:D,3,FALSE)</f>
        <v>45419</v>
      </c>
    </row>
    <row r="9220" spans="1:7" hidden="1" x14ac:dyDescent="0.25">
      <c r="A9220" t="s">
        <v>1898</v>
      </c>
      <c r="B9220" t="s">
        <v>862</v>
      </c>
      <c r="C9220" t="s">
        <v>223</v>
      </c>
      <c r="D9220" t="s">
        <v>30</v>
      </c>
      <c r="E9220" s="1">
        <f>DATEVALUE(IFERROR(RIGHT(LEFT(A9220,FIND("-",A9220,4)-1),2)&amp;"/"&amp;LEFT(A9220,FIND("-",A9220)-1)&amp;"/"&amp;RIGHT(LEFT(A9220,IFERROR(FIND(" ",A9220),LEN(A9220)+1)-1),4),TEXT(A9220,"dd")&amp;"/"&amp;TEXT(A9220,"mm")&amp;"/"&amp;TEXT(A9220,"yyyy")))</f>
        <v>44956</v>
      </c>
      <c r="F9220" t="s">
        <v>1919</v>
      </c>
      <c r="G9220" s="1">
        <f>VLOOKUP(B9220,Results!A:D,3,FALSE)</f>
        <v>45420</v>
      </c>
    </row>
    <row r="9221" spans="1:7" hidden="1" x14ac:dyDescent="0.25">
      <c r="A9221" t="s">
        <v>1898</v>
      </c>
      <c r="B9221" t="s">
        <v>1427</v>
      </c>
      <c r="C9221" t="s">
        <v>20</v>
      </c>
      <c r="D9221" t="s">
        <v>23</v>
      </c>
      <c r="E9221" s="1">
        <f>DATEVALUE(IFERROR(RIGHT(LEFT(A9221,FIND("-",A9221,4)-1),2)&amp;"/"&amp;LEFT(A9221,FIND("-",A9221)-1)&amp;"/"&amp;RIGHT(LEFT(A9221,IFERROR(FIND(" ",A9221),LEN(A9221)+1)-1),4),TEXT(A9221,"dd")&amp;"/"&amp;TEXT(A9221,"mm")&amp;"/"&amp;TEXT(A9221,"yyyy")))</f>
        <v>44956</v>
      </c>
      <c r="F9221" t="s">
        <v>1919</v>
      </c>
      <c r="G9221" s="1">
        <f>VLOOKUP(B9221,Results!A:D,3,FALSE)</f>
        <v>45421</v>
      </c>
    </row>
    <row r="9222" spans="1:7" hidden="1" x14ac:dyDescent="0.25">
      <c r="A9222" t="s">
        <v>1898</v>
      </c>
      <c r="B9222" t="s">
        <v>819</v>
      </c>
      <c r="C9222" t="s">
        <v>20</v>
      </c>
      <c r="D9222" t="s">
        <v>13</v>
      </c>
      <c r="E9222" s="1">
        <f>DATEVALUE(IFERROR(RIGHT(LEFT(A9222,FIND("-",A9222,4)-1),2)&amp;"/"&amp;LEFT(A9222,FIND("-",A9222)-1)&amp;"/"&amp;RIGHT(LEFT(A9222,IFERROR(FIND(" ",A9222),LEN(A9222)+1)-1),4),TEXT(A9222,"dd")&amp;"/"&amp;TEXT(A9222,"mm")&amp;"/"&amp;TEXT(A9222,"yyyy")))</f>
        <v>44956</v>
      </c>
      <c r="F9222" t="s">
        <v>1919</v>
      </c>
      <c r="G9222" s="1">
        <f>VLOOKUP(B9222,Results!A:D,3,FALSE)</f>
        <v>45421</v>
      </c>
    </row>
    <row r="9223" spans="1:7" hidden="1" x14ac:dyDescent="0.25">
      <c r="A9223" t="s">
        <v>1898</v>
      </c>
      <c r="B9223" t="s">
        <v>505</v>
      </c>
      <c r="C9223" t="s">
        <v>223</v>
      </c>
      <c r="D9223" t="s">
        <v>44</v>
      </c>
      <c r="E9223" s="1">
        <f>DATEVALUE(IFERROR(RIGHT(LEFT(A9223,FIND("-",A9223,4)-1),2)&amp;"/"&amp;LEFT(A9223,FIND("-",A9223)-1)&amp;"/"&amp;RIGHT(LEFT(A9223,IFERROR(FIND(" ",A9223),LEN(A9223)+1)-1),4),TEXT(A9223,"dd")&amp;"/"&amp;TEXT(A9223,"mm")&amp;"/"&amp;TEXT(A9223,"yyyy")))</f>
        <v>44956</v>
      </c>
      <c r="F9223" t="s">
        <v>1919</v>
      </c>
      <c r="G9223" s="1">
        <f>VLOOKUP(B9223,Results!A:D,3,FALSE)</f>
        <v>45441</v>
      </c>
    </row>
    <row r="9224" spans="1:7" hidden="1" x14ac:dyDescent="0.25">
      <c r="A9224" t="s">
        <v>1898</v>
      </c>
      <c r="B9224" t="s">
        <v>795</v>
      </c>
      <c r="C9224" t="s">
        <v>20</v>
      </c>
      <c r="D9224" t="s">
        <v>44</v>
      </c>
      <c r="E9224" s="1">
        <f>DATEVALUE(IFERROR(RIGHT(LEFT(A9224,FIND("-",A9224,4)-1),2)&amp;"/"&amp;LEFT(A9224,FIND("-",A9224)-1)&amp;"/"&amp;RIGHT(LEFT(A9224,IFERROR(FIND(" ",A9224),LEN(A9224)+1)-1),4),TEXT(A9224,"dd")&amp;"/"&amp;TEXT(A9224,"mm")&amp;"/"&amp;TEXT(A9224,"yyyy")))</f>
        <v>44956</v>
      </c>
      <c r="F9224" t="s">
        <v>1919</v>
      </c>
      <c r="G9224" s="1" t="e">
        <f>VLOOKUP(B9224,Results!A:D,3,FALSE)</f>
        <v>#N/A</v>
      </c>
    </row>
    <row r="9225" spans="1:7" hidden="1" x14ac:dyDescent="0.25">
      <c r="A9225" t="s">
        <v>1898</v>
      </c>
      <c r="B9225" t="s">
        <v>394</v>
      </c>
      <c r="C9225" t="s">
        <v>20</v>
      </c>
      <c r="D9225" t="s">
        <v>44</v>
      </c>
      <c r="E9225" s="1">
        <f>DATEVALUE(IFERROR(RIGHT(LEFT(A9225,FIND("-",A9225,4)-1),2)&amp;"/"&amp;LEFT(A9225,FIND("-",A9225)-1)&amp;"/"&amp;RIGHT(LEFT(A9225,IFERROR(FIND(" ",A9225),LEN(A9225)+1)-1),4),TEXT(A9225,"dd")&amp;"/"&amp;TEXT(A9225,"mm")&amp;"/"&amp;TEXT(A9225,"yyyy")))</f>
        <v>44956</v>
      </c>
      <c r="F9225" t="s">
        <v>1919</v>
      </c>
      <c r="G9225" s="1" t="e">
        <f>VLOOKUP(B9225,Results!A:D,3,FALSE)</f>
        <v>#N/A</v>
      </c>
    </row>
    <row r="9226" spans="1:7" hidden="1" x14ac:dyDescent="0.25">
      <c r="A9226" t="s">
        <v>1898</v>
      </c>
      <c r="B9226" t="s">
        <v>355</v>
      </c>
      <c r="C9226" t="s">
        <v>223</v>
      </c>
      <c r="D9226" t="s">
        <v>30</v>
      </c>
      <c r="E9226" s="1">
        <f>DATEVALUE(IFERROR(RIGHT(LEFT(A9226,FIND("-",A9226,4)-1),2)&amp;"/"&amp;LEFT(A9226,FIND("-",A9226)-1)&amp;"/"&amp;RIGHT(LEFT(A9226,IFERROR(FIND(" ",A9226),LEN(A9226)+1)-1),4),TEXT(A9226,"dd")&amp;"/"&amp;TEXT(A9226,"mm")&amp;"/"&amp;TEXT(A9226,"yyyy")))</f>
        <v>44956</v>
      </c>
      <c r="F9226" t="s">
        <v>1919</v>
      </c>
      <c r="G9226" s="1" t="e">
        <f>VLOOKUP(B9226,Results!A:D,3,FALSE)</f>
        <v>#N/A</v>
      </c>
    </row>
    <row r="9227" spans="1:7" hidden="1" x14ac:dyDescent="0.25">
      <c r="A9227" t="s">
        <v>1898</v>
      </c>
      <c r="B9227" t="s">
        <v>690</v>
      </c>
      <c r="C9227" t="s">
        <v>20</v>
      </c>
      <c r="D9227" t="s">
        <v>269</v>
      </c>
      <c r="E9227" s="1">
        <f>DATEVALUE(IFERROR(RIGHT(LEFT(A9227,FIND("-",A9227,4)-1),2)&amp;"/"&amp;LEFT(A9227,FIND("-",A9227)-1)&amp;"/"&amp;RIGHT(LEFT(A9227,IFERROR(FIND(" ",A9227),LEN(A9227)+1)-1),4),TEXT(A9227,"dd")&amp;"/"&amp;TEXT(A9227,"mm")&amp;"/"&amp;TEXT(A9227,"yyyy")))</f>
        <v>44956</v>
      </c>
      <c r="F9227" t="s">
        <v>1919</v>
      </c>
      <c r="G9227" s="1" t="e">
        <f>VLOOKUP(B9227,Results!A:D,3,FALSE)</f>
        <v>#N/A</v>
      </c>
    </row>
    <row r="9228" spans="1:7" hidden="1" x14ac:dyDescent="0.25">
      <c r="A9228" t="s">
        <v>1898</v>
      </c>
      <c r="B9228" t="s">
        <v>494</v>
      </c>
      <c r="C9228" t="s">
        <v>223</v>
      </c>
      <c r="D9228" t="s">
        <v>10</v>
      </c>
      <c r="E9228" s="1">
        <f>DATEVALUE(IFERROR(RIGHT(LEFT(A9228,FIND("-",A9228,4)-1),2)&amp;"/"&amp;LEFT(A9228,FIND("-",A9228)-1)&amp;"/"&amp;RIGHT(LEFT(A9228,IFERROR(FIND(" ",A9228),LEN(A9228)+1)-1),4),TEXT(A9228,"dd")&amp;"/"&amp;TEXT(A9228,"mm")&amp;"/"&amp;TEXT(A9228,"yyyy")))</f>
        <v>44956</v>
      </c>
      <c r="F9228" t="s">
        <v>1919</v>
      </c>
      <c r="G9228" s="1" t="e">
        <f>VLOOKUP(B9228,Results!A:D,3,FALSE)</f>
        <v>#N/A</v>
      </c>
    </row>
    <row r="9229" spans="1:7" hidden="1" x14ac:dyDescent="0.25">
      <c r="A9229" t="s">
        <v>1898</v>
      </c>
      <c r="B9229" t="s">
        <v>650</v>
      </c>
      <c r="C9229" t="s">
        <v>20</v>
      </c>
      <c r="D9229" t="s">
        <v>10</v>
      </c>
      <c r="E9229" s="1">
        <f>DATEVALUE(IFERROR(RIGHT(LEFT(A9229,FIND("-",A9229,4)-1),2)&amp;"/"&amp;LEFT(A9229,FIND("-",A9229)-1)&amp;"/"&amp;RIGHT(LEFT(A9229,IFERROR(FIND(" ",A9229),LEN(A9229)+1)-1),4),TEXT(A9229,"dd")&amp;"/"&amp;TEXT(A9229,"mm")&amp;"/"&amp;TEXT(A9229,"yyyy")))</f>
        <v>44956</v>
      </c>
      <c r="F9229" t="s">
        <v>1919</v>
      </c>
      <c r="G9229" s="1" t="e">
        <f>VLOOKUP(B9229,Results!A:D,3,FALSE)</f>
        <v>#N/A</v>
      </c>
    </row>
    <row r="9230" spans="1:7" hidden="1" x14ac:dyDescent="0.25">
      <c r="A9230" t="s">
        <v>1898</v>
      </c>
      <c r="B9230" t="s">
        <v>533</v>
      </c>
      <c r="C9230" t="s">
        <v>20</v>
      </c>
      <c r="D9230" t="s">
        <v>10</v>
      </c>
      <c r="E9230" s="1">
        <f>DATEVALUE(IFERROR(RIGHT(LEFT(A9230,FIND("-",A9230,4)-1),2)&amp;"/"&amp;LEFT(A9230,FIND("-",A9230)-1)&amp;"/"&amp;RIGHT(LEFT(A9230,IFERROR(FIND(" ",A9230),LEN(A9230)+1)-1),4),TEXT(A9230,"dd")&amp;"/"&amp;TEXT(A9230,"mm")&amp;"/"&amp;TEXT(A9230,"yyyy")))</f>
        <v>44956</v>
      </c>
      <c r="F9230" t="s">
        <v>1919</v>
      </c>
      <c r="G9230" s="1" t="e">
        <f>VLOOKUP(B9230,Results!A:D,3,FALSE)</f>
        <v>#N/A</v>
      </c>
    </row>
    <row r="9231" spans="1:7" hidden="1" x14ac:dyDescent="0.25">
      <c r="A9231" t="s">
        <v>1898</v>
      </c>
      <c r="B9231" t="s">
        <v>782</v>
      </c>
      <c r="C9231" t="s">
        <v>223</v>
      </c>
      <c r="D9231" t="s">
        <v>23</v>
      </c>
      <c r="E9231" s="1">
        <f>DATEVALUE(IFERROR(RIGHT(LEFT(A9231,FIND("-",A9231,4)-1),2)&amp;"/"&amp;LEFT(A9231,FIND("-",A9231)-1)&amp;"/"&amp;RIGHT(LEFT(A9231,IFERROR(FIND(" ",A9231),LEN(A9231)+1)-1),4),TEXT(A9231,"dd")&amp;"/"&amp;TEXT(A9231,"mm")&amp;"/"&amp;TEXT(A9231,"yyyy")))</f>
        <v>44956</v>
      </c>
      <c r="F9231" t="s">
        <v>1919</v>
      </c>
      <c r="G9231" s="1" t="e">
        <f>VLOOKUP(B9231,Results!A:D,3,FALSE)</f>
        <v>#N/A</v>
      </c>
    </row>
    <row r="9232" spans="1:7" hidden="1" x14ac:dyDescent="0.25">
      <c r="A9232" t="s">
        <v>1898</v>
      </c>
      <c r="B9232" t="s">
        <v>622</v>
      </c>
      <c r="C9232" t="s">
        <v>20</v>
      </c>
      <c r="D9232" t="s">
        <v>23</v>
      </c>
      <c r="E9232" s="1">
        <f>DATEVALUE(IFERROR(RIGHT(LEFT(A9232,FIND("-",A9232,4)-1),2)&amp;"/"&amp;LEFT(A9232,FIND("-",A9232)-1)&amp;"/"&amp;RIGHT(LEFT(A9232,IFERROR(FIND(" ",A9232),LEN(A9232)+1)-1),4),TEXT(A9232,"dd")&amp;"/"&amp;TEXT(A9232,"mm")&amp;"/"&amp;TEXT(A9232,"yyyy")))</f>
        <v>44956</v>
      </c>
      <c r="F9232" t="s">
        <v>1919</v>
      </c>
      <c r="G9232" s="1" t="e">
        <f>VLOOKUP(B9232,Results!A:D,3,FALSE)</f>
        <v>#N/A</v>
      </c>
    </row>
    <row r="9233" spans="1:7" hidden="1" x14ac:dyDescent="0.25">
      <c r="A9233" t="s">
        <v>1898</v>
      </c>
      <c r="B9233" t="s">
        <v>665</v>
      </c>
      <c r="C9233" t="s">
        <v>223</v>
      </c>
      <c r="D9233" t="s">
        <v>13</v>
      </c>
      <c r="E9233" s="1">
        <f>DATEVALUE(IFERROR(RIGHT(LEFT(A9233,FIND("-",A9233,4)-1),2)&amp;"/"&amp;LEFT(A9233,FIND("-",A9233)-1)&amp;"/"&amp;RIGHT(LEFT(A9233,IFERROR(FIND(" ",A9233),LEN(A9233)+1)-1),4),TEXT(A9233,"dd")&amp;"/"&amp;TEXT(A9233,"mm")&amp;"/"&amp;TEXT(A9233,"yyyy")))</f>
        <v>44956</v>
      </c>
      <c r="F9233" t="s">
        <v>1919</v>
      </c>
      <c r="G9233" s="1" t="e">
        <f>VLOOKUP(B9233,Results!A:D,3,FALSE)</f>
        <v>#N/A</v>
      </c>
    </row>
    <row r="9234" spans="1:7" hidden="1" x14ac:dyDescent="0.25">
      <c r="A9234" t="s">
        <v>1898</v>
      </c>
      <c r="B9234" t="s">
        <v>652</v>
      </c>
      <c r="C9234" t="s">
        <v>20</v>
      </c>
      <c r="D9234" t="s">
        <v>13</v>
      </c>
      <c r="E9234" s="1">
        <f>DATEVALUE(IFERROR(RIGHT(LEFT(A9234,FIND("-",A9234,4)-1),2)&amp;"/"&amp;LEFT(A9234,FIND("-",A9234)-1)&amp;"/"&amp;RIGHT(LEFT(A9234,IFERROR(FIND(" ",A9234),LEN(A9234)+1)-1),4),TEXT(A9234,"dd")&amp;"/"&amp;TEXT(A9234,"mm")&amp;"/"&amp;TEXT(A9234,"yyyy")))</f>
        <v>44956</v>
      </c>
      <c r="F9234" t="s">
        <v>1919</v>
      </c>
      <c r="G9234" s="1" t="e">
        <f>VLOOKUP(B9234,Results!A:D,3,FALSE)</f>
        <v>#N/A</v>
      </c>
    </row>
    <row r="9235" spans="1:7" hidden="1" x14ac:dyDescent="0.25">
      <c r="A9235" t="s">
        <v>1898</v>
      </c>
      <c r="B9235" t="s">
        <v>429</v>
      </c>
      <c r="C9235" t="s">
        <v>223</v>
      </c>
      <c r="D9235" t="s">
        <v>13</v>
      </c>
      <c r="E9235" s="1">
        <f>DATEVALUE(IFERROR(RIGHT(LEFT(A9235,FIND("-",A9235,4)-1),2)&amp;"/"&amp;LEFT(A9235,FIND("-",A9235)-1)&amp;"/"&amp;RIGHT(LEFT(A9235,IFERROR(FIND(" ",A9235),LEN(A9235)+1)-1),4),TEXT(A9235,"dd")&amp;"/"&amp;TEXT(A9235,"mm")&amp;"/"&amp;TEXT(A9235,"yyyy")))</f>
        <v>44956</v>
      </c>
      <c r="F9235" t="s">
        <v>1919</v>
      </c>
      <c r="G9235" s="1" t="e">
        <f>VLOOKUP(B9235,Results!A:D,3,FALSE)</f>
        <v>#N/A</v>
      </c>
    </row>
    <row r="9236" spans="1:7" hidden="1" x14ac:dyDescent="0.25">
      <c r="A9236" t="s">
        <v>1898</v>
      </c>
      <c r="B9236" t="s">
        <v>853</v>
      </c>
      <c r="C9236" t="s">
        <v>223</v>
      </c>
      <c r="D9236" t="s">
        <v>13</v>
      </c>
      <c r="E9236" s="1">
        <f>DATEVALUE(IFERROR(RIGHT(LEFT(A9236,FIND("-",A9236,4)-1),2)&amp;"/"&amp;LEFT(A9236,FIND("-",A9236)-1)&amp;"/"&amp;RIGHT(LEFT(A9236,IFERROR(FIND(" ",A9236),LEN(A9236)+1)-1),4),TEXT(A9236,"dd")&amp;"/"&amp;TEXT(A9236,"mm")&amp;"/"&amp;TEXT(A9236,"yyyy")))</f>
        <v>44956</v>
      </c>
      <c r="F9236" t="s">
        <v>1919</v>
      </c>
      <c r="G9236" s="1" t="e">
        <f>VLOOKUP(B9236,Results!A:D,3,FALSE)</f>
        <v>#N/A</v>
      </c>
    </row>
    <row r="9237" spans="1:7" hidden="1" x14ac:dyDescent="0.25">
      <c r="A9237" t="s">
        <v>1898</v>
      </c>
      <c r="B9237" t="s">
        <v>709</v>
      </c>
      <c r="C9237" t="s">
        <v>20</v>
      </c>
      <c r="D9237" t="s">
        <v>13</v>
      </c>
      <c r="E9237" s="1">
        <f>DATEVALUE(IFERROR(RIGHT(LEFT(A9237,FIND("-",A9237,4)-1),2)&amp;"/"&amp;LEFT(A9237,FIND("-",A9237)-1)&amp;"/"&amp;RIGHT(LEFT(A9237,IFERROR(FIND(" ",A9237),LEN(A9237)+1)-1),4),TEXT(A9237,"dd")&amp;"/"&amp;TEXT(A9237,"mm")&amp;"/"&amp;TEXT(A9237,"yyyy")))</f>
        <v>44956</v>
      </c>
      <c r="F9237" t="s">
        <v>1919</v>
      </c>
      <c r="G9237" s="1" t="e">
        <f>VLOOKUP(B9237,Results!A:D,3,FALSE)</f>
        <v>#N/A</v>
      </c>
    </row>
    <row r="9238" spans="1:7" hidden="1" x14ac:dyDescent="0.25">
      <c r="A9238" t="s">
        <v>1898</v>
      </c>
      <c r="B9238" t="s">
        <v>1891</v>
      </c>
      <c r="C9238" t="s">
        <v>20</v>
      </c>
      <c r="D9238" t="s">
        <v>7</v>
      </c>
      <c r="E9238" s="1">
        <f>DATEVALUE(IFERROR(RIGHT(LEFT(A9238,FIND("-",A9238,4)-1),2)&amp;"/"&amp;LEFT(A9238,FIND("-",A9238)-1)&amp;"/"&amp;RIGHT(LEFT(A9238,IFERROR(FIND(" ",A9238),LEN(A9238)+1)-1),4),TEXT(A9238,"dd")&amp;"/"&amp;TEXT(A9238,"mm")&amp;"/"&amp;TEXT(A9238,"yyyy")))</f>
        <v>44956</v>
      </c>
      <c r="F9238" t="s">
        <v>1919</v>
      </c>
      <c r="G9238" s="1" t="e">
        <f>VLOOKUP(B9238,Results!A:D,3,FALSE)</f>
        <v>#N/A</v>
      </c>
    </row>
    <row r="9239" spans="1:7" hidden="1" x14ac:dyDescent="0.25">
      <c r="A9239" t="s">
        <v>1898</v>
      </c>
      <c r="B9239" t="s">
        <v>966</v>
      </c>
      <c r="C9239" t="s">
        <v>20</v>
      </c>
      <c r="D9239" t="s">
        <v>74</v>
      </c>
      <c r="E9239" s="1">
        <f>DATEVALUE(IFERROR(RIGHT(LEFT(A9239,FIND("-",A9239,4)-1),2)&amp;"/"&amp;LEFT(A9239,FIND("-",A9239)-1)&amp;"/"&amp;RIGHT(LEFT(A9239,IFERROR(FIND(" ",A9239),LEN(A9239)+1)-1),4),TEXT(A9239,"dd")&amp;"/"&amp;TEXT(A9239,"mm")&amp;"/"&amp;TEXT(A9239,"yyyy")))</f>
        <v>44956</v>
      </c>
      <c r="F9239" t="s">
        <v>1919</v>
      </c>
      <c r="G9239" s="1" t="e">
        <f>VLOOKUP(B9239,Results!A:D,3,FALSE)</f>
        <v>#N/A</v>
      </c>
    </row>
    <row r="9240" spans="1:7" hidden="1" x14ac:dyDescent="0.25">
      <c r="A9240" t="s">
        <v>1898</v>
      </c>
      <c r="B9240" t="s">
        <v>707</v>
      </c>
      <c r="C9240" t="s">
        <v>20</v>
      </c>
      <c r="D9240" t="s">
        <v>74</v>
      </c>
      <c r="E9240" s="1">
        <f>DATEVALUE(IFERROR(RIGHT(LEFT(A9240,FIND("-",A9240,4)-1),2)&amp;"/"&amp;LEFT(A9240,FIND("-",A9240)-1)&amp;"/"&amp;RIGHT(LEFT(A9240,IFERROR(FIND(" ",A9240),LEN(A9240)+1)-1),4),TEXT(A9240,"dd")&amp;"/"&amp;TEXT(A9240,"mm")&amp;"/"&amp;TEXT(A9240,"yyyy")))</f>
        <v>44956</v>
      </c>
      <c r="F9240" t="s">
        <v>1919</v>
      </c>
      <c r="G9240" s="1" t="e">
        <f>VLOOKUP(B9240,Results!A:D,3,FALSE)</f>
        <v>#N/A</v>
      </c>
    </row>
    <row r="9241" spans="1:7" hidden="1" x14ac:dyDescent="0.25">
      <c r="A9241" t="s">
        <v>1898</v>
      </c>
      <c r="B9241" t="s">
        <v>513</v>
      </c>
      <c r="C9241" t="s">
        <v>223</v>
      </c>
      <c r="D9241" t="s">
        <v>40</v>
      </c>
      <c r="E9241" s="1">
        <f>DATEVALUE(IFERROR(RIGHT(LEFT(A9241,FIND("-",A9241,4)-1),2)&amp;"/"&amp;LEFT(A9241,FIND("-",A9241)-1)&amp;"/"&amp;RIGHT(LEFT(A9241,IFERROR(FIND(" ",A9241),LEN(A9241)+1)-1),4),TEXT(A9241,"dd")&amp;"/"&amp;TEXT(A9241,"mm")&amp;"/"&amp;TEXT(A9241,"yyyy")))</f>
        <v>44956</v>
      </c>
      <c r="F9241" t="s">
        <v>1919</v>
      </c>
      <c r="G9241" s="1" t="e">
        <f>VLOOKUP(B9241,Results!A:D,3,FALSE)</f>
        <v>#N/A</v>
      </c>
    </row>
    <row r="9242" spans="1:7" hidden="1" x14ac:dyDescent="0.25">
      <c r="A9242" t="s">
        <v>1898</v>
      </c>
      <c r="B9242" t="s">
        <v>398</v>
      </c>
      <c r="C9242" t="s">
        <v>20</v>
      </c>
      <c r="D9242" t="s">
        <v>40</v>
      </c>
      <c r="E9242" s="1">
        <f>DATEVALUE(IFERROR(RIGHT(LEFT(A9242,FIND("-",A9242,4)-1),2)&amp;"/"&amp;LEFT(A9242,FIND("-",A9242)-1)&amp;"/"&amp;RIGHT(LEFT(A9242,IFERROR(FIND(" ",A9242),LEN(A9242)+1)-1),4),TEXT(A9242,"dd")&amp;"/"&amp;TEXT(A9242,"mm")&amp;"/"&amp;TEXT(A9242,"yyyy")))</f>
        <v>44956</v>
      </c>
      <c r="F9242" t="s">
        <v>1919</v>
      </c>
      <c r="G9242" s="1" t="e">
        <f>VLOOKUP(B9242,Results!A:D,3,FALSE)</f>
        <v>#N/A</v>
      </c>
    </row>
    <row r="9243" spans="1:7" hidden="1" x14ac:dyDescent="0.25">
      <c r="A9243" t="s">
        <v>1898</v>
      </c>
      <c r="B9243" t="s">
        <v>951</v>
      </c>
      <c r="C9243" t="s">
        <v>20</v>
      </c>
      <c r="D9243" t="s">
        <v>318</v>
      </c>
      <c r="E9243" s="1">
        <f>DATEVALUE(IFERROR(RIGHT(LEFT(A9243,FIND("-",A9243,4)-1),2)&amp;"/"&amp;LEFT(A9243,FIND("-",A9243)-1)&amp;"/"&amp;RIGHT(LEFT(A9243,IFERROR(FIND(" ",A9243),LEN(A9243)+1)-1),4),TEXT(A9243,"dd")&amp;"/"&amp;TEXT(A9243,"mm")&amp;"/"&amp;TEXT(A9243,"yyyy")))</f>
        <v>44956</v>
      </c>
      <c r="F9243" t="s">
        <v>1919</v>
      </c>
      <c r="G9243" s="1" t="e">
        <f>VLOOKUP(B9243,Results!A:D,3,FALSE)</f>
        <v>#N/A</v>
      </c>
    </row>
    <row r="9244" spans="1:7" hidden="1" x14ac:dyDescent="0.25">
      <c r="A9244" t="s">
        <v>1898</v>
      </c>
      <c r="B9244" t="s">
        <v>845</v>
      </c>
      <c r="C9244" t="s">
        <v>20</v>
      </c>
      <c r="D9244" t="s">
        <v>33</v>
      </c>
      <c r="E9244" s="1">
        <f>DATEVALUE(IFERROR(RIGHT(LEFT(A9244,FIND("-",A9244,4)-1),2)&amp;"/"&amp;LEFT(A9244,FIND("-",A9244)-1)&amp;"/"&amp;RIGHT(LEFT(A9244,IFERROR(FIND(" ",A9244),LEN(A9244)+1)-1),4),TEXT(A9244,"dd")&amp;"/"&amp;TEXT(A9244,"mm")&amp;"/"&amp;TEXT(A9244,"yyyy")))</f>
        <v>44956</v>
      </c>
      <c r="F9244" t="s">
        <v>1919</v>
      </c>
      <c r="G9244" s="1" t="e">
        <f>VLOOKUP(B9244,Results!A:D,3,FALSE)</f>
        <v>#N/A</v>
      </c>
    </row>
    <row r="9245" spans="1:7" hidden="1" x14ac:dyDescent="0.25">
      <c r="A9245" t="s">
        <v>1897</v>
      </c>
      <c r="B9245" t="s">
        <v>550</v>
      </c>
      <c r="C9245" t="s">
        <v>20</v>
      </c>
      <c r="D9245" t="s">
        <v>23</v>
      </c>
      <c r="E9245" s="1">
        <f>DATEVALUE(IFERROR(RIGHT(LEFT(A9245,FIND("-",A9245,4)-1),2)&amp;"/"&amp;LEFT(A9245,FIND("-",A9245)-1)&amp;"/"&amp;RIGHT(LEFT(A9245,IFERROR(FIND(" ",A9245),LEN(A9245)+1)-1),4),TEXT(A9245,"dd")&amp;"/"&amp;TEXT(A9245,"mm")&amp;"/"&amp;TEXT(A9245,"yyyy")))</f>
        <v>44949</v>
      </c>
      <c r="F9245" t="s">
        <v>1919</v>
      </c>
      <c r="G9245" s="1">
        <f>VLOOKUP(B9245,Results!A:D,3,FALSE)</f>
        <v>45418</v>
      </c>
    </row>
    <row r="9246" spans="1:7" hidden="1" x14ac:dyDescent="0.25">
      <c r="A9246" t="s">
        <v>1897</v>
      </c>
      <c r="B9246" t="s">
        <v>988</v>
      </c>
      <c r="C9246" t="s">
        <v>223</v>
      </c>
      <c r="D9246" t="s">
        <v>23</v>
      </c>
      <c r="E9246" s="1">
        <f>DATEVALUE(IFERROR(RIGHT(LEFT(A9246,FIND("-",A9246,4)-1),2)&amp;"/"&amp;LEFT(A9246,FIND("-",A9246)-1)&amp;"/"&amp;RIGHT(LEFT(A9246,IFERROR(FIND(" ",A9246),LEN(A9246)+1)-1),4),TEXT(A9246,"dd")&amp;"/"&amp;TEXT(A9246,"mm")&amp;"/"&amp;TEXT(A9246,"yyyy")))</f>
        <v>44949</v>
      </c>
      <c r="F9246" t="s">
        <v>1919</v>
      </c>
      <c r="G9246" s="1" t="e">
        <f>VLOOKUP(B9246,Results!A:D,3,FALSE)</f>
        <v>#N/A</v>
      </c>
    </row>
    <row r="9247" spans="1:7" hidden="1" x14ac:dyDescent="0.25">
      <c r="A9247" t="s">
        <v>1897</v>
      </c>
      <c r="B9247" t="s">
        <v>1870</v>
      </c>
      <c r="C9247" t="s">
        <v>20</v>
      </c>
      <c r="D9247" t="s">
        <v>13</v>
      </c>
      <c r="E9247" s="1">
        <f>DATEVALUE(IFERROR(RIGHT(LEFT(A9247,FIND("-",A9247,4)-1),2)&amp;"/"&amp;LEFT(A9247,FIND("-",A9247)-1)&amp;"/"&amp;RIGHT(LEFT(A9247,IFERROR(FIND(" ",A9247),LEN(A9247)+1)-1),4),TEXT(A9247,"dd")&amp;"/"&amp;TEXT(A9247,"mm")&amp;"/"&amp;TEXT(A9247,"yyyy")))</f>
        <v>44949</v>
      </c>
      <c r="F9247" t="s">
        <v>1919</v>
      </c>
      <c r="G9247" s="1" t="e">
        <f>VLOOKUP(B9247,Results!A:D,3,FALSE)</f>
        <v>#N/A</v>
      </c>
    </row>
    <row r="9248" spans="1:7" hidden="1" x14ac:dyDescent="0.25">
      <c r="A9248" t="s">
        <v>1897</v>
      </c>
      <c r="B9248" t="s">
        <v>1815</v>
      </c>
      <c r="C9248" t="s">
        <v>20</v>
      </c>
      <c r="D9248" t="s">
        <v>13</v>
      </c>
      <c r="E9248" s="1">
        <f>DATEVALUE(IFERROR(RIGHT(LEFT(A9248,FIND("-",A9248,4)-1),2)&amp;"/"&amp;LEFT(A9248,FIND("-",A9248)-1)&amp;"/"&amp;RIGHT(LEFT(A9248,IFERROR(FIND(" ",A9248),LEN(A9248)+1)-1),4),TEXT(A9248,"dd")&amp;"/"&amp;TEXT(A9248,"mm")&amp;"/"&amp;TEXT(A9248,"yyyy")))</f>
        <v>44949</v>
      </c>
      <c r="F9248" t="s">
        <v>1919</v>
      </c>
      <c r="G9248" s="1" t="e">
        <f>VLOOKUP(B9248,Results!A:D,3,FALSE)</f>
        <v>#N/A</v>
      </c>
    </row>
    <row r="9249" spans="1:7" hidden="1" x14ac:dyDescent="0.25">
      <c r="A9249" t="s">
        <v>1897</v>
      </c>
      <c r="B9249" t="s">
        <v>748</v>
      </c>
      <c r="C9249" t="s">
        <v>20</v>
      </c>
      <c r="D9249" t="s">
        <v>7</v>
      </c>
      <c r="E9249" s="1">
        <f>DATEVALUE(IFERROR(RIGHT(LEFT(A9249,FIND("-",A9249,4)-1),2)&amp;"/"&amp;LEFT(A9249,FIND("-",A9249)-1)&amp;"/"&amp;RIGHT(LEFT(A9249,IFERROR(FIND(" ",A9249),LEN(A9249)+1)-1),4),TEXT(A9249,"dd")&amp;"/"&amp;TEXT(A9249,"mm")&amp;"/"&amp;TEXT(A9249,"yyyy")))</f>
        <v>44949</v>
      </c>
      <c r="F9249" t="s">
        <v>1919</v>
      </c>
      <c r="G9249" s="1" t="e">
        <f>VLOOKUP(B9249,Results!A:D,3,FALSE)</f>
        <v>#N/A</v>
      </c>
    </row>
    <row r="9250" spans="1:7" hidden="1" x14ac:dyDescent="0.25">
      <c r="A9250" t="s">
        <v>1897</v>
      </c>
      <c r="B9250" t="s">
        <v>630</v>
      </c>
      <c r="C9250" t="s">
        <v>223</v>
      </c>
      <c r="D9250" t="s">
        <v>40</v>
      </c>
      <c r="E9250" s="1">
        <f>DATEVALUE(IFERROR(RIGHT(LEFT(A9250,FIND("-",A9250,4)-1),2)&amp;"/"&amp;LEFT(A9250,FIND("-",A9250)-1)&amp;"/"&amp;RIGHT(LEFT(A9250,IFERROR(FIND(" ",A9250),LEN(A9250)+1)-1),4),TEXT(A9250,"dd")&amp;"/"&amp;TEXT(A9250,"mm")&amp;"/"&amp;TEXT(A9250,"yyyy")))</f>
        <v>44949</v>
      </c>
      <c r="F9250" t="s">
        <v>1919</v>
      </c>
      <c r="G9250" s="1" t="e">
        <f>VLOOKUP(B9250,Results!A:D,3,FALSE)</f>
        <v>#N/A</v>
      </c>
    </row>
    <row r="9251" spans="1:7" hidden="1" x14ac:dyDescent="0.25">
      <c r="A9251" t="s">
        <v>1896</v>
      </c>
      <c r="B9251" t="s">
        <v>826</v>
      </c>
      <c r="C9251" t="s">
        <v>223</v>
      </c>
      <c r="D9251" t="s">
        <v>13</v>
      </c>
      <c r="E9251" s="1">
        <f>DATEVALUE(IFERROR(RIGHT(LEFT(A9251,FIND("-",A9251,4)-1),2)&amp;"/"&amp;LEFT(A9251,FIND("-",A9251)-1)&amp;"/"&amp;RIGHT(LEFT(A9251,IFERROR(FIND(" ",A9251),LEN(A9251)+1)-1),4),TEXT(A9251,"dd")&amp;"/"&amp;TEXT(A9251,"mm")&amp;"/"&amp;TEXT(A9251,"yyyy")))</f>
        <v>44942</v>
      </c>
      <c r="F9251" t="s">
        <v>1919</v>
      </c>
      <c r="G9251" s="1">
        <f>VLOOKUP(B9251,Results!A:D,3,FALSE)</f>
        <v>45416</v>
      </c>
    </row>
    <row r="9252" spans="1:7" hidden="1" x14ac:dyDescent="0.25">
      <c r="A9252" t="s">
        <v>1896</v>
      </c>
      <c r="B9252" t="s">
        <v>726</v>
      </c>
      <c r="C9252" t="s">
        <v>223</v>
      </c>
      <c r="D9252" t="s">
        <v>13</v>
      </c>
      <c r="E9252" s="1">
        <f>DATEVALUE(IFERROR(RIGHT(LEFT(A9252,FIND("-",A9252,4)-1),2)&amp;"/"&amp;LEFT(A9252,FIND("-",A9252)-1)&amp;"/"&amp;RIGHT(LEFT(A9252,IFERROR(FIND(" ",A9252),LEN(A9252)+1)-1),4),TEXT(A9252,"dd")&amp;"/"&amp;TEXT(A9252,"mm")&amp;"/"&amp;TEXT(A9252,"yyyy")))</f>
        <v>44942</v>
      </c>
      <c r="F9252" t="s">
        <v>1919</v>
      </c>
      <c r="G9252" s="1">
        <f>VLOOKUP(B9252,Results!A:D,3,FALSE)</f>
        <v>45418</v>
      </c>
    </row>
    <row r="9253" spans="1:7" hidden="1" x14ac:dyDescent="0.25">
      <c r="A9253" t="s">
        <v>1896</v>
      </c>
      <c r="B9253" t="s">
        <v>458</v>
      </c>
      <c r="C9253" t="s">
        <v>20</v>
      </c>
      <c r="D9253" t="s">
        <v>10</v>
      </c>
      <c r="E9253" s="1">
        <f>DATEVALUE(IFERROR(RIGHT(LEFT(A9253,FIND("-",A9253,4)-1),2)&amp;"/"&amp;LEFT(A9253,FIND("-",A9253)-1)&amp;"/"&amp;RIGHT(LEFT(A9253,IFERROR(FIND(" ",A9253),LEN(A9253)+1)-1),4),TEXT(A9253,"dd")&amp;"/"&amp;TEXT(A9253,"mm")&amp;"/"&amp;TEXT(A9253,"yyyy")))</f>
        <v>44942</v>
      </c>
      <c r="F9253" t="s">
        <v>1919</v>
      </c>
      <c r="G9253" s="1">
        <f>VLOOKUP(B9253,Results!A:D,3,FALSE)</f>
        <v>45434</v>
      </c>
    </row>
    <row r="9254" spans="1:7" hidden="1" x14ac:dyDescent="0.25">
      <c r="A9254" t="s">
        <v>1896</v>
      </c>
      <c r="B9254" t="s">
        <v>926</v>
      </c>
      <c r="C9254" t="s">
        <v>223</v>
      </c>
      <c r="D9254" t="s">
        <v>435</v>
      </c>
      <c r="E9254" s="1">
        <f>DATEVALUE(IFERROR(RIGHT(LEFT(A9254,FIND("-",A9254,4)-1),2)&amp;"/"&amp;LEFT(A9254,FIND("-",A9254)-1)&amp;"/"&amp;RIGHT(LEFT(A9254,IFERROR(FIND(" ",A9254),LEN(A9254)+1)-1),4),TEXT(A9254,"dd")&amp;"/"&amp;TEXT(A9254,"mm")&amp;"/"&amp;TEXT(A9254,"yyyy")))</f>
        <v>44942</v>
      </c>
      <c r="F9254" t="s">
        <v>1919</v>
      </c>
      <c r="G9254" s="1">
        <f>VLOOKUP(B9254,Results!A:D,3,FALSE)</f>
        <v>45434</v>
      </c>
    </row>
    <row r="9255" spans="1:7" hidden="1" x14ac:dyDescent="0.25">
      <c r="A9255" t="s">
        <v>1896</v>
      </c>
      <c r="B9255" t="s">
        <v>675</v>
      </c>
      <c r="C9255" t="s">
        <v>20</v>
      </c>
      <c r="D9255" t="s">
        <v>10</v>
      </c>
      <c r="E9255" s="1">
        <f>DATEVALUE(IFERROR(RIGHT(LEFT(A9255,FIND("-",A9255,4)-1),2)&amp;"/"&amp;LEFT(A9255,FIND("-",A9255)-1)&amp;"/"&amp;RIGHT(LEFT(A9255,IFERROR(FIND(" ",A9255),LEN(A9255)+1)-1),4),TEXT(A9255,"dd")&amp;"/"&amp;TEXT(A9255,"mm")&amp;"/"&amp;TEXT(A9255,"yyyy")))</f>
        <v>44942</v>
      </c>
      <c r="F9255" t="s">
        <v>1919</v>
      </c>
      <c r="G9255" s="1" t="e">
        <f>VLOOKUP(B9255,Results!A:D,3,FALSE)</f>
        <v>#N/A</v>
      </c>
    </row>
    <row r="9256" spans="1:7" hidden="1" x14ac:dyDescent="0.25">
      <c r="A9256" t="s">
        <v>1896</v>
      </c>
      <c r="B9256" t="s">
        <v>622</v>
      </c>
      <c r="C9256" t="s">
        <v>20</v>
      </c>
      <c r="D9256" t="s">
        <v>23</v>
      </c>
      <c r="E9256" s="1">
        <f>DATEVALUE(IFERROR(RIGHT(LEFT(A9256,FIND("-",A9256,4)-1),2)&amp;"/"&amp;LEFT(A9256,FIND("-",A9256)-1)&amp;"/"&amp;RIGHT(LEFT(A9256,IFERROR(FIND(" ",A9256),LEN(A9256)+1)-1),4),TEXT(A9256,"dd")&amp;"/"&amp;TEXT(A9256,"mm")&amp;"/"&amp;TEXT(A9256,"yyyy")))</f>
        <v>44942</v>
      </c>
      <c r="F9256" t="s">
        <v>1919</v>
      </c>
      <c r="G9256" s="1" t="e">
        <f>VLOOKUP(B9256,Results!A:D,3,FALSE)</f>
        <v>#N/A</v>
      </c>
    </row>
    <row r="9257" spans="1:7" hidden="1" x14ac:dyDescent="0.25">
      <c r="A9257" t="s">
        <v>1896</v>
      </c>
      <c r="B9257" t="s">
        <v>671</v>
      </c>
      <c r="C9257" t="s">
        <v>20</v>
      </c>
      <c r="D9257" t="s">
        <v>7</v>
      </c>
      <c r="E9257" s="1">
        <f>DATEVALUE(IFERROR(RIGHT(LEFT(A9257,FIND("-",A9257,4)-1),2)&amp;"/"&amp;LEFT(A9257,FIND("-",A9257)-1)&amp;"/"&amp;RIGHT(LEFT(A9257,IFERROR(FIND(" ",A9257),LEN(A9257)+1)-1),4),TEXT(A9257,"dd")&amp;"/"&amp;TEXT(A9257,"mm")&amp;"/"&amp;TEXT(A9257,"yyyy")))</f>
        <v>44942</v>
      </c>
      <c r="F9257" t="s">
        <v>1919</v>
      </c>
      <c r="G9257" s="1" t="e">
        <f>VLOOKUP(B9257,Results!A:D,3,FALSE)</f>
        <v>#N/A</v>
      </c>
    </row>
    <row r="9258" spans="1:7" hidden="1" x14ac:dyDescent="0.25">
      <c r="A9258" t="s">
        <v>1896</v>
      </c>
      <c r="B9258" t="s">
        <v>369</v>
      </c>
      <c r="C9258" t="s">
        <v>223</v>
      </c>
      <c r="D9258" t="s">
        <v>40</v>
      </c>
      <c r="E9258" s="1">
        <f>DATEVALUE(IFERROR(RIGHT(LEFT(A9258,FIND("-",A9258,4)-1),2)&amp;"/"&amp;LEFT(A9258,FIND("-",A9258)-1)&amp;"/"&amp;RIGHT(LEFT(A9258,IFERROR(FIND(" ",A9258),LEN(A9258)+1)-1),4),TEXT(A9258,"dd")&amp;"/"&amp;TEXT(A9258,"mm")&amp;"/"&amp;TEXT(A9258,"yyyy")))</f>
        <v>44942</v>
      </c>
      <c r="F9258" t="s">
        <v>1919</v>
      </c>
      <c r="G9258" s="1" t="e">
        <f>VLOOKUP(B9258,Results!A:D,3,FALSE)</f>
        <v>#N/A</v>
      </c>
    </row>
    <row r="9259" spans="1:7" hidden="1" x14ac:dyDescent="0.25">
      <c r="A9259" t="s">
        <v>1896</v>
      </c>
      <c r="B9259" t="s">
        <v>413</v>
      </c>
      <c r="C9259" t="s">
        <v>20</v>
      </c>
      <c r="D9259" t="s">
        <v>28</v>
      </c>
      <c r="E9259" s="1">
        <f>DATEVALUE(IFERROR(RIGHT(LEFT(A9259,FIND("-",A9259,4)-1),2)&amp;"/"&amp;LEFT(A9259,FIND("-",A9259)-1)&amp;"/"&amp;RIGHT(LEFT(A9259,IFERROR(FIND(" ",A9259),LEN(A9259)+1)-1),4),TEXT(A9259,"dd")&amp;"/"&amp;TEXT(A9259,"mm")&amp;"/"&amp;TEXT(A9259,"yyyy")))</f>
        <v>44942</v>
      </c>
      <c r="F9259" t="s">
        <v>1919</v>
      </c>
      <c r="G9259" s="1" t="e">
        <f>VLOOKUP(B9259,Results!A:D,3,FALSE)</f>
        <v>#N/A</v>
      </c>
    </row>
    <row r="9260" spans="1:7" hidden="1" x14ac:dyDescent="0.25">
      <c r="A9260" s="1">
        <v>45170</v>
      </c>
      <c r="B9260" t="s">
        <v>1175</v>
      </c>
      <c r="C9260" t="s">
        <v>20</v>
      </c>
      <c r="D9260" t="s">
        <v>13</v>
      </c>
      <c r="E9260" s="1">
        <f>DATEVALUE(IFERROR(RIGHT(LEFT(A9260,FIND("-",A9260,4)-1),2)&amp;"/"&amp;LEFT(A9260,FIND("-",A9260)-1)&amp;"/"&amp;RIGHT(LEFT(A9260,IFERROR(FIND(" ",A9260),LEN(A9260)+1)-1),4),TEXT(A9260,"dd")&amp;"/"&amp;TEXT(A9260,"mm")&amp;"/"&amp;TEXT(A9260,"yyyy")))</f>
        <v>44935</v>
      </c>
      <c r="F9260" t="s">
        <v>1919</v>
      </c>
      <c r="G9260" s="1">
        <f>VLOOKUP(B9260,Results!A:D,3,FALSE)</f>
        <v>45416</v>
      </c>
    </row>
    <row r="9261" spans="1:7" hidden="1" x14ac:dyDescent="0.25">
      <c r="A9261" s="1">
        <v>45170</v>
      </c>
      <c r="B9261" t="s">
        <v>862</v>
      </c>
      <c r="C9261" t="s">
        <v>223</v>
      </c>
      <c r="D9261" t="s">
        <v>30</v>
      </c>
      <c r="E9261" s="1">
        <f>DATEVALUE(IFERROR(RIGHT(LEFT(A9261,FIND("-",A9261,4)-1),2)&amp;"/"&amp;LEFT(A9261,FIND("-",A9261)-1)&amp;"/"&amp;RIGHT(LEFT(A9261,IFERROR(FIND(" ",A9261),LEN(A9261)+1)-1),4),TEXT(A9261,"dd")&amp;"/"&amp;TEXT(A9261,"mm")&amp;"/"&amp;TEXT(A9261,"yyyy")))</f>
        <v>44935</v>
      </c>
      <c r="F9261" t="s">
        <v>1919</v>
      </c>
      <c r="G9261" s="1">
        <f>VLOOKUP(B9261,Results!A:D,3,FALSE)</f>
        <v>45420</v>
      </c>
    </row>
    <row r="9262" spans="1:7" hidden="1" x14ac:dyDescent="0.25">
      <c r="A9262" s="1">
        <v>45170</v>
      </c>
      <c r="B9262" t="s">
        <v>750</v>
      </c>
      <c r="C9262" t="s">
        <v>20</v>
      </c>
      <c r="D9262" t="s">
        <v>13</v>
      </c>
      <c r="E9262" s="1">
        <f>DATEVALUE(IFERROR(RIGHT(LEFT(A9262,FIND("-",A9262,4)-1),2)&amp;"/"&amp;LEFT(A9262,FIND("-",A9262)-1)&amp;"/"&amp;RIGHT(LEFT(A9262,IFERROR(FIND(" ",A9262),LEN(A9262)+1)-1),4),TEXT(A9262,"dd")&amp;"/"&amp;TEXT(A9262,"mm")&amp;"/"&amp;TEXT(A9262,"yyyy")))</f>
        <v>44935</v>
      </c>
      <c r="F9262" t="s">
        <v>1919</v>
      </c>
      <c r="G9262" s="1">
        <f>VLOOKUP(B9262,Results!A:D,3,FALSE)</f>
        <v>45420</v>
      </c>
    </row>
    <row r="9263" spans="1:7" hidden="1" x14ac:dyDescent="0.25">
      <c r="A9263" s="1">
        <v>45170</v>
      </c>
      <c r="B9263" t="s">
        <v>1427</v>
      </c>
      <c r="C9263" t="s">
        <v>20</v>
      </c>
      <c r="D9263" t="s">
        <v>23</v>
      </c>
      <c r="E9263" s="1">
        <f>DATEVALUE(IFERROR(RIGHT(LEFT(A9263,FIND("-",A9263,4)-1),2)&amp;"/"&amp;LEFT(A9263,FIND("-",A9263)-1)&amp;"/"&amp;RIGHT(LEFT(A9263,IFERROR(FIND(" ",A9263),LEN(A9263)+1)-1),4),TEXT(A9263,"dd")&amp;"/"&amp;TEXT(A9263,"mm")&amp;"/"&amp;TEXT(A9263,"yyyy")))</f>
        <v>44935</v>
      </c>
      <c r="F9263" t="s">
        <v>1919</v>
      </c>
      <c r="G9263" s="1">
        <f>VLOOKUP(B9263,Results!A:D,3,FALSE)</f>
        <v>45421</v>
      </c>
    </row>
    <row r="9264" spans="1:7" hidden="1" x14ac:dyDescent="0.25">
      <c r="A9264" s="1">
        <v>45170</v>
      </c>
      <c r="B9264" t="s">
        <v>974</v>
      </c>
      <c r="C9264" t="s">
        <v>223</v>
      </c>
      <c r="D9264" t="s">
        <v>40</v>
      </c>
      <c r="E9264" s="1">
        <f>DATEVALUE(IFERROR(RIGHT(LEFT(A9264,FIND("-",A9264,4)-1),2)&amp;"/"&amp;LEFT(A9264,FIND("-",A9264)-1)&amp;"/"&amp;RIGHT(LEFT(A9264,IFERROR(FIND(" ",A9264),LEN(A9264)+1)-1),4),TEXT(A9264,"dd")&amp;"/"&amp;TEXT(A9264,"mm")&amp;"/"&amp;TEXT(A9264,"yyyy")))</f>
        <v>44935</v>
      </c>
      <c r="F9264" t="s">
        <v>1919</v>
      </c>
      <c r="G9264" s="1">
        <f>VLOOKUP(B9264,Results!A:D,3,FALSE)</f>
        <v>45429</v>
      </c>
    </row>
    <row r="9265" spans="1:7" hidden="1" x14ac:dyDescent="0.25">
      <c r="A9265" s="1">
        <v>45170</v>
      </c>
      <c r="B9265" t="s">
        <v>620</v>
      </c>
      <c r="C9265" t="s">
        <v>20</v>
      </c>
      <c r="D9265" t="s">
        <v>30</v>
      </c>
      <c r="E9265" s="1">
        <f>DATEVALUE(IFERROR(RIGHT(LEFT(A9265,FIND("-",A9265,4)-1),2)&amp;"/"&amp;LEFT(A9265,FIND("-",A9265)-1)&amp;"/"&amp;RIGHT(LEFT(A9265,IFERROR(FIND(" ",A9265),LEN(A9265)+1)-1),4),TEXT(A9265,"dd")&amp;"/"&amp;TEXT(A9265,"mm")&amp;"/"&amp;TEXT(A9265,"yyyy")))</f>
        <v>44935</v>
      </c>
      <c r="F9265" t="s">
        <v>1919</v>
      </c>
      <c r="G9265" s="1" t="e">
        <f>VLOOKUP(B9265,Results!A:D,3,FALSE)</f>
        <v>#N/A</v>
      </c>
    </row>
    <row r="9266" spans="1:7" hidden="1" x14ac:dyDescent="0.25">
      <c r="A9266" s="1">
        <v>45170</v>
      </c>
      <c r="B9266" t="s">
        <v>822</v>
      </c>
      <c r="C9266" t="s">
        <v>20</v>
      </c>
      <c r="D9266" t="s">
        <v>10</v>
      </c>
      <c r="E9266" s="1">
        <f>DATEVALUE(IFERROR(RIGHT(LEFT(A9266,FIND("-",A9266,4)-1),2)&amp;"/"&amp;LEFT(A9266,FIND("-",A9266)-1)&amp;"/"&amp;RIGHT(LEFT(A9266,IFERROR(FIND(" ",A9266),LEN(A9266)+1)-1),4),TEXT(A9266,"dd")&amp;"/"&amp;TEXT(A9266,"mm")&amp;"/"&amp;TEXT(A9266,"yyyy")))</f>
        <v>44935</v>
      </c>
      <c r="F9266" t="s">
        <v>1919</v>
      </c>
      <c r="G9266" s="1" t="e">
        <f>VLOOKUP(B9266,Results!A:D,3,FALSE)</f>
        <v>#N/A</v>
      </c>
    </row>
    <row r="9267" spans="1:7" hidden="1" x14ac:dyDescent="0.25">
      <c r="A9267" s="1">
        <v>45170</v>
      </c>
      <c r="B9267" t="s">
        <v>650</v>
      </c>
      <c r="C9267" t="s">
        <v>20</v>
      </c>
      <c r="D9267" t="s">
        <v>10</v>
      </c>
      <c r="E9267" s="1">
        <f>DATEVALUE(IFERROR(RIGHT(LEFT(A9267,FIND("-",A9267,4)-1),2)&amp;"/"&amp;LEFT(A9267,FIND("-",A9267)-1)&amp;"/"&amp;RIGHT(LEFT(A9267,IFERROR(FIND(" ",A9267),LEN(A9267)+1)-1),4),TEXT(A9267,"dd")&amp;"/"&amp;TEXT(A9267,"mm")&amp;"/"&amp;TEXT(A9267,"yyyy")))</f>
        <v>44935</v>
      </c>
      <c r="F9267" t="s">
        <v>1919</v>
      </c>
      <c r="G9267" s="1" t="e">
        <f>VLOOKUP(B9267,Results!A:D,3,FALSE)</f>
        <v>#N/A</v>
      </c>
    </row>
    <row r="9268" spans="1:7" hidden="1" x14ac:dyDescent="0.25">
      <c r="A9268" s="1">
        <v>45170</v>
      </c>
      <c r="B9268" t="s">
        <v>468</v>
      </c>
      <c r="C9268" t="s">
        <v>20</v>
      </c>
      <c r="D9268" t="s">
        <v>23</v>
      </c>
      <c r="E9268" s="1">
        <f>DATEVALUE(IFERROR(RIGHT(LEFT(A9268,FIND("-",A9268,4)-1),2)&amp;"/"&amp;LEFT(A9268,FIND("-",A9268)-1)&amp;"/"&amp;RIGHT(LEFT(A9268,IFERROR(FIND(" ",A9268),LEN(A9268)+1)-1),4),TEXT(A9268,"dd")&amp;"/"&amp;TEXT(A9268,"mm")&amp;"/"&amp;TEXT(A9268,"yyyy")))</f>
        <v>44935</v>
      </c>
      <c r="F9268" t="s">
        <v>1919</v>
      </c>
      <c r="G9268" s="1" t="e">
        <f>VLOOKUP(B9268,Results!A:D,3,FALSE)</f>
        <v>#N/A</v>
      </c>
    </row>
    <row r="9269" spans="1:7" hidden="1" x14ac:dyDescent="0.25">
      <c r="A9269" s="1">
        <v>45170</v>
      </c>
      <c r="B9269" t="s">
        <v>782</v>
      </c>
      <c r="C9269" t="s">
        <v>223</v>
      </c>
      <c r="D9269" t="s">
        <v>23</v>
      </c>
      <c r="E9269" s="1">
        <f>DATEVALUE(IFERROR(RIGHT(LEFT(A9269,FIND("-",A9269,4)-1),2)&amp;"/"&amp;LEFT(A9269,FIND("-",A9269)-1)&amp;"/"&amp;RIGHT(LEFT(A9269,IFERROR(FIND(" ",A9269),LEN(A9269)+1)-1),4),TEXT(A9269,"dd")&amp;"/"&amp;TEXT(A9269,"mm")&amp;"/"&amp;TEXT(A9269,"yyyy")))</f>
        <v>44935</v>
      </c>
      <c r="F9269" t="s">
        <v>1919</v>
      </c>
      <c r="G9269" s="1" t="e">
        <f>VLOOKUP(B9269,Results!A:D,3,FALSE)</f>
        <v>#N/A</v>
      </c>
    </row>
    <row r="9270" spans="1:7" hidden="1" x14ac:dyDescent="0.25">
      <c r="A9270" s="1">
        <v>45170</v>
      </c>
      <c r="B9270" t="s">
        <v>596</v>
      </c>
      <c r="C9270" t="s">
        <v>20</v>
      </c>
      <c r="D9270" t="s">
        <v>23</v>
      </c>
      <c r="E9270" s="1">
        <f>DATEVALUE(IFERROR(RIGHT(LEFT(A9270,FIND("-",A9270,4)-1),2)&amp;"/"&amp;LEFT(A9270,FIND("-",A9270)-1)&amp;"/"&amp;RIGHT(LEFT(A9270,IFERROR(FIND(" ",A9270),LEN(A9270)+1)-1),4),TEXT(A9270,"dd")&amp;"/"&amp;TEXT(A9270,"mm")&amp;"/"&amp;TEXT(A9270,"yyyy")))</f>
        <v>44935</v>
      </c>
      <c r="F9270" t="s">
        <v>1919</v>
      </c>
      <c r="G9270" s="1" t="e">
        <f>VLOOKUP(B9270,Results!A:D,3,FALSE)</f>
        <v>#N/A</v>
      </c>
    </row>
    <row r="9271" spans="1:7" hidden="1" x14ac:dyDescent="0.25">
      <c r="A9271" s="1">
        <v>45170</v>
      </c>
      <c r="B9271" t="s">
        <v>1870</v>
      </c>
      <c r="C9271" t="s">
        <v>20</v>
      </c>
      <c r="D9271" t="s">
        <v>13</v>
      </c>
      <c r="E9271" s="1">
        <f>DATEVALUE(IFERROR(RIGHT(LEFT(A9271,FIND("-",A9271,4)-1),2)&amp;"/"&amp;LEFT(A9271,FIND("-",A9271)-1)&amp;"/"&amp;RIGHT(LEFT(A9271,IFERROR(FIND(" ",A9271),LEN(A9271)+1)-1),4),TEXT(A9271,"dd")&amp;"/"&amp;TEXT(A9271,"mm")&amp;"/"&amp;TEXT(A9271,"yyyy")))</f>
        <v>44935</v>
      </c>
      <c r="F9271" t="s">
        <v>1919</v>
      </c>
      <c r="G9271" s="1" t="e">
        <f>VLOOKUP(B9271,Results!A:D,3,FALSE)</f>
        <v>#N/A</v>
      </c>
    </row>
    <row r="9272" spans="1:7" hidden="1" x14ac:dyDescent="0.25">
      <c r="A9272" s="1">
        <v>45170</v>
      </c>
      <c r="B9272" t="s">
        <v>748</v>
      </c>
      <c r="C9272" t="s">
        <v>20</v>
      </c>
      <c r="D9272" t="s">
        <v>7</v>
      </c>
      <c r="E9272" s="1">
        <f>DATEVALUE(IFERROR(RIGHT(LEFT(A9272,FIND("-",A9272,4)-1),2)&amp;"/"&amp;LEFT(A9272,FIND("-",A9272)-1)&amp;"/"&amp;RIGHT(LEFT(A9272,IFERROR(FIND(" ",A9272),LEN(A9272)+1)-1),4),TEXT(A9272,"dd")&amp;"/"&amp;TEXT(A9272,"mm")&amp;"/"&amp;TEXT(A9272,"yyyy")))</f>
        <v>44935</v>
      </c>
      <c r="F9272" t="s">
        <v>1919</v>
      </c>
      <c r="G9272" s="1" t="e">
        <f>VLOOKUP(B9272,Results!A:D,3,FALSE)</f>
        <v>#N/A</v>
      </c>
    </row>
    <row r="9273" spans="1:7" hidden="1" x14ac:dyDescent="0.25">
      <c r="A9273" s="1">
        <v>45170</v>
      </c>
      <c r="B9273" t="s">
        <v>966</v>
      </c>
      <c r="C9273" t="s">
        <v>20</v>
      </c>
      <c r="D9273" t="s">
        <v>74</v>
      </c>
      <c r="E9273" s="1">
        <f>DATEVALUE(IFERROR(RIGHT(LEFT(A9273,FIND("-",A9273,4)-1),2)&amp;"/"&amp;LEFT(A9273,FIND("-",A9273)-1)&amp;"/"&amp;RIGHT(LEFT(A9273,IFERROR(FIND(" ",A9273),LEN(A9273)+1)-1),4),TEXT(A9273,"dd")&amp;"/"&amp;TEXT(A9273,"mm")&amp;"/"&amp;TEXT(A9273,"yyyy")))</f>
        <v>44935</v>
      </c>
      <c r="F9273" t="s">
        <v>1919</v>
      </c>
      <c r="G9273" s="1" t="e">
        <f>VLOOKUP(B9273,Results!A:D,3,FALSE)</f>
        <v>#N/A</v>
      </c>
    </row>
    <row r="9274" spans="1:7" hidden="1" x14ac:dyDescent="0.25">
      <c r="A9274" s="1">
        <v>45170</v>
      </c>
      <c r="B9274" t="s">
        <v>1847</v>
      </c>
      <c r="C9274" t="s">
        <v>20</v>
      </c>
      <c r="D9274" t="s">
        <v>40</v>
      </c>
      <c r="E9274" s="1">
        <f>DATEVALUE(IFERROR(RIGHT(LEFT(A9274,FIND("-",A9274,4)-1),2)&amp;"/"&amp;LEFT(A9274,FIND("-",A9274)-1)&amp;"/"&amp;RIGHT(LEFT(A9274,IFERROR(FIND(" ",A9274),LEN(A9274)+1)-1),4),TEXT(A9274,"dd")&amp;"/"&amp;TEXT(A9274,"mm")&amp;"/"&amp;TEXT(A9274,"yyyy")))</f>
        <v>44935</v>
      </c>
      <c r="F9274" t="s">
        <v>1919</v>
      </c>
      <c r="G9274" s="1" t="e">
        <f>VLOOKUP(B9274,Results!A:D,3,FALSE)</f>
        <v>#N/A</v>
      </c>
    </row>
    <row r="9275" spans="1:7" hidden="1" x14ac:dyDescent="0.25">
      <c r="A9275" s="1">
        <v>44958</v>
      </c>
      <c r="B9275" t="s">
        <v>253</v>
      </c>
      <c r="C9275" t="s">
        <v>20</v>
      </c>
      <c r="D9275" t="s">
        <v>40</v>
      </c>
      <c r="E9275" s="1">
        <f>DATEVALUE(IFERROR(RIGHT(LEFT(A9275,FIND("-",A9275,4)-1),2)&amp;"/"&amp;LEFT(A9275,FIND("-",A9275)-1)&amp;"/"&amp;RIGHT(LEFT(A9275,IFERROR(FIND(" ",A9275),LEN(A9275)+1)-1),4),TEXT(A9275,"dd")&amp;"/"&amp;TEXT(A9275,"mm")&amp;"/"&amp;TEXT(A9275,"yyyy")))</f>
        <v>44928</v>
      </c>
      <c r="F9275" t="s">
        <v>1919</v>
      </c>
      <c r="G9275" s="1">
        <f>VLOOKUP(B9275,Results!A:D,3,FALSE)</f>
        <v>45414</v>
      </c>
    </row>
    <row r="9276" spans="1:7" hidden="1" x14ac:dyDescent="0.25">
      <c r="A9276" s="1">
        <v>44958</v>
      </c>
      <c r="B9276" t="s">
        <v>513</v>
      </c>
      <c r="C9276" t="s">
        <v>223</v>
      </c>
      <c r="D9276" t="s">
        <v>40</v>
      </c>
      <c r="E9276" s="1">
        <f>DATEVALUE(IFERROR(RIGHT(LEFT(A9276,FIND("-",A9276,4)-1),2)&amp;"/"&amp;LEFT(A9276,FIND("-",A9276)-1)&amp;"/"&amp;RIGHT(LEFT(A9276,IFERROR(FIND(" ",A9276),LEN(A9276)+1)-1),4),TEXT(A9276,"dd")&amp;"/"&amp;TEXT(A9276,"mm")&amp;"/"&amp;TEXT(A9276,"yyyy")))</f>
        <v>44928</v>
      </c>
      <c r="F9276" t="s">
        <v>1919</v>
      </c>
      <c r="G9276" s="1" t="e">
        <f>VLOOKUP(B9276,Results!A:D,3,FALSE)</f>
        <v>#N/A</v>
      </c>
    </row>
    <row r="9277" spans="1:7" hidden="1" x14ac:dyDescent="0.25">
      <c r="A9277" s="1">
        <v>44958</v>
      </c>
      <c r="B9277" t="s">
        <v>45</v>
      </c>
      <c r="C9277" t="s">
        <v>20</v>
      </c>
      <c r="D9277" t="s">
        <v>40</v>
      </c>
      <c r="E9277" s="1">
        <f>DATEVALUE(IFERROR(RIGHT(LEFT(A9277,FIND("-",A9277,4)-1),2)&amp;"/"&amp;LEFT(A9277,FIND("-",A9277)-1)&amp;"/"&amp;RIGHT(LEFT(A9277,IFERROR(FIND(" ",A9277),LEN(A9277)+1)-1),4),TEXT(A9277,"dd")&amp;"/"&amp;TEXT(A9277,"mm")&amp;"/"&amp;TEXT(A9277,"yyyy")))</f>
        <v>44928</v>
      </c>
      <c r="F9277" t="s">
        <v>1919</v>
      </c>
      <c r="G9277" s="1" t="e">
        <f>VLOOKUP(B9277,Results!A:D,3,FALSE)</f>
        <v>#N/A</v>
      </c>
    </row>
    <row r="9278" spans="1:7" hidden="1" x14ac:dyDescent="0.25">
      <c r="A9278" s="1">
        <v>44958</v>
      </c>
      <c r="B9278" t="s">
        <v>630</v>
      </c>
      <c r="C9278" t="s">
        <v>223</v>
      </c>
      <c r="D9278" t="s">
        <v>40</v>
      </c>
      <c r="E9278" s="1">
        <f>DATEVALUE(IFERROR(RIGHT(LEFT(A9278,FIND("-",A9278,4)-1),2)&amp;"/"&amp;LEFT(A9278,FIND("-",A9278)-1)&amp;"/"&amp;RIGHT(LEFT(A9278,IFERROR(FIND(" ",A9278),LEN(A9278)+1)-1),4),TEXT(A9278,"dd")&amp;"/"&amp;TEXT(A9278,"mm")&amp;"/"&amp;TEXT(A9278,"yyyy")))</f>
        <v>44928</v>
      </c>
      <c r="F9278" t="s">
        <v>1919</v>
      </c>
      <c r="G9278" s="1" t="e">
        <f>VLOOKUP(B9278,Results!A:D,3,FALSE)</f>
        <v>#N/A</v>
      </c>
    </row>
    <row r="9279" spans="1:7" hidden="1" x14ac:dyDescent="0.25">
      <c r="A9279" t="s">
        <v>1895</v>
      </c>
      <c r="B9279" t="s">
        <v>597</v>
      </c>
      <c r="C9279" t="s">
        <v>20</v>
      </c>
      <c r="D9279" t="s">
        <v>80</v>
      </c>
      <c r="E9279" s="1">
        <f>DATEVALUE(IFERROR(RIGHT(LEFT(A9279,FIND("-",A9279,4)-1),2)&amp;"/"&amp;LEFT(A9279,FIND("-",A9279)-1)&amp;"/"&amp;RIGHT(LEFT(A9279,IFERROR(FIND(" ",A9279),LEN(A9279)+1)-1),4),TEXT(A9279,"dd")&amp;"/"&amp;TEXT(A9279,"mm")&amp;"/"&amp;TEXT(A9279,"yyyy")))</f>
        <v>44921</v>
      </c>
      <c r="F9279" t="s">
        <v>1919</v>
      </c>
      <c r="G9279" s="1">
        <f>VLOOKUP(B9279,Results!A:D,3,FALSE)</f>
        <v>45414</v>
      </c>
    </row>
    <row r="9280" spans="1:7" hidden="1" x14ac:dyDescent="0.25">
      <c r="A9280" t="s">
        <v>1895</v>
      </c>
      <c r="B9280" t="s">
        <v>578</v>
      </c>
      <c r="C9280" t="s">
        <v>20</v>
      </c>
      <c r="D9280" t="s">
        <v>23</v>
      </c>
      <c r="E9280" s="1">
        <f>DATEVALUE(IFERROR(RIGHT(LEFT(A9280,FIND("-",A9280,4)-1),2)&amp;"/"&amp;LEFT(A9280,FIND("-",A9280)-1)&amp;"/"&amp;RIGHT(LEFT(A9280,IFERROR(FIND(" ",A9280),LEN(A9280)+1)-1),4),TEXT(A9280,"dd")&amp;"/"&amp;TEXT(A9280,"mm")&amp;"/"&amp;TEXT(A9280,"yyyy")))</f>
        <v>44921</v>
      </c>
      <c r="F9280" t="s">
        <v>1919</v>
      </c>
      <c r="G9280" s="1">
        <f>VLOOKUP(B9280,Results!A:D,3,FALSE)</f>
        <v>45415</v>
      </c>
    </row>
    <row r="9281" spans="1:7" hidden="1" x14ac:dyDescent="0.25">
      <c r="A9281" t="s">
        <v>1895</v>
      </c>
      <c r="B9281" t="s">
        <v>392</v>
      </c>
      <c r="C9281" t="s">
        <v>223</v>
      </c>
      <c r="D9281" t="s">
        <v>28</v>
      </c>
      <c r="E9281" s="1">
        <f>DATEVALUE(IFERROR(RIGHT(LEFT(A9281,FIND("-",A9281,4)-1),2)&amp;"/"&amp;LEFT(A9281,FIND("-",A9281)-1)&amp;"/"&amp;RIGHT(LEFT(A9281,IFERROR(FIND(" ",A9281),LEN(A9281)+1)-1),4),TEXT(A9281,"dd")&amp;"/"&amp;TEXT(A9281,"mm")&amp;"/"&amp;TEXT(A9281,"yyyy")))</f>
        <v>44921</v>
      </c>
      <c r="F9281" t="s">
        <v>1919</v>
      </c>
      <c r="G9281" s="1">
        <f>VLOOKUP(B9281,Results!A:D,3,FALSE)</f>
        <v>45415</v>
      </c>
    </row>
    <row r="9282" spans="1:7" hidden="1" x14ac:dyDescent="0.25">
      <c r="A9282" t="s">
        <v>1895</v>
      </c>
      <c r="B9282" t="s">
        <v>826</v>
      </c>
      <c r="C9282" t="s">
        <v>223</v>
      </c>
      <c r="D9282" t="s">
        <v>13</v>
      </c>
      <c r="E9282" s="1">
        <f>DATEVALUE(IFERROR(RIGHT(LEFT(A9282,FIND("-",A9282,4)-1),2)&amp;"/"&amp;LEFT(A9282,FIND("-",A9282)-1)&amp;"/"&amp;RIGHT(LEFT(A9282,IFERROR(FIND(" ",A9282),LEN(A9282)+1)-1),4),TEXT(A9282,"dd")&amp;"/"&amp;TEXT(A9282,"mm")&amp;"/"&amp;TEXT(A9282,"yyyy")))</f>
        <v>44921</v>
      </c>
      <c r="F9282" t="s">
        <v>1919</v>
      </c>
      <c r="G9282" s="1">
        <f>VLOOKUP(B9282,Results!A:D,3,FALSE)</f>
        <v>45416</v>
      </c>
    </row>
    <row r="9283" spans="1:7" hidden="1" x14ac:dyDescent="0.25">
      <c r="A9283" t="s">
        <v>1895</v>
      </c>
      <c r="B9283" t="s">
        <v>1175</v>
      </c>
      <c r="C9283" t="s">
        <v>20</v>
      </c>
      <c r="D9283" t="s">
        <v>13</v>
      </c>
      <c r="E9283" s="1">
        <f>DATEVALUE(IFERROR(RIGHT(LEFT(A9283,FIND("-",A9283,4)-1),2)&amp;"/"&amp;LEFT(A9283,FIND("-",A9283)-1)&amp;"/"&amp;RIGHT(LEFT(A9283,IFERROR(FIND(" ",A9283),LEN(A9283)+1)-1),4),TEXT(A9283,"dd")&amp;"/"&amp;TEXT(A9283,"mm")&amp;"/"&amp;TEXT(A9283,"yyyy")))</f>
        <v>44921</v>
      </c>
      <c r="F9283" t="s">
        <v>1919</v>
      </c>
      <c r="G9283" s="1">
        <f>VLOOKUP(B9283,Results!A:D,3,FALSE)</f>
        <v>45416</v>
      </c>
    </row>
    <row r="9284" spans="1:7" hidden="1" x14ac:dyDescent="0.25">
      <c r="A9284" t="s">
        <v>1895</v>
      </c>
      <c r="B9284" t="s">
        <v>676</v>
      </c>
      <c r="C9284" t="s">
        <v>223</v>
      </c>
      <c r="D9284" t="s">
        <v>74</v>
      </c>
      <c r="E9284" s="1">
        <f>DATEVALUE(IFERROR(RIGHT(LEFT(A9284,FIND("-",A9284,4)-1),2)&amp;"/"&amp;LEFT(A9284,FIND("-",A9284)-1)&amp;"/"&amp;RIGHT(LEFT(A9284,IFERROR(FIND(" ",A9284),LEN(A9284)+1)-1),4),TEXT(A9284,"dd")&amp;"/"&amp;TEXT(A9284,"mm")&amp;"/"&amp;TEXT(A9284,"yyyy")))</f>
        <v>44921</v>
      </c>
      <c r="F9284" t="s">
        <v>1919</v>
      </c>
      <c r="G9284" s="1">
        <f>VLOOKUP(B9284,Results!A:D,3,FALSE)</f>
        <v>45416</v>
      </c>
    </row>
    <row r="9285" spans="1:7" hidden="1" x14ac:dyDescent="0.25">
      <c r="A9285" t="s">
        <v>1895</v>
      </c>
      <c r="B9285" t="s">
        <v>842</v>
      </c>
      <c r="C9285" t="s">
        <v>20</v>
      </c>
      <c r="D9285" t="s">
        <v>23</v>
      </c>
      <c r="E9285" s="1">
        <f>DATEVALUE(IFERROR(RIGHT(LEFT(A9285,FIND("-",A9285,4)-1),2)&amp;"/"&amp;LEFT(A9285,FIND("-",A9285)-1)&amp;"/"&amp;RIGHT(LEFT(A9285,IFERROR(FIND(" ",A9285),LEN(A9285)+1)-1),4),TEXT(A9285,"dd")&amp;"/"&amp;TEXT(A9285,"mm")&amp;"/"&amp;TEXT(A9285,"yyyy")))</f>
        <v>44921</v>
      </c>
      <c r="F9285" t="s">
        <v>1919</v>
      </c>
      <c r="G9285" s="1">
        <f>VLOOKUP(B9285,Results!A:D,3,FALSE)</f>
        <v>45418</v>
      </c>
    </row>
    <row r="9286" spans="1:7" hidden="1" x14ac:dyDescent="0.25">
      <c r="A9286" t="s">
        <v>1895</v>
      </c>
      <c r="B9286" t="s">
        <v>550</v>
      </c>
      <c r="C9286" t="s">
        <v>20</v>
      </c>
      <c r="D9286" t="s">
        <v>23</v>
      </c>
      <c r="E9286" s="1">
        <f>DATEVALUE(IFERROR(RIGHT(LEFT(A9286,FIND("-",A9286,4)-1),2)&amp;"/"&amp;LEFT(A9286,FIND("-",A9286)-1)&amp;"/"&amp;RIGHT(LEFT(A9286,IFERROR(FIND(" ",A9286),LEN(A9286)+1)-1),4),TEXT(A9286,"dd")&amp;"/"&amp;TEXT(A9286,"mm")&amp;"/"&amp;TEXT(A9286,"yyyy")))</f>
        <v>44921</v>
      </c>
      <c r="F9286" t="s">
        <v>1919</v>
      </c>
      <c r="G9286" s="1">
        <f>VLOOKUP(B9286,Results!A:D,3,FALSE)</f>
        <v>45418</v>
      </c>
    </row>
    <row r="9287" spans="1:7" hidden="1" x14ac:dyDescent="0.25">
      <c r="A9287" t="s">
        <v>1895</v>
      </c>
      <c r="B9287" t="s">
        <v>726</v>
      </c>
      <c r="C9287" t="s">
        <v>223</v>
      </c>
      <c r="D9287" t="s">
        <v>13</v>
      </c>
      <c r="E9287" s="1">
        <f>DATEVALUE(IFERROR(RIGHT(LEFT(A9287,FIND("-",A9287,4)-1),2)&amp;"/"&amp;LEFT(A9287,FIND("-",A9287)-1)&amp;"/"&amp;RIGHT(LEFT(A9287,IFERROR(FIND(" ",A9287),LEN(A9287)+1)-1),4),TEXT(A9287,"dd")&amp;"/"&amp;TEXT(A9287,"mm")&amp;"/"&amp;TEXT(A9287,"yyyy")))</f>
        <v>44921</v>
      </c>
      <c r="F9287" t="s">
        <v>1919</v>
      </c>
      <c r="G9287" s="1">
        <f>VLOOKUP(B9287,Results!A:D,3,FALSE)</f>
        <v>45418</v>
      </c>
    </row>
    <row r="9288" spans="1:7" hidden="1" x14ac:dyDescent="0.25">
      <c r="A9288" t="s">
        <v>1895</v>
      </c>
      <c r="B9288" t="s">
        <v>581</v>
      </c>
      <c r="C9288" t="s">
        <v>20</v>
      </c>
      <c r="D9288" t="s">
        <v>50</v>
      </c>
      <c r="E9288" s="1">
        <f>DATEVALUE(IFERROR(RIGHT(LEFT(A9288,FIND("-",A9288,4)-1),2)&amp;"/"&amp;LEFT(A9288,FIND("-",A9288)-1)&amp;"/"&amp;RIGHT(LEFT(A9288,IFERROR(FIND(" ",A9288),LEN(A9288)+1)-1),4),TEXT(A9288,"dd")&amp;"/"&amp;TEXT(A9288,"mm")&amp;"/"&amp;TEXT(A9288,"yyyy")))</f>
        <v>44921</v>
      </c>
      <c r="F9288" t="s">
        <v>1919</v>
      </c>
      <c r="G9288" s="1">
        <f>VLOOKUP(B9288,Results!A:D,3,FALSE)</f>
        <v>45418</v>
      </c>
    </row>
    <row r="9289" spans="1:7" hidden="1" x14ac:dyDescent="0.25">
      <c r="A9289" t="s">
        <v>1895</v>
      </c>
      <c r="B9289" t="s">
        <v>860</v>
      </c>
      <c r="C9289" t="s">
        <v>223</v>
      </c>
      <c r="D9289" t="s">
        <v>30</v>
      </c>
      <c r="E9289" s="1">
        <f>DATEVALUE(IFERROR(RIGHT(LEFT(A9289,FIND("-",A9289,4)-1),2)&amp;"/"&amp;LEFT(A9289,FIND("-",A9289)-1)&amp;"/"&amp;RIGHT(LEFT(A9289,IFERROR(FIND(" ",A9289),LEN(A9289)+1)-1),4),TEXT(A9289,"dd")&amp;"/"&amp;TEXT(A9289,"mm")&amp;"/"&amp;TEXT(A9289,"yyyy")))</f>
        <v>44921</v>
      </c>
      <c r="F9289" t="s">
        <v>1919</v>
      </c>
      <c r="G9289" s="1">
        <f>VLOOKUP(B9289,Results!A:D,3,FALSE)</f>
        <v>45419</v>
      </c>
    </row>
    <row r="9290" spans="1:7" hidden="1" x14ac:dyDescent="0.25">
      <c r="A9290" t="s">
        <v>1895</v>
      </c>
      <c r="B9290" t="s">
        <v>478</v>
      </c>
      <c r="C9290" t="s">
        <v>223</v>
      </c>
      <c r="D9290" t="s">
        <v>10</v>
      </c>
      <c r="E9290" s="1">
        <f>DATEVALUE(IFERROR(RIGHT(LEFT(A9290,FIND("-",A9290,4)-1),2)&amp;"/"&amp;LEFT(A9290,FIND("-",A9290)-1)&amp;"/"&amp;RIGHT(LEFT(A9290,IFERROR(FIND(" ",A9290),LEN(A9290)+1)-1),4),TEXT(A9290,"dd")&amp;"/"&amp;TEXT(A9290,"mm")&amp;"/"&amp;TEXT(A9290,"yyyy")))</f>
        <v>44921</v>
      </c>
      <c r="F9290" t="s">
        <v>1919</v>
      </c>
      <c r="G9290" s="1">
        <f>VLOOKUP(B9290,Results!A:D,3,FALSE)</f>
        <v>45419</v>
      </c>
    </row>
    <row r="9291" spans="1:7" hidden="1" x14ac:dyDescent="0.25">
      <c r="A9291" t="s">
        <v>1895</v>
      </c>
      <c r="B9291" t="s">
        <v>1301</v>
      </c>
      <c r="C9291" t="s">
        <v>20</v>
      </c>
      <c r="D9291" t="s">
        <v>10</v>
      </c>
      <c r="E9291" s="1">
        <f>DATEVALUE(IFERROR(RIGHT(LEFT(A9291,FIND("-",A9291,4)-1),2)&amp;"/"&amp;LEFT(A9291,FIND("-",A9291)-1)&amp;"/"&amp;RIGHT(LEFT(A9291,IFERROR(FIND(" ",A9291),LEN(A9291)+1)-1),4),TEXT(A9291,"dd")&amp;"/"&amp;TEXT(A9291,"mm")&amp;"/"&amp;TEXT(A9291,"yyyy")))</f>
        <v>44921</v>
      </c>
      <c r="F9291" t="s">
        <v>1919</v>
      </c>
      <c r="G9291" s="1">
        <f>VLOOKUP(B9291,Results!A:D,3,FALSE)</f>
        <v>45419</v>
      </c>
    </row>
    <row r="9292" spans="1:7" hidden="1" x14ac:dyDescent="0.25">
      <c r="A9292" t="s">
        <v>1895</v>
      </c>
      <c r="B9292" t="s">
        <v>862</v>
      </c>
      <c r="C9292" t="s">
        <v>223</v>
      </c>
      <c r="D9292" t="s">
        <v>30</v>
      </c>
      <c r="E9292" s="1">
        <f>DATEVALUE(IFERROR(RIGHT(LEFT(A9292,FIND("-",A9292,4)-1),2)&amp;"/"&amp;LEFT(A9292,FIND("-",A9292)-1)&amp;"/"&amp;RIGHT(LEFT(A9292,IFERROR(FIND(" ",A9292),LEN(A9292)+1)-1),4),TEXT(A9292,"dd")&amp;"/"&amp;TEXT(A9292,"mm")&amp;"/"&amp;TEXT(A9292,"yyyy")))</f>
        <v>44921</v>
      </c>
      <c r="F9292" t="s">
        <v>1919</v>
      </c>
      <c r="G9292" s="1">
        <f>VLOOKUP(B9292,Results!A:D,3,FALSE)</f>
        <v>45420</v>
      </c>
    </row>
    <row r="9293" spans="1:7" hidden="1" x14ac:dyDescent="0.25">
      <c r="A9293" t="s">
        <v>1895</v>
      </c>
      <c r="B9293" t="s">
        <v>750</v>
      </c>
      <c r="C9293" t="s">
        <v>20</v>
      </c>
      <c r="D9293" t="s">
        <v>13</v>
      </c>
      <c r="E9293" s="1">
        <f>DATEVALUE(IFERROR(RIGHT(LEFT(A9293,FIND("-",A9293,4)-1),2)&amp;"/"&amp;LEFT(A9293,FIND("-",A9293)-1)&amp;"/"&amp;RIGHT(LEFT(A9293,IFERROR(FIND(" ",A9293),LEN(A9293)+1)-1),4),TEXT(A9293,"dd")&amp;"/"&amp;TEXT(A9293,"mm")&amp;"/"&amp;TEXT(A9293,"yyyy")))</f>
        <v>44921</v>
      </c>
      <c r="F9293" t="s">
        <v>1919</v>
      </c>
      <c r="G9293" s="1">
        <f>VLOOKUP(B9293,Results!A:D,3,FALSE)</f>
        <v>45420</v>
      </c>
    </row>
    <row r="9294" spans="1:7" hidden="1" x14ac:dyDescent="0.25">
      <c r="A9294" t="s">
        <v>1895</v>
      </c>
      <c r="B9294" t="s">
        <v>624</v>
      </c>
      <c r="C9294" t="s">
        <v>20</v>
      </c>
      <c r="D9294" t="s">
        <v>74</v>
      </c>
      <c r="E9294" s="1">
        <f>DATEVALUE(IFERROR(RIGHT(LEFT(A9294,FIND("-",A9294,4)-1),2)&amp;"/"&amp;LEFT(A9294,FIND("-",A9294)-1)&amp;"/"&amp;RIGHT(LEFT(A9294,IFERROR(FIND(" ",A9294),LEN(A9294)+1)-1),4),TEXT(A9294,"dd")&amp;"/"&amp;TEXT(A9294,"mm")&amp;"/"&amp;TEXT(A9294,"yyyy")))</f>
        <v>44921</v>
      </c>
      <c r="F9294" t="s">
        <v>1919</v>
      </c>
      <c r="G9294" s="1">
        <f>VLOOKUP(B9294,Results!A:D,3,FALSE)</f>
        <v>45420</v>
      </c>
    </row>
    <row r="9295" spans="1:7" hidden="1" x14ac:dyDescent="0.25">
      <c r="A9295" t="s">
        <v>1895</v>
      </c>
      <c r="B9295" t="s">
        <v>914</v>
      </c>
      <c r="C9295" t="s">
        <v>223</v>
      </c>
      <c r="D9295" t="s">
        <v>10</v>
      </c>
      <c r="E9295" s="1">
        <f>DATEVALUE(IFERROR(RIGHT(LEFT(A9295,FIND("-",A9295,4)-1),2)&amp;"/"&amp;LEFT(A9295,FIND("-",A9295)-1)&amp;"/"&amp;RIGHT(LEFT(A9295,IFERROR(FIND(" ",A9295),LEN(A9295)+1)-1),4),TEXT(A9295,"dd")&amp;"/"&amp;TEXT(A9295,"mm")&amp;"/"&amp;TEXT(A9295,"yyyy")))</f>
        <v>44921</v>
      </c>
      <c r="F9295" t="s">
        <v>1919</v>
      </c>
      <c r="G9295" s="1">
        <f>VLOOKUP(B9295,Results!A:D,3,FALSE)</f>
        <v>45421</v>
      </c>
    </row>
    <row r="9296" spans="1:7" hidden="1" x14ac:dyDescent="0.25">
      <c r="A9296" t="s">
        <v>1895</v>
      </c>
      <c r="B9296" t="s">
        <v>819</v>
      </c>
      <c r="C9296" t="s">
        <v>20</v>
      </c>
      <c r="D9296" t="s">
        <v>13</v>
      </c>
      <c r="E9296" s="1">
        <f>DATEVALUE(IFERROR(RIGHT(LEFT(A9296,FIND("-",A9296,4)-1),2)&amp;"/"&amp;LEFT(A9296,FIND("-",A9296)-1)&amp;"/"&amp;RIGHT(LEFT(A9296,IFERROR(FIND(" ",A9296),LEN(A9296)+1)-1),4),TEXT(A9296,"dd")&amp;"/"&amp;TEXT(A9296,"mm")&amp;"/"&amp;TEXT(A9296,"yyyy")))</f>
        <v>44921</v>
      </c>
      <c r="F9296" t="s">
        <v>1919</v>
      </c>
      <c r="G9296" s="1">
        <f>VLOOKUP(B9296,Results!A:D,3,FALSE)</f>
        <v>45421</v>
      </c>
    </row>
    <row r="9297" spans="1:7" hidden="1" x14ac:dyDescent="0.25">
      <c r="A9297" t="s">
        <v>1895</v>
      </c>
      <c r="B9297" t="s">
        <v>458</v>
      </c>
      <c r="C9297" t="s">
        <v>20</v>
      </c>
      <c r="D9297" t="s">
        <v>10</v>
      </c>
      <c r="E9297" s="1">
        <f>DATEVALUE(IFERROR(RIGHT(LEFT(A9297,FIND("-",A9297,4)-1),2)&amp;"/"&amp;LEFT(A9297,FIND("-",A9297)-1)&amp;"/"&amp;RIGHT(LEFT(A9297,IFERROR(FIND(" ",A9297),LEN(A9297)+1)-1),4),TEXT(A9297,"dd")&amp;"/"&amp;TEXT(A9297,"mm")&amp;"/"&amp;TEXT(A9297,"yyyy")))</f>
        <v>44921</v>
      </c>
      <c r="F9297" t="s">
        <v>1919</v>
      </c>
      <c r="G9297" s="1">
        <f>VLOOKUP(B9297,Results!A:D,3,FALSE)</f>
        <v>45434</v>
      </c>
    </row>
    <row r="9298" spans="1:7" hidden="1" x14ac:dyDescent="0.25">
      <c r="A9298" t="s">
        <v>1895</v>
      </c>
      <c r="B9298" t="s">
        <v>964</v>
      </c>
      <c r="C9298" t="s">
        <v>20</v>
      </c>
      <c r="D9298" t="s">
        <v>30</v>
      </c>
      <c r="E9298" s="1">
        <f>DATEVALUE(IFERROR(RIGHT(LEFT(A9298,FIND("-",A9298,4)-1),2)&amp;"/"&amp;LEFT(A9298,FIND("-",A9298)-1)&amp;"/"&amp;RIGHT(LEFT(A9298,IFERROR(FIND(" ",A9298),LEN(A9298)+1)-1),4),TEXT(A9298,"dd")&amp;"/"&amp;TEXT(A9298,"mm")&amp;"/"&amp;TEXT(A9298,"yyyy")))</f>
        <v>44921</v>
      </c>
      <c r="F9298" t="s">
        <v>1919</v>
      </c>
      <c r="G9298" s="1">
        <f>VLOOKUP(B9298,Results!A:D,3,FALSE)</f>
        <v>45436</v>
      </c>
    </row>
    <row r="9299" spans="1:7" hidden="1" x14ac:dyDescent="0.25">
      <c r="A9299" t="s">
        <v>1895</v>
      </c>
      <c r="B9299" t="s">
        <v>505</v>
      </c>
      <c r="C9299" t="s">
        <v>223</v>
      </c>
      <c r="D9299" t="s">
        <v>44</v>
      </c>
      <c r="E9299" s="1">
        <f>DATEVALUE(IFERROR(RIGHT(LEFT(A9299,FIND("-",A9299,4)-1),2)&amp;"/"&amp;LEFT(A9299,FIND("-",A9299)-1)&amp;"/"&amp;RIGHT(LEFT(A9299,IFERROR(FIND(" ",A9299),LEN(A9299)+1)-1),4),TEXT(A9299,"dd")&amp;"/"&amp;TEXT(A9299,"mm")&amp;"/"&amp;TEXT(A9299,"yyyy")))</f>
        <v>44921</v>
      </c>
      <c r="F9299" t="s">
        <v>1919</v>
      </c>
      <c r="G9299" s="1">
        <f>VLOOKUP(B9299,Results!A:D,3,FALSE)</f>
        <v>45441</v>
      </c>
    </row>
    <row r="9300" spans="1:7" hidden="1" x14ac:dyDescent="0.25">
      <c r="A9300" t="s">
        <v>1895</v>
      </c>
      <c r="B9300" t="s">
        <v>394</v>
      </c>
      <c r="C9300" t="s">
        <v>20</v>
      </c>
      <c r="D9300" t="s">
        <v>44</v>
      </c>
      <c r="E9300" s="1">
        <f>DATEVALUE(IFERROR(RIGHT(LEFT(A9300,FIND("-",A9300,4)-1),2)&amp;"/"&amp;LEFT(A9300,FIND("-",A9300)-1)&amp;"/"&amp;RIGHT(LEFT(A9300,IFERROR(FIND(" ",A9300),LEN(A9300)+1)-1),4),TEXT(A9300,"dd")&amp;"/"&amp;TEXT(A9300,"mm")&amp;"/"&amp;TEXT(A9300,"yyyy")))</f>
        <v>44921</v>
      </c>
      <c r="F9300" t="s">
        <v>1919</v>
      </c>
      <c r="G9300" s="1" t="e">
        <f>VLOOKUP(B9300,Results!A:D,3,FALSE)</f>
        <v>#N/A</v>
      </c>
    </row>
    <row r="9301" spans="1:7" hidden="1" x14ac:dyDescent="0.25">
      <c r="A9301" t="s">
        <v>1895</v>
      </c>
      <c r="B9301" t="s">
        <v>579</v>
      </c>
      <c r="C9301" t="s">
        <v>20</v>
      </c>
      <c r="D9301" t="s">
        <v>297</v>
      </c>
      <c r="E9301" s="1">
        <f>DATEVALUE(IFERROR(RIGHT(LEFT(A9301,FIND("-",A9301,4)-1),2)&amp;"/"&amp;LEFT(A9301,FIND("-",A9301)-1)&amp;"/"&amp;RIGHT(LEFT(A9301,IFERROR(FIND(" ",A9301),LEN(A9301)+1)-1),4),TEXT(A9301,"dd")&amp;"/"&amp;TEXT(A9301,"mm")&amp;"/"&amp;TEXT(A9301,"yyyy")))</f>
        <v>44921</v>
      </c>
      <c r="F9301" t="s">
        <v>1919</v>
      </c>
      <c r="G9301" s="1" t="e">
        <f>VLOOKUP(B9301,Results!A:D,3,FALSE)</f>
        <v>#N/A</v>
      </c>
    </row>
    <row r="9302" spans="1:7" hidden="1" x14ac:dyDescent="0.25">
      <c r="A9302" t="s">
        <v>1895</v>
      </c>
      <c r="B9302" t="s">
        <v>627</v>
      </c>
      <c r="C9302" t="s">
        <v>223</v>
      </c>
      <c r="D9302" t="s">
        <v>30</v>
      </c>
      <c r="E9302" s="1">
        <f>DATEVALUE(IFERROR(RIGHT(LEFT(A9302,FIND("-",A9302,4)-1),2)&amp;"/"&amp;LEFT(A9302,FIND("-",A9302)-1)&amp;"/"&amp;RIGHT(LEFT(A9302,IFERROR(FIND(" ",A9302),LEN(A9302)+1)-1),4),TEXT(A9302,"dd")&amp;"/"&amp;TEXT(A9302,"mm")&amp;"/"&amp;TEXT(A9302,"yyyy")))</f>
        <v>44921</v>
      </c>
      <c r="F9302" t="s">
        <v>1919</v>
      </c>
      <c r="G9302" s="1" t="e">
        <f>VLOOKUP(B9302,Results!A:D,3,FALSE)</f>
        <v>#N/A</v>
      </c>
    </row>
    <row r="9303" spans="1:7" hidden="1" x14ac:dyDescent="0.25">
      <c r="A9303" t="s">
        <v>1895</v>
      </c>
      <c r="B9303" t="s">
        <v>690</v>
      </c>
      <c r="C9303" t="s">
        <v>20</v>
      </c>
      <c r="D9303" t="s">
        <v>269</v>
      </c>
      <c r="E9303" s="1">
        <f>DATEVALUE(IFERROR(RIGHT(LEFT(A9303,FIND("-",A9303,4)-1),2)&amp;"/"&amp;LEFT(A9303,FIND("-",A9303)-1)&amp;"/"&amp;RIGHT(LEFT(A9303,IFERROR(FIND(" ",A9303),LEN(A9303)+1)-1),4),TEXT(A9303,"dd")&amp;"/"&amp;TEXT(A9303,"mm")&amp;"/"&amp;TEXT(A9303,"yyyy")))</f>
        <v>44921</v>
      </c>
      <c r="F9303" t="s">
        <v>1919</v>
      </c>
      <c r="G9303" s="1" t="e">
        <f>VLOOKUP(B9303,Results!A:D,3,FALSE)</f>
        <v>#N/A</v>
      </c>
    </row>
    <row r="9304" spans="1:7" hidden="1" x14ac:dyDescent="0.25">
      <c r="A9304" t="s">
        <v>1895</v>
      </c>
      <c r="B9304" t="s">
        <v>822</v>
      </c>
      <c r="C9304" t="s">
        <v>20</v>
      </c>
      <c r="D9304" t="s">
        <v>10</v>
      </c>
      <c r="E9304" s="1">
        <f>DATEVALUE(IFERROR(RIGHT(LEFT(A9304,FIND("-",A9304,4)-1),2)&amp;"/"&amp;LEFT(A9304,FIND("-",A9304)-1)&amp;"/"&amp;RIGHT(LEFT(A9304,IFERROR(FIND(" ",A9304),LEN(A9304)+1)-1),4),TEXT(A9304,"dd")&amp;"/"&amp;TEXT(A9304,"mm")&amp;"/"&amp;TEXT(A9304,"yyyy")))</f>
        <v>44921</v>
      </c>
      <c r="F9304" t="s">
        <v>1919</v>
      </c>
      <c r="G9304" s="1" t="e">
        <f>VLOOKUP(B9304,Results!A:D,3,FALSE)</f>
        <v>#N/A</v>
      </c>
    </row>
    <row r="9305" spans="1:7" hidden="1" x14ac:dyDescent="0.25">
      <c r="A9305" t="s">
        <v>1895</v>
      </c>
      <c r="B9305" t="s">
        <v>631</v>
      </c>
      <c r="C9305" t="s">
        <v>20</v>
      </c>
      <c r="D9305" t="s">
        <v>10</v>
      </c>
      <c r="E9305" s="1">
        <f>DATEVALUE(IFERROR(RIGHT(LEFT(A9305,FIND("-",A9305,4)-1),2)&amp;"/"&amp;LEFT(A9305,FIND("-",A9305)-1)&amp;"/"&amp;RIGHT(LEFT(A9305,IFERROR(FIND(" ",A9305),LEN(A9305)+1)-1),4),TEXT(A9305,"dd")&amp;"/"&amp;TEXT(A9305,"mm")&amp;"/"&amp;TEXT(A9305,"yyyy")))</f>
        <v>44921</v>
      </c>
      <c r="F9305" t="s">
        <v>1919</v>
      </c>
      <c r="G9305" s="1" t="e">
        <f>VLOOKUP(B9305,Results!A:D,3,FALSE)</f>
        <v>#N/A</v>
      </c>
    </row>
    <row r="9306" spans="1:7" hidden="1" x14ac:dyDescent="0.25">
      <c r="A9306" t="s">
        <v>1895</v>
      </c>
      <c r="B9306" t="s">
        <v>494</v>
      </c>
      <c r="C9306" t="s">
        <v>223</v>
      </c>
      <c r="D9306" t="s">
        <v>10</v>
      </c>
      <c r="E9306" s="1">
        <f>DATEVALUE(IFERROR(RIGHT(LEFT(A9306,FIND("-",A9306,4)-1),2)&amp;"/"&amp;LEFT(A9306,FIND("-",A9306)-1)&amp;"/"&amp;RIGHT(LEFT(A9306,IFERROR(FIND(" ",A9306),LEN(A9306)+1)-1),4),TEXT(A9306,"dd")&amp;"/"&amp;TEXT(A9306,"mm")&amp;"/"&amp;TEXT(A9306,"yyyy")))</f>
        <v>44921</v>
      </c>
      <c r="F9306" t="s">
        <v>1919</v>
      </c>
      <c r="G9306" s="1" t="e">
        <f>VLOOKUP(B9306,Results!A:D,3,FALSE)</f>
        <v>#N/A</v>
      </c>
    </row>
    <row r="9307" spans="1:7" hidden="1" x14ac:dyDescent="0.25">
      <c r="A9307" t="s">
        <v>1895</v>
      </c>
      <c r="B9307" t="s">
        <v>650</v>
      </c>
      <c r="C9307" t="s">
        <v>20</v>
      </c>
      <c r="D9307" t="s">
        <v>10</v>
      </c>
      <c r="E9307" s="1">
        <f>DATEVALUE(IFERROR(RIGHT(LEFT(A9307,FIND("-",A9307,4)-1),2)&amp;"/"&amp;LEFT(A9307,FIND("-",A9307)-1)&amp;"/"&amp;RIGHT(LEFT(A9307,IFERROR(FIND(" ",A9307),LEN(A9307)+1)-1),4),TEXT(A9307,"dd")&amp;"/"&amp;TEXT(A9307,"mm")&amp;"/"&amp;TEXT(A9307,"yyyy")))</f>
        <v>44921</v>
      </c>
      <c r="F9307" t="s">
        <v>1919</v>
      </c>
      <c r="G9307" s="1" t="e">
        <f>VLOOKUP(B9307,Results!A:D,3,FALSE)</f>
        <v>#N/A</v>
      </c>
    </row>
    <row r="9308" spans="1:7" hidden="1" x14ac:dyDescent="0.25">
      <c r="A9308" t="s">
        <v>1895</v>
      </c>
      <c r="B9308" t="s">
        <v>675</v>
      </c>
      <c r="C9308" t="s">
        <v>20</v>
      </c>
      <c r="D9308" t="s">
        <v>10</v>
      </c>
      <c r="E9308" s="1">
        <f>DATEVALUE(IFERROR(RIGHT(LEFT(A9308,FIND("-",A9308,4)-1),2)&amp;"/"&amp;LEFT(A9308,FIND("-",A9308)-1)&amp;"/"&amp;RIGHT(LEFT(A9308,IFERROR(FIND(" ",A9308),LEN(A9308)+1)-1),4),TEXT(A9308,"dd")&amp;"/"&amp;TEXT(A9308,"mm")&amp;"/"&amp;TEXT(A9308,"yyyy")))</f>
        <v>44921</v>
      </c>
      <c r="F9308" t="s">
        <v>1919</v>
      </c>
      <c r="G9308" s="1" t="e">
        <f>VLOOKUP(B9308,Results!A:D,3,FALSE)</f>
        <v>#N/A</v>
      </c>
    </row>
    <row r="9309" spans="1:7" hidden="1" x14ac:dyDescent="0.25">
      <c r="A9309" t="s">
        <v>1895</v>
      </c>
      <c r="B9309" t="s">
        <v>751</v>
      </c>
      <c r="C9309" t="s">
        <v>20</v>
      </c>
      <c r="D9309" t="s">
        <v>10</v>
      </c>
      <c r="E9309" s="1">
        <f>DATEVALUE(IFERROR(RIGHT(LEFT(A9309,FIND("-",A9309,4)-1),2)&amp;"/"&amp;LEFT(A9309,FIND("-",A9309)-1)&amp;"/"&amp;RIGHT(LEFT(A9309,IFERROR(FIND(" ",A9309),LEN(A9309)+1)-1),4),TEXT(A9309,"dd")&amp;"/"&amp;TEXT(A9309,"mm")&amp;"/"&amp;TEXT(A9309,"yyyy")))</f>
        <v>44921</v>
      </c>
      <c r="F9309" t="s">
        <v>1919</v>
      </c>
      <c r="G9309" s="1" t="e">
        <f>VLOOKUP(B9309,Results!A:D,3,FALSE)</f>
        <v>#N/A</v>
      </c>
    </row>
    <row r="9310" spans="1:7" hidden="1" x14ac:dyDescent="0.25">
      <c r="A9310" t="s">
        <v>1895</v>
      </c>
      <c r="B9310" t="s">
        <v>468</v>
      </c>
      <c r="C9310" t="s">
        <v>20</v>
      </c>
      <c r="D9310" t="s">
        <v>23</v>
      </c>
      <c r="E9310" s="1">
        <f>DATEVALUE(IFERROR(RIGHT(LEFT(A9310,FIND("-",A9310,4)-1),2)&amp;"/"&amp;LEFT(A9310,FIND("-",A9310)-1)&amp;"/"&amp;RIGHT(LEFT(A9310,IFERROR(FIND(" ",A9310),LEN(A9310)+1)-1),4),TEXT(A9310,"dd")&amp;"/"&amp;TEXT(A9310,"mm")&amp;"/"&amp;TEXT(A9310,"yyyy")))</f>
        <v>44921</v>
      </c>
      <c r="F9310" t="s">
        <v>1919</v>
      </c>
      <c r="G9310" s="1" t="e">
        <f>VLOOKUP(B9310,Results!A:D,3,FALSE)</f>
        <v>#N/A</v>
      </c>
    </row>
    <row r="9311" spans="1:7" hidden="1" x14ac:dyDescent="0.25">
      <c r="A9311" t="s">
        <v>1895</v>
      </c>
      <c r="B9311" t="s">
        <v>782</v>
      </c>
      <c r="C9311" t="s">
        <v>223</v>
      </c>
      <c r="D9311" t="s">
        <v>23</v>
      </c>
      <c r="E9311" s="1">
        <f>DATEVALUE(IFERROR(RIGHT(LEFT(A9311,FIND("-",A9311,4)-1),2)&amp;"/"&amp;LEFT(A9311,FIND("-",A9311)-1)&amp;"/"&amp;RIGHT(LEFT(A9311,IFERROR(FIND(" ",A9311),LEN(A9311)+1)-1),4),TEXT(A9311,"dd")&amp;"/"&amp;TEXT(A9311,"mm")&amp;"/"&amp;TEXT(A9311,"yyyy")))</f>
        <v>44921</v>
      </c>
      <c r="F9311" t="s">
        <v>1919</v>
      </c>
      <c r="G9311" s="1" t="e">
        <f>VLOOKUP(B9311,Results!A:D,3,FALSE)</f>
        <v>#N/A</v>
      </c>
    </row>
    <row r="9312" spans="1:7" hidden="1" x14ac:dyDescent="0.25">
      <c r="A9312" t="s">
        <v>1895</v>
      </c>
      <c r="B9312" t="s">
        <v>523</v>
      </c>
      <c r="C9312" t="s">
        <v>20</v>
      </c>
      <c r="D9312" t="s">
        <v>23</v>
      </c>
      <c r="E9312" s="1">
        <f>DATEVALUE(IFERROR(RIGHT(LEFT(A9312,FIND("-",A9312,4)-1),2)&amp;"/"&amp;LEFT(A9312,FIND("-",A9312)-1)&amp;"/"&amp;RIGHT(LEFT(A9312,IFERROR(FIND(" ",A9312),LEN(A9312)+1)-1),4),TEXT(A9312,"dd")&amp;"/"&amp;TEXT(A9312,"mm")&amp;"/"&amp;TEXT(A9312,"yyyy")))</f>
        <v>44921</v>
      </c>
      <c r="F9312" t="s">
        <v>1919</v>
      </c>
      <c r="G9312" s="1" t="e">
        <f>VLOOKUP(B9312,Results!A:D,3,FALSE)</f>
        <v>#N/A</v>
      </c>
    </row>
    <row r="9313" spans="1:7" hidden="1" x14ac:dyDescent="0.25">
      <c r="A9313" t="s">
        <v>1895</v>
      </c>
      <c r="B9313" t="s">
        <v>1850</v>
      </c>
      <c r="C9313" t="s">
        <v>223</v>
      </c>
      <c r="D9313" t="s">
        <v>23</v>
      </c>
      <c r="E9313" s="1">
        <f>DATEVALUE(IFERROR(RIGHT(LEFT(A9313,FIND("-",A9313,4)-1),2)&amp;"/"&amp;LEFT(A9313,FIND("-",A9313)-1)&amp;"/"&amp;RIGHT(LEFT(A9313,IFERROR(FIND(" ",A9313),LEN(A9313)+1)-1),4),TEXT(A9313,"dd")&amp;"/"&amp;TEXT(A9313,"mm")&amp;"/"&amp;TEXT(A9313,"yyyy")))</f>
        <v>44921</v>
      </c>
      <c r="F9313" t="s">
        <v>1919</v>
      </c>
      <c r="G9313" s="1" t="e">
        <f>VLOOKUP(B9313,Results!A:D,3,FALSE)</f>
        <v>#N/A</v>
      </c>
    </row>
    <row r="9314" spans="1:7" hidden="1" x14ac:dyDescent="0.25">
      <c r="A9314" t="s">
        <v>1895</v>
      </c>
      <c r="B9314" t="s">
        <v>596</v>
      </c>
      <c r="C9314" t="s">
        <v>20</v>
      </c>
      <c r="D9314" t="s">
        <v>23</v>
      </c>
      <c r="E9314" s="1">
        <f>DATEVALUE(IFERROR(RIGHT(LEFT(A9314,FIND("-",A9314,4)-1),2)&amp;"/"&amp;LEFT(A9314,FIND("-",A9314)-1)&amp;"/"&amp;RIGHT(LEFT(A9314,IFERROR(FIND(" ",A9314),LEN(A9314)+1)-1),4),TEXT(A9314,"dd")&amp;"/"&amp;TEXT(A9314,"mm")&amp;"/"&amp;TEXT(A9314,"yyyy")))</f>
        <v>44921</v>
      </c>
      <c r="F9314" t="s">
        <v>1919</v>
      </c>
      <c r="G9314" s="1" t="e">
        <f>VLOOKUP(B9314,Results!A:D,3,FALSE)</f>
        <v>#N/A</v>
      </c>
    </row>
    <row r="9315" spans="1:7" hidden="1" x14ac:dyDescent="0.25">
      <c r="A9315" t="s">
        <v>1895</v>
      </c>
      <c r="B9315" t="s">
        <v>622</v>
      </c>
      <c r="C9315" t="s">
        <v>20</v>
      </c>
      <c r="D9315" t="s">
        <v>23</v>
      </c>
      <c r="E9315" s="1">
        <f>DATEVALUE(IFERROR(RIGHT(LEFT(A9315,FIND("-",A9315,4)-1),2)&amp;"/"&amp;LEFT(A9315,FIND("-",A9315)-1)&amp;"/"&amp;RIGHT(LEFT(A9315,IFERROR(FIND(" ",A9315),LEN(A9315)+1)-1),4),TEXT(A9315,"dd")&amp;"/"&amp;TEXT(A9315,"mm")&amp;"/"&amp;TEXT(A9315,"yyyy")))</f>
        <v>44921</v>
      </c>
      <c r="F9315" t="s">
        <v>1919</v>
      </c>
      <c r="G9315" s="1" t="e">
        <f>VLOOKUP(B9315,Results!A:D,3,FALSE)</f>
        <v>#N/A</v>
      </c>
    </row>
    <row r="9316" spans="1:7" hidden="1" x14ac:dyDescent="0.25">
      <c r="A9316" t="s">
        <v>1895</v>
      </c>
      <c r="B9316" t="s">
        <v>935</v>
      </c>
      <c r="C9316" t="s">
        <v>20</v>
      </c>
      <c r="D9316" t="s">
        <v>13</v>
      </c>
      <c r="E9316" s="1">
        <f>DATEVALUE(IFERROR(RIGHT(LEFT(A9316,FIND("-",A9316,4)-1),2)&amp;"/"&amp;LEFT(A9316,FIND("-",A9316)-1)&amp;"/"&amp;RIGHT(LEFT(A9316,IFERROR(FIND(" ",A9316),LEN(A9316)+1)-1),4),TEXT(A9316,"dd")&amp;"/"&amp;TEXT(A9316,"mm")&amp;"/"&amp;TEXT(A9316,"yyyy")))</f>
        <v>44921</v>
      </c>
      <c r="F9316" t="s">
        <v>1919</v>
      </c>
      <c r="G9316" s="1" t="e">
        <f>VLOOKUP(B9316,Results!A:D,3,FALSE)</f>
        <v>#N/A</v>
      </c>
    </row>
    <row r="9317" spans="1:7" hidden="1" x14ac:dyDescent="0.25">
      <c r="A9317" t="s">
        <v>1895</v>
      </c>
      <c r="B9317" t="s">
        <v>665</v>
      </c>
      <c r="C9317" t="s">
        <v>223</v>
      </c>
      <c r="D9317" t="s">
        <v>13</v>
      </c>
      <c r="E9317" s="1">
        <f>DATEVALUE(IFERROR(RIGHT(LEFT(A9317,FIND("-",A9317,4)-1),2)&amp;"/"&amp;LEFT(A9317,FIND("-",A9317)-1)&amp;"/"&amp;RIGHT(LEFT(A9317,IFERROR(FIND(" ",A9317),LEN(A9317)+1)-1),4),TEXT(A9317,"dd")&amp;"/"&amp;TEXT(A9317,"mm")&amp;"/"&amp;TEXT(A9317,"yyyy")))</f>
        <v>44921</v>
      </c>
      <c r="F9317" t="s">
        <v>1919</v>
      </c>
      <c r="G9317" s="1" t="e">
        <f>VLOOKUP(B9317,Results!A:D,3,FALSE)</f>
        <v>#N/A</v>
      </c>
    </row>
    <row r="9318" spans="1:7" hidden="1" x14ac:dyDescent="0.25">
      <c r="A9318" t="s">
        <v>1895</v>
      </c>
      <c r="B9318" t="s">
        <v>1870</v>
      </c>
      <c r="C9318" t="s">
        <v>20</v>
      </c>
      <c r="D9318" t="s">
        <v>13</v>
      </c>
      <c r="E9318" s="1">
        <f>DATEVALUE(IFERROR(RIGHT(LEFT(A9318,FIND("-",A9318,4)-1),2)&amp;"/"&amp;LEFT(A9318,FIND("-",A9318)-1)&amp;"/"&amp;RIGHT(LEFT(A9318,IFERROR(FIND(" ",A9318),LEN(A9318)+1)-1),4),TEXT(A9318,"dd")&amp;"/"&amp;TEXT(A9318,"mm")&amp;"/"&amp;TEXT(A9318,"yyyy")))</f>
        <v>44921</v>
      </c>
      <c r="F9318" t="s">
        <v>1919</v>
      </c>
      <c r="G9318" s="1" t="e">
        <f>VLOOKUP(B9318,Results!A:D,3,FALSE)</f>
        <v>#N/A</v>
      </c>
    </row>
    <row r="9319" spans="1:7" hidden="1" x14ac:dyDescent="0.25">
      <c r="A9319" t="s">
        <v>1895</v>
      </c>
      <c r="B9319" t="s">
        <v>660</v>
      </c>
      <c r="C9319" t="s">
        <v>20</v>
      </c>
      <c r="D9319" t="s">
        <v>13</v>
      </c>
      <c r="E9319" s="1">
        <f>DATEVALUE(IFERROR(RIGHT(LEFT(A9319,FIND("-",A9319,4)-1),2)&amp;"/"&amp;LEFT(A9319,FIND("-",A9319)-1)&amp;"/"&amp;RIGHT(LEFT(A9319,IFERROR(FIND(" ",A9319),LEN(A9319)+1)-1),4),TEXT(A9319,"dd")&amp;"/"&amp;TEXT(A9319,"mm")&amp;"/"&amp;TEXT(A9319,"yyyy")))</f>
        <v>44921</v>
      </c>
      <c r="F9319" t="s">
        <v>1919</v>
      </c>
      <c r="G9319" s="1" t="e">
        <f>VLOOKUP(B9319,Results!A:D,3,FALSE)</f>
        <v>#N/A</v>
      </c>
    </row>
    <row r="9320" spans="1:7" hidden="1" x14ac:dyDescent="0.25">
      <c r="A9320" t="s">
        <v>1895</v>
      </c>
      <c r="B9320" t="s">
        <v>372</v>
      </c>
      <c r="C9320" t="s">
        <v>223</v>
      </c>
      <c r="D9320" t="s">
        <v>13</v>
      </c>
      <c r="E9320" s="1">
        <f>DATEVALUE(IFERROR(RIGHT(LEFT(A9320,FIND("-",A9320,4)-1),2)&amp;"/"&amp;LEFT(A9320,FIND("-",A9320)-1)&amp;"/"&amp;RIGHT(LEFT(A9320,IFERROR(FIND(" ",A9320),LEN(A9320)+1)-1),4),TEXT(A9320,"dd")&amp;"/"&amp;TEXT(A9320,"mm")&amp;"/"&amp;TEXT(A9320,"yyyy")))</f>
        <v>44921</v>
      </c>
      <c r="F9320" t="s">
        <v>1919</v>
      </c>
      <c r="G9320" s="1" t="e">
        <f>VLOOKUP(B9320,Results!A:D,3,FALSE)</f>
        <v>#N/A</v>
      </c>
    </row>
    <row r="9321" spans="1:7" hidden="1" x14ac:dyDescent="0.25">
      <c r="A9321" t="s">
        <v>1895</v>
      </c>
      <c r="B9321" t="s">
        <v>1815</v>
      </c>
      <c r="C9321" t="s">
        <v>20</v>
      </c>
      <c r="D9321" t="s">
        <v>13</v>
      </c>
      <c r="E9321" s="1">
        <f>DATEVALUE(IFERROR(RIGHT(LEFT(A9321,FIND("-",A9321,4)-1),2)&amp;"/"&amp;LEFT(A9321,FIND("-",A9321)-1)&amp;"/"&amp;RIGHT(LEFT(A9321,IFERROR(FIND(" ",A9321),LEN(A9321)+1)-1),4),TEXT(A9321,"dd")&amp;"/"&amp;TEXT(A9321,"mm")&amp;"/"&amp;TEXT(A9321,"yyyy")))</f>
        <v>44921</v>
      </c>
      <c r="F9321" t="s">
        <v>1919</v>
      </c>
      <c r="G9321" s="1" t="e">
        <f>VLOOKUP(B9321,Results!A:D,3,FALSE)</f>
        <v>#N/A</v>
      </c>
    </row>
    <row r="9322" spans="1:7" hidden="1" x14ac:dyDescent="0.25">
      <c r="A9322" t="s">
        <v>1895</v>
      </c>
      <c r="B9322" t="s">
        <v>671</v>
      </c>
      <c r="C9322" t="s">
        <v>20</v>
      </c>
      <c r="D9322" t="s">
        <v>7</v>
      </c>
      <c r="E9322" s="1">
        <f>DATEVALUE(IFERROR(RIGHT(LEFT(A9322,FIND("-",A9322,4)-1),2)&amp;"/"&amp;LEFT(A9322,FIND("-",A9322)-1)&amp;"/"&amp;RIGHT(LEFT(A9322,IFERROR(FIND(" ",A9322),LEN(A9322)+1)-1),4),TEXT(A9322,"dd")&amp;"/"&amp;TEXT(A9322,"mm")&amp;"/"&amp;TEXT(A9322,"yyyy")))</f>
        <v>44921</v>
      </c>
      <c r="F9322" t="s">
        <v>1919</v>
      </c>
      <c r="G9322" s="1" t="e">
        <f>VLOOKUP(B9322,Results!A:D,3,FALSE)</f>
        <v>#N/A</v>
      </c>
    </row>
    <row r="9323" spans="1:7" hidden="1" x14ac:dyDescent="0.25">
      <c r="A9323" t="s">
        <v>1895</v>
      </c>
      <c r="B9323" t="s">
        <v>1891</v>
      </c>
      <c r="C9323" t="s">
        <v>20</v>
      </c>
      <c r="D9323" t="s">
        <v>7</v>
      </c>
      <c r="E9323" s="1">
        <f>DATEVALUE(IFERROR(RIGHT(LEFT(A9323,FIND("-",A9323,4)-1),2)&amp;"/"&amp;LEFT(A9323,FIND("-",A9323)-1)&amp;"/"&amp;RIGHT(LEFT(A9323,IFERROR(FIND(" ",A9323),LEN(A9323)+1)-1),4),TEXT(A9323,"dd")&amp;"/"&amp;TEXT(A9323,"mm")&amp;"/"&amp;TEXT(A9323,"yyyy")))</f>
        <v>44921</v>
      </c>
      <c r="F9323" t="s">
        <v>1919</v>
      </c>
      <c r="G9323" s="1" t="e">
        <f>VLOOKUP(B9323,Results!A:D,3,FALSE)</f>
        <v>#N/A</v>
      </c>
    </row>
    <row r="9324" spans="1:7" hidden="1" x14ac:dyDescent="0.25">
      <c r="A9324" t="s">
        <v>1895</v>
      </c>
      <c r="B9324" t="s">
        <v>986</v>
      </c>
      <c r="C9324" t="s">
        <v>20</v>
      </c>
      <c r="D9324" t="s">
        <v>7</v>
      </c>
      <c r="E9324" s="1">
        <f>DATEVALUE(IFERROR(RIGHT(LEFT(A9324,FIND("-",A9324,4)-1),2)&amp;"/"&amp;LEFT(A9324,FIND("-",A9324)-1)&amp;"/"&amp;RIGHT(LEFT(A9324,IFERROR(FIND(" ",A9324),LEN(A9324)+1)-1),4),TEXT(A9324,"dd")&amp;"/"&amp;TEXT(A9324,"mm")&amp;"/"&amp;TEXT(A9324,"yyyy")))</f>
        <v>44921</v>
      </c>
      <c r="F9324" t="s">
        <v>1919</v>
      </c>
      <c r="G9324" s="1" t="e">
        <f>VLOOKUP(B9324,Results!A:D,3,FALSE)</f>
        <v>#N/A</v>
      </c>
    </row>
    <row r="9325" spans="1:7" hidden="1" x14ac:dyDescent="0.25">
      <c r="A9325" t="s">
        <v>1895</v>
      </c>
      <c r="B9325" t="s">
        <v>966</v>
      </c>
      <c r="C9325" t="s">
        <v>20</v>
      </c>
      <c r="D9325" t="s">
        <v>74</v>
      </c>
      <c r="E9325" s="1">
        <f>DATEVALUE(IFERROR(RIGHT(LEFT(A9325,FIND("-",A9325,4)-1),2)&amp;"/"&amp;LEFT(A9325,FIND("-",A9325)-1)&amp;"/"&amp;RIGHT(LEFT(A9325,IFERROR(FIND(" ",A9325),LEN(A9325)+1)-1),4),TEXT(A9325,"dd")&amp;"/"&amp;TEXT(A9325,"mm")&amp;"/"&amp;TEXT(A9325,"yyyy")))</f>
        <v>44921</v>
      </c>
      <c r="F9325" t="s">
        <v>1919</v>
      </c>
      <c r="G9325" s="1" t="e">
        <f>VLOOKUP(B9325,Results!A:D,3,FALSE)</f>
        <v>#N/A</v>
      </c>
    </row>
    <row r="9326" spans="1:7" hidden="1" x14ac:dyDescent="0.25">
      <c r="A9326" t="s">
        <v>1895</v>
      </c>
      <c r="B9326" t="s">
        <v>385</v>
      </c>
      <c r="C9326" t="s">
        <v>20</v>
      </c>
      <c r="D9326" t="s">
        <v>74</v>
      </c>
      <c r="E9326" s="1">
        <f>DATEVALUE(IFERROR(RIGHT(LEFT(A9326,FIND("-",A9326,4)-1),2)&amp;"/"&amp;LEFT(A9326,FIND("-",A9326)-1)&amp;"/"&amp;RIGHT(LEFT(A9326,IFERROR(FIND(" ",A9326),LEN(A9326)+1)-1),4),TEXT(A9326,"dd")&amp;"/"&amp;TEXT(A9326,"mm")&amp;"/"&amp;TEXT(A9326,"yyyy")))</f>
        <v>44921</v>
      </c>
      <c r="F9326" t="s">
        <v>1919</v>
      </c>
      <c r="G9326" s="1" t="e">
        <f>VLOOKUP(B9326,Results!A:D,3,FALSE)</f>
        <v>#N/A</v>
      </c>
    </row>
    <row r="9327" spans="1:7" hidden="1" x14ac:dyDescent="0.25">
      <c r="A9327" t="s">
        <v>1895</v>
      </c>
      <c r="B9327" t="s">
        <v>369</v>
      </c>
      <c r="C9327" t="s">
        <v>223</v>
      </c>
      <c r="D9327" t="s">
        <v>40</v>
      </c>
      <c r="E9327" s="1">
        <f>DATEVALUE(IFERROR(RIGHT(LEFT(A9327,FIND("-",A9327,4)-1),2)&amp;"/"&amp;LEFT(A9327,FIND("-",A9327)-1)&amp;"/"&amp;RIGHT(LEFT(A9327,IFERROR(FIND(" ",A9327),LEN(A9327)+1)-1),4),TEXT(A9327,"dd")&amp;"/"&amp;TEXT(A9327,"mm")&amp;"/"&amp;TEXT(A9327,"yyyy")))</f>
        <v>44921</v>
      </c>
      <c r="F9327" t="s">
        <v>1919</v>
      </c>
      <c r="G9327" s="1" t="e">
        <f>VLOOKUP(B9327,Results!A:D,3,FALSE)</f>
        <v>#N/A</v>
      </c>
    </row>
    <row r="9328" spans="1:7" hidden="1" x14ac:dyDescent="0.25">
      <c r="A9328" t="s">
        <v>1895</v>
      </c>
      <c r="B9328" t="s">
        <v>1847</v>
      </c>
      <c r="C9328" t="s">
        <v>20</v>
      </c>
      <c r="D9328" t="s">
        <v>40</v>
      </c>
      <c r="E9328" s="1">
        <f>DATEVALUE(IFERROR(RIGHT(LEFT(A9328,FIND("-",A9328,4)-1),2)&amp;"/"&amp;LEFT(A9328,FIND("-",A9328)-1)&amp;"/"&amp;RIGHT(LEFT(A9328,IFERROR(FIND(" ",A9328),LEN(A9328)+1)-1),4),TEXT(A9328,"dd")&amp;"/"&amp;TEXT(A9328,"mm")&amp;"/"&amp;TEXT(A9328,"yyyy")))</f>
        <v>44921</v>
      </c>
      <c r="F9328" t="s">
        <v>1919</v>
      </c>
      <c r="G9328" s="1" t="e">
        <f>VLOOKUP(B9328,Results!A:D,3,FALSE)</f>
        <v>#N/A</v>
      </c>
    </row>
    <row r="9329" spans="1:7" hidden="1" x14ac:dyDescent="0.25">
      <c r="A9329" t="s">
        <v>1895</v>
      </c>
      <c r="B9329" t="s">
        <v>413</v>
      </c>
      <c r="C9329" t="s">
        <v>20</v>
      </c>
      <c r="D9329" t="s">
        <v>28</v>
      </c>
      <c r="E9329" s="1">
        <f>DATEVALUE(IFERROR(RIGHT(LEFT(A9329,FIND("-",A9329,4)-1),2)&amp;"/"&amp;LEFT(A9329,FIND("-",A9329)-1)&amp;"/"&amp;RIGHT(LEFT(A9329,IFERROR(FIND(" ",A9329),LEN(A9329)+1)-1),4),TEXT(A9329,"dd")&amp;"/"&amp;TEXT(A9329,"mm")&amp;"/"&amp;TEXT(A9329,"yyyy")))</f>
        <v>44921</v>
      </c>
      <c r="F9329" t="s">
        <v>1919</v>
      </c>
      <c r="G9329" s="1" t="e">
        <f>VLOOKUP(B9329,Results!A:D,3,FALSE)</f>
        <v>#N/A</v>
      </c>
    </row>
    <row r="9330" spans="1:7" hidden="1" x14ac:dyDescent="0.25">
      <c r="A9330" t="s">
        <v>1895</v>
      </c>
      <c r="B9330" t="s">
        <v>619</v>
      </c>
      <c r="C9330" t="s">
        <v>20</v>
      </c>
      <c r="D9330" t="s">
        <v>28</v>
      </c>
      <c r="E9330" s="1">
        <f>DATEVALUE(IFERROR(RIGHT(LEFT(A9330,FIND("-",A9330,4)-1),2)&amp;"/"&amp;LEFT(A9330,FIND("-",A9330)-1)&amp;"/"&amp;RIGHT(LEFT(A9330,IFERROR(FIND(" ",A9330),LEN(A9330)+1)-1),4),TEXT(A9330,"dd")&amp;"/"&amp;TEXT(A9330,"mm")&amp;"/"&amp;TEXT(A9330,"yyyy")))</f>
        <v>44921</v>
      </c>
      <c r="F9330" t="s">
        <v>1919</v>
      </c>
      <c r="G9330" s="1" t="e">
        <f>VLOOKUP(B9330,Results!A:D,3,FALSE)</f>
        <v>#N/A</v>
      </c>
    </row>
    <row r="9331" spans="1:7" hidden="1" x14ac:dyDescent="0.25">
      <c r="A9331" t="s">
        <v>1895</v>
      </c>
      <c r="B9331" t="s">
        <v>438</v>
      </c>
      <c r="C9331" t="s">
        <v>20</v>
      </c>
      <c r="D9331" t="s">
        <v>28</v>
      </c>
      <c r="E9331" s="1">
        <f>DATEVALUE(IFERROR(RIGHT(LEFT(A9331,FIND("-",A9331,4)-1),2)&amp;"/"&amp;LEFT(A9331,FIND("-",A9331)-1)&amp;"/"&amp;RIGHT(LEFT(A9331,IFERROR(FIND(" ",A9331),LEN(A9331)+1)-1),4),TEXT(A9331,"dd")&amp;"/"&amp;TEXT(A9331,"mm")&amp;"/"&amp;TEXT(A9331,"yyyy")))</f>
        <v>44921</v>
      </c>
      <c r="F9331" t="s">
        <v>1919</v>
      </c>
      <c r="G9331" s="1" t="e">
        <f>VLOOKUP(B9331,Results!A:D,3,FALSE)</f>
        <v>#N/A</v>
      </c>
    </row>
    <row r="9332" spans="1:7" hidden="1" x14ac:dyDescent="0.25">
      <c r="A9332" t="s">
        <v>1895</v>
      </c>
      <c r="B9332" t="s">
        <v>376</v>
      </c>
      <c r="C9332" t="s">
        <v>20</v>
      </c>
      <c r="D9332" t="s">
        <v>28</v>
      </c>
      <c r="E9332" s="1">
        <f>DATEVALUE(IFERROR(RIGHT(LEFT(A9332,FIND("-",A9332,4)-1),2)&amp;"/"&amp;LEFT(A9332,FIND("-",A9332)-1)&amp;"/"&amp;RIGHT(LEFT(A9332,IFERROR(FIND(" ",A9332),LEN(A9332)+1)-1),4),TEXT(A9332,"dd")&amp;"/"&amp;TEXT(A9332,"mm")&amp;"/"&amp;TEXT(A9332,"yyyy")))</f>
        <v>44921</v>
      </c>
      <c r="F9332" t="s">
        <v>1919</v>
      </c>
      <c r="G9332" s="1" t="e">
        <f>VLOOKUP(B9332,Results!A:D,3,FALSE)</f>
        <v>#N/A</v>
      </c>
    </row>
    <row r="9333" spans="1:7" hidden="1" x14ac:dyDescent="0.25">
      <c r="A9333" t="s">
        <v>1895</v>
      </c>
      <c r="B9333" t="s">
        <v>727</v>
      </c>
      <c r="C9333" t="s">
        <v>20</v>
      </c>
      <c r="D9333" t="s">
        <v>33</v>
      </c>
      <c r="E9333" s="1">
        <f>DATEVALUE(IFERROR(RIGHT(LEFT(A9333,FIND("-",A9333,4)-1),2)&amp;"/"&amp;LEFT(A9333,FIND("-",A9333)-1)&amp;"/"&amp;RIGHT(LEFT(A9333,IFERROR(FIND(" ",A9333),LEN(A9333)+1)-1),4),TEXT(A9333,"dd")&amp;"/"&amp;TEXT(A9333,"mm")&amp;"/"&amp;TEXT(A9333,"yyyy")))</f>
        <v>44921</v>
      </c>
      <c r="F9333" t="s">
        <v>1919</v>
      </c>
      <c r="G9333" s="1" t="e">
        <f>VLOOKUP(B9333,Results!A:D,3,FALSE)</f>
        <v>#N/A</v>
      </c>
    </row>
    <row r="9334" spans="1:7" hidden="1" x14ac:dyDescent="0.25">
      <c r="A9334" t="s">
        <v>1895</v>
      </c>
      <c r="B9334" t="s">
        <v>656</v>
      </c>
      <c r="C9334" t="s">
        <v>20</v>
      </c>
      <c r="D9334" t="s">
        <v>33</v>
      </c>
      <c r="E9334" s="1">
        <f>DATEVALUE(IFERROR(RIGHT(LEFT(A9334,FIND("-",A9334,4)-1),2)&amp;"/"&amp;LEFT(A9334,FIND("-",A9334)-1)&amp;"/"&amp;RIGHT(LEFT(A9334,IFERROR(FIND(" ",A9334),LEN(A9334)+1)-1),4),TEXT(A9334,"dd")&amp;"/"&amp;TEXT(A9334,"mm")&amp;"/"&amp;TEXT(A9334,"yyyy")))</f>
        <v>44921</v>
      </c>
      <c r="F9334" t="s">
        <v>1919</v>
      </c>
      <c r="G9334" s="1" t="e">
        <f>VLOOKUP(B9334,Results!A:D,3,FALSE)</f>
        <v>#N/A</v>
      </c>
    </row>
    <row r="9335" spans="1:7" hidden="1" x14ac:dyDescent="0.25">
      <c r="A9335" t="s">
        <v>1895</v>
      </c>
      <c r="B9335" t="s">
        <v>890</v>
      </c>
      <c r="C9335" t="s">
        <v>223</v>
      </c>
      <c r="D9335" t="s">
        <v>33</v>
      </c>
      <c r="E9335" s="1">
        <f>DATEVALUE(IFERROR(RIGHT(LEFT(A9335,FIND("-",A9335,4)-1),2)&amp;"/"&amp;LEFT(A9335,FIND("-",A9335)-1)&amp;"/"&amp;RIGHT(LEFT(A9335,IFERROR(FIND(" ",A9335),LEN(A9335)+1)-1),4),TEXT(A9335,"dd")&amp;"/"&amp;TEXT(A9335,"mm")&amp;"/"&amp;TEXT(A9335,"yyyy")))</f>
        <v>44921</v>
      </c>
      <c r="F9335" t="s">
        <v>1919</v>
      </c>
      <c r="G9335" s="1" t="e">
        <f>VLOOKUP(B9335,Results!A:D,3,FALSE)</f>
        <v>#N/A</v>
      </c>
    </row>
    <row r="9336" spans="1:7" hidden="1" x14ac:dyDescent="0.25">
      <c r="A9336" t="s">
        <v>1895</v>
      </c>
      <c r="B9336" t="s">
        <v>925</v>
      </c>
      <c r="C9336" t="s">
        <v>20</v>
      </c>
      <c r="D9336" t="s">
        <v>50</v>
      </c>
      <c r="E9336" s="1">
        <f>DATEVALUE(IFERROR(RIGHT(LEFT(A9336,FIND("-",A9336,4)-1),2)&amp;"/"&amp;LEFT(A9336,FIND("-",A9336)-1)&amp;"/"&amp;RIGHT(LEFT(A9336,IFERROR(FIND(" ",A9336),LEN(A9336)+1)-1),4),TEXT(A9336,"dd")&amp;"/"&amp;TEXT(A9336,"mm")&amp;"/"&amp;TEXT(A9336,"yyyy")))</f>
        <v>44921</v>
      </c>
      <c r="F9336" t="s">
        <v>1919</v>
      </c>
      <c r="G9336" s="1" t="e">
        <f>VLOOKUP(B9336,Results!A:D,3,FALSE)</f>
        <v>#N/A</v>
      </c>
    </row>
    <row r="9337" spans="1:7" hidden="1" x14ac:dyDescent="0.25">
      <c r="A9337" t="s">
        <v>1895</v>
      </c>
      <c r="B9337" t="s">
        <v>1880</v>
      </c>
      <c r="C9337" t="s">
        <v>20</v>
      </c>
      <c r="D9337" t="s">
        <v>50</v>
      </c>
      <c r="E9337" s="1">
        <f>DATEVALUE(IFERROR(RIGHT(LEFT(A9337,FIND("-",A9337,4)-1),2)&amp;"/"&amp;LEFT(A9337,FIND("-",A9337)-1)&amp;"/"&amp;RIGHT(LEFT(A9337,IFERROR(FIND(" ",A9337),LEN(A9337)+1)-1),4),TEXT(A9337,"dd")&amp;"/"&amp;TEXT(A9337,"mm")&amp;"/"&amp;TEXT(A9337,"yyyy")))</f>
        <v>44921</v>
      </c>
      <c r="F9337" t="s">
        <v>1919</v>
      </c>
      <c r="G9337" s="1" t="e">
        <f>VLOOKUP(B9337,Results!A:D,3,FALSE)</f>
        <v>#N/A</v>
      </c>
    </row>
    <row r="9338" spans="1:7" hidden="1" x14ac:dyDescent="0.25">
      <c r="A9338" t="s">
        <v>1894</v>
      </c>
      <c r="B9338" t="s">
        <v>1427</v>
      </c>
      <c r="C9338" t="s">
        <v>20</v>
      </c>
      <c r="D9338" t="s">
        <v>23</v>
      </c>
      <c r="E9338" s="1">
        <f>DATEVALUE(IFERROR(RIGHT(LEFT(A9338,FIND("-",A9338,4)-1),2)&amp;"/"&amp;LEFT(A9338,FIND("-",A9338)-1)&amp;"/"&amp;RIGHT(LEFT(A9338,IFERROR(FIND(" ",A9338),LEN(A9338)+1)-1),4),TEXT(A9338,"dd")&amp;"/"&amp;TEXT(A9338,"mm")&amp;"/"&amp;TEXT(A9338,"yyyy")))</f>
        <v>44914</v>
      </c>
      <c r="F9338" t="s">
        <v>1919</v>
      </c>
      <c r="G9338" s="1">
        <f>VLOOKUP(B9338,Results!A:D,3,FALSE)</f>
        <v>45421</v>
      </c>
    </row>
    <row r="9339" spans="1:7" hidden="1" x14ac:dyDescent="0.25">
      <c r="A9339" t="s">
        <v>1894</v>
      </c>
      <c r="B9339" t="s">
        <v>988</v>
      </c>
      <c r="C9339" t="s">
        <v>223</v>
      </c>
      <c r="D9339" t="s">
        <v>23</v>
      </c>
      <c r="E9339" s="1">
        <f>DATEVALUE(IFERROR(RIGHT(LEFT(A9339,FIND("-",A9339,4)-1),2)&amp;"/"&amp;LEFT(A9339,FIND("-",A9339)-1)&amp;"/"&amp;RIGHT(LEFT(A9339,IFERROR(FIND(" ",A9339),LEN(A9339)+1)-1),4),TEXT(A9339,"dd")&amp;"/"&amp;TEXT(A9339,"mm")&amp;"/"&amp;TEXT(A9339,"yyyy")))</f>
        <v>44914</v>
      </c>
      <c r="F9339" t="s">
        <v>1919</v>
      </c>
      <c r="G9339" s="1" t="e">
        <f>VLOOKUP(B9339,Results!A:D,3,FALSE)</f>
        <v>#N/A</v>
      </c>
    </row>
    <row r="9340" spans="1:7" hidden="1" x14ac:dyDescent="0.25">
      <c r="A9340" t="s">
        <v>1894</v>
      </c>
      <c r="B9340" t="s">
        <v>513</v>
      </c>
      <c r="C9340" t="s">
        <v>223</v>
      </c>
      <c r="D9340" t="s">
        <v>40</v>
      </c>
      <c r="E9340" s="1">
        <f>DATEVALUE(IFERROR(RIGHT(LEFT(A9340,FIND("-",A9340,4)-1),2)&amp;"/"&amp;LEFT(A9340,FIND("-",A9340)-1)&amp;"/"&amp;RIGHT(LEFT(A9340,IFERROR(FIND(" ",A9340),LEN(A9340)+1)-1),4),TEXT(A9340,"dd")&amp;"/"&amp;TEXT(A9340,"mm")&amp;"/"&amp;TEXT(A9340,"yyyy")))</f>
        <v>44914</v>
      </c>
      <c r="F9340" t="s">
        <v>1919</v>
      </c>
      <c r="G9340" s="1" t="e">
        <f>VLOOKUP(B9340,Results!A:D,3,FALSE)</f>
        <v>#N/A</v>
      </c>
    </row>
    <row r="9341" spans="1:7" hidden="1" x14ac:dyDescent="0.25">
      <c r="A9341" t="s">
        <v>1894</v>
      </c>
      <c r="B9341" t="s">
        <v>386</v>
      </c>
      <c r="C9341" t="s">
        <v>20</v>
      </c>
      <c r="D9341" t="s">
        <v>40</v>
      </c>
      <c r="E9341" s="1">
        <f>DATEVALUE(IFERROR(RIGHT(LEFT(A9341,FIND("-",A9341,4)-1),2)&amp;"/"&amp;LEFT(A9341,FIND("-",A9341)-1)&amp;"/"&amp;RIGHT(LEFT(A9341,IFERROR(FIND(" ",A9341),LEN(A9341)+1)-1),4),TEXT(A9341,"dd")&amp;"/"&amp;TEXT(A9341,"mm")&amp;"/"&amp;TEXT(A9341,"yyyy")))</f>
        <v>44914</v>
      </c>
      <c r="F9341" t="s">
        <v>1919</v>
      </c>
      <c r="G9341" s="1" t="e">
        <f>VLOOKUP(B9341,Results!A:D,3,FALSE)</f>
        <v>#N/A</v>
      </c>
    </row>
    <row r="9342" spans="1:7" hidden="1" x14ac:dyDescent="0.25">
      <c r="A9342" t="s">
        <v>1894</v>
      </c>
      <c r="B9342" t="s">
        <v>45</v>
      </c>
      <c r="C9342" t="s">
        <v>20</v>
      </c>
      <c r="D9342" t="s">
        <v>40</v>
      </c>
      <c r="E9342" s="1">
        <f>DATEVALUE(IFERROR(RIGHT(LEFT(A9342,FIND("-",A9342,4)-1),2)&amp;"/"&amp;LEFT(A9342,FIND("-",A9342)-1)&amp;"/"&amp;RIGHT(LEFT(A9342,IFERROR(FIND(" ",A9342),LEN(A9342)+1)-1),4),TEXT(A9342,"dd")&amp;"/"&amp;TEXT(A9342,"mm")&amp;"/"&amp;TEXT(A9342,"yyyy")))</f>
        <v>44914</v>
      </c>
      <c r="F9342" t="s">
        <v>1919</v>
      </c>
      <c r="G9342" s="1" t="e">
        <f>VLOOKUP(B9342,Results!A:D,3,FALSE)</f>
        <v>#N/A</v>
      </c>
    </row>
    <row r="9343" spans="1:7" hidden="1" x14ac:dyDescent="0.25">
      <c r="A9343" s="1">
        <v>44907</v>
      </c>
      <c r="B9343" t="s">
        <v>860</v>
      </c>
      <c r="C9343" t="s">
        <v>223</v>
      </c>
      <c r="D9343" t="s">
        <v>30</v>
      </c>
      <c r="E9343" s="1">
        <f>DATEVALUE(IFERROR(RIGHT(LEFT(A9343,FIND("-",A9343,4)-1),2)&amp;"/"&amp;LEFT(A9343,FIND("-",A9343)-1)&amp;"/"&amp;RIGHT(LEFT(A9343,IFERROR(FIND(" ",A9343),LEN(A9343)+1)-1),4),TEXT(A9343,"dd")&amp;"/"&amp;TEXT(A9343,"mm")&amp;"/"&amp;TEXT(A9343,"yyyy")))</f>
        <v>44907</v>
      </c>
      <c r="F9343" t="s">
        <v>1919</v>
      </c>
      <c r="G9343" s="1">
        <f>VLOOKUP(B9343,Results!A:D,3,FALSE)</f>
        <v>45419</v>
      </c>
    </row>
    <row r="9344" spans="1:7" hidden="1" x14ac:dyDescent="0.25">
      <c r="A9344" s="1">
        <v>44907</v>
      </c>
      <c r="B9344" t="s">
        <v>1301</v>
      </c>
      <c r="C9344" t="s">
        <v>20</v>
      </c>
      <c r="D9344" t="s">
        <v>10</v>
      </c>
      <c r="E9344" s="1">
        <f>DATEVALUE(IFERROR(RIGHT(LEFT(A9344,FIND("-",A9344,4)-1),2)&amp;"/"&amp;LEFT(A9344,FIND("-",A9344)-1)&amp;"/"&amp;RIGHT(LEFT(A9344,IFERROR(FIND(" ",A9344),LEN(A9344)+1)-1),4),TEXT(A9344,"dd")&amp;"/"&amp;TEXT(A9344,"mm")&amp;"/"&amp;TEXT(A9344,"yyyy")))</f>
        <v>44907</v>
      </c>
      <c r="F9344" t="s">
        <v>1919</v>
      </c>
      <c r="G9344" s="1">
        <f>VLOOKUP(B9344,Results!A:D,3,FALSE)</f>
        <v>45419</v>
      </c>
    </row>
    <row r="9345" spans="1:7" hidden="1" x14ac:dyDescent="0.25">
      <c r="A9345" s="1">
        <v>44907</v>
      </c>
      <c r="B9345" t="s">
        <v>862</v>
      </c>
      <c r="C9345" t="s">
        <v>223</v>
      </c>
      <c r="D9345" t="s">
        <v>30</v>
      </c>
      <c r="E9345" s="1">
        <f>DATEVALUE(IFERROR(RIGHT(LEFT(A9345,FIND("-",A9345,4)-1),2)&amp;"/"&amp;LEFT(A9345,FIND("-",A9345)-1)&amp;"/"&amp;RIGHT(LEFT(A9345,IFERROR(FIND(" ",A9345),LEN(A9345)+1)-1),4),TEXT(A9345,"dd")&amp;"/"&amp;TEXT(A9345,"mm")&amp;"/"&amp;TEXT(A9345,"yyyy")))</f>
        <v>44907</v>
      </c>
      <c r="F9345" t="s">
        <v>1919</v>
      </c>
      <c r="G9345" s="1">
        <f>VLOOKUP(B9345,Results!A:D,3,FALSE)</f>
        <v>45420</v>
      </c>
    </row>
    <row r="9346" spans="1:7" hidden="1" x14ac:dyDescent="0.25">
      <c r="A9346" s="1">
        <v>44907</v>
      </c>
      <c r="B9346" t="s">
        <v>750</v>
      </c>
      <c r="C9346" t="s">
        <v>20</v>
      </c>
      <c r="D9346" t="s">
        <v>13</v>
      </c>
      <c r="E9346" s="1">
        <f>DATEVALUE(IFERROR(RIGHT(LEFT(A9346,FIND("-",A9346,4)-1),2)&amp;"/"&amp;LEFT(A9346,FIND("-",A9346)-1)&amp;"/"&amp;RIGHT(LEFT(A9346,IFERROR(FIND(" ",A9346),LEN(A9346)+1)-1),4),TEXT(A9346,"dd")&amp;"/"&amp;TEXT(A9346,"mm")&amp;"/"&amp;TEXT(A9346,"yyyy")))</f>
        <v>44907</v>
      </c>
      <c r="F9346" t="s">
        <v>1919</v>
      </c>
      <c r="G9346" s="1">
        <f>VLOOKUP(B9346,Results!A:D,3,FALSE)</f>
        <v>45420</v>
      </c>
    </row>
    <row r="9347" spans="1:7" hidden="1" x14ac:dyDescent="0.25">
      <c r="A9347" s="1">
        <v>44907</v>
      </c>
      <c r="B9347" t="s">
        <v>458</v>
      </c>
      <c r="C9347" t="s">
        <v>20</v>
      </c>
      <c r="D9347" t="s">
        <v>10</v>
      </c>
      <c r="E9347" s="1">
        <f>DATEVALUE(IFERROR(RIGHT(LEFT(A9347,FIND("-",A9347,4)-1),2)&amp;"/"&amp;LEFT(A9347,FIND("-",A9347)-1)&amp;"/"&amp;RIGHT(LEFT(A9347,IFERROR(FIND(" ",A9347),LEN(A9347)+1)-1),4),TEXT(A9347,"dd")&amp;"/"&amp;TEXT(A9347,"mm")&amp;"/"&amp;TEXT(A9347,"yyyy")))</f>
        <v>44907</v>
      </c>
      <c r="F9347" t="s">
        <v>1919</v>
      </c>
      <c r="G9347" s="1">
        <f>VLOOKUP(B9347,Results!A:D,3,FALSE)</f>
        <v>45434</v>
      </c>
    </row>
    <row r="9348" spans="1:7" hidden="1" x14ac:dyDescent="0.25">
      <c r="A9348" s="1">
        <v>44907</v>
      </c>
      <c r="B9348" t="s">
        <v>822</v>
      </c>
      <c r="C9348" t="s">
        <v>20</v>
      </c>
      <c r="D9348" t="s">
        <v>10</v>
      </c>
      <c r="E9348" s="1">
        <f>DATEVALUE(IFERROR(RIGHT(LEFT(A9348,FIND("-",A9348,4)-1),2)&amp;"/"&amp;LEFT(A9348,FIND("-",A9348)-1)&amp;"/"&amp;RIGHT(LEFT(A9348,IFERROR(FIND(" ",A9348),LEN(A9348)+1)-1),4),TEXT(A9348,"dd")&amp;"/"&amp;TEXT(A9348,"mm")&amp;"/"&amp;TEXT(A9348,"yyyy")))</f>
        <v>44907</v>
      </c>
      <c r="F9348" t="s">
        <v>1919</v>
      </c>
      <c r="G9348" s="1" t="e">
        <f>VLOOKUP(B9348,Results!A:D,3,FALSE)</f>
        <v>#N/A</v>
      </c>
    </row>
    <row r="9349" spans="1:7" hidden="1" x14ac:dyDescent="0.25">
      <c r="A9349" s="1">
        <v>44907</v>
      </c>
      <c r="B9349" t="s">
        <v>675</v>
      </c>
      <c r="C9349" t="s">
        <v>20</v>
      </c>
      <c r="D9349" t="s">
        <v>10</v>
      </c>
      <c r="E9349" s="1">
        <f>DATEVALUE(IFERROR(RIGHT(LEFT(A9349,FIND("-",A9349,4)-1),2)&amp;"/"&amp;LEFT(A9349,FIND("-",A9349)-1)&amp;"/"&amp;RIGHT(LEFT(A9349,IFERROR(FIND(" ",A9349),LEN(A9349)+1)-1),4),TEXT(A9349,"dd")&amp;"/"&amp;TEXT(A9349,"mm")&amp;"/"&amp;TEXT(A9349,"yyyy")))</f>
        <v>44907</v>
      </c>
      <c r="F9349" t="s">
        <v>1919</v>
      </c>
      <c r="G9349" s="1" t="e">
        <f>VLOOKUP(B9349,Results!A:D,3,FALSE)</f>
        <v>#N/A</v>
      </c>
    </row>
    <row r="9350" spans="1:7" hidden="1" x14ac:dyDescent="0.25">
      <c r="A9350" s="1">
        <v>44907</v>
      </c>
      <c r="B9350" t="s">
        <v>622</v>
      </c>
      <c r="C9350" t="s">
        <v>20</v>
      </c>
      <c r="D9350" t="s">
        <v>23</v>
      </c>
      <c r="E9350" s="1">
        <f>DATEVALUE(IFERROR(RIGHT(LEFT(A9350,FIND("-",A9350,4)-1),2)&amp;"/"&amp;LEFT(A9350,FIND("-",A9350)-1)&amp;"/"&amp;RIGHT(LEFT(A9350,IFERROR(FIND(" ",A9350),LEN(A9350)+1)-1),4),TEXT(A9350,"dd")&amp;"/"&amp;TEXT(A9350,"mm")&amp;"/"&amp;TEXT(A9350,"yyyy")))</f>
        <v>44907</v>
      </c>
      <c r="F9350" t="s">
        <v>1919</v>
      </c>
      <c r="G9350" s="1" t="e">
        <f>VLOOKUP(B9350,Results!A:D,3,FALSE)</f>
        <v>#N/A</v>
      </c>
    </row>
    <row r="9351" spans="1:7" hidden="1" x14ac:dyDescent="0.25">
      <c r="A9351" s="1">
        <v>44907</v>
      </c>
      <c r="B9351" t="s">
        <v>1870</v>
      </c>
      <c r="C9351" t="s">
        <v>20</v>
      </c>
      <c r="D9351" t="s">
        <v>13</v>
      </c>
      <c r="E9351" s="1">
        <f>DATEVALUE(IFERROR(RIGHT(LEFT(A9351,FIND("-",A9351,4)-1),2)&amp;"/"&amp;LEFT(A9351,FIND("-",A9351)-1)&amp;"/"&amp;RIGHT(LEFT(A9351,IFERROR(FIND(" ",A9351),LEN(A9351)+1)-1),4),TEXT(A9351,"dd")&amp;"/"&amp;TEXT(A9351,"mm")&amp;"/"&amp;TEXT(A9351,"yyyy")))</f>
        <v>44907</v>
      </c>
      <c r="F9351" t="s">
        <v>1919</v>
      </c>
      <c r="G9351" s="1" t="e">
        <f>VLOOKUP(B9351,Results!A:D,3,FALSE)</f>
        <v>#N/A</v>
      </c>
    </row>
    <row r="9352" spans="1:7" hidden="1" x14ac:dyDescent="0.25">
      <c r="A9352" s="1">
        <v>44907</v>
      </c>
      <c r="B9352" t="s">
        <v>841</v>
      </c>
      <c r="C9352" t="s">
        <v>20</v>
      </c>
      <c r="D9352" t="s">
        <v>13</v>
      </c>
      <c r="E9352" s="1">
        <f>DATEVALUE(IFERROR(RIGHT(LEFT(A9352,FIND("-",A9352,4)-1),2)&amp;"/"&amp;LEFT(A9352,FIND("-",A9352)-1)&amp;"/"&amp;RIGHT(LEFT(A9352,IFERROR(FIND(" ",A9352),LEN(A9352)+1)-1),4),TEXT(A9352,"dd")&amp;"/"&amp;TEXT(A9352,"mm")&amp;"/"&amp;TEXT(A9352,"yyyy")))</f>
        <v>44907</v>
      </c>
      <c r="F9352" t="s">
        <v>1919</v>
      </c>
      <c r="G9352" s="1" t="e">
        <f>VLOOKUP(B9352,Results!A:D,3,FALSE)</f>
        <v>#N/A</v>
      </c>
    </row>
    <row r="9353" spans="1:7" hidden="1" x14ac:dyDescent="0.25">
      <c r="A9353" s="1">
        <v>44907</v>
      </c>
      <c r="B9353" t="s">
        <v>966</v>
      </c>
      <c r="C9353" t="s">
        <v>20</v>
      </c>
      <c r="D9353" t="s">
        <v>74</v>
      </c>
      <c r="E9353" s="1">
        <f>DATEVALUE(IFERROR(RIGHT(LEFT(A9353,FIND("-",A9353,4)-1),2)&amp;"/"&amp;LEFT(A9353,FIND("-",A9353)-1)&amp;"/"&amp;RIGHT(LEFT(A9353,IFERROR(FIND(" ",A9353),LEN(A9353)+1)-1),4),TEXT(A9353,"dd")&amp;"/"&amp;TEXT(A9353,"mm")&amp;"/"&amp;TEXT(A9353,"yyyy")))</f>
        <v>44907</v>
      </c>
      <c r="F9353" t="s">
        <v>1919</v>
      </c>
      <c r="G9353" s="1" t="e">
        <f>VLOOKUP(B9353,Results!A:D,3,FALSE)</f>
        <v>#N/A</v>
      </c>
    </row>
    <row r="9354" spans="1:7" hidden="1" x14ac:dyDescent="0.25">
      <c r="A9354" s="1">
        <v>44907</v>
      </c>
      <c r="B9354" t="s">
        <v>630</v>
      </c>
      <c r="C9354" t="s">
        <v>223</v>
      </c>
      <c r="D9354" t="s">
        <v>40</v>
      </c>
      <c r="E9354" s="1">
        <f>DATEVALUE(IFERROR(RIGHT(LEFT(A9354,FIND("-",A9354,4)-1),2)&amp;"/"&amp;LEFT(A9354,FIND("-",A9354)-1)&amp;"/"&amp;RIGHT(LEFT(A9354,IFERROR(FIND(" ",A9354),LEN(A9354)+1)-1),4),TEXT(A9354,"dd")&amp;"/"&amp;TEXT(A9354,"mm")&amp;"/"&amp;TEXT(A9354,"yyyy")))</f>
        <v>44907</v>
      </c>
      <c r="F9354" t="s">
        <v>1919</v>
      </c>
      <c r="G9354" s="1" t="e">
        <f>VLOOKUP(B9354,Results!A:D,3,FALSE)</f>
        <v>#N/A</v>
      </c>
    </row>
    <row r="9355" spans="1:7" hidden="1" x14ac:dyDescent="0.25">
      <c r="A9355" s="1">
        <v>44907</v>
      </c>
      <c r="B9355" t="s">
        <v>376</v>
      </c>
      <c r="C9355" t="s">
        <v>20</v>
      </c>
      <c r="D9355" t="s">
        <v>28</v>
      </c>
      <c r="E9355" s="1">
        <f>DATEVALUE(IFERROR(RIGHT(LEFT(A9355,FIND("-",A9355,4)-1),2)&amp;"/"&amp;LEFT(A9355,FIND("-",A9355)-1)&amp;"/"&amp;RIGHT(LEFT(A9355,IFERROR(FIND(" ",A9355),LEN(A9355)+1)-1),4),TEXT(A9355,"dd")&amp;"/"&amp;TEXT(A9355,"mm")&amp;"/"&amp;TEXT(A9355,"yyyy")))</f>
        <v>44907</v>
      </c>
      <c r="F9355" t="s">
        <v>1919</v>
      </c>
      <c r="G9355" s="1" t="e">
        <f>VLOOKUP(B9355,Results!A:D,3,FALSE)</f>
        <v>#N/A</v>
      </c>
    </row>
    <row r="9356" spans="1:7" hidden="1" x14ac:dyDescent="0.25">
      <c r="A9356" s="1">
        <v>44693</v>
      </c>
      <c r="B9356" t="s">
        <v>398</v>
      </c>
      <c r="C9356" t="s">
        <v>20</v>
      </c>
      <c r="D9356" t="s">
        <v>40</v>
      </c>
      <c r="E9356" s="1">
        <f>DATEVALUE(IFERROR(RIGHT(LEFT(A9356,FIND("-",A9356,4)-1),2)&amp;"/"&amp;LEFT(A9356,FIND("-",A9356)-1)&amp;"/"&amp;RIGHT(LEFT(A9356,IFERROR(FIND(" ",A9356),LEN(A9356)+1)-1),4),TEXT(A9356,"dd")&amp;"/"&amp;TEXT(A9356,"mm")&amp;"/"&amp;TEXT(A9356,"yyyy")))</f>
        <v>44900</v>
      </c>
      <c r="F9356" t="s">
        <v>1919</v>
      </c>
      <c r="G9356" s="1" t="e">
        <f>VLOOKUP(B9356,Results!A:D,3,FALSE)</f>
        <v>#N/A</v>
      </c>
    </row>
    <row r="9357" spans="1:7" hidden="1" x14ac:dyDescent="0.25">
      <c r="A9357" t="s">
        <v>1892</v>
      </c>
      <c r="B9357" t="s">
        <v>253</v>
      </c>
      <c r="C9357" t="s">
        <v>20</v>
      </c>
      <c r="D9357" t="s">
        <v>40</v>
      </c>
      <c r="E9357" s="1">
        <f>DATEVALUE(IFERROR(RIGHT(LEFT(A9357,FIND("-",A9357,4)-1),2)&amp;"/"&amp;LEFT(A9357,FIND("-",A9357)-1)&amp;"/"&amp;RIGHT(LEFT(A9357,IFERROR(FIND(" ",A9357),LEN(A9357)+1)-1),4),TEXT(A9357,"dd")&amp;"/"&amp;TEXT(A9357,"mm")&amp;"/"&amp;TEXT(A9357,"yyyy")))</f>
        <v>44893</v>
      </c>
      <c r="F9357" t="s">
        <v>1919</v>
      </c>
      <c r="G9357" s="1">
        <f>VLOOKUP(B9357,Results!A:D,3,FALSE)</f>
        <v>45414</v>
      </c>
    </row>
    <row r="9358" spans="1:7" hidden="1" x14ac:dyDescent="0.25">
      <c r="A9358" t="s">
        <v>1892</v>
      </c>
      <c r="B9358" t="s">
        <v>1301</v>
      </c>
      <c r="C9358" t="s">
        <v>20</v>
      </c>
      <c r="D9358" t="s">
        <v>10</v>
      </c>
      <c r="E9358" s="1">
        <f>DATEVALUE(IFERROR(RIGHT(LEFT(A9358,FIND("-",A9358,4)-1),2)&amp;"/"&amp;LEFT(A9358,FIND("-",A9358)-1)&amp;"/"&amp;RIGHT(LEFT(A9358,IFERROR(FIND(" ",A9358),LEN(A9358)+1)-1),4),TEXT(A9358,"dd")&amp;"/"&amp;TEXT(A9358,"mm")&amp;"/"&amp;TEXT(A9358,"yyyy")))</f>
        <v>44893</v>
      </c>
      <c r="F9358" t="s">
        <v>1919</v>
      </c>
      <c r="G9358" s="1">
        <f>VLOOKUP(B9358,Results!A:D,3,FALSE)</f>
        <v>45419</v>
      </c>
    </row>
    <row r="9359" spans="1:7" hidden="1" x14ac:dyDescent="0.25">
      <c r="A9359" t="s">
        <v>1892</v>
      </c>
      <c r="B9359" t="s">
        <v>750</v>
      </c>
      <c r="C9359" t="s">
        <v>20</v>
      </c>
      <c r="D9359" t="s">
        <v>13</v>
      </c>
      <c r="E9359" s="1">
        <f>DATEVALUE(IFERROR(RIGHT(LEFT(A9359,FIND("-",A9359,4)-1),2)&amp;"/"&amp;LEFT(A9359,FIND("-",A9359)-1)&amp;"/"&amp;RIGHT(LEFT(A9359,IFERROR(FIND(" ",A9359),LEN(A9359)+1)-1),4),TEXT(A9359,"dd")&amp;"/"&amp;TEXT(A9359,"mm")&amp;"/"&amp;TEXT(A9359,"yyyy")))</f>
        <v>44893</v>
      </c>
      <c r="F9359" t="s">
        <v>1919</v>
      </c>
      <c r="G9359" s="1">
        <f>VLOOKUP(B9359,Results!A:D,3,FALSE)</f>
        <v>45420</v>
      </c>
    </row>
    <row r="9360" spans="1:7" hidden="1" x14ac:dyDescent="0.25">
      <c r="A9360" t="s">
        <v>1892</v>
      </c>
      <c r="B9360" t="s">
        <v>381</v>
      </c>
      <c r="C9360" t="s">
        <v>223</v>
      </c>
      <c r="D9360" t="s">
        <v>30</v>
      </c>
      <c r="E9360" s="1">
        <f>DATEVALUE(IFERROR(RIGHT(LEFT(A9360,FIND("-",A9360,4)-1),2)&amp;"/"&amp;LEFT(A9360,FIND("-",A9360)-1)&amp;"/"&amp;RIGHT(LEFT(A9360,IFERROR(FIND(" ",A9360),LEN(A9360)+1)-1),4),TEXT(A9360,"dd")&amp;"/"&amp;TEXT(A9360,"mm")&amp;"/"&amp;TEXT(A9360,"yyyy")))</f>
        <v>44893</v>
      </c>
      <c r="F9360" t="s">
        <v>1919</v>
      </c>
      <c r="G9360" s="1">
        <f>VLOOKUP(B9360,Results!A:D,3,FALSE)</f>
        <v>45422</v>
      </c>
    </row>
    <row r="9361" spans="1:7" hidden="1" x14ac:dyDescent="0.25">
      <c r="A9361" t="s">
        <v>1892</v>
      </c>
      <c r="B9361" t="s">
        <v>458</v>
      </c>
      <c r="C9361" t="s">
        <v>20</v>
      </c>
      <c r="D9361" t="s">
        <v>10</v>
      </c>
      <c r="E9361" s="1">
        <f>DATEVALUE(IFERROR(RIGHT(LEFT(A9361,FIND("-",A9361,4)-1),2)&amp;"/"&amp;LEFT(A9361,FIND("-",A9361)-1)&amp;"/"&amp;RIGHT(LEFT(A9361,IFERROR(FIND(" ",A9361),LEN(A9361)+1)-1),4),TEXT(A9361,"dd")&amp;"/"&amp;TEXT(A9361,"mm")&amp;"/"&amp;TEXT(A9361,"yyyy")))</f>
        <v>44893</v>
      </c>
      <c r="F9361" t="s">
        <v>1919</v>
      </c>
      <c r="G9361" s="1">
        <f>VLOOKUP(B9361,Results!A:D,3,FALSE)</f>
        <v>45434</v>
      </c>
    </row>
    <row r="9362" spans="1:7" hidden="1" x14ac:dyDescent="0.25">
      <c r="A9362" t="s">
        <v>1892</v>
      </c>
      <c r="B9362" t="s">
        <v>1893</v>
      </c>
      <c r="C9362" t="s">
        <v>20</v>
      </c>
      <c r="D9362" t="s">
        <v>44</v>
      </c>
      <c r="E9362" s="1">
        <f>DATEVALUE(IFERROR(RIGHT(LEFT(A9362,FIND("-",A9362,4)-1),2)&amp;"/"&amp;LEFT(A9362,FIND("-",A9362)-1)&amp;"/"&amp;RIGHT(LEFT(A9362,IFERROR(FIND(" ",A9362),LEN(A9362)+1)-1),4),TEXT(A9362,"dd")&amp;"/"&amp;TEXT(A9362,"mm")&amp;"/"&amp;TEXT(A9362,"yyyy")))</f>
        <v>44893</v>
      </c>
      <c r="F9362" t="s">
        <v>1919</v>
      </c>
      <c r="G9362" s="1" t="e">
        <f>VLOOKUP(B9362,Results!A:D,3,FALSE)</f>
        <v>#N/A</v>
      </c>
    </row>
    <row r="9363" spans="1:7" hidden="1" x14ac:dyDescent="0.25">
      <c r="A9363" t="s">
        <v>1892</v>
      </c>
      <c r="B9363" t="s">
        <v>579</v>
      </c>
      <c r="C9363" t="s">
        <v>20</v>
      </c>
      <c r="D9363" t="s">
        <v>297</v>
      </c>
      <c r="E9363" s="1">
        <f>DATEVALUE(IFERROR(RIGHT(LEFT(A9363,FIND("-",A9363,4)-1),2)&amp;"/"&amp;LEFT(A9363,FIND("-",A9363)-1)&amp;"/"&amp;RIGHT(LEFT(A9363,IFERROR(FIND(" ",A9363),LEN(A9363)+1)-1),4),TEXT(A9363,"dd")&amp;"/"&amp;TEXT(A9363,"mm")&amp;"/"&amp;TEXT(A9363,"yyyy")))</f>
        <v>44893</v>
      </c>
      <c r="F9363" t="s">
        <v>1919</v>
      </c>
      <c r="G9363" s="1" t="e">
        <f>VLOOKUP(B9363,Results!A:D,3,FALSE)</f>
        <v>#N/A</v>
      </c>
    </row>
    <row r="9364" spans="1:7" hidden="1" x14ac:dyDescent="0.25">
      <c r="A9364" t="s">
        <v>1892</v>
      </c>
      <c r="B9364" t="s">
        <v>631</v>
      </c>
      <c r="C9364" t="s">
        <v>20</v>
      </c>
      <c r="D9364" t="s">
        <v>10</v>
      </c>
      <c r="E9364" s="1">
        <f>DATEVALUE(IFERROR(RIGHT(LEFT(A9364,FIND("-",A9364,4)-1),2)&amp;"/"&amp;LEFT(A9364,FIND("-",A9364)-1)&amp;"/"&amp;RIGHT(LEFT(A9364,IFERROR(FIND(" ",A9364),LEN(A9364)+1)-1),4),TEXT(A9364,"dd")&amp;"/"&amp;TEXT(A9364,"mm")&amp;"/"&amp;TEXT(A9364,"yyyy")))</f>
        <v>44893</v>
      </c>
      <c r="F9364" t="s">
        <v>1919</v>
      </c>
      <c r="G9364" s="1" t="e">
        <f>VLOOKUP(B9364,Results!A:D,3,FALSE)</f>
        <v>#N/A</v>
      </c>
    </row>
    <row r="9365" spans="1:7" hidden="1" x14ac:dyDescent="0.25">
      <c r="A9365" t="s">
        <v>1892</v>
      </c>
      <c r="B9365" t="s">
        <v>650</v>
      </c>
      <c r="C9365" t="s">
        <v>20</v>
      </c>
      <c r="D9365" t="s">
        <v>10</v>
      </c>
      <c r="E9365" s="1">
        <f>DATEVALUE(IFERROR(RIGHT(LEFT(A9365,FIND("-",A9365,4)-1),2)&amp;"/"&amp;LEFT(A9365,FIND("-",A9365)-1)&amp;"/"&amp;RIGHT(LEFT(A9365,IFERROR(FIND(" ",A9365),LEN(A9365)+1)-1),4),TEXT(A9365,"dd")&amp;"/"&amp;TEXT(A9365,"mm")&amp;"/"&amp;TEXT(A9365,"yyyy")))</f>
        <v>44893</v>
      </c>
      <c r="F9365" t="s">
        <v>1919</v>
      </c>
      <c r="G9365" s="1" t="e">
        <f>VLOOKUP(B9365,Results!A:D,3,FALSE)</f>
        <v>#N/A</v>
      </c>
    </row>
    <row r="9366" spans="1:7" hidden="1" x14ac:dyDescent="0.25">
      <c r="A9366" t="s">
        <v>1892</v>
      </c>
      <c r="B9366" t="s">
        <v>675</v>
      </c>
      <c r="C9366" t="s">
        <v>20</v>
      </c>
      <c r="D9366" t="s">
        <v>10</v>
      </c>
      <c r="E9366" s="1">
        <f>DATEVALUE(IFERROR(RIGHT(LEFT(A9366,FIND("-",A9366,4)-1),2)&amp;"/"&amp;LEFT(A9366,FIND("-",A9366)-1)&amp;"/"&amp;RIGHT(LEFT(A9366,IFERROR(FIND(" ",A9366),LEN(A9366)+1)-1),4),TEXT(A9366,"dd")&amp;"/"&amp;TEXT(A9366,"mm")&amp;"/"&amp;TEXT(A9366,"yyyy")))</f>
        <v>44893</v>
      </c>
      <c r="F9366" t="s">
        <v>1919</v>
      </c>
      <c r="G9366" s="1" t="e">
        <f>VLOOKUP(B9366,Results!A:D,3,FALSE)</f>
        <v>#N/A</v>
      </c>
    </row>
    <row r="9367" spans="1:7" hidden="1" x14ac:dyDescent="0.25">
      <c r="A9367" t="s">
        <v>1892</v>
      </c>
      <c r="B9367" t="s">
        <v>523</v>
      </c>
      <c r="C9367" t="s">
        <v>20</v>
      </c>
      <c r="D9367" t="s">
        <v>23</v>
      </c>
      <c r="E9367" s="1">
        <f>DATEVALUE(IFERROR(RIGHT(LEFT(A9367,FIND("-",A9367,4)-1),2)&amp;"/"&amp;LEFT(A9367,FIND("-",A9367)-1)&amp;"/"&amp;RIGHT(LEFT(A9367,IFERROR(FIND(" ",A9367),LEN(A9367)+1)-1),4),TEXT(A9367,"dd")&amp;"/"&amp;TEXT(A9367,"mm")&amp;"/"&amp;TEXT(A9367,"yyyy")))</f>
        <v>44893</v>
      </c>
      <c r="F9367" t="s">
        <v>1919</v>
      </c>
      <c r="G9367" s="1" t="e">
        <f>VLOOKUP(B9367,Results!A:D,3,FALSE)</f>
        <v>#N/A</v>
      </c>
    </row>
    <row r="9368" spans="1:7" hidden="1" x14ac:dyDescent="0.25">
      <c r="A9368" t="s">
        <v>1892</v>
      </c>
      <c r="B9368" t="s">
        <v>622</v>
      </c>
      <c r="C9368" t="s">
        <v>20</v>
      </c>
      <c r="D9368" t="s">
        <v>23</v>
      </c>
      <c r="E9368" s="1">
        <f>DATEVALUE(IFERROR(RIGHT(LEFT(A9368,FIND("-",A9368,4)-1),2)&amp;"/"&amp;LEFT(A9368,FIND("-",A9368)-1)&amp;"/"&amp;RIGHT(LEFT(A9368,IFERROR(FIND(" ",A9368),LEN(A9368)+1)-1),4),TEXT(A9368,"dd")&amp;"/"&amp;TEXT(A9368,"mm")&amp;"/"&amp;TEXT(A9368,"yyyy")))</f>
        <v>44893</v>
      </c>
      <c r="F9368" t="s">
        <v>1919</v>
      </c>
      <c r="G9368" s="1" t="e">
        <f>VLOOKUP(B9368,Results!A:D,3,FALSE)</f>
        <v>#N/A</v>
      </c>
    </row>
    <row r="9369" spans="1:7" hidden="1" x14ac:dyDescent="0.25">
      <c r="A9369" t="s">
        <v>1892</v>
      </c>
      <c r="B9369" t="s">
        <v>660</v>
      </c>
      <c r="C9369" t="s">
        <v>20</v>
      </c>
      <c r="D9369" t="s">
        <v>13</v>
      </c>
      <c r="E9369" s="1">
        <f>DATEVALUE(IFERROR(RIGHT(LEFT(A9369,FIND("-",A9369,4)-1),2)&amp;"/"&amp;LEFT(A9369,FIND("-",A9369)-1)&amp;"/"&amp;RIGHT(LEFT(A9369,IFERROR(FIND(" ",A9369),LEN(A9369)+1)-1),4),TEXT(A9369,"dd")&amp;"/"&amp;TEXT(A9369,"mm")&amp;"/"&amp;TEXT(A9369,"yyyy")))</f>
        <v>44893</v>
      </c>
      <c r="F9369" t="s">
        <v>1919</v>
      </c>
      <c r="G9369" s="1" t="e">
        <f>VLOOKUP(B9369,Results!A:D,3,FALSE)</f>
        <v>#N/A</v>
      </c>
    </row>
    <row r="9370" spans="1:7" hidden="1" x14ac:dyDescent="0.25">
      <c r="A9370" t="s">
        <v>1892</v>
      </c>
      <c r="B9370" t="s">
        <v>738</v>
      </c>
      <c r="C9370" t="s">
        <v>223</v>
      </c>
      <c r="D9370" t="s">
        <v>13</v>
      </c>
      <c r="E9370" s="1">
        <f>DATEVALUE(IFERROR(RIGHT(LEFT(A9370,FIND("-",A9370,4)-1),2)&amp;"/"&amp;LEFT(A9370,FIND("-",A9370)-1)&amp;"/"&amp;RIGHT(LEFT(A9370,IFERROR(FIND(" ",A9370),LEN(A9370)+1)-1),4),TEXT(A9370,"dd")&amp;"/"&amp;TEXT(A9370,"mm")&amp;"/"&amp;TEXT(A9370,"yyyy")))</f>
        <v>44893</v>
      </c>
      <c r="F9370" t="s">
        <v>1919</v>
      </c>
      <c r="G9370" s="1" t="e">
        <f>VLOOKUP(B9370,Results!A:D,3,FALSE)</f>
        <v>#N/A</v>
      </c>
    </row>
    <row r="9371" spans="1:7" hidden="1" x14ac:dyDescent="0.25">
      <c r="A9371" t="s">
        <v>1892</v>
      </c>
      <c r="B9371" t="s">
        <v>385</v>
      </c>
      <c r="C9371" t="s">
        <v>20</v>
      </c>
      <c r="D9371" t="s">
        <v>74</v>
      </c>
      <c r="E9371" s="1">
        <f>DATEVALUE(IFERROR(RIGHT(LEFT(A9371,FIND("-",A9371,4)-1),2)&amp;"/"&amp;LEFT(A9371,FIND("-",A9371)-1)&amp;"/"&amp;RIGHT(LEFT(A9371,IFERROR(FIND(" ",A9371),LEN(A9371)+1)-1),4),TEXT(A9371,"dd")&amp;"/"&amp;TEXT(A9371,"mm")&amp;"/"&amp;TEXT(A9371,"yyyy")))</f>
        <v>44893</v>
      </c>
      <c r="F9371" t="s">
        <v>1919</v>
      </c>
      <c r="G9371" s="1" t="e">
        <f>VLOOKUP(B9371,Results!A:D,3,FALSE)</f>
        <v>#N/A</v>
      </c>
    </row>
    <row r="9372" spans="1:7" hidden="1" x14ac:dyDescent="0.25">
      <c r="A9372" t="s">
        <v>1892</v>
      </c>
      <c r="B9372" t="s">
        <v>369</v>
      </c>
      <c r="C9372" t="s">
        <v>223</v>
      </c>
      <c r="D9372" t="s">
        <v>40</v>
      </c>
      <c r="E9372" s="1">
        <f>DATEVALUE(IFERROR(RIGHT(LEFT(A9372,FIND("-",A9372,4)-1),2)&amp;"/"&amp;LEFT(A9372,FIND("-",A9372)-1)&amp;"/"&amp;RIGHT(LEFT(A9372,IFERROR(FIND(" ",A9372),LEN(A9372)+1)-1),4),TEXT(A9372,"dd")&amp;"/"&amp;TEXT(A9372,"mm")&amp;"/"&amp;TEXT(A9372,"yyyy")))</f>
        <v>44893</v>
      </c>
      <c r="F9372" t="s">
        <v>1919</v>
      </c>
      <c r="G9372" s="1" t="e">
        <f>VLOOKUP(B9372,Results!A:D,3,FALSE)</f>
        <v>#N/A</v>
      </c>
    </row>
    <row r="9373" spans="1:7" hidden="1" x14ac:dyDescent="0.25">
      <c r="A9373" t="s">
        <v>1892</v>
      </c>
      <c r="B9373" t="s">
        <v>1847</v>
      </c>
      <c r="C9373" t="s">
        <v>20</v>
      </c>
      <c r="D9373" t="s">
        <v>40</v>
      </c>
      <c r="E9373" s="1">
        <f>DATEVALUE(IFERROR(RIGHT(LEFT(A9373,FIND("-",A9373,4)-1),2)&amp;"/"&amp;LEFT(A9373,FIND("-",A9373)-1)&amp;"/"&amp;RIGHT(LEFT(A9373,IFERROR(FIND(" ",A9373),LEN(A9373)+1)-1),4),TEXT(A9373,"dd")&amp;"/"&amp;TEXT(A9373,"mm")&amp;"/"&amp;TEXT(A9373,"yyyy")))</f>
        <v>44893</v>
      </c>
      <c r="F9373" t="s">
        <v>1919</v>
      </c>
      <c r="G9373" s="1" t="e">
        <f>VLOOKUP(B9373,Results!A:D,3,FALSE)</f>
        <v>#N/A</v>
      </c>
    </row>
    <row r="9374" spans="1:7" hidden="1" x14ac:dyDescent="0.25">
      <c r="A9374" t="s">
        <v>1892</v>
      </c>
      <c r="B9374" t="s">
        <v>619</v>
      </c>
      <c r="C9374" t="s">
        <v>20</v>
      </c>
      <c r="D9374" t="s">
        <v>28</v>
      </c>
      <c r="E9374" s="1">
        <f>DATEVALUE(IFERROR(RIGHT(LEFT(A9374,FIND("-",A9374,4)-1),2)&amp;"/"&amp;LEFT(A9374,FIND("-",A9374)-1)&amp;"/"&amp;RIGHT(LEFT(A9374,IFERROR(FIND(" ",A9374),LEN(A9374)+1)-1),4),TEXT(A9374,"dd")&amp;"/"&amp;TEXT(A9374,"mm")&amp;"/"&amp;TEXT(A9374,"yyyy")))</f>
        <v>44893</v>
      </c>
      <c r="F9374" t="s">
        <v>1919</v>
      </c>
      <c r="G9374" s="1" t="e">
        <f>VLOOKUP(B9374,Results!A:D,3,FALSE)</f>
        <v>#N/A</v>
      </c>
    </row>
    <row r="9375" spans="1:7" hidden="1" x14ac:dyDescent="0.25">
      <c r="A9375" t="s">
        <v>1892</v>
      </c>
      <c r="B9375" t="s">
        <v>1880</v>
      </c>
      <c r="C9375" t="s">
        <v>20</v>
      </c>
      <c r="D9375" t="s">
        <v>50</v>
      </c>
      <c r="E9375" s="1">
        <f>DATEVALUE(IFERROR(RIGHT(LEFT(A9375,FIND("-",A9375,4)-1),2)&amp;"/"&amp;LEFT(A9375,FIND("-",A9375)-1)&amp;"/"&amp;RIGHT(LEFT(A9375,IFERROR(FIND(" ",A9375),LEN(A9375)+1)-1),4),TEXT(A9375,"dd")&amp;"/"&amp;TEXT(A9375,"mm")&amp;"/"&amp;TEXT(A9375,"yyyy")))</f>
        <v>44893</v>
      </c>
      <c r="F9375" t="s">
        <v>1919</v>
      </c>
      <c r="G9375" s="1" t="e">
        <f>VLOOKUP(B9375,Results!A:D,3,FALSE)</f>
        <v>#N/A</v>
      </c>
    </row>
    <row r="9376" spans="1:7" hidden="1" x14ac:dyDescent="0.25">
      <c r="A9376" t="s">
        <v>1890</v>
      </c>
      <c r="B9376" t="s">
        <v>826</v>
      </c>
      <c r="C9376" t="s">
        <v>223</v>
      </c>
      <c r="D9376" t="s">
        <v>13</v>
      </c>
      <c r="E9376" s="1">
        <f>DATEVALUE(IFERROR(RIGHT(LEFT(A9376,FIND("-",A9376,4)-1),2)&amp;"/"&amp;LEFT(A9376,FIND("-",A9376)-1)&amp;"/"&amp;RIGHT(LEFT(A9376,IFERROR(FIND(" ",A9376),LEN(A9376)+1)-1),4),TEXT(A9376,"dd")&amp;"/"&amp;TEXT(A9376,"mm")&amp;"/"&amp;TEXT(A9376,"yyyy")))</f>
        <v>44886</v>
      </c>
      <c r="F9376" t="s">
        <v>1919</v>
      </c>
      <c r="G9376" s="1">
        <f>VLOOKUP(B9376,Results!A:D,3,FALSE)</f>
        <v>45416</v>
      </c>
    </row>
    <row r="9377" spans="1:7" hidden="1" x14ac:dyDescent="0.25">
      <c r="A9377" t="s">
        <v>1890</v>
      </c>
      <c r="B9377" t="s">
        <v>1175</v>
      </c>
      <c r="C9377" t="s">
        <v>20</v>
      </c>
      <c r="D9377" t="s">
        <v>13</v>
      </c>
      <c r="E9377" s="1">
        <f>DATEVALUE(IFERROR(RIGHT(LEFT(A9377,FIND("-",A9377,4)-1),2)&amp;"/"&amp;LEFT(A9377,FIND("-",A9377)-1)&amp;"/"&amp;RIGHT(LEFT(A9377,IFERROR(FIND(" ",A9377),LEN(A9377)+1)-1),4),TEXT(A9377,"dd")&amp;"/"&amp;TEXT(A9377,"mm")&amp;"/"&amp;TEXT(A9377,"yyyy")))</f>
        <v>44886</v>
      </c>
      <c r="F9377" t="s">
        <v>1919</v>
      </c>
      <c r="G9377" s="1">
        <f>VLOOKUP(B9377,Results!A:D,3,FALSE)</f>
        <v>45416</v>
      </c>
    </row>
    <row r="9378" spans="1:7" hidden="1" x14ac:dyDescent="0.25">
      <c r="A9378" t="s">
        <v>1890</v>
      </c>
      <c r="B9378" t="s">
        <v>860</v>
      </c>
      <c r="C9378" t="s">
        <v>223</v>
      </c>
      <c r="D9378" t="s">
        <v>30</v>
      </c>
      <c r="E9378" s="1">
        <f>DATEVALUE(IFERROR(RIGHT(LEFT(A9378,FIND("-",A9378,4)-1),2)&amp;"/"&amp;LEFT(A9378,FIND("-",A9378)-1)&amp;"/"&amp;RIGHT(LEFT(A9378,IFERROR(FIND(" ",A9378),LEN(A9378)+1)-1),4),TEXT(A9378,"dd")&amp;"/"&amp;TEXT(A9378,"mm")&amp;"/"&amp;TEXT(A9378,"yyyy")))</f>
        <v>44886</v>
      </c>
      <c r="F9378" t="s">
        <v>1919</v>
      </c>
      <c r="G9378" s="1">
        <f>VLOOKUP(B9378,Results!A:D,3,FALSE)</f>
        <v>45419</v>
      </c>
    </row>
    <row r="9379" spans="1:7" hidden="1" x14ac:dyDescent="0.25">
      <c r="A9379" t="s">
        <v>1890</v>
      </c>
      <c r="B9379" t="s">
        <v>862</v>
      </c>
      <c r="C9379" t="s">
        <v>223</v>
      </c>
      <c r="D9379" t="s">
        <v>30</v>
      </c>
      <c r="E9379" s="1">
        <f>DATEVALUE(IFERROR(RIGHT(LEFT(A9379,FIND("-",A9379,4)-1),2)&amp;"/"&amp;LEFT(A9379,FIND("-",A9379)-1)&amp;"/"&amp;RIGHT(LEFT(A9379,IFERROR(FIND(" ",A9379),LEN(A9379)+1)-1),4),TEXT(A9379,"dd")&amp;"/"&amp;TEXT(A9379,"mm")&amp;"/"&amp;TEXT(A9379,"yyyy")))</f>
        <v>44886</v>
      </c>
      <c r="F9379" t="s">
        <v>1919</v>
      </c>
      <c r="G9379" s="1">
        <f>VLOOKUP(B9379,Results!A:D,3,FALSE)</f>
        <v>45420</v>
      </c>
    </row>
    <row r="9380" spans="1:7" hidden="1" x14ac:dyDescent="0.25">
      <c r="A9380" t="s">
        <v>1890</v>
      </c>
      <c r="B9380" t="s">
        <v>819</v>
      </c>
      <c r="C9380" t="s">
        <v>20</v>
      </c>
      <c r="D9380" t="s">
        <v>13</v>
      </c>
      <c r="E9380" s="1">
        <f>DATEVALUE(IFERROR(RIGHT(LEFT(A9380,FIND("-",A9380,4)-1),2)&amp;"/"&amp;LEFT(A9380,FIND("-",A9380)-1)&amp;"/"&amp;RIGHT(LEFT(A9380,IFERROR(FIND(" ",A9380),LEN(A9380)+1)-1),4),TEXT(A9380,"dd")&amp;"/"&amp;TEXT(A9380,"mm")&amp;"/"&amp;TEXT(A9380,"yyyy")))</f>
        <v>44886</v>
      </c>
      <c r="F9380" t="s">
        <v>1919</v>
      </c>
      <c r="G9380" s="1">
        <f>VLOOKUP(B9380,Results!A:D,3,FALSE)</f>
        <v>45421</v>
      </c>
    </row>
    <row r="9381" spans="1:7" hidden="1" x14ac:dyDescent="0.25">
      <c r="A9381" t="s">
        <v>1890</v>
      </c>
      <c r="B9381" t="s">
        <v>1585</v>
      </c>
      <c r="C9381" t="s">
        <v>223</v>
      </c>
      <c r="D9381" t="s">
        <v>50</v>
      </c>
      <c r="E9381" s="1">
        <f>DATEVALUE(IFERROR(RIGHT(LEFT(A9381,FIND("-",A9381,4)-1),2)&amp;"/"&amp;LEFT(A9381,FIND("-",A9381)-1)&amp;"/"&amp;RIGHT(LEFT(A9381,IFERROR(FIND(" ",A9381),LEN(A9381)+1)-1),4),TEXT(A9381,"dd")&amp;"/"&amp;TEXT(A9381,"mm")&amp;"/"&amp;TEXT(A9381,"yyyy")))</f>
        <v>44886</v>
      </c>
      <c r="F9381" t="s">
        <v>1919</v>
      </c>
      <c r="G9381" s="1">
        <f>VLOOKUP(B9381,Results!A:D,3,FALSE)</f>
        <v>45427</v>
      </c>
    </row>
    <row r="9382" spans="1:7" hidden="1" x14ac:dyDescent="0.25">
      <c r="A9382" t="s">
        <v>1890</v>
      </c>
      <c r="B9382" t="s">
        <v>627</v>
      </c>
      <c r="C9382" t="s">
        <v>223</v>
      </c>
      <c r="D9382" t="s">
        <v>30</v>
      </c>
      <c r="E9382" s="1">
        <f>DATEVALUE(IFERROR(RIGHT(LEFT(A9382,FIND("-",A9382,4)-1),2)&amp;"/"&amp;LEFT(A9382,FIND("-",A9382)-1)&amp;"/"&amp;RIGHT(LEFT(A9382,IFERROR(FIND(" ",A9382),LEN(A9382)+1)-1),4),TEXT(A9382,"dd")&amp;"/"&amp;TEXT(A9382,"mm")&amp;"/"&amp;TEXT(A9382,"yyyy")))</f>
        <v>44886</v>
      </c>
      <c r="F9382" t="s">
        <v>1919</v>
      </c>
      <c r="G9382" s="1" t="e">
        <f>VLOOKUP(B9382,Results!A:D,3,FALSE)</f>
        <v>#N/A</v>
      </c>
    </row>
    <row r="9383" spans="1:7" hidden="1" x14ac:dyDescent="0.25">
      <c r="A9383" t="s">
        <v>1890</v>
      </c>
      <c r="B9383" t="s">
        <v>620</v>
      </c>
      <c r="C9383" t="s">
        <v>20</v>
      </c>
      <c r="D9383" t="s">
        <v>30</v>
      </c>
      <c r="E9383" s="1">
        <f>DATEVALUE(IFERROR(RIGHT(LEFT(A9383,FIND("-",A9383,4)-1),2)&amp;"/"&amp;LEFT(A9383,FIND("-",A9383)-1)&amp;"/"&amp;RIGHT(LEFT(A9383,IFERROR(FIND(" ",A9383),LEN(A9383)+1)-1),4),TEXT(A9383,"dd")&amp;"/"&amp;TEXT(A9383,"mm")&amp;"/"&amp;TEXT(A9383,"yyyy")))</f>
        <v>44886</v>
      </c>
      <c r="F9383" t="s">
        <v>1919</v>
      </c>
      <c r="G9383" s="1" t="e">
        <f>VLOOKUP(B9383,Results!A:D,3,FALSE)</f>
        <v>#N/A</v>
      </c>
    </row>
    <row r="9384" spans="1:7" hidden="1" x14ac:dyDescent="0.25">
      <c r="A9384" t="s">
        <v>1890</v>
      </c>
      <c r="B9384" t="s">
        <v>585</v>
      </c>
      <c r="C9384" t="s">
        <v>20</v>
      </c>
      <c r="D9384" t="s">
        <v>10</v>
      </c>
      <c r="E9384" s="1">
        <f>DATEVALUE(IFERROR(RIGHT(LEFT(A9384,FIND("-",A9384,4)-1),2)&amp;"/"&amp;LEFT(A9384,FIND("-",A9384)-1)&amp;"/"&amp;RIGHT(LEFT(A9384,IFERROR(FIND(" ",A9384),LEN(A9384)+1)-1),4),TEXT(A9384,"dd")&amp;"/"&amp;TEXT(A9384,"mm")&amp;"/"&amp;TEXT(A9384,"yyyy")))</f>
        <v>44886</v>
      </c>
      <c r="F9384" t="s">
        <v>1919</v>
      </c>
      <c r="G9384" s="1" t="e">
        <f>VLOOKUP(B9384,Results!A:D,3,FALSE)</f>
        <v>#N/A</v>
      </c>
    </row>
    <row r="9385" spans="1:7" hidden="1" x14ac:dyDescent="0.25">
      <c r="A9385" t="s">
        <v>1890</v>
      </c>
      <c r="B9385" t="s">
        <v>782</v>
      </c>
      <c r="C9385" t="s">
        <v>223</v>
      </c>
      <c r="D9385" t="s">
        <v>23</v>
      </c>
      <c r="E9385" s="1">
        <f>DATEVALUE(IFERROR(RIGHT(LEFT(A9385,FIND("-",A9385,4)-1),2)&amp;"/"&amp;LEFT(A9385,FIND("-",A9385)-1)&amp;"/"&amp;RIGHT(LEFT(A9385,IFERROR(FIND(" ",A9385),LEN(A9385)+1)-1),4),TEXT(A9385,"dd")&amp;"/"&amp;TEXT(A9385,"mm")&amp;"/"&amp;TEXT(A9385,"yyyy")))</f>
        <v>44886</v>
      </c>
      <c r="F9385" t="s">
        <v>1919</v>
      </c>
      <c r="G9385" s="1" t="e">
        <f>VLOOKUP(B9385,Results!A:D,3,FALSE)</f>
        <v>#N/A</v>
      </c>
    </row>
    <row r="9386" spans="1:7" hidden="1" x14ac:dyDescent="0.25">
      <c r="A9386" t="s">
        <v>1890</v>
      </c>
      <c r="B9386" t="s">
        <v>988</v>
      </c>
      <c r="C9386" t="s">
        <v>223</v>
      </c>
      <c r="D9386" t="s">
        <v>23</v>
      </c>
      <c r="E9386" s="1">
        <f>DATEVALUE(IFERROR(RIGHT(LEFT(A9386,FIND("-",A9386,4)-1),2)&amp;"/"&amp;LEFT(A9386,FIND("-",A9386)-1)&amp;"/"&amp;RIGHT(LEFT(A9386,IFERROR(FIND(" ",A9386),LEN(A9386)+1)-1),4),TEXT(A9386,"dd")&amp;"/"&amp;TEXT(A9386,"mm")&amp;"/"&amp;TEXT(A9386,"yyyy")))</f>
        <v>44886</v>
      </c>
      <c r="F9386" t="s">
        <v>1919</v>
      </c>
      <c r="G9386" s="1" t="e">
        <f>VLOOKUP(B9386,Results!A:D,3,FALSE)</f>
        <v>#N/A</v>
      </c>
    </row>
    <row r="9387" spans="1:7" hidden="1" x14ac:dyDescent="0.25">
      <c r="A9387" t="s">
        <v>1890</v>
      </c>
      <c r="B9387" t="s">
        <v>665</v>
      </c>
      <c r="C9387" t="s">
        <v>223</v>
      </c>
      <c r="D9387" t="s">
        <v>13</v>
      </c>
      <c r="E9387" s="1">
        <f>DATEVALUE(IFERROR(RIGHT(LEFT(A9387,FIND("-",A9387,4)-1),2)&amp;"/"&amp;LEFT(A9387,FIND("-",A9387)-1)&amp;"/"&amp;RIGHT(LEFT(A9387,IFERROR(FIND(" ",A9387),LEN(A9387)+1)-1),4),TEXT(A9387,"dd")&amp;"/"&amp;TEXT(A9387,"mm")&amp;"/"&amp;TEXT(A9387,"yyyy")))</f>
        <v>44886</v>
      </c>
      <c r="F9387" t="s">
        <v>1919</v>
      </c>
      <c r="G9387" s="1" t="e">
        <f>VLOOKUP(B9387,Results!A:D,3,FALSE)</f>
        <v>#N/A</v>
      </c>
    </row>
    <row r="9388" spans="1:7" hidden="1" x14ac:dyDescent="0.25">
      <c r="A9388" t="s">
        <v>1890</v>
      </c>
      <c r="B9388" t="s">
        <v>1870</v>
      </c>
      <c r="C9388" t="s">
        <v>20</v>
      </c>
      <c r="D9388" t="s">
        <v>13</v>
      </c>
      <c r="E9388" s="1">
        <f>DATEVALUE(IFERROR(RIGHT(LEFT(A9388,FIND("-",A9388,4)-1),2)&amp;"/"&amp;LEFT(A9388,FIND("-",A9388)-1)&amp;"/"&amp;RIGHT(LEFT(A9388,IFERROR(FIND(" ",A9388),LEN(A9388)+1)-1),4),TEXT(A9388,"dd")&amp;"/"&amp;TEXT(A9388,"mm")&amp;"/"&amp;TEXT(A9388,"yyyy")))</f>
        <v>44886</v>
      </c>
      <c r="F9388" t="s">
        <v>1919</v>
      </c>
      <c r="G9388" s="1" t="e">
        <f>VLOOKUP(B9388,Results!A:D,3,FALSE)</f>
        <v>#N/A</v>
      </c>
    </row>
    <row r="9389" spans="1:7" hidden="1" x14ac:dyDescent="0.25">
      <c r="A9389" t="s">
        <v>1890</v>
      </c>
      <c r="B9389" t="s">
        <v>372</v>
      </c>
      <c r="C9389" t="s">
        <v>223</v>
      </c>
      <c r="D9389" t="s">
        <v>13</v>
      </c>
      <c r="E9389" s="1">
        <f>DATEVALUE(IFERROR(RIGHT(LEFT(A9389,FIND("-",A9389,4)-1),2)&amp;"/"&amp;LEFT(A9389,FIND("-",A9389)-1)&amp;"/"&amp;RIGHT(LEFT(A9389,IFERROR(FIND(" ",A9389),LEN(A9389)+1)-1),4),TEXT(A9389,"dd")&amp;"/"&amp;TEXT(A9389,"mm")&amp;"/"&amp;TEXT(A9389,"yyyy")))</f>
        <v>44886</v>
      </c>
      <c r="F9389" t="s">
        <v>1919</v>
      </c>
      <c r="G9389" s="1" t="e">
        <f>VLOOKUP(B9389,Results!A:D,3,FALSE)</f>
        <v>#N/A</v>
      </c>
    </row>
    <row r="9390" spans="1:7" hidden="1" x14ac:dyDescent="0.25">
      <c r="A9390" t="s">
        <v>1890</v>
      </c>
      <c r="B9390" t="s">
        <v>841</v>
      </c>
      <c r="C9390" t="s">
        <v>20</v>
      </c>
      <c r="D9390" t="s">
        <v>13</v>
      </c>
      <c r="E9390" s="1">
        <f>DATEVALUE(IFERROR(RIGHT(LEFT(A9390,FIND("-",A9390,4)-1),2)&amp;"/"&amp;LEFT(A9390,FIND("-",A9390)-1)&amp;"/"&amp;RIGHT(LEFT(A9390,IFERROR(FIND(" ",A9390),LEN(A9390)+1)-1),4),TEXT(A9390,"dd")&amp;"/"&amp;TEXT(A9390,"mm")&amp;"/"&amp;TEXT(A9390,"yyyy")))</f>
        <v>44886</v>
      </c>
      <c r="F9390" t="s">
        <v>1919</v>
      </c>
      <c r="G9390" s="1" t="e">
        <f>VLOOKUP(B9390,Results!A:D,3,FALSE)</f>
        <v>#N/A</v>
      </c>
    </row>
    <row r="9391" spans="1:7" hidden="1" x14ac:dyDescent="0.25">
      <c r="A9391" t="s">
        <v>1890</v>
      </c>
      <c r="B9391" t="s">
        <v>1891</v>
      </c>
      <c r="C9391" t="s">
        <v>20</v>
      </c>
      <c r="D9391" t="s">
        <v>7</v>
      </c>
      <c r="E9391" s="1">
        <f>DATEVALUE(IFERROR(RIGHT(LEFT(A9391,FIND("-",A9391,4)-1),2)&amp;"/"&amp;LEFT(A9391,FIND("-",A9391)-1)&amp;"/"&amp;RIGHT(LEFT(A9391,IFERROR(FIND(" ",A9391),LEN(A9391)+1)-1),4),TEXT(A9391,"dd")&amp;"/"&amp;TEXT(A9391,"mm")&amp;"/"&amp;TEXT(A9391,"yyyy")))</f>
        <v>44886</v>
      </c>
      <c r="F9391" t="s">
        <v>1919</v>
      </c>
      <c r="G9391" s="1" t="e">
        <f>VLOOKUP(B9391,Results!A:D,3,FALSE)</f>
        <v>#N/A</v>
      </c>
    </row>
    <row r="9392" spans="1:7" hidden="1" x14ac:dyDescent="0.25">
      <c r="A9392" t="s">
        <v>1890</v>
      </c>
      <c r="B9392" t="s">
        <v>986</v>
      </c>
      <c r="C9392" t="s">
        <v>20</v>
      </c>
      <c r="D9392" t="s">
        <v>7</v>
      </c>
      <c r="E9392" s="1">
        <f>DATEVALUE(IFERROR(RIGHT(LEFT(A9392,FIND("-",A9392,4)-1),2)&amp;"/"&amp;LEFT(A9392,FIND("-",A9392)-1)&amp;"/"&amp;RIGHT(LEFT(A9392,IFERROR(FIND(" ",A9392),LEN(A9392)+1)-1),4),TEXT(A9392,"dd")&amp;"/"&amp;TEXT(A9392,"mm")&amp;"/"&amp;TEXT(A9392,"yyyy")))</f>
        <v>44886</v>
      </c>
      <c r="F9392" t="s">
        <v>1919</v>
      </c>
      <c r="G9392" s="1" t="e">
        <f>VLOOKUP(B9392,Results!A:D,3,FALSE)</f>
        <v>#N/A</v>
      </c>
    </row>
    <row r="9393" spans="1:7" hidden="1" x14ac:dyDescent="0.25">
      <c r="A9393" t="s">
        <v>1890</v>
      </c>
      <c r="B9393" t="s">
        <v>966</v>
      </c>
      <c r="C9393" t="s">
        <v>20</v>
      </c>
      <c r="D9393" t="s">
        <v>74</v>
      </c>
      <c r="E9393" s="1">
        <f>DATEVALUE(IFERROR(RIGHT(LEFT(A9393,FIND("-",A9393,4)-1),2)&amp;"/"&amp;LEFT(A9393,FIND("-",A9393)-1)&amp;"/"&amp;RIGHT(LEFT(A9393,IFERROR(FIND(" ",A9393),LEN(A9393)+1)-1),4),TEXT(A9393,"dd")&amp;"/"&amp;TEXT(A9393,"mm")&amp;"/"&amp;TEXT(A9393,"yyyy")))</f>
        <v>44886</v>
      </c>
      <c r="F9393" t="s">
        <v>1919</v>
      </c>
      <c r="G9393" s="1" t="e">
        <f>VLOOKUP(B9393,Results!A:D,3,FALSE)</f>
        <v>#N/A</v>
      </c>
    </row>
    <row r="9394" spans="1:7" hidden="1" x14ac:dyDescent="0.25">
      <c r="A9394" t="s">
        <v>1890</v>
      </c>
      <c r="B9394" t="s">
        <v>376</v>
      </c>
      <c r="C9394" t="s">
        <v>20</v>
      </c>
      <c r="D9394" t="s">
        <v>28</v>
      </c>
      <c r="E9394" s="1">
        <f>DATEVALUE(IFERROR(RIGHT(LEFT(A9394,FIND("-",A9394,4)-1),2)&amp;"/"&amp;LEFT(A9394,FIND("-",A9394)-1)&amp;"/"&amp;RIGHT(LEFT(A9394,IFERROR(FIND(" ",A9394),LEN(A9394)+1)-1),4),TEXT(A9394,"dd")&amp;"/"&amp;TEXT(A9394,"mm")&amp;"/"&amp;TEXT(A9394,"yyyy")))</f>
        <v>44886</v>
      </c>
      <c r="F9394" t="s">
        <v>1919</v>
      </c>
      <c r="G9394" s="1" t="e">
        <f>VLOOKUP(B9394,Results!A:D,3,FALSE)</f>
        <v>#N/A</v>
      </c>
    </row>
    <row r="9395" spans="1:7" hidden="1" x14ac:dyDescent="0.25">
      <c r="A9395" t="s">
        <v>1889</v>
      </c>
      <c r="B9395" t="s">
        <v>726</v>
      </c>
      <c r="C9395" t="s">
        <v>223</v>
      </c>
      <c r="D9395" t="s">
        <v>13</v>
      </c>
      <c r="E9395" s="1">
        <f>DATEVALUE(IFERROR(RIGHT(LEFT(A9395,FIND("-",A9395,4)-1),2)&amp;"/"&amp;LEFT(A9395,FIND("-",A9395)-1)&amp;"/"&amp;RIGHT(LEFT(A9395,IFERROR(FIND(" ",A9395),LEN(A9395)+1)-1),4),TEXT(A9395,"dd")&amp;"/"&amp;TEXT(A9395,"mm")&amp;"/"&amp;TEXT(A9395,"yyyy")))</f>
        <v>44879</v>
      </c>
      <c r="F9395" t="s">
        <v>1919</v>
      </c>
      <c r="G9395" s="1">
        <f>VLOOKUP(B9395,Results!A:D,3,FALSE)</f>
        <v>45418</v>
      </c>
    </row>
    <row r="9396" spans="1:7" hidden="1" x14ac:dyDescent="0.25">
      <c r="A9396" t="s">
        <v>1889</v>
      </c>
      <c r="B9396" t="s">
        <v>458</v>
      </c>
      <c r="C9396" t="s">
        <v>20</v>
      </c>
      <c r="D9396" t="s">
        <v>10</v>
      </c>
      <c r="E9396" s="1">
        <f>DATEVALUE(IFERROR(RIGHT(LEFT(A9396,FIND("-",A9396,4)-1),2)&amp;"/"&amp;LEFT(A9396,FIND("-",A9396)-1)&amp;"/"&amp;RIGHT(LEFT(A9396,IFERROR(FIND(" ",A9396),LEN(A9396)+1)-1),4),TEXT(A9396,"dd")&amp;"/"&amp;TEXT(A9396,"mm")&amp;"/"&amp;TEXT(A9396,"yyyy")))</f>
        <v>44879</v>
      </c>
      <c r="F9396" t="s">
        <v>1919</v>
      </c>
      <c r="G9396" s="1">
        <f>VLOOKUP(B9396,Results!A:D,3,FALSE)</f>
        <v>45434</v>
      </c>
    </row>
    <row r="9397" spans="1:7" hidden="1" x14ac:dyDescent="0.25">
      <c r="A9397" t="s">
        <v>1889</v>
      </c>
      <c r="B9397" t="s">
        <v>1849</v>
      </c>
      <c r="C9397" t="s">
        <v>20</v>
      </c>
      <c r="D9397" t="s">
        <v>40</v>
      </c>
      <c r="E9397" s="1">
        <f>DATEVALUE(IFERROR(RIGHT(LEFT(A9397,FIND("-",A9397,4)-1),2)&amp;"/"&amp;LEFT(A9397,FIND("-",A9397)-1)&amp;"/"&amp;RIGHT(LEFT(A9397,IFERROR(FIND(" ",A9397),LEN(A9397)+1)-1),4),TEXT(A9397,"dd")&amp;"/"&amp;TEXT(A9397,"mm")&amp;"/"&amp;TEXT(A9397,"yyyy")))</f>
        <v>44879</v>
      </c>
      <c r="F9397" t="s">
        <v>1919</v>
      </c>
      <c r="G9397" s="1" t="e">
        <f>VLOOKUP(B9397,Results!A:D,3,FALSE)</f>
        <v>#N/A</v>
      </c>
    </row>
    <row r="9398" spans="1:7" hidden="1" x14ac:dyDescent="0.25">
      <c r="A9398" t="s">
        <v>1889</v>
      </c>
      <c r="B9398" t="s">
        <v>45</v>
      </c>
      <c r="C9398" t="s">
        <v>20</v>
      </c>
      <c r="D9398" t="s">
        <v>40</v>
      </c>
      <c r="E9398" s="1">
        <f>DATEVALUE(IFERROR(RIGHT(LEFT(A9398,FIND("-",A9398,4)-1),2)&amp;"/"&amp;LEFT(A9398,FIND("-",A9398)-1)&amp;"/"&amp;RIGHT(LEFT(A9398,IFERROR(FIND(" ",A9398),LEN(A9398)+1)-1),4),TEXT(A9398,"dd")&amp;"/"&amp;TEXT(A9398,"mm")&amp;"/"&amp;TEXT(A9398,"yyyy")))</f>
        <v>44879</v>
      </c>
      <c r="F9398" t="s">
        <v>1919</v>
      </c>
      <c r="G9398" s="1" t="e">
        <f>VLOOKUP(B9398,Results!A:D,3,FALSE)</f>
        <v>#N/A</v>
      </c>
    </row>
    <row r="9399" spans="1:7" hidden="1" x14ac:dyDescent="0.25">
      <c r="A9399" t="s">
        <v>1889</v>
      </c>
      <c r="B9399" t="s">
        <v>630</v>
      </c>
      <c r="C9399" t="s">
        <v>223</v>
      </c>
      <c r="D9399" t="s">
        <v>40</v>
      </c>
      <c r="E9399" s="1">
        <f>DATEVALUE(IFERROR(RIGHT(LEFT(A9399,FIND("-",A9399,4)-1),2)&amp;"/"&amp;LEFT(A9399,FIND("-",A9399)-1)&amp;"/"&amp;RIGHT(LEFT(A9399,IFERROR(FIND(" ",A9399),LEN(A9399)+1)-1),4),TEXT(A9399,"dd")&amp;"/"&amp;TEXT(A9399,"mm")&amp;"/"&amp;TEXT(A9399,"yyyy")))</f>
        <v>44879</v>
      </c>
      <c r="F9399" t="s">
        <v>1919</v>
      </c>
      <c r="G9399" s="1" t="e">
        <f>VLOOKUP(B9399,Results!A:D,3,FALSE)</f>
        <v>#N/A</v>
      </c>
    </row>
    <row r="9400" spans="1:7" hidden="1" x14ac:dyDescent="0.25">
      <c r="A9400" t="s">
        <v>1889</v>
      </c>
      <c r="B9400" t="s">
        <v>1833</v>
      </c>
      <c r="C9400" t="s">
        <v>20</v>
      </c>
      <c r="D9400" t="s">
        <v>40</v>
      </c>
      <c r="E9400" s="1">
        <f>DATEVALUE(IFERROR(RIGHT(LEFT(A9400,FIND("-",A9400,4)-1),2)&amp;"/"&amp;LEFT(A9400,FIND("-",A9400)-1)&amp;"/"&amp;RIGHT(LEFT(A9400,IFERROR(FIND(" ",A9400),LEN(A9400)+1)-1),4),TEXT(A9400,"dd")&amp;"/"&amp;TEXT(A9400,"mm")&amp;"/"&amp;TEXT(A9400,"yyyy")))</f>
        <v>44879</v>
      </c>
      <c r="F9400" t="s">
        <v>1919</v>
      </c>
      <c r="G9400" s="1" t="e">
        <f>VLOOKUP(B9400,Results!A:D,3,FALSE)</f>
        <v>#N/A</v>
      </c>
    </row>
    <row r="9401" spans="1:7" hidden="1" x14ac:dyDescent="0.25">
      <c r="A9401" t="s">
        <v>1889</v>
      </c>
      <c r="B9401" t="s">
        <v>889</v>
      </c>
      <c r="C9401" t="s">
        <v>20</v>
      </c>
      <c r="D9401" t="s">
        <v>28</v>
      </c>
      <c r="E9401" s="1">
        <f>DATEVALUE(IFERROR(RIGHT(LEFT(A9401,FIND("-",A9401,4)-1),2)&amp;"/"&amp;LEFT(A9401,FIND("-",A9401)-1)&amp;"/"&amp;RIGHT(LEFT(A9401,IFERROR(FIND(" ",A9401),LEN(A9401)+1)-1),4),TEXT(A9401,"dd")&amp;"/"&amp;TEXT(A9401,"mm")&amp;"/"&amp;TEXT(A9401,"yyyy")))</f>
        <v>44879</v>
      </c>
      <c r="F9401" t="s">
        <v>1919</v>
      </c>
      <c r="G9401" s="1" t="e">
        <f>VLOOKUP(B9401,Results!A:D,3,FALSE)</f>
        <v>#N/A</v>
      </c>
    </row>
    <row r="9402" spans="1:7" hidden="1" x14ac:dyDescent="0.25">
      <c r="A9402" t="s">
        <v>1889</v>
      </c>
      <c r="B9402" t="s">
        <v>438</v>
      </c>
      <c r="C9402" t="s">
        <v>20</v>
      </c>
      <c r="D9402" t="s">
        <v>28</v>
      </c>
      <c r="E9402" s="1">
        <f>DATEVALUE(IFERROR(RIGHT(LEFT(A9402,FIND("-",A9402,4)-1),2)&amp;"/"&amp;LEFT(A9402,FIND("-",A9402)-1)&amp;"/"&amp;RIGHT(LEFT(A9402,IFERROR(FIND(" ",A9402),LEN(A9402)+1)-1),4),TEXT(A9402,"dd")&amp;"/"&amp;TEXT(A9402,"mm")&amp;"/"&amp;TEXT(A9402,"yyyy")))</f>
        <v>44879</v>
      </c>
      <c r="F9402" t="s">
        <v>1919</v>
      </c>
      <c r="G9402" s="1" t="e">
        <f>VLOOKUP(B9402,Results!A:D,3,FALSE)</f>
        <v>#N/A</v>
      </c>
    </row>
    <row r="9403" spans="1:7" hidden="1" x14ac:dyDescent="0.25">
      <c r="A9403" t="s">
        <v>1889</v>
      </c>
      <c r="B9403" t="s">
        <v>845</v>
      </c>
      <c r="C9403" t="s">
        <v>20</v>
      </c>
      <c r="D9403" t="s">
        <v>33</v>
      </c>
      <c r="E9403" s="1">
        <f>DATEVALUE(IFERROR(RIGHT(LEFT(A9403,FIND("-",A9403,4)-1),2)&amp;"/"&amp;LEFT(A9403,FIND("-",A9403)-1)&amp;"/"&amp;RIGHT(LEFT(A9403,IFERROR(FIND(" ",A9403),LEN(A9403)+1)-1),4),TEXT(A9403,"dd")&amp;"/"&amp;TEXT(A9403,"mm")&amp;"/"&amp;TEXT(A9403,"yyyy")))</f>
        <v>44879</v>
      </c>
      <c r="F9403" t="s">
        <v>1919</v>
      </c>
      <c r="G9403" s="1" t="e">
        <f>VLOOKUP(B9403,Results!A:D,3,FALSE)</f>
        <v>#N/A</v>
      </c>
    </row>
    <row r="9404" spans="1:7" hidden="1" x14ac:dyDescent="0.25">
      <c r="A9404" s="1">
        <v>44753</v>
      </c>
      <c r="B9404" t="s">
        <v>288</v>
      </c>
      <c r="C9404" t="s">
        <v>223</v>
      </c>
      <c r="D9404" t="s">
        <v>13</v>
      </c>
      <c r="E9404" s="1">
        <f>DATEVALUE(IFERROR(RIGHT(LEFT(A9404,FIND("-",A9404,4)-1),2)&amp;"/"&amp;LEFT(A9404,FIND("-",A9404)-1)&amp;"/"&amp;RIGHT(LEFT(A9404,IFERROR(FIND(" ",A9404),LEN(A9404)+1)-1),4),TEXT(A9404,"dd")&amp;"/"&amp;TEXT(A9404,"mm")&amp;"/"&amp;TEXT(A9404,"yyyy")))</f>
        <v>44872</v>
      </c>
      <c r="F9404" t="s">
        <v>1919</v>
      </c>
      <c r="G9404" s="1">
        <f>VLOOKUP(B9404,Results!A:D,3,FALSE)</f>
        <v>45421</v>
      </c>
    </row>
    <row r="9405" spans="1:7" hidden="1" x14ac:dyDescent="0.25">
      <c r="A9405" s="1">
        <v>44753</v>
      </c>
      <c r="B9405" t="s">
        <v>795</v>
      </c>
      <c r="C9405" t="s">
        <v>20</v>
      </c>
      <c r="D9405" t="s">
        <v>44</v>
      </c>
      <c r="E9405" s="1">
        <f>DATEVALUE(IFERROR(RIGHT(LEFT(A9405,FIND("-",A9405,4)-1),2)&amp;"/"&amp;LEFT(A9405,FIND("-",A9405)-1)&amp;"/"&amp;RIGHT(LEFT(A9405,IFERROR(FIND(" ",A9405),LEN(A9405)+1)-1),4),TEXT(A9405,"dd")&amp;"/"&amp;TEXT(A9405,"mm")&amp;"/"&amp;TEXT(A9405,"yyyy")))</f>
        <v>44872</v>
      </c>
      <c r="F9405" t="s">
        <v>1919</v>
      </c>
      <c r="G9405" s="1" t="e">
        <f>VLOOKUP(B9405,Results!A:D,3,FALSE)</f>
        <v>#N/A</v>
      </c>
    </row>
    <row r="9406" spans="1:7" hidden="1" x14ac:dyDescent="0.25">
      <c r="A9406" s="1">
        <v>44753</v>
      </c>
      <c r="B9406" t="s">
        <v>620</v>
      </c>
      <c r="C9406" t="s">
        <v>20</v>
      </c>
      <c r="D9406" t="s">
        <v>30</v>
      </c>
      <c r="E9406" s="1">
        <f>DATEVALUE(IFERROR(RIGHT(LEFT(A9406,FIND("-",A9406,4)-1),2)&amp;"/"&amp;LEFT(A9406,FIND("-",A9406)-1)&amp;"/"&amp;RIGHT(LEFT(A9406,IFERROR(FIND(" ",A9406),LEN(A9406)+1)-1),4),TEXT(A9406,"dd")&amp;"/"&amp;TEXT(A9406,"mm")&amp;"/"&amp;TEXT(A9406,"yyyy")))</f>
        <v>44872</v>
      </c>
      <c r="F9406" t="s">
        <v>1919</v>
      </c>
      <c r="G9406" s="1" t="e">
        <f>VLOOKUP(B9406,Results!A:D,3,FALSE)</f>
        <v>#N/A</v>
      </c>
    </row>
    <row r="9407" spans="1:7" hidden="1" x14ac:dyDescent="0.25">
      <c r="A9407" s="1">
        <v>44753</v>
      </c>
      <c r="B9407" t="s">
        <v>631</v>
      </c>
      <c r="C9407" t="s">
        <v>20</v>
      </c>
      <c r="D9407" t="s">
        <v>10</v>
      </c>
      <c r="E9407" s="1">
        <f>DATEVALUE(IFERROR(RIGHT(LEFT(A9407,FIND("-",A9407,4)-1),2)&amp;"/"&amp;LEFT(A9407,FIND("-",A9407)-1)&amp;"/"&amp;RIGHT(LEFT(A9407,IFERROR(FIND(" ",A9407),LEN(A9407)+1)-1),4),TEXT(A9407,"dd")&amp;"/"&amp;TEXT(A9407,"mm")&amp;"/"&amp;TEXT(A9407,"yyyy")))</f>
        <v>44872</v>
      </c>
      <c r="F9407" t="s">
        <v>1919</v>
      </c>
      <c r="G9407" s="1" t="e">
        <f>VLOOKUP(B9407,Results!A:D,3,FALSE)</f>
        <v>#N/A</v>
      </c>
    </row>
    <row r="9408" spans="1:7" hidden="1" x14ac:dyDescent="0.25">
      <c r="A9408" s="1">
        <v>44753</v>
      </c>
      <c r="B9408" t="s">
        <v>585</v>
      </c>
      <c r="C9408" t="s">
        <v>20</v>
      </c>
      <c r="D9408" t="s">
        <v>10</v>
      </c>
      <c r="E9408" s="1">
        <f>DATEVALUE(IFERROR(RIGHT(LEFT(A9408,FIND("-",A9408,4)-1),2)&amp;"/"&amp;LEFT(A9408,FIND("-",A9408)-1)&amp;"/"&amp;RIGHT(LEFT(A9408,IFERROR(FIND(" ",A9408),LEN(A9408)+1)-1),4),TEXT(A9408,"dd")&amp;"/"&amp;TEXT(A9408,"mm")&amp;"/"&amp;TEXT(A9408,"yyyy")))</f>
        <v>44872</v>
      </c>
      <c r="F9408" t="s">
        <v>1919</v>
      </c>
      <c r="G9408" s="1" t="e">
        <f>VLOOKUP(B9408,Results!A:D,3,FALSE)</f>
        <v>#N/A</v>
      </c>
    </row>
    <row r="9409" spans="1:7" hidden="1" x14ac:dyDescent="0.25">
      <c r="A9409" s="1">
        <v>44753</v>
      </c>
      <c r="B9409" t="s">
        <v>675</v>
      </c>
      <c r="C9409" t="s">
        <v>20</v>
      </c>
      <c r="D9409" t="s">
        <v>10</v>
      </c>
      <c r="E9409" s="1">
        <f>DATEVALUE(IFERROR(RIGHT(LEFT(A9409,FIND("-",A9409,4)-1),2)&amp;"/"&amp;LEFT(A9409,FIND("-",A9409)-1)&amp;"/"&amp;RIGHT(LEFT(A9409,IFERROR(FIND(" ",A9409),LEN(A9409)+1)-1),4),TEXT(A9409,"dd")&amp;"/"&amp;TEXT(A9409,"mm")&amp;"/"&amp;TEXT(A9409,"yyyy")))</f>
        <v>44872</v>
      </c>
      <c r="F9409" t="s">
        <v>1919</v>
      </c>
      <c r="G9409" s="1" t="e">
        <f>VLOOKUP(B9409,Results!A:D,3,FALSE)</f>
        <v>#N/A</v>
      </c>
    </row>
    <row r="9410" spans="1:7" hidden="1" x14ac:dyDescent="0.25">
      <c r="A9410" s="1">
        <v>44753</v>
      </c>
      <c r="B9410" t="s">
        <v>644</v>
      </c>
      <c r="C9410" t="s">
        <v>20</v>
      </c>
      <c r="D9410" t="s">
        <v>23</v>
      </c>
      <c r="E9410" s="1">
        <f>DATEVALUE(IFERROR(RIGHT(LEFT(A9410,FIND("-",A9410,4)-1),2)&amp;"/"&amp;LEFT(A9410,FIND("-",A9410)-1)&amp;"/"&amp;RIGHT(LEFT(A9410,IFERROR(FIND(" ",A9410),LEN(A9410)+1)-1),4),TEXT(A9410,"dd")&amp;"/"&amp;TEXT(A9410,"mm")&amp;"/"&amp;TEXT(A9410,"yyyy")))</f>
        <v>44872</v>
      </c>
      <c r="F9410" t="s">
        <v>1919</v>
      </c>
      <c r="G9410" s="1" t="e">
        <f>VLOOKUP(B9410,Results!A:D,3,FALSE)</f>
        <v>#N/A</v>
      </c>
    </row>
    <row r="9411" spans="1:7" hidden="1" x14ac:dyDescent="0.25">
      <c r="A9411" s="1">
        <v>44753</v>
      </c>
      <c r="B9411" t="s">
        <v>841</v>
      </c>
      <c r="C9411" t="s">
        <v>20</v>
      </c>
      <c r="D9411" t="s">
        <v>13</v>
      </c>
      <c r="E9411" s="1">
        <f>DATEVALUE(IFERROR(RIGHT(LEFT(A9411,FIND("-",A9411,4)-1),2)&amp;"/"&amp;LEFT(A9411,FIND("-",A9411)-1)&amp;"/"&amp;RIGHT(LEFT(A9411,IFERROR(FIND(" ",A9411),LEN(A9411)+1)-1),4),TEXT(A9411,"dd")&amp;"/"&amp;TEXT(A9411,"mm")&amp;"/"&amp;TEXT(A9411,"yyyy")))</f>
        <v>44872</v>
      </c>
      <c r="F9411" t="s">
        <v>1919</v>
      </c>
      <c r="G9411" s="1" t="e">
        <f>VLOOKUP(B9411,Results!A:D,3,FALSE)</f>
        <v>#N/A</v>
      </c>
    </row>
    <row r="9412" spans="1:7" hidden="1" x14ac:dyDescent="0.25">
      <c r="A9412" s="1">
        <v>44753</v>
      </c>
      <c r="B9412" t="s">
        <v>904</v>
      </c>
      <c r="C9412" t="s">
        <v>223</v>
      </c>
      <c r="D9412" t="s">
        <v>74</v>
      </c>
      <c r="E9412" s="1">
        <f>DATEVALUE(IFERROR(RIGHT(LEFT(A9412,FIND("-",A9412,4)-1),2)&amp;"/"&amp;LEFT(A9412,FIND("-",A9412)-1)&amp;"/"&amp;RIGHT(LEFT(A9412,IFERROR(FIND(" ",A9412),LEN(A9412)+1)-1),4),TEXT(A9412,"dd")&amp;"/"&amp;TEXT(A9412,"mm")&amp;"/"&amp;TEXT(A9412,"yyyy")))</f>
        <v>44872</v>
      </c>
      <c r="F9412" t="s">
        <v>1919</v>
      </c>
      <c r="G9412" s="1" t="e">
        <f>VLOOKUP(B9412,Results!A:D,3,FALSE)</f>
        <v>#N/A</v>
      </c>
    </row>
    <row r="9413" spans="1:7" hidden="1" x14ac:dyDescent="0.25">
      <c r="A9413" s="1">
        <v>44753</v>
      </c>
      <c r="B9413" t="s">
        <v>656</v>
      </c>
      <c r="C9413" t="s">
        <v>20</v>
      </c>
      <c r="D9413" t="s">
        <v>33</v>
      </c>
      <c r="E9413" s="1">
        <f>DATEVALUE(IFERROR(RIGHT(LEFT(A9413,FIND("-",A9413,4)-1),2)&amp;"/"&amp;LEFT(A9413,FIND("-",A9413)-1)&amp;"/"&amp;RIGHT(LEFT(A9413,IFERROR(FIND(" ",A9413),LEN(A9413)+1)-1),4),TEXT(A9413,"dd")&amp;"/"&amp;TEXT(A9413,"mm")&amp;"/"&amp;TEXT(A9413,"yyyy")))</f>
        <v>44872</v>
      </c>
      <c r="F9413" t="s">
        <v>1919</v>
      </c>
      <c r="G9413" s="1" t="e">
        <f>VLOOKUP(B9413,Results!A:D,3,FALSE)</f>
        <v>#N/A</v>
      </c>
    </row>
    <row r="9414" spans="1:7" hidden="1" x14ac:dyDescent="0.25">
      <c r="A9414" t="s">
        <v>1888</v>
      </c>
      <c r="B9414" t="s">
        <v>1301</v>
      </c>
      <c r="C9414" t="s">
        <v>20</v>
      </c>
      <c r="D9414" t="s">
        <v>10</v>
      </c>
      <c r="E9414" s="1">
        <f>DATEVALUE(IFERROR(RIGHT(LEFT(A9414,FIND("-",A9414,4)-1),2)&amp;"/"&amp;LEFT(A9414,FIND("-",A9414)-1)&amp;"/"&amp;RIGHT(LEFT(A9414,IFERROR(FIND(" ",A9414),LEN(A9414)+1)-1),4),TEXT(A9414,"dd")&amp;"/"&amp;TEXT(A9414,"mm")&amp;"/"&amp;TEXT(A9414,"yyyy")))</f>
        <v>44865</v>
      </c>
      <c r="F9414" t="s">
        <v>1919</v>
      </c>
      <c r="G9414" s="1">
        <f>VLOOKUP(B9414,Results!A:D,3,FALSE)</f>
        <v>45419</v>
      </c>
    </row>
    <row r="9415" spans="1:7" hidden="1" x14ac:dyDescent="0.25">
      <c r="A9415" t="s">
        <v>1888</v>
      </c>
      <c r="B9415" t="s">
        <v>678</v>
      </c>
      <c r="C9415" t="s">
        <v>20</v>
      </c>
      <c r="D9415" t="s">
        <v>80</v>
      </c>
      <c r="E9415" s="1">
        <f>DATEVALUE(IFERROR(RIGHT(LEFT(A9415,FIND("-",A9415,4)-1),2)&amp;"/"&amp;LEFT(A9415,FIND("-",A9415)-1)&amp;"/"&amp;RIGHT(LEFT(A9415,IFERROR(FIND(" ",A9415),LEN(A9415)+1)-1),4),TEXT(A9415,"dd")&amp;"/"&amp;TEXT(A9415,"mm")&amp;"/"&amp;TEXT(A9415,"yyyy")))</f>
        <v>44865</v>
      </c>
      <c r="F9415" t="s">
        <v>1919</v>
      </c>
      <c r="G9415" s="1">
        <f>VLOOKUP(B9415,Results!A:D,3,FALSE)</f>
        <v>45419</v>
      </c>
    </row>
    <row r="9416" spans="1:7" hidden="1" x14ac:dyDescent="0.25">
      <c r="A9416" t="s">
        <v>1888</v>
      </c>
      <c r="B9416" t="s">
        <v>862</v>
      </c>
      <c r="C9416" t="s">
        <v>223</v>
      </c>
      <c r="D9416" t="s">
        <v>30</v>
      </c>
      <c r="E9416" s="1">
        <f>DATEVALUE(IFERROR(RIGHT(LEFT(A9416,FIND("-",A9416,4)-1),2)&amp;"/"&amp;LEFT(A9416,FIND("-",A9416)-1)&amp;"/"&amp;RIGHT(LEFT(A9416,IFERROR(FIND(" ",A9416),LEN(A9416)+1)-1),4),TEXT(A9416,"dd")&amp;"/"&amp;TEXT(A9416,"mm")&amp;"/"&amp;TEXT(A9416,"yyyy")))</f>
        <v>44865</v>
      </c>
      <c r="F9416" t="s">
        <v>1919</v>
      </c>
      <c r="G9416" s="1">
        <f>VLOOKUP(B9416,Results!A:D,3,FALSE)</f>
        <v>45420</v>
      </c>
    </row>
    <row r="9417" spans="1:7" hidden="1" x14ac:dyDescent="0.25">
      <c r="A9417" t="s">
        <v>1888</v>
      </c>
      <c r="B9417" t="s">
        <v>750</v>
      </c>
      <c r="C9417" t="s">
        <v>20</v>
      </c>
      <c r="D9417" t="s">
        <v>13</v>
      </c>
      <c r="E9417" s="1">
        <f>DATEVALUE(IFERROR(RIGHT(LEFT(A9417,FIND("-",A9417,4)-1),2)&amp;"/"&amp;LEFT(A9417,FIND("-",A9417)-1)&amp;"/"&amp;RIGHT(LEFT(A9417,IFERROR(FIND(" ",A9417),LEN(A9417)+1)-1),4),TEXT(A9417,"dd")&amp;"/"&amp;TEXT(A9417,"mm")&amp;"/"&amp;TEXT(A9417,"yyyy")))</f>
        <v>44865</v>
      </c>
      <c r="F9417" t="s">
        <v>1919</v>
      </c>
      <c r="G9417" s="1">
        <f>VLOOKUP(B9417,Results!A:D,3,FALSE)</f>
        <v>45420</v>
      </c>
    </row>
    <row r="9418" spans="1:7" hidden="1" x14ac:dyDescent="0.25">
      <c r="A9418" t="s">
        <v>1888</v>
      </c>
      <c r="B9418" t="s">
        <v>492</v>
      </c>
      <c r="C9418" t="s">
        <v>20</v>
      </c>
      <c r="D9418" t="s">
        <v>10</v>
      </c>
      <c r="E9418" s="1">
        <f>DATEVALUE(IFERROR(RIGHT(LEFT(A9418,FIND("-",A9418,4)-1),2)&amp;"/"&amp;LEFT(A9418,FIND("-",A9418)-1)&amp;"/"&amp;RIGHT(LEFT(A9418,IFERROR(FIND(" ",A9418),LEN(A9418)+1)-1),4),TEXT(A9418,"dd")&amp;"/"&amp;TEXT(A9418,"mm")&amp;"/"&amp;TEXT(A9418,"yyyy")))</f>
        <v>44865</v>
      </c>
      <c r="F9418" t="s">
        <v>1919</v>
      </c>
      <c r="G9418" s="1" t="e">
        <f>VLOOKUP(B9418,Results!A:D,3,FALSE)</f>
        <v>#N/A</v>
      </c>
    </row>
    <row r="9419" spans="1:7" hidden="1" x14ac:dyDescent="0.25">
      <c r="A9419" t="s">
        <v>1888</v>
      </c>
      <c r="B9419" t="s">
        <v>988</v>
      </c>
      <c r="C9419" t="s">
        <v>223</v>
      </c>
      <c r="D9419" t="s">
        <v>23</v>
      </c>
      <c r="E9419" s="1">
        <f>DATEVALUE(IFERROR(RIGHT(LEFT(A9419,FIND("-",A9419,4)-1),2)&amp;"/"&amp;LEFT(A9419,FIND("-",A9419)-1)&amp;"/"&amp;RIGHT(LEFT(A9419,IFERROR(FIND(" ",A9419),LEN(A9419)+1)-1),4),TEXT(A9419,"dd")&amp;"/"&amp;TEXT(A9419,"mm")&amp;"/"&amp;TEXT(A9419,"yyyy")))</f>
        <v>44865</v>
      </c>
      <c r="F9419" t="s">
        <v>1919</v>
      </c>
      <c r="G9419" s="1" t="e">
        <f>VLOOKUP(B9419,Results!A:D,3,FALSE)</f>
        <v>#N/A</v>
      </c>
    </row>
    <row r="9420" spans="1:7" hidden="1" x14ac:dyDescent="0.25">
      <c r="A9420" t="s">
        <v>1888</v>
      </c>
      <c r="B9420" t="s">
        <v>1850</v>
      </c>
      <c r="C9420" t="s">
        <v>223</v>
      </c>
      <c r="D9420" t="s">
        <v>23</v>
      </c>
      <c r="E9420" s="1">
        <f>DATEVALUE(IFERROR(RIGHT(LEFT(A9420,FIND("-",A9420,4)-1),2)&amp;"/"&amp;LEFT(A9420,FIND("-",A9420)-1)&amp;"/"&amp;RIGHT(LEFT(A9420,IFERROR(FIND(" ",A9420),LEN(A9420)+1)-1),4),TEXT(A9420,"dd")&amp;"/"&amp;TEXT(A9420,"mm")&amp;"/"&amp;TEXT(A9420,"yyyy")))</f>
        <v>44865</v>
      </c>
      <c r="F9420" t="s">
        <v>1919</v>
      </c>
      <c r="G9420" s="1" t="e">
        <f>VLOOKUP(B9420,Results!A:D,3,FALSE)</f>
        <v>#N/A</v>
      </c>
    </row>
    <row r="9421" spans="1:7" hidden="1" x14ac:dyDescent="0.25">
      <c r="A9421" t="s">
        <v>1888</v>
      </c>
      <c r="B9421" t="s">
        <v>622</v>
      </c>
      <c r="C9421" t="s">
        <v>20</v>
      </c>
      <c r="D9421" t="s">
        <v>23</v>
      </c>
      <c r="E9421" s="1">
        <f>DATEVALUE(IFERROR(RIGHT(LEFT(A9421,FIND("-",A9421,4)-1),2)&amp;"/"&amp;LEFT(A9421,FIND("-",A9421)-1)&amp;"/"&amp;RIGHT(LEFT(A9421,IFERROR(FIND(" ",A9421),LEN(A9421)+1)-1),4),TEXT(A9421,"dd")&amp;"/"&amp;TEXT(A9421,"mm")&amp;"/"&amp;TEXT(A9421,"yyyy")))</f>
        <v>44865</v>
      </c>
      <c r="F9421" t="s">
        <v>1919</v>
      </c>
      <c r="G9421" s="1" t="e">
        <f>VLOOKUP(B9421,Results!A:D,3,FALSE)</f>
        <v>#N/A</v>
      </c>
    </row>
    <row r="9422" spans="1:7" hidden="1" x14ac:dyDescent="0.25">
      <c r="A9422" t="s">
        <v>1888</v>
      </c>
      <c r="B9422" t="s">
        <v>853</v>
      </c>
      <c r="C9422" t="s">
        <v>223</v>
      </c>
      <c r="D9422" t="s">
        <v>13</v>
      </c>
      <c r="E9422" s="1">
        <f>DATEVALUE(IFERROR(RIGHT(LEFT(A9422,FIND("-",A9422,4)-1),2)&amp;"/"&amp;LEFT(A9422,FIND("-",A9422)-1)&amp;"/"&amp;RIGHT(LEFT(A9422,IFERROR(FIND(" ",A9422),LEN(A9422)+1)-1),4),TEXT(A9422,"dd")&amp;"/"&amp;TEXT(A9422,"mm")&amp;"/"&amp;TEXT(A9422,"yyyy")))</f>
        <v>44865</v>
      </c>
      <c r="F9422" t="s">
        <v>1919</v>
      </c>
      <c r="G9422" s="1" t="e">
        <f>VLOOKUP(B9422,Results!A:D,3,FALSE)</f>
        <v>#N/A</v>
      </c>
    </row>
    <row r="9423" spans="1:7" hidden="1" x14ac:dyDescent="0.25">
      <c r="A9423" t="s">
        <v>1888</v>
      </c>
      <c r="B9423" t="s">
        <v>700</v>
      </c>
      <c r="C9423" t="s">
        <v>223</v>
      </c>
      <c r="D9423" t="s">
        <v>13</v>
      </c>
      <c r="E9423" s="1">
        <f>DATEVALUE(IFERROR(RIGHT(LEFT(A9423,FIND("-",A9423,4)-1),2)&amp;"/"&amp;LEFT(A9423,FIND("-",A9423)-1)&amp;"/"&amp;RIGHT(LEFT(A9423,IFERROR(FIND(" ",A9423),LEN(A9423)+1)-1),4),TEXT(A9423,"dd")&amp;"/"&amp;TEXT(A9423,"mm")&amp;"/"&amp;TEXT(A9423,"yyyy")))</f>
        <v>44865</v>
      </c>
      <c r="F9423" t="s">
        <v>1919</v>
      </c>
      <c r="G9423" s="1" t="e">
        <f>VLOOKUP(B9423,Results!A:D,3,FALSE)</f>
        <v>#N/A</v>
      </c>
    </row>
    <row r="9424" spans="1:7" hidden="1" x14ac:dyDescent="0.25">
      <c r="A9424" t="s">
        <v>1888</v>
      </c>
      <c r="B9424" t="s">
        <v>986</v>
      </c>
      <c r="C9424" t="s">
        <v>20</v>
      </c>
      <c r="D9424" t="s">
        <v>7</v>
      </c>
      <c r="E9424" s="1">
        <f>DATEVALUE(IFERROR(RIGHT(LEFT(A9424,FIND("-",A9424,4)-1),2)&amp;"/"&amp;LEFT(A9424,FIND("-",A9424)-1)&amp;"/"&amp;RIGHT(LEFT(A9424,IFERROR(FIND(" ",A9424),LEN(A9424)+1)-1),4),TEXT(A9424,"dd")&amp;"/"&amp;TEXT(A9424,"mm")&amp;"/"&amp;TEXT(A9424,"yyyy")))</f>
        <v>44865</v>
      </c>
      <c r="F9424" t="s">
        <v>1919</v>
      </c>
      <c r="G9424" s="1" t="e">
        <f>VLOOKUP(B9424,Results!A:D,3,FALSE)</f>
        <v>#N/A</v>
      </c>
    </row>
    <row r="9425" spans="1:7" hidden="1" x14ac:dyDescent="0.25">
      <c r="A9425" t="s">
        <v>1888</v>
      </c>
      <c r="B9425" t="s">
        <v>369</v>
      </c>
      <c r="C9425" t="s">
        <v>223</v>
      </c>
      <c r="D9425" t="s">
        <v>40</v>
      </c>
      <c r="E9425" s="1">
        <f>DATEVALUE(IFERROR(RIGHT(LEFT(A9425,FIND("-",A9425,4)-1),2)&amp;"/"&amp;LEFT(A9425,FIND("-",A9425)-1)&amp;"/"&amp;RIGHT(LEFT(A9425,IFERROR(FIND(" ",A9425),LEN(A9425)+1)-1),4),TEXT(A9425,"dd")&amp;"/"&amp;TEXT(A9425,"mm")&amp;"/"&amp;TEXT(A9425,"yyyy")))</f>
        <v>44865</v>
      </c>
      <c r="F9425" t="s">
        <v>1919</v>
      </c>
      <c r="G9425" s="1" t="e">
        <f>VLOOKUP(B9425,Results!A:D,3,FALSE)</f>
        <v>#N/A</v>
      </c>
    </row>
    <row r="9426" spans="1:7" hidden="1" x14ac:dyDescent="0.25">
      <c r="A9426" t="s">
        <v>1888</v>
      </c>
      <c r="B9426" t="s">
        <v>376</v>
      </c>
      <c r="C9426" t="s">
        <v>20</v>
      </c>
      <c r="D9426" t="s">
        <v>28</v>
      </c>
      <c r="E9426" s="1">
        <f>DATEVALUE(IFERROR(RIGHT(LEFT(A9426,FIND("-",A9426,4)-1),2)&amp;"/"&amp;LEFT(A9426,FIND("-",A9426)-1)&amp;"/"&amp;RIGHT(LEFT(A9426,IFERROR(FIND(" ",A9426),LEN(A9426)+1)-1),4),TEXT(A9426,"dd")&amp;"/"&amp;TEXT(A9426,"mm")&amp;"/"&amp;TEXT(A9426,"yyyy")))</f>
        <v>44865</v>
      </c>
      <c r="F9426" t="s">
        <v>1919</v>
      </c>
      <c r="G9426" s="1" t="e">
        <f>VLOOKUP(B9426,Results!A:D,3,FALSE)</f>
        <v>#N/A</v>
      </c>
    </row>
    <row r="9427" spans="1:7" hidden="1" x14ac:dyDescent="0.25">
      <c r="A9427" t="s">
        <v>1887</v>
      </c>
      <c r="B9427" t="s">
        <v>597</v>
      </c>
      <c r="C9427" t="s">
        <v>20</v>
      </c>
      <c r="D9427" t="s">
        <v>80</v>
      </c>
      <c r="E9427" s="1">
        <f>DATEVALUE(IFERROR(RIGHT(LEFT(A9427,FIND("-",A9427,4)-1),2)&amp;"/"&amp;LEFT(A9427,FIND("-",A9427)-1)&amp;"/"&amp;RIGHT(LEFT(A9427,IFERROR(FIND(" ",A9427),LEN(A9427)+1)-1),4),TEXT(A9427,"dd")&amp;"/"&amp;TEXT(A9427,"mm")&amp;"/"&amp;TEXT(A9427,"yyyy")))</f>
        <v>44858</v>
      </c>
      <c r="F9427" t="s">
        <v>1919</v>
      </c>
      <c r="G9427" s="1">
        <f>VLOOKUP(B9427,Results!A:D,3,FALSE)</f>
        <v>45414</v>
      </c>
    </row>
    <row r="9428" spans="1:7" hidden="1" x14ac:dyDescent="0.25">
      <c r="A9428" t="s">
        <v>1887</v>
      </c>
      <c r="B9428" t="s">
        <v>253</v>
      </c>
      <c r="C9428" t="s">
        <v>20</v>
      </c>
      <c r="D9428" t="s">
        <v>40</v>
      </c>
      <c r="E9428" s="1">
        <f>DATEVALUE(IFERROR(RIGHT(LEFT(A9428,FIND("-",A9428,4)-1),2)&amp;"/"&amp;LEFT(A9428,FIND("-",A9428)-1)&amp;"/"&amp;RIGHT(LEFT(A9428,IFERROR(FIND(" ",A9428),LEN(A9428)+1)-1),4),TEXT(A9428,"dd")&amp;"/"&amp;TEXT(A9428,"mm")&amp;"/"&amp;TEXT(A9428,"yyyy")))</f>
        <v>44858</v>
      </c>
      <c r="F9428" t="s">
        <v>1919</v>
      </c>
      <c r="G9428" s="1">
        <f>VLOOKUP(B9428,Results!A:D,3,FALSE)</f>
        <v>45414</v>
      </c>
    </row>
    <row r="9429" spans="1:7" hidden="1" x14ac:dyDescent="0.25">
      <c r="A9429" t="s">
        <v>1887</v>
      </c>
      <c r="B9429" t="s">
        <v>860</v>
      </c>
      <c r="C9429" t="s">
        <v>223</v>
      </c>
      <c r="D9429" t="s">
        <v>30</v>
      </c>
      <c r="E9429" s="1">
        <f>DATEVALUE(IFERROR(RIGHT(LEFT(A9429,FIND("-",A9429,4)-1),2)&amp;"/"&amp;LEFT(A9429,FIND("-",A9429)-1)&amp;"/"&amp;RIGHT(LEFT(A9429,IFERROR(FIND(" ",A9429),LEN(A9429)+1)-1),4),TEXT(A9429,"dd")&amp;"/"&amp;TEXT(A9429,"mm")&amp;"/"&amp;TEXT(A9429,"yyyy")))</f>
        <v>44858</v>
      </c>
      <c r="F9429" t="s">
        <v>1919</v>
      </c>
      <c r="G9429" s="1">
        <f>VLOOKUP(B9429,Results!A:D,3,FALSE)</f>
        <v>45419</v>
      </c>
    </row>
    <row r="9430" spans="1:7" hidden="1" x14ac:dyDescent="0.25">
      <c r="A9430" t="s">
        <v>1887</v>
      </c>
      <c r="B9430" t="s">
        <v>1585</v>
      </c>
      <c r="C9430" t="s">
        <v>223</v>
      </c>
      <c r="D9430" t="s">
        <v>50</v>
      </c>
      <c r="E9430" s="1">
        <f>DATEVALUE(IFERROR(RIGHT(LEFT(A9430,FIND("-",A9430,4)-1),2)&amp;"/"&amp;LEFT(A9430,FIND("-",A9430)-1)&amp;"/"&amp;RIGHT(LEFT(A9430,IFERROR(FIND(" ",A9430),LEN(A9430)+1)-1),4),TEXT(A9430,"dd")&amp;"/"&amp;TEXT(A9430,"mm")&amp;"/"&amp;TEXT(A9430,"yyyy")))</f>
        <v>44858</v>
      </c>
      <c r="F9430" t="s">
        <v>1919</v>
      </c>
      <c r="G9430" s="1">
        <f>VLOOKUP(B9430,Results!A:D,3,FALSE)</f>
        <v>45427</v>
      </c>
    </row>
    <row r="9431" spans="1:7" hidden="1" x14ac:dyDescent="0.25">
      <c r="A9431" t="s">
        <v>1887</v>
      </c>
      <c r="B9431" t="s">
        <v>964</v>
      </c>
      <c r="C9431" t="s">
        <v>20</v>
      </c>
      <c r="D9431" t="s">
        <v>30</v>
      </c>
      <c r="E9431" s="1">
        <f>DATEVALUE(IFERROR(RIGHT(LEFT(A9431,FIND("-",A9431,4)-1),2)&amp;"/"&amp;LEFT(A9431,FIND("-",A9431)-1)&amp;"/"&amp;RIGHT(LEFT(A9431,IFERROR(FIND(" ",A9431),LEN(A9431)+1)-1),4),TEXT(A9431,"dd")&amp;"/"&amp;TEXT(A9431,"mm")&amp;"/"&amp;TEXT(A9431,"yyyy")))</f>
        <v>44858</v>
      </c>
      <c r="F9431" t="s">
        <v>1919</v>
      </c>
      <c r="G9431" s="1">
        <f>VLOOKUP(B9431,Results!A:D,3,FALSE)</f>
        <v>45436</v>
      </c>
    </row>
    <row r="9432" spans="1:7" hidden="1" x14ac:dyDescent="0.25">
      <c r="A9432" t="s">
        <v>1887</v>
      </c>
      <c r="B9432" t="s">
        <v>505</v>
      </c>
      <c r="C9432" t="s">
        <v>223</v>
      </c>
      <c r="D9432" t="s">
        <v>44</v>
      </c>
      <c r="E9432" s="1">
        <f>DATEVALUE(IFERROR(RIGHT(LEFT(A9432,FIND("-",A9432,4)-1),2)&amp;"/"&amp;LEFT(A9432,FIND("-",A9432)-1)&amp;"/"&amp;RIGHT(LEFT(A9432,IFERROR(FIND(" ",A9432),LEN(A9432)+1)-1),4),TEXT(A9432,"dd")&amp;"/"&amp;TEXT(A9432,"mm")&amp;"/"&amp;TEXT(A9432,"yyyy")))</f>
        <v>44858</v>
      </c>
      <c r="F9432" t="s">
        <v>1919</v>
      </c>
      <c r="G9432" s="1">
        <f>VLOOKUP(B9432,Results!A:D,3,FALSE)</f>
        <v>45441</v>
      </c>
    </row>
    <row r="9433" spans="1:7" hidden="1" x14ac:dyDescent="0.25">
      <c r="A9433" t="s">
        <v>1887</v>
      </c>
      <c r="B9433" t="s">
        <v>1870</v>
      </c>
      <c r="C9433" t="s">
        <v>20</v>
      </c>
      <c r="D9433" t="s">
        <v>13</v>
      </c>
      <c r="E9433" s="1">
        <f>DATEVALUE(IFERROR(RIGHT(LEFT(A9433,FIND("-",A9433,4)-1),2)&amp;"/"&amp;LEFT(A9433,FIND("-",A9433)-1)&amp;"/"&amp;RIGHT(LEFT(A9433,IFERROR(FIND(" ",A9433),LEN(A9433)+1)-1),4),TEXT(A9433,"dd")&amp;"/"&amp;TEXT(A9433,"mm")&amp;"/"&amp;TEXT(A9433,"yyyy")))</f>
        <v>44858</v>
      </c>
      <c r="F9433" t="s">
        <v>1919</v>
      </c>
      <c r="G9433" s="1" t="e">
        <f>VLOOKUP(B9433,Results!A:D,3,FALSE)</f>
        <v>#N/A</v>
      </c>
    </row>
    <row r="9434" spans="1:7" hidden="1" x14ac:dyDescent="0.25">
      <c r="A9434" t="s">
        <v>1887</v>
      </c>
      <c r="B9434" t="s">
        <v>660</v>
      </c>
      <c r="C9434" t="s">
        <v>20</v>
      </c>
      <c r="D9434" t="s">
        <v>13</v>
      </c>
      <c r="E9434" s="1">
        <f>DATEVALUE(IFERROR(RIGHT(LEFT(A9434,FIND("-",A9434,4)-1),2)&amp;"/"&amp;LEFT(A9434,FIND("-",A9434)-1)&amp;"/"&amp;RIGHT(LEFT(A9434,IFERROR(FIND(" ",A9434),LEN(A9434)+1)-1),4),TEXT(A9434,"dd")&amp;"/"&amp;TEXT(A9434,"mm")&amp;"/"&amp;TEXT(A9434,"yyyy")))</f>
        <v>44858</v>
      </c>
      <c r="F9434" t="s">
        <v>1919</v>
      </c>
      <c r="G9434" s="1" t="e">
        <f>VLOOKUP(B9434,Results!A:D,3,FALSE)</f>
        <v>#N/A</v>
      </c>
    </row>
    <row r="9435" spans="1:7" hidden="1" x14ac:dyDescent="0.25">
      <c r="A9435" t="s">
        <v>1887</v>
      </c>
      <c r="B9435" t="s">
        <v>372</v>
      </c>
      <c r="C9435" t="s">
        <v>223</v>
      </c>
      <c r="D9435" t="s">
        <v>13</v>
      </c>
      <c r="E9435" s="1">
        <f>DATEVALUE(IFERROR(RIGHT(LEFT(A9435,FIND("-",A9435,4)-1),2)&amp;"/"&amp;LEFT(A9435,FIND("-",A9435)-1)&amp;"/"&amp;RIGHT(LEFT(A9435,IFERROR(FIND(" ",A9435),LEN(A9435)+1)-1),4),TEXT(A9435,"dd")&amp;"/"&amp;TEXT(A9435,"mm")&amp;"/"&amp;TEXT(A9435,"yyyy")))</f>
        <v>44858</v>
      </c>
      <c r="F9435" t="s">
        <v>1919</v>
      </c>
      <c r="G9435" s="1" t="e">
        <f>VLOOKUP(B9435,Results!A:D,3,FALSE)</f>
        <v>#N/A</v>
      </c>
    </row>
    <row r="9436" spans="1:7" hidden="1" x14ac:dyDescent="0.25">
      <c r="A9436" t="s">
        <v>1887</v>
      </c>
      <c r="B9436" t="s">
        <v>1815</v>
      </c>
      <c r="C9436" t="s">
        <v>20</v>
      </c>
      <c r="D9436" t="s">
        <v>13</v>
      </c>
      <c r="E9436" s="1">
        <f>DATEVALUE(IFERROR(RIGHT(LEFT(A9436,FIND("-",A9436,4)-1),2)&amp;"/"&amp;LEFT(A9436,FIND("-",A9436)-1)&amp;"/"&amp;RIGHT(LEFT(A9436,IFERROR(FIND(" ",A9436),LEN(A9436)+1)-1),4),TEXT(A9436,"dd")&amp;"/"&amp;TEXT(A9436,"mm")&amp;"/"&amp;TEXT(A9436,"yyyy")))</f>
        <v>44858</v>
      </c>
      <c r="F9436" t="s">
        <v>1919</v>
      </c>
      <c r="G9436" s="1" t="e">
        <f>VLOOKUP(B9436,Results!A:D,3,FALSE)</f>
        <v>#N/A</v>
      </c>
    </row>
    <row r="9437" spans="1:7" hidden="1" x14ac:dyDescent="0.25">
      <c r="A9437" t="s">
        <v>1887</v>
      </c>
      <c r="B9437" t="s">
        <v>1849</v>
      </c>
      <c r="C9437" t="s">
        <v>20</v>
      </c>
      <c r="D9437" t="s">
        <v>40</v>
      </c>
      <c r="E9437" s="1">
        <f>DATEVALUE(IFERROR(RIGHT(LEFT(A9437,FIND("-",A9437,4)-1),2)&amp;"/"&amp;LEFT(A9437,FIND("-",A9437)-1)&amp;"/"&amp;RIGHT(LEFT(A9437,IFERROR(FIND(" ",A9437),LEN(A9437)+1)-1),4),TEXT(A9437,"dd")&amp;"/"&amp;TEXT(A9437,"mm")&amp;"/"&amp;TEXT(A9437,"yyyy")))</f>
        <v>44858</v>
      </c>
      <c r="F9437" t="s">
        <v>1919</v>
      </c>
      <c r="G9437" s="1" t="e">
        <f>VLOOKUP(B9437,Results!A:D,3,FALSE)</f>
        <v>#N/A</v>
      </c>
    </row>
    <row r="9438" spans="1:7" hidden="1" x14ac:dyDescent="0.25">
      <c r="A9438" t="s">
        <v>1887</v>
      </c>
      <c r="B9438" t="s">
        <v>1847</v>
      </c>
      <c r="C9438" t="s">
        <v>20</v>
      </c>
      <c r="D9438" t="s">
        <v>40</v>
      </c>
      <c r="E9438" s="1">
        <f>DATEVALUE(IFERROR(RIGHT(LEFT(A9438,FIND("-",A9438,4)-1),2)&amp;"/"&amp;LEFT(A9438,FIND("-",A9438)-1)&amp;"/"&amp;RIGHT(LEFT(A9438,IFERROR(FIND(" ",A9438),LEN(A9438)+1)-1),4),TEXT(A9438,"dd")&amp;"/"&amp;TEXT(A9438,"mm")&amp;"/"&amp;TEXT(A9438,"yyyy")))</f>
        <v>44858</v>
      </c>
      <c r="F9438" t="s">
        <v>1919</v>
      </c>
      <c r="G9438" s="1" t="e">
        <f>VLOOKUP(B9438,Results!A:D,3,FALSE)</f>
        <v>#N/A</v>
      </c>
    </row>
    <row r="9439" spans="1:7" hidden="1" x14ac:dyDescent="0.25">
      <c r="A9439" t="s">
        <v>1887</v>
      </c>
      <c r="B9439" t="s">
        <v>1833</v>
      </c>
      <c r="C9439" t="s">
        <v>20</v>
      </c>
      <c r="D9439" t="s">
        <v>40</v>
      </c>
      <c r="E9439" s="1">
        <f>DATEVALUE(IFERROR(RIGHT(LEFT(A9439,FIND("-",A9439,4)-1),2)&amp;"/"&amp;LEFT(A9439,FIND("-",A9439)-1)&amp;"/"&amp;RIGHT(LEFT(A9439,IFERROR(FIND(" ",A9439),LEN(A9439)+1)-1),4),TEXT(A9439,"dd")&amp;"/"&amp;TEXT(A9439,"mm")&amp;"/"&amp;TEXT(A9439,"yyyy")))</f>
        <v>44858</v>
      </c>
      <c r="F9439" t="s">
        <v>1919</v>
      </c>
      <c r="G9439" s="1" t="e">
        <f>VLOOKUP(B9439,Results!A:D,3,FALSE)</f>
        <v>#N/A</v>
      </c>
    </row>
    <row r="9440" spans="1:7" hidden="1" x14ac:dyDescent="0.25">
      <c r="A9440" t="s">
        <v>1887</v>
      </c>
      <c r="B9440" t="s">
        <v>889</v>
      </c>
      <c r="C9440" t="s">
        <v>20</v>
      </c>
      <c r="D9440" t="s">
        <v>28</v>
      </c>
      <c r="E9440" s="1">
        <f>DATEVALUE(IFERROR(RIGHT(LEFT(A9440,FIND("-",A9440,4)-1),2)&amp;"/"&amp;LEFT(A9440,FIND("-",A9440)-1)&amp;"/"&amp;RIGHT(LEFT(A9440,IFERROR(FIND(" ",A9440),LEN(A9440)+1)-1),4),TEXT(A9440,"dd")&amp;"/"&amp;TEXT(A9440,"mm")&amp;"/"&amp;TEXT(A9440,"yyyy")))</f>
        <v>44858</v>
      </c>
      <c r="F9440" t="s">
        <v>1919</v>
      </c>
      <c r="G9440" s="1" t="e">
        <f>VLOOKUP(B9440,Results!A:D,3,FALSE)</f>
        <v>#N/A</v>
      </c>
    </row>
    <row r="9441" spans="1:7" hidden="1" x14ac:dyDescent="0.25">
      <c r="A9441" t="s">
        <v>1887</v>
      </c>
      <c r="B9441" t="s">
        <v>438</v>
      </c>
      <c r="C9441" t="s">
        <v>20</v>
      </c>
      <c r="D9441" t="s">
        <v>28</v>
      </c>
      <c r="E9441" s="1">
        <f>DATEVALUE(IFERROR(RIGHT(LEFT(A9441,FIND("-",A9441,4)-1),2)&amp;"/"&amp;LEFT(A9441,FIND("-",A9441)-1)&amp;"/"&amp;RIGHT(LEFT(A9441,IFERROR(FIND(" ",A9441),LEN(A9441)+1)-1),4),TEXT(A9441,"dd")&amp;"/"&amp;TEXT(A9441,"mm")&amp;"/"&amp;TEXT(A9441,"yyyy")))</f>
        <v>44858</v>
      </c>
      <c r="F9441" t="s">
        <v>1919</v>
      </c>
      <c r="G9441" s="1" t="e">
        <f>VLOOKUP(B9441,Results!A:D,3,FALSE)</f>
        <v>#N/A</v>
      </c>
    </row>
    <row r="9442" spans="1:7" hidden="1" x14ac:dyDescent="0.25">
      <c r="A9442" t="s">
        <v>1887</v>
      </c>
      <c r="B9442" t="s">
        <v>656</v>
      </c>
      <c r="C9442" t="s">
        <v>20</v>
      </c>
      <c r="D9442" t="s">
        <v>33</v>
      </c>
      <c r="E9442" s="1">
        <f>DATEVALUE(IFERROR(RIGHT(LEFT(A9442,FIND("-",A9442,4)-1),2)&amp;"/"&amp;LEFT(A9442,FIND("-",A9442)-1)&amp;"/"&amp;RIGHT(LEFT(A9442,IFERROR(FIND(" ",A9442),LEN(A9442)+1)-1),4),TEXT(A9442,"dd")&amp;"/"&amp;TEXT(A9442,"mm")&amp;"/"&amp;TEXT(A9442,"yyyy")))</f>
        <v>44858</v>
      </c>
      <c r="F9442" t="s">
        <v>1919</v>
      </c>
      <c r="G9442" s="1" t="e">
        <f>VLOOKUP(B9442,Results!A:D,3,FALSE)</f>
        <v>#N/A</v>
      </c>
    </row>
    <row r="9443" spans="1:7" hidden="1" x14ac:dyDescent="0.25">
      <c r="A9443" t="s">
        <v>1886</v>
      </c>
      <c r="B9443" t="s">
        <v>392</v>
      </c>
      <c r="C9443" t="s">
        <v>223</v>
      </c>
      <c r="D9443" t="s">
        <v>28</v>
      </c>
      <c r="E9443" s="1">
        <f>DATEVALUE(IFERROR(RIGHT(LEFT(A9443,FIND("-",A9443,4)-1),2)&amp;"/"&amp;LEFT(A9443,FIND("-",A9443)-1)&amp;"/"&amp;RIGHT(LEFT(A9443,IFERROR(FIND(" ",A9443),LEN(A9443)+1)-1),4),TEXT(A9443,"dd")&amp;"/"&amp;TEXT(A9443,"mm")&amp;"/"&amp;TEXT(A9443,"yyyy")))</f>
        <v>44851</v>
      </c>
      <c r="F9443" t="s">
        <v>1919</v>
      </c>
      <c r="G9443" s="1">
        <f>VLOOKUP(B9443,Results!A:D,3,FALSE)</f>
        <v>45415</v>
      </c>
    </row>
    <row r="9444" spans="1:7" hidden="1" x14ac:dyDescent="0.25">
      <c r="A9444" t="s">
        <v>1886</v>
      </c>
      <c r="B9444" t="s">
        <v>1175</v>
      </c>
      <c r="C9444" t="s">
        <v>20</v>
      </c>
      <c r="D9444" t="s">
        <v>13</v>
      </c>
      <c r="E9444" s="1">
        <f>DATEVALUE(IFERROR(RIGHT(LEFT(A9444,FIND("-",A9444,4)-1),2)&amp;"/"&amp;LEFT(A9444,FIND("-",A9444)-1)&amp;"/"&amp;RIGHT(LEFT(A9444,IFERROR(FIND(" ",A9444),LEN(A9444)+1)-1),4),TEXT(A9444,"dd")&amp;"/"&amp;TEXT(A9444,"mm")&amp;"/"&amp;TEXT(A9444,"yyyy")))</f>
        <v>44851</v>
      </c>
      <c r="F9444" t="s">
        <v>1919</v>
      </c>
      <c r="G9444" s="1">
        <f>VLOOKUP(B9444,Results!A:D,3,FALSE)</f>
        <v>45416</v>
      </c>
    </row>
    <row r="9445" spans="1:7" hidden="1" x14ac:dyDescent="0.25">
      <c r="A9445" t="s">
        <v>1886</v>
      </c>
      <c r="B9445" t="s">
        <v>726</v>
      </c>
      <c r="C9445" t="s">
        <v>223</v>
      </c>
      <c r="D9445" t="s">
        <v>13</v>
      </c>
      <c r="E9445" s="1">
        <f>DATEVALUE(IFERROR(RIGHT(LEFT(A9445,FIND("-",A9445,4)-1),2)&amp;"/"&amp;LEFT(A9445,FIND("-",A9445)-1)&amp;"/"&amp;RIGHT(LEFT(A9445,IFERROR(FIND(" ",A9445),LEN(A9445)+1)-1),4),TEXT(A9445,"dd")&amp;"/"&amp;TEXT(A9445,"mm")&amp;"/"&amp;TEXT(A9445,"yyyy")))</f>
        <v>44851</v>
      </c>
      <c r="F9445" t="s">
        <v>1919</v>
      </c>
      <c r="G9445" s="1">
        <f>VLOOKUP(B9445,Results!A:D,3,FALSE)</f>
        <v>45418</v>
      </c>
    </row>
    <row r="9446" spans="1:7" hidden="1" x14ac:dyDescent="0.25">
      <c r="A9446" t="s">
        <v>1886</v>
      </c>
      <c r="B9446" t="s">
        <v>862</v>
      </c>
      <c r="C9446" t="s">
        <v>223</v>
      </c>
      <c r="D9446" t="s">
        <v>30</v>
      </c>
      <c r="E9446" s="1">
        <f>DATEVALUE(IFERROR(RIGHT(LEFT(A9446,FIND("-",A9446,4)-1),2)&amp;"/"&amp;LEFT(A9446,FIND("-",A9446)-1)&amp;"/"&amp;RIGHT(LEFT(A9446,IFERROR(FIND(" ",A9446),LEN(A9446)+1)-1),4),TEXT(A9446,"dd")&amp;"/"&amp;TEXT(A9446,"mm")&amp;"/"&amp;TEXT(A9446,"yyyy")))</f>
        <v>44851</v>
      </c>
      <c r="F9446" t="s">
        <v>1919</v>
      </c>
      <c r="G9446" s="1">
        <f>VLOOKUP(B9446,Results!A:D,3,FALSE)</f>
        <v>45420</v>
      </c>
    </row>
    <row r="9447" spans="1:7" hidden="1" x14ac:dyDescent="0.25">
      <c r="A9447" t="s">
        <v>1886</v>
      </c>
      <c r="B9447" t="s">
        <v>288</v>
      </c>
      <c r="C9447" t="s">
        <v>223</v>
      </c>
      <c r="D9447" t="s">
        <v>13</v>
      </c>
      <c r="E9447" s="1">
        <f>DATEVALUE(IFERROR(RIGHT(LEFT(A9447,FIND("-",A9447,4)-1),2)&amp;"/"&amp;LEFT(A9447,FIND("-",A9447)-1)&amp;"/"&amp;RIGHT(LEFT(A9447,IFERROR(FIND(" ",A9447),LEN(A9447)+1)-1),4),TEXT(A9447,"dd")&amp;"/"&amp;TEXT(A9447,"mm")&amp;"/"&amp;TEXT(A9447,"yyyy")))</f>
        <v>44851</v>
      </c>
      <c r="F9447" t="s">
        <v>1919</v>
      </c>
      <c r="G9447" s="1">
        <f>VLOOKUP(B9447,Results!A:D,3,FALSE)</f>
        <v>45421</v>
      </c>
    </row>
    <row r="9448" spans="1:7" hidden="1" x14ac:dyDescent="0.25">
      <c r="A9448" t="s">
        <v>1886</v>
      </c>
      <c r="B9448" t="s">
        <v>272</v>
      </c>
      <c r="C9448" t="s">
        <v>223</v>
      </c>
      <c r="D9448" t="s">
        <v>13</v>
      </c>
      <c r="E9448" s="1">
        <f>DATEVALUE(IFERROR(RIGHT(LEFT(A9448,FIND("-",A9448,4)-1),2)&amp;"/"&amp;LEFT(A9448,FIND("-",A9448)-1)&amp;"/"&amp;RIGHT(LEFT(A9448,IFERROR(FIND(" ",A9448),LEN(A9448)+1)-1),4),TEXT(A9448,"dd")&amp;"/"&amp;TEXT(A9448,"mm")&amp;"/"&amp;TEXT(A9448,"yyyy")))</f>
        <v>44851</v>
      </c>
      <c r="F9448" t="s">
        <v>1919</v>
      </c>
      <c r="G9448" s="1">
        <f>VLOOKUP(B9448,Results!A:D,3,FALSE)</f>
        <v>45421</v>
      </c>
    </row>
    <row r="9449" spans="1:7" hidden="1" x14ac:dyDescent="0.25">
      <c r="A9449" t="s">
        <v>1886</v>
      </c>
      <c r="B9449" t="s">
        <v>661</v>
      </c>
      <c r="C9449" t="s">
        <v>223</v>
      </c>
      <c r="D9449" t="s">
        <v>44</v>
      </c>
      <c r="E9449" s="1">
        <f>DATEVALUE(IFERROR(RIGHT(LEFT(A9449,FIND("-",A9449,4)-1),2)&amp;"/"&amp;LEFT(A9449,FIND("-",A9449)-1)&amp;"/"&amp;RIGHT(LEFT(A9449,IFERROR(FIND(" ",A9449),LEN(A9449)+1)-1),4),TEXT(A9449,"dd")&amp;"/"&amp;TEXT(A9449,"mm")&amp;"/"&amp;TEXT(A9449,"yyyy")))</f>
        <v>44851</v>
      </c>
      <c r="F9449" t="s">
        <v>1919</v>
      </c>
      <c r="G9449" s="1" t="e">
        <f>VLOOKUP(B9449,Results!A:D,3,FALSE)</f>
        <v>#N/A</v>
      </c>
    </row>
    <row r="9450" spans="1:7" hidden="1" x14ac:dyDescent="0.25">
      <c r="A9450" t="s">
        <v>1886</v>
      </c>
      <c r="B9450" t="s">
        <v>631</v>
      </c>
      <c r="C9450" t="s">
        <v>20</v>
      </c>
      <c r="D9450" t="s">
        <v>10</v>
      </c>
      <c r="E9450" s="1">
        <f>DATEVALUE(IFERROR(RIGHT(LEFT(A9450,FIND("-",A9450,4)-1),2)&amp;"/"&amp;LEFT(A9450,FIND("-",A9450)-1)&amp;"/"&amp;RIGHT(LEFT(A9450,IFERROR(FIND(" ",A9450),LEN(A9450)+1)-1),4),TEXT(A9450,"dd")&amp;"/"&amp;TEXT(A9450,"mm")&amp;"/"&amp;TEXT(A9450,"yyyy")))</f>
        <v>44851</v>
      </c>
      <c r="F9450" t="s">
        <v>1919</v>
      </c>
      <c r="G9450" s="1" t="e">
        <f>VLOOKUP(B9450,Results!A:D,3,FALSE)</f>
        <v>#N/A</v>
      </c>
    </row>
    <row r="9451" spans="1:7" hidden="1" x14ac:dyDescent="0.25">
      <c r="A9451" t="s">
        <v>1886</v>
      </c>
      <c r="B9451" t="s">
        <v>492</v>
      </c>
      <c r="C9451" t="s">
        <v>20</v>
      </c>
      <c r="D9451" t="s">
        <v>10</v>
      </c>
      <c r="E9451" s="1">
        <f>DATEVALUE(IFERROR(RIGHT(LEFT(A9451,FIND("-",A9451,4)-1),2)&amp;"/"&amp;LEFT(A9451,FIND("-",A9451)-1)&amp;"/"&amp;RIGHT(LEFT(A9451,IFERROR(FIND(" ",A9451),LEN(A9451)+1)-1),4),TEXT(A9451,"dd")&amp;"/"&amp;TEXT(A9451,"mm")&amp;"/"&amp;TEXT(A9451,"yyyy")))</f>
        <v>44851</v>
      </c>
      <c r="F9451" t="s">
        <v>1919</v>
      </c>
      <c r="G9451" s="1" t="e">
        <f>VLOOKUP(B9451,Results!A:D,3,FALSE)</f>
        <v>#N/A</v>
      </c>
    </row>
    <row r="9452" spans="1:7" hidden="1" x14ac:dyDescent="0.25">
      <c r="A9452" t="s">
        <v>1886</v>
      </c>
      <c r="B9452" t="s">
        <v>782</v>
      </c>
      <c r="C9452" t="s">
        <v>223</v>
      </c>
      <c r="D9452" t="s">
        <v>23</v>
      </c>
      <c r="E9452" s="1">
        <f>DATEVALUE(IFERROR(RIGHT(LEFT(A9452,FIND("-",A9452,4)-1),2)&amp;"/"&amp;LEFT(A9452,FIND("-",A9452)-1)&amp;"/"&amp;RIGHT(LEFT(A9452,IFERROR(FIND(" ",A9452),LEN(A9452)+1)-1),4),TEXT(A9452,"dd")&amp;"/"&amp;TEXT(A9452,"mm")&amp;"/"&amp;TEXT(A9452,"yyyy")))</f>
        <v>44851</v>
      </c>
      <c r="F9452" t="s">
        <v>1919</v>
      </c>
      <c r="G9452" s="1" t="e">
        <f>VLOOKUP(B9452,Results!A:D,3,FALSE)</f>
        <v>#N/A</v>
      </c>
    </row>
    <row r="9453" spans="1:7" hidden="1" x14ac:dyDescent="0.25">
      <c r="A9453" t="s">
        <v>1886</v>
      </c>
      <c r="B9453" t="s">
        <v>523</v>
      </c>
      <c r="C9453" t="s">
        <v>20</v>
      </c>
      <c r="D9453" t="s">
        <v>23</v>
      </c>
      <c r="E9453" s="1">
        <f>DATEVALUE(IFERROR(RIGHT(LEFT(A9453,FIND("-",A9453,4)-1),2)&amp;"/"&amp;LEFT(A9453,FIND("-",A9453)-1)&amp;"/"&amp;RIGHT(LEFT(A9453,IFERROR(FIND(" ",A9453),LEN(A9453)+1)-1),4),TEXT(A9453,"dd")&amp;"/"&amp;TEXT(A9453,"mm")&amp;"/"&amp;TEXT(A9453,"yyyy")))</f>
        <v>44851</v>
      </c>
      <c r="F9453" t="s">
        <v>1919</v>
      </c>
      <c r="G9453" s="1" t="e">
        <f>VLOOKUP(B9453,Results!A:D,3,FALSE)</f>
        <v>#N/A</v>
      </c>
    </row>
    <row r="9454" spans="1:7" hidden="1" x14ac:dyDescent="0.25">
      <c r="A9454" t="s">
        <v>1886</v>
      </c>
      <c r="B9454" t="s">
        <v>622</v>
      </c>
      <c r="C9454" t="s">
        <v>20</v>
      </c>
      <c r="D9454" t="s">
        <v>23</v>
      </c>
      <c r="E9454" s="1">
        <f>DATEVALUE(IFERROR(RIGHT(LEFT(A9454,FIND("-",A9454,4)-1),2)&amp;"/"&amp;LEFT(A9454,FIND("-",A9454)-1)&amp;"/"&amp;RIGHT(LEFT(A9454,IFERROR(FIND(" ",A9454),LEN(A9454)+1)-1),4),TEXT(A9454,"dd")&amp;"/"&amp;TEXT(A9454,"mm")&amp;"/"&amp;TEXT(A9454,"yyyy")))</f>
        <v>44851</v>
      </c>
      <c r="F9454" t="s">
        <v>1919</v>
      </c>
      <c r="G9454" s="1" t="e">
        <f>VLOOKUP(B9454,Results!A:D,3,FALSE)</f>
        <v>#N/A</v>
      </c>
    </row>
    <row r="9455" spans="1:7" hidden="1" x14ac:dyDescent="0.25">
      <c r="A9455" t="s">
        <v>1886</v>
      </c>
      <c r="B9455" t="s">
        <v>665</v>
      </c>
      <c r="C9455" t="s">
        <v>223</v>
      </c>
      <c r="D9455" t="s">
        <v>13</v>
      </c>
      <c r="E9455" s="1">
        <f>DATEVALUE(IFERROR(RIGHT(LEFT(A9455,FIND("-",A9455,4)-1),2)&amp;"/"&amp;LEFT(A9455,FIND("-",A9455)-1)&amp;"/"&amp;RIGHT(LEFT(A9455,IFERROR(FIND(" ",A9455),LEN(A9455)+1)-1),4),TEXT(A9455,"dd")&amp;"/"&amp;TEXT(A9455,"mm")&amp;"/"&amp;TEXT(A9455,"yyyy")))</f>
        <v>44851</v>
      </c>
      <c r="F9455" t="s">
        <v>1919</v>
      </c>
      <c r="G9455" s="1" t="e">
        <f>VLOOKUP(B9455,Results!A:D,3,FALSE)</f>
        <v>#N/A</v>
      </c>
    </row>
    <row r="9456" spans="1:7" hidden="1" x14ac:dyDescent="0.25">
      <c r="A9456" t="s">
        <v>1886</v>
      </c>
      <c r="B9456" t="s">
        <v>331</v>
      </c>
      <c r="C9456" t="s">
        <v>223</v>
      </c>
      <c r="D9456" t="s">
        <v>13</v>
      </c>
      <c r="E9456" s="1">
        <f>DATEVALUE(IFERROR(RIGHT(LEFT(A9456,FIND("-",A9456,4)-1),2)&amp;"/"&amp;LEFT(A9456,FIND("-",A9456)-1)&amp;"/"&amp;RIGHT(LEFT(A9456,IFERROR(FIND(" ",A9456),LEN(A9456)+1)-1),4),TEXT(A9456,"dd")&amp;"/"&amp;TEXT(A9456,"mm")&amp;"/"&amp;TEXT(A9456,"yyyy")))</f>
        <v>44851</v>
      </c>
      <c r="F9456" t="s">
        <v>1919</v>
      </c>
      <c r="G9456" s="1" t="e">
        <f>VLOOKUP(B9456,Results!A:D,3,FALSE)</f>
        <v>#N/A</v>
      </c>
    </row>
    <row r="9457" spans="1:7" hidden="1" x14ac:dyDescent="0.25">
      <c r="A9457" t="s">
        <v>1886</v>
      </c>
      <c r="B9457" t="s">
        <v>531</v>
      </c>
      <c r="C9457" t="s">
        <v>223</v>
      </c>
      <c r="D9457" t="s">
        <v>13</v>
      </c>
      <c r="E9457" s="1">
        <f>DATEVALUE(IFERROR(RIGHT(LEFT(A9457,FIND("-",A9457,4)-1),2)&amp;"/"&amp;LEFT(A9457,FIND("-",A9457)-1)&amp;"/"&amp;RIGHT(LEFT(A9457,IFERROR(FIND(" ",A9457),LEN(A9457)+1)-1),4),TEXT(A9457,"dd")&amp;"/"&amp;TEXT(A9457,"mm")&amp;"/"&amp;TEXT(A9457,"yyyy")))</f>
        <v>44851</v>
      </c>
      <c r="F9457" t="s">
        <v>1919</v>
      </c>
      <c r="G9457" s="1" t="e">
        <f>VLOOKUP(B9457,Results!A:D,3,FALSE)</f>
        <v>#N/A</v>
      </c>
    </row>
    <row r="9458" spans="1:7" hidden="1" x14ac:dyDescent="0.25">
      <c r="A9458" t="s">
        <v>1886</v>
      </c>
      <c r="B9458" t="s">
        <v>966</v>
      </c>
      <c r="C9458" t="s">
        <v>20</v>
      </c>
      <c r="D9458" t="s">
        <v>74</v>
      </c>
      <c r="E9458" s="1">
        <f>DATEVALUE(IFERROR(RIGHT(LEFT(A9458,FIND("-",A9458,4)-1),2)&amp;"/"&amp;LEFT(A9458,FIND("-",A9458)-1)&amp;"/"&amp;RIGHT(LEFT(A9458,IFERROR(FIND(" ",A9458),LEN(A9458)+1)-1),4),TEXT(A9458,"dd")&amp;"/"&amp;TEXT(A9458,"mm")&amp;"/"&amp;TEXT(A9458,"yyyy")))</f>
        <v>44851</v>
      </c>
      <c r="F9458" t="s">
        <v>1919</v>
      </c>
      <c r="G9458" s="1" t="e">
        <f>VLOOKUP(B9458,Results!A:D,3,FALSE)</f>
        <v>#N/A</v>
      </c>
    </row>
    <row r="9459" spans="1:7" hidden="1" x14ac:dyDescent="0.25">
      <c r="A9459" t="s">
        <v>1886</v>
      </c>
      <c r="B9459" t="s">
        <v>369</v>
      </c>
      <c r="C9459" t="s">
        <v>223</v>
      </c>
      <c r="D9459" t="s">
        <v>40</v>
      </c>
      <c r="E9459" s="1">
        <f>DATEVALUE(IFERROR(RIGHT(LEFT(A9459,FIND("-",A9459,4)-1),2)&amp;"/"&amp;LEFT(A9459,FIND("-",A9459)-1)&amp;"/"&amp;RIGHT(LEFT(A9459,IFERROR(FIND(" ",A9459),LEN(A9459)+1)-1),4),TEXT(A9459,"dd")&amp;"/"&amp;TEXT(A9459,"mm")&amp;"/"&amp;TEXT(A9459,"yyyy")))</f>
        <v>44851</v>
      </c>
      <c r="F9459" t="s">
        <v>1919</v>
      </c>
      <c r="G9459" s="1" t="e">
        <f>VLOOKUP(B9459,Results!A:D,3,FALSE)</f>
        <v>#N/A</v>
      </c>
    </row>
    <row r="9460" spans="1:7" hidden="1" x14ac:dyDescent="0.25">
      <c r="A9460" t="s">
        <v>1886</v>
      </c>
      <c r="B9460" t="s">
        <v>398</v>
      </c>
      <c r="C9460" t="s">
        <v>20</v>
      </c>
      <c r="D9460" t="s">
        <v>40</v>
      </c>
      <c r="E9460" s="1">
        <f>DATEVALUE(IFERROR(RIGHT(LEFT(A9460,FIND("-",A9460,4)-1),2)&amp;"/"&amp;LEFT(A9460,FIND("-",A9460)-1)&amp;"/"&amp;RIGHT(LEFT(A9460,IFERROR(FIND(" ",A9460),LEN(A9460)+1)-1),4),TEXT(A9460,"dd")&amp;"/"&amp;TEXT(A9460,"mm")&amp;"/"&amp;TEXT(A9460,"yyyy")))</f>
        <v>44851</v>
      </c>
      <c r="F9460" t="s">
        <v>1919</v>
      </c>
      <c r="G9460" s="1" t="e">
        <f>VLOOKUP(B9460,Results!A:D,3,FALSE)</f>
        <v>#N/A</v>
      </c>
    </row>
    <row r="9461" spans="1:7" hidden="1" x14ac:dyDescent="0.25">
      <c r="A9461" t="s">
        <v>1886</v>
      </c>
      <c r="B9461" t="s">
        <v>376</v>
      </c>
      <c r="C9461" t="s">
        <v>20</v>
      </c>
      <c r="D9461" t="s">
        <v>28</v>
      </c>
      <c r="E9461" s="1">
        <f>DATEVALUE(IFERROR(RIGHT(LEFT(A9461,FIND("-",A9461,4)-1),2)&amp;"/"&amp;LEFT(A9461,FIND("-",A9461)-1)&amp;"/"&amp;RIGHT(LEFT(A9461,IFERROR(FIND(" ",A9461),LEN(A9461)+1)-1),4),TEXT(A9461,"dd")&amp;"/"&amp;TEXT(A9461,"mm")&amp;"/"&amp;TEXT(A9461,"yyyy")))</f>
        <v>44851</v>
      </c>
      <c r="F9461" t="s">
        <v>1919</v>
      </c>
      <c r="G9461" s="1" t="e">
        <f>VLOOKUP(B9461,Results!A:D,3,FALSE)</f>
        <v>#N/A</v>
      </c>
    </row>
    <row r="9462" spans="1:7" hidden="1" x14ac:dyDescent="0.25">
      <c r="A9462" s="1">
        <v>44630</v>
      </c>
      <c r="B9462" t="s">
        <v>597</v>
      </c>
      <c r="C9462" t="s">
        <v>20</v>
      </c>
      <c r="D9462" t="s">
        <v>80</v>
      </c>
      <c r="E9462" s="1">
        <f>DATEVALUE(IFERROR(RIGHT(LEFT(A9462,FIND("-",A9462,4)-1),2)&amp;"/"&amp;LEFT(A9462,FIND("-",A9462)-1)&amp;"/"&amp;RIGHT(LEFT(A9462,IFERROR(FIND(" ",A9462),LEN(A9462)+1)-1),4),TEXT(A9462,"dd")&amp;"/"&amp;TEXT(A9462,"mm")&amp;"/"&amp;TEXT(A9462,"yyyy")))</f>
        <v>44837</v>
      </c>
      <c r="F9462" t="s">
        <v>1919</v>
      </c>
      <c r="G9462" s="1">
        <f>VLOOKUP(B9462,Results!A:D,3,FALSE)</f>
        <v>45414</v>
      </c>
    </row>
    <row r="9463" spans="1:7" hidden="1" x14ac:dyDescent="0.25">
      <c r="A9463" s="1">
        <v>44630</v>
      </c>
      <c r="B9463" t="s">
        <v>1301</v>
      </c>
      <c r="C9463" t="s">
        <v>20</v>
      </c>
      <c r="D9463" t="s">
        <v>10</v>
      </c>
      <c r="E9463" s="1">
        <f>DATEVALUE(IFERROR(RIGHT(LEFT(A9463,FIND("-",A9463,4)-1),2)&amp;"/"&amp;LEFT(A9463,FIND("-",A9463)-1)&amp;"/"&amp;RIGHT(LEFT(A9463,IFERROR(FIND(" ",A9463),LEN(A9463)+1)-1),4),TEXT(A9463,"dd")&amp;"/"&amp;TEXT(A9463,"mm")&amp;"/"&amp;TEXT(A9463,"yyyy")))</f>
        <v>44837</v>
      </c>
      <c r="F9463" t="s">
        <v>1919</v>
      </c>
      <c r="G9463" s="1">
        <f>VLOOKUP(B9463,Results!A:D,3,FALSE)</f>
        <v>45419</v>
      </c>
    </row>
    <row r="9464" spans="1:7" hidden="1" x14ac:dyDescent="0.25">
      <c r="A9464" s="1">
        <v>44630</v>
      </c>
      <c r="B9464" t="s">
        <v>750</v>
      </c>
      <c r="C9464" t="s">
        <v>20</v>
      </c>
      <c r="D9464" t="s">
        <v>13</v>
      </c>
      <c r="E9464" s="1">
        <f>DATEVALUE(IFERROR(RIGHT(LEFT(A9464,FIND("-",A9464,4)-1),2)&amp;"/"&amp;LEFT(A9464,FIND("-",A9464)-1)&amp;"/"&amp;RIGHT(LEFT(A9464,IFERROR(FIND(" ",A9464),LEN(A9464)+1)-1),4),TEXT(A9464,"dd")&amp;"/"&amp;TEXT(A9464,"mm")&amp;"/"&amp;TEXT(A9464,"yyyy")))</f>
        <v>44837</v>
      </c>
      <c r="F9464" t="s">
        <v>1919</v>
      </c>
      <c r="G9464" s="1">
        <f>VLOOKUP(B9464,Results!A:D,3,FALSE)</f>
        <v>45420</v>
      </c>
    </row>
    <row r="9465" spans="1:7" hidden="1" x14ac:dyDescent="0.25">
      <c r="A9465" s="1">
        <v>44630</v>
      </c>
      <c r="B9465" t="s">
        <v>1585</v>
      </c>
      <c r="C9465" t="s">
        <v>223</v>
      </c>
      <c r="D9465" t="s">
        <v>50</v>
      </c>
      <c r="E9465" s="1">
        <f>DATEVALUE(IFERROR(RIGHT(LEFT(A9465,FIND("-",A9465,4)-1),2)&amp;"/"&amp;LEFT(A9465,FIND("-",A9465)-1)&amp;"/"&amp;RIGHT(LEFT(A9465,IFERROR(FIND(" ",A9465),LEN(A9465)+1)-1),4),TEXT(A9465,"dd")&amp;"/"&amp;TEXT(A9465,"mm")&amp;"/"&amp;TEXT(A9465,"yyyy")))</f>
        <v>44837</v>
      </c>
      <c r="F9465" t="s">
        <v>1919</v>
      </c>
      <c r="G9465" s="1">
        <f>VLOOKUP(B9465,Results!A:D,3,FALSE)</f>
        <v>45427</v>
      </c>
    </row>
    <row r="9466" spans="1:7" hidden="1" x14ac:dyDescent="0.25">
      <c r="A9466" s="1">
        <v>44630</v>
      </c>
      <c r="B9466" t="s">
        <v>458</v>
      </c>
      <c r="C9466" t="s">
        <v>20</v>
      </c>
      <c r="D9466" t="s">
        <v>10</v>
      </c>
      <c r="E9466" s="1">
        <f>DATEVALUE(IFERROR(RIGHT(LEFT(A9466,FIND("-",A9466,4)-1),2)&amp;"/"&amp;LEFT(A9466,FIND("-",A9466)-1)&amp;"/"&amp;RIGHT(LEFT(A9466,IFERROR(FIND(" ",A9466),LEN(A9466)+1)-1),4),TEXT(A9466,"dd")&amp;"/"&amp;TEXT(A9466,"mm")&amp;"/"&amp;TEXT(A9466,"yyyy")))</f>
        <v>44837</v>
      </c>
      <c r="F9466" t="s">
        <v>1919</v>
      </c>
      <c r="G9466" s="1">
        <f>VLOOKUP(B9466,Results!A:D,3,FALSE)</f>
        <v>45434</v>
      </c>
    </row>
    <row r="9467" spans="1:7" hidden="1" x14ac:dyDescent="0.25">
      <c r="A9467" s="1">
        <v>44630</v>
      </c>
      <c r="B9467" t="s">
        <v>505</v>
      </c>
      <c r="C9467" t="s">
        <v>223</v>
      </c>
      <c r="D9467" t="s">
        <v>44</v>
      </c>
      <c r="E9467" s="1">
        <f>DATEVALUE(IFERROR(RIGHT(LEFT(A9467,FIND("-",A9467,4)-1),2)&amp;"/"&amp;LEFT(A9467,FIND("-",A9467)-1)&amp;"/"&amp;RIGHT(LEFT(A9467,IFERROR(FIND(" ",A9467),LEN(A9467)+1)-1),4),TEXT(A9467,"dd")&amp;"/"&amp;TEXT(A9467,"mm")&amp;"/"&amp;TEXT(A9467,"yyyy")))</f>
        <v>44837</v>
      </c>
      <c r="F9467" t="s">
        <v>1919</v>
      </c>
      <c r="G9467" s="1">
        <f>VLOOKUP(B9467,Results!A:D,3,FALSE)</f>
        <v>45441</v>
      </c>
    </row>
    <row r="9468" spans="1:7" hidden="1" x14ac:dyDescent="0.25">
      <c r="A9468" s="1">
        <v>44630</v>
      </c>
      <c r="B9468" t="s">
        <v>661</v>
      </c>
      <c r="C9468" t="s">
        <v>223</v>
      </c>
      <c r="D9468" t="s">
        <v>44</v>
      </c>
      <c r="E9468" s="1">
        <f>DATEVALUE(IFERROR(RIGHT(LEFT(A9468,FIND("-",A9468,4)-1),2)&amp;"/"&amp;LEFT(A9468,FIND("-",A9468)-1)&amp;"/"&amp;RIGHT(LEFT(A9468,IFERROR(FIND(" ",A9468),LEN(A9468)+1)-1),4),TEXT(A9468,"dd")&amp;"/"&amp;TEXT(A9468,"mm")&amp;"/"&amp;TEXT(A9468,"yyyy")))</f>
        <v>44837</v>
      </c>
      <c r="F9468" t="s">
        <v>1919</v>
      </c>
      <c r="G9468" s="1" t="e">
        <f>VLOOKUP(B9468,Results!A:D,3,FALSE)</f>
        <v>#N/A</v>
      </c>
    </row>
    <row r="9469" spans="1:7" hidden="1" x14ac:dyDescent="0.25">
      <c r="A9469" s="1">
        <v>44630</v>
      </c>
      <c r="B9469" t="s">
        <v>579</v>
      </c>
      <c r="C9469" t="s">
        <v>20</v>
      </c>
      <c r="D9469" t="s">
        <v>297</v>
      </c>
      <c r="E9469" s="1">
        <f>DATEVALUE(IFERROR(RIGHT(LEFT(A9469,FIND("-",A9469,4)-1),2)&amp;"/"&amp;LEFT(A9469,FIND("-",A9469)-1)&amp;"/"&amp;RIGHT(LEFT(A9469,IFERROR(FIND(" ",A9469),LEN(A9469)+1)-1),4),TEXT(A9469,"dd")&amp;"/"&amp;TEXT(A9469,"mm")&amp;"/"&amp;TEXT(A9469,"yyyy")))</f>
        <v>44837</v>
      </c>
      <c r="F9469" t="s">
        <v>1919</v>
      </c>
      <c r="G9469" s="1" t="e">
        <f>VLOOKUP(B9469,Results!A:D,3,FALSE)</f>
        <v>#N/A</v>
      </c>
    </row>
    <row r="9470" spans="1:7" hidden="1" x14ac:dyDescent="0.25">
      <c r="A9470" s="1">
        <v>44630</v>
      </c>
      <c r="B9470" t="s">
        <v>704</v>
      </c>
      <c r="C9470" t="s">
        <v>20</v>
      </c>
      <c r="D9470" t="s">
        <v>30</v>
      </c>
      <c r="E9470" s="1">
        <f>DATEVALUE(IFERROR(RIGHT(LEFT(A9470,FIND("-",A9470,4)-1),2)&amp;"/"&amp;LEFT(A9470,FIND("-",A9470)-1)&amp;"/"&amp;RIGHT(LEFT(A9470,IFERROR(FIND(" ",A9470),LEN(A9470)+1)-1),4),TEXT(A9470,"dd")&amp;"/"&amp;TEXT(A9470,"mm")&amp;"/"&amp;TEXT(A9470,"yyyy")))</f>
        <v>44837</v>
      </c>
      <c r="F9470" t="s">
        <v>1919</v>
      </c>
      <c r="G9470" s="1" t="e">
        <f>VLOOKUP(B9470,Results!A:D,3,FALSE)</f>
        <v>#N/A</v>
      </c>
    </row>
    <row r="9471" spans="1:7" hidden="1" x14ac:dyDescent="0.25">
      <c r="A9471" s="1">
        <v>44630</v>
      </c>
      <c r="B9471" t="s">
        <v>492</v>
      </c>
      <c r="C9471" t="s">
        <v>20</v>
      </c>
      <c r="D9471" t="s">
        <v>10</v>
      </c>
      <c r="E9471" s="1">
        <f>DATEVALUE(IFERROR(RIGHT(LEFT(A9471,FIND("-",A9471,4)-1),2)&amp;"/"&amp;LEFT(A9471,FIND("-",A9471)-1)&amp;"/"&amp;RIGHT(LEFT(A9471,IFERROR(FIND(" ",A9471),LEN(A9471)+1)-1),4),TEXT(A9471,"dd")&amp;"/"&amp;TEXT(A9471,"mm")&amp;"/"&amp;TEXT(A9471,"yyyy")))</f>
        <v>44837</v>
      </c>
      <c r="F9471" t="s">
        <v>1919</v>
      </c>
      <c r="G9471" s="1" t="e">
        <f>VLOOKUP(B9471,Results!A:D,3,FALSE)</f>
        <v>#N/A</v>
      </c>
    </row>
    <row r="9472" spans="1:7" hidden="1" x14ac:dyDescent="0.25">
      <c r="A9472" s="1">
        <v>44630</v>
      </c>
      <c r="B9472" t="s">
        <v>782</v>
      </c>
      <c r="C9472" t="s">
        <v>223</v>
      </c>
      <c r="D9472" t="s">
        <v>23</v>
      </c>
      <c r="E9472" s="1">
        <f>DATEVALUE(IFERROR(RIGHT(LEFT(A9472,FIND("-",A9472,4)-1),2)&amp;"/"&amp;LEFT(A9472,FIND("-",A9472)-1)&amp;"/"&amp;RIGHT(LEFT(A9472,IFERROR(FIND(" ",A9472),LEN(A9472)+1)-1),4),TEXT(A9472,"dd")&amp;"/"&amp;TEXT(A9472,"mm")&amp;"/"&amp;TEXT(A9472,"yyyy")))</f>
        <v>44837</v>
      </c>
      <c r="F9472" t="s">
        <v>1919</v>
      </c>
      <c r="G9472" s="1" t="e">
        <f>VLOOKUP(B9472,Results!A:D,3,FALSE)</f>
        <v>#N/A</v>
      </c>
    </row>
    <row r="9473" spans="1:7" hidden="1" x14ac:dyDescent="0.25">
      <c r="A9473" s="1">
        <v>44630</v>
      </c>
      <c r="B9473" t="s">
        <v>642</v>
      </c>
      <c r="C9473" t="s">
        <v>223</v>
      </c>
      <c r="D9473" t="s">
        <v>23</v>
      </c>
      <c r="E9473" s="1">
        <f>DATEVALUE(IFERROR(RIGHT(LEFT(A9473,FIND("-",A9473,4)-1),2)&amp;"/"&amp;LEFT(A9473,FIND("-",A9473)-1)&amp;"/"&amp;RIGHT(LEFT(A9473,IFERROR(FIND(" ",A9473),LEN(A9473)+1)-1),4),TEXT(A9473,"dd")&amp;"/"&amp;TEXT(A9473,"mm")&amp;"/"&amp;TEXT(A9473,"yyyy")))</f>
        <v>44837</v>
      </c>
      <c r="F9473" t="s">
        <v>1919</v>
      </c>
      <c r="G9473" s="1" t="e">
        <f>VLOOKUP(B9473,Results!A:D,3,FALSE)</f>
        <v>#N/A</v>
      </c>
    </row>
    <row r="9474" spans="1:7" hidden="1" x14ac:dyDescent="0.25">
      <c r="A9474" s="1">
        <v>44630</v>
      </c>
      <c r="B9474" t="s">
        <v>1870</v>
      </c>
      <c r="C9474" t="s">
        <v>20</v>
      </c>
      <c r="D9474" t="s">
        <v>13</v>
      </c>
      <c r="E9474" s="1">
        <f>DATEVALUE(IFERROR(RIGHT(LEFT(A9474,FIND("-",A9474,4)-1),2)&amp;"/"&amp;LEFT(A9474,FIND("-",A9474)-1)&amp;"/"&amp;RIGHT(LEFT(A9474,IFERROR(FIND(" ",A9474),LEN(A9474)+1)-1),4),TEXT(A9474,"dd")&amp;"/"&amp;TEXT(A9474,"mm")&amp;"/"&amp;TEXT(A9474,"yyyy")))</f>
        <v>44837</v>
      </c>
      <c r="F9474" t="s">
        <v>1919</v>
      </c>
      <c r="G9474" s="1" t="e">
        <f>VLOOKUP(B9474,Results!A:D,3,FALSE)</f>
        <v>#N/A</v>
      </c>
    </row>
    <row r="9475" spans="1:7" hidden="1" x14ac:dyDescent="0.25">
      <c r="A9475" s="1">
        <v>44630</v>
      </c>
      <c r="B9475" t="s">
        <v>660</v>
      </c>
      <c r="C9475" t="s">
        <v>20</v>
      </c>
      <c r="D9475" t="s">
        <v>13</v>
      </c>
      <c r="E9475" s="1">
        <f>DATEVALUE(IFERROR(RIGHT(LEFT(A9475,FIND("-",A9475,4)-1),2)&amp;"/"&amp;LEFT(A9475,FIND("-",A9475)-1)&amp;"/"&amp;RIGHT(LEFT(A9475,IFERROR(FIND(" ",A9475),LEN(A9475)+1)-1),4),TEXT(A9475,"dd")&amp;"/"&amp;TEXT(A9475,"mm")&amp;"/"&amp;TEXT(A9475,"yyyy")))</f>
        <v>44837</v>
      </c>
      <c r="F9475" t="s">
        <v>1919</v>
      </c>
      <c r="G9475" s="1" t="e">
        <f>VLOOKUP(B9475,Results!A:D,3,FALSE)</f>
        <v>#N/A</v>
      </c>
    </row>
    <row r="9476" spans="1:7" hidden="1" x14ac:dyDescent="0.25">
      <c r="A9476" s="1">
        <v>44630</v>
      </c>
      <c r="B9476" t="s">
        <v>986</v>
      </c>
      <c r="C9476" t="s">
        <v>20</v>
      </c>
      <c r="D9476" t="s">
        <v>7</v>
      </c>
      <c r="E9476" s="1">
        <f>DATEVALUE(IFERROR(RIGHT(LEFT(A9476,FIND("-",A9476,4)-1),2)&amp;"/"&amp;LEFT(A9476,FIND("-",A9476)-1)&amp;"/"&amp;RIGHT(LEFT(A9476,IFERROR(FIND(" ",A9476),LEN(A9476)+1)-1),4),TEXT(A9476,"dd")&amp;"/"&amp;TEXT(A9476,"mm")&amp;"/"&amp;TEXT(A9476,"yyyy")))</f>
        <v>44837</v>
      </c>
      <c r="F9476" t="s">
        <v>1919</v>
      </c>
      <c r="G9476" s="1" t="e">
        <f>VLOOKUP(B9476,Results!A:D,3,FALSE)</f>
        <v>#N/A</v>
      </c>
    </row>
    <row r="9477" spans="1:7" hidden="1" x14ac:dyDescent="0.25">
      <c r="A9477" s="1">
        <v>44630</v>
      </c>
      <c r="B9477" t="s">
        <v>966</v>
      </c>
      <c r="C9477" t="s">
        <v>20</v>
      </c>
      <c r="D9477" t="s">
        <v>74</v>
      </c>
      <c r="E9477" s="1">
        <f>DATEVALUE(IFERROR(RIGHT(LEFT(A9477,FIND("-",A9477,4)-1),2)&amp;"/"&amp;LEFT(A9477,FIND("-",A9477)-1)&amp;"/"&amp;RIGHT(LEFT(A9477,IFERROR(FIND(" ",A9477),LEN(A9477)+1)-1),4),TEXT(A9477,"dd")&amp;"/"&amp;TEXT(A9477,"mm")&amp;"/"&amp;TEXT(A9477,"yyyy")))</f>
        <v>44837</v>
      </c>
      <c r="F9477" t="s">
        <v>1919</v>
      </c>
      <c r="G9477" s="1" t="e">
        <f>VLOOKUP(B9477,Results!A:D,3,FALSE)</f>
        <v>#N/A</v>
      </c>
    </row>
    <row r="9478" spans="1:7" hidden="1" x14ac:dyDescent="0.25">
      <c r="A9478" s="1">
        <v>44630</v>
      </c>
      <c r="B9478" t="s">
        <v>707</v>
      </c>
      <c r="C9478" t="s">
        <v>20</v>
      </c>
      <c r="D9478" t="s">
        <v>74</v>
      </c>
      <c r="E9478" s="1">
        <f>DATEVALUE(IFERROR(RIGHT(LEFT(A9478,FIND("-",A9478,4)-1),2)&amp;"/"&amp;LEFT(A9478,FIND("-",A9478)-1)&amp;"/"&amp;RIGHT(LEFT(A9478,IFERROR(FIND(" ",A9478),LEN(A9478)+1)-1),4),TEXT(A9478,"dd")&amp;"/"&amp;TEXT(A9478,"mm")&amp;"/"&amp;TEXT(A9478,"yyyy")))</f>
        <v>44837</v>
      </c>
      <c r="F9478" t="s">
        <v>1919</v>
      </c>
      <c r="G9478" s="1" t="e">
        <f>VLOOKUP(B9478,Results!A:D,3,FALSE)</f>
        <v>#N/A</v>
      </c>
    </row>
    <row r="9479" spans="1:7" hidden="1" x14ac:dyDescent="0.25">
      <c r="A9479" s="1">
        <v>44630</v>
      </c>
      <c r="B9479" t="s">
        <v>369</v>
      </c>
      <c r="C9479" t="s">
        <v>223</v>
      </c>
      <c r="D9479" t="s">
        <v>40</v>
      </c>
      <c r="E9479" s="1">
        <f>DATEVALUE(IFERROR(RIGHT(LEFT(A9479,FIND("-",A9479,4)-1),2)&amp;"/"&amp;LEFT(A9479,FIND("-",A9479)-1)&amp;"/"&amp;RIGHT(LEFT(A9479,IFERROR(FIND(" ",A9479),LEN(A9479)+1)-1),4),TEXT(A9479,"dd")&amp;"/"&amp;TEXT(A9479,"mm")&amp;"/"&amp;TEXT(A9479,"yyyy")))</f>
        <v>44837</v>
      </c>
      <c r="F9479" t="s">
        <v>1919</v>
      </c>
      <c r="G9479" s="1" t="e">
        <f>VLOOKUP(B9479,Results!A:D,3,FALSE)</f>
        <v>#N/A</v>
      </c>
    </row>
    <row r="9480" spans="1:7" hidden="1" x14ac:dyDescent="0.25">
      <c r="A9480" s="1">
        <v>44630</v>
      </c>
      <c r="B9480" t="s">
        <v>1847</v>
      </c>
      <c r="C9480" t="s">
        <v>20</v>
      </c>
      <c r="D9480" t="s">
        <v>40</v>
      </c>
      <c r="E9480" s="1">
        <f>DATEVALUE(IFERROR(RIGHT(LEFT(A9480,FIND("-",A9480,4)-1),2)&amp;"/"&amp;LEFT(A9480,FIND("-",A9480)-1)&amp;"/"&amp;RIGHT(LEFT(A9480,IFERROR(FIND(" ",A9480),LEN(A9480)+1)-1),4),TEXT(A9480,"dd")&amp;"/"&amp;TEXT(A9480,"mm")&amp;"/"&amp;TEXT(A9480,"yyyy")))</f>
        <v>44837</v>
      </c>
      <c r="F9480" t="s">
        <v>1919</v>
      </c>
      <c r="G9480" s="1" t="e">
        <f>VLOOKUP(B9480,Results!A:D,3,FALSE)</f>
        <v>#N/A</v>
      </c>
    </row>
    <row r="9481" spans="1:7" hidden="1" x14ac:dyDescent="0.25">
      <c r="A9481" s="1">
        <v>44630</v>
      </c>
      <c r="B9481" t="s">
        <v>889</v>
      </c>
      <c r="C9481" t="s">
        <v>20</v>
      </c>
      <c r="D9481" t="s">
        <v>28</v>
      </c>
      <c r="E9481" s="1">
        <f>DATEVALUE(IFERROR(RIGHT(LEFT(A9481,FIND("-",A9481,4)-1),2)&amp;"/"&amp;LEFT(A9481,FIND("-",A9481)-1)&amp;"/"&amp;RIGHT(LEFT(A9481,IFERROR(FIND(" ",A9481),LEN(A9481)+1)-1),4),TEXT(A9481,"dd")&amp;"/"&amp;TEXT(A9481,"mm")&amp;"/"&amp;TEXT(A9481,"yyyy")))</f>
        <v>44837</v>
      </c>
      <c r="F9481" t="s">
        <v>1919</v>
      </c>
      <c r="G9481" s="1" t="e">
        <f>VLOOKUP(B9481,Results!A:D,3,FALSE)</f>
        <v>#N/A</v>
      </c>
    </row>
    <row r="9482" spans="1:7" hidden="1" x14ac:dyDescent="0.25">
      <c r="A9482" s="1">
        <v>44630</v>
      </c>
      <c r="B9482" t="s">
        <v>376</v>
      </c>
      <c r="C9482" t="s">
        <v>20</v>
      </c>
      <c r="D9482" t="s">
        <v>28</v>
      </c>
      <c r="E9482" s="1">
        <f>DATEVALUE(IFERROR(RIGHT(LEFT(A9482,FIND("-",A9482,4)-1),2)&amp;"/"&amp;LEFT(A9482,FIND("-",A9482)-1)&amp;"/"&amp;RIGHT(LEFT(A9482,IFERROR(FIND(" ",A9482),LEN(A9482)+1)-1),4),TEXT(A9482,"dd")&amp;"/"&amp;TEXT(A9482,"mm")&amp;"/"&amp;TEXT(A9482,"yyyy")))</f>
        <v>44837</v>
      </c>
      <c r="F9482" t="s">
        <v>1919</v>
      </c>
      <c r="G9482" s="1" t="e">
        <f>VLOOKUP(B9482,Results!A:D,3,FALSE)</f>
        <v>#N/A</v>
      </c>
    </row>
    <row r="9483" spans="1:7" hidden="1" x14ac:dyDescent="0.25">
      <c r="A9483" s="1">
        <v>44630</v>
      </c>
      <c r="B9483" t="s">
        <v>656</v>
      </c>
      <c r="C9483" t="s">
        <v>20</v>
      </c>
      <c r="D9483" t="s">
        <v>33</v>
      </c>
      <c r="E9483" s="1">
        <f>DATEVALUE(IFERROR(RIGHT(LEFT(A9483,FIND("-",A9483,4)-1),2)&amp;"/"&amp;LEFT(A9483,FIND("-",A9483)-1)&amp;"/"&amp;RIGHT(LEFT(A9483,IFERROR(FIND(" ",A9483),LEN(A9483)+1)-1),4),TEXT(A9483,"dd")&amp;"/"&amp;TEXT(A9483,"mm")&amp;"/"&amp;TEXT(A9483,"yyyy")))</f>
        <v>44837</v>
      </c>
      <c r="F9483" t="s">
        <v>1919</v>
      </c>
      <c r="G9483" s="1" t="e">
        <f>VLOOKUP(B9483,Results!A:D,3,FALSE)</f>
        <v>#N/A</v>
      </c>
    </row>
    <row r="9484" spans="1:7" hidden="1" x14ac:dyDescent="0.25">
      <c r="A9484" t="s">
        <v>1885</v>
      </c>
      <c r="B9484" t="s">
        <v>253</v>
      </c>
      <c r="C9484" t="s">
        <v>20</v>
      </c>
      <c r="D9484" t="s">
        <v>40</v>
      </c>
      <c r="E9484" s="1">
        <f>DATEVALUE(IFERROR(RIGHT(LEFT(A9484,FIND("-",A9484,4)-1),2)&amp;"/"&amp;LEFT(A9484,FIND("-",A9484)-1)&amp;"/"&amp;RIGHT(LEFT(A9484,IFERROR(FIND(" ",A9484),LEN(A9484)+1)-1),4),TEXT(A9484,"dd")&amp;"/"&amp;TEXT(A9484,"mm")&amp;"/"&amp;TEXT(A9484,"yyyy")))</f>
        <v>44830</v>
      </c>
      <c r="F9484" t="s">
        <v>1919</v>
      </c>
      <c r="G9484" s="1">
        <f>VLOOKUP(B9484,Results!A:D,3,FALSE)</f>
        <v>45414</v>
      </c>
    </row>
    <row r="9485" spans="1:7" hidden="1" x14ac:dyDescent="0.25">
      <c r="A9485" t="s">
        <v>1885</v>
      </c>
      <c r="B9485" t="s">
        <v>478</v>
      </c>
      <c r="C9485" t="s">
        <v>223</v>
      </c>
      <c r="D9485" t="s">
        <v>10</v>
      </c>
      <c r="E9485" s="1">
        <f>DATEVALUE(IFERROR(RIGHT(LEFT(A9485,FIND("-",A9485,4)-1),2)&amp;"/"&amp;LEFT(A9485,FIND("-",A9485)-1)&amp;"/"&amp;RIGHT(LEFT(A9485,IFERROR(FIND(" ",A9485),LEN(A9485)+1)-1),4),TEXT(A9485,"dd")&amp;"/"&amp;TEXT(A9485,"mm")&amp;"/"&amp;TEXT(A9485,"yyyy")))</f>
        <v>44830</v>
      </c>
      <c r="F9485" t="s">
        <v>1919</v>
      </c>
      <c r="G9485" s="1">
        <f>VLOOKUP(B9485,Results!A:D,3,FALSE)</f>
        <v>45419</v>
      </c>
    </row>
    <row r="9486" spans="1:7" hidden="1" x14ac:dyDescent="0.25">
      <c r="A9486" t="s">
        <v>1885</v>
      </c>
      <c r="B9486" t="s">
        <v>735</v>
      </c>
      <c r="C9486" t="s">
        <v>223</v>
      </c>
      <c r="D9486" t="s">
        <v>40</v>
      </c>
      <c r="E9486" s="1">
        <f>DATEVALUE(IFERROR(RIGHT(LEFT(A9486,FIND("-",A9486,4)-1),2)&amp;"/"&amp;LEFT(A9486,FIND("-",A9486)-1)&amp;"/"&amp;RIGHT(LEFT(A9486,IFERROR(FIND(" ",A9486),LEN(A9486)+1)-1),4),TEXT(A9486,"dd")&amp;"/"&amp;TEXT(A9486,"mm")&amp;"/"&amp;TEXT(A9486,"yyyy")))</f>
        <v>44830</v>
      </c>
      <c r="F9486" t="s">
        <v>1919</v>
      </c>
      <c r="G9486" s="1">
        <f>VLOOKUP(B9486,Results!A:D,3,FALSE)</f>
        <v>45428</v>
      </c>
    </row>
    <row r="9487" spans="1:7" hidden="1" x14ac:dyDescent="0.25">
      <c r="A9487" t="s">
        <v>1885</v>
      </c>
      <c r="B9487" t="s">
        <v>974</v>
      </c>
      <c r="C9487" t="s">
        <v>223</v>
      </c>
      <c r="D9487" t="s">
        <v>40</v>
      </c>
      <c r="E9487" s="1">
        <f>DATEVALUE(IFERROR(RIGHT(LEFT(A9487,FIND("-",A9487,4)-1),2)&amp;"/"&amp;LEFT(A9487,FIND("-",A9487)-1)&amp;"/"&amp;RIGHT(LEFT(A9487,IFERROR(FIND(" ",A9487),LEN(A9487)+1)-1),4),TEXT(A9487,"dd")&amp;"/"&amp;TEXT(A9487,"mm")&amp;"/"&amp;TEXT(A9487,"yyyy")))</f>
        <v>44830</v>
      </c>
      <c r="F9487" t="s">
        <v>1919</v>
      </c>
      <c r="G9487" s="1">
        <f>VLOOKUP(B9487,Results!A:D,3,FALSE)</f>
        <v>45429</v>
      </c>
    </row>
    <row r="9488" spans="1:7" hidden="1" x14ac:dyDescent="0.25">
      <c r="A9488" t="s">
        <v>1885</v>
      </c>
      <c r="B9488" t="s">
        <v>858</v>
      </c>
      <c r="C9488" t="s">
        <v>223</v>
      </c>
      <c r="D9488" t="s">
        <v>23</v>
      </c>
      <c r="E9488" s="1">
        <f>DATEVALUE(IFERROR(RIGHT(LEFT(A9488,FIND("-",A9488,4)-1),2)&amp;"/"&amp;LEFT(A9488,FIND("-",A9488)-1)&amp;"/"&amp;RIGHT(LEFT(A9488,IFERROR(FIND(" ",A9488),LEN(A9488)+1)-1),4),TEXT(A9488,"dd")&amp;"/"&amp;TEXT(A9488,"mm")&amp;"/"&amp;TEXT(A9488,"yyyy")))</f>
        <v>44830</v>
      </c>
      <c r="F9488" t="s">
        <v>1919</v>
      </c>
      <c r="G9488" s="1" t="e">
        <f>VLOOKUP(B9488,Results!A:D,3,FALSE)</f>
        <v>#N/A</v>
      </c>
    </row>
    <row r="9489" spans="1:7" hidden="1" x14ac:dyDescent="0.25">
      <c r="A9489" t="s">
        <v>1885</v>
      </c>
      <c r="B9489" t="s">
        <v>523</v>
      </c>
      <c r="C9489" t="s">
        <v>20</v>
      </c>
      <c r="D9489" t="s">
        <v>23</v>
      </c>
      <c r="E9489" s="1">
        <f>DATEVALUE(IFERROR(RIGHT(LEFT(A9489,FIND("-",A9489,4)-1),2)&amp;"/"&amp;LEFT(A9489,FIND("-",A9489)-1)&amp;"/"&amp;RIGHT(LEFT(A9489,IFERROR(FIND(" ",A9489),LEN(A9489)+1)-1),4),TEXT(A9489,"dd")&amp;"/"&amp;TEXT(A9489,"mm")&amp;"/"&amp;TEXT(A9489,"yyyy")))</f>
        <v>44830</v>
      </c>
      <c r="F9489" t="s">
        <v>1919</v>
      </c>
      <c r="G9489" s="1" t="e">
        <f>VLOOKUP(B9489,Results!A:D,3,FALSE)</f>
        <v>#N/A</v>
      </c>
    </row>
    <row r="9490" spans="1:7" hidden="1" x14ac:dyDescent="0.25">
      <c r="A9490" t="s">
        <v>1885</v>
      </c>
      <c r="B9490" t="s">
        <v>783</v>
      </c>
      <c r="C9490" t="s">
        <v>223</v>
      </c>
      <c r="D9490" t="s">
        <v>23</v>
      </c>
      <c r="E9490" s="1">
        <f>DATEVALUE(IFERROR(RIGHT(LEFT(A9490,FIND("-",A9490,4)-1),2)&amp;"/"&amp;LEFT(A9490,FIND("-",A9490)-1)&amp;"/"&amp;RIGHT(LEFT(A9490,IFERROR(FIND(" ",A9490),LEN(A9490)+1)-1),4),TEXT(A9490,"dd")&amp;"/"&amp;TEXT(A9490,"mm")&amp;"/"&amp;TEXT(A9490,"yyyy")))</f>
        <v>44830</v>
      </c>
      <c r="F9490" t="s">
        <v>1919</v>
      </c>
      <c r="G9490" s="1" t="e">
        <f>VLOOKUP(B9490,Results!A:D,3,FALSE)</f>
        <v>#N/A</v>
      </c>
    </row>
    <row r="9491" spans="1:7" hidden="1" x14ac:dyDescent="0.25">
      <c r="A9491" t="s">
        <v>1885</v>
      </c>
      <c r="B9491" t="s">
        <v>971</v>
      </c>
      <c r="C9491" t="s">
        <v>223</v>
      </c>
      <c r="D9491" t="s">
        <v>23</v>
      </c>
      <c r="E9491" s="1">
        <f>DATEVALUE(IFERROR(RIGHT(LEFT(A9491,FIND("-",A9491,4)-1),2)&amp;"/"&amp;LEFT(A9491,FIND("-",A9491)-1)&amp;"/"&amp;RIGHT(LEFT(A9491,IFERROR(FIND(" ",A9491),LEN(A9491)+1)-1),4),TEXT(A9491,"dd")&amp;"/"&amp;TEXT(A9491,"mm")&amp;"/"&amp;TEXT(A9491,"yyyy")))</f>
        <v>44830</v>
      </c>
      <c r="F9491" t="s">
        <v>1919</v>
      </c>
      <c r="G9491" s="1" t="e">
        <f>VLOOKUP(B9491,Results!A:D,3,FALSE)</f>
        <v>#N/A</v>
      </c>
    </row>
    <row r="9492" spans="1:7" hidden="1" x14ac:dyDescent="0.25">
      <c r="A9492" t="s">
        <v>1885</v>
      </c>
      <c r="B9492" t="s">
        <v>622</v>
      </c>
      <c r="C9492" t="s">
        <v>20</v>
      </c>
      <c r="D9492" t="s">
        <v>23</v>
      </c>
      <c r="E9492" s="1">
        <f>DATEVALUE(IFERROR(RIGHT(LEFT(A9492,FIND("-",A9492,4)-1),2)&amp;"/"&amp;LEFT(A9492,FIND("-",A9492)-1)&amp;"/"&amp;RIGHT(LEFT(A9492,IFERROR(FIND(" ",A9492),LEN(A9492)+1)-1),4),TEXT(A9492,"dd")&amp;"/"&amp;TEXT(A9492,"mm")&amp;"/"&amp;TEXT(A9492,"yyyy")))</f>
        <v>44830</v>
      </c>
      <c r="F9492" t="s">
        <v>1919</v>
      </c>
      <c r="G9492" s="1" t="e">
        <f>VLOOKUP(B9492,Results!A:D,3,FALSE)</f>
        <v>#N/A</v>
      </c>
    </row>
    <row r="9493" spans="1:7" hidden="1" x14ac:dyDescent="0.25">
      <c r="A9493" t="s">
        <v>1885</v>
      </c>
      <c r="B9493" t="s">
        <v>531</v>
      </c>
      <c r="C9493" t="s">
        <v>223</v>
      </c>
      <c r="D9493" t="s">
        <v>13</v>
      </c>
      <c r="E9493" s="1">
        <f>DATEVALUE(IFERROR(RIGHT(LEFT(A9493,FIND("-",A9493,4)-1),2)&amp;"/"&amp;LEFT(A9493,FIND("-",A9493)-1)&amp;"/"&amp;RIGHT(LEFT(A9493,IFERROR(FIND(" ",A9493),LEN(A9493)+1)-1),4),TEXT(A9493,"dd")&amp;"/"&amp;TEXT(A9493,"mm")&amp;"/"&amp;TEXT(A9493,"yyyy")))</f>
        <v>44830</v>
      </c>
      <c r="F9493" t="s">
        <v>1919</v>
      </c>
      <c r="G9493" s="1" t="e">
        <f>VLOOKUP(B9493,Results!A:D,3,FALSE)</f>
        <v>#N/A</v>
      </c>
    </row>
    <row r="9494" spans="1:7" hidden="1" x14ac:dyDescent="0.25">
      <c r="A9494" t="s">
        <v>1885</v>
      </c>
      <c r="B9494" t="s">
        <v>1815</v>
      </c>
      <c r="C9494" t="s">
        <v>20</v>
      </c>
      <c r="D9494" t="s">
        <v>13</v>
      </c>
      <c r="E9494" s="1">
        <f>DATEVALUE(IFERROR(RIGHT(LEFT(A9494,FIND("-",A9494,4)-1),2)&amp;"/"&amp;LEFT(A9494,FIND("-",A9494)-1)&amp;"/"&amp;RIGHT(LEFT(A9494,IFERROR(FIND(" ",A9494),LEN(A9494)+1)-1),4),TEXT(A9494,"dd")&amp;"/"&amp;TEXT(A9494,"mm")&amp;"/"&amp;TEXT(A9494,"yyyy")))</f>
        <v>44830</v>
      </c>
      <c r="F9494" t="s">
        <v>1919</v>
      </c>
      <c r="G9494" s="1" t="e">
        <f>VLOOKUP(B9494,Results!A:D,3,FALSE)</f>
        <v>#N/A</v>
      </c>
    </row>
    <row r="9495" spans="1:7" hidden="1" x14ac:dyDescent="0.25">
      <c r="A9495" t="s">
        <v>1885</v>
      </c>
      <c r="B9495" t="s">
        <v>959</v>
      </c>
      <c r="C9495" t="s">
        <v>20</v>
      </c>
      <c r="D9495" t="s">
        <v>40</v>
      </c>
      <c r="E9495" s="1">
        <f>DATEVALUE(IFERROR(RIGHT(LEFT(A9495,FIND("-",A9495,4)-1),2)&amp;"/"&amp;LEFT(A9495,FIND("-",A9495)-1)&amp;"/"&amp;RIGHT(LEFT(A9495,IFERROR(FIND(" ",A9495),LEN(A9495)+1)-1),4),TEXT(A9495,"dd")&amp;"/"&amp;TEXT(A9495,"mm")&amp;"/"&amp;TEXT(A9495,"yyyy")))</f>
        <v>44830</v>
      </c>
      <c r="F9495" t="s">
        <v>1919</v>
      </c>
      <c r="G9495" s="1" t="e">
        <f>VLOOKUP(B9495,Results!A:D,3,FALSE)</f>
        <v>#N/A</v>
      </c>
    </row>
    <row r="9496" spans="1:7" hidden="1" x14ac:dyDescent="0.25">
      <c r="A9496" t="s">
        <v>1884</v>
      </c>
      <c r="B9496" t="s">
        <v>980</v>
      </c>
      <c r="C9496" t="s">
        <v>223</v>
      </c>
      <c r="D9496" t="s">
        <v>23</v>
      </c>
      <c r="E9496" s="1">
        <f>DATEVALUE(IFERROR(RIGHT(LEFT(A9496,FIND("-",A9496,4)-1),2)&amp;"/"&amp;LEFT(A9496,FIND("-",A9496)-1)&amp;"/"&amp;RIGHT(LEFT(A9496,IFERROR(FIND(" ",A9496),LEN(A9496)+1)-1),4),TEXT(A9496,"dd")&amp;"/"&amp;TEXT(A9496,"mm")&amp;"/"&amp;TEXT(A9496,"yyyy")))</f>
        <v>44823</v>
      </c>
      <c r="F9496" t="s">
        <v>1919</v>
      </c>
      <c r="G9496" s="1">
        <f>VLOOKUP(B9496,Results!A:D,3,FALSE)</f>
        <v>45414</v>
      </c>
    </row>
    <row r="9497" spans="1:7" hidden="1" x14ac:dyDescent="0.25">
      <c r="A9497" t="s">
        <v>1884</v>
      </c>
      <c r="B9497" t="s">
        <v>492</v>
      </c>
      <c r="C9497" t="s">
        <v>20</v>
      </c>
      <c r="D9497" t="s">
        <v>10</v>
      </c>
      <c r="E9497" s="1">
        <f>DATEVALUE(IFERROR(RIGHT(LEFT(A9497,FIND("-",A9497,4)-1),2)&amp;"/"&amp;LEFT(A9497,FIND("-",A9497)-1)&amp;"/"&amp;RIGHT(LEFT(A9497,IFERROR(FIND(" ",A9497),LEN(A9497)+1)-1),4),TEXT(A9497,"dd")&amp;"/"&amp;TEXT(A9497,"mm")&amp;"/"&amp;TEXT(A9497,"yyyy")))</f>
        <v>44823</v>
      </c>
      <c r="F9497" t="s">
        <v>1919</v>
      </c>
      <c r="G9497" s="1" t="e">
        <f>VLOOKUP(B9497,Results!A:D,3,FALSE)</f>
        <v>#N/A</v>
      </c>
    </row>
    <row r="9498" spans="1:7" hidden="1" x14ac:dyDescent="0.25">
      <c r="A9498" t="s">
        <v>1884</v>
      </c>
      <c r="B9498" t="s">
        <v>988</v>
      </c>
      <c r="C9498" t="s">
        <v>223</v>
      </c>
      <c r="D9498" t="s">
        <v>23</v>
      </c>
      <c r="E9498" s="1">
        <f>DATEVALUE(IFERROR(RIGHT(LEFT(A9498,FIND("-",A9498,4)-1),2)&amp;"/"&amp;LEFT(A9498,FIND("-",A9498)-1)&amp;"/"&amp;RIGHT(LEFT(A9498,IFERROR(FIND(" ",A9498),LEN(A9498)+1)-1),4),TEXT(A9498,"dd")&amp;"/"&amp;TEXT(A9498,"mm")&amp;"/"&amp;TEXT(A9498,"yyyy")))</f>
        <v>44823</v>
      </c>
      <c r="F9498" t="s">
        <v>1919</v>
      </c>
      <c r="G9498" s="1" t="e">
        <f>VLOOKUP(B9498,Results!A:D,3,FALSE)</f>
        <v>#N/A</v>
      </c>
    </row>
    <row r="9499" spans="1:7" hidden="1" x14ac:dyDescent="0.25">
      <c r="A9499" t="s">
        <v>1884</v>
      </c>
      <c r="B9499" t="s">
        <v>966</v>
      </c>
      <c r="C9499" t="s">
        <v>20</v>
      </c>
      <c r="D9499" t="s">
        <v>74</v>
      </c>
      <c r="E9499" s="1">
        <f>DATEVALUE(IFERROR(RIGHT(LEFT(A9499,FIND("-",A9499,4)-1),2)&amp;"/"&amp;LEFT(A9499,FIND("-",A9499)-1)&amp;"/"&amp;RIGHT(LEFT(A9499,IFERROR(FIND(" ",A9499),LEN(A9499)+1)-1),4),TEXT(A9499,"dd")&amp;"/"&amp;TEXT(A9499,"mm")&amp;"/"&amp;TEXT(A9499,"yyyy")))</f>
        <v>44823</v>
      </c>
      <c r="F9499" t="s">
        <v>1919</v>
      </c>
      <c r="G9499" s="1" t="e">
        <f>VLOOKUP(B9499,Results!A:D,3,FALSE)</f>
        <v>#N/A</v>
      </c>
    </row>
    <row r="9500" spans="1:7" hidden="1" x14ac:dyDescent="0.25">
      <c r="A9500" t="s">
        <v>1884</v>
      </c>
      <c r="B9500" t="s">
        <v>1849</v>
      </c>
      <c r="C9500" t="s">
        <v>20</v>
      </c>
      <c r="D9500" t="s">
        <v>40</v>
      </c>
      <c r="E9500" s="1">
        <f>DATEVALUE(IFERROR(RIGHT(LEFT(A9500,FIND("-",A9500,4)-1),2)&amp;"/"&amp;LEFT(A9500,FIND("-",A9500)-1)&amp;"/"&amp;RIGHT(LEFT(A9500,IFERROR(FIND(" ",A9500),LEN(A9500)+1)-1),4),TEXT(A9500,"dd")&amp;"/"&amp;TEXT(A9500,"mm")&amp;"/"&amp;TEXT(A9500,"yyyy")))</f>
        <v>44823</v>
      </c>
      <c r="F9500" t="s">
        <v>1919</v>
      </c>
      <c r="G9500" s="1" t="e">
        <f>VLOOKUP(B9500,Results!A:D,3,FALSE)</f>
        <v>#N/A</v>
      </c>
    </row>
    <row r="9501" spans="1:7" hidden="1" x14ac:dyDescent="0.25">
      <c r="A9501" t="s">
        <v>1884</v>
      </c>
      <c r="B9501" t="s">
        <v>398</v>
      </c>
      <c r="C9501" t="s">
        <v>20</v>
      </c>
      <c r="D9501" t="s">
        <v>40</v>
      </c>
      <c r="E9501" s="1">
        <f>DATEVALUE(IFERROR(RIGHT(LEFT(A9501,FIND("-",A9501,4)-1),2)&amp;"/"&amp;LEFT(A9501,FIND("-",A9501)-1)&amp;"/"&amp;RIGHT(LEFT(A9501,IFERROR(FIND(" ",A9501),LEN(A9501)+1)-1),4),TEXT(A9501,"dd")&amp;"/"&amp;TEXT(A9501,"mm")&amp;"/"&amp;TEXT(A9501,"yyyy")))</f>
        <v>44823</v>
      </c>
      <c r="F9501" t="s">
        <v>1919</v>
      </c>
      <c r="G9501" s="1" t="e">
        <f>VLOOKUP(B9501,Results!A:D,3,FALSE)</f>
        <v>#N/A</v>
      </c>
    </row>
    <row r="9502" spans="1:7" hidden="1" x14ac:dyDescent="0.25">
      <c r="A9502" t="s">
        <v>1884</v>
      </c>
      <c r="B9502" t="s">
        <v>386</v>
      </c>
      <c r="C9502" t="s">
        <v>20</v>
      </c>
      <c r="D9502" t="s">
        <v>40</v>
      </c>
      <c r="E9502" s="1">
        <f>DATEVALUE(IFERROR(RIGHT(LEFT(A9502,FIND("-",A9502,4)-1),2)&amp;"/"&amp;LEFT(A9502,FIND("-",A9502)-1)&amp;"/"&amp;RIGHT(LEFT(A9502,IFERROR(FIND(" ",A9502),LEN(A9502)+1)-1),4),TEXT(A9502,"dd")&amp;"/"&amp;TEXT(A9502,"mm")&amp;"/"&amp;TEXT(A9502,"yyyy")))</f>
        <v>44823</v>
      </c>
      <c r="F9502" t="s">
        <v>1919</v>
      </c>
      <c r="G9502" s="1" t="e">
        <f>VLOOKUP(B9502,Results!A:D,3,FALSE)</f>
        <v>#N/A</v>
      </c>
    </row>
    <row r="9503" spans="1:7" hidden="1" x14ac:dyDescent="0.25">
      <c r="A9503" t="s">
        <v>1884</v>
      </c>
      <c r="B9503" t="s">
        <v>1833</v>
      </c>
      <c r="C9503" t="s">
        <v>20</v>
      </c>
      <c r="D9503" t="s">
        <v>40</v>
      </c>
      <c r="E9503" s="1">
        <f>DATEVALUE(IFERROR(RIGHT(LEFT(A9503,FIND("-",A9503,4)-1),2)&amp;"/"&amp;LEFT(A9503,FIND("-",A9503)-1)&amp;"/"&amp;RIGHT(LEFT(A9503,IFERROR(FIND(" ",A9503),LEN(A9503)+1)-1),4),TEXT(A9503,"dd")&amp;"/"&amp;TEXT(A9503,"mm")&amp;"/"&amp;TEXT(A9503,"yyyy")))</f>
        <v>44823</v>
      </c>
      <c r="F9503" t="s">
        <v>1919</v>
      </c>
      <c r="G9503" s="1" t="e">
        <f>VLOOKUP(B9503,Results!A:D,3,FALSE)</f>
        <v>#N/A</v>
      </c>
    </row>
    <row r="9504" spans="1:7" hidden="1" x14ac:dyDescent="0.25">
      <c r="A9504" t="s">
        <v>1884</v>
      </c>
      <c r="B9504" t="s">
        <v>656</v>
      </c>
      <c r="C9504" t="s">
        <v>20</v>
      </c>
      <c r="D9504" t="s">
        <v>33</v>
      </c>
      <c r="E9504" s="1">
        <f>DATEVALUE(IFERROR(RIGHT(LEFT(A9504,FIND("-",A9504,4)-1),2)&amp;"/"&amp;LEFT(A9504,FIND("-",A9504)-1)&amp;"/"&amp;RIGHT(LEFT(A9504,IFERROR(FIND(" ",A9504),LEN(A9504)+1)-1),4),TEXT(A9504,"dd")&amp;"/"&amp;TEXT(A9504,"mm")&amp;"/"&amp;TEXT(A9504,"yyyy")))</f>
        <v>44823</v>
      </c>
      <c r="F9504" t="s">
        <v>1919</v>
      </c>
      <c r="G9504" s="1" t="e">
        <f>VLOOKUP(B9504,Results!A:D,3,FALSE)</f>
        <v>#N/A</v>
      </c>
    </row>
    <row r="9505" spans="1:7" hidden="1" x14ac:dyDescent="0.25">
      <c r="A9505" s="1">
        <v>44904</v>
      </c>
      <c r="B9505" t="s">
        <v>750</v>
      </c>
      <c r="C9505" t="s">
        <v>20</v>
      </c>
      <c r="D9505" t="s">
        <v>13</v>
      </c>
      <c r="E9505" s="1">
        <f>DATEVALUE(IFERROR(RIGHT(LEFT(A9505,FIND("-",A9505,4)-1),2)&amp;"/"&amp;LEFT(A9505,FIND("-",A9505)-1)&amp;"/"&amp;RIGHT(LEFT(A9505,IFERROR(FIND(" ",A9505),LEN(A9505)+1)-1),4),TEXT(A9505,"dd")&amp;"/"&amp;TEXT(A9505,"mm")&amp;"/"&amp;TEXT(A9505,"yyyy")))</f>
        <v>44816</v>
      </c>
      <c r="F9505" t="s">
        <v>1919</v>
      </c>
      <c r="G9505" s="1">
        <f>VLOOKUP(B9505,Results!A:D,3,FALSE)</f>
        <v>45420</v>
      </c>
    </row>
    <row r="9506" spans="1:7" hidden="1" x14ac:dyDescent="0.25">
      <c r="A9506" s="1">
        <v>44904</v>
      </c>
      <c r="B9506" t="s">
        <v>1847</v>
      </c>
      <c r="C9506" t="s">
        <v>20</v>
      </c>
      <c r="D9506" t="s">
        <v>40</v>
      </c>
      <c r="E9506" s="1">
        <f>DATEVALUE(IFERROR(RIGHT(LEFT(A9506,FIND("-",A9506,4)-1),2)&amp;"/"&amp;LEFT(A9506,FIND("-",A9506)-1)&amp;"/"&amp;RIGHT(LEFT(A9506,IFERROR(FIND(" ",A9506),LEN(A9506)+1)-1),4),TEXT(A9506,"dd")&amp;"/"&amp;TEXT(A9506,"mm")&amp;"/"&amp;TEXT(A9506,"yyyy")))</f>
        <v>44816</v>
      </c>
      <c r="F9506" t="s">
        <v>1919</v>
      </c>
      <c r="G9506" s="1" t="e">
        <f>VLOOKUP(B9506,Results!A:D,3,FALSE)</f>
        <v>#N/A</v>
      </c>
    </row>
    <row r="9507" spans="1:7" hidden="1" x14ac:dyDescent="0.25">
      <c r="A9507" s="1">
        <v>44690</v>
      </c>
      <c r="B9507" t="s">
        <v>1175</v>
      </c>
      <c r="C9507" t="s">
        <v>20</v>
      </c>
      <c r="D9507" t="s">
        <v>13</v>
      </c>
      <c r="E9507" s="1">
        <f>DATEVALUE(IFERROR(RIGHT(LEFT(A9507,FIND("-",A9507,4)-1),2)&amp;"/"&amp;LEFT(A9507,FIND("-",A9507)-1)&amp;"/"&amp;RIGHT(LEFT(A9507,IFERROR(FIND(" ",A9507),LEN(A9507)+1)-1),4),TEXT(A9507,"dd")&amp;"/"&amp;TEXT(A9507,"mm")&amp;"/"&amp;TEXT(A9507,"yyyy")))</f>
        <v>44809</v>
      </c>
      <c r="F9507" t="s">
        <v>1919</v>
      </c>
      <c r="G9507" s="1">
        <f>VLOOKUP(B9507,Results!A:D,3,FALSE)</f>
        <v>45416</v>
      </c>
    </row>
    <row r="9508" spans="1:7" hidden="1" x14ac:dyDescent="0.25">
      <c r="A9508" s="1">
        <v>44690</v>
      </c>
      <c r="B9508" t="s">
        <v>735</v>
      </c>
      <c r="C9508" t="s">
        <v>223</v>
      </c>
      <c r="D9508" t="s">
        <v>40</v>
      </c>
      <c r="E9508" s="1">
        <f>DATEVALUE(IFERROR(RIGHT(LEFT(A9508,FIND("-",A9508,4)-1),2)&amp;"/"&amp;LEFT(A9508,FIND("-",A9508)-1)&amp;"/"&amp;RIGHT(LEFT(A9508,IFERROR(FIND(" ",A9508),LEN(A9508)+1)-1),4),TEXT(A9508,"dd")&amp;"/"&amp;TEXT(A9508,"mm")&amp;"/"&amp;TEXT(A9508,"yyyy")))</f>
        <v>44809</v>
      </c>
      <c r="F9508" t="s">
        <v>1919</v>
      </c>
      <c r="G9508" s="1">
        <f>VLOOKUP(B9508,Results!A:D,3,FALSE)</f>
        <v>45428</v>
      </c>
    </row>
    <row r="9509" spans="1:7" hidden="1" x14ac:dyDescent="0.25">
      <c r="A9509" s="1">
        <v>44690</v>
      </c>
      <c r="B9509" t="s">
        <v>964</v>
      </c>
      <c r="C9509" t="s">
        <v>20</v>
      </c>
      <c r="D9509" t="s">
        <v>30</v>
      </c>
      <c r="E9509" s="1">
        <f>DATEVALUE(IFERROR(RIGHT(LEFT(A9509,FIND("-",A9509,4)-1),2)&amp;"/"&amp;LEFT(A9509,FIND("-",A9509)-1)&amp;"/"&amp;RIGHT(LEFT(A9509,IFERROR(FIND(" ",A9509),LEN(A9509)+1)-1),4),TEXT(A9509,"dd")&amp;"/"&amp;TEXT(A9509,"mm")&amp;"/"&amp;TEXT(A9509,"yyyy")))</f>
        <v>44809</v>
      </c>
      <c r="F9509" t="s">
        <v>1919</v>
      </c>
      <c r="G9509" s="1">
        <f>VLOOKUP(B9509,Results!A:D,3,FALSE)</f>
        <v>45436</v>
      </c>
    </row>
    <row r="9510" spans="1:7" hidden="1" x14ac:dyDescent="0.25">
      <c r="A9510" s="1">
        <v>44690</v>
      </c>
      <c r="B9510" t="s">
        <v>690</v>
      </c>
      <c r="C9510" t="s">
        <v>20</v>
      </c>
      <c r="D9510" t="s">
        <v>269</v>
      </c>
      <c r="E9510" s="1">
        <f>DATEVALUE(IFERROR(RIGHT(LEFT(A9510,FIND("-",A9510,4)-1),2)&amp;"/"&amp;LEFT(A9510,FIND("-",A9510)-1)&amp;"/"&amp;RIGHT(LEFT(A9510,IFERROR(FIND(" ",A9510),LEN(A9510)+1)-1),4),TEXT(A9510,"dd")&amp;"/"&amp;TEXT(A9510,"mm")&amp;"/"&amp;TEXT(A9510,"yyyy")))</f>
        <v>44809</v>
      </c>
      <c r="F9510" t="s">
        <v>1919</v>
      </c>
      <c r="G9510" s="1" t="e">
        <f>VLOOKUP(B9510,Results!A:D,3,FALSE)</f>
        <v>#N/A</v>
      </c>
    </row>
    <row r="9511" spans="1:7" hidden="1" x14ac:dyDescent="0.25">
      <c r="A9511" s="1">
        <v>44690</v>
      </c>
      <c r="B9511" t="s">
        <v>468</v>
      </c>
      <c r="C9511" t="s">
        <v>20</v>
      </c>
      <c r="D9511" t="s">
        <v>23</v>
      </c>
      <c r="E9511" s="1">
        <f>DATEVALUE(IFERROR(RIGHT(LEFT(A9511,FIND("-",A9511,4)-1),2)&amp;"/"&amp;LEFT(A9511,FIND("-",A9511)-1)&amp;"/"&amp;RIGHT(LEFT(A9511,IFERROR(FIND(" ",A9511),LEN(A9511)+1)-1),4),TEXT(A9511,"dd")&amp;"/"&amp;TEXT(A9511,"mm")&amp;"/"&amp;TEXT(A9511,"yyyy")))</f>
        <v>44809</v>
      </c>
      <c r="F9511" t="s">
        <v>1919</v>
      </c>
      <c r="G9511" s="1" t="e">
        <f>VLOOKUP(B9511,Results!A:D,3,FALSE)</f>
        <v>#N/A</v>
      </c>
    </row>
    <row r="9512" spans="1:7" hidden="1" x14ac:dyDescent="0.25">
      <c r="A9512" s="1">
        <v>44690</v>
      </c>
      <c r="B9512" t="s">
        <v>122</v>
      </c>
      <c r="C9512" t="s">
        <v>20</v>
      </c>
      <c r="D9512" t="s">
        <v>23</v>
      </c>
      <c r="E9512" s="1">
        <f>DATEVALUE(IFERROR(RIGHT(LEFT(A9512,FIND("-",A9512,4)-1),2)&amp;"/"&amp;LEFT(A9512,FIND("-",A9512)-1)&amp;"/"&amp;RIGHT(LEFT(A9512,IFERROR(FIND(" ",A9512),LEN(A9512)+1)-1),4),TEXT(A9512,"dd")&amp;"/"&amp;TEXT(A9512,"mm")&amp;"/"&amp;TEXT(A9512,"yyyy")))</f>
        <v>44809</v>
      </c>
      <c r="F9512" t="s">
        <v>1919</v>
      </c>
      <c r="G9512" s="1" t="e">
        <f>VLOOKUP(B9512,Results!A:D,3,FALSE)</f>
        <v>#N/A</v>
      </c>
    </row>
    <row r="9513" spans="1:7" hidden="1" x14ac:dyDescent="0.25">
      <c r="A9513" s="1">
        <v>44690</v>
      </c>
      <c r="B9513" t="s">
        <v>988</v>
      </c>
      <c r="C9513" t="s">
        <v>223</v>
      </c>
      <c r="D9513" t="s">
        <v>23</v>
      </c>
      <c r="E9513" s="1">
        <f>DATEVALUE(IFERROR(RIGHT(LEFT(A9513,FIND("-",A9513,4)-1),2)&amp;"/"&amp;LEFT(A9513,FIND("-",A9513)-1)&amp;"/"&amp;RIGHT(LEFT(A9513,IFERROR(FIND(" ",A9513),LEN(A9513)+1)-1),4),TEXT(A9513,"dd")&amp;"/"&amp;TEXT(A9513,"mm")&amp;"/"&amp;TEXT(A9513,"yyyy")))</f>
        <v>44809</v>
      </c>
      <c r="F9513" t="s">
        <v>1919</v>
      </c>
      <c r="G9513" s="1" t="e">
        <f>VLOOKUP(B9513,Results!A:D,3,FALSE)</f>
        <v>#N/A</v>
      </c>
    </row>
    <row r="9514" spans="1:7" hidden="1" x14ac:dyDescent="0.25">
      <c r="A9514" s="1">
        <v>44690</v>
      </c>
      <c r="B9514" t="s">
        <v>622</v>
      </c>
      <c r="C9514" t="s">
        <v>20</v>
      </c>
      <c r="D9514" t="s">
        <v>23</v>
      </c>
      <c r="E9514" s="1">
        <f>DATEVALUE(IFERROR(RIGHT(LEFT(A9514,FIND("-",A9514,4)-1),2)&amp;"/"&amp;LEFT(A9514,FIND("-",A9514)-1)&amp;"/"&amp;RIGHT(LEFT(A9514,IFERROR(FIND(" ",A9514),LEN(A9514)+1)-1),4),TEXT(A9514,"dd")&amp;"/"&amp;TEXT(A9514,"mm")&amp;"/"&amp;TEXT(A9514,"yyyy")))</f>
        <v>44809</v>
      </c>
      <c r="F9514" t="s">
        <v>1919</v>
      </c>
      <c r="G9514" s="1" t="e">
        <f>VLOOKUP(B9514,Results!A:D,3,FALSE)</f>
        <v>#N/A</v>
      </c>
    </row>
    <row r="9515" spans="1:7" hidden="1" x14ac:dyDescent="0.25">
      <c r="A9515" s="1">
        <v>44690</v>
      </c>
      <c r="B9515" t="s">
        <v>700</v>
      </c>
      <c r="C9515" t="s">
        <v>223</v>
      </c>
      <c r="D9515" t="s">
        <v>13</v>
      </c>
      <c r="E9515" s="1">
        <f>DATEVALUE(IFERROR(RIGHT(LEFT(A9515,FIND("-",A9515,4)-1),2)&amp;"/"&amp;LEFT(A9515,FIND("-",A9515)-1)&amp;"/"&amp;RIGHT(LEFT(A9515,IFERROR(FIND(" ",A9515),LEN(A9515)+1)-1),4),TEXT(A9515,"dd")&amp;"/"&amp;TEXT(A9515,"mm")&amp;"/"&amp;TEXT(A9515,"yyyy")))</f>
        <v>44809</v>
      </c>
      <c r="F9515" t="s">
        <v>1919</v>
      </c>
      <c r="G9515" s="1" t="e">
        <f>VLOOKUP(B9515,Results!A:D,3,FALSE)</f>
        <v>#N/A</v>
      </c>
    </row>
    <row r="9516" spans="1:7" hidden="1" x14ac:dyDescent="0.25">
      <c r="A9516" s="1">
        <v>44690</v>
      </c>
      <c r="B9516" t="s">
        <v>369</v>
      </c>
      <c r="C9516" t="s">
        <v>223</v>
      </c>
      <c r="D9516" t="s">
        <v>40</v>
      </c>
      <c r="E9516" s="1">
        <f>DATEVALUE(IFERROR(RIGHT(LEFT(A9516,FIND("-",A9516,4)-1),2)&amp;"/"&amp;LEFT(A9516,FIND("-",A9516)-1)&amp;"/"&amp;RIGHT(LEFT(A9516,IFERROR(FIND(" ",A9516),LEN(A9516)+1)-1),4),TEXT(A9516,"dd")&amp;"/"&amp;TEXT(A9516,"mm")&amp;"/"&amp;TEXT(A9516,"yyyy")))</f>
        <v>44809</v>
      </c>
      <c r="F9516" t="s">
        <v>1919</v>
      </c>
      <c r="G9516" s="1" t="e">
        <f>VLOOKUP(B9516,Results!A:D,3,FALSE)</f>
        <v>#N/A</v>
      </c>
    </row>
    <row r="9517" spans="1:7" hidden="1" x14ac:dyDescent="0.25">
      <c r="A9517" s="1">
        <v>44690</v>
      </c>
      <c r="B9517" t="s">
        <v>386</v>
      </c>
      <c r="C9517" t="s">
        <v>20</v>
      </c>
      <c r="D9517" t="s">
        <v>40</v>
      </c>
      <c r="E9517" s="1">
        <f>DATEVALUE(IFERROR(RIGHT(LEFT(A9517,FIND("-",A9517,4)-1),2)&amp;"/"&amp;LEFT(A9517,FIND("-",A9517)-1)&amp;"/"&amp;RIGHT(LEFT(A9517,IFERROR(FIND(" ",A9517),LEN(A9517)+1)-1),4),TEXT(A9517,"dd")&amp;"/"&amp;TEXT(A9517,"mm")&amp;"/"&amp;TEXT(A9517,"yyyy")))</f>
        <v>44809</v>
      </c>
      <c r="F9517" t="s">
        <v>1919</v>
      </c>
      <c r="G9517" s="1" t="e">
        <f>VLOOKUP(B9517,Results!A:D,3,FALSE)</f>
        <v>#N/A</v>
      </c>
    </row>
    <row r="9518" spans="1:7" hidden="1" x14ac:dyDescent="0.25">
      <c r="A9518" t="s">
        <v>1883</v>
      </c>
      <c r="B9518" t="s">
        <v>726</v>
      </c>
      <c r="C9518" t="s">
        <v>223</v>
      </c>
      <c r="D9518" t="s">
        <v>13</v>
      </c>
      <c r="E9518" s="1">
        <f>DATEVALUE(IFERROR(RIGHT(LEFT(A9518,FIND("-",A9518,4)-1),2)&amp;"/"&amp;LEFT(A9518,FIND("-",A9518)-1)&amp;"/"&amp;RIGHT(LEFT(A9518,IFERROR(FIND(" ",A9518),LEN(A9518)+1)-1),4),TEXT(A9518,"dd")&amp;"/"&amp;TEXT(A9518,"mm")&amp;"/"&amp;TEXT(A9518,"yyyy")))</f>
        <v>44802</v>
      </c>
      <c r="F9518" t="s">
        <v>1919</v>
      </c>
      <c r="G9518" s="1">
        <f>VLOOKUP(B9518,Results!A:D,3,FALSE)</f>
        <v>45418</v>
      </c>
    </row>
    <row r="9519" spans="1:7" hidden="1" x14ac:dyDescent="0.25">
      <c r="A9519" t="s">
        <v>1883</v>
      </c>
      <c r="B9519" t="s">
        <v>1301</v>
      </c>
      <c r="C9519" t="s">
        <v>20</v>
      </c>
      <c r="D9519" t="s">
        <v>10</v>
      </c>
      <c r="E9519" s="1">
        <f>DATEVALUE(IFERROR(RIGHT(LEFT(A9519,FIND("-",A9519,4)-1),2)&amp;"/"&amp;LEFT(A9519,FIND("-",A9519)-1)&amp;"/"&amp;RIGHT(LEFT(A9519,IFERROR(FIND(" ",A9519),LEN(A9519)+1)-1),4),TEXT(A9519,"dd")&amp;"/"&amp;TEXT(A9519,"mm")&amp;"/"&amp;TEXT(A9519,"yyyy")))</f>
        <v>44802</v>
      </c>
      <c r="F9519" t="s">
        <v>1919</v>
      </c>
      <c r="G9519" s="1">
        <f>VLOOKUP(B9519,Results!A:D,3,FALSE)</f>
        <v>45419</v>
      </c>
    </row>
    <row r="9520" spans="1:7" hidden="1" x14ac:dyDescent="0.25">
      <c r="A9520" t="s">
        <v>1883</v>
      </c>
      <c r="B9520" t="s">
        <v>579</v>
      </c>
      <c r="C9520" t="s">
        <v>20</v>
      </c>
      <c r="D9520" t="s">
        <v>297</v>
      </c>
      <c r="E9520" s="1">
        <f>DATEVALUE(IFERROR(RIGHT(LEFT(A9520,FIND("-",A9520,4)-1),2)&amp;"/"&amp;LEFT(A9520,FIND("-",A9520)-1)&amp;"/"&amp;RIGHT(LEFT(A9520,IFERROR(FIND(" ",A9520),LEN(A9520)+1)-1),4),TEXT(A9520,"dd")&amp;"/"&amp;TEXT(A9520,"mm")&amp;"/"&amp;TEXT(A9520,"yyyy")))</f>
        <v>44802</v>
      </c>
      <c r="F9520" t="s">
        <v>1919</v>
      </c>
      <c r="G9520" s="1" t="e">
        <f>VLOOKUP(B9520,Results!A:D,3,FALSE)</f>
        <v>#N/A</v>
      </c>
    </row>
    <row r="9521" spans="1:7" hidden="1" x14ac:dyDescent="0.25">
      <c r="A9521" t="s">
        <v>1883</v>
      </c>
      <c r="B9521" t="s">
        <v>492</v>
      </c>
      <c r="C9521" t="s">
        <v>20</v>
      </c>
      <c r="D9521" t="s">
        <v>10</v>
      </c>
      <c r="E9521" s="1">
        <f>DATEVALUE(IFERROR(RIGHT(LEFT(A9521,FIND("-",A9521,4)-1),2)&amp;"/"&amp;LEFT(A9521,FIND("-",A9521)-1)&amp;"/"&amp;RIGHT(LEFT(A9521,IFERROR(FIND(" ",A9521),LEN(A9521)+1)-1),4),TEXT(A9521,"dd")&amp;"/"&amp;TEXT(A9521,"mm")&amp;"/"&amp;TEXT(A9521,"yyyy")))</f>
        <v>44802</v>
      </c>
      <c r="F9521" t="s">
        <v>1919</v>
      </c>
      <c r="G9521" s="1" t="e">
        <f>VLOOKUP(B9521,Results!A:D,3,FALSE)</f>
        <v>#N/A</v>
      </c>
    </row>
    <row r="9522" spans="1:7" hidden="1" x14ac:dyDescent="0.25">
      <c r="A9522" t="s">
        <v>1883</v>
      </c>
      <c r="B9522" t="s">
        <v>374</v>
      </c>
      <c r="C9522" t="s">
        <v>20</v>
      </c>
      <c r="D9522" t="s">
        <v>13</v>
      </c>
      <c r="E9522" s="1">
        <f>DATEVALUE(IFERROR(RIGHT(LEFT(A9522,FIND("-",A9522,4)-1),2)&amp;"/"&amp;LEFT(A9522,FIND("-",A9522)-1)&amp;"/"&amp;RIGHT(LEFT(A9522,IFERROR(FIND(" ",A9522),LEN(A9522)+1)-1),4),TEXT(A9522,"dd")&amp;"/"&amp;TEXT(A9522,"mm")&amp;"/"&amp;TEXT(A9522,"yyyy")))</f>
        <v>44802</v>
      </c>
      <c r="F9522" t="s">
        <v>1919</v>
      </c>
      <c r="G9522" s="1" t="e">
        <f>VLOOKUP(B9522,Results!A:D,3,FALSE)</f>
        <v>#N/A</v>
      </c>
    </row>
    <row r="9523" spans="1:7" hidden="1" x14ac:dyDescent="0.25">
      <c r="A9523" t="s">
        <v>1883</v>
      </c>
      <c r="B9523" t="s">
        <v>966</v>
      </c>
      <c r="C9523" t="s">
        <v>20</v>
      </c>
      <c r="D9523" t="s">
        <v>74</v>
      </c>
      <c r="E9523" s="1">
        <f>DATEVALUE(IFERROR(RIGHT(LEFT(A9523,FIND("-",A9523,4)-1),2)&amp;"/"&amp;LEFT(A9523,FIND("-",A9523)-1)&amp;"/"&amp;RIGHT(LEFT(A9523,IFERROR(FIND(" ",A9523),LEN(A9523)+1)-1),4),TEXT(A9523,"dd")&amp;"/"&amp;TEXT(A9523,"mm")&amp;"/"&amp;TEXT(A9523,"yyyy")))</f>
        <v>44802</v>
      </c>
      <c r="F9523" t="s">
        <v>1919</v>
      </c>
      <c r="G9523" s="1" t="e">
        <f>VLOOKUP(B9523,Results!A:D,3,FALSE)</f>
        <v>#N/A</v>
      </c>
    </row>
    <row r="9524" spans="1:7" hidden="1" x14ac:dyDescent="0.25">
      <c r="A9524" t="s">
        <v>1883</v>
      </c>
      <c r="B9524" t="s">
        <v>1849</v>
      </c>
      <c r="C9524" t="s">
        <v>20</v>
      </c>
      <c r="D9524" t="s">
        <v>40</v>
      </c>
      <c r="E9524" s="1">
        <f>DATEVALUE(IFERROR(RIGHT(LEFT(A9524,FIND("-",A9524,4)-1),2)&amp;"/"&amp;LEFT(A9524,FIND("-",A9524)-1)&amp;"/"&amp;RIGHT(LEFT(A9524,IFERROR(FIND(" ",A9524),LEN(A9524)+1)-1),4),TEXT(A9524,"dd")&amp;"/"&amp;TEXT(A9524,"mm")&amp;"/"&amp;TEXT(A9524,"yyyy")))</f>
        <v>44802</v>
      </c>
      <c r="F9524" t="s">
        <v>1919</v>
      </c>
      <c r="G9524" s="1" t="e">
        <f>VLOOKUP(B9524,Results!A:D,3,FALSE)</f>
        <v>#N/A</v>
      </c>
    </row>
    <row r="9525" spans="1:7" hidden="1" x14ac:dyDescent="0.25">
      <c r="A9525" t="s">
        <v>1883</v>
      </c>
      <c r="B9525" t="s">
        <v>959</v>
      </c>
      <c r="C9525" t="s">
        <v>20</v>
      </c>
      <c r="D9525" t="s">
        <v>40</v>
      </c>
      <c r="E9525" s="1">
        <f>DATEVALUE(IFERROR(RIGHT(LEFT(A9525,FIND("-",A9525,4)-1),2)&amp;"/"&amp;LEFT(A9525,FIND("-",A9525)-1)&amp;"/"&amp;RIGHT(LEFT(A9525,IFERROR(FIND(" ",A9525),LEN(A9525)+1)-1),4),TEXT(A9525,"dd")&amp;"/"&amp;TEXT(A9525,"mm")&amp;"/"&amp;TEXT(A9525,"yyyy")))</f>
        <v>44802</v>
      </c>
      <c r="F9525" t="s">
        <v>1919</v>
      </c>
      <c r="G9525" s="1" t="e">
        <f>VLOOKUP(B9525,Results!A:D,3,FALSE)</f>
        <v>#N/A</v>
      </c>
    </row>
    <row r="9526" spans="1:7" hidden="1" x14ac:dyDescent="0.25">
      <c r="A9526" t="s">
        <v>1883</v>
      </c>
      <c r="B9526" t="s">
        <v>376</v>
      </c>
      <c r="C9526" t="s">
        <v>20</v>
      </c>
      <c r="D9526" t="s">
        <v>28</v>
      </c>
      <c r="E9526" s="1">
        <f>DATEVALUE(IFERROR(RIGHT(LEFT(A9526,FIND("-",A9526,4)-1),2)&amp;"/"&amp;LEFT(A9526,FIND("-",A9526)-1)&amp;"/"&amp;RIGHT(LEFT(A9526,IFERROR(FIND(" ",A9526),LEN(A9526)+1)-1),4),TEXT(A9526,"dd")&amp;"/"&amp;TEXT(A9526,"mm")&amp;"/"&amp;TEXT(A9526,"yyyy")))</f>
        <v>44802</v>
      </c>
      <c r="F9526" t="s">
        <v>1919</v>
      </c>
      <c r="G9526" s="1" t="e">
        <f>VLOOKUP(B9526,Results!A:D,3,FALSE)</f>
        <v>#N/A</v>
      </c>
    </row>
    <row r="9527" spans="1:7" hidden="1" x14ac:dyDescent="0.25">
      <c r="A9527" t="s">
        <v>1882</v>
      </c>
      <c r="B9527" t="s">
        <v>942</v>
      </c>
      <c r="C9527" t="s">
        <v>20</v>
      </c>
      <c r="D9527" t="s">
        <v>80</v>
      </c>
      <c r="E9527" s="1">
        <f>DATEVALUE(IFERROR(RIGHT(LEFT(A9527,FIND("-",A9527,4)-1),2)&amp;"/"&amp;LEFT(A9527,FIND("-",A9527)-1)&amp;"/"&amp;RIGHT(LEFT(A9527,IFERROR(FIND(" ",A9527),LEN(A9527)+1)-1),4),TEXT(A9527,"dd")&amp;"/"&amp;TEXT(A9527,"mm")&amp;"/"&amp;TEXT(A9527,"yyyy")))</f>
        <v>44795</v>
      </c>
      <c r="F9527" t="s">
        <v>1919</v>
      </c>
      <c r="G9527" s="1" t="e">
        <f>VLOOKUP(B9527,Results!A:D,3,FALSE)</f>
        <v>#N/A</v>
      </c>
    </row>
    <row r="9528" spans="1:7" hidden="1" x14ac:dyDescent="0.25">
      <c r="A9528" t="s">
        <v>1881</v>
      </c>
      <c r="B9528" t="s">
        <v>1175</v>
      </c>
      <c r="C9528" t="s">
        <v>20</v>
      </c>
      <c r="D9528" t="s">
        <v>13</v>
      </c>
      <c r="E9528" s="1">
        <f>DATEVALUE(IFERROR(RIGHT(LEFT(A9528,FIND("-",A9528,4)-1),2)&amp;"/"&amp;LEFT(A9528,FIND("-",A9528)-1)&amp;"/"&amp;RIGHT(LEFT(A9528,IFERROR(FIND(" ",A9528),LEN(A9528)+1)-1),4),TEXT(A9528,"dd")&amp;"/"&amp;TEXT(A9528,"mm")&amp;"/"&amp;TEXT(A9528,"yyyy")))</f>
        <v>44789</v>
      </c>
      <c r="F9528" t="s">
        <v>1919</v>
      </c>
      <c r="G9528" s="1">
        <f>VLOOKUP(B9528,Results!A:D,3,FALSE)</f>
        <v>45416</v>
      </c>
    </row>
    <row r="9529" spans="1:7" hidden="1" x14ac:dyDescent="0.25">
      <c r="A9529" t="s">
        <v>1881</v>
      </c>
      <c r="B9529" t="s">
        <v>1301</v>
      </c>
      <c r="C9529" t="s">
        <v>20</v>
      </c>
      <c r="D9529" t="s">
        <v>10</v>
      </c>
      <c r="E9529" s="1">
        <f>DATEVALUE(IFERROR(RIGHT(LEFT(A9529,FIND("-",A9529,4)-1),2)&amp;"/"&amp;LEFT(A9529,FIND("-",A9529)-1)&amp;"/"&amp;RIGHT(LEFT(A9529,IFERROR(FIND(" ",A9529),LEN(A9529)+1)-1),4),TEXT(A9529,"dd")&amp;"/"&amp;TEXT(A9529,"mm")&amp;"/"&amp;TEXT(A9529,"yyyy")))</f>
        <v>44789</v>
      </c>
      <c r="F9529" t="s">
        <v>1919</v>
      </c>
      <c r="G9529" s="1">
        <f>VLOOKUP(B9529,Results!A:D,3,FALSE)</f>
        <v>45419</v>
      </c>
    </row>
    <row r="9530" spans="1:7" hidden="1" x14ac:dyDescent="0.25">
      <c r="A9530" t="s">
        <v>1881</v>
      </c>
      <c r="B9530" t="s">
        <v>750</v>
      </c>
      <c r="C9530" t="s">
        <v>20</v>
      </c>
      <c r="D9530" t="s">
        <v>13</v>
      </c>
      <c r="E9530" s="1">
        <f>DATEVALUE(IFERROR(RIGHT(LEFT(A9530,FIND("-",A9530,4)-1),2)&amp;"/"&amp;LEFT(A9530,FIND("-",A9530)-1)&amp;"/"&amp;RIGHT(LEFT(A9530,IFERROR(FIND(" ",A9530),LEN(A9530)+1)-1),4),TEXT(A9530,"dd")&amp;"/"&amp;TEXT(A9530,"mm")&amp;"/"&amp;TEXT(A9530,"yyyy")))</f>
        <v>44789</v>
      </c>
      <c r="F9530" t="s">
        <v>1919</v>
      </c>
      <c r="G9530" s="1">
        <f>VLOOKUP(B9530,Results!A:D,3,FALSE)</f>
        <v>45420</v>
      </c>
    </row>
    <row r="9531" spans="1:7" hidden="1" x14ac:dyDescent="0.25">
      <c r="A9531" t="s">
        <v>1881</v>
      </c>
      <c r="B9531" t="s">
        <v>579</v>
      </c>
      <c r="C9531" t="s">
        <v>20</v>
      </c>
      <c r="D9531" t="s">
        <v>297</v>
      </c>
      <c r="E9531" s="1">
        <f>DATEVALUE(IFERROR(RIGHT(LEFT(A9531,FIND("-",A9531,4)-1),2)&amp;"/"&amp;LEFT(A9531,FIND("-",A9531)-1)&amp;"/"&amp;RIGHT(LEFT(A9531,IFERROR(FIND(" ",A9531),LEN(A9531)+1)-1),4),TEXT(A9531,"dd")&amp;"/"&amp;TEXT(A9531,"mm")&amp;"/"&amp;TEXT(A9531,"yyyy")))</f>
        <v>44789</v>
      </c>
      <c r="F9531" t="s">
        <v>1919</v>
      </c>
      <c r="G9531" s="1" t="e">
        <f>VLOOKUP(B9531,Results!A:D,3,FALSE)</f>
        <v>#N/A</v>
      </c>
    </row>
    <row r="9532" spans="1:7" hidden="1" x14ac:dyDescent="0.25">
      <c r="A9532" t="s">
        <v>1881</v>
      </c>
      <c r="B9532" t="s">
        <v>523</v>
      </c>
      <c r="C9532" t="s">
        <v>20</v>
      </c>
      <c r="D9532" t="s">
        <v>23</v>
      </c>
      <c r="E9532" s="1">
        <f>DATEVALUE(IFERROR(RIGHT(LEFT(A9532,FIND("-",A9532,4)-1),2)&amp;"/"&amp;LEFT(A9532,FIND("-",A9532)-1)&amp;"/"&amp;RIGHT(LEFT(A9532,IFERROR(FIND(" ",A9532),LEN(A9532)+1)-1),4),TEXT(A9532,"dd")&amp;"/"&amp;TEXT(A9532,"mm")&amp;"/"&amp;TEXT(A9532,"yyyy")))</f>
        <v>44789</v>
      </c>
      <c r="F9532" t="s">
        <v>1919</v>
      </c>
      <c r="G9532" s="1" t="e">
        <f>VLOOKUP(B9532,Results!A:D,3,FALSE)</f>
        <v>#N/A</v>
      </c>
    </row>
    <row r="9533" spans="1:7" hidden="1" x14ac:dyDescent="0.25">
      <c r="A9533" t="s">
        <v>1881</v>
      </c>
      <c r="B9533" t="s">
        <v>622</v>
      </c>
      <c r="C9533" t="s">
        <v>20</v>
      </c>
      <c r="D9533" t="s">
        <v>23</v>
      </c>
      <c r="E9533" s="1">
        <f>DATEVALUE(IFERROR(RIGHT(LEFT(A9533,FIND("-",A9533,4)-1),2)&amp;"/"&amp;LEFT(A9533,FIND("-",A9533)-1)&amp;"/"&amp;RIGHT(LEFT(A9533,IFERROR(FIND(" ",A9533),LEN(A9533)+1)-1),4),TEXT(A9533,"dd")&amp;"/"&amp;TEXT(A9533,"mm")&amp;"/"&amp;TEXT(A9533,"yyyy")))</f>
        <v>44789</v>
      </c>
      <c r="F9533" t="s">
        <v>1919</v>
      </c>
      <c r="G9533" s="1" t="e">
        <f>VLOOKUP(B9533,Results!A:D,3,FALSE)</f>
        <v>#N/A</v>
      </c>
    </row>
    <row r="9534" spans="1:7" hidden="1" x14ac:dyDescent="0.25">
      <c r="A9534" t="s">
        <v>1881</v>
      </c>
      <c r="B9534" t="s">
        <v>374</v>
      </c>
      <c r="C9534" t="s">
        <v>20</v>
      </c>
      <c r="D9534" t="s">
        <v>13</v>
      </c>
      <c r="E9534" s="1">
        <f>DATEVALUE(IFERROR(RIGHT(LEFT(A9534,FIND("-",A9534,4)-1),2)&amp;"/"&amp;LEFT(A9534,FIND("-",A9534)-1)&amp;"/"&amp;RIGHT(LEFT(A9534,IFERROR(FIND(" ",A9534),LEN(A9534)+1)-1),4),TEXT(A9534,"dd")&amp;"/"&amp;TEXT(A9534,"mm")&amp;"/"&amp;TEXT(A9534,"yyyy")))</f>
        <v>44789</v>
      </c>
      <c r="F9534" t="s">
        <v>1919</v>
      </c>
      <c r="G9534" s="1" t="e">
        <f>VLOOKUP(B9534,Results!A:D,3,FALSE)</f>
        <v>#N/A</v>
      </c>
    </row>
    <row r="9535" spans="1:7" hidden="1" x14ac:dyDescent="0.25">
      <c r="A9535" t="s">
        <v>1881</v>
      </c>
      <c r="B9535" t="s">
        <v>660</v>
      </c>
      <c r="C9535" t="s">
        <v>20</v>
      </c>
      <c r="D9535" t="s">
        <v>13</v>
      </c>
      <c r="E9535" s="1">
        <f>DATEVALUE(IFERROR(RIGHT(LEFT(A9535,FIND("-",A9535,4)-1),2)&amp;"/"&amp;LEFT(A9535,FIND("-",A9535)-1)&amp;"/"&amp;RIGHT(LEFT(A9535,IFERROR(FIND(" ",A9535),LEN(A9535)+1)-1),4),TEXT(A9535,"dd")&amp;"/"&amp;TEXT(A9535,"mm")&amp;"/"&amp;TEXT(A9535,"yyyy")))</f>
        <v>44789</v>
      </c>
      <c r="F9535" t="s">
        <v>1919</v>
      </c>
      <c r="G9535" s="1" t="e">
        <f>VLOOKUP(B9535,Results!A:D,3,FALSE)</f>
        <v>#N/A</v>
      </c>
    </row>
    <row r="9536" spans="1:7" hidden="1" x14ac:dyDescent="0.25">
      <c r="A9536" t="s">
        <v>1881</v>
      </c>
      <c r="B9536" t="s">
        <v>700</v>
      </c>
      <c r="C9536" t="s">
        <v>223</v>
      </c>
      <c r="D9536" t="s">
        <v>13</v>
      </c>
      <c r="E9536" s="1">
        <f>DATEVALUE(IFERROR(RIGHT(LEFT(A9536,FIND("-",A9536,4)-1),2)&amp;"/"&amp;LEFT(A9536,FIND("-",A9536)-1)&amp;"/"&amp;RIGHT(LEFT(A9536,IFERROR(FIND(" ",A9536),LEN(A9536)+1)-1),4),TEXT(A9536,"dd")&amp;"/"&amp;TEXT(A9536,"mm")&amp;"/"&amp;TEXT(A9536,"yyyy")))</f>
        <v>44789</v>
      </c>
      <c r="F9536" t="s">
        <v>1919</v>
      </c>
      <c r="G9536" s="1" t="e">
        <f>VLOOKUP(B9536,Results!A:D,3,FALSE)</f>
        <v>#N/A</v>
      </c>
    </row>
    <row r="9537" spans="1:7" hidden="1" x14ac:dyDescent="0.25">
      <c r="A9537" t="s">
        <v>1881</v>
      </c>
      <c r="B9537" t="s">
        <v>841</v>
      </c>
      <c r="C9537" t="s">
        <v>20</v>
      </c>
      <c r="D9537" t="s">
        <v>13</v>
      </c>
      <c r="E9537" s="1">
        <f>DATEVALUE(IFERROR(RIGHT(LEFT(A9537,FIND("-",A9537,4)-1),2)&amp;"/"&amp;LEFT(A9537,FIND("-",A9537)-1)&amp;"/"&amp;RIGHT(LEFT(A9537,IFERROR(FIND(" ",A9537),LEN(A9537)+1)-1),4),TEXT(A9537,"dd")&amp;"/"&amp;TEXT(A9537,"mm")&amp;"/"&amp;TEXT(A9537,"yyyy")))</f>
        <v>44789</v>
      </c>
      <c r="F9537" t="s">
        <v>1919</v>
      </c>
      <c r="G9537" s="1" t="e">
        <f>VLOOKUP(B9537,Results!A:D,3,FALSE)</f>
        <v>#N/A</v>
      </c>
    </row>
    <row r="9538" spans="1:7" hidden="1" x14ac:dyDescent="0.25">
      <c r="A9538" t="s">
        <v>1881</v>
      </c>
      <c r="B9538" t="s">
        <v>986</v>
      </c>
      <c r="C9538" t="s">
        <v>20</v>
      </c>
      <c r="D9538" t="s">
        <v>7</v>
      </c>
      <c r="E9538" s="1">
        <f>DATEVALUE(IFERROR(RIGHT(LEFT(A9538,FIND("-",A9538,4)-1),2)&amp;"/"&amp;LEFT(A9538,FIND("-",A9538)-1)&amp;"/"&amp;RIGHT(LEFT(A9538,IFERROR(FIND(" ",A9538),LEN(A9538)+1)-1),4),TEXT(A9538,"dd")&amp;"/"&amp;TEXT(A9538,"mm")&amp;"/"&amp;TEXT(A9538,"yyyy")))</f>
        <v>44789</v>
      </c>
      <c r="F9538" t="s">
        <v>1919</v>
      </c>
      <c r="G9538" s="1" t="e">
        <f>VLOOKUP(B9538,Results!A:D,3,FALSE)</f>
        <v>#N/A</v>
      </c>
    </row>
    <row r="9539" spans="1:7" hidden="1" x14ac:dyDescent="0.25">
      <c r="A9539" s="1">
        <v>44781</v>
      </c>
      <c r="B9539" t="s">
        <v>726</v>
      </c>
      <c r="C9539" t="s">
        <v>223</v>
      </c>
      <c r="D9539" t="s">
        <v>13</v>
      </c>
      <c r="E9539" s="1">
        <f>DATEVALUE(IFERROR(RIGHT(LEFT(A9539,FIND("-",A9539,4)-1),2)&amp;"/"&amp;LEFT(A9539,FIND("-",A9539)-1)&amp;"/"&amp;RIGHT(LEFT(A9539,IFERROR(FIND(" ",A9539),LEN(A9539)+1)-1),4),TEXT(A9539,"dd")&amp;"/"&amp;TEXT(A9539,"mm")&amp;"/"&amp;TEXT(A9539,"yyyy")))</f>
        <v>44781</v>
      </c>
      <c r="F9539" t="s">
        <v>1919</v>
      </c>
      <c r="G9539" s="1">
        <f>VLOOKUP(B9539,Results!A:D,3,FALSE)</f>
        <v>45418</v>
      </c>
    </row>
    <row r="9540" spans="1:7" hidden="1" x14ac:dyDescent="0.25">
      <c r="A9540" s="1">
        <v>44781</v>
      </c>
      <c r="B9540" t="s">
        <v>964</v>
      </c>
      <c r="C9540" t="s">
        <v>20</v>
      </c>
      <c r="D9540" t="s">
        <v>30</v>
      </c>
      <c r="E9540" s="1">
        <f>DATEVALUE(IFERROR(RIGHT(LEFT(A9540,FIND("-",A9540,4)-1),2)&amp;"/"&amp;LEFT(A9540,FIND("-",A9540)-1)&amp;"/"&amp;RIGHT(LEFT(A9540,IFERROR(FIND(" ",A9540),LEN(A9540)+1)-1),4),TEXT(A9540,"dd")&amp;"/"&amp;TEXT(A9540,"mm")&amp;"/"&amp;TEXT(A9540,"yyyy")))</f>
        <v>44781</v>
      </c>
      <c r="F9540" t="s">
        <v>1919</v>
      </c>
      <c r="G9540" s="1">
        <f>VLOOKUP(B9540,Results!A:D,3,FALSE)</f>
        <v>45436</v>
      </c>
    </row>
    <row r="9541" spans="1:7" hidden="1" x14ac:dyDescent="0.25">
      <c r="A9541" s="1">
        <v>44781</v>
      </c>
      <c r="B9541" t="s">
        <v>942</v>
      </c>
      <c r="C9541" t="s">
        <v>20</v>
      </c>
      <c r="D9541" t="s">
        <v>80</v>
      </c>
      <c r="E9541" s="1">
        <f>DATEVALUE(IFERROR(RIGHT(LEFT(A9541,FIND("-",A9541,4)-1),2)&amp;"/"&amp;LEFT(A9541,FIND("-",A9541)-1)&amp;"/"&amp;RIGHT(LEFT(A9541,IFERROR(FIND(" ",A9541),LEN(A9541)+1)-1),4),TEXT(A9541,"dd")&amp;"/"&amp;TEXT(A9541,"mm")&amp;"/"&amp;TEXT(A9541,"yyyy")))</f>
        <v>44781</v>
      </c>
      <c r="F9541" t="s">
        <v>1919</v>
      </c>
      <c r="G9541" s="1" t="e">
        <f>VLOOKUP(B9541,Results!A:D,3,FALSE)</f>
        <v>#N/A</v>
      </c>
    </row>
    <row r="9542" spans="1:7" hidden="1" x14ac:dyDescent="0.25">
      <c r="A9542" s="1">
        <v>44781</v>
      </c>
      <c r="B9542" t="s">
        <v>398</v>
      </c>
      <c r="C9542" t="s">
        <v>20</v>
      </c>
      <c r="D9542" t="s">
        <v>40</v>
      </c>
      <c r="E9542" s="1">
        <f>DATEVALUE(IFERROR(RIGHT(LEFT(A9542,FIND("-",A9542,4)-1),2)&amp;"/"&amp;LEFT(A9542,FIND("-",A9542)-1)&amp;"/"&amp;RIGHT(LEFT(A9542,IFERROR(FIND(" ",A9542),LEN(A9542)+1)-1),4),TEXT(A9542,"dd")&amp;"/"&amp;TEXT(A9542,"mm")&amp;"/"&amp;TEXT(A9542,"yyyy")))</f>
        <v>44781</v>
      </c>
      <c r="F9542" t="s">
        <v>1919</v>
      </c>
      <c r="G9542" s="1" t="e">
        <f>VLOOKUP(B9542,Results!A:D,3,FALSE)</f>
        <v>#N/A</v>
      </c>
    </row>
    <row r="9543" spans="1:7" hidden="1" x14ac:dyDescent="0.25">
      <c r="A9543" s="1">
        <v>44781</v>
      </c>
      <c r="B9543" t="s">
        <v>1880</v>
      </c>
      <c r="C9543" t="s">
        <v>20</v>
      </c>
      <c r="D9543" t="s">
        <v>50</v>
      </c>
      <c r="E9543" s="1">
        <f>DATEVALUE(IFERROR(RIGHT(LEFT(A9543,FIND("-",A9543,4)-1),2)&amp;"/"&amp;LEFT(A9543,FIND("-",A9543)-1)&amp;"/"&amp;RIGHT(LEFT(A9543,IFERROR(FIND(" ",A9543),LEN(A9543)+1)-1),4),TEXT(A9543,"dd")&amp;"/"&amp;TEXT(A9543,"mm")&amp;"/"&amp;TEXT(A9543,"yyyy")))</f>
        <v>44781</v>
      </c>
      <c r="F9543" t="s">
        <v>1919</v>
      </c>
      <c r="G9543" s="1" t="e">
        <f>VLOOKUP(B9543,Results!A:D,3,FALSE)</f>
        <v>#N/A</v>
      </c>
    </row>
    <row r="9544" spans="1:7" hidden="1" x14ac:dyDescent="0.25">
      <c r="A9544" s="1">
        <v>44569</v>
      </c>
      <c r="B9544" t="s">
        <v>826</v>
      </c>
      <c r="C9544" t="s">
        <v>223</v>
      </c>
      <c r="D9544" t="s">
        <v>13</v>
      </c>
      <c r="E9544" s="1">
        <f>DATEVALUE(IFERROR(RIGHT(LEFT(A9544,FIND("-",A9544,4)-1),2)&amp;"/"&amp;LEFT(A9544,FIND("-",A9544)-1)&amp;"/"&amp;RIGHT(LEFT(A9544,IFERROR(FIND(" ",A9544),LEN(A9544)+1)-1),4),TEXT(A9544,"dd")&amp;"/"&amp;TEXT(A9544,"mm")&amp;"/"&amp;TEXT(A9544,"yyyy")))</f>
        <v>44774</v>
      </c>
      <c r="F9544" t="s">
        <v>1919</v>
      </c>
      <c r="G9544" s="1">
        <f>VLOOKUP(B9544,Results!A:D,3,FALSE)</f>
        <v>45416</v>
      </c>
    </row>
    <row r="9545" spans="1:7" hidden="1" x14ac:dyDescent="0.25">
      <c r="A9545" s="1">
        <v>44569</v>
      </c>
      <c r="B9545" t="s">
        <v>1175</v>
      </c>
      <c r="C9545" t="s">
        <v>20</v>
      </c>
      <c r="D9545" t="s">
        <v>13</v>
      </c>
      <c r="E9545" s="1">
        <f>DATEVALUE(IFERROR(RIGHT(LEFT(A9545,FIND("-",A9545,4)-1),2)&amp;"/"&amp;LEFT(A9545,FIND("-",A9545)-1)&amp;"/"&amp;RIGHT(LEFT(A9545,IFERROR(FIND(" ",A9545),LEN(A9545)+1)-1),4),TEXT(A9545,"dd")&amp;"/"&amp;TEXT(A9545,"mm")&amp;"/"&amp;TEXT(A9545,"yyyy")))</f>
        <v>44774</v>
      </c>
      <c r="F9545" t="s">
        <v>1919</v>
      </c>
      <c r="G9545" s="1">
        <f>VLOOKUP(B9545,Results!A:D,3,FALSE)</f>
        <v>45416</v>
      </c>
    </row>
    <row r="9546" spans="1:7" hidden="1" x14ac:dyDescent="0.25">
      <c r="A9546" s="1">
        <v>44569</v>
      </c>
      <c r="B9546" t="s">
        <v>750</v>
      </c>
      <c r="C9546" t="s">
        <v>20</v>
      </c>
      <c r="D9546" t="s">
        <v>13</v>
      </c>
      <c r="E9546" s="1">
        <f>DATEVALUE(IFERROR(RIGHT(LEFT(A9546,FIND("-",A9546,4)-1),2)&amp;"/"&amp;LEFT(A9546,FIND("-",A9546)-1)&amp;"/"&amp;RIGHT(LEFT(A9546,IFERROR(FIND(" ",A9546),LEN(A9546)+1)-1),4),TEXT(A9546,"dd")&amp;"/"&amp;TEXT(A9546,"mm")&amp;"/"&amp;TEXT(A9546,"yyyy")))</f>
        <v>44774</v>
      </c>
      <c r="F9546" t="s">
        <v>1919</v>
      </c>
      <c r="G9546" s="1">
        <f>VLOOKUP(B9546,Results!A:D,3,FALSE)</f>
        <v>45420</v>
      </c>
    </row>
    <row r="9547" spans="1:7" hidden="1" x14ac:dyDescent="0.25">
      <c r="A9547" s="1">
        <v>44569</v>
      </c>
      <c r="B9547" t="s">
        <v>730</v>
      </c>
      <c r="C9547" t="s">
        <v>20</v>
      </c>
      <c r="D9547" t="s">
        <v>40</v>
      </c>
      <c r="E9547" s="1">
        <f>DATEVALUE(IFERROR(RIGHT(LEFT(A9547,FIND("-",A9547,4)-1),2)&amp;"/"&amp;LEFT(A9547,FIND("-",A9547)-1)&amp;"/"&amp;RIGHT(LEFT(A9547,IFERROR(FIND(" ",A9547),LEN(A9547)+1)-1),4),TEXT(A9547,"dd")&amp;"/"&amp;TEXT(A9547,"mm")&amp;"/"&amp;TEXT(A9547,"yyyy")))</f>
        <v>44774</v>
      </c>
      <c r="F9547" t="s">
        <v>1919</v>
      </c>
      <c r="G9547" s="1">
        <f>VLOOKUP(B9547,Results!A:D,3,FALSE)</f>
        <v>45425</v>
      </c>
    </row>
    <row r="9548" spans="1:7" hidden="1" x14ac:dyDescent="0.25">
      <c r="A9548" s="1">
        <v>44569</v>
      </c>
      <c r="B9548" t="s">
        <v>735</v>
      </c>
      <c r="C9548" t="s">
        <v>223</v>
      </c>
      <c r="D9548" t="s">
        <v>40</v>
      </c>
      <c r="E9548" s="1">
        <f>DATEVALUE(IFERROR(RIGHT(LEFT(A9548,FIND("-",A9548,4)-1),2)&amp;"/"&amp;LEFT(A9548,FIND("-",A9548)-1)&amp;"/"&amp;RIGHT(LEFT(A9548,IFERROR(FIND(" ",A9548),LEN(A9548)+1)-1),4),TEXT(A9548,"dd")&amp;"/"&amp;TEXT(A9548,"mm")&amp;"/"&amp;TEXT(A9548,"yyyy")))</f>
        <v>44774</v>
      </c>
      <c r="F9548" t="s">
        <v>1919</v>
      </c>
      <c r="G9548" s="1">
        <f>VLOOKUP(B9548,Results!A:D,3,FALSE)</f>
        <v>45428</v>
      </c>
    </row>
    <row r="9549" spans="1:7" hidden="1" x14ac:dyDescent="0.25">
      <c r="A9549" s="1">
        <v>44569</v>
      </c>
      <c r="B9549" t="s">
        <v>724</v>
      </c>
      <c r="C9549" t="s">
        <v>20</v>
      </c>
      <c r="D9549" t="s">
        <v>411</v>
      </c>
      <c r="E9549" s="1">
        <f>DATEVALUE(IFERROR(RIGHT(LEFT(A9549,FIND("-",A9549,4)-1),2)&amp;"/"&amp;LEFT(A9549,FIND("-",A9549)-1)&amp;"/"&amp;RIGHT(LEFT(A9549,IFERROR(FIND(" ",A9549),LEN(A9549)+1)-1),4),TEXT(A9549,"dd")&amp;"/"&amp;TEXT(A9549,"mm")&amp;"/"&amp;TEXT(A9549,"yyyy")))</f>
        <v>44774</v>
      </c>
      <c r="F9549" t="s">
        <v>1919</v>
      </c>
      <c r="G9549" s="1" t="e">
        <f>VLOOKUP(B9549,Results!A:D,3,FALSE)</f>
        <v>#N/A</v>
      </c>
    </row>
    <row r="9550" spans="1:7" hidden="1" x14ac:dyDescent="0.25">
      <c r="A9550" s="1">
        <v>44569</v>
      </c>
      <c r="B9550" t="s">
        <v>579</v>
      </c>
      <c r="C9550" t="s">
        <v>20</v>
      </c>
      <c r="D9550" t="s">
        <v>297</v>
      </c>
      <c r="E9550" s="1">
        <f>DATEVALUE(IFERROR(RIGHT(LEFT(A9550,FIND("-",A9550,4)-1),2)&amp;"/"&amp;LEFT(A9550,FIND("-",A9550)-1)&amp;"/"&amp;RIGHT(LEFT(A9550,IFERROR(FIND(" ",A9550),LEN(A9550)+1)-1),4),TEXT(A9550,"dd")&amp;"/"&amp;TEXT(A9550,"mm")&amp;"/"&amp;TEXT(A9550,"yyyy")))</f>
        <v>44774</v>
      </c>
      <c r="F9550" t="s">
        <v>1919</v>
      </c>
      <c r="G9550" s="1" t="e">
        <f>VLOOKUP(B9550,Results!A:D,3,FALSE)</f>
        <v>#N/A</v>
      </c>
    </row>
    <row r="9551" spans="1:7" hidden="1" x14ac:dyDescent="0.25">
      <c r="A9551" s="1">
        <v>44569</v>
      </c>
      <c r="B9551" t="s">
        <v>690</v>
      </c>
      <c r="C9551" t="s">
        <v>20</v>
      </c>
      <c r="D9551" t="s">
        <v>269</v>
      </c>
      <c r="E9551" s="1">
        <f>DATEVALUE(IFERROR(RIGHT(LEFT(A9551,FIND("-",A9551,4)-1),2)&amp;"/"&amp;LEFT(A9551,FIND("-",A9551)-1)&amp;"/"&amp;RIGHT(LEFT(A9551,IFERROR(FIND(" ",A9551),LEN(A9551)+1)-1),4),TEXT(A9551,"dd")&amp;"/"&amp;TEXT(A9551,"mm")&amp;"/"&amp;TEXT(A9551,"yyyy")))</f>
        <v>44774</v>
      </c>
      <c r="F9551" t="s">
        <v>1919</v>
      </c>
      <c r="G9551" s="1" t="e">
        <f>VLOOKUP(B9551,Results!A:D,3,FALSE)</f>
        <v>#N/A</v>
      </c>
    </row>
    <row r="9552" spans="1:7" hidden="1" x14ac:dyDescent="0.25">
      <c r="A9552" s="1">
        <v>44569</v>
      </c>
      <c r="B9552" t="s">
        <v>492</v>
      </c>
      <c r="C9552" t="s">
        <v>20</v>
      </c>
      <c r="D9552" t="s">
        <v>10</v>
      </c>
      <c r="E9552" s="1">
        <f>DATEVALUE(IFERROR(RIGHT(LEFT(A9552,FIND("-",A9552,4)-1),2)&amp;"/"&amp;LEFT(A9552,FIND("-",A9552)-1)&amp;"/"&amp;RIGHT(LEFT(A9552,IFERROR(FIND(" ",A9552),LEN(A9552)+1)-1),4),TEXT(A9552,"dd")&amp;"/"&amp;TEXT(A9552,"mm")&amp;"/"&amp;TEXT(A9552,"yyyy")))</f>
        <v>44774</v>
      </c>
      <c r="F9552" t="s">
        <v>1919</v>
      </c>
      <c r="G9552" s="1" t="e">
        <f>VLOOKUP(B9552,Results!A:D,3,FALSE)</f>
        <v>#N/A</v>
      </c>
    </row>
    <row r="9553" spans="1:7" hidden="1" x14ac:dyDescent="0.25">
      <c r="A9553" s="1">
        <v>44569</v>
      </c>
      <c r="B9553" t="s">
        <v>1866</v>
      </c>
      <c r="C9553" t="s">
        <v>20</v>
      </c>
      <c r="D9553" t="s">
        <v>10</v>
      </c>
      <c r="E9553" s="1">
        <f>DATEVALUE(IFERROR(RIGHT(LEFT(A9553,FIND("-",A9553,4)-1),2)&amp;"/"&amp;LEFT(A9553,FIND("-",A9553)-1)&amp;"/"&amp;RIGHT(LEFT(A9553,IFERROR(FIND(" ",A9553),LEN(A9553)+1)-1),4),TEXT(A9553,"dd")&amp;"/"&amp;TEXT(A9553,"mm")&amp;"/"&amp;TEXT(A9553,"yyyy")))</f>
        <v>44774</v>
      </c>
      <c r="F9553" t="s">
        <v>1919</v>
      </c>
      <c r="G9553" s="1" t="e">
        <f>VLOOKUP(B9553,Results!A:D,3,FALSE)</f>
        <v>#N/A</v>
      </c>
    </row>
    <row r="9554" spans="1:7" hidden="1" x14ac:dyDescent="0.25">
      <c r="A9554" s="1">
        <v>44569</v>
      </c>
      <c r="B9554" t="s">
        <v>622</v>
      </c>
      <c r="C9554" t="s">
        <v>20</v>
      </c>
      <c r="D9554" t="s">
        <v>23</v>
      </c>
      <c r="E9554" s="1">
        <f>DATEVALUE(IFERROR(RIGHT(LEFT(A9554,FIND("-",A9554,4)-1),2)&amp;"/"&amp;LEFT(A9554,FIND("-",A9554)-1)&amp;"/"&amp;RIGHT(LEFT(A9554,IFERROR(FIND(" ",A9554),LEN(A9554)+1)-1),4),TEXT(A9554,"dd")&amp;"/"&amp;TEXT(A9554,"mm")&amp;"/"&amp;TEXT(A9554,"yyyy")))</f>
        <v>44774</v>
      </c>
      <c r="F9554" t="s">
        <v>1919</v>
      </c>
      <c r="G9554" s="1" t="e">
        <f>VLOOKUP(B9554,Results!A:D,3,FALSE)</f>
        <v>#N/A</v>
      </c>
    </row>
    <row r="9555" spans="1:7" hidden="1" x14ac:dyDescent="0.25">
      <c r="A9555" s="1">
        <v>44569</v>
      </c>
      <c r="B9555" t="s">
        <v>665</v>
      </c>
      <c r="C9555" t="s">
        <v>223</v>
      </c>
      <c r="D9555" t="s">
        <v>13</v>
      </c>
      <c r="E9555" s="1">
        <f>DATEVALUE(IFERROR(RIGHT(LEFT(A9555,FIND("-",A9555,4)-1),2)&amp;"/"&amp;LEFT(A9555,FIND("-",A9555)-1)&amp;"/"&amp;RIGHT(LEFT(A9555,IFERROR(FIND(" ",A9555),LEN(A9555)+1)-1),4),TEXT(A9555,"dd")&amp;"/"&amp;TEXT(A9555,"mm")&amp;"/"&amp;TEXT(A9555,"yyyy")))</f>
        <v>44774</v>
      </c>
      <c r="F9555" t="s">
        <v>1919</v>
      </c>
      <c r="G9555" s="1" t="e">
        <f>VLOOKUP(B9555,Results!A:D,3,FALSE)</f>
        <v>#N/A</v>
      </c>
    </row>
    <row r="9556" spans="1:7" hidden="1" x14ac:dyDescent="0.25">
      <c r="A9556" s="1">
        <v>44569</v>
      </c>
      <c r="B9556" t="s">
        <v>841</v>
      </c>
      <c r="C9556" t="s">
        <v>20</v>
      </c>
      <c r="D9556" t="s">
        <v>13</v>
      </c>
      <c r="E9556" s="1">
        <f>DATEVALUE(IFERROR(RIGHT(LEFT(A9556,FIND("-",A9556,4)-1),2)&amp;"/"&amp;LEFT(A9556,FIND("-",A9556)-1)&amp;"/"&amp;RIGHT(LEFT(A9556,IFERROR(FIND(" ",A9556),LEN(A9556)+1)-1),4),TEXT(A9556,"dd")&amp;"/"&amp;TEXT(A9556,"mm")&amp;"/"&amp;TEXT(A9556,"yyyy")))</f>
        <v>44774</v>
      </c>
      <c r="F9556" t="s">
        <v>1919</v>
      </c>
      <c r="G9556" s="1" t="e">
        <f>VLOOKUP(B9556,Results!A:D,3,FALSE)</f>
        <v>#N/A</v>
      </c>
    </row>
    <row r="9557" spans="1:7" hidden="1" x14ac:dyDescent="0.25">
      <c r="A9557" s="1">
        <v>44569</v>
      </c>
      <c r="B9557" t="s">
        <v>1854</v>
      </c>
      <c r="C9557" t="s">
        <v>20</v>
      </c>
      <c r="D9557" t="s">
        <v>13</v>
      </c>
      <c r="E9557" s="1">
        <f>DATEVALUE(IFERROR(RIGHT(LEFT(A9557,FIND("-",A9557,4)-1),2)&amp;"/"&amp;LEFT(A9557,FIND("-",A9557)-1)&amp;"/"&amp;RIGHT(LEFT(A9557,IFERROR(FIND(" ",A9557),LEN(A9557)+1)-1),4),TEXT(A9557,"dd")&amp;"/"&amp;TEXT(A9557,"mm")&amp;"/"&amp;TEXT(A9557,"yyyy")))</f>
        <v>44774</v>
      </c>
      <c r="F9557" t="s">
        <v>1919</v>
      </c>
      <c r="G9557" s="1" t="e">
        <f>VLOOKUP(B9557,Results!A:D,3,FALSE)</f>
        <v>#N/A</v>
      </c>
    </row>
    <row r="9558" spans="1:7" hidden="1" x14ac:dyDescent="0.25">
      <c r="A9558" s="1">
        <v>44569</v>
      </c>
      <c r="B9558" t="s">
        <v>1815</v>
      </c>
      <c r="C9558" t="s">
        <v>20</v>
      </c>
      <c r="D9558" t="s">
        <v>13</v>
      </c>
      <c r="E9558" s="1">
        <f>DATEVALUE(IFERROR(RIGHT(LEFT(A9558,FIND("-",A9558,4)-1),2)&amp;"/"&amp;LEFT(A9558,FIND("-",A9558)-1)&amp;"/"&amp;RIGHT(LEFT(A9558,IFERROR(FIND(" ",A9558),LEN(A9558)+1)-1),4),TEXT(A9558,"dd")&amp;"/"&amp;TEXT(A9558,"mm")&amp;"/"&amp;TEXT(A9558,"yyyy")))</f>
        <v>44774</v>
      </c>
      <c r="F9558" t="s">
        <v>1919</v>
      </c>
      <c r="G9558" s="1" t="e">
        <f>VLOOKUP(B9558,Results!A:D,3,FALSE)</f>
        <v>#N/A</v>
      </c>
    </row>
    <row r="9559" spans="1:7" hidden="1" x14ac:dyDescent="0.25">
      <c r="A9559" s="1">
        <v>44569</v>
      </c>
      <c r="B9559" t="s">
        <v>986</v>
      </c>
      <c r="C9559" t="s">
        <v>20</v>
      </c>
      <c r="D9559" t="s">
        <v>7</v>
      </c>
      <c r="E9559" s="1">
        <f>DATEVALUE(IFERROR(RIGHT(LEFT(A9559,FIND("-",A9559,4)-1),2)&amp;"/"&amp;LEFT(A9559,FIND("-",A9559)-1)&amp;"/"&amp;RIGHT(LEFT(A9559,IFERROR(FIND(" ",A9559),LEN(A9559)+1)-1),4),TEXT(A9559,"dd")&amp;"/"&amp;TEXT(A9559,"mm")&amp;"/"&amp;TEXT(A9559,"yyyy")))</f>
        <v>44774</v>
      </c>
      <c r="F9559" t="s">
        <v>1919</v>
      </c>
      <c r="G9559" s="1" t="e">
        <f>VLOOKUP(B9559,Results!A:D,3,FALSE)</f>
        <v>#N/A</v>
      </c>
    </row>
    <row r="9560" spans="1:7" hidden="1" x14ac:dyDescent="0.25">
      <c r="A9560" s="1">
        <v>44569</v>
      </c>
      <c r="B9560" t="s">
        <v>966</v>
      </c>
      <c r="C9560" t="s">
        <v>20</v>
      </c>
      <c r="D9560" t="s">
        <v>74</v>
      </c>
      <c r="E9560" s="1">
        <f>DATEVALUE(IFERROR(RIGHT(LEFT(A9560,FIND("-",A9560,4)-1),2)&amp;"/"&amp;LEFT(A9560,FIND("-",A9560)-1)&amp;"/"&amp;RIGHT(LEFT(A9560,IFERROR(FIND(" ",A9560),LEN(A9560)+1)-1),4),TEXT(A9560,"dd")&amp;"/"&amp;TEXT(A9560,"mm")&amp;"/"&amp;TEXT(A9560,"yyyy")))</f>
        <v>44774</v>
      </c>
      <c r="F9560" t="s">
        <v>1919</v>
      </c>
      <c r="G9560" s="1" t="e">
        <f>VLOOKUP(B9560,Results!A:D,3,FALSE)</f>
        <v>#N/A</v>
      </c>
    </row>
    <row r="9561" spans="1:7" hidden="1" x14ac:dyDescent="0.25">
      <c r="A9561" s="1">
        <v>44569</v>
      </c>
      <c r="B9561" t="s">
        <v>1849</v>
      </c>
      <c r="C9561" t="s">
        <v>20</v>
      </c>
      <c r="D9561" t="s">
        <v>40</v>
      </c>
      <c r="E9561" s="1">
        <f>DATEVALUE(IFERROR(RIGHT(LEFT(A9561,FIND("-",A9561,4)-1),2)&amp;"/"&amp;LEFT(A9561,FIND("-",A9561)-1)&amp;"/"&amp;RIGHT(LEFT(A9561,IFERROR(FIND(" ",A9561),LEN(A9561)+1)-1),4),TEXT(A9561,"dd")&amp;"/"&amp;TEXT(A9561,"mm")&amp;"/"&amp;TEXT(A9561,"yyyy")))</f>
        <v>44774</v>
      </c>
      <c r="F9561" t="s">
        <v>1919</v>
      </c>
      <c r="G9561" s="1" t="e">
        <f>VLOOKUP(B9561,Results!A:D,3,FALSE)</f>
        <v>#N/A</v>
      </c>
    </row>
    <row r="9562" spans="1:7" hidden="1" x14ac:dyDescent="0.25">
      <c r="A9562" s="1">
        <v>44569</v>
      </c>
      <c r="B9562" t="s">
        <v>369</v>
      </c>
      <c r="C9562" t="s">
        <v>223</v>
      </c>
      <c r="D9562" t="s">
        <v>40</v>
      </c>
      <c r="E9562" s="1">
        <f>DATEVALUE(IFERROR(RIGHT(LEFT(A9562,FIND("-",A9562,4)-1),2)&amp;"/"&amp;LEFT(A9562,FIND("-",A9562)-1)&amp;"/"&amp;RIGHT(LEFT(A9562,IFERROR(FIND(" ",A9562),LEN(A9562)+1)-1),4),TEXT(A9562,"dd")&amp;"/"&amp;TEXT(A9562,"mm")&amp;"/"&amp;TEXT(A9562,"yyyy")))</f>
        <v>44774</v>
      </c>
      <c r="F9562" t="s">
        <v>1919</v>
      </c>
      <c r="G9562" s="1" t="e">
        <f>VLOOKUP(B9562,Results!A:D,3,FALSE)</f>
        <v>#N/A</v>
      </c>
    </row>
    <row r="9563" spans="1:7" hidden="1" x14ac:dyDescent="0.25">
      <c r="A9563" t="s">
        <v>1879</v>
      </c>
      <c r="B9563" t="s">
        <v>1880</v>
      </c>
      <c r="C9563" t="s">
        <v>20</v>
      </c>
      <c r="D9563" t="s">
        <v>50</v>
      </c>
      <c r="E9563" s="1">
        <f>DATEVALUE(IFERROR(RIGHT(LEFT(A9563,FIND("-",A9563,4)-1),2)&amp;"/"&amp;LEFT(A9563,FIND("-",A9563)-1)&amp;"/"&amp;RIGHT(LEFT(A9563,IFERROR(FIND(" ",A9563),LEN(A9563)+1)-1),4),TEXT(A9563,"dd")&amp;"/"&amp;TEXT(A9563,"mm")&amp;"/"&amp;TEXT(A9563,"yyyy")))</f>
        <v>44767</v>
      </c>
      <c r="F9563" t="s">
        <v>1919</v>
      </c>
      <c r="G9563" s="1" t="e">
        <f>VLOOKUP(B9563,Results!A:D,3,FALSE)</f>
        <v>#N/A</v>
      </c>
    </row>
    <row r="9564" spans="1:7" hidden="1" x14ac:dyDescent="0.25">
      <c r="A9564" t="s">
        <v>1878</v>
      </c>
      <c r="B9564" t="s">
        <v>1083</v>
      </c>
      <c r="C9564" t="s">
        <v>20</v>
      </c>
      <c r="D9564" t="s">
        <v>297</v>
      </c>
      <c r="E9564" s="1">
        <f>DATEVALUE(IFERROR(RIGHT(LEFT(A9564,FIND("-",A9564,4)-1),2)&amp;"/"&amp;LEFT(A9564,FIND("-",A9564)-1)&amp;"/"&amp;RIGHT(LEFT(A9564,IFERROR(FIND(" ",A9564),LEN(A9564)+1)-1),4),TEXT(A9564,"dd")&amp;"/"&amp;TEXT(A9564,"mm")&amp;"/"&amp;TEXT(A9564,"yyyy")))</f>
        <v>44760</v>
      </c>
      <c r="F9564" t="s">
        <v>1919</v>
      </c>
      <c r="G9564" s="1">
        <f>VLOOKUP(B9564,Results!A:D,3,FALSE)</f>
        <v>45414</v>
      </c>
    </row>
    <row r="9565" spans="1:7" hidden="1" x14ac:dyDescent="0.25">
      <c r="A9565" t="s">
        <v>1878</v>
      </c>
      <c r="B9565" t="s">
        <v>1301</v>
      </c>
      <c r="C9565" t="s">
        <v>20</v>
      </c>
      <c r="D9565" t="s">
        <v>10</v>
      </c>
      <c r="E9565" s="1">
        <f>DATEVALUE(IFERROR(RIGHT(LEFT(A9565,FIND("-",A9565,4)-1),2)&amp;"/"&amp;LEFT(A9565,FIND("-",A9565)-1)&amp;"/"&amp;RIGHT(LEFT(A9565,IFERROR(FIND(" ",A9565),LEN(A9565)+1)-1),4),TEXT(A9565,"dd")&amp;"/"&amp;TEXT(A9565,"mm")&amp;"/"&amp;TEXT(A9565,"yyyy")))</f>
        <v>44760</v>
      </c>
      <c r="F9565" t="s">
        <v>1919</v>
      </c>
      <c r="G9565" s="1">
        <f>VLOOKUP(B9565,Results!A:D,3,FALSE)</f>
        <v>45419</v>
      </c>
    </row>
    <row r="9566" spans="1:7" hidden="1" x14ac:dyDescent="0.25">
      <c r="A9566" t="s">
        <v>1878</v>
      </c>
      <c r="B9566" t="s">
        <v>678</v>
      </c>
      <c r="C9566" t="s">
        <v>20</v>
      </c>
      <c r="D9566" t="s">
        <v>80</v>
      </c>
      <c r="E9566" s="1">
        <f>DATEVALUE(IFERROR(RIGHT(LEFT(A9566,FIND("-",A9566,4)-1),2)&amp;"/"&amp;LEFT(A9566,FIND("-",A9566)-1)&amp;"/"&amp;RIGHT(LEFT(A9566,IFERROR(FIND(" ",A9566),LEN(A9566)+1)-1),4),TEXT(A9566,"dd")&amp;"/"&amp;TEXT(A9566,"mm")&amp;"/"&amp;TEXT(A9566,"yyyy")))</f>
        <v>44760</v>
      </c>
      <c r="F9566" t="s">
        <v>1919</v>
      </c>
      <c r="G9566" s="1">
        <f>VLOOKUP(B9566,Results!A:D,3,FALSE)</f>
        <v>45419</v>
      </c>
    </row>
    <row r="9567" spans="1:7" hidden="1" x14ac:dyDescent="0.25">
      <c r="A9567" t="s">
        <v>1878</v>
      </c>
      <c r="B9567" t="s">
        <v>750</v>
      </c>
      <c r="C9567" t="s">
        <v>20</v>
      </c>
      <c r="D9567" t="s">
        <v>13</v>
      </c>
      <c r="E9567" s="1">
        <f>DATEVALUE(IFERROR(RIGHT(LEFT(A9567,FIND("-",A9567,4)-1),2)&amp;"/"&amp;LEFT(A9567,FIND("-",A9567)-1)&amp;"/"&amp;RIGHT(LEFT(A9567,IFERROR(FIND(" ",A9567),LEN(A9567)+1)-1),4),TEXT(A9567,"dd")&amp;"/"&amp;TEXT(A9567,"mm")&amp;"/"&amp;TEXT(A9567,"yyyy")))</f>
        <v>44760</v>
      </c>
      <c r="F9567" t="s">
        <v>1919</v>
      </c>
      <c r="G9567" s="1">
        <f>VLOOKUP(B9567,Results!A:D,3,FALSE)</f>
        <v>45420</v>
      </c>
    </row>
    <row r="9568" spans="1:7" hidden="1" x14ac:dyDescent="0.25">
      <c r="A9568" t="s">
        <v>1878</v>
      </c>
      <c r="B9568" t="s">
        <v>819</v>
      </c>
      <c r="C9568" t="s">
        <v>20</v>
      </c>
      <c r="D9568" t="s">
        <v>13</v>
      </c>
      <c r="E9568" s="1">
        <f>DATEVALUE(IFERROR(RIGHT(LEFT(A9568,FIND("-",A9568,4)-1),2)&amp;"/"&amp;LEFT(A9568,FIND("-",A9568)-1)&amp;"/"&amp;RIGHT(LEFT(A9568,IFERROR(FIND(" ",A9568),LEN(A9568)+1)-1),4),TEXT(A9568,"dd")&amp;"/"&amp;TEXT(A9568,"mm")&amp;"/"&amp;TEXT(A9568,"yyyy")))</f>
        <v>44760</v>
      </c>
      <c r="F9568" t="s">
        <v>1919</v>
      </c>
      <c r="G9568" s="1">
        <f>VLOOKUP(B9568,Results!A:D,3,FALSE)</f>
        <v>45421</v>
      </c>
    </row>
    <row r="9569" spans="1:7" hidden="1" x14ac:dyDescent="0.25">
      <c r="A9569" t="s">
        <v>1878</v>
      </c>
      <c r="B9569" t="s">
        <v>594</v>
      </c>
      <c r="C9569" t="s">
        <v>20</v>
      </c>
      <c r="D9569" t="s">
        <v>74</v>
      </c>
      <c r="E9569" s="1">
        <f>DATEVALUE(IFERROR(RIGHT(LEFT(A9569,FIND("-",A9569,4)-1),2)&amp;"/"&amp;LEFT(A9569,FIND("-",A9569)-1)&amp;"/"&amp;RIGHT(LEFT(A9569,IFERROR(FIND(" ",A9569),LEN(A9569)+1)-1),4),TEXT(A9569,"dd")&amp;"/"&amp;TEXT(A9569,"mm")&amp;"/"&amp;TEXT(A9569,"yyyy")))</f>
        <v>44760</v>
      </c>
      <c r="F9569" t="s">
        <v>1919</v>
      </c>
      <c r="G9569" s="1">
        <f>VLOOKUP(B9569,Results!A:D,3,FALSE)</f>
        <v>45421</v>
      </c>
    </row>
    <row r="9570" spans="1:7" hidden="1" x14ac:dyDescent="0.25">
      <c r="A9570" t="s">
        <v>1878</v>
      </c>
      <c r="B9570" t="s">
        <v>417</v>
      </c>
      <c r="C9570" t="s">
        <v>20</v>
      </c>
      <c r="D9570" t="s">
        <v>40</v>
      </c>
      <c r="E9570" s="1">
        <f>DATEVALUE(IFERROR(RIGHT(LEFT(A9570,FIND("-",A9570,4)-1),2)&amp;"/"&amp;LEFT(A9570,FIND("-",A9570)-1)&amp;"/"&amp;RIGHT(LEFT(A9570,IFERROR(FIND(" ",A9570),LEN(A9570)+1)-1),4),TEXT(A9570,"dd")&amp;"/"&amp;TEXT(A9570,"mm")&amp;"/"&amp;TEXT(A9570,"yyyy")))</f>
        <v>44760</v>
      </c>
      <c r="F9570" t="s">
        <v>1919</v>
      </c>
      <c r="G9570" s="1">
        <f>VLOOKUP(B9570,Results!A:D,3,FALSE)</f>
        <v>45421</v>
      </c>
    </row>
    <row r="9571" spans="1:7" hidden="1" x14ac:dyDescent="0.25">
      <c r="A9571" t="s">
        <v>1878</v>
      </c>
      <c r="B9571" t="s">
        <v>562</v>
      </c>
      <c r="C9571" t="s">
        <v>223</v>
      </c>
      <c r="D9571" t="s">
        <v>13</v>
      </c>
      <c r="E9571" s="1">
        <f>DATEVALUE(IFERROR(RIGHT(LEFT(A9571,FIND("-",A9571,4)-1),2)&amp;"/"&amp;LEFT(A9571,FIND("-",A9571)-1)&amp;"/"&amp;RIGHT(LEFT(A9571,IFERROR(FIND(" ",A9571),LEN(A9571)+1)-1),4),TEXT(A9571,"dd")&amp;"/"&amp;TEXT(A9571,"mm")&amp;"/"&amp;TEXT(A9571,"yyyy")))</f>
        <v>44760</v>
      </c>
      <c r="F9571" t="s">
        <v>1919</v>
      </c>
      <c r="G9571" s="1">
        <f>VLOOKUP(B9571,Results!A:D,3,FALSE)</f>
        <v>45424</v>
      </c>
    </row>
    <row r="9572" spans="1:7" hidden="1" x14ac:dyDescent="0.25">
      <c r="A9572" t="s">
        <v>1878</v>
      </c>
      <c r="B9572" t="s">
        <v>1585</v>
      </c>
      <c r="C9572" t="s">
        <v>223</v>
      </c>
      <c r="D9572" t="s">
        <v>50</v>
      </c>
      <c r="E9572" s="1">
        <f>DATEVALUE(IFERROR(RIGHT(LEFT(A9572,FIND("-",A9572,4)-1),2)&amp;"/"&amp;LEFT(A9572,FIND("-",A9572)-1)&amp;"/"&amp;RIGHT(LEFT(A9572,IFERROR(FIND(" ",A9572),LEN(A9572)+1)-1),4),TEXT(A9572,"dd")&amp;"/"&amp;TEXT(A9572,"mm")&amp;"/"&amp;TEXT(A9572,"yyyy")))</f>
        <v>44760</v>
      </c>
      <c r="F9572" t="s">
        <v>1919</v>
      </c>
      <c r="G9572" s="1">
        <f>VLOOKUP(B9572,Results!A:D,3,FALSE)</f>
        <v>45427</v>
      </c>
    </row>
    <row r="9573" spans="1:7" hidden="1" x14ac:dyDescent="0.25">
      <c r="A9573" t="s">
        <v>1878</v>
      </c>
      <c r="B9573" t="s">
        <v>724</v>
      </c>
      <c r="C9573" t="s">
        <v>20</v>
      </c>
      <c r="D9573" t="s">
        <v>411</v>
      </c>
      <c r="E9573" s="1">
        <f>DATEVALUE(IFERROR(RIGHT(LEFT(A9573,FIND("-",A9573,4)-1),2)&amp;"/"&amp;LEFT(A9573,FIND("-",A9573)-1)&amp;"/"&amp;RIGHT(LEFT(A9573,IFERROR(FIND(" ",A9573),LEN(A9573)+1)-1),4),TEXT(A9573,"dd")&amp;"/"&amp;TEXT(A9573,"mm")&amp;"/"&amp;TEXT(A9573,"yyyy")))</f>
        <v>44760</v>
      </c>
      <c r="F9573" t="s">
        <v>1919</v>
      </c>
      <c r="G9573" s="1" t="e">
        <f>VLOOKUP(B9573,Results!A:D,3,FALSE)</f>
        <v>#N/A</v>
      </c>
    </row>
    <row r="9574" spans="1:7" hidden="1" x14ac:dyDescent="0.25">
      <c r="A9574" t="s">
        <v>1878</v>
      </c>
      <c r="B9574" t="s">
        <v>1858</v>
      </c>
      <c r="C9574" t="s">
        <v>20</v>
      </c>
      <c r="D9574" t="s">
        <v>44</v>
      </c>
      <c r="E9574" s="1">
        <f>DATEVALUE(IFERROR(RIGHT(LEFT(A9574,FIND("-",A9574,4)-1),2)&amp;"/"&amp;LEFT(A9574,FIND("-",A9574)-1)&amp;"/"&amp;RIGHT(LEFT(A9574,IFERROR(FIND(" ",A9574),LEN(A9574)+1)-1),4),TEXT(A9574,"dd")&amp;"/"&amp;TEXT(A9574,"mm")&amp;"/"&amp;TEXT(A9574,"yyyy")))</f>
        <v>44760</v>
      </c>
      <c r="F9574" t="s">
        <v>1919</v>
      </c>
      <c r="G9574" s="1" t="e">
        <f>VLOOKUP(B9574,Results!A:D,3,FALSE)</f>
        <v>#N/A</v>
      </c>
    </row>
    <row r="9575" spans="1:7" hidden="1" x14ac:dyDescent="0.25">
      <c r="A9575" t="s">
        <v>1878</v>
      </c>
      <c r="B9575" t="s">
        <v>464</v>
      </c>
      <c r="C9575" t="s">
        <v>20</v>
      </c>
      <c r="D9575" t="s">
        <v>44</v>
      </c>
      <c r="E9575" s="1">
        <f>DATEVALUE(IFERROR(RIGHT(LEFT(A9575,FIND("-",A9575,4)-1),2)&amp;"/"&amp;LEFT(A9575,FIND("-",A9575)-1)&amp;"/"&amp;RIGHT(LEFT(A9575,IFERROR(FIND(" ",A9575),LEN(A9575)+1)-1),4),TEXT(A9575,"dd")&amp;"/"&amp;TEXT(A9575,"mm")&amp;"/"&amp;TEXT(A9575,"yyyy")))</f>
        <v>44760</v>
      </c>
      <c r="F9575" t="s">
        <v>1919</v>
      </c>
      <c r="G9575" s="1" t="e">
        <f>VLOOKUP(B9575,Results!A:D,3,FALSE)</f>
        <v>#N/A</v>
      </c>
    </row>
    <row r="9576" spans="1:7" hidden="1" x14ac:dyDescent="0.25">
      <c r="A9576" t="s">
        <v>1878</v>
      </c>
      <c r="B9576" t="s">
        <v>409</v>
      </c>
      <c r="C9576" t="s">
        <v>223</v>
      </c>
      <c r="D9576" t="s">
        <v>297</v>
      </c>
      <c r="E9576" s="1">
        <f>DATEVALUE(IFERROR(RIGHT(LEFT(A9576,FIND("-",A9576,4)-1),2)&amp;"/"&amp;LEFT(A9576,FIND("-",A9576)-1)&amp;"/"&amp;RIGHT(LEFT(A9576,IFERROR(FIND(" ",A9576),LEN(A9576)+1)-1),4),TEXT(A9576,"dd")&amp;"/"&amp;TEXT(A9576,"mm")&amp;"/"&amp;TEXT(A9576,"yyyy")))</f>
        <v>44760</v>
      </c>
      <c r="F9576" t="s">
        <v>1919</v>
      </c>
      <c r="G9576" s="1" t="e">
        <f>VLOOKUP(B9576,Results!A:D,3,FALSE)</f>
        <v>#N/A</v>
      </c>
    </row>
    <row r="9577" spans="1:7" hidden="1" x14ac:dyDescent="0.25">
      <c r="A9577" t="s">
        <v>1878</v>
      </c>
      <c r="B9577" t="s">
        <v>703</v>
      </c>
      <c r="C9577" t="s">
        <v>20</v>
      </c>
      <c r="D9577" t="s">
        <v>297</v>
      </c>
      <c r="E9577" s="1">
        <f>DATEVALUE(IFERROR(RIGHT(LEFT(A9577,FIND("-",A9577,4)-1),2)&amp;"/"&amp;LEFT(A9577,FIND("-",A9577)-1)&amp;"/"&amp;RIGHT(LEFT(A9577,IFERROR(FIND(" ",A9577),LEN(A9577)+1)-1),4),TEXT(A9577,"dd")&amp;"/"&amp;TEXT(A9577,"mm")&amp;"/"&amp;TEXT(A9577,"yyyy")))</f>
        <v>44760</v>
      </c>
      <c r="F9577" t="s">
        <v>1919</v>
      </c>
      <c r="G9577" s="1" t="e">
        <f>VLOOKUP(B9577,Results!A:D,3,FALSE)</f>
        <v>#N/A</v>
      </c>
    </row>
    <row r="9578" spans="1:7" hidden="1" x14ac:dyDescent="0.25">
      <c r="A9578" t="s">
        <v>1878</v>
      </c>
      <c r="B9578" t="s">
        <v>1859</v>
      </c>
      <c r="C9578" t="s">
        <v>223</v>
      </c>
      <c r="D9578" t="s">
        <v>30</v>
      </c>
      <c r="E9578" s="1">
        <f>DATEVALUE(IFERROR(RIGHT(LEFT(A9578,FIND("-",A9578,4)-1),2)&amp;"/"&amp;LEFT(A9578,FIND("-",A9578)-1)&amp;"/"&amp;RIGHT(LEFT(A9578,IFERROR(FIND(" ",A9578),LEN(A9578)+1)-1),4),TEXT(A9578,"dd")&amp;"/"&amp;TEXT(A9578,"mm")&amp;"/"&amp;TEXT(A9578,"yyyy")))</f>
        <v>44760</v>
      </c>
      <c r="F9578" t="s">
        <v>1919</v>
      </c>
      <c r="G9578" s="1" t="e">
        <f>VLOOKUP(B9578,Results!A:D,3,FALSE)</f>
        <v>#N/A</v>
      </c>
    </row>
    <row r="9579" spans="1:7" hidden="1" x14ac:dyDescent="0.25">
      <c r="A9579" t="s">
        <v>1878</v>
      </c>
      <c r="B9579" t="s">
        <v>445</v>
      </c>
      <c r="C9579" t="s">
        <v>20</v>
      </c>
      <c r="D9579" t="s">
        <v>30</v>
      </c>
      <c r="E9579" s="1">
        <f>DATEVALUE(IFERROR(RIGHT(LEFT(A9579,FIND("-",A9579,4)-1),2)&amp;"/"&amp;LEFT(A9579,FIND("-",A9579)-1)&amp;"/"&amp;RIGHT(LEFT(A9579,IFERROR(FIND(" ",A9579),LEN(A9579)+1)-1),4),TEXT(A9579,"dd")&amp;"/"&amp;TEXT(A9579,"mm")&amp;"/"&amp;TEXT(A9579,"yyyy")))</f>
        <v>44760</v>
      </c>
      <c r="F9579" t="s">
        <v>1919</v>
      </c>
      <c r="G9579" s="1" t="e">
        <f>VLOOKUP(B9579,Results!A:D,3,FALSE)</f>
        <v>#N/A</v>
      </c>
    </row>
    <row r="9580" spans="1:7" hidden="1" x14ac:dyDescent="0.25">
      <c r="A9580" t="s">
        <v>1878</v>
      </c>
      <c r="B9580" t="s">
        <v>945</v>
      </c>
      <c r="C9580" t="s">
        <v>20</v>
      </c>
      <c r="D9580" t="s">
        <v>30</v>
      </c>
      <c r="E9580" s="1">
        <f>DATEVALUE(IFERROR(RIGHT(LEFT(A9580,FIND("-",A9580,4)-1),2)&amp;"/"&amp;LEFT(A9580,FIND("-",A9580)-1)&amp;"/"&amp;RIGHT(LEFT(A9580,IFERROR(FIND(" ",A9580),LEN(A9580)+1)-1),4),TEXT(A9580,"dd")&amp;"/"&amp;TEXT(A9580,"mm")&amp;"/"&amp;TEXT(A9580,"yyyy")))</f>
        <v>44760</v>
      </c>
      <c r="F9580" t="s">
        <v>1919</v>
      </c>
      <c r="G9580" s="1" t="e">
        <f>VLOOKUP(B9580,Results!A:D,3,FALSE)</f>
        <v>#N/A</v>
      </c>
    </row>
    <row r="9581" spans="1:7" hidden="1" x14ac:dyDescent="0.25">
      <c r="A9581" t="s">
        <v>1878</v>
      </c>
      <c r="B9581" t="s">
        <v>492</v>
      </c>
      <c r="C9581" t="s">
        <v>20</v>
      </c>
      <c r="D9581" t="s">
        <v>10</v>
      </c>
      <c r="E9581" s="1">
        <f>DATEVALUE(IFERROR(RIGHT(LEFT(A9581,FIND("-",A9581,4)-1),2)&amp;"/"&amp;LEFT(A9581,FIND("-",A9581)-1)&amp;"/"&amp;RIGHT(LEFT(A9581,IFERROR(FIND(" ",A9581),LEN(A9581)+1)-1),4),TEXT(A9581,"dd")&amp;"/"&amp;TEXT(A9581,"mm")&amp;"/"&amp;TEXT(A9581,"yyyy")))</f>
        <v>44760</v>
      </c>
      <c r="F9581" t="s">
        <v>1919</v>
      </c>
      <c r="G9581" s="1" t="e">
        <f>VLOOKUP(B9581,Results!A:D,3,FALSE)</f>
        <v>#N/A</v>
      </c>
    </row>
    <row r="9582" spans="1:7" hidden="1" x14ac:dyDescent="0.25">
      <c r="A9582" t="s">
        <v>1878</v>
      </c>
      <c r="B9582" t="s">
        <v>782</v>
      </c>
      <c r="C9582" t="s">
        <v>223</v>
      </c>
      <c r="D9582" t="s">
        <v>23</v>
      </c>
      <c r="E9582" s="1">
        <f>DATEVALUE(IFERROR(RIGHT(LEFT(A9582,FIND("-",A9582,4)-1),2)&amp;"/"&amp;LEFT(A9582,FIND("-",A9582)-1)&amp;"/"&amp;RIGHT(LEFT(A9582,IFERROR(FIND(" ",A9582),LEN(A9582)+1)-1),4),TEXT(A9582,"dd")&amp;"/"&amp;TEXT(A9582,"mm")&amp;"/"&amp;TEXT(A9582,"yyyy")))</f>
        <v>44760</v>
      </c>
      <c r="F9582" t="s">
        <v>1919</v>
      </c>
      <c r="G9582" s="1" t="e">
        <f>VLOOKUP(B9582,Results!A:D,3,FALSE)</f>
        <v>#N/A</v>
      </c>
    </row>
    <row r="9583" spans="1:7" hidden="1" x14ac:dyDescent="0.25">
      <c r="A9583" t="s">
        <v>1878</v>
      </c>
      <c r="B9583" t="s">
        <v>122</v>
      </c>
      <c r="C9583" t="s">
        <v>20</v>
      </c>
      <c r="D9583" t="s">
        <v>23</v>
      </c>
      <c r="E9583" s="1">
        <f>DATEVALUE(IFERROR(RIGHT(LEFT(A9583,FIND("-",A9583,4)-1),2)&amp;"/"&amp;LEFT(A9583,FIND("-",A9583)-1)&amp;"/"&amp;RIGHT(LEFT(A9583,IFERROR(FIND(" ",A9583),LEN(A9583)+1)-1),4),TEXT(A9583,"dd")&amp;"/"&amp;TEXT(A9583,"mm")&amp;"/"&amp;TEXT(A9583,"yyyy")))</f>
        <v>44760</v>
      </c>
      <c r="F9583" t="s">
        <v>1919</v>
      </c>
      <c r="G9583" s="1" t="e">
        <f>VLOOKUP(B9583,Results!A:D,3,FALSE)</f>
        <v>#N/A</v>
      </c>
    </row>
    <row r="9584" spans="1:7" hidden="1" x14ac:dyDescent="0.25">
      <c r="A9584" t="s">
        <v>1878</v>
      </c>
      <c r="B9584" t="s">
        <v>988</v>
      </c>
      <c r="C9584" t="s">
        <v>223</v>
      </c>
      <c r="D9584" t="s">
        <v>23</v>
      </c>
      <c r="E9584" s="1">
        <f>DATEVALUE(IFERROR(RIGHT(LEFT(A9584,FIND("-",A9584,4)-1),2)&amp;"/"&amp;LEFT(A9584,FIND("-",A9584)-1)&amp;"/"&amp;RIGHT(LEFT(A9584,IFERROR(FIND(" ",A9584),LEN(A9584)+1)-1),4),TEXT(A9584,"dd")&amp;"/"&amp;TEXT(A9584,"mm")&amp;"/"&amp;TEXT(A9584,"yyyy")))</f>
        <v>44760</v>
      </c>
      <c r="F9584" t="s">
        <v>1919</v>
      </c>
      <c r="G9584" s="1" t="e">
        <f>VLOOKUP(B9584,Results!A:D,3,FALSE)</f>
        <v>#N/A</v>
      </c>
    </row>
    <row r="9585" spans="1:7" hidden="1" x14ac:dyDescent="0.25">
      <c r="A9585" t="s">
        <v>1878</v>
      </c>
      <c r="B9585" t="s">
        <v>783</v>
      </c>
      <c r="C9585" t="s">
        <v>223</v>
      </c>
      <c r="D9585" t="s">
        <v>23</v>
      </c>
      <c r="E9585" s="1">
        <f>DATEVALUE(IFERROR(RIGHT(LEFT(A9585,FIND("-",A9585,4)-1),2)&amp;"/"&amp;LEFT(A9585,FIND("-",A9585)-1)&amp;"/"&amp;RIGHT(LEFT(A9585,IFERROR(FIND(" ",A9585),LEN(A9585)+1)-1),4),TEXT(A9585,"dd")&amp;"/"&amp;TEXT(A9585,"mm")&amp;"/"&amp;TEXT(A9585,"yyyy")))</f>
        <v>44760</v>
      </c>
      <c r="F9585" t="s">
        <v>1919</v>
      </c>
      <c r="G9585" s="1" t="e">
        <f>VLOOKUP(B9585,Results!A:D,3,FALSE)</f>
        <v>#N/A</v>
      </c>
    </row>
    <row r="9586" spans="1:7" hidden="1" x14ac:dyDescent="0.25">
      <c r="A9586" t="s">
        <v>1878</v>
      </c>
      <c r="B9586" t="s">
        <v>971</v>
      </c>
      <c r="C9586" t="s">
        <v>223</v>
      </c>
      <c r="D9586" t="s">
        <v>23</v>
      </c>
      <c r="E9586" s="1">
        <f>DATEVALUE(IFERROR(RIGHT(LEFT(A9586,FIND("-",A9586,4)-1),2)&amp;"/"&amp;LEFT(A9586,FIND("-",A9586)-1)&amp;"/"&amp;RIGHT(LEFT(A9586,IFERROR(FIND(" ",A9586),LEN(A9586)+1)-1),4),TEXT(A9586,"dd")&amp;"/"&amp;TEXT(A9586,"mm")&amp;"/"&amp;TEXT(A9586,"yyyy")))</f>
        <v>44760</v>
      </c>
      <c r="F9586" t="s">
        <v>1919</v>
      </c>
      <c r="G9586" s="1" t="e">
        <f>VLOOKUP(B9586,Results!A:D,3,FALSE)</f>
        <v>#N/A</v>
      </c>
    </row>
    <row r="9587" spans="1:7" hidden="1" x14ac:dyDescent="0.25">
      <c r="A9587" t="s">
        <v>1878</v>
      </c>
      <c r="B9587" t="s">
        <v>622</v>
      </c>
      <c r="C9587" t="s">
        <v>20</v>
      </c>
      <c r="D9587" t="s">
        <v>23</v>
      </c>
      <c r="E9587" s="1">
        <f>DATEVALUE(IFERROR(RIGHT(LEFT(A9587,FIND("-",A9587,4)-1),2)&amp;"/"&amp;LEFT(A9587,FIND("-",A9587)-1)&amp;"/"&amp;RIGHT(LEFT(A9587,IFERROR(FIND(" ",A9587),LEN(A9587)+1)-1),4),TEXT(A9587,"dd")&amp;"/"&amp;TEXT(A9587,"mm")&amp;"/"&amp;TEXT(A9587,"yyyy")))</f>
        <v>44760</v>
      </c>
      <c r="F9587" t="s">
        <v>1919</v>
      </c>
      <c r="G9587" s="1" t="e">
        <f>VLOOKUP(B9587,Results!A:D,3,FALSE)</f>
        <v>#N/A</v>
      </c>
    </row>
    <row r="9588" spans="1:7" hidden="1" x14ac:dyDescent="0.25">
      <c r="A9588" t="s">
        <v>1878</v>
      </c>
      <c r="B9588" t="s">
        <v>764</v>
      </c>
      <c r="C9588" t="s">
        <v>223</v>
      </c>
      <c r="D9588" t="s">
        <v>23</v>
      </c>
      <c r="E9588" s="1">
        <f>DATEVALUE(IFERROR(RIGHT(LEFT(A9588,FIND("-",A9588,4)-1),2)&amp;"/"&amp;LEFT(A9588,FIND("-",A9588)-1)&amp;"/"&amp;RIGHT(LEFT(A9588,IFERROR(FIND(" ",A9588),LEN(A9588)+1)-1),4),TEXT(A9588,"dd")&amp;"/"&amp;TEXT(A9588,"mm")&amp;"/"&amp;TEXT(A9588,"yyyy")))</f>
        <v>44760</v>
      </c>
      <c r="F9588" t="s">
        <v>1919</v>
      </c>
      <c r="G9588" s="1" t="e">
        <f>VLOOKUP(B9588,Results!A:D,3,FALSE)</f>
        <v>#N/A</v>
      </c>
    </row>
    <row r="9589" spans="1:7" hidden="1" x14ac:dyDescent="0.25">
      <c r="A9589" t="s">
        <v>1878</v>
      </c>
      <c r="B9589" t="s">
        <v>374</v>
      </c>
      <c r="C9589" t="s">
        <v>20</v>
      </c>
      <c r="D9589" t="s">
        <v>13</v>
      </c>
      <c r="E9589" s="1">
        <f>DATEVALUE(IFERROR(RIGHT(LEFT(A9589,FIND("-",A9589,4)-1),2)&amp;"/"&amp;LEFT(A9589,FIND("-",A9589)-1)&amp;"/"&amp;RIGHT(LEFT(A9589,IFERROR(FIND(" ",A9589),LEN(A9589)+1)-1),4),TEXT(A9589,"dd")&amp;"/"&amp;TEXT(A9589,"mm")&amp;"/"&amp;TEXT(A9589,"yyyy")))</f>
        <v>44760</v>
      </c>
      <c r="F9589" t="s">
        <v>1919</v>
      </c>
      <c r="G9589" s="1" t="e">
        <f>VLOOKUP(B9589,Results!A:D,3,FALSE)</f>
        <v>#N/A</v>
      </c>
    </row>
    <row r="9590" spans="1:7" hidden="1" x14ac:dyDescent="0.25">
      <c r="A9590" t="s">
        <v>1878</v>
      </c>
      <c r="B9590" t="s">
        <v>660</v>
      </c>
      <c r="C9590" t="s">
        <v>20</v>
      </c>
      <c r="D9590" t="s">
        <v>13</v>
      </c>
      <c r="E9590" s="1">
        <f>DATEVALUE(IFERROR(RIGHT(LEFT(A9590,FIND("-",A9590,4)-1),2)&amp;"/"&amp;LEFT(A9590,FIND("-",A9590)-1)&amp;"/"&amp;RIGHT(LEFT(A9590,IFERROR(FIND(" ",A9590),LEN(A9590)+1)-1),4),TEXT(A9590,"dd")&amp;"/"&amp;TEXT(A9590,"mm")&amp;"/"&amp;TEXT(A9590,"yyyy")))</f>
        <v>44760</v>
      </c>
      <c r="F9590" t="s">
        <v>1919</v>
      </c>
      <c r="G9590" s="1" t="e">
        <f>VLOOKUP(B9590,Results!A:D,3,FALSE)</f>
        <v>#N/A</v>
      </c>
    </row>
    <row r="9591" spans="1:7" hidden="1" x14ac:dyDescent="0.25">
      <c r="A9591" t="s">
        <v>1878</v>
      </c>
      <c r="B9591" t="s">
        <v>853</v>
      </c>
      <c r="C9591" t="s">
        <v>223</v>
      </c>
      <c r="D9591" t="s">
        <v>13</v>
      </c>
      <c r="E9591" s="1">
        <f>DATEVALUE(IFERROR(RIGHT(LEFT(A9591,FIND("-",A9591,4)-1),2)&amp;"/"&amp;LEFT(A9591,FIND("-",A9591)-1)&amp;"/"&amp;RIGHT(LEFT(A9591,IFERROR(FIND(" ",A9591),LEN(A9591)+1)-1),4),TEXT(A9591,"dd")&amp;"/"&amp;TEXT(A9591,"mm")&amp;"/"&amp;TEXT(A9591,"yyyy")))</f>
        <v>44760</v>
      </c>
      <c r="F9591" t="s">
        <v>1919</v>
      </c>
      <c r="G9591" s="1" t="e">
        <f>VLOOKUP(B9591,Results!A:D,3,FALSE)</f>
        <v>#N/A</v>
      </c>
    </row>
    <row r="9592" spans="1:7" hidden="1" x14ac:dyDescent="0.25">
      <c r="A9592" t="s">
        <v>1878</v>
      </c>
      <c r="B9592" t="s">
        <v>700</v>
      </c>
      <c r="C9592" t="s">
        <v>223</v>
      </c>
      <c r="D9592" t="s">
        <v>13</v>
      </c>
      <c r="E9592" s="1">
        <f>DATEVALUE(IFERROR(RIGHT(LEFT(A9592,FIND("-",A9592,4)-1),2)&amp;"/"&amp;LEFT(A9592,FIND("-",A9592)-1)&amp;"/"&amp;RIGHT(LEFT(A9592,IFERROR(FIND(" ",A9592),LEN(A9592)+1)-1),4),TEXT(A9592,"dd")&amp;"/"&amp;TEXT(A9592,"mm")&amp;"/"&amp;TEXT(A9592,"yyyy")))</f>
        <v>44760</v>
      </c>
      <c r="F9592" t="s">
        <v>1919</v>
      </c>
      <c r="G9592" s="1" t="e">
        <f>VLOOKUP(B9592,Results!A:D,3,FALSE)</f>
        <v>#N/A</v>
      </c>
    </row>
    <row r="9593" spans="1:7" hidden="1" x14ac:dyDescent="0.25">
      <c r="A9593" t="s">
        <v>1878</v>
      </c>
      <c r="B9593" t="s">
        <v>841</v>
      </c>
      <c r="C9593" t="s">
        <v>20</v>
      </c>
      <c r="D9593" t="s">
        <v>13</v>
      </c>
      <c r="E9593" s="1">
        <f>DATEVALUE(IFERROR(RIGHT(LEFT(A9593,FIND("-",A9593,4)-1),2)&amp;"/"&amp;LEFT(A9593,FIND("-",A9593)-1)&amp;"/"&amp;RIGHT(LEFT(A9593,IFERROR(FIND(" ",A9593),LEN(A9593)+1)-1),4),TEXT(A9593,"dd")&amp;"/"&amp;TEXT(A9593,"mm")&amp;"/"&amp;TEXT(A9593,"yyyy")))</f>
        <v>44760</v>
      </c>
      <c r="F9593" t="s">
        <v>1919</v>
      </c>
      <c r="G9593" s="1" t="e">
        <f>VLOOKUP(B9593,Results!A:D,3,FALSE)</f>
        <v>#N/A</v>
      </c>
    </row>
    <row r="9594" spans="1:7" hidden="1" x14ac:dyDescent="0.25">
      <c r="A9594" t="s">
        <v>1878</v>
      </c>
      <c r="B9594" t="s">
        <v>1854</v>
      </c>
      <c r="C9594" t="s">
        <v>20</v>
      </c>
      <c r="D9594" t="s">
        <v>13</v>
      </c>
      <c r="E9594" s="1">
        <f>DATEVALUE(IFERROR(RIGHT(LEFT(A9594,FIND("-",A9594,4)-1),2)&amp;"/"&amp;LEFT(A9594,FIND("-",A9594)-1)&amp;"/"&amp;RIGHT(LEFT(A9594,IFERROR(FIND(" ",A9594),LEN(A9594)+1)-1),4),TEXT(A9594,"dd")&amp;"/"&amp;TEXT(A9594,"mm")&amp;"/"&amp;TEXT(A9594,"yyyy")))</f>
        <v>44760</v>
      </c>
      <c r="F9594" t="s">
        <v>1919</v>
      </c>
      <c r="G9594" s="1" t="e">
        <f>VLOOKUP(B9594,Results!A:D,3,FALSE)</f>
        <v>#N/A</v>
      </c>
    </row>
    <row r="9595" spans="1:7" hidden="1" x14ac:dyDescent="0.25">
      <c r="A9595" t="s">
        <v>1878</v>
      </c>
      <c r="B9595" t="s">
        <v>942</v>
      </c>
      <c r="C9595" t="s">
        <v>20</v>
      </c>
      <c r="D9595" t="s">
        <v>80</v>
      </c>
      <c r="E9595" s="1">
        <f>DATEVALUE(IFERROR(RIGHT(LEFT(A9595,FIND("-",A9595,4)-1),2)&amp;"/"&amp;LEFT(A9595,FIND("-",A9595)-1)&amp;"/"&amp;RIGHT(LEFT(A9595,IFERROR(FIND(" ",A9595),LEN(A9595)+1)-1),4),TEXT(A9595,"dd")&amp;"/"&amp;TEXT(A9595,"mm")&amp;"/"&amp;TEXT(A9595,"yyyy")))</f>
        <v>44760</v>
      </c>
      <c r="F9595" t="s">
        <v>1919</v>
      </c>
      <c r="G9595" s="1" t="e">
        <f>VLOOKUP(B9595,Results!A:D,3,FALSE)</f>
        <v>#N/A</v>
      </c>
    </row>
    <row r="9596" spans="1:7" hidden="1" x14ac:dyDescent="0.25">
      <c r="A9596" t="s">
        <v>1878</v>
      </c>
      <c r="B9596" t="s">
        <v>460</v>
      </c>
      <c r="C9596" t="s">
        <v>223</v>
      </c>
      <c r="D9596" t="s">
        <v>80</v>
      </c>
      <c r="E9596" s="1">
        <f>DATEVALUE(IFERROR(RIGHT(LEFT(A9596,FIND("-",A9596,4)-1),2)&amp;"/"&amp;LEFT(A9596,FIND("-",A9596)-1)&amp;"/"&amp;RIGHT(LEFT(A9596,IFERROR(FIND(" ",A9596),LEN(A9596)+1)-1),4),TEXT(A9596,"dd")&amp;"/"&amp;TEXT(A9596,"mm")&amp;"/"&amp;TEXT(A9596,"yyyy")))</f>
        <v>44760</v>
      </c>
      <c r="F9596" t="s">
        <v>1919</v>
      </c>
      <c r="G9596" s="1" t="e">
        <f>VLOOKUP(B9596,Results!A:D,3,FALSE)</f>
        <v>#N/A</v>
      </c>
    </row>
    <row r="9597" spans="1:7" hidden="1" x14ac:dyDescent="0.25">
      <c r="A9597" t="s">
        <v>1878</v>
      </c>
      <c r="B9597" t="s">
        <v>966</v>
      </c>
      <c r="C9597" t="s">
        <v>20</v>
      </c>
      <c r="D9597" t="s">
        <v>74</v>
      </c>
      <c r="E9597" s="1">
        <f>DATEVALUE(IFERROR(RIGHT(LEFT(A9597,FIND("-",A9597,4)-1),2)&amp;"/"&amp;LEFT(A9597,FIND("-",A9597)-1)&amp;"/"&amp;RIGHT(LEFT(A9597,IFERROR(FIND(" ",A9597),LEN(A9597)+1)-1),4),TEXT(A9597,"dd")&amp;"/"&amp;TEXT(A9597,"mm")&amp;"/"&amp;TEXT(A9597,"yyyy")))</f>
        <v>44760</v>
      </c>
      <c r="F9597" t="s">
        <v>1919</v>
      </c>
      <c r="G9597" s="1" t="e">
        <f>VLOOKUP(B9597,Results!A:D,3,FALSE)</f>
        <v>#N/A</v>
      </c>
    </row>
    <row r="9598" spans="1:7" hidden="1" x14ac:dyDescent="0.25">
      <c r="A9598" t="s">
        <v>1878</v>
      </c>
      <c r="B9598" t="s">
        <v>1849</v>
      </c>
      <c r="C9598" t="s">
        <v>20</v>
      </c>
      <c r="D9598" t="s">
        <v>40</v>
      </c>
      <c r="E9598" s="1">
        <f>DATEVALUE(IFERROR(RIGHT(LEFT(A9598,FIND("-",A9598,4)-1),2)&amp;"/"&amp;LEFT(A9598,FIND("-",A9598)-1)&amp;"/"&amp;RIGHT(LEFT(A9598,IFERROR(FIND(" ",A9598),LEN(A9598)+1)-1),4),TEXT(A9598,"dd")&amp;"/"&amp;TEXT(A9598,"mm")&amp;"/"&amp;TEXT(A9598,"yyyy")))</f>
        <v>44760</v>
      </c>
      <c r="F9598" t="s">
        <v>1919</v>
      </c>
      <c r="G9598" s="1" t="e">
        <f>VLOOKUP(B9598,Results!A:D,3,FALSE)</f>
        <v>#N/A</v>
      </c>
    </row>
    <row r="9599" spans="1:7" hidden="1" x14ac:dyDescent="0.25">
      <c r="A9599" t="s">
        <v>1878</v>
      </c>
      <c r="B9599" t="s">
        <v>619</v>
      </c>
      <c r="C9599" t="s">
        <v>20</v>
      </c>
      <c r="D9599" t="s">
        <v>28</v>
      </c>
      <c r="E9599" s="1">
        <f>DATEVALUE(IFERROR(RIGHT(LEFT(A9599,FIND("-",A9599,4)-1),2)&amp;"/"&amp;LEFT(A9599,FIND("-",A9599)-1)&amp;"/"&amp;RIGHT(LEFT(A9599,IFERROR(FIND(" ",A9599),LEN(A9599)+1)-1),4),TEXT(A9599,"dd")&amp;"/"&amp;TEXT(A9599,"mm")&amp;"/"&amp;TEXT(A9599,"yyyy")))</f>
        <v>44760</v>
      </c>
      <c r="F9599" t="s">
        <v>1919</v>
      </c>
      <c r="G9599" s="1" t="e">
        <f>VLOOKUP(B9599,Results!A:D,3,FALSE)</f>
        <v>#N/A</v>
      </c>
    </row>
    <row r="9600" spans="1:7" hidden="1" x14ac:dyDescent="0.25">
      <c r="A9600" t="s">
        <v>1878</v>
      </c>
      <c r="B9600" t="s">
        <v>376</v>
      </c>
      <c r="C9600" t="s">
        <v>20</v>
      </c>
      <c r="D9600" t="s">
        <v>28</v>
      </c>
      <c r="E9600" s="1">
        <f>DATEVALUE(IFERROR(RIGHT(LEFT(A9600,FIND("-",A9600,4)-1),2)&amp;"/"&amp;LEFT(A9600,FIND("-",A9600)-1)&amp;"/"&amp;RIGHT(LEFT(A9600,IFERROR(FIND(" ",A9600),LEN(A9600)+1)-1),4),TEXT(A9600,"dd")&amp;"/"&amp;TEXT(A9600,"mm")&amp;"/"&amp;TEXT(A9600,"yyyy")))</f>
        <v>44760</v>
      </c>
      <c r="F9600" t="s">
        <v>1919</v>
      </c>
      <c r="G9600" s="1" t="e">
        <f>VLOOKUP(B9600,Results!A:D,3,FALSE)</f>
        <v>#N/A</v>
      </c>
    </row>
    <row r="9601" spans="1:7" hidden="1" x14ac:dyDescent="0.25">
      <c r="A9601" t="s">
        <v>1878</v>
      </c>
      <c r="B9601" t="s">
        <v>656</v>
      </c>
      <c r="C9601" t="s">
        <v>20</v>
      </c>
      <c r="D9601" t="s">
        <v>33</v>
      </c>
      <c r="E9601" s="1">
        <f>DATEVALUE(IFERROR(RIGHT(LEFT(A9601,FIND("-",A9601,4)-1),2)&amp;"/"&amp;LEFT(A9601,FIND("-",A9601)-1)&amp;"/"&amp;RIGHT(LEFT(A9601,IFERROR(FIND(" ",A9601),LEN(A9601)+1)-1),4),TEXT(A9601,"dd")&amp;"/"&amp;TEXT(A9601,"mm")&amp;"/"&amp;TEXT(A9601,"yyyy")))</f>
        <v>44760</v>
      </c>
      <c r="F9601" t="s">
        <v>1919</v>
      </c>
      <c r="G9601" s="1" t="e">
        <f>VLOOKUP(B9601,Results!A:D,3,FALSE)</f>
        <v>#N/A</v>
      </c>
    </row>
    <row r="9602" spans="1:7" hidden="1" x14ac:dyDescent="0.25">
      <c r="A9602" s="1">
        <v>44872</v>
      </c>
      <c r="B9602" t="s">
        <v>579</v>
      </c>
      <c r="C9602" t="s">
        <v>20</v>
      </c>
      <c r="D9602" t="s">
        <v>297</v>
      </c>
      <c r="E9602" s="1">
        <f>DATEVALUE(IFERROR(RIGHT(LEFT(A9602,FIND("-",A9602,4)-1),2)&amp;"/"&amp;LEFT(A9602,FIND("-",A9602)-1)&amp;"/"&amp;RIGHT(LEFT(A9602,IFERROR(FIND(" ",A9602),LEN(A9602)+1)-1),4),TEXT(A9602,"dd")&amp;"/"&amp;TEXT(A9602,"mm")&amp;"/"&amp;TEXT(A9602,"yyyy")))</f>
        <v>44753</v>
      </c>
      <c r="F9602" t="s">
        <v>1919</v>
      </c>
      <c r="G9602" s="1" t="e">
        <f>VLOOKUP(B9602,Results!A:D,3,FALSE)</f>
        <v>#N/A</v>
      </c>
    </row>
    <row r="9603" spans="1:7" hidden="1" x14ac:dyDescent="0.25">
      <c r="A9603" s="1">
        <v>44872</v>
      </c>
      <c r="B9603" t="s">
        <v>822</v>
      </c>
      <c r="C9603" t="s">
        <v>20</v>
      </c>
      <c r="D9603" t="s">
        <v>10</v>
      </c>
      <c r="E9603" s="1">
        <f>DATEVALUE(IFERROR(RIGHT(LEFT(A9603,FIND("-",A9603,4)-1),2)&amp;"/"&amp;LEFT(A9603,FIND("-",A9603)-1)&amp;"/"&amp;RIGHT(LEFT(A9603,IFERROR(FIND(" ",A9603),LEN(A9603)+1)-1),4),TEXT(A9603,"dd")&amp;"/"&amp;TEXT(A9603,"mm")&amp;"/"&amp;TEXT(A9603,"yyyy")))</f>
        <v>44753</v>
      </c>
      <c r="F9603" t="s">
        <v>1919</v>
      </c>
      <c r="G9603" s="1" t="e">
        <f>VLOOKUP(B9603,Results!A:D,3,FALSE)</f>
        <v>#N/A</v>
      </c>
    </row>
    <row r="9604" spans="1:7" hidden="1" x14ac:dyDescent="0.25">
      <c r="A9604" s="1">
        <v>44872</v>
      </c>
      <c r="B9604" t="s">
        <v>365</v>
      </c>
      <c r="C9604" t="s">
        <v>20</v>
      </c>
      <c r="D9604" t="s">
        <v>80</v>
      </c>
      <c r="E9604" s="1">
        <f>DATEVALUE(IFERROR(RIGHT(LEFT(A9604,FIND("-",A9604,4)-1),2)&amp;"/"&amp;LEFT(A9604,FIND("-",A9604)-1)&amp;"/"&amp;RIGHT(LEFT(A9604,IFERROR(FIND(" ",A9604),LEN(A9604)+1)-1),4),TEXT(A9604,"dd")&amp;"/"&amp;TEXT(A9604,"mm")&amp;"/"&amp;TEXT(A9604,"yyyy")))</f>
        <v>44753</v>
      </c>
      <c r="F9604" t="s">
        <v>1919</v>
      </c>
      <c r="G9604" s="1" t="e">
        <f>VLOOKUP(B9604,Results!A:D,3,FALSE)</f>
        <v>#N/A</v>
      </c>
    </row>
    <row r="9605" spans="1:7" hidden="1" x14ac:dyDescent="0.25">
      <c r="A9605" s="1">
        <v>44872</v>
      </c>
      <c r="B9605" t="s">
        <v>959</v>
      </c>
      <c r="C9605" t="s">
        <v>20</v>
      </c>
      <c r="D9605" t="s">
        <v>40</v>
      </c>
      <c r="E9605" s="1">
        <f>DATEVALUE(IFERROR(RIGHT(LEFT(A9605,FIND("-",A9605,4)-1),2)&amp;"/"&amp;LEFT(A9605,FIND("-",A9605)-1)&amp;"/"&amp;RIGHT(LEFT(A9605,IFERROR(FIND(" ",A9605),LEN(A9605)+1)-1),4),TEXT(A9605,"dd")&amp;"/"&amp;TEXT(A9605,"mm")&amp;"/"&amp;TEXT(A9605,"yyyy")))</f>
        <v>44753</v>
      </c>
      <c r="F9605" t="s">
        <v>1919</v>
      </c>
      <c r="G9605" s="1" t="e">
        <f>VLOOKUP(B9605,Results!A:D,3,FALSE)</f>
        <v>#N/A</v>
      </c>
    </row>
    <row r="9606" spans="1:7" hidden="1" x14ac:dyDescent="0.25">
      <c r="A9606" s="1">
        <v>44658</v>
      </c>
      <c r="B9606" t="s">
        <v>332</v>
      </c>
      <c r="C9606" t="s">
        <v>223</v>
      </c>
      <c r="D9606" t="s">
        <v>297</v>
      </c>
      <c r="E9606" s="1">
        <f>DATEVALUE(IFERROR(RIGHT(LEFT(A9606,FIND("-",A9606,4)-1),2)&amp;"/"&amp;LEFT(A9606,FIND("-",A9606)-1)&amp;"/"&amp;RIGHT(LEFT(A9606,IFERROR(FIND(" ",A9606),LEN(A9606)+1)-1),4),TEXT(A9606,"dd")&amp;"/"&amp;TEXT(A9606,"mm")&amp;"/"&amp;TEXT(A9606,"yyyy")))</f>
        <v>44746</v>
      </c>
      <c r="F9606" t="s">
        <v>1919</v>
      </c>
      <c r="G9606" s="1">
        <f>VLOOKUP(B9606,Results!A:D,3,FALSE)</f>
        <v>45416</v>
      </c>
    </row>
    <row r="9607" spans="1:7" hidden="1" x14ac:dyDescent="0.25">
      <c r="A9607" s="1">
        <v>44658</v>
      </c>
      <c r="B9607" t="s">
        <v>826</v>
      </c>
      <c r="C9607" t="s">
        <v>223</v>
      </c>
      <c r="D9607" t="s">
        <v>13</v>
      </c>
      <c r="E9607" s="1">
        <f>DATEVALUE(IFERROR(RIGHT(LEFT(A9607,FIND("-",A9607,4)-1),2)&amp;"/"&amp;LEFT(A9607,FIND("-",A9607)-1)&amp;"/"&amp;RIGHT(LEFT(A9607,IFERROR(FIND(" ",A9607),LEN(A9607)+1)-1),4),TEXT(A9607,"dd")&amp;"/"&amp;TEXT(A9607,"mm")&amp;"/"&amp;TEXT(A9607,"yyyy")))</f>
        <v>44746</v>
      </c>
      <c r="F9607" t="s">
        <v>1919</v>
      </c>
      <c r="G9607" s="1">
        <f>VLOOKUP(B9607,Results!A:D,3,FALSE)</f>
        <v>45416</v>
      </c>
    </row>
    <row r="9608" spans="1:7" hidden="1" x14ac:dyDescent="0.25">
      <c r="A9608" s="1">
        <v>44658</v>
      </c>
      <c r="B9608" t="s">
        <v>1175</v>
      </c>
      <c r="C9608" t="s">
        <v>20</v>
      </c>
      <c r="D9608" t="s">
        <v>13</v>
      </c>
      <c r="E9608" s="1">
        <f>DATEVALUE(IFERROR(RIGHT(LEFT(A9608,FIND("-",A9608,4)-1),2)&amp;"/"&amp;LEFT(A9608,FIND("-",A9608)-1)&amp;"/"&amp;RIGHT(LEFT(A9608,IFERROR(FIND(" ",A9608),LEN(A9608)+1)-1),4),TEXT(A9608,"dd")&amp;"/"&amp;TEXT(A9608,"mm")&amp;"/"&amp;TEXT(A9608,"yyyy")))</f>
        <v>44746</v>
      </c>
      <c r="F9608" t="s">
        <v>1919</v>
      </c>
      <c r="G9608" s="1">
        <f>VLOOKUP(B9608,Results!A:D,3,FALSE)</f>
        <v>45416</v>
      </c>
    </row>
    <row r="9609" spans="1:7" hidden="1" x14ac:dyDescent="0.25">
      <c r="A9609" s="1">
        <v>44658</v>
      </c>
      <c r="B9609" t="s">
        <v>851</v>
      </c>
      <c r="C9609" t="s">
        <v>223</v>
      </c>
      <c r="D9609" t="s">
        <v>13</v>
      </c>
      <c r="E9609" s="1">
        <f>DATEVALUE(IFERROR(RIGHT(LEFT(A9609,FIND("-",A9609,4)-1),2)&amp;"/"&amp;LEFT(A9609,FIND("-",A9609)-1)&amp;"/"&amp;RIGHT(LEFT(A9609,IFERROR(FIND(" ",A9609),LEN(A9609)+1)-1),4),TEXT(A9609,"dd")&amp;"/"&amp;TEXT(A9609,"mm")&amp;"/"&amp;TEXT(A9609,"yyyy")))</f>
        <v>44746</v>
      </c>
      <c r="F9609" t="s">
        <v>1919</v>
      </c>
      <c r="G9609" s="1">
        <f>VLOOKUP(B9609,Results!A:D,3,FALSE)</f>
        <v>45419</v>
      </c>
    </row>
    <row r="9610" spans="1:7" hidden="1" x14ac:dyDescent="0.25">
      <c r="A9610" s="1">
        <v>44658</v>
      </c>
      <c r="B9610" t="s">
        <v>1755</v>
      </c>
      <c r="C9610" t="s">
        <v>20</v>
      </c>
      <c r="D9610" t="s">
        <v>10</v>
      </c>
      <c r="E9610" s="1">
        <f>DATEVALUE(IFERROR(RIGHT(LEFT(A9610,FIND("-",A9610,4)-1),2)&amp;"/"&amp;LEFT(A9610,FIND("-",A9610)-1)&amp;"/"&amp;RIGHT(LEFT(A9610,IFERROR(FIND(" ",A9610),LEN(A9610)+1)-1),4),TEXT(A9610,"dd")&amp;"/"&amp;TEXT(A9610,"mm")&amp;"/"&amp;TEXT(A9610,"yyyy")))</f>
        <v>44746</v>
      </c>
      <c r="F9610" t="s">
        <v>1919</v>
      </c>
      <c r="G9610" s="1">
        <f>VLOOKUP(B9610,Results!A:D,3,FALSE)</f>
        <v>45420</v>
      </c>
    </row>
    <row r="9611" spans="1:7" hidden="1" x14ac:dyDescent="0.25">
      <c r="A9611" s="1">
        <v>44658</v>
      </c>
      <c r="B9611" t="s">
        <v>379</v>
      </c>
      <c r="C9611" t="s">
        <v>20</v>
      </c>
      <c r="D9611" t="s">
        <v>28</v>
      </c>
      <c r="E9611" s="1">
        <f>DATEVALUE(IFERROR(RIGHT(LEFT(A9611,FIND("-",A9611,4)-1),2)&amp;"/"&amp;LEFT(A9611,FIND("-",A9611)-1)&amp;"/"&amp;RIGHT(LEFT(A9611,IFERROR(FIND(" ",A9611),LEN(A9611)+1)-1),4),TEXT(A9611,"dd")&amp;"/"&amp;TEXT(A9611,"mm")&amp;"/"&amp;TEXT(A9611,"yyyy")))</f>
        <v>44746</v>
      </c>
      <c r="F9611" t="s">
        <v>1919</v>
      </c>
      <c r="G9611" s="1">
        <f>VLOOKUP(B9611,Results!A:D,3,FALSE)</f>
        <v>45420</v>
      </c>
    </row>
    <row r="9612" spans="1:7" hidden="1" x14ac:dyDescent="0.25">
      <c r="A9612" s="1">
        <v>44658</v>
      </c>
      <c r="B9612" t="s">
        <v>568</v>
      </c>
      <c r="C9612" t="s">
        <v>223</v>
      </c>
      <c r="D9612" t="s">
        <v>44</v>
      </c>
      <c r="E9612" s="1">
        <f>DATEVALUE(IFERROR(RIGHT(LEFT(A9612,FIND("-",A9612,4)-1),2)&amp;"/"&amp;LEFT(A9612,FIND("-",A9612)-1)&amp;"/"&amp;RIGHT(LEFT(A9612,IFERROR(FIND(" ",A9612),LEN(A9612)+1)-1),4),TEXT(A9612,"dd")&amp;"/"&amp;TEXT(A9612,"mm")&amp;"/"&amp;TEXT(A9612,"yyyy")))</f>
        <v>44746</v>
      </c>
      <c r="F9612" t="s">
        <v>1919</v>
      </c>
      <c r="G9612" s="1">
        <f>VLOOKUP(B9612,Results!A:D,3,FALSE)</f>
        <v>45421</v>
      </c>
    </row>
    <row r="9613" spans="1:7" hidden="1" x14ac:dyDescent="0.25">
      <c r="A9613" s="1">
        <v>44658</v>
      </c>
      <c r="B9613" t="s">
        <v>819</v>
      </c>
      <c r="C9613" t="s">
        <v>20</v>
      </c>
      <c r="D9613" t="s">
        <v>13</v>
      </c>
      <c r="E9613" s="1">
        <f>DATEVALUE(IFERROR(RIGHT(LEFT(A9613,FIND("-",A9613,4)-1),2)&amp;"/"&amp;LEFT(A9613,FIND("-",A9613)-1)&amp;"/"&amp;RIGHT(LEFT(A9613,IFERROR(FIND(" ",A9613),LEN(A9613)+1)-1),4),TEXT(A9613,"dd")&amp;"/"&amp;TEXT(A9613,"mm")&amp;"/"&amp;TEXT(A9613,"yyyy")))</f>
        <v>44746</v>
      </c>
      <c r="F9613" t="s">
        <v>1919</v>
      </c>
      <c r="G9613" s="1">
        <f>VLOOKUP(B9613,Results!A:D,3,FALSE)</f>
        <v>45421</v>
      </c>
    </row>
    <row r="9614" spans="1:7" hidden="1" x14ac:dyDescent="0.25">
      <c r="A9614" s="1">
        <v>44658</v>
      </c>
      <c r="B9614" t="s">
        <v>730</v>
      </c>
      <c r="C9614" t="s">
        <v>20</v>
      </c>
      <c r="D9614" t="s">
        <v>40</v>
      </c>
      <c r="E9614" s="1">
        <f>DATEVALUE(IFERROR(RIGHT(LEFT(A9614,FIND("-",A9614,4)-1),2)&amp;"/"&amp;LEFT(A9614,FIND("-",A9614)-1)&amp;"/"&amp;RIGHT(LEFT(A9614,IFERROR(FIND(" ",A9614),LEN(A9614)+1)-1),4),TEXT(A9614,"dd")&amp;"/"&amp;TEXT(A9614,"mm")&amp;"/"&amp;TEXT(A9614,"yyyy")))</f>
        <v>44746</v>
      </c>
      <c r="F9614" t="s">
        <v>1919</v>
      </c>
      <c r="G9614" s="1">
        <f>VLOOKUP(B9614,Results!A:D,3,FALSE)</f>
        <v>45425</v>
      </c>
    </row>
    <row r="9615" spans="1:7" hidden="1" x14ac:dyDescent="0.25">
      <c r="A9615" s="1">
        <v>44658</v>
      </c>
      <c r="B9615" t="s">
        <v>735</v>
      </c>
      <c r="C9615" t="s">
        <v>223</v>
      </c>
      <c r="D9615" t="s">
        <v>40</v>
      </c>
      <c r="E9615" s="1">
        <f>DATEVALUE(IFERROR(RIGHT(LEFT(A9615,FIND("-",A9615,4)-1),2)&amp;"/"&amp;LEFT(A9615,FIND("-",A9615)-1)&amp;"/"&amp;RIGHT(LEFT(A9615,IFERROR(FIND(" ",A9615),LEN(A9615)+1)-1),4),TEXT(A9615,"dd")&amp;"/"&amp;TEXT(A9615,"mm")&amp;"/"&amp;TEXT(A9615,"yyyy")))</f>
        <v>44746</v>
      </c>
      <c r="F9615" t="s">
        <v>1919</v>
      </c>
      <c r="G9615" s="1">
        <f>VLOOKUP(B9615,Results!A:D,3,FALSE)</f>
        <v>45428</v>
      </c>
    </row>
    <row r="9616" spans="1:7" hidden="1" x14ac:dyDescent="0.25">
      <c r="A9616" s="1">
        <v>44658</v>
      </c>
      <c r="B9616" t="s">
        <v>458</v>
      </c>
      <c r="C9616" t="s">
        <v>20</v>
      </c>
      <c r="D9616" t="s">
        <v>10</v>
      </c>
      <c r="E9616" s="1">
        <f>DATEVALUE(IFERROR(RIGHT(LEFT(A9616,FIND("-",A9616,4)-1),2)&amp;"/"&amp;LEFT(A9616,FIND("-",A9616)-1)&amp;"/"&amp;RIGHT(LEFT(A9616,IFERROR(FIND(" ",A9616),LEN(A9616)+1)-1),4),TEXT(A9616,"dd")&amp;"/"&amp;TEXT(A9616,"mm")&amp;"/"&amp;TEXT(A9616,"yyyy")))</f>
        <v>44746</v>
      </c>
      <c r="F9616" t="s">
        <v>1919</v>
      </c>
      <c r="G9616" s="1">
        <f>VLOOKUP(B9616,Results!A:D,3,FALSE)</f>
        <v>45434</v>
      </c>
    </row>
    <row r="9617" spans="1:7" hidden="1" x14ac:dyDescent="0.25">
      <c r="A9617" s="1">
        <v>44658</v>
      </c>
      <c r="B9617" t="s">
        <v>409</v>
      </c>
      <c r="C9617" t="s">
        <v>223</v>
      </c>
      <c r="D9617" t="s">
        <v>297</v>
      </c>
      <c r="E9617" s="1">
        <f>DATEVALUE(IFERROR(RIGHT(LEFT(A9617,FIND("-",A9617,4)-1),2)&amp;"/"&amp;LEFT(A9617,FIND("-",A9617)-1)&amp;"/"&amp;RIGHT(LEFT(A9617,IFERROR(FIND(" ",A9617),LEN(A9617)+1)-1),4),TEXT(A9617,"dd")&amp;"/"&amp;TEXT(A9617,"mm")&amp;"/"&amp;TEXT(A9617,"yyyy")))</f>
        <v>44746</v>
      </c>
      <c r="F9617" t="s">
        <v>1919</v>
      </c>
      <c r="G9617" s="1" t="e">
        <f>VLOOKUP(B9617,Results!A:D,3,FALSE)</f>
        <v>#N/A</v>
      </c>
    </row>
    <row r="9618" spans="1:7" hidden="1" x14ac:dyDescent="0.25">
      <c r="A9618" s="1">
        <v>44658</v>
      </c>
      <c r="B9618" t="s">
        <v>1875</v>
      </c>
      <c r="C9618" t="s">
        <v>223</v>
      </c>
      <c r="D9618" t="s">
        <v>297</v>
      </c>
      <c r="E9618" s="1">
        <f>DATEVALUE(IFERROR(RIGHT(LEFT(A9618,FIND("-",A9618,4)-1),2)&amp;"/"&amp;LEFT(A9618,FIND("-",A9618)-1)&amp;"/"&amp;RIGHT(LEFT(A9618,IFERROR(FIND(" ",A9618),LEN(A9618)+1)-1),4),TEXT(A9618,"dd")&amp;"/"&amp;TEXT(A9618,"mm")&amp;"/"&amp;TEXT(A9618,"yyyy")))</f>
        <v>44746</v>
      </c>
      <c r="F9618" t="s">
        <v>1919</v>
      </c>
      <c r="G9618" s="1" t="e">
        <f>VLOOKUP(B9618,Results!A:D,3,FALSE)</f>
        <v>#N/A</v>
      </c>
    </row>
    <row r="9619" spans="1:7" hidden="1" x14ac:dyDescent="0.25">
      <c r="A9619" s="1">
        <v>44658</v>
      </c>
      <c r="B9619" t="s">
        <v>492</v>
      </c>
      <c r="C9619" t="s">
        <v>20</v>
      </c>
      <c r="D9619" t="s">
        <v>10</v>
      </c>
      <c r="E9619" s="1">
        <f>DATEVALUE(IFERROR(RIGHT(LEFT(A9619,FIND("-",A9619,4)-1),2)&amp;"/"&amp;LEFT(A9619,FIND("-",A9619)-1)&amp;"/"&amp;RIGHT(LEFT(A9619,IFERROR(FIND(" ",A9619),LEN(A9619)+1)-1),4),TEXT(A9619,"dd")&amp;"/"&amp;TEXT(A9619,"mm")&amp;"/"&amp;TEXT(A9619,"yyyy")))</f>
        <v>44746</v>
      </c>
      <c r="F9619" t="s">
        <v>1919</v>
      </c>
      <c r="G9619" s="1" t="e">
        <f>VLOOKUP(B9619,Results!A:D,3,FALSE)</f>
        <v>#N/A</v>
      </c>
    </row>
    <row r="9620" spans="1:7" hidden="1" x14ac:dyDescent="0.25">
      <c r="A9620" s="1">
        <v>44658</v>
      </c>
      <c r="B9620" t="s">
        <v>755</v>
      </c>
      <c r="C9620" t="s">
        <v>20</v>
      </c>
      <c r="D9620" t="s">
        <v>10</v>
      </c>
      <c r="E9620" s="1">
        <f>DATEVALUE(IFERROR(RIGHT(LEFT(A9620,FIND("-",A9620,4)-1),2)&amp;"/"&amp;LEFT(A9620,FIND("-",A9620)-1)&amp;"/"&amp;RIGHT(LEFT(A9620,IFERROR(FIND(" ",A9620),LEN(A9620)+1)-1),4),TEXT(A9620,"dd")&amp;"/"&amp;TEXT(A9620,"mm")&amp;"/"&amp;TEXT(A9620,"yyyy")))</f>
        <v>44746</v>
      </c>
      <c r="F9620" t="s">
        <v>1919</v>
      </c>
      <c r="G9620" s="1" t="e">
        <f>VLOOKUP(B9620,Results!A:D,3,FALSE)</f>
        <v>#N/A</v>
      </c>
    </row>
    <row r="9621" spans="1:7" hidden="1" x14ac:dyDescent="0.25">
      <c r="A9621" s="1">
        <v>44658</v>
      </c>
      <c r="B9621" t="s">
        <v>523</v>
      </c>
      <c r="C9621" t="s">
        <v>20</v>
      </c>
      <c r="D9621" t="s">
        <v>23</v>
      </c>
      <c r="E9621" s="1">
        <f>DATEVALUE(IFERROR(RIGHT(LEFT(A9621,FIND("-",A9621,4)-1),2)&amp;"/"&amp;LEFT(A9621,FIND("-",A9621)-1)&amp;"/"&amp;RIGHT(LEFT(A9621,IFERROR(FIND(" ",A9621),LEN(A9621)+1)-1),4),TEXT(A9621,"dd")&amp;"/"&amp;TEXT(A9621,"mm")&amp;"/"&amp;TEXT(A9621,"yyyy")))</f>
        <v>44746</v>
      </c>
      <c r="F9621" t="s">
        <v>1919</v>
      </c>
      <c r="G9621" s="1" t="e">
        <f>VLOOKUP(B9621,Results!A:D,3,FALSE)</f>
        <v>#N/A</v>
      </c>
    </row>
    <row r="9622" spans="1:7" hidden="1" x14ac:dyDescent="0.25">
      <c r="A9622" s="1">
        <v>44658</v>
      </c>
      <c r="B9622" t="s">
        <v>642</v>
      </c>
      <c r="C9622" t="s">
        <v>223</v>
      </c>
      <c r="D9622" t="s">
        <v>23</v>
      </c>
      <c r="E9622" s="1">
        <f>DATEVALUE(IFERROR(RIGHT(LEFT(A9622,FIND("-",A9622,4)-1),2)&amp;"/"&amp;LEFT(A9622,FIND("-",A9622)-1)&amp;"/"&amp;RIGHT(LEFT(A9622,IFERROR(FIND(" ",A9622),LEN(A9622)+1)-1),4),TEXT(A9622,"dd")&amp;"/"&amp;TEXT(A9622,"mm")&amp;"/"&amp;TEXT(A9622,"yyyy")))</f>
        <v>44746</v>
      </c>
      <c r="F9622" t="s">
        <v>1919</v>
      </c>
      <c r="G9622" s="1" t="e">
        <f>VLOOKUP(B9622,Results!A:D,3,FALSE)</f>
        <v>#N/A</v>
      </c>
    </row>
    <row r="9623" spans="1:7" hidden="1" x14ac:dyDescent="0.25">
      <c r="A9623" s="1">
        <v>44658</v>
      </c>
      <c r="B9623" t="s">
        <v>393</v>
      </c>
      <c r="C9623" t="s">
        <v>20</v>
      </c>
      <c r="D9623" t="s">
        <v>23</v>
      </c>
      <c r="E9623" s="1">
        <f>DATEVALUE(IFERROR(RIGHT(LEFT(A9623,FIND("-",A9623,4)-1),2)&amp;"/"&amp;LEFT(A9623,FIND("-",A9623)-1)&amp;"/"&amp;RIGHT(LEFT(A9623,IFERROR(FIND(" ",A9623),LEN(A9623)+1)-1),4),TEXT(A9623,"dd")&amp;"/"&amp;TEXT(A9623,"mm")&amp;"/"&amp;TEXT(A9623,"yyyy")))</f>
        <v>44746</v>
      </c>
      <c r="F9623" t="s">
        <v>1919</v>
      </c>
      <c r="G9623" s="1" t="e">
        <f>VLOOKUP(B9623,Results!A:D,3,FALSE)</f>
        <v>#N/A</v>
      </c>
    </row>
    <row r="9624" spans="1:7" hidden="1" x14ac:dyDescent="0.25">
      <c r="A9624" s="1">
        <v>44658</v>
      </c>
      <c r="B9624" t="s">
        <v>622</v>
      </c>
      <c r="C9624" t="s">
        <v>20</v>
      </c>
      <c r="D9624" t="s">
        <v>23</v>
      </c>
      <c r="E9624" s="1">
        <f>DATEVALUE(IFERROR(RIGHT(LEFT(A9624,FIND("-",A9624,4)-1),2)&amp;"/"&amp;LEFT(A9624,FIND("-",A9624)-1)&amp;"/"&amp;RIGHT(LEFT(A9624,IFERROR(FIND(" ",A9624),LEN(A9624)+1)-1),4),TEXT(A9624,"dd")&amp;"/"&amp;TEXT(A9624,"mm")&amp;"/"&amp;TEXT(A9624,"yyyy")))</f>
        <v>44746</v>
      </c>
      <c r="F9624" t="s">
        <v>1919</v>
      </c>
      <c r="G9624" s="1" t="e">
        <f>VLOOKUP(B9624,Results!A:D,3,FALSE)</f>
        <v>#N/A</v>
      </c>
    </row>
    <row r="9625" spans="1:7" hidden="1" x14ac:dyDescent="0.25">
      <c r="A9625" s="1">
        <v>44658</v>
      </c>
      <c r="B9625" t="s">
        <v>665</v>
      </c>
      <c r="C9625" t="s">
        <v>223</v>
      </c>
      <c r="D9625" t="s">
        <v>13</v>
      </c>
      <c r="E9625" s="1">
        <f>DATEVALUE(IFERROR(RIGHT(LEFT(A9625,FIND("-",A9625,4)-1),2)&amp;"/"&amp;LEFT(A9625,FIND("-",A9625)-1)&amp;"/"&amp;RIGHT(LEFT(A9625,IFERROR(FIND(" ",A9625),LEN(A9625)+1)-1),4),TEXT(A9625,"dd")&amp;"/"&amp;TEXT(A9625,"mm")&amp;"/"&amp;TEXT(A9625,"yyyy")))</f>
        <v>44746</v>
      </c>
      <c r="F9625" t="s">
        <v>1919</v>
      </c>
      <c r="G9625" s="1" t="e">
        <f>VLOOKUP(B9625,Results!A:D,3,FALSE)</f>
        <v>#N/A</v>
      </c>
    </row>
    <row r="9626" spans="1:7" hidden="1" x14ac:dyDescent="0.25">
      <c r="A9626" s="1">
        <v>44658</v>
      </c>
      <c r="B9626" t="s">
        <v>1870</v>
      </c>
      <c r="C9626" t="s">
        <v>20</v>
      </c>
      <c r="D9626" t="s">
        <v>13</v>
      </c>
      <c r="E9626" s="1">
        <f>DATEVALUE(IFERROR(RIGHT(LEFT(A9626,FIND("-",A9626,4)-1),2)&amp;"/"&amp;LEFT(A9626,FIND("-",A9626)-1)&amp;"/"&amp;RIGHT(LEFT(A9626,IFERROR(FIND(" ",A9626),LEN(A9626)+1)-1),4),TEXT(A9626,"dd")&amp;"/"&amp;TEXT(A9626,"mm")&amp;"/"&amp;TEXT(A9626,"yyyy")))</f>
        <v>44746</v>
      </c>
      <c r="F9626" t="s">
        <v>1919</v>
      </c>
      <c r="G9626" s="1" t="e">
        <f>VLOOKUP(B9626,Results!A:D,3,FALSE)</f>
        <v>#N/A</v>
      </c>
    </row>
    <row r="9627" spans="1:7" hidden="1" x14ac:dyDescent="0.25">
      <c r="A9627" s="1">
        <v>44658</v>
      </c>
      <c r="B9627" t="s">
        <v>660</v>
      </c>
      <c r="C9627" t="s">
        <v>20</v>
      </c>
      <c r="D9627" t="s">
        <v>13</v>
      </c>
      <c r="E9627" s="1">
        <f>DATEVALUE(IFERROR(RIGHT(LEFT(A9627,FIND("-",A9627,4)-1),2)&amp;"/"&amp;LEFT(A9627,FIND("-",A9627)-1)&amp;"/"&amp;RIGHT(LEFT(A9627,IFERROR(FIND(" ",A9627),LEN(A9627)+1)-1),4),TEXT(A9627,"dd")&amp;"/"&amp;TEXT(A9627,"mm")&amp;"/"&amp;TEXT(A9627,"yyyy")))</f>
        <v>44746</v>
      </c>
      <c r="F9627" t="s">
        <v>1919</v>
      </c>
      <c r="G9627" s="1" t="e">
        <f>VLOOKUP(B9627,Results!A:D,3,FALSE)</f>
        <v>#N/A</v>
      </c>
    </row>
    <row r="9628" spans="1:7" hidden="1" x14ac:dyDescent="0.25">
      <c r="A9628" s="1">
        <v>44658</v>
      </c>
      <c r="B9628" t="s">
        <v>1815</v>
      </c>
      <c r="C9628" t="s">
        <v>20</v>
      </c>
      <c r="D9628" t="s">
        <v>13</v>
      </c>
      <c r="E9628" s="1">
        <f>DATEVALUE(IFERROR(RIGHT(LEFT(A9628,FIND("-",A9628,4)-1),2)&amp;"/"&amp;LEFT(A9628,FIND("-",A9628)-1)&amp;"/"&amp;RIGHT(LEFT(A9628,IFERROR(FIND(" ",A9628),LEN(A9628)+1)-1),4),TEXT(A9628,"dd")&amp;"/"&amp;TEXT(A9628,"mm")&amp;"/"&amp;TEXT(A9628,"yyyy")))</f>
        <v>44746</v>
      </c>
      <c r="F9628" t="s">
        <v>1919</v>
      </c>
      <c r="G9628" s="1" t="e">
        <f>VLOOKUP(B9628,Results!A:D,3,FALSE)</f>
        <v>#N/A</v>
      </c>
    </row>
    <row r="9629" spans="1:7" hidden="1" x14ac:dyDescent="0.25">
      <c r="A9629" s="1">
        <v>44658</v>
      </c>
      <c r="B9629" t="s">
        <v>942</v>
      </c>
      <c r="C9629" t="s">
        <v>20</v>
      </c>
      <c r="D9629" t="s">
        <v>80</v>
      </c>
      <c r="E9629" s="1">
        <f>DATEVALUE(IFERROR(RIGHT(LEFT(A9629,FIND("-",A9629,4)-1),2)&amp;"/"&amp;LEFT(A9629,FIND("-",A9629)-1)&amp;"/"&amp;RIGHT(LEFT(A9629,IFERROR(FIND(" ",A9629),LEN(A9629)+1)-1),4),TEXT(A9629,"dd")&amp;"/"&amp;TEXT(A9629,"mm")&amp;"/"&amp;TEXT(A9629,"yyyy")))</f>
        <v>44746</v>
      </c>
      <c r="F9629" t="s">
        <v>1919</v>
      </c>
      <c r="G9629" s="1" t="e">
        <f>VLOOKUP(B9629,Results!A:D,3,FALSE)</f>
        <v>#N/A</v>
      </c>
    </row>
    <row r="9630" spans="1:7" hidden="1" x14ac:dyDescent="0.25">
      <c r="A9630" s="1">
        <v>44658</v>
      </c>
      <c r="B9630" t="s">
        <v>1822</v>
      </c>
      <c r="C9630" t="s">
        <v>20</v>
      </c>
      <c r="D9630" t="s">
        <v>80</v>
      </c>
      <c r="E9630" s="1">
        <f>DATEVALUE(IFERROR(RIGHT(LEFT(A9630,FIND("-",A9630,4)-1),2)&amp;"/"&amp;LEFT(A9630,FIND("-",A9630)-1)&amp;"/"&amp;RIGHT(LEFT(A9630,IFERROR(FIND(" ",A9630),LEN(A9630)+1)-1),4),TEXT(A9630,"dd")&amp;"/"&amp;TEXT(A9630,"mm")&amp;"/"&amp;TEXT(A9630,"yyyy")))</f>
        <v>44746</v>
      </c>
      <c r="F9630" t="s">
        <v>1919</v>
      </c>
      <c r="G9630" s="1" t="e">
        <f>VLOOKUP(B9630,Results!A:D,3,FALSE)</f>
        <v>#N/A</v>
      </c>
    </row>
    <row r="9631" spans="1:7" hidden="1" x14ac:dyDescent="0.25">
      <c r="A9631" s="1">
        <v>44658</v>
      </c>
      <c r="B9631" t="s">
        <v>966</v>
      </c>
      <c r="C9631" t="s">
        <v>20</v>
      </c>
      <c r="D9631" t="s">
        <v>74</v>
      </c>
      <c r="E9631" s="1">
        <f>DATEVALUE(IFERROR(RIGHT(LEFT(A9631,FIND("-",A9631,4)-1),2)&amp;"/"&amp;LEFT(A9631,FIND("-",A9631)-1)&amp;"/"&amp;RIGHT(LEFT(A9631,IFERROR(FIND(" ",A9631),LEN(A9631)+1)-1),4),TEXT(A9631,"dd")&amp;"/"&amp;TEXT(A9631,"mm")&amp;"/"&amp;TEXT(A9631,"yyyy")))</f>
        <v>44746</v>
      </c>
      <c r="F9631" t="s">
        <v>1919</v>
      </c>
      <c r="G9631" s="1" t="e">
        <f>VLOOKUP(B9631,Results!A:D,3,FALSE)</f>
        <v>#N/A</v>
      </c>
    </row>
    <row r="9632" spans="1:7" hidden="1" x14ac:dyDescent="0.25">
      <c r="A9632" s="1">
        <v>44658</v>
      </c>
      <c r="B9632" t="s">
        <v>369</v>
      </c>
      <c r="C9632" t="s">
        <v>223</v>
      </c>
      <c r="D9632" t="s">
        <v>40</v>
      </c>
      <c r="E9632" s="1">
        <f>DATEVALUE(IFERROR(RIGHT(LEFT(A9632,FIND("-",A9632,4)-1),2)&amp;"/"&amp;LEFT(A9632,FIND("-",A9632)-1)&amp;"/"&amp;RIGHT(LEFT(A9632,IFERROR(FIND(" ",A9632),LEN(A9632)+1)-1),4),TEXT(A9632,"dd")&amp;"/"&amp;TEXT(A9632,"mm")&amp;"/"&amp;TEXT(A9632,"yyyy")))</f>
        <v>44746</v>
      </c>
      <c r="F9632" t="s">
        <v>1919</v>
      </c>
      <c r="G9632" s="1" t="e">
        <f>VLOOKUP(B9632,Results!A:D,3,FALSE)</f>
        <v>#N/A</v>
      </c>
    </row>
    <row r="9633" spans="1:7" hidden="1" x14ac:dyDescent="0.25">
      <c r="A9633" s="1">
        <v>44658</v>
      </c>
      <c r="B9633" t="s">
        <v>398</v>
      </c>
      <c r="C9633" t="s">
        <v>20</v>
      </c>
      <c r="D9633" t="s">
        <v>40</v>
      </c>
      <c r="E9633" s="1">
        <f>DATEVALUE(IFERROR(RIGHT(LEFT(A9633,FIND("-",A9633,4)-1),2)&amp;"/"&amp;LEFT(A9633,FIND("-",A9633)-1)&amp;"/"&amp;RIGHT(LEFT(A9633,IFERROR(FIND(" ",A9633),LEN(A9633)+1)-1),4),TEXT(A9633,"dd")&amp;"/"&amp;TEXT(A9633,"mm")&amp;"/"&amp;TEXT(A9633,"yyyy")))</f>
        <v>44746</v>
      </c>
      <c r="F9633" t="s">
        <v>1919</v>
      </c>
      <c r="G9633" s="1" t="e">
        <f>VLOOKUP(B9633,Results!A:D,3,FALSE)</f>
        <v>#N/A</v>
      </c>
    </row>
    <row r="9634" spans="1:7" hidden="1" x14ac:dyDescent="0.25">
      <c r="A9634" s="1">
        <v>44658</v>
      </c>
      <c r="B9634" t="s">
        <v>45</v>
      </c>
      <c r="C9634" t="s">
        <v>20</v>
      </c>
      <c r="D9634" t="s">
        <v>40</v>
      </c>
      <c r="E9634" s="1">
        <f>DATEVALUE(IFERROR(RIGHT(LEFT(A9634,FIND("-",A9634,4)-1),2)&amp;"/"&amp;LEFT(A9634,FIND("-",A9634)-1)&amp;"/"&amp;RIGHT(LEFT(A9634,IFERROR(FIND(" ",A9634),LEN(A9634)+1)-1),4),TEXT(A9634,"dd")&amp;"/"&amp;TEXT(A9634,"mm")&amp;"/"&amp;TEXT(A9634,"yyyy")))</f>
        <v>44746</v>
      </c>
      <c r="F9634" t="s">
        <v>1919</v>
      </c>
      <c r="G9634" s="1" t="e">
        <f>VLOOKUP(B9634,Results!A:D,3,FALSE)</f>
        <v>#N/A</v>
      </c>
    </row>
    <row r="9635" spans="1:7" hidden="1" x14ac:dyDescent="0.25">
      <c r="A9635" s="1">
        <v>44658</v>
      </c>
      <c r="B9635" t="s">
        <v>1877</v>
      </c>
      <c r="C9635" t="s">
        <v>20</v>
      </c>
      <c r="D9635" t="s">
        <v>28</v>
      </c>
      <c r="E9635" s="1">
        <f>DATEVALUE(IFERROR(RIGHT(LEFT(A9635,FIND("-",A9635,4)-1),2)&amp;"/"&amp;LEFT(A9635,FIND("-",A9635)-1)&amp;"/"&amp;RIGHT(LEFT(A9635,IFERROR(FIND(" ",A9635),LEN(A9635)+1)-1),4),TEXT(A9635,"dd")&amp;"/"&amp;TEXT(A9635,"mm")&amp;"/"&amp;TEXT(A9635,"yyyy")))</f>
        <v>44746</v>
      </c>
      <c r="F9635" t="s">
        <v>1919</v>
      </c>
      <c r="G9635" s="1" t="e">
        <f>VLOOKUP(B9635,Results!A:D,3,FALSE)</f>
        <v>#N/A</v>
      </c>
    </row>
    <row r="9636" spans="1:7" hidden="1" x14ac:dyDescent="0.25">
      <c r="A9636" s="1">
        <v>44658</v>
      </c>
      <c r="B9636" t="s">
        <v>499</v>
      </c>
      <c r="C9636" t="s">
        <v>223</v>
      </c>
      <c r="D9636" t="s">
        <v>28</v>
      </c>
      <c r="E9636" s="1">
        <f>DATEVALUE(IFERROR(RIGHT(LEFT(A9636,FIND("-",A9636,4)-1),2)&amp;"/"&amp;LEFT(A9636,FIND("-",A9636)-1)&amp;"/"&amp;RIGHT(LEFT(A9636,IFERROR(FIND(" ",A9636),LEN(A9636)+1)-1),4),TEXT(A9636,"dd")&amp;"/"&amp;TEXT(A9636,"mm")&amp;"/"&amp;TEXT(A9636,"yyyy")))</f>
        <v>44746</v>
      </c>
      <c r="F9636" t="s">
        <v>1919</v>
      </c>
      <c r="G9636" s="1" t="e">
        <f>VLOOKUP(B9636,Results!A:D,3,FALSE)</f>
        <v>#N/A</v>
      </c>
    </row>
    <row r="9637" spans="1:7" hidden="1" x14ac:dyDescent="0.25">
      <c r="A9637" s="1">
        <v>44658</v>
      </c>
      <c r="B9637" t="s">
        <v>376</v>
      </c>
      <c r="C9637" t="s">
        <v>20</v>
      </c>
      <c r="D9637" t="s">
        <v>28</v>
      </c>
      <c r="E9637" s="1">
        <f>DATEVALUE(IFERROR(RIGHT(LEFT(A9637,FIND("-",A9637,4)-1),2)&amp;"/"&amp;LEFT(A9637,FIND("-",A9637)-1)&amp;"/"&amp;RIGHT(LEFT(A9637,IFERROR(FIND(" ",A9637),LEN(A9637)+1)-1),4),TEXT(A9637,"dd")&amp;"/"&amp;TEXT(A9637,"mm")&amp;"/"&amp;TEXT(A9637,"yyyy")))</f>
        <v>44746</v>
      </c>
      <c r="F9637" t="s">
        <v>1919</v>
      </c>
      <c r="G9637" s="1" t="e">
        <f>VLOOKUP(B9637,Results!A:D,3,FALSE)</f>
        <v>#N/A</v>
      </c>
    </row>
    <row r="9638" spans="1:7" hidden="1" x14ac:dyDescent="0.25">
      <c r="A9638" s="1">
        <v>44658</v>
      </c>
      <c r="B9638" t="s">
        <v>285</v>
      </c>
      <c r="C9638" t="s">
        <v>223</v>
      </c>
      <c r="D9638" t="s">
        <v>33</v>
      </c>
      <c r="E9638" s="1">
        <f>DATEVALUE(IFERROR(RIGHT(LEFT(A9638,FIND("-",A9638,4)-1),2)&amp;"/"&amp;LEFT(A9638,FIND("-",A9638)-1)&amp;"/"&amp;RIGHT(LEFT(A9638,IFERROR(FIND(" ",A9638),LEN(A9638)+1)-1),4),TEXT(A9638,"dd")&amp;"/"&amp;TEXT(A9638,"mm")&amp;"/"&amp;TEXT(A9638,"yyyy")))</f>
        <v>44746</v>
      </c>
      <c r="F9638" t="s">
        <v>1919</v>
      </c>
      <c r="G9638" s="1" t="e">
        <f>VLOOKUP(B9638,Results!A:D,3,FALSE)</f>
        <v>#N/A</v>
      </c>
    </row>
    <row r="9639" spans="1:7" hidden="1" x14ac:dyDescent="0.25">
      <c r="A9639" s="1">
        <v>44658</v>
      </c>
      <c r="B9639" t="s">
        <v>960</v>
      </c>
      <c r="C9639" t="s">
        <v>20</v>
      </c>
      <c r="D9639" t="s">
        <v>33</v>
      </c>
      <c r="E9639" s="1">
        <f>DATEVALUE(IFERROR(RIGHT(LEFT(A9639,FIND("-",A9639,4)-1),2)&amp;"/"&amp;LEFT(A9639,FIND("-",A9639)-1)&amp;"/"&amp;RIGHT(LEFT(A9639,IFERROR(FIND(" ",A9639),LEN(A9639)+1)-1),4),TEXT(A9639,"dd")&amp;"/"&amp;TEXT(A9639,"mm")&amp;"/"&amp;TEXT(A9639,"yyyy")))</f>
        <v>44746</v>
      </c>
      <c r="F9639" t="s">
        <v>1919</v>
      </c>
      <c r="G9639" s="1" t="e">
        <f>VLOOKUP(B9639,Results!A:D,3,FALSE)</f>
        <v>#N/A</v>
      </c>
    </row>
    <row r="9640" spans="1:7" hidden="1" x14ac:dyDescent="0.25">
      <c r="A9640" t="s">
        <v>1876</v>
      </c>
      <c r="B9640" t="s">
        <v>1083</v>
      </c>
      <c r="C9640" t="s">
        <v>20</v>
      </c>
      <c r="D9640" t="s">
        <v>297</v>
      </c>
      <c r="E9640" s="1">
        <f>DATEVALUE(IFERROR(RIGHT(LEFT(A9640,FIND("-",A9640,4)-1),2)&amp;"/"&amp;LEFT(A9640,FIND("-",A9640)-1)&amp;"/"&amp;RIGHT(LEFT(A9640,IFERROR(FIND(" ",A9640),LEN(A9640)+1)-1),4),TEXT(A9640,"dd")&amp;"/"&amp;TEXT(A9640,"mm")&amp;"/"&amp;TEXT(A9640,"yyyy")))</f>
        <v>44739</v>
      </c>
      <c r="F9640" t="s">
        <v>1919</v>
      </c>
      <c r="G9640" s="1">
        <f>VLOOKUP(B9640,Results!A:D,3,FALSE)</f>
        <v>45414</v>
      </c>
    </row>
    <row r="9641" spans="1:7" hidden="1" x14ac:dyDescent="0.25">
      <c r="A9641" t="s">
        <v>1876</v>
      </c>
      <c r="B9641" t="s">
        <v>807</v>
      </c>
      <c r="C9641" t="s">
        <v>20</v>
      </c>
      <c r="D9641" t="s">
        <v>13</v>
      </c>
      <c r="E9641" s="1">
        <f>DATEVALUE(IFERROR(RIGHT(LEFT(A9641,FIND("-",A9641,4)-1),2)&amp;"/"&amp;LEFT(A9641,FIND("-",A9641)-1)&amp;"/"&amp;RIGHT(LEFT(A9641,IFERROR(FIND(" ",A9641),LEN(A9641)+1)-1),4),TEXT(A9641,"dd")&amp;"/"&amp;TEXT(A9641,"mm")&amp;"/"&amp;TEXT(A9641,"yyyy")))</f>
        <v>44739</v>
      </c>
      <c r="F9641" t="s">
        <v>1919</v>
      </c>
      <c r="G9641" s="1">
        <f>VLOOKUP(B9641,Results!A:D,3,FALSE)</f>
        <v>45419</v>
      </c>
    </row>
    <row r="9642" spans="1:7" hidden="1" x14ac:dyDescent="0.25">
      <c r="A9642" t="s">
        <v>1876</v>
      </c>
      <c r="B9642" t="s">
        <v>678</v>
      </c>
      <c r="C9642" t="s">
        <v>20</v>
      </c>
      <c r="D9642" t="s">
        <v>80</v>
      </c>
      <c r="E9642" s="1">
        <f>DATEVALUE(IFERROR(RIGHT(LEFT(A9642,FIND("-",A9642,4)-1),2)&amp;"/"&amp;LEFT(A9642,FIND("-",A9642)-1)&amp;"/"&amp;RIGHT(LEFT(A9642,IFERROR(FIND(" ",A9642),LEN(A9642)+1)-1),4),TEXT(A9642,"dd")&amp;"/"&amp;TEXT(A9642,"mm")&amp;"/"&amp;TEXT(A9642,"yyyy")))</f>
        <v>44739</v>
      </c>
      <c r="F9642" t="s">
        <v>1919</v>
      </c>
      <c r="G9642" s="1">
        <f>VLOOKUP(B9642,Results!A:D,3,FALSE)</f>
        <v>45419</v>
      </c>
    </row>
    <row r="9643" spans="1:7" hidden="1" x14ac:dyDescent="0.25">
      <c r="A9643" t="s">
        <v>1876</v>
      </c>
      <c r="B9643" t="s">
        <v>750</v>
      </c>
      <c r="C9643" t="s">
        <v>20</v>
      </c>
      <c r="D9643" t="s">
        <v>13</v>
      </c>
      <c r="E9643" s="1">
        <f>DATEVALUE(IFERROR(RIGHT(LEFT(A9643,FIND("-",A9643,4)-1),2)&amp;"/"&amp;LEFT(A9643,FIND("-",A9643)-1)&amp;"/"&amp;RIGHT(LEFT(A9643,IFERROR(FIND(" ",A9643),LEN(A9643)+1)-1),4),TEXT(A9643,"dd")&amp;"/"&amp;TEXT(A9643,"mm")&amp;"/"&amp;TEXT(A9643,"yyyy")))</f>
        <v>44739</v>
      </c>
      <c r="F9643" t="s">
        <v>1919</v>
      </c>
      <c r="G9643" s="1">
        <f>VLOOKUP(B9643,Results!A:D,3,FALSE)</f>
        <v>45420</v>
      </c>
    </row>
    <row r="9644" spans="1:7" hidden="1" x14ac:dyDescent="0.25">
      <c r="A9644" t="s">
        <v>1876</v>
      </c>
      <c r="B9644" t="s">
        <v>594</v>
      </c>
      <c r="C9644" t="s">
        <v>20</v>
      </c>
      <c r="D9644" t="s">
        <v>74</v>
      </c>
      <c r="E9644" s="1">
        <f>DATEVALUE(IFERROR(RIGHT(LEFT(A9644,FIND("-",A9644,4)-1),2)&amp;"/"&amp;LEFT(A9644,FIND("-",A9644)-1)&amp;"/"&amp;RIGHT(LEFT(A9644,IFERROR(FIND(" ",A9644),LEN(A9644)+1)-1),4),TEXT(A9644,"dd")&amp;"/"&amp;TEXT(A9644,"mm")&amp;"/"&amp;TEXT(A9644,"yyyy")))</f>
        <v>44739</v>
      </c>
      <c r="F9644" t="s">
        <v>1919</v>
      </c>
      <c r="G9644" s="1">
        <f>VLOOKUP(B9644,Results!A:D,3,FALSE)</f>
        <v>45421</v>
      </c>
    </row>
    <row r="9645" spans="1:7" hidden="1" x14ac:dyDescent="0.25">
      <c r="A9645" t="s">
        <v>1876</v>
      </c>
      <c r="B9645" t="s">
        <v>840</v>
      </c>
      <c r="C9645" t="s">
        <v>223</v>
      </c>
      <c r="D9645" t="s">
        <v>10</v>
      </c>
      <c r="E9645" s="1">
        <f>DATEVALUE(IFERROR(RIGHT(LEFT(A9645,FIND("-",A9645,4)-1),2)&amp;"/"&amp;LEFT(A9645,FIND("-",A9645)-1)&amp;"/"&amp;RIGHT(LEFT(A9645,IFERROR(FIND(" ",A9645),LEN(A9645)+1)-1),4),TEXT(A9645,"dd")&amp;"/"&amp;TEXT(A9645,"mm")&amp;"/"&amp;TEXT(A9645,"yyyy")))</f>
        <v>44739</v>
      </c>
      <c r="F9645" t="s">
        <v>1919</v>
      </c>
      <c r="G9645" s="1">
        <f>VLOOKUP(B9645,Results!A:D,3,FALSE)</f>
        <v>45441</v>
      </c>
    </row>
    <row r="9646" spans="1:7" hidden="1" x14ac:dyDescent="0.25">
      <c r="A9646" t="s">
        <v>1876</v>
      </c>
      <c r="B9646" t="s">
        <v>1858</v>
      </c>
      <c r="C9646" t="s">
        <v>20</v>
      </c>
      <c r="D9646" t="s">
        <v>44</v>
      </c>
      <c r="E9646" s="1">
        <f>DATEVALUE(IFERROR(RIGHT(LEFT(A9646,FIND("-",A9646,4)-1),2)&amp;"/"&amp;LEFT(A9646,FIND("-",A9646)-1)&amp;"/"&amp;RIGHT(LEFT(A9646,IFERROR(FIND(" ",A9646),LEN(A9646)+1)-1),4),TEXT(A9646,"dd")&amp;"/"&amp;TEXT(A9646,"mm")&amp;"/"&amp;TEXT(A9646,"yyyy")))</f>
        <v>44739</v>
      </c>
      <c r="F9646" t="s">
        <v>1919</v>
      </c>
      <c r="G9646" s="1" t="e">
        <f>VLOOKUP(B9646,Results!A:D,3,FALSE)</f>
        <v>#N/A</v>
      </c>
    </row>
    <row r="9647" spans="1:7" hidden="1" x14ac:dyDescent="0.25">
      <c r="A9647" t="s">
        <v>1876</v>
      </c>
      <c r="B9647" t="s">
        <v>464</v>
      </c>
      <c r="C9647" t="s">
        <v>20</v>
      </c>
      <c r="D9647" t="s">
        <v>44</v>
      </c>
      <c r="E9647" s="1">
        <f>DATEVALUE(IFERROR(RIGHT(LEFT(A9647,FIND("-",A9647,4)-1),2)&amp;"/"&amp;LEFT(A9647,FIND("-",A9647)-1)&amp;"/"&amp;RIGHT(LEFT(A9647,IFERROR(FIND(" ",A9647),LEN(A9647)+1)-1),4),TEXT(A9647,"dd")&amp;"/"&amp;TEXT(A9647,"mm")&amp;"/"&amp;TEXT(A9647,"yyyy")))</f>
        <v>44739</v>
      </c>
      <c r="F9647" t="s">
        <v>1919</v>
      </c>
      <c r="G9647" s="1" t="e">
        <f>VLOOKUP(B9647,Results!A:D,3,FALSE)</f>
        <v>#N/A</v>
      </c>
    </row>
    <row r="9648" spans="1:7" hidden="1" x14ac:dyDescent="0.25">
      <c r="A9648" t="s">
        <v>1876</v>
      </c>
      <c r="B9648" t="s">
        <v>703</v>
      </c>
      <c r="C9648" t="s">
        <v>20</v>
      </c>
      <c r="D9648" t="s">
        <v>297</v>
      </c>
      <c r="E9648" s="1">
        <f>DATEVALUE(IFERROR(RIGHT(LEFT(A9648,FIND("-",A9648,4)-1),2)&amp;"/"&amp;LEFT(A9648,FIND("-",A9648)-1)&amp;"/"&amp;RIGHT(LEFT(A9648,IFERROR(FIND(" ",A9648),LEN(A9648)+1)-1),4),TEXT(A9648,"dd")&amp;"/"&amp;TEXT(A9648,"mm")&amp;"/"&amp;TEXT(A9648,"yyyy")))</f>
        <v>44739</v>
      </c>
      <c r="F9648" t="s">
        <v>1919</v>
      </c>
      <c r="G9648" s="1" t="e">
        <f>VLOOKUP(B9648,Results!A:D,3,FALSE)</f>
        <v>#N/A</v>
      </c>
    </row>
    <row r="9649" spans="1:7" hidden="1" x14ac:dyDescent="0.25">
      <c r="A9649" t="s">
        <v>1876</v>
      </c>
      <c r="B9649" t="s">
        <v>967</v>
      </c>
      <c r="C9649" t="s">
        <v>223</v>
      </c>
      <c r="D9649" t="s">
        <v>297</v>
      </c>
      <c r="E9649" s="1">
        <f>DATEVALUE(IFERROR(RIGHT(LEFT(A9649,FIND("-",A9649,4)-1),2)&amp;"/"&amp;LEFT(A9649,FIND("-",A9649)-1)&amp;"/"&amp;RIGHT(LEFT(A9649,IFERROR(FIND(" ",A9649),LEN(A9649)+1)-1),4),TEXT(A9649,"dd")&amp;"/"&amp;TEXT(A9649,"mm")&amp;"/"&amp;TEXT(A9649,"yyyy")))</f>
        <v>44739</v>
      </c>
      <c r="F9649" t="s">
        <v>1919</v>
      </c>
      <c r="G9649" s="1" t="e">
        <f>VLOOKUP(B9649,Results!A:D,3,FALSE)</f>
        <v>#N/A</v>
      </c>
    </row>
    <row r="9650" spans="1:7" hidden="1" x14ac:dyDescent="0.25">
      <c r="A9650" t="s">
        <v>1876</v>
      </c>
      <c r="B9650" t="s">
        <v>825</v>
      </c>
      <c r="C9650" t="s">
        <v>20</v>
      </c>
      <c r="D9650" t="s">
        <v>10</v>
      </c>
      <c r="E9650" s="1">
        <f>DATEVALUE(IFERROR(RIGHT(LEFT(A9650,FIND("-",A9650,4)-1),2)&amp;"/"&amp;LEFT(A9650,FIND("-",A9650)-1)&amp;"/"&amp;RIGHT(LEFT(A9650,IFERROR(FIND(" ",A9650),LEN(A9650)+1)-1),4),TEXT(A9650,"dd")&amp;"/"&amp;TEXT(A9650,"mm")&amp;"/"&amp;TEXT(A9650,"yyyy")))</f>
        <v>44739</v>
      </c>
      <c r="F9650" t="s">
        <v>1919</v>
      </c>
      <c r="G9650" s="1" t="e">
        <f>VLOOKUP(B9650,Results!A:D,3,FALSE)</f>
        <v>#N/A</v>
      </c>
    </row>
    <row r="9651" spans="1:7" hidden="1" x14ac:dyDescent="0.25">
      <c r="A9651" t="s">
        <v>1876</v>
      </c>
      <c r="B9651" t="s">
        <v>443</v>
      </c>
      <c r="C9651" t="s">
        <v>223</v>
      </c>
      <c r="D9651" t="s">
        <v>13</v>
      </c>
      <c r="E9651" s="1">
        <f>DATEVALUE(IFERROR(RIGHT(LEFT(A9651,FIND("-",A9651,4)-1),2)&amp;"/"&amp;LEFT(A9651,FIND("-",A9651)-1)&amp;"/"&amp;RIGHT(LEFT(A9651,IFERROR(FIND(" ",A9651),LEN(A9651)+1)-1),4),TEXT(A9651,"dd")&amp;"/"&amp;TEXT(A9651,"mm")&amp;"/"&amp;TEXT(A9651,"yyyy")))</f>
        <v>44739</v>
      </c>
      <c r="F9651" t="s">
        <v>1919</v>
      </c>
      <c r="G9651" s="1" t="e">
        <f>VLOOKUP(B9651,Results!A:D,3,FALSE)</f>
        <v>#N/A</v>
      </c>
    </row>
    <row r="9652" spans="1:7" hidden="1" x14ac:dyDescent="0.25">
      <c r="A9652" t="s">
        <v>1876</v>
      </c>
      <c r="B9652" t="s">
        <v>1854</v>
      </c>
      <c r="C9652" t="s">
        <v>20</v>
      </c>
      <c r="D9652" t="s">
        <v>13</v>
      </c>
      <c r="E9652" s="1">
        <f>DATEVALUE(IFERROR(RIGHT(LEFT(A9652,FIND("-",A9652,4)-1),2)&amp;"/"&amp;LEFT(A9652,FIND("-",A9652)-1)&amp;"/"&amp;RIGHT(LEFT(A9652,IFERROR(FIND(" ",A9652),LEN(A9652)+1)-1),4),TEXT(A9652,"dd")&amp;"/"&amp;TEXT(A9652,"mm")&amp;"/"&amp;TEXT(A9652,"yyyy")))</f>
        <v>44739</v>
      </c>
      <c r="F9652" t="s">
        <v>1919</v>
      </c>
      <c r="G9652" s="1" t="e">
        <f>VLOOKUP(B9652,Results!A:D,3,FALSE)</f>
        <v>#N/A</v>
      </c>
    </row>
    <row r="9653" spans="1:7" hidden="1" x14ac:dyDescent="0.25">
      <c r="A9653" t="s">
        <v>1876</v>
      </c>
      <c r="B9653" t="s">
        <v>986</v>
      </c>
      <c r="C9653" t="s">
        <v>20</v>
      </c>
      <c r="D9653" t="s">
        <v>7</v>
      </c>
      <c r="E9653" s="1">
        <f>DATEVALUE(IFERROR(RIGHT(LEFT(A9653,FIND("-",A9653,4)-1),2)&amp;"/"&amp;LEFT(A9653,FIND("-",A9653)-1)&amp;"/"&amp;RIGHT(LEFT(A9653,IFERROR(FIND(" ",A9653),LEN(A9653)+1)-1),4),TEXT(A9653,"dd")&amp;"/"&amp;TEXT(A9653,"mm")&amp;"/"&amp;TEXT(A9653,"yyyy")))</f>
        <v>44739</v>
      </c>
      <c r="F9653" t="s">
        <v>1919</v>
      </c>
      <c r="G9653" s="1" t="e">
        <f>VLOOKUP(B9653,Results!A:D,3,FALSE)</f>
        <v>#N/A</v>
      </c>
    </row>
    <row r="9654" spans="1:7" hidden="1" x14ac:dyDescent="0.25">
      <c r="A9654" t="s">
        <v>1876</v>
      </c>
      <c r="B9654" t="s">
        <v>460</v>
      </c>
      <c r="C9654" t="s">
        <v>223</v>
      </c>
      <c r="D9654" t="s">
        <v>80</v>
      </c>
      <c r="E9654" s="1">
        <f>DATEVALUE(IFERROR(RIGHT(LEFT(A9654,FIND("-",A9654,4)-1),2)&amp;"/"&amp;LEFT(A9654,FIND("-",A9654)-1)&amp;"/"&amp;RIGHT(LEFT(A9654,IFERROR(FIND(" ",A9654),LEN(A9654)+1)-1),4),TEXT(A9654,"dd")&amp;"/"&amp;TEXT(A9654,"mm")&amp;"/"&amp;TEXT(A9654,"yyyy")))</f>
        <v>44739</v>
      </c>
      <c r="F9654" t="s">
        <v>1919</v>
      </c>
      <c r="G9654" s="1" t="e">
        <f>VLOOKUP(B9654,Results!A:D,3,FALSE)</f>
        <v>#N/A</v>
      </c>
    </row>
    <row r="9655" spans="1:7" hidden="1" x14ac:dyDescent="0.25">
      <c r="A9655" t="s">
        <v>1876</v>
      </c>
      <c r="B9655" t="s">
        <v>1849</v>
      </c>
      <c r="C9655" t="s">
        <v>20</v>
      </c>
      <c r="D9655" t="s">
        <v>40</v>
      </c>
      <c r="E9655" s="1">
        <f>DATEVALUE(IFERROR(RIGHT(LEFT(A9655,FIND("-",A9655,4)-1),2)&amp;"/"&amp;LEFT(A9655,FIND("-",A9655)-1)&amp;"/"&amp;RIGHT(LEFT(A9655,IFERROR(FIND(" ",A9655),LEN(A9655)+1)-1),4),TEXT(A9655,"dd")&amp;"/"&amp;TEXT(A9655,"mm")&amp;"/"&amp;TEXT(A9655,"yyyy")))</f>
        <v>44739</v>
      </c>
      <c r="F9655" t="s">
        <v>1919</v>
      </c>
      <c r="G9655" s="1" t="e">
        <f>VLOOKUP(B9655,Results!A:D,3,FALSE)</f>
        <v>#N/A</v>
      </c>
    </row>
    <row r="9656" spans="1:7" hidden="1" x14ac:dyDescent="0.25">
      <c r="A9656" t="s">
        <v>1876</v>
      </c>
      <c r="B9656" t="s">
        <v>432</v>
      </c>
      <c r="C9656" t="s">
        <v>20</v>
      </c>
      <c r="D9656" t="s">
        <v>40</v>
      </c>
      <c r="E9656" s="1">
        <f>DATEVALUE(IFERROR(RIGHT(LEFT(A9656,FIND("-",A9656,4)-1),2)&amp;"/"&amp;LEFT(A9656,FIND("-",A9656)-1)&amp;"/"&amp;RIGHT(LEFT(A9656,IFERROR(FIND(" ",A9656),LEN(A9656)+1)-1),4),TEXT(A9656,"dd")&amp;"/"&amp;TEXT(A9656,"mm")&amp;"/"&amp;TEXT(A9656,"yyyy")))</f>
        <v>44739</v>
      </c>
      <c r="F9656" t="s">
        <v>1919</v>
      </c>
      <c r="G9656" s="1" t="e">
        <f>VLOOKUP(B9656,Results!A:D,3,FALSE)</f>
        <v>#N/A</v>
      </c>
    </row>
    <row r="9657" spans="1:7" hidden="1" x14ac:dyDescent="0.25">
      <c r="A9657" t="s">
        <v>1876</v>
      </c>
      <c r="B9657" t="s">
        <v>845</v>
      </c>
      <c r="C9657" t="s">
        <v>20</v>
      </c>
      <c r="D9657" t="s">
        <v>33</v>
      </c>
      <c r="E9657" s="1">
        <f>DATEVALUE(IFERROR(RIGHT(LEFT(A9657,FIND("-",A9657,4)-1),2)&amp;"/"&amp;LEFT(A9657,FIND("-",A9657)-1)&amp;"/"&amp;RIGHT(LEFT(A9657,IFERROR(FIND(" ",A9657),LEN(A9657)+1)-1),4),TEXT(A9657,"dd")&amp;"/"&amp;TEXT(A9657,"mm")&amp;"/"&amp;TEXT(A9657,"yyyy")))</f>
        <v>44739</v>
      </c>
      <c r="F9657" t="s">
        <v>1919</v>
      </c>
      <c r="G9657" s="1" t="e">
        <f>VLOOKUP(B9657,Results!A:D,3,FALSE)</f>
        <v>#N/A</v>
      </c>
    </row>
    <row r="9658" spans="1:7" hidden="1" x14ac:dyDescent="0.25">
      <c r="A9658" t="s">
        <v>1868</v>
      </c>
      <c r="B9658" t="s">
        <v>804</v>
      </c>
      <c r="C9658" t="s">
        <v>20</v>
      </c>
      <c r="D9658" t="s">
        <v>44</v>
      </c>
      <c r="E9658" s="1">
        <f>DATEVALUE(IFERROR(RIGHT(LEFT(A9658,FIND("-",A9658,4)-1),2)&amp;"/"&amp;LEFT(A9658,FIND("-",A9658)-1)&amp;"/"&amp;RIGHT(LEFT(A9658,IFERROR(FIND(" ",A9658),LEN(A9658)+1)-1),4),TEXT(A9658,"dd")&amp;"/"&amp;TEXT(A9658,"mm")&amp;"/"&amp;TEXT(A9658,"yyyy")))</f>
        <v>44732</v>
      </c>
      <c r="F9658" t="s">
        <v>1919</v>
      </c>
      <c r="G9658" s="1">
        <f>VLOOKUP(B9658,Results!A:D,3,FALSE)</f>
        <v>45414</v>
      </c>
    </row>
    <row r="9659" spans="1:7" hidden="1" x14ac:dyDescent="0.25">
      <c r="A9659" t="s">
        <v>1868</v>
      </c>
      <c r="B9659" t="s">
        <v>101</v>
      </c>
      <c r="C9659" t="s">
        <v>20</v>
      </c>
      <c r="D9659" t="s">
        <v>23</v>
      </c>
      <c r="E9659" s="1">
        <f>DATEVALUE(IFERROR(RIGHT(LEFT(A9659,FIND("-",A9659,4)-1),2)&amp;"/"&amp;LEFT(A9659,FIND("-",A9659)-1)&amp;"/"&amp;RIGHT(LEFT(A9659,IFERROR(FIND(" ",A9659),LEN(A9659)+1)-1),4),TEXT(A9659,"dd")&amp;"/"&amp;TEXT(A9659,"mm")&amp;"/"&amp;TEXT(A9659,"yyyy")))</f>
        <v>44732</v>
      </c>
      <c r="F9659" t="s">
        <v>1919</v>
      </c>
      <c r="G9659" s="1">
        <f>VLOOKUP(B9659,Results!A:D,3,FALSE)</f>
        <v>45414</v>
      </c>
    </row>
    <row r="9660" spans="1:7" hidden="1" x14ac:dyDescent="0.25">
      <c r="A9660" t="s">
        <v>1868</v>
      </c>
      <c r="B9660" t="s">
        <v>613</v>
      </c>
      <c r="C9660" t="s">
        <v>20</v>
      </c>
      <c r="D9660" t="s">
        <v>13</v>
      </c>
      <c r="E9660" s="1">
        <f>DATEVALUE(IFERROR(RIGHT(LEFT(A9660,FIND("-",A9660,4)-1),2)&amp;"/"&amp;LEFT(A9660,FIND("-",A9660)-1)&amp;"/"&amp;RIGHT(LEFT(A9660,IFERROR(FIND(" ",A9660),LEN(A9660)+1)-1),4),TEXT(A9660,"dd")&amp;"/"&amp;TEXT(A9660,"mm")&amp;"/"&amp;TEXT(A9660,"yyyy")))</f>
        <v>44732</v>
      </c>
      <c r="F9660" t="s">
        <v>1919</v>
      </c>
      <c r="G9660" s="1">
        <f>VLOOKUP(B9660,Results!A:D,3,FALSE)</f>
        <v>45414</v>
      </c>
    </row>
    <row r="9661" spans="1:7" hidden="1" x14ac:dyDescent="0.25">
      <c r="A9661" t="s">
        <v>1868</v>
      </c>
      <c r="B9661" t="s">
        <v>253</v>
      </c>
      <c r="C9661" t="s">
        <v>20</v>
      </c>
      <c r="D9661" t="s">
        <v>40</v>
      </c>
      <c r="E9661" s="1">
        <f>DATEVALUE(IFERROR(RIGHT(LEFT(A9661,FIND("-",A9661,4)-1),2)&amp;"/"&amp;LEFT(A9661,FIND("-",A9661)-1)&amp;"/"&amp;RIGHT(LEFT(A9661,IFERROR(FIND(" ",A9661),LEN(A9661)+1)-1),4),TEXT(A9661,"dd")&amp;"/"&amp;TEXT(A9661,"mm")&amp;"/"&amp;TEXT(A9661,"yyyy")))</f>
        <v>44732</v>
      </c>
      <c r="F9661" t="s">
        <v>1919</v>
      </c>
      <c r="G9661" s="1">
        <f>VLOOKUP(B9661,Results!A:D,3,FALSE)</f>
        <v>45414</v>
      </c>
    </row>
    <row r="9662" spans="1:7" hidden="1" x14ac:dyDescent="0.25">
      <c r="A9662" t="s">
        <v>1868</v>
      </c>
      <c r="B9662" t="s">
        <v>826</v>
      </c>
      <c r="C9662" t="s">
        <v>223</v>
      </c>
      <c r="D9662" t="s">
        <v>13</v>
      </c>
      <c r="E9662" s="1">
        <f>DATEVALUE(IFERROR(RIGHT(LEFT(A9662,FIND("-",A9662,4)-1),2)&amp;"/"&amp;LEFT(A9662,FIND("-",A9662)-1)&amp;"/"&amp;RIGHT(LEFT(A9662,IFERROR(FIND(" ",A9662),LEN(A9662)+1)-1),4),TEXT(A9662,"dd")&amp;"/"&amp;TEXT(A9662,"mm")&amp;"/"&amp;TEXT(A9662,"yyyy")))</f>
        <v>44732</v>
      </c>
      <c r="F9662" t="s">
        <v>1919</v>
      </c>
      <c r="G9662" s="1">
        <f>VLOOKUP(B9662,Results!A:D,3,FALSE)</f>
        <v>45416</v>
      </c>
    </row>
    <row r="9663" spans="1:7" hidden="1" x14ac:dyDescent="0.25">
      <c r="A9663" t="s">
        <v>1868</v>
      </c>
      <c r="B9663" t="s">
        <v>1175</v>
      </c>
      <c r="C9663" t="s">
        <v>20</v>
      </c>
      <c r="D9663" t="s">
        <v>13</v>
      </c>
      <c r="E9663" s="1">
        <f>DATEVALUE(IFERROR(RIGHT(LEFT(A9663,FIND("-",A9663,4)-1),2)&amp;"/"&amp;LEFT(A9663,FIND("-",A9663)-1)&amp;"/"&amp;RIGHT(LEFT(A9663,IFERROR(FIND(" ",A9663),LEN(A9663)+1)-1),4),TEXT(A9663,"dd")&amp;"/"&amp;TEXT(A9663,"mm")&amp;"/"&amp;TEXT(A9663,"yyyy")))</f>
        <v>44732</v>
      </c>
      <c r="F9663" t="s">
        <v>1919</v>
      </c>
      <c r="G9663" s="1">
        <f>VLOOKUP(B9663,Results!A:D,3,FALSE)</f>
        <v>45416</v>
      </c>
    </row>
    <row r="9664" spans="1:7" hidden="1" x14ac:dyDescent="0.25">
      <c r="A9664" t="s">
        <v>1868</v>
      </c>
      <c r="B9664" t="s">
        <v>726</v>
      </c>
      <c r="C9664" t="s">
        <v>223</v>
      </c>
      <c r="D9664" t="s">
        <v>13</v>
      </c>
      <c r="E9664" s="1">
        <f>DATEVALUE(IFERROR(RIGHT(LEFT(A9664,FIND("-",A9664,4)-1),2)&amp;"/"&amp;LEFT(A9664,FIND("-",A9664)-1)&amp;"/"&amp;RIGHT(LEFT(A9664,IFERROR(FIND(" ",A9664),LEN(A9664)+1)-1),4),TEXT(A9664,"dd")&amp;"/"&amp;TEXT(A9664,"mm")&amp;"/"&amp;TEXT(A9664,"yyyy")))</f>
        <v>44732</v>
      </c>
      <c r="F9664" t="s">
        <v>1919</v>
      </c>
      <c r="G9664" s="1">
        <f>VLOOKUP(B9664,Results!A:D,3,FALSE)</f>
        <v>45418</v>
      </c>
    </row>
    <row r="9665" spans="1:7" hidden="1" x14ac:dyDescent="0.25">
      <c r="A9665" t="s">
        <v>1868</v>
      </c>
      <c r="B9665" t="s">
        <v>284</v>
      </c>
      <c r="C9665" t="s">
        <v>223</v>
      </c>
      <c r="D9665" t="s">
        <v>40</v>
      </c>
      <c r="E9665" s="1">
        <f>DATEVALUE(IFERROR(RIGHT(LEFT(A9665,FIND("-",A9665,4)-1),2)&amp;"/"&amp;LEFT(A9665,FIND("-",A9665)-1)&amp;"/"&amp;RIGHT(LEFT(A9665,IFERROR(FIND(" ",A9665),LEN(A9665)+1)-1),4),TEXT(A9665,"dd")&amp;"/"&amp;TEXT(A9665,"mm")&amp;"/"&amp;TEXT(A9665,"yyyy")))</f>
        <v>44732</v>
      </c>
      <c r="F9665" t="s">
        <v>1919</v>
      </c>
      <c r="G9665" s="1">
        <f>VLOOKUP(B9665,Results!A:D,3,FALSE)</f>
        <v>45418</v>
      </c>
    </row>
    <row r="9666" spans="1:7" hidden="1" x14ac:dyDescent="0.25">
      <c r="A9666" t="s">
        <v>1868</v>
      </c>
      <c r="B9666" t="s">
        <v>1301</v>
      </c>
      <c r="C9666" t="s">
        <v>20</v>
      </c>
      <c r="D9666" t="s">
        <v>10</v>
      </c>
      <c r="E9666" s="1">
        <f>DATEVALUE(IFERROR(RIGHT(LEFT(A9666,FIND("-",A9666,4)-1),2)&amp;"/"&amp;LEFT(A9666,FIND("-",A9666)-1)&amp;"/"&amp;RIGHT(LEFT(A9666,IFERROR(FIND(" ",A9666),LEN(A9666)+1)-1),4),TEXT(A9666,"dd")&amp;"/"&amp;TEXT(A9666,"mm")&amp;"/"&amp;TEXT(A9666,"yyyy")))</f>
        <v>44732</v>
      </c>
      <c r="F9666" t="s">
        <v>1919</v>
      </c>
      <c r="G9666" s="1">
        <f>VLOOKUP(B9666,Results!A:D,3,FALSE)</f>
        <v>45419</v>
      </c>
    </row>
    <row r="9667" spans="1:7" hidden="1" x14ac:dyDescent="0.25">
      <c r="A9667" t="s">
        <v>1868</v>
      </c>
      <c r="B9667" t="s">
        <v>1379</v>
      </c>
      <c r="C9667" t="s">
        <v>223</v>
      </c>
      <c r="D9667" t="s">
        <v>28</v>
      </c>
      <c r="E9667" s="1">
        <f>DATEVALUE(IFERROR(RIGHT(LEFT(A9667,FIND("-",A9667,4)-1),2)&amp;"/"&amp;LEFT(A9667,FIND("-",A9667)-1)&amp;"/"&amp;RIGHT(LEFT(A9667,IFERROR(FIND(" ",A9667),LEN(A9667)+1)-1),4),TEXT(A9667,"dd")&amp;"/"&amp;TEXT(A9667,"mm")&amp;"/"&amp;TEXT(A9667,"yyyy")))</f>
        <v>44732</v>
      </c>
      <c r="F9667" t="s">
        <v>1919</v>
      </c>
      <c r="G9667" s="1">
        <f>VLOOKUP(B9667,Results!A:D,3,FALSE)</f>
        <v>45420</v>
      </c>
    </row>
    <row r="9668" spans="1:7" hidden="1" x14ac:dyDescent="0.25">
      <c r="A9668" t="s">
        <v>1868</v>
      </c>
      <c r="B9668" t="s">
        <v>568</v>
      </c>
      <c r="C9668" t="s">
        <v>223</v>
      </c>
      <c r="D9668" t="s">
        <v>44</v>
      </c>
      <c r="E9668" s="1">
        <f>DATEVALUE(IFERROR(RIGHT(LEFT(A9668,FIND("-",A9668,4)-1),2)&amp;"/"&amp;LEFT(A9668,FIND("-",A9668)-1)&amp;"/"&amp;RIGHT(LEFT(A9668,IFERROR(FIND(" ",A9668),LEN(A9668)+1)-1),4),TEXT(A9668,"dd")&amp;"/"&amp;TEXT(A9668,"mm")&amp;"/"&amp;TEXT(A9668,"yyyy")))</f>
        <v>44732</v>
      </c>
      <c r="F9668" t="s">
        <v>1919</v>
      </c>
      <c r="G9668" s="1">
        <f>VLOOKUP(B9668,Results!A:D,3,FALSE)</f>
        <v>45421</v>
      </c>
    </row>
    <row r="9669" spans="1:7" hidden="1" x14ac:dyDescent="0.25">
      <c r="A9669" t="s">
        <v>1868</v>
      </c>
      <c r="B9669" t="s">
        <v>1775</v>
      </c>
      <c r="C9669" t="s">
        <v>223</v>
      </c>
      <c r="D9669" t="s">
        <v>297</v>
      </c>
      <c r="E9669" s="1">
        <f>DATEVALUE(IFERROR(RIGHT(LEFT(A9669,FIND("-",A9669,4)-1),2)&amp;"/"&amp;LEFT(A9669,FIND("-",A9669)-1)&amp;"/"&amp;RIGHT(LEFT(A9669,IFERROR(FIND(" ",A9669),LEN(A9669)+1)-1),4),TEXT(A9669,"dd")&amp;"/"&amp;TEXT(A9669,"mm")&amp;"/"&amp;TEXT(A9669,"yyyy")))</f>
        <v>44732</v>
      </c>
      <c r="F9669" t="s">
        <v>1919</v>
      </c>
      <c r="G9669" s="1">
        <f>VLOOKUP(B9669,Results!A:D,3,FALSE)</f>
        <v>45421</v>
      </c>
    </row>
    <row r="9670" spans="1:7" hidden="1" x14ac:dyDescent="0.25">
      <c r="A9670" t="s">
        <v>1868</v>
      </c>
      <c r="B9670" t="s">
        <v>914</v>
      </c>
      <c r="C9670" t="s">
        <v>223</v>
      </c>
      <c r="D9670" t="s">
        <v>10</v>
      </c>
      <c r="E9670" s="1">
        <f>DATEVALUE(IFERROR(RIGHT(LEFT(A9670,FIND("-",A9670,4)-1),2)&amp;"/"&amp;LEFT(A9670,FIND("-",A9670)-1)&amp;"/"&amp;RIGHT(LEFT(A9670,IFERROR(FIND(" ",A9670),LEN(A9670)+1)-1),4),TEXT(A9670,"dd")&amp;"/"&amp;TEXT(A9670,"mm")&amp;"/"&amp;TEXT(A9670,"yyyy")))</f>
        <v>44732</v>
      </c>
      <c r="F9670" t="s">
        <v>1919</v>
      </c>
      <c r="G9670" s="1">
        <f>VLOOKUP(B9670,Results!A:D,3,FALSE)</f>
        <v>45421</v>
      </c>
    </row>
    <row r="9671" spans="1:7" hidden="1" x14ac:dyDescent="0.25">
      <c r="A9671" t="s">
        <v>1868</v>
      </c>
      <c r="B9671" t="s">
        <v>670</v>
      </c>
      <c r="C9671" t="s">
        <v>20</v>
      </c>
      <c r="D9671" t="s">
        <v>13</v>
      </c>
      <c r="E9671" s="1">
        <f>DATEVALUE(IFERROR(RIGHT(LEFT(A9671,FIND("-",A9671,4)-1),2)&amp;"/"&amp;LEFT(A9671,FIND("-",A9671)-1)&amp;"/"&amp;RIGHT(LEFT(A9671,IFERROR(FIND(" ",A9671),LEN(A9671)+1)-1),4),TEXT(A9671,"dd")&amp;"/"&amp;TEXT(A9671,"mm")&amp;"/"&amp;TEXT(A9671,"yyyy")))</f>
        <v>44732</v>
      </c>
      <c r="F9671" t="s">
        <v>1919</v>
      </c>
      <c r="G9671" s="1">
        <f>VLOOKUP(B9671,Results!A:D,3,FALSE)</f>
        <v>45421</v>
      </c>
    </row>
    <row r="9672" spans="1:7" hidden="1" x14ac:dyDescent="0.25">
      <c r="A9672" t="s">
        <v>1868</v>
      </c>
      <c r="B9672" t="s">
        <v>417</v>
      </c>
      <c r="C9672" t="s">
        <v>20</v>
      </c>
      <c r="D9672" t="s">
        <v>40</v>
      </c>
      <c r="E9672" s="1">
        <f>DATEVALUE(IFERROR(RIGHT(LEFT(A9672,FIND("-",A9672,4)-1),2)&amp;"/"&amp;LEFT(A9672,FIND("-",A9672)-1)&amp;"/"&amp;RIGHT(LEFT(A9672,IFERROR(FIND(" ",A9672),LEN(A9672)+1)-1),4),TEXT(A9672,"dd")&amp;"/"&amp;TEXT(A9672,"mm")&amp;"/"&amp;TEXT(A9672,"yyyy")))</f>
        <v>44732</v>
      </c>
      <c r="F9672" t="s">
        <v>1919</v>
      </c>
      <c r="G9672" s="1">
        <f>VLOOKUP(B9672,Results!A:D,3,FALSE)</f>
        <v>45421</v>
      </c>
    </row>
    <row r="9673" spans="1:7" hidden="1" x14ac:dyDescent="0.25">
      <c r="A9673" t="s">
        <v>1868</v>
      </c>
      <c r="B9673" t="s">
        <v>363</v>
      </c>
      <c r="C9673" t="s">
        <v>223</v>
      </c>
      <c r="D9673" t="s">
        <v>297</v>
      </c>
      <c r="E9673" s="1">
        <f>DATEVALUE(IFERROR(RIGHT(LEFT(A9673,FIND("-",A9673,4)-1),2)&amp;"/"&amp;LEFT(A9673,FIND("-",A9673)-1)&amp;"/"&amp;RIGHT(LEFT(A9673,IFERROR(FIND(" ",A9673),LEN(A9673)+1)-1),4),TEXT(A9673,"dd")&amp;"/"&amp;TEXT(A9673,"mm")&amp;"/"&amp;TEXT(A9673,"yyyy")))</f>
        <v>44732</v>
      </c>
      <c r="F9673" t="s">
        <v>1919</v>
      </c>
      <c r="G9673" s="1">
        <f>VLOOKUP(B9673,Results!A:D,3,FALSE)</f>
        <v>45422</v>
      </c>
    </row>
    <row r="9674" spans="1:7" hidden="1" x14ac:dyDescent="0.25">
      <c r="A9674" t="s">
        <v>1868</v>
      </c>
      <c r="B9674" t="s">
        <v>258</v>
      </c>
      <c r="C9674" t="s">
        <v>20</v>
      </c>
      <c r="D9674" t="s">
        <v>40</v>
      </c>
      <c r="E9674" s="1">
        <f>DATEVALUE(IFERROR(RIGHT(LEFT(A9674,FIND("-",A9674,4)-1),2)&amp;"/"&amp;LEFT(A9674,FIND("-",A9674)-1)&amp;"/"&amp;RIGHT(LEFT(A9674,IFERROR(FIND(" ",A9674),LEN(A9674)+1)-1),4),TEXT(A9674,"dd")&amp;"/"&amp;TEXT(A9674,"mm")&amp;"/"&amp;TEXT(A9674,"yyyy")))</f>
        <v>44732</v>
      </c>
      <c r="F9674" t="s">
        <v>1919</v>
      </c>
      <c r="G9674" s="1">
        <f>VLOOKUP(B9674,Results!A:D,3,FALSE)</f>
        <v>45422</v>
      </c>
    </row>
    <row r="9675" spans="1:7" hidden="1" x14ac:dyDescent="0.25">
      <c r="A9675" t="s">
        <v>1868</v>
      </c>
      <c r="B9675" t="s">
        <v>562</v>
      </c>
      <c r="C9675" t="s">
        <v>223</v>
      </c>
      <c r="D9675" t="s">
        <v>13</v>
      </c>
      <c r="E9675" s="1">
        <f>DATEVALUE(IFERROR(RIGHT(LEFT(A9675,FIND("-",A9675,4)-1),2)&amp;"/"&amp;LEFT(A9675,FIND("-",A9675)-1)&amp;"/"&amp;RIGHT(LEFT(A9675,IFERROR(FIND(" ",A9675),LEN(A9675)+1)-1),4),TEXT(A9675,"dd")&amp;"/"&amp;TEXT(A9675,"mm")&amp;"/"&amp;TEXT(A9675,"yyyy")))</f>
        <v>44732</v>
      </c>
      <c r="F9675" t="s">
        <v>1919</v>
      </c>
      <c r="G9675" s="1">
        <f>VLOOKUP(B9675,Results!A:D,3,FALSE)</f>
        <v>45424</v>
      </c>
    </row>
    <row r="9676" spans="1:7" hidden="1" x14ac:dyDescent="0.25">
      <c r="A9676" t="s">
        <v>1868</v>
      </c>
      <c r="B9676" t="s">
        <v>599</v>
      </c>
      <c r="C9676" t="s">
        <v>223</v>
      </c>
      <c r="D9676" t="s">
        <v>10</v>
      </c>
      <c r="E9676" s="1">
        <f>DATEVALUE(IFERROR(RIGHT(LEFT(A9676,FIND("-",A9676,4)-1),2)&amp;"/"&amp;LEFT(A9676,FIND("-",A9676)-1)&amp;"/"&amp;RIGHT(LEFT(A9676,IFERROR(FIND(" ",A9676),LEN(A9676)+1)-1),4),TEXT(A9676,"dd")&amp;"/"&amp;TEXT(A9676,"mm")&amp;"/"&amp;TEXT(A9676,"yyyy")))</f>
        <v>44732</v>
      </c>
      <c r="F9676" t="s">
        <v>1919</v>
      </c>
      <c r="G9676" s="1">
        <f>VLOOKUP(B9676,Results!A:D,3,FALSE)</f>
        <v>45428</v>
      </c>
    </row>
    <row r="9677" spans="1:7" hidden="1" x14ac:dyDescent="0.25">
      <c r="A9677" t="s">
        <v>1868</v>
      </c>
      <c r="B9677" t="s">
        <v>846</v>
      </c>
      <c r="C9677" t="s">
        <v>20</v>
      </c>
      <c r="D9677" t="s">
        <v>13</v>
      </c>
      <c r="E9677" s="1">
        <f>DATEVALUE(IFERROR(RIGHT(LEFT(A9677,FIND("-",A9677,4)-1),2)&amp;"/"&amp;LEFT(A9677,FIND("-",A9677)-1)&amp;"/"&amp;RIGHT(LEFT(A9677,IFERROR(FIND(" ",A9677),LEN(A9677)+1)-1),4),TEXT(A9677,"dd")&amp;"/"&amp;TEXT(A9677,"mm")&amp;"/"&amp;TEXT(A9677,"yyyy")))</f>
        <v>44732</v>
      </c>
      <c r="F9677" t="s">
        <v>1919</v>
      </c>
      <c r="G9677" s="1">
        <f>VLOOKUP(B9677,Results!A:D,3,FALSE)</f>
        <v>45428</v>
      </c>
    </row>
    <row r="9678" spans="1:7" hidden="1" x14ac:dyDescent="0.25">
      <c r="A9678" t="s">
        <v>1868</v>
      </c>
      <c r="B9678" t="s">
        <v>735</v>
      </c>
      <c r="C9678" t="s">
        <v>223</v>
      </c>
      <c r="D9678" t="s">
        <v>40</v>
      </c>
      <c r="E9678" s="1">
        <f>DATEVALUE(IFERROR(RIGHT(LEFT(A9678,FIND("-",A9678,4)-1),2)&amp;"/"&amp;LEFT(A9678,FIND("-",A9678)-1)&amp;"/"&amp;RIGHT(LEFT(A9678,IFERROR(FIND(" ",A9678),LEN(A9678)+1)-1),4),TEXT(A9678,"dd")&amp;"/"&amp;TEXT(A9678,"mm")&amp;"/"&amp;TEXT(A9678,"yyyy")))</f>
        <v>44732</v>
      </c>
      <c r="F9678" t="s">
        <v>1919</v>
      </c>
      <c r="G9678" s="1">
        <f>VLOOKUP(B9678,Results!A:D,3,FALSE)</f>
        <v>45428</v>
      </c>
    </row>
    <row r="9679" spans="1:7" hidden="1" x14ac:dyDescent="0.25">
      <c r="A9679" t="s">
        <v>1868</v>
      </c>
      <c r="B9679" t="s">
        <v>458</v>
      </c>
      <c r="C9679" t="s">
        <v>20</v>
      </c>
      <c r="D9679" t="s">
        <v>10</v>
      </c>
      <c r="E9679" s="1">
        <f>DATEVALUE(IFERROR(RIGHT(LEFT(A9679,FIND("-",A9679,4)-1),2)&amp;"/"&amp;LEFT(A9679,FIND("-",A9679)-1)&amp;"/"&amp;RIGHT(LEFT(A9679,IFERROR(FIND(" ",A9679),LEN(A9679)+1)-1),4),TEXT(A9679,"dd")&amp;"/"&amp;TEXT(A9679,"mm")&amp;"/"&amp;TEXT(A9679,"yyyy")))</f>
        <v>44732</v>
      </c>
      <c r="F9679" t="s">
        <v>1919</v>
      </c>
      <c r="G9679" s="1">
        <f>VLOOKUP(B9679,Results!A:D,3,FALSE)</f>
        <v>45434</v>
      </c>
    </row>
    <row r="9680" spans="1:7" hidden="1" x14ac:dyDescent="0.25">
      <c r="A9680" t="s">
        <v>1868</v>
      </c>
      <c r="B9680" t="s">
        <v>926</v>
      </c>
      <c r="C9680" t="s">
        <v>223</v>
      </c>
      <c r="D9680" t="s">
        <v>435</v>
      </c>
      <c r="E9680" s="1">
        <f>DATEVALUE(IFERROR(RIGHT(LEFT(A9680,FIND("-",A9680,4)-1),2)&amp;"/"&amp;LEFT(A9680,FIND("-",A9680)-1)&amp;"/"&amp;RIGHT(LEFT(A9680,IFERROR(FIND(" ",A9680),LEN(A9680)+1)-1),4),TEXT(A9680,"dd")&amp;"/"&amp;TEXT(A9680,"mm")&amp;"/"&amp;TEXT(A9680,"yyyy")))</f>
        <v>44732</v>
      </c>
      <c r="F9680" t="s">
        <v>1919</v>
      </c>
      <c r="G9680" s="1">
        <f>VLOOKUP(B9680,Results!A:D,3,FALSE)</f>
        <v>45434</v>
      </c>
    </row>
    <row r="9681" spans="1:7" hidden="1" x14ac:dyDescent="0.25">
      <c r="A9681" t="s">
        <v>1868</v>
      </c>
      <c r="B9681" t="s">
        <v>964</v>
      </c>
      <c r="C9681" t="s">
        <v>20</v>
      </c>
      <c r="D9681" t="s">
        <v>30</v>
      </c>
      <c r="E9681" s="1">
        <f>DATEVALUE(IFERROR(RIGHT(LEFT(A9681,FIND("-",A9681,4)-1),2)&amp;"/"&amp;LEFT(A9681,FIND("-",A9681)-1)&amp;"/"&amp;RIGHT(LEFT(A9681,IFERROR(FIND(" ",A9681),LEN(A9681)+1)-1),4),TEXT(A9681,"dd")&amp;"/"&amp;TEXT(A9681,"mm")&amp;"/"&amp;TEXT(A9681,"yyyy")))</f>
        <v>44732</v>
      </c>
      <c r="F9681" t="s">
        <v>1919</v>
      </c>
      <c r="G9681" s="1">
        <f>VLOOKUP(B9681,Results!A:D,3,FALSE)</f>
        <v>45436</v>
      </c>
    </row>
    <row r="9682" spans="1:7" hidden="1" x14ac:dyDescent="0.25">
      <c r="A9682" t="s">
        <v>1868</v>
      </c>
      <c r="B9682" t="s">
        <v>879</v>
      </c>
      <c r="C9682" t="s">
        <v>20</v>
      </c>
      <c r="D9682" t="s">
        <v>10</v>
      </c>
      <c r="E9682" s="1">
        <f>DATEVALUE(IFERROR(RIGHT(LEFT(A9682,FIND("-",A9682,4)-1),2)&amp;"/"&amp;LEFT(A9682,FIND("-",A9682)-1)&amp;"/"&amp;RIGHT(LEFT(A9682,IFERROR(FIND(" ",A9682),LEN(A9682)+1)-1),4),TEXT(A9682,"dd")&amp;"/"&amp;TEXT(A9682,"mm")&amp;"/"&amp;TEXT(A9682,"yyyy")))</f>
        <v>44732</v>
      </c>
      <c r="F9682" t="s">
        <v>1919</v>
      </c>
      <c r="G9682" s="1">
        <f>VLOOKUP(B9682,Results!A:D,3,FALSE)</f>
        <v>45440</v>
      </c>
    </row>
    <row r="9683" spans="1:7" hidden="1" x14ac:dyDescent="0.25">
      <c r="A9683" t="s">
        <v>1868</v>
      </c>
      <c r="B9683" t="s">
        <v>505</v>
      </c>
      <c r="C9683" t="s">
        <v>223</v>
      </c>
      <c r="D9683" t="s">
        <v>44</v>
      </c>
      <c r="E9683" s="1">
        <f>DATEVALUE(IFERROR(RIGHT(LEFT(A9683,FIND("-",A9683,4)-1),2)&amp;"/"&amp;LEFT(A9683,FIND("-",A9683)-1)&amp;"/"&amp;RIGHT(LEFT(A9683,IFERROR(FIND(" ",A9683),LEN(A9683)+1)-1),4),TEXT(A9683,"dd")&amp;"/"&amp;TEXT(A9683,"mm")&amp;"/"&amp;TEXT(A9683,"yyyy")))</f>
        <v>44732</v>
      </c>
      <c r="F9683" t="s">
        <v>1919</v>
      </c>
      <c r="G9683" s="1">
        <f>VLOOKUP(B9683,Results!A:D,3,FALSE)</f>
        <v>45441</v>
      </c>
    </row>
    <row r="9684" spans="1:7" hidden="1" x14ac:dyDescent="0.25">
      <c r="A9684" t="s">
        <v>1868</v>
      </c>
      <c r="B9684" t="s">
        <v>724</v>
      </c>
      <c r="C9684" t="s">
        <v>20</v>
      </c>
      <c r="D9684" t="s">
        <v>411</v>
      </c>
      <c r="E9684" s="1">
        <f>DATEVALUE(IFERROR(RIGHT(LEFT(A9684,FIND("-",A9684,4)-1),2)&amp;"/"&amp;LEFT(A9684,FIND("-",A9684)-1)&amp;"/"&amp;RIGHT(LEFT(A9684,IFERROR(FIND(" ",A9684),LEN(A9684)+1)-1),4),TEXT(A9684,"dd")&amp;"/"&amp;TEXT(A9684,"mm")&amp;"/"&amp;TEXT(A9684,"yyyy")))</f>
        <v>44732</v>
      </c>
      <c r="F9684" t="s">
        <v>1919</v>
      </c>
      <c r="G9684" s="1" t="e">
        <f>VLOOKUP(B9684,Results!A:D,3,FALSE)</f>
        <v>#N/A</v>
      </c>
    </row>
    <row r="9685" spans="1:7" hidden="1" x14ac:dyDescent="0.25">
      <c r="A9685" t="s">
        <v>1868</v>
      </c>
      <c r="B9685" t="s">
        <v>661</v>
      </c>
      <c r="C9685" t="s">
        <v>223</v>
      </c>
      <c r="D9685" t="s">
        <v>44</v>
      </c>
      <c r="E9685" s="1">
        <f>DATEVALUE(IFERROR(RIGHT(LEFT(A9685,FIND("-",A9685,4)-1),2)&amp;"/"&amp;LEFT(A9685,FIND("-",A9685)-1)&amp;"/"&amp;RIGHT(LEFT(A9685,IFERROR(FIND(" ",A9685),LEN(A9685)+1)-1),4),TEXT(A9685,"dd")&amp;"/"&amp;TEXT(A9685,"mm")&amp;"/"&amp;TEXT(A9685,"yyyy")))</f>
        <v>44732</v>
      </c>
      <c r="F9685" t="s">
        <v>1919</v>
      </c>
      <c r="G9685" s="1" t="e">
        <f>VLOOKUP(B9685,Results!A:D,3,FALSE)</f>
        <v>#N/A</v>
      </c>
    </row>
    <row r="9686" spans="1:7" hidden="1" x14ac:dyDescent="0.25">
      <c r="A9686" t="s">
        <v>1868</v>
      </c>
      <c r="B9686" t="s">
        <v>732</v>
      </c>
      <c r="C9686" t="s">
        <v>223</v>
      </c>
      <c r="D9686" t="s">
        <v>44</v>
      </c>
      <c r="E9686" s="1">
        <f>DATEVALUE(IFERROR(RIGHT(LEFT(A9686,FIND("-",A9686,4)-1),2)&amp;"/"&amp;LEFT(A9686,FIND("-",A9686)-1)&amp;"/"&amp;RIGHT(LEFT(A9686,IFERROR(FIND(" ",A9686),LEN(A9686)+1)-1),4),TEXT(A9686,"dd")&amp;"/"&amp;TEXT(A9686,"mm")&amp;"/"&amp;TEXT(A9686,"yyyy")))</f>
        <v>44732</v>
      </c>
      <c r="F9686" t="s">
        <v>1919</v>
      </c>
      <c r="G9686" s="1" t="e">
        <f>VLOOKUP(B9686,Results!A:D,3,FALSE)</f>
        <v>#N/A</v>
      </c>
    </row>
    <row r="9687" spans="1:7" hidden="1" x14ac:dyDescent="0.25">
      <c r="A9687" t="s">
        <v>1868</v>
      </c>
      <c r="B9687" t="s">
        <v>795</v>
      </c>
      <c r="C9687" t="s">
        <v>20</v>
      </c>
      <c r="D9687" t="s">
        <v>44</v>
      </c>
      <c r="E9687" s="1">
        <f>DATEVALUE(IFERROR(RIGHT(LEFT(A9687,FIND("-",A9687,4)-1),2)&amp;"/"&amp;LEFT(A9687,FIND("-",A9687)-1)&amp;"/"&amp;RIGHT(LEFT(A9687,IFERROR(FIND(" ",A9687),LEN(A9687)+1)-1),4),TEXT(A9687,"dd")&amp;"/"&amp;TEXT(A9687,"mm")&amp;"/"&amp;TEXT(A9687,"yyyy")))</f>
        <v>44732</v>
      </c>
      <c r="F9687" t="s">
        <v>1919</v>
      </c>
      <c r="G9687" s="1" t="e">
        <f>VLOOKUP(B9687,Results!A:D,3,FALSE)</f>
        <v>#N/A</v>
      </c>
    </row>
    <row r="9688" spans="1:7" hidden="1" x14ac:dyDescent="0.25">
      <c r="A9688" t="s">
        <v>1868</v>
      </c>
      <c r="B9688" t="s">
        <v>985</v>
      </c>
      <c r="C9688" t="s">
        <v>20</v>
      </c>
      <c r="D9688" t="s">
        <v>44</v>
      </c>
      <c r="E9688" s="1">
        <f>DATEVALUE(IFERROR(RIGHT(LEFT(A9688,FIND("-",A9688,4)-1),2)&amp;"/"&amp;LEFT(A9688,FIND("-",A9688)-1)&amp;"/"&amp;RIGHT(LEFT(A9688,IFERROR(FIND(" ",A9688),LEN(A9688)+1)-1),4),TEXT(A9688,"dd")&amp;"/"&amp;TEXT(A9688,"mm")&amp;"/"&amp;TEXT(A9688,"yyyy")))</f>
        <v>44732</v>
      </c>
      <c r="F9688" t="s">
        <v>1919</v>
      </c>
      <c r="G9688" s="1" t="e">
        <f>VLOOKUP(B9688,Results!A:D,3,FALSE)</f>
        <v>#N/A</v>
      </c>
    </row>
    <row r="9689" spans="1:7" hidden="1" x14ac:dyDescent="0.25">
      <c r="A9689" t="s">
        <v>1868</v>
      </c>
      <c r="B9689" t="s">
        <v>409</v>
      </c>
      <c r="C9689" t="s">
        <v>223</v>
      </c>
      <c r="D9689" t="s">
        <v>297</v>
      </c>
      <c r="E9689" s="1">
        <f>DATEVALUE(IFERROR(RIGHT(LEFT(A9689,FIND("-",A9689,4)-1),2)&amp;"/"&amp;LEFT(A9689,FIND("-",A9689)-1)&amp;"/"&amp;RIGHT(LEFT(A9689,IFERROR(FIND(" ",A9689),LEN(A9689)+1)-1),4),TEXT(A9689,"dd")&amp;"/"&amp;TEXT(A9689,"mm")&amp;"/"&amp;TEXT(A9689,"yyyy")))</f>
        <v>44732</v>
      </c>
      <c r="F9689" t="s">
        <v>1919</v>
      </c>
      <c r="G9689" s="1" t="e">
        <f>VLOOKUP(B9689,Results!A:D,3,FALSE)</f>
        <v>#N/A</v>
      </c>
    </row>
    <row r="9690" spans="1:7" hidden="1" x14ac:dyDescent="0.25">
      <c r="A9690" t="s">
        <v>1868</v>
      </c>
      <c r="B9690" t="s">
        <v>579</v>
      </c>
      <c r="C9690" t="s">
        <v>20</v>
      </c>
      <c r="D9690" t="s">
        <v>297</v>
      </c>
      <c r="E9690" s="1">
        <f>DATEVALUE(IFERROR(RIGHT(LEFT(A9690,FIND("-",A9690,4)-1),2)&amp;"/"&amp;LEFT(A9690,FIND("-",A9690)-1)&amp;"/"&amp;RIGHT(LEFT(A9690,IFERROR(FIND(" ",A9690),LEN(A9690)+1)-1),4),TEXT(A9690,"dd")&amp;"/"&amp;TEXT(A9690,"mm")&amp;"/"&amp;TEXT(A9690,"yyyy")))</f>
        <v>44732</v>
      </c>
      <c r="F9690" t="s">
        <v>1919</v>
      </c>
      <c r="G9690" s="1" t="e">
        <f>VLOOKUP(B9690,Results!A:D,3,FALSE)</f>
        <v>#N/A</v>
      </c>
    </row>
    <row r="9691" spans="1:7" hidden="1" x14ac:dyDescent="0.25">
      <c r="A9691" t="s">
        <v>1868</v>
      </c>
      <c r="B9691" t="s">
        <v>452</v>
      </c>
      <c r="C9691" t="s">
        <v>223</v>
      </c>
      <c r="D9691" t="s">
        <v>297</v>
      </c>
      <c r="E9691" s="1">
        <f>DATEVALUE(IFERROR(RIGHT(LEFT(A9691,FIND("-",A9691,4)-1),2)&amp;"/"&amp;LEFT(A9691,FIND("-",A9691)-1)&amp;"/"&amp;RIGHT(LEFT(A9691,IFERROR(FIND(" ",A9691),LEN(A9691)+1)-1),4),TEXT(A9691,"dd")&amp;"/"&amp;TEXT(A9691,"mm")&amp;"/"&amp;TEXT(A9691,"yyyy")))</f>
        <v>44732</v>
      </c>
      <c r="F9691" t="s">
        <v>1919</v>
      </c>
      <c r="G9691" s="1" t="e">
        <f>VLOOKUP(B9691,Results!A:D,3,FALSE)</f>
        <v>#N/A</v>
      </c>
    </row>
    <row r="9692" spans="1:7" hidden="1" x14ac:dyDescent="0.25">
      <c r="A9692" t="s">
        <v>1868</v>
      </c>
      <c r="B9692" t="s">
        <v>1874</v>
      </c>
      <c r="C9692" t="s">
        <v>223</v>
      </c>
      <c r="D9692" t="s">
        <v>297</v>
      </c>
      <c r="E9692" s="1">
        <f>DATEVALUE(IFERROR(RIGHT(LEFT(A9692,FIND("-",A9692,4)-1),2)&amp;"/"&amp;LEFT(A9692,FIND("-",A9692)-1)&amp;"/"&amp;RIGHT(LEFT(A9692,IFERROR(FIND(" ",A9692),LEN(A9692)+1)-1),4),TEXT(A9692,"dd")&amp;"/"&amp;TEXT(A9692,"mm")&amp;"/"&amp;TEXT(A9692,"yyyy")))</f>
        <v>44732</v>
      </c>
      <c r="F9692" t="s">
        <v>1919</v>
      </c>
      <c r="G9692" s="1" t="e">
        <f>VLOOKUP(B9692,Results!A:D,3,FALSE)</f>
        <v>#N/A</v>
      </c>
    </row>
    <row r="9693" spans="1:7" hidden="1" x14ac:dyDescent="0.25">
      <c r="A9693" t="s">
        <v>1868</v>
      </c>
      <c r="B9693" t="s">
        <v>1875</v>
      </c>
      <c r="C9693" t="s">
        <v>223</v>
      </c>
      <c r="D9693" t="s">
        <v>297</v>
      </c>
      <c r="E9693" s="1">
        <f>DATEVALUE(IFERROR(RIGHT(LEFT(A9693,FIND("-",A9693,4)-1),2)&amp;"/"&amp;LEFT(A9693,FIND("-",A9693)-1)&amp;"/"&amp;RIGHT(LEFT(A9693,IFERROR(FIND(" ",A9693),LEN(A9693)+1)-1),4),TEXT(A9693,"dd")&amp;"/"&amp;TEXT(A9693,"mm")&amp;"/"&amp;TEXT(A9693,"yyyy")))</f>
        <v>44732</v>
      </c>
      <c r="F9693" t="s">
        <v>1919</v>
      </c>
      <c r="G9693" s="1" t="e">
        <f>VLOOKUP(B9693,Results!A:D,3,FALSE)</f>
        <v>#N/A</v>
      </c>
    </row>
    <row r="9694" spans="1:7" hidden="1" x14ac:dyDescent="0.25">
      <c r="A9694" t="s">
        <v>1868</v>
      </c>
      <c r="B9694" t="s">
        <v>518</v>
      </c>
      <c r="C9694" t="s">
        <v>223</v>
      </c>
      <c r="D9694" t="s">
        <v>30</v>
      </c>
      <c r="E9694" s="1">
        <f>DATEVALUE(IFERROR(RIGHT(LEFT(A9694,FIND("-",A9694,4)-1),2)&amp;"/"&amp;LEFT(A9694,FIND("-",A9694)-1)&amp;"/"&amp;RIGHT(LEFT(A9694,IFERROR(FIND(" ",A9694),LEN(A9694)+1)-1),4),TEXT(A9694,"dd")&amp;"/"&amp;TEXT(A9694,"mm")&amp;"/"&amp;TEXT(A9694,"yyyy")))</f>
        <v>44732</v>
      </c>
      <c r="F9694" t="s">
        <v>1919</v>
      </c>
      <c r="G9694" s="1" t="e">
        <f>VLOOKUP(B9694,Results!A:D,3,FALSE)</f>
        <v>#N/A</v>
      </c>
    </row>
    <row r="9695" spans="1:7" hidden="1" x14ac:dyDescent="0.25">
      <c r="A9695" t="s">
        <v>1868</v>
      </c>
      <c r="B9695" t="s">
        <v>1859</v>
      </c>
      <c r="C9695" t="s">
        <v>223</v>
      </c>
      <c r="D9695" t="s">
        <v>30</v>
      </c>
      <c r="E9695" s="1">
        <f>DATEVALUE(IFERROR(RIGHT(LEFT(A9695,FIND("-",A9695,4)-1),2)&amp;"/"&amp;LEFT(A9695,FIND("-",A9695)-1)&amp;"/"&amp;RIGHT(LEFT(A9695,IFERROR(FIND(" ",A9695),LEN(A9695)+1)-1),4),TEXT(A9695,"dd")&amp;"/"&amp;TEXT(A9695,"mm")&amp;"/"&amp;TEXT(A9695,"yyyy")))</f>
        <v>44732</v>
      </c>
      <c r="F9695" t="s">
        <v>1919</v>
      </c>
      <c r="G9695" s="1" t="e">
        <f>VLOOKUP(B9695,Results!A:D,3,FALSE)</f>
        <v>#N/A</v>
      </c>
    </row>
    <row r="9696" spans="1:7" hidden="1" x14ac:dyDescent="0.25">
      <c r="A9696" t="s">
        <v>1868</v>
      </c>
      <c r="B9696" t="s">
        <v>704</v>
      </c>
      <c r="C9696" t="s">
        <v>20</v>
      </c>
      <c r="D9696" t="s">
        <v>30</v>
      </c>
      <c r="E9696" s="1">
        <f>DATEVALUE(IFERROR(RIGHT(LEFT(A9696,FIND("-",A9696,4)-1),2)&amp;"/"&amp;LEFT(A9696,FIND("-",A9696)-1)&amp;"/"&amp;RIGHT(LEFT(A9696,IFERROR(FIND(" ",A9696),LEN(A9696)+1)-1),4),TEXT(A9696,"dd")&amp;"/"&amp;TEXT(A9696,"mm")&amp;"/"&amp;TEXT(A9696,"yyyy")))</f>
        <v>44732</v>
      </c>
      <c r="F9696" t="s">
        <v>1919</v>
      </c>
      <c r="G9696" s="1" t="e">
        <f>VLOOKUP(B9696,Results!A:D,3,FALSE)</f>
        <v>#N/A</v>
      </c>
    </row>
    <row r="9697" spans="1:7" hidden="1" x14ac:dyDescent="0.25">
      <c r="A9697" t="s">
        <v>1868</v>
      </c>
      <c r="B9697" t="s">
        <v>445</v>
      </c>
      <c r="C9697" t="s">
        <v>20</v>
      </c>
      <c r="D9697" t="s">
        <v>30</v>
      </c>
      <c r="E9697" s="1">
        <f>DATEVALUE(IFERROR(RIGHT(LEFT(A9697,FIND("-",A9697,4)-1),2)&amp;"/"&amp;LEFT(A9697,FIND("-",A9697)-1)&amp;"/"&amp;RIGHT(LEFT(A9697,IFERROR(FIND(" ",A9697),LEN(A9697)+1)-1),4),TEXT(A9697,"dd")&amp;"/"&amp;TEXT(A9697,"mm")&amp;"/"&amp;TEXT(A9697,"yyyy")))</f>
        <v>44732</v>
      </c>
      <c r="F9697" t="s">
        <v>1919</v>
      </c>
      <c r="G9697" s="1" t="e">
        <f>VLOOKUP(B9697,Results!A:D,3,FALSE)</f>
        <v>#N/A</v>
      </c>
    </row>
    <row r="9698" spans="1:7" hidden="1" x14ac:dyDescent="0.25">
      <c r="A9698" t="s">
        <v>1868</v>
      </c>
      <c r="B9698" t="s">
        <v>216</v>
      </c>
      <c r="C9698" t="s">
        <v>20</v>
      </c>
      <c r="D9698" t="s">
        <v>30</v>
      </c>
      <c r="E9698" s="1">
        <f>DATEVALUE(IFERROR(RIGHT(LEFT(A9698,FIND("-",A9698,4)-1),2)&amp;"/"&amp;LEFT(A9698,FIND("-",A9698)-1)&amp;"/"&amp;RIGHT(LEFT(A9698,IFERROR(FIND(" ",A9698),LEN(A9698)+1)-1),4),TEXT(A9698,"dd")&amp;"/"&amp;TEXT(A9698,"mm")&amp;"/"&amp;TEXT(A9698,"yyyy")))</f>
        <v>44732</v>
      </c>
      <c r="F9698" t="s">
        <v>1919</v>
      </c>
      <c r="G9698" s="1" t="e">
        <f>VLOOKUP(B9698,Results!A:D,3,FALSE)</f>
        <v>#N/A</v>
      </c>
    </row>
    <row r="9699" spans="1:7" hidden="1" x14ac:dyDescent="0.25">
      <c r="A9699" t="s">
        <v>1868</v>
      </c>
      <c r="B9699" t="s">
        <v>355</v>
      </c>
      <c r="C9699" t="s">
        <v>223</v>
      </c>
      <c r="D9699" t="s">
        <v>30</v>
      </c>
      <c r="E9699" s="1">
        <f>DATEVALUE(IFERROR(RIGHT(LEFT(A9699,FIND("-",A9699,4)-1),2)&amp;"/"&amp;LEFT(A9699,FIND("-",A9699)-1)&amp;"/"&amp;RIGHT(LEFT(A9699,IFERROR(FIND(" ",A9699),LEN(A9699)+1)-1),4),TEXT(A9699,"dd")&amp;"/"&amp;TEXT(A9699,"mm")&amp;"/"&amp;TEXT(A9699,"yyyy")))</f>
        <v>44732</v>
      </c>
      <c r="F9699" t="s">
        <v>1919</v>
      </c>
      <c r="G9699" s="1" t="e">
        <f>VLOOKUP(B9699,Results!A:D,3,FALSE)</f>
        <v>#N/A</v>
      </c>
    </row>
    <row r="9700" spans="1:7" hidden="1" x14ac:dyDescent="0.25">
      <c r="A9700" t="s">
        <v>1868</v>
      </c>
      <c r="B9700" t="s">
        <v>743</v>
      </c>
      <c r="C9700" t="s">
        <v>20</v>
      </c>
      <c r="D9700" t="s">
        <v>30</v>
      </c>
      <c r="E9700" s="1">
        <f>DATEVALUE(IFERROR(RIGHT(LEFT(A9700,FIND("-",A9700,4)-1),2)&amp;"/"&amp;LEFT(A9700,FIND("-",A9700)-1)&amp;"/"&amp;RIGHT(LEFT(A9700,IFERROR(FIND(" ",A9700),LEN(A9700)+1)-1),4),TEXT(A9700,"dd")&amp;"/"&amp;TEXT(A9700,"mm")&amp;"/"&amp;TEXT(A9700,"yyyy")))</f>
        <v>44732</v>
      </c>
      <c r="F9700" t="s">
        <v>1919</v>
      </c>
      <c r="G9700" s="1" t="e">
        <f>VLOOKUP(B9700,Results!A:D,3,FALSE)</f>
        <v>#N/A</v>
      </c>
    </row>
    <row r="9701" spans="1:7" hidden="1" x14ac:dyDescent="0.25">
      <c r="A9701" t="s">
        <v>1868</v>
      </c>
      <c r="B9701" t="s">
        <v>582</v>
      </c>
      <c r="C9701" t="s">
        <v>223</v>
      </c>
      <c r="D9701" t="s">
        <v>30</v>
      </c>
      <c r="E9701" s="1">
        <f>DATEVALUE(IFERROR(RIGHT(LEFT(A9701,FIND("-",A9701,4)-1),2)&amp;"/"&amp;LEFT(A9701,FIND("-",A9701)-1)&amp;"/"&amp;RIGHT(LEFT(A9701,IFERROR(FIND(" ",A9701),LEN(A9701)+1)-1),4),TEXT(A9701,"dd")&amp;"/"&amp;TEXT(A9701,"mm")&amp;"/"&amp;TEXT(A9701,"yyyy")))</f>
        <v>44732</v>
      </c>
      <c r="F9701" t="s">
        <v>1919</v>
      </c>
      <c r="G9701" s="1" t="e">
        <f>VLOOKUP(B9701,Results!A:D,3,FALSE)</f>
        <v>#N/A</v>
      </c>
    </row>
    <row r="9702" spans="1:7" hidden="1" x14ac:dyDescent="0.25">
      <c r="A9702" t="s">
        <v>1868</v>
      </c>
      <c r="B9702" t="s">
        <v>800</v>
      </c>
      <c r="C9702" t="s">
        <v>20</v>
      </c>
      <c r="D9702" t="s">
        <v>10</v>
      </c>
      <c r="E9702" s="1">
        <f>DATEVALUE(IFERROR(RIGHT(LEFT(A9702,FIND("-",A9702,4)-1),2)&amp;"/"&amp;LEFT(A9702,FIND("-",A9702)-1)&amp;"/"&amp;RIGHT(LEFT(A9702,IFERROR(FIND(" ",A9702),LEN(A9702)+1)-1),4),TEXT(A9702,"dd")&amp;"/"&amp;TEXT(A9702,"mm")&amp;"/"&amp;TEXT(A9702,"yyyy")))</f>
        <v>44732</v>
      </c>
      <c r="F9702" t="s">
        <v>1919</v>
      </c>
      <c r="G9702" s="1" t="e">
        <f>VLOOKUP(B9702,Results!A:D,3,FALSE)</f>
        <v>#N/A</v>
      </c>
    </row>
    <row r="9703" spans="1:7" hidden="1" x14ac:dyDescent="0.25">
      <c r="A9703" t="s">
        <v>1868</v>
      </c>
      <c r="B9703" t="s">
        <v>1869</v>
      </c>
      <c r="C9703" t="s">
        <v>223</v>
      </c>
      <c r="D9703" t="s">
        <v>10</v>
      </c>
      <c r="E9703" s="1">
        <f>DATEVALUE(IFERROR(RIGHT(LEFT(A9703,FIND("-",A9703,4)-1),2)&amp;"/"&amp;LEFT(A9703,FIND("-",A9703)-1)&amp;"/"&amp;RIGHT(LEFT(A9703,IFERROR(FIND(" ",A9703),LEN(A9703)+1)-1),4),TEXT(A9703,"dd")&amp;"/"&amp;TEXT(A9703,"mm")&amp;"/"&amp;TEXT(A9703,"yyyy")))</f>
        <v>44732</v>
      </c>
      <c r="F9703" t="s">
        <v>1919</v>
      </c>
      <c r="G9703" s="1" t="e">
        <f>VLOOKUP(B9703,Results!A:D,3,FALSE)</f>
        <v>#N/A</v>
      </c>
    </row>
    <row r="9704" spans="1:7" hidden="1" x14ac:dyDescent="0.25">
      <c r="A9704" t="s">
        <v>1868</v>
      </c>
      <c r="B9704" t="s">
        <v>631</v>
      </c>
      <c r="C9704" t="s">
        <v>20</v>
      </c>
      <c r="D9704" t="s">
        <v>10</v>
      </c>
      <c r="E9704" s="1">
        <f>DATEVALUE(IFERROR(RIGHT(LEFT(A9704,FIND("-",A9704,4)-1),2)&amp;"/"&amp;LEFT(A9704,FIND("-",A9704)-1)&amp;"/"&amp;RIGHT(LEFT(A9704,IFERROR(FIND(" ",A9704),LEN(A9704)+1)-1),4),TEXT(A9704,"dd")&amp;"/"&amp;TEXT(A9704,"mm")&amp;"/"&amp;TEXT(A9704,"yyyy")))</f>
        <v>44732</v>
      </c>
      <c r="F9704" t="s">
        <v>1919</v>
      </c>
      <c r="G9704" s="1" t="e">
        <f>VLOOKUP(B9704,Results!A:D,3,FALSE)</f>
        <v>#N/A</v>
      </c>
    </row>
    <row r="9705" spans="1:7" hidden="1" x14ac:dyDescent="0.25">
      <c r="A9705" t="s">
        <v>1868</v>
      </c>
      <c r="B9705" t="s">
        <v>222</v>
      </c>
      <c r="C9705" t="s">
        <v>223</v>
      </c>
      <c r="D9705" t="s">
        <v>10</v>
      </c>
      <c r="E9705" s="1">
        <f>DATEVALUE(IFERROR(RIGHT(LEFT(A9705,FIND("-",A9705,4)-1),2)&amp;"/"&amp;LEFT(A9705,FIND("-",A9705)-1)&amp;"/"&amp;RIGHT(LEFT(A9705,IFERROR(FIND(" ",A9705),LEN(A9705)+1)-1),4),TEXT(A9705,"dd")&amp;"/"&amp;TEXT(A9705,"mm")&amp;"/"&amp;TEXT(A9705,"yyyy")))</f>
        <v>44732</v>
      </c>
      <c r="F9705" t="s">
        <v>1919</v>
      </c>
      <c r="G9705" s="1" t="e">
        <f>VLOOKUP(B9705,Results!A:D,3,FALSE)</f>
        <v>#N/A</v>
      </c>
    </row>
    <row r="9706" spans="1:7" hidden="1" x14ac:dyDescent="0.25">
      <c r="A9706" t="s">
        <v>1868</v>
      </c>
      <c r="B9706" t="s">
        <v>492</v>
      </c>
      <c r="C9706" t="s">
        <v>20</v>
      </c>
      <c r="D9706" t="s">
        <v>10</v>
      </c>
      <c r="E9706" s="1">
        <f>DATEVALUE(IFERROR(RIGHT(LEFT(A9706,FIND("-",A9706,4)-1),2)&amp;"/"&amp;LEFT(A9706,FIND("-",A9706)-1)&amp;"/"&amp;RIGHT(LEFT(A9706,IFERROR(FIND(" ",A9706),LEN(A9706)+1)-1),4),TEXT(A9706,"dd")&amp;"/"&amp;TEXT(A9706,"mm")&amp;"/"&amp;TEXT(A9706,"yyyy")))</f>
        <v>44732</v>
      </c>
      <c r="F9706" t="s">
        <v>1919</v>
      </c>
      <c r="G9706" s="1" t="e">
        <f>VLOOKUP(B9706,Results!A:D,3,FALSE)</f>
        <v>#N/A</v>
      </c>
    </row>
    <row r="9707" spans="1:7" hidden="1" x14ac:dyDescent="0.25">
      <c r="A9707" t="s">
        <v>1868</v>
      </c>
      <c r="B9707" t="s">
        <v>1866</v>
      </c>
      <c r="C9707" t="s">
        <v>20</v>
      </c>
      <c r="D9707" t="s">
        <v>10</v>
      </c>
      <c r="E9707" s="1">
        <f>DATEVALUE(IFERROR(RIGHT(LEFT(A9707,FIND("-",A9707,4)-1),2)&amp;"/"&amp;LEFT(A9707,FIND("-",A9707)-1)&amp;"/"&amp;RIGHT(LEFT(A9707,IFERROR(FIND(" ",A9707),LEN(A9707)+1)-1),4),TEXT(A9707,"dd")&amp;"/"&amp;TEXT(A9707,"mm")&amp;"/"&amp;TEXT(A9707,"yyyy")))</f>
        <v>44732</v>
      </c>
      <c r="F9707" t="s">
        <v>1919</v>
      </c>
      <c r="G9707" s="1" t="e">
        <f>VLOOKUP(B9707,Results!A:D,3,FALSE)</f>
        <v>#N/A</v>
      </c>
    </row>
    <row r="9708" spans="1:7" hidden="1" x14ac:dyDescent="0.25">
      <c r="A9708" t="s">
        <v>1868</v>
      </c>
      <c r="B9708" t="s">
        <v>650</v>
      </c>
      <c r="C9708" t="s">
        <v>20</v>
      </c>
      <c r="D9708" t="s">
        <v>10</v>
      </c>
      <c r="E9708" s="1">
        <f>DATEVALUE(IFERROR(RIGHT(LEFT(A9708,FIND("-",A9708,4)-1),2)&amp;"/"&amp;LEFT(A9708,FIND("-",A9708)-1)&amp;"/"&amp;RIGHT(LEFT(A9708,IFERROR(FIND(" ",A9708),LEN(A9708)+1)-1),4),TEXT(A9708,"dd")&amp;"/"&amp;TEXT(A9708,"mm")&amp;"/"&amp;TEXT(A9708,"yyyy")))</f>
        <v>44732</v>
      </c>
      <c r="F9708" t="s">
        <v>1919</v>
      </c>
      <c r="G9708" s="1" t="e">
        <f>VLOOKUP(B9708,Results!A:D,3,FALSE)</f>
        <v>#N/A</v>
      </c>
    </row>
    <row r="9709" spans="1:7" hidden="1" x14ac:dyDescent="0.25">
      <c r="A9709" t="s">
        <v>1868</v>
      </c>
      <c r="B9709" t="s">
        <v>755</v>
      </c>
      <c r="C9709" t="s">
        <v>20</v>
      </c>
      <c r="D9709" t="s">
        <v>10</v>
      </c>
      <c r="E9709" s="1">
        <f>DATEVALUE(IFERROR(RIGHT(LEFT(A9709,FIND("-",A9709,4)-1),2)&amp;"/"&amp;LEFT(A9709,FIND("-",A9709)-1)&amp;"/"&amp;RIGHT(LEFT(A9709,IFERROR(FIND(" ",A9709),LEN(A9709)+1)-1),4),TEXT(A9709,"dd")&amp;"/"&amp;TEXT(A9709,"mm")&amp;"/"&amp;TEXT(A9709,"yyyy")))</f>
        <v>44732</v>
      </c>
      <c r="F9709" t="s">
        <v>1919</v>
      </c>
      <c r="G9709" s="1" t="e">
        <f>VLOOKUP(B9709,Results!A:D,3,FALSE)</f>
        <v>#N/A</v>
      </c>
    </row>
    <row r="9710" spans="1:7" hidden="1" x14ac:dyDescent="0.25">
      <c r="A9710" t="s">
        <v>1868</v>
      </c>
      <c r="B9710" t="s">
        <v>1871</v>
      </c>
      <c r="C9710" t="s">
        <v>223</v>
      </c>
      <c r="D9710" t="s">
        <v>10</v>
      </c>
      <c r="E9710" s="1">
        <f>DATEVALUE(IFERROR(RIGHT(LEFT(A9710,FIND("-",A9710,4)-1),2)&amp;"/"&amp;LEFT(A9710,FIND("-",A9710)-1)&amp;"/"&amp;RIGHT(LEFT(A9710,IFERROR(FIND(" ",A9710),LEN(A9710)+1)-1),4),TEXT(A9710,"dd")&amp;"/"&amp;TEXT(A9710,"mm")&amp;"/"&amp;TEXT(A9710,"yyyy")))</f>
        <v>44732</v>
      </c>
      <c r="F9710" t="s">
        <v>1919</v>
      </c>
      <c r="G9710" s="1" t="e">
        <f>VLOOKUP(B9710,Results!A:D,3,FALSE)</f>
        <v>#N/A</v>
      </c>
    </row>
    <row r="9711" spans="1:7" hidden="1" x14ac:dyDescent="0.25">
      <c r="A9711" t="s">
        <v>1868</v>
      </c>
      <c r="B9711" t="s">
        <v>1873</v>
      </c>
      <c r="C9711" t="s">
        <v>223</v>
      </c>
      <c r="D9711" t="s">
        <v>23</v>
      </c>
      <c r="E9711" s="1">
        <f>DATEVALUE(IFERROR(RIGHT(LEFT(A9711,FIND("-",A9711,4)-1),2)&amp;"/"&amp;LEFT(A9711,FIND("-",A9711)-1)&amp;"/"&amp;RIGHT(LEFT(A9711,IFERROR(FIND(" ",A9711),LEN(A9711)+1)-1),4),TEXT(A9711,"dd")&amp;"/"&amp;TEXT(A9711,"mm")&amp;"/"&amp;TEXT(A9711,"yyyy")))</f>
        <v>44732</v>
      </c>
      <c r="F9711" t="s">
        <v>1919</v>
      </c>
      <c r="G9711" s="1" t="e">
        <f>VLOOKUP(B9711,Results!A:D,3,FALSE)</f>
        <v>#N/A</v>
      </c>
    </row>
    <row r="9712" spans="1:7" hidden="1" x14ac:dyDescent="0.25">
      <c r="A9712" t="s">
        <v>1868</v>
      </c>
      <c r="B9712" t="s">
        <v>523</v>
      </c>
      <c r="C9712" t="s">
        <v>20</v>
      </c>
      <c r="D9712" t="s">
        <v>23</v>
      </c>
      <c r="E9712" s="1">
        <f>DATEVALUE(IFERROR(RIGHT(LEFT(A9712,FIND("-",A9712,4)-1),2)&amp;"/"&amp;LEFT(A9712,FIND("-",A9712)-1)&amp;"/"&amp;RIGHT(LEFT(A9712,IFERROR(FIND(" ",A9712),LEN(A9712)+1)-1),4),TEXT(A9712,"dd")&amp;"/"&amp;TEXT(A9712,"mm")&amp;"/"&amp;TEXT(A9712,"yyyy")))</f>
        <v>44732</v>
      </c>
      <c r="F9712" t="s">
        <v>1919</v>
      </c>
      <c r="G9712" s="1" t="e">
        <f>VLOOKUP(B9712,Results!A:D,3,FALSE)</f>
        <v>#N/A</v>
      </c>
    </row>
    <row r="9713" spans="1:7" hidden="1" x14ac:dyDescent="0.25">
      <c r="A9713" t="s">
        <v>1868</v>
      </c>
      <c r="B9713" t="s">
        <v>642</v>
      </c>
      <c r="C9713" t="s">
        <v>223</v>
      </c>
      <c r="D9713" t="s">
        <v>23</v>
      </c>
      <c r="E9713" s="1">
        <f>DATEVALUE(IFERROR(RIGHT(LEFT(A9713,FIND("-",A9713,4)-1),2)&amp;"/"&amp;LEFT(A9713,FIND("-",A9713)-1)&amp;"/"&amp;RIGHT(LEFT(A9713,IFERROR(FIND(" ",A9713),LEN(A9713)+1)-1),4),TEXT(A9713,"dd")&amp;"/"&amp;TEXT(A9713,"mm")&amp;"/"&amp;TEXT(A9713,"yyyy")))</f>
        <v>44732</v>
      </c>
      <c r="F9713" t="s">
        <v>1919</v>
      </c>
      <c r="G9713" s="1" t="e">
        <f>VLOOKUP(B9713,Results!A:D,3,FALSE)</f>
        <v>#N/A</v>
      </c>
    </row>
    <row r="9714" spans="1:7" hidden="1" x14ac:dyDescent="0.25">
      <c r="A9714" t="s">
        <v>1868</v>
      </c>
      <c r="B9714" t="s">
        <v>622</v>
      </c>
      <c r="C9714" t="s">
        <v>20</v>
      </c>
      <c r="D9714" t="s">
        <v>23</v>
      </c>
      <c r="E9714" s="1">
        <f>DATEVALUE(IFERROR(RIGHT(LEFT(A9714,FIND("-",A9714,4)-1),2)&amp;"/"&amp;LEFT(A9714,FIND("-",A9714)-1)&amp;"/"&amp;RIGHT(LEFT(A9714,IFERROR(FIND(" ",A9714),LEN(A9714)+1)-1),4),TEXT(A9714,"dd")&amp;"/"&amp;TEXT(A9714,"mm")&amp;"/"&amp;TEXT(A9714,"yyyy")))</f>
        <v>44732</v>
      </c>
      <c r="F9714" t="s">
        <v>1919</v>
      </c>
      <c r="G9714" s="1" t="e">
        <f>VLOOKUP(B9714,Results!A:D,3,FALSE)</f>
        <v>#N/A</v>
      </c>
    </row>
    <row r="9715" spans="1:7" hidden="1" x14ac:dyDescent="0.25">
      <c r="A9715" t="s">
        <v>1868</v>
      </c>
      <c r="B9715" t="s">
        <v>574</v>
      </c>
      <c r="C9715" t="s">
        <v>20</v>
      </c>
      <c r="D9715" t="s">
        <v>13</v>
      </c>
      <c r="E9715" s="1">
        <f>DATEVALUE(IFERROR(RIGHT(LEFT(A9715,FIND("-",A9715,4)-1),2)&amp;"/"&amp;LEFT(A9715,FIND("-",A9715)-1)&amp;"/"&amp;RIGHT(LEFT(A9715,IFERROR(FIND(" ",A9715),LEN(A9715)+1)-1),4),TEXT(A9715,"dd")&amp;"/"&amp;TEXT(A9715,"mm")&amp;"/"&amp;TEXT(A9715,"yyyy")))</f>
        <v>44732</v>
      </c>
      <c r="F9715" t="s">
        <v>1919</v>
      </c>
      <c r="G9715" s="1" t="e">
        <f>VLOOKUP(B9715,Results!A:D,3,FALSE)</f>
        <v>#N/A</v>
      </c>
    </row>
    <row r="9716" spans="1:7" hidden="1" x14ac:dyDescent="0.25">
      <c r="A9716" t="s">
        <v>1868</v>
      </c>
      <c r="B9716" t="s">
        <v>665</v>
      </c>
      <c r="C9716" t="s">
        <v>223</v>
      </c>
      <c r="D9716" t="s">
        <v>13</v>
      </c>
      <c r="E9716" s="1">
        <f>DATEVALUE(IFERROR(RIGHT(LEFT(A9716,FIND("-",A9716,4)-1),2)&amp;"/"&amp;LEFT(A9716,FIND("-",A9716)-1)&amp;"/"&amp;RIGHT(LEFT(A9716,IFERROR(FIND(" ",A9716),LEN(A9716)+1)-1),4),TEXT(A9716,"dd")&amp;"/"&amp;TEXT(A9716,"mm")&amp;"/"&amp;TEXT(A9716,"yyyy")))</f>
        <v>44732</v>
      </c>
      <c r="F9716" t="s">
        <v>1919</v>
      </c>
      <c r="G9716" s="1" t="e">
        <f>VLOOKUP(B9716,Results!A:D,3,FALSE)</f>
        <v>#N/A</v>
      </c>
    </row>
    <row r="9717" spans="1:7" hidden="1" x14ac:dyDescent="0.25">
      <c r="A9717" t="s">
        <v>1868</v>
      </c>
      <c r="B9717" t="s">
        <v>1824</v>
      </c>
      <c r="C9717" t="s">
        <v>20</v>
      </c>
      <c r="D9717" t="s">
        <v>13</v>
      </c>
      <c r="E9717" s="1">
        <f>DATEVALUE(IFERROR(RIGHT(LEFT(A9717,FIND("-",A9717,4)-1),2)&amp;"/"&amp;LEFT(A9717,FIND("-",A9717)-1)&amp;"/"&amp;RIGHT(LEFT(A9717,IFERROR(FIND(" ",A9717),LEN(A9717)+1)-1),4),TEXT(A9717,"dd")&amp;"/"&amp;TEXT(A9717,"mm")&amp;"/"&amp;TEXT(A9717,"yyyy")))</f>
        <v>44732</v>
      </c>
      <c r="F9717" t="s">
        <v>1919</v>
      </c>
      <c r="G9717" s="1" t="e">
        <f>VLOOKUP(B9717,Results!A:D,3,FALSE)</f>
        <v>#N/A</v>
      </c>
    </row>
    <row r="9718" spans="1:7" hidden="1" x14ac:dyDescent="0.25">
      <c r="A9718" t="s">
        <v>1868</v>
      </c>
      <c r="B9718" t="s">
        <v>1870</v>
      </c>
      <c r="C9718" t="s">
        <v>20</v>
      </c>
      <c r="D9718" t="s">
        <v>13</v>
      </c>
      <c r="E9718" s="1">
        <f>DATEVALUE(IFERROR(RIGHT(LEFT(A9718,FIND("-",A9718,4)-1),2)&amp;"/"&amp;LEFT(A9718,FIND("-",A9718)-1)&amp;"/"&amp;RIGHT(LEFT(A9718,IFERROR(FIND(" ",A9718),LEN(A9718)+1)-1),4),TEXT(A9718,"dd")&amp;"/"&amp;TEXT(A9718,"mm")&amp;"/"&amp;TEXT(A9718,"yyyy")))</f>
        <v>44732</v>
      </c>
      <c r="F9718" t="s">
        <v>1919</v>
      </c>
      <c r="G9718" s="1" t="e">
        <f>VLOOKUP(B9718,Results!A:D,3,FALSE)</f>
        <v>#N/A</v>
      </c>
    </row>
    <row r="9719" spans="1:7" hidden="1" x14ac:dyDescent="0.25">
      <c r="A9719" t="s">
        <v>1868</v>
      </c>
      <c r="B9719" t="s">
        <v>853</v>
      </c>
      <c r="C9719" t="s">
        <v>223</v>
      </c>
      <c r="D9719" t="s">
        <v>13</v>
      </c>
      <c r="E9719" s="1">
        <f>DATEVALUE(IFERROR(RIGHT(LEFT(A9719,FIND("-",A9719,4)-1),2)&amp;"/"&amp;LEFT(A9719,FIND("-",A9719)-1)&amp;"/"&amp;RIGHT(LEFT(A9719,IFERROR(FIND(" ",A9719),LEN(A9719)+1)-1),4),TEXT(A9719,"dd")&amp;"/"&amp;TEXT(A9719,"mm")&amp;"/"&amp;TEXT(A9719,"yyyy")))</f>
        <v>44732</v>
      </c>
      <c r="F9719" t="s">
        <v>1919</v>
      </c>
      <c r="G9719" s="1" t="e">
        <f>VLOOKUP(B9719,Results!A:D,3,FALSE)</f>
        <v>#N/A</v>
      </c>
    </row>
    <row r="9720" spans="1:7" hidden="1" x14ac:dyDescent="0.25">
      <c r="A9720" t="s">
        <v>1868</v>
      </c>
      <c r="B9720" t="s">
        <v>1838</v>
      </c>
      <c r="C9720" t="s">
        <v>20</v>
      </c>
      <c r="D9720" t="s">
        <v>13</v>
      </c>
      <c r="E9720" s="1">
        <f>DATEVALUE(IFERROR(RIGHT(LEFT(A9720,FIND("-",A9720,4)-1),2)&amp;"/"&amp;LEFT(A9720,FIND("-",A9720)-1)&amp;"/"&amp;RIGHT(LEFT(A9720,IFERROR(FIND(" ",A9720),LEN(A9720)+1)-1),4),TEXT(A9720,"dd")&amp;"/"&amp;TEXT(A9720,"mm")&amp;"/"&amp;TEXT(A9720,"yyyy")))</f>
        <v>44732</v>
      </c>
      <c r="F9720" t="s">
        <v>1919</v>
      </c>
      <c r="G9720" s="1" t="e">
        <f>VLOOKUP(B9720,Results!A:D,3,FALSE)</f>
        <v>#N/A</v>
      </c>
    </row>
    <row r="9721" spans="1:7" hidden="1" x14ac:dyDescent="0.25">
      <c r="A9721" t="s">
        <v>1868</v>
      </c>
      <c r="B9721" t="s">
        <v>700</v>
      </c>
      <c r="C9721" t="s">
        <v>223</v>
      </c>
      <c r="D9721" t="s">
        <v>13</v>
      </c>
      <c r="E9721" s="1">
        <f>DATEVALUE(IFERROR(RIGHT(LEFT(A9721,FIND("-",A9721,4)-1),2)&amp;"/"&amp;LEFT(A9721,FIND("-",A9721)-1)&amp;"/"&amp;RIGHT(LEFT(A9721,IFERROR(FIND(" ",A9721),LEN(A9721)+1)-1),4),TEXT(A9721,"dd")&amp;"/"&amp;TEXT(A9721,"mm")&amp;"/"&amp;TEXT(A9721,"yyyy")))</f>
        <v>44732</v>
      </c>
      <c r="F9721" t="s">
        <v>1919</v>
      </c>
      <c r="G9721" s="1" t="e">
        <f>VLOOKUP(B9721,Results!A:D,3,FALSE)</f>
        <v>#N/A</v>
      </c>
    </row>
    <row r="9722" spans="1:7" hidden="1" x14ac:dyDescent="0.25">
      <c r="A9722" t="s">
        <v>1868</v>
      </c>
      <c r="B9722" t="s">
        <v>1815</v>
      </c>
      <c r="C9722" t="s">
        <v>20</v>
      </c>
      <c r="D9722" t="s">
        <v>13</v>
      </c>
      <c r="E9722" s="1">
        <f>DATEVALUE(IFERROR(RIGHT(LEFT(A9722,FIND("-",A9722,4)-1),2)&amp;"/"&amp;LEFT(A9722,FIND("-",A9722)-1)&amp;"/"&amp;RIGHT(LEFT(A9722,IFERROR(FIND(" ",A9722),LEN(A9722)+1)-1),4),TEXT(A9722,"dd")&amp;"/"&amp;TEXT(A9722,"mm")&amp;"/"&amp;TEXT(A9722,"yyyy")))</f>
        <v>44732</v>
      </c>
      <c r="F9722" t="s">
        <v>1919</v>
      </c>
      <c r="G9722" s="1" t="e">
        <f>VLOOKUP(B9722,Results!A:D,3,FALSE)</f>
        <v>#N/A</v>
      </c>
    </row>
    <row r="9723" spans="1:7" hidden="1" x14ac:dyDescent="0.25">
      <c r="A9723" t="s">
        <v>1868</v>
      </c>
      <c r="B9723" t="s">
        <v>1822</v>
      </c>
      <c r="C9723" t="s">
        <v>20</v>
      </c>
      <c r="D9723" t="s">
        <v>80</v>
      </c>
      <c r="E9723" s="1">
        <f>DATEVALUE(IFERROR(RIGHT(LEFT(A9723,FIND("-",A9723,4)-1),2)&amp;"/"&amp;LEFT(A9723,FIND("-",A9723)-1)&amp;"/"&amp;RIGHT(LEFT(A9723,IFERROR(FIND(" ",A9723),LEN(A9723)+1)-1),4),TEXT(A9723,"dd")&amp;"/"&amp;TEXT(A9723,"mm")&amp;"/"&amp;TEXT(A9723,"yyyy")))</f>
        <v>44732</v>
      </c>
      <c r="F9723" t="s">
        <v>1919</v>
      </c>
      <c r="G9723" s="1" t="e">
        <f>VLOOKUP(B9723,Results!A:D,3,FALSE)</f>
        <v>#N/A</v>
      </c>
    </row>
    <row r="9724" spans="1:7" hidden="1" x14ac:dyDescent="0.25">
      <c r="A9724" t="s">
        <v>1868</v>
      </c>
      <c r="B9724" t="s">
        <v>365</v>
      </c>
      <c r="C9724" t="s">
        <v>20</v>
      </c>
      <c r="D9724" t="s">
        <v>80</v>
      </c>
      <c r="E9724" s="1">
        <f>DATEVALUE(IFERROR(RIGHT(LEFT(A9724,FIND("-",A9724,4)-1),2)&amp;"/"&amp;LEFT(A9724,FIND("-",A9724)-1)&amp;"/"&amp;RIGHT(LEFT(A9724,IFERROR(FIND(" ",A9724),LEN(A9724)+1)-1),4),TEXT(A9724,"dd")&amp;"/"&amp;TEXT(A9724,"mm")&amp;"/"&amp;TEXT(A9724,"yyyy")))</f>
        <v>44732</v>
      </c>
      <c r="F9724" t="s">
        <v>1919</v>
      </c>
      <c r="G9724" s="1" t="e">
        <f>VLOOKUP(B9724,Results!A:D,3,FALSE)</f>
        <v>#N/A</v>
      </c>
    </row>
    <row r="9725" spans="1:7" hidden="1" x14ac:dyDescent="0.25">
      <c r="A9725" t="s">
        <v>1868</v>
      </c>
      <c r="B9725" t="s">
        <v>369</v>
      </c>
      <c r="C9725" t="s">
        <v>223</v>
      </c>
      <c r="D9725" t="s">
        <v>40</v>
      </c>
      <c r="E9725" s="1">
        <f>DATEVALUE(IFERROR(RIGHT(LEFT(A9725,FIND("-",A9725,4)-1),2)&amp;"/"&amp;LEFT(A9725,FIND("-",A9725)-1)&amp;"/"&amp;RIGHT(LEFT(A9725,IFERROR(FIND(" ",A9725),LEN(A9725)+1)-1),4),TEXT(A9725,"dd")&amp;"/"&amp;TEXT(A9725,"mm")&amp;"/"&amp;TEXT(A9725,"yyyy")))</f>
        <v>44732</v>
      </c>
      <c r="F9725" t="s">
        <v>1919</v>
      </c>
      <c r="G9725" s="1" t="e">
        <f>VLOOKUP(B9725,Results!A:D,3,FALSE)</f>
        <v>#N/A</v>
      </c>
    </row>
    <row r="9726" spans="1:7" hidden="1" x14ac:dyDescent="0.25">
      <c r="A9726" t="s">
        <v>1868</v>
      </c>
      <c r="B9726" t="s">
        <v>398</v>
      </c>
      <c r="C9726" t="s">
        <v>20</v>
      </c>
      <c r="D9726" t="s">
        <v>40</v>
      </c>
      <c r="E9726" s="1">
        <f>DATEVALUE(IFERROR(RIGHT(LEFT(A9726,FIND("-",A9726,4)-1),2)&amp;"/"&amp;LEFT(A9726,FIND("-",A9726)-1)&amp;"/"&amp;RIGHT(LEFT(A9726,IFERROR(FIND(" ",A9726),LEN(A9726)+1)-1),4),TEXT(A9726,"dd")&amp;"/"&amp;TEXT(A9726,"mm")&amp;"/"&amp;TEXT(A9726,"yyyy")))</f>
        <v>44732</v>
      </c>
      <c r="F9726" t="s">
        <v>1919</v>
      </c>
      <c r="G9726" s="1" t="e">
        <f>VLOOKUP(B9726,Results!A:D,3,FALSE)</f>
        <v>#N/A</v>
      </c>
    </row>
    <row r="9727" spans="1:7" hidden="1" x14ac:dyDescent="0.25">
      <c r="A9727" t="s">
        <v>1868</v>
      </c>
      <c r="B9727" t="s">
        <v>329</v>
      </c>
      <c r="C9727" t="s">
        <v>223</v>
      </c>
      <c r="D9727" t="s">
        <v>40</v>
      </c>
      <c r="E9727" s="1">
        <f>DATEVALUE(IFERROR(RIGHT(LEFT(A9727,FIND("-",A9727,4)-1),2)&amp;"/"&amp;LEFT(A9727,FIND("-",A9727)-1)&amp;"/"&amp;RIGHT(LEFT(A9727,IFERROR(FIND(" ",A9727),LEN(A9727)+1)-1),4),TEXT(A9727,"dd")&amp;"/"&amp;TEXT(A9727,"mm")&amp;"/"&amp;TEXT(A9727,"yyyy")))</f>
        <v>44732</v>
      </c>
      <c r="F9727" t="s">
        <v>1919</v>
      </c>
      <c r="G9727" s="1" t="e">
        <f>VLOOKUP(B9727,Results!A:D,3,FALSE)</f>
        <v>#N/A</v>
      </c>
    </row>
    <row r="9728" spans="1:7" hidden="1" x14ac:dyDescent="0.25">
      <c r="A9728" t="s">
        <v>1868</v>
      </c>
      <c r="B9728" t="s">
        <v>1833</v>
      </c>
      <c r="C9728" t="s">
        <v>20</v>
      </c>
      <c r="D9728" t="s">
        <v>40</v>
      </c>
      <c r="E9728" s="1">
        <f>DATEVALUE(IFERROR(RIGHT(LEFT(A9728,FIND("-",A9728,4)-1),2)&amp;"/"&amp;LEFT(A9728,FIND("-",A9728)-1)&amp;"/"&amp;RIGHT(LEFT(A9728,IFERROR(FIND(" ",A9728),LEN(A9728)+1)-1),4),TEXT(A9728,"dd")&amp;"/"&amp;TEXT(A9728,"mm")&amp;"/"&amp;TEXT(A9728,"yyyy")))</f>
        <v>44732</v>
      </c>
      <c r="F9728" t="s">
        <v>1919</v>
      </c>
      <c r="G9728" s="1" t="e">
        <f>VLOOKUP(B9728,Results!A:D,3,FALSE)</f>
        <v>#N/A</v>
      </c>
    </row>
    <row r="9729" spans="1:7" hidden="1" x14ac:dyDescent="0.25">
      <c r="A9729" t="s">
        <v>1868</v>
      </c>
      <c r="B9729" t="s">
        <v>702</v>
      </c>
      <c r="C9729" t="s">
        <v>20</v>
      </c>
      <c r="D9729" t="s">
        <v>28</v>
      </c>
      <c r="E9729" s="1">
        <f>DATEVALUE(IFERROR(RIGHT(LEFT(A9729,FIND("-",A9729,4)-1),2)&amp;"/"&amp;LEFT(A9729,FIND("-",A9729)-1)&amp;"/"&amp;RIGHT(LEFT(A9729,IFERROR(FIND(" ",A9729),LEN(A9729)+1)-1),4),TEXT(A9729,"dd")&amp;"/"&amp;TEXT(A9729,"mm")&amp;"/"&amp;TEXT(A9729,"yyyy")))</f>
        <v>44732</v>
      </c>
      <c r="F9729" t="s">
        <v>1919</v>
      </c>
      <c r="G9729" s="1" t="e">
        <f>VLOOKUP(B9729,Results!A:D,3,FALSE)</f>
        <v>#N/A</v>
      </c>
    </row>
    <row r="9730" spans="1:7" hidden="1" x14ac:dyDescent="0.25">
      <c r="A9730" t="s">
        <v>1868</v>
      </c>
      <c r="B9730" t="s">
        <v>626</v>
      </c>
      <c r="C9730" t="s">
        <v>20</v>
      </c>
      <c r="D9730" t="s">
        <v>28</v>
      </c>
      <c r="E9730" s="1">
        <f>DATEVALUE(IFERROR(RIGHT(LEFT(A9730,FIND("-",A9730,4)-1),2)&amp;"/"&amp;LEFT(A9730,FIND("-",A9730)-1)&amp;"/"&amp;RIGHT(LEFT(A9730,IFERROR(FIND(" ",A9730),LEN(A9730)+1)-1),4),TEXT(A9730,"dd")&amp;"/"&amp;TEXT(A9730,"mm")&amp;"/"&amp;TEXT(A9730,"yyyy")))</f>
        <v>44732</v>
      </c>
      <c r="F9730" t="s">
        <v>1919</v>
      </c>
      <c r="G9730" s="1" t="e">
        <f>VLOOKUP(B9730,Results!A:D,3,FALSE)</f>
        <v>#N/A</v>
      </c>
    </row>
    <row r="9731" spans="1:7" hidden="1" x14ac:dyDescent="0.25">
      <c r="A9731" t="s">
        <v>1868</v>
      </c>
      <c r="B9731" t="s">
        <v>361</v>
      </c>
      <c r="C9731" t="s">
        <v>20</v>
      </c>
      <c r="D9731" t="s">
        <v>28</v>
      </c>
      <c r="E9731" s="1">
        <f>DATEVALUE(IFERROR(RIGHT(LEFT(A9731,FIND("-",A9731,4)-1),2)&amp;"/"&amp;LEFT(A9731,FIND("-",A9731)-1)&amp;"/"&amp;RIGHT(LEFT(A9731,IFERROR(FIND(" ",A9731),LEN(A9731)+1)-1),4),TEXT(A9731,"dd")&amp;"/"&amp;TEXT(A9731,"mm")&amp;"/"&amp;TEXT(A9731,"yyyy")))</f>
        <v>44732</v>
      </c>
      <c r="F9731" t="s">
        <v>1919</v>
      </c>
      <c r="G9731" s="1" t="e">
        <f>VLOOKUP(B9731,Results!A:D,3,FALSE)</f>
        <v>#N/A</v>
      </c>
    </row>
    <row r="9732" spans="1:7" hidden="1" x14ac:dyDescent="0.25">
      <c r="A9732" t="s">
        <v>1868</v>
      </c>
      <c r="B9732" t="s">
        <v>619</v>
      </c>
      <c r="C9732" t="s">
        <v>20</v>
      </c>
      <c r="D9732" t="s">
        <v>28</v>
      </c>
      <c r="E9732" s="1">
        <f>DATEVALUE(IFERROR(RIGHT(LEFT(A9732,FIND("-",A9732,4)-1),2)&amp;"/"&amp;LEFT(A9732,FIND("-",A9732)-1)&amp;"/"&amp;RIGHT(LEFT(A9732,IFERROR(FIND(" ",A9732),LEN(A9732)+1)-1),4),TEXT(A9732,"dd")&amp;"/"&amp;TEXT(A9732,"mm")&amp;"/"&amp;TEXT(A9732,"yyyy")))</f>
        <v>44732</v>
      </c>
      <c r="F9732" t="s">
        <v>1919</v>
      </c>
      <c r="G9732" s="1" t="e">
        <f>VLOOKUP(B9732,Results!A:D,3,FALSE)</f>
        <v>#N/A</v>
      </c>
    </row>
    <row r="9733" spans="1:7" hidden="1" x14ac:dyDescent="0.25">
      <c r="A9733" t="s">
        <v>1868</v>
      </c>
      <c r="B9733" t="s">
        <v>889</v>
      </c>
      <c r="C9733" t="s">
        <v>20</v>
      </c>
      <c r="D9733" t="s">
        <v>28</v>
      </c>
      <c r="E9733" s="1">
        <f>DATEVALUE(IFERROR(RIGHT(LEFT(A9733,FIND("-",A9733,4)-1),2)&amp;"/"&amp;LEFT(A9733,FIND("-",A9733)-1)&amp;"/"&amp;RIGHT(LEFT(A9733,IFERROR(FIND(" ",A9733),LEN(A9733)+1)-1),4),TEXT(A9733,"dd")&amp;"/"&amp;TEXT(A9733,"mm")&amp;"/"&amp;TEXT(A9733,"yyyy")))</f>
        <v>44732</v>
      </c>
      <c r="F9733" t="s">
        <v>1919</v>
      </c>
      <c r="G9733" s="1" t="e">
        <f>VLOOKUP(B9733,Results!A:D,3,FALSE)</f>
        <v>#N/A</v>
      </c>
    </row>
    <row r="9734" spans="1:7" hidden="1" x14ac:dyDescent="0.25">
      <c r="A9734" t="s">
        <v>1868</v>
      </c>
      <c r="B9734" t="s">
        <v>512</v>
      </c>
      <c r="C9734" t="s">
        <v>20</v>
      </c>
      <c r="D9734" t="s">
        <v>28</v>
      </c>
      <c r="E9734" s="1">
        <f>DATEVALUE(IFERROR(RIGHT(LEFT(A9734,FIND("-",A9734,4)-1),2)&amp;"/"&amp;LEFT(A9734,FIND("-",A9734)-1)&amp;"/"&amp;RIGHT(LEFT(A9734,IFERROR(FIND(" ",A9734),LEN(A9734)+1)-1),4),TEXT(A9734,"dd")&amp;"/"&amp;TEXT(A9734,"mm")&amp;"/"&amp;TEXT(A9734,"yyyy")))</f>
        <v>44732</v>
      </c>
      <c r="F9734" t="s">
        <v>1919</v>
      </c>
      <c r="G9734" s="1" t="e">
        <f>VLOOKUP(B9734,Results!A:D,3,FALSE)</f>
        <v>#N/A</v>
      </c>
    </row>
    <row r="9735" spans="1:7" hidden="1" x14ac:dyDescent="0.25">
      <c r="A9735" t="s">
        <v>1868</v>
      </c>
      <c r="B9735" t="s">
        <v>1872</v>
      </c>
      <c r="C9735" t="s">
        <v>223</v>
      </c>
      <c r="D9735" t="s">
        <v>33</v>
      </c>
      <c r="E9735" s="1">
        <f>DATEVALUE(IFERROR(RIGHT(LEFT(A9735,FIND("-",A9735,4)-1),2)&amp;"/"&amp;LEFT(A9735,FIND("-",A9735)-1)&amp;"/"&amp;RIGHT(LEFT(A9735,IFERROR(FIND(" ",A9735),LEN(A9735)+1)-1),4),TEXT(A9735,"dd")&amp;"/"&amp;TEXT(A9735,"mm")&amp;"/"&amp;TEXT(A9735,"yyyy")))</f>
        <v>44732</v>
      </c>
      <c r="F9735" t="s">
        <v>1919</v>
      </c>
      <c r="G9735" s="1" t="e">
        <f>VLOOKUP(B9735,Results!A:D,3,FALSE)</f>
        <v>#N/A</v>
      </c>
    </row>
    <row r="9736" spans="1:7" hidden="1" x14ac:dyDescent="0.25">
      <c r="A9736" t="s">
        <v>1868</v>
      </c>
      <c r="B9736" t="s">
        <v>656</v>
      </c>
      <c r="C9736" t="s">
        <v>20</v>
      </c>
      <c r="D9736" t="s">
        <v>33</v>
      </c>
      <c r="E9736" s="1">
        <f>DATEVALUE(IFERROR(RIGHT(LEFT(A9736,FIND("-",A9736,4)-1),2)&amp;"/"&amp;LEFT(A9736,FIND("-",A9736)-1)&amp;"/"&amp;RIGHT(LEFT(A9736,IFERROR(FIND(" ",A9736),LEN(A9736)+1)-1),4),TEXT(A9736,"dd")&amp;"/"&amp;TEXT(A9736,"mm")&amp;"/"&amp;TEXT(A9736,"yyyy")))</f>
        <v>44732</v>
      </c>
      <c r="F9736" t="s">
        <v>1919</v>
      </c>
      <c r="G9736" s="1" t="e">
        <f>VLOOKUP(B9736,Results!A:D,3,FALSE)</f>
        <v>#N/A</v>
      </c>
    </row>
    <row r="9737" spans="1:7" hidden="1" x14ac:dyDescent="0.25">
      <c r="A9737" t="s">
        <v>1868</v>
      </c>
      <c r="B9737" t="s">
        <v>1861</v>
      </c>
      <c r="C9737" t="s">
        <v>223</v>
      </c>
      <c r="D9737" t="s">
        <v>84</v>
      </c>
      <c r="E9737" s="1">
        <f>DATEVALUE(IFERROR(RIGHT(LEFT(A9737,FIND("-",A9737,4)-1),2)&amp;"/"&amp;LEFT(A9737,FIND("-",A9737)-1)&amp;"/"&amp;RIGHT(LEFT(A9737,IFERROR(FIND(" ",A9737),LEN(A9737)+1)-1),4),TEXT(A9737,"dd")&amp;"/"&amp;TEXT(A9737,"mm")&amp;"/"&amp;TEXT(A9737,"yyyy")))</f>
        <v>44732</v>
      </c>
      <c r="F9737" t="s">
        <v>1919</v>
      </c>
      <c r="G9737" s="1" t="e">
        <f>VLOOKUP(B9737,Results!A:D,3,FALSE)</f>
        <v>#N/A</v>
      </c>
    </row>
    <row r="9738" spans="1:7" hidden="1" x14ac:dyDescent="0.25">
      <c r="A9738" t="s">
        <v>1867</v>
      </c>
      <c r="B9738" t="s">
        <v>533</v>
      </c>
      <c r="C9738" t="s">
        <v>20</v>
      </c>
      <c r="D9738" t="s">
        <v>10</v>
      </c>
      <c r="E9738" s="1">
        <f>DATEVALUE(IFERROR(RIGHT(LEFT(A9738,FIND("-",A9738,4)-1),2)&amp;"/"&amp;LEFT(A9738,FIND("-",A9738)-1)&amp;"/"&amp;RIGHT(LEFT(A9738,IFERROR(FIND(" ",A9738),LEN(A9738)+1)-1),4),TEXT(A9738,"dd")&amp;"/"&amp;TEXT(A9738,"mm")&amp;"/"&amp;TEXT(A9738,"yyyy")))</f>
        <v>44725</v>
      </c>
      <c r="F9738" t="s">
        <v>1919</v>
      </c>
      <c r="G9738" s="1" t="e">
        <f>VLOOKUP(B9738,Results!A:D,3,FALSE)</f>
        <v>#N/A</v>
      </c>
    </row>
    <row r="9739" spans="1:7" hidden="1" x14ac:dyDescent="0.25">
      <c r="A9739" t="s">
        <v>1867</v>
      </c>
      <c r="B9739" t="s">
        <v>641</v>
      </c>
      <c r="C9739" t="s">
        <v>223</v>
      </c>
      <c r="D9739" t="s">
        <v>40</v>
      </c>
      <c r="E9739" s="1">
        <f>DATEVALUE(IFERROR(RIGHT(LEFT(A9739,FIND("-",A9739,4)-1),2)&amp;"/"&amp;LEFT(A9739,FIND("-",A9739)-1)&amp;"/"&amp;RIGHT(LEFT(A9739,IFERROR(FIND(" ",A9739),LEN(A9739)+1)-1),4),TEXT(A9739,"dd")&amp;"/"&amp;TEXT(A9739,"mm")&amp;"/"&amp;TEXT(A9739,"yyyy")))</f>
        <v>44725</v>
      </c>
      <c r="F9739" t="s">
        <v>1919</v>
      </c>
      <c r="G9739" s="1" t="e">
        <f>VLOOKUP(B9739,Results!A:D,3,FALSE)</f>
        <v>#N/A</v>
      </c>
    </row>
    <row r="9740" spans="1:7" hidden="1" x14ac:dyDescent="0.25">
      <c r="A9740" s="1">
        <v>44718</v>
      </c>
      <c r="B9740" t="s">
        <v>417</v>
      </c>
      <c r="C9740" t="s">
        <v>20</v>
      </c>
      <c r="D9740" t="s">
        <v>40</v>
      </c>
      <c r="E9740" s="1">
        <f>DATEVALUE(IFERROR(RIGHT(LEFT(A9740,FIND("-",A9740,4)-1),2)&amp;"/"&amp;LEFT(A9740,FIND("-",A9740)-1)&amp;"/"&amp;RIGHT(LEFT(A9740,IFERROR(FIND(" ",A9740),LEN(A9740)+1)-1),4),TEXT(A9740,"dd")&amp;"/"&amp;TEXT(A9740,"mm")&amp;"/"&amp;TEXT(A9740,"yyyy")))</f>
        <v>44718</v>
      </c>
      <c r="F9740" t="s">
        <v>1919</v>
      </c>
      <c r="G9740" s="1">
        <f>VLOOKUP(B9740,Results!A:D,3,FALSE)</f>
        <v>45421</v>
      </c>
    </row>
    <row r="9741" spans="1:7" hidden="1" x14ac:dyDescent="0.25">
      <c r="A9741" s="1">
        <v>44718</v>
      </c>
      <c r="B9741" t="s">
        <v>562</v>
      </c>
      <c r="C9741" t="s">
        <v>223</v>
      </c>
      <c r="D9741" t="s">
        <v>13</v>
      </c>
      <c r="E9741" s="1">
        <f>DATEVALUE(IFERROR(RIGHT(LEFT(A9741,FIND("-",A9741,4)-1),2)&amp;"/"&amp;LEFT(A9741,FIND("-",A9741)-1)&amp;"/"&amp;RIGHT(LEFT(A9741,IFERROR(FIND(" ",A9741),LEN(A9741)+1)-1),4),TEXT(A9741,"dd")&amp;"/"&amp;TEXT(A9741,"mm")&amp;"/"&amp;TEXT(A9741,"yyyy")))</f>
        <v>44718</v>
      </c>
      <c r="F9741" t="s">
        <v>1919</v>
      </c>
      <c r="G9741" s="1">
        <f>VLOOKUP(B9741,Results!A:D,3,FALSE)</f>
        <v>45424</v>
      </c>
    </row>
    <row r="9742" spans="1:7" hidden="1" x14ac:dyDescent="0.25">
      <c r="A9742" s="1">
        <v>44718</v>
      </c>
      <c r="B9742" t="s">
        <v>735</v>
      </c>
      <c r="C9742" t="s">
        <v>223</v>
      </c>
      <c r="D9742" t="s">
        <v>40</v>
      </c>
      <c r="E9742" s="1">
        <f>DATEVALUE(IFERROR(RIGHT(LEFT(A9742,FIND("-",A9742,4)-1),2)&amp;"/"&amp;LEFT(A9742,FIND("-",A9742)-1)&amp;"/"&amp;RIGHT(LEFT(A9742,IFERROR(FIND(" ",A9742),LEN(A9742)+1)-1),4),TEXT(A9742,"dd")&amp;"/"&amp;TEXT(A9742,"mm")&amp;"/"&amp;TEXT(A9742,"yyyy")))</f>
        <v>44718</v>
      </c>
      <c r="F9742" t="s">
        <v>1919</v>
      </c>
      <c r="G9742" s="1">
        <f>VLOOKUP(B9742,Results!A:D,3,FALSE)</f>
        <v>45428</v>
      </c>
    </row>
    <row r="9743" spans="1:7" hidden="1" x14ac:dyDescent="0.25">
      <c r="A9743" s="1">
        <v>44718</v>
      </c>
      <c r="B9743" t="s">
        <v>579</v>
      </c>
      <c r="C9743" t="s">
        <v>20</v>
      </c>
      <c r="D9743" t="s">
        <v>297</v>
      </c>
      <c r="E9743" s="1">
        <f>DATEVALUE(IFERROR(RIGHT(LEFT(A9743,FIND("-",A9743,4)-1),2)&amp;"/"&amp;LEFT(A9743,FIND("-",A9743)-1)&amp;"/"&amp;RIGHT(LEFT(A9743,IFERROR(FIND(" ",A9743),LEN(A9743)+1)-1),4),TEXT(A9743,"dd")&amp;"/"&amp;TEXT(A9743,"mm")&amp;"/"&amp;TEXT(A9743,"yyyy")))</f>
        <v>44718</v>
      </c>
      <c r="F9743" t="s">
        <v>1919</v>
      </c>
      <c r="G9743" s="1" t="e">
        <f>VLOOKUP(B9743,Results!A:D,3,FALSE)</f>
        <v>#N/A</v>
      </c>
    </row>
    <row r="9744" spans="1:7" hidden="1" x14ac:dyDescent="0.25">
      <c r="A9744" s="1">
        <v>44718</v>
      </c>
      <c r="B9744" t="s">
        <v>722</v>
      </c>
      <c r="C9744" t="s">
        <v>20</v>
      </c>
      <c r="D9744" t="s">
        <v>297</v>
      </c>
      <c r="E9744" s="1">
        <f>DATEVALUE(IFERROR(RIGHT(LEFT(A9744,FIND("-",A9744,4)-1),2)&amp;"/"&amp;LEFT(A9744,FIND("-",A9744)-1)&amp;"/"&amp;RIGHT(LEFT(A9744,IFERROR(FIND(" ",A9744),LEN(A9744)+1)-1),4),TEXT(A9744,"dd")&amp;"/"&amp;TEXT(A9744,"mm")&amp;"/"&amp;TEXT(A9744,"yyyy")))</f>
        <v>44718</v>
      </c>
      <c r="F9744" t="s">
        <v>1919</v>
      </c>
      <c r="G9744" s="1" t="e">
        <f>VLOOKUP(B9744,Results!A:D,3,FALSE)</f>
        <v>#N/A</v>
      </c>
    </row>
    <row r="9745" spans="1:7" hidden="1" x14ac:dyDescent="0.25">
      <c r="A9745" s="1">
        <v>44718</v>
      </c>
      <c r="B9745" t="s">
        <v>660</v>
      </c>
      <c r="C9745" t="s">
        <v>20</v>
      </c>
      <c r="D9745" t="s">
        <v>13</v>
      </c>
      <c r="E9745" s="1">
        <f>DATEVALUE(IFERROR(RIGHT(LEFT(A9745,FIND("-",A9745,4)-1),2)&amp;"/"&amp;LEFT(A9745,FIND("-",A9745)-1)&amp;"/"&amp;RIGHT(LEFT(A9745,IFERROR(FIND(" ",A9745),LEN(A9745)+1)-1),4),TEXT(A9745,"dd")&amp;"/"&amp;TEXT(A9745,"mm")&amp;"/"&amp;TEXT(A9745,"yyyy")))</f>
        <v>44718</v>
      </c>
      <c r="F9745" t="s">
        <v>1919</v>
      </c>
      <c r="G9745" s="1" t="e">
        <f>VLOOKUP(B9745,Results!A:D,3,FALSE)</f>
        <v>#N/A</v>
      </c>
    </row>
    <row r="9746" spans="1:7" hidden="1" x14ac:dyDescent="0.25">
      <c r="A9746" s="1">
        <v>44718</v>
      </c>
      <c r="B9746" t="s">
        <v>369</v>
      </c>
      <c r="C9746" t="s">
        <v>223</v>
      </c>
      <c r="D9746" t="s">
        <v>40</v>
      </c>
      <c r="E9746" s="1">
        <f>DATEVALUE(IFERROR(RIGHT(LEFT(A9746,FIND("-",A9746,4)-1),2)&amp;"/"&amp;LEFT(A9746,FIND("-",A9746)-1)&amp;"/"&amp;RIGHT(LEFT(A9746,IFERROR(FIND(" ",A9746),LEN(A9746)+1)-1),4),TEXT(A9746,"dd")&amp;"/"&amp;TEXT(A9746,"mm")&amp;"/"&amp;TEXT(A9746,"yyyy")))</f>
        <v>44718</v>
      </c>
      <c r="F9746" t="s">
        <v>1919</v>
      </c>
      <c r="G9746" s="1" t="e">
        <f>VLOOKUP(B9746,Results!A:D,3,FALSE)</f>
        <v>#N/A</v>
      </c>
    </row>
    <row r="9747" spans="1:7" hidden="1" x14ac:dyDescent="0.25">
      <c r="A9747" t="s">
        <v>1865</v>
      </c>
      <c r="B9747" t="s">
        <v>101</v>
      </c>
      <c r="C9747" t="s">
        <v>20</v>
      </c>
      <c r="D9747" t="s">
        <v>23</v>
      </c>
      <c r="E9747" s="1">
        <f>DATEVALUE(IFERROR(RIGHT(LEFT(A9747,FIND("-",A9747,4)-1),2)&amp;"/"&amp;LEFT(A9747,FIND("-",A9747)-1)&amp;"/"&amp;RIGHT(LEFT(A9747,IFERROR(FIND(" ",A9747),LEN(A9747)+1)-1),4),TEXT(A9747,"dd")&amp;"/"&amp;TEXT(A9747,"mm")&amp;"/"&amp;TEXT(A9747,"yyyy")))</f>
        <v>44711</v>
      </c>
      <c r="F9747" t="s">
        <v>1919</v>
      </c>
      <c r="G9747" s="1">
        <f>VLOOKUP(B9747,Results!A:D,3,FALSE)</f>
        <v>45414</v>
      </c>
    </row>
    <row r="9748" spans="1:7" hidden="1" x14ac:dyDescent="0.25">
      <c r="A9748" t="s">
        <v>1865</v>
      </c>
      <c r="B9748" t="s">
        <v>766</v>
      </c>
      <c r="C9748" t="s">
        <v>223</v>
      </c>
      <c r="D9748" t="s">
        <v>13</v>
      </c>
      <c r="E9748" s="1">
        <f>DATEVALUE(IFERROR(RIGHT(LEFT(A9748,FIND("-",A9748,4)-1),2)&amp;"/"&amp;LEFT(A9748,FIND("-",A9748)-1)&amp;"/"&amp;RIGHT(LEFT(A9748,IFERROR(FIND(" ",A9748),LEN(A9748)+1)-1),4),TEXT(A9748,"dd")&amp;"/"&amp;TEXT(A9748,"mm")&amp;"/"&amp;TEXT(A9748,"yyyy")))</f>
        <v>44711</v>
      </c>
      <c r="F9748" t="s">
        <v>1919</v>
      </c>
      <c r="G9748" s="1">
        <f>VLOOKUP(B9748,Results!A:D,3,FALSE)</f>
        <v>45414</v>
      </c>
    </row>
    <row r="9749" spans="1:7" hidden="1" x14ac:dyDescent="0.25">
      <c r="A9749" t="s">
        <v>1865</v>
      </c>
      <c r="B9749" t="s">
        <v>500</v>
      </c>
      <c r="C9749" t="s">
        <v>223</v>
      </c>
      <c r="D9749" t="s">
        <v>10</v>
      </c>
      <c r="E9749" s="1">
        <f>DATEVALUE(IFERROR(RIGHT(LEFT(A9749,FIND("-",A9749,4)-1),2)&amp;"/"&amp;LEFT(A9749,FIND("-",A9749)-1)&amp;"/"&amp;RIGHT(LEFT(A9749,IFERROR(FIND(" ",A9749),LEN(A9749)+1)-1),4),TEXT(A9749,"dd")&amp;"/"&amp;TEXT(A9749,"mm")&amp;"/"&amp;TEXT(A9749,"yyyy")))</f>
        <v>44711</v>
      </c>
      <c r="F9749" t="s">
        <v>1919</v>
      </c>
      <c r="G9749" s="1">
        <f>VLOOKUP(B9749,Results!A:D,3,FALSE)</f>
        <v>45415</v>
      </c>
    </row>
    <row r="9750" spans="1:7" hidden="1" x14ac:dyDescent="0.25">
      <c r="A9750" t="s">
        <v>1865</v>
      </c>
      <c r="B9750" t="s">
        <v>676</v>
      </c>
      <c r="C9750" t="s">
        <v>223</v>
      </c>
      <c r="D9750" t="s">
        <v>74</v>
      </c>
      <c r="E9750" s="1">
        <f>DATEVALUE(IFERROR(RIGHT(LEFT(A9750,FIND("-",A9750,4)-1),2)&amp;"/"&amp;LEFT(A9750,FIND("-",A9750)-1)&amp;"/"&amp;RIGHT(LEFT(A9750,IFERROR(FIND(" ",A9750),LEN(A9750)+1)-1),4),TEXT(A9750,"dd")&amp;"/"&amp;TEXT(A9750,"mm")&amp;"/"&amp;TEXT(A9750,"yyyy")))</f>
        <v>44711</v>
      </c>
      <c r="F9750" t="s">
        <v>1919</v>
      </c>
      <c r="G9750" s="1">
        <f>VLOOKUP(B9750,Results!A:D,3,FALSE)</f>
        <v>45416</v>
      </c>
    </row>
    <row r="9751" spans="1:7" hidden="1" x14ac:dyDescent="0.25">
      <c r="A9751" t="s">
        <v>1865</v>
      </c>
      <c r="B9751" t="s">
        <v>581</v>
      </c>
      <c r="C9751" t="s">
        <v>20</v>
      </c>
      <c r="D9751" t="s">
        <v>50</v>
      </c>
      <c r="E9751" s="1">
        <f>DATEVALUE(IFERROR(RIGHT(LEFT(A9751,FIND("-",A9751,4)-1),2)&amp;"/"&amp;LEFT(A9751,FIND("-",A9751)-1)&amp;"/"&amp;RIGHT(LEFT(A9751,IFERROR(FIND(" ",A9751),LEN(A9751)+1)-1),4),TEXT(A9751,"dd")&amp;"/"&amp;TEXT(A9751,"mm")&amp;"/"&amp;TEXT(A9751,"yyyy")))</f>
        <v>44711</v>
      </c>
      <c r="F9751" t="s">
        <v>1919</v>
      </c>
      <c r="G9751" s="1">
        <f>VLOOKUP(B9751,Results!A:D,3,FALSE)</f>
        <v>45418</v>
      </c>
    </row>
    <row r="9752" spans="1:7" hidden="1" x14ac:dyDescent="0.25">
      <c r="A9752" t="s">
        <v>1865</v>
      </c>
      <c r="B9752" t="s">
        <v>655</v>
      </c>
      <c r="C9752" t="s">
        <v>20</v>
      </c>
      <c r="D9752" t="s">
        <v>30</v>
      </c>
      <c r="E9752" s="1">
        <f>DATEVALUE(IFERROR(RIGHT(LEFT(A9752,FIND("-",A9752,4)-1),2)&amp;"/"&amp;LEFT(A9752,FIND("-",A9752)-1)&amp;"/"&amp;RIGHT(LEFT(A9752,IFERROR(FIND(" ",A9752),LEN(A9752)+1)-1),4),TEXT(A9752,"dd")&amp;"/"&amp;TEXT(A9752,"mm")&amp;"/"&amp;TEXT(A9752,"yyyy")))</f>
        <v>44711</v>
      </c>
      <c r="F9752" t="s">
        <v>1919</v>
      </c>
      <c r="G9752" s="1">
        <f>VLOOKUP(B9752,Results!A:D,3,FALSE)</f>
        <v>45419</v>
      </c>
    </row>
    <row r="9753" spans="1:7" hidden="1" x14ac:dyDescent="0.25">
      <c r="A9753" t="s">
        <v>1865</v>
      </c>
      <c r="B9753" t="s">
        <v>1755</v>
      </c>
      <c r="C9753" t="s">
        <v>20</v>
      </c>
      <c r="D9753" t="s">
        <v>10</v>
      </c>
      <c r="E9753" s="1">
        <f>DATEVALUE(IFERROR(RIGHT(LEFT(A9753,FIND("-",A9753,4)-1),2)&amp;"/"&amp;LEFT(A9753,FIND("-",A9753)-1)&amp;"/"&amp;RIGHT(LEFT(A9753,IFERROR(FIND(" ",A9753),LEN(A9753)+1)-1),4),TEXT(A9753,"dd")&amp;"/"&amp;TEXT(A9753,"mm")&amp;"/"&amp;TEXT(A9753,"yyyy")))</f>
        <v>44711</v>
      </c>
      <c r="F9753" t="s">
        <v>1919</v>
      </c>
      <c r="G9753" s="1">
        <f>VLOOKUP(B9753,Results!A:D,3,FALSE)</f>
        <v>45420</v>
      </c>
    </row>
    <row r="9754" spans="1:7" hidden="1" x14ac:dyDescent="0.25">
      <c r="A9754" t="s">
        <v>1865</v>
      </c>
      <c r="B9754" t="s">
        <v>750</v>
      </c>
      <c r="C9754" t="s">
        <v>20</v>
      </c>
      <c r="D9754" t="s">
        <v>13</v>
      </c>
      <c r="E9754" s="1">
        <f>DATEVALUE(IFERROR(RIGHT(LEFT(A9754,FIND("-",A9754,4)-1),2)&amp;"/"&amp;LEFT(A9754,FIND("-",A9754)-1)&amp;"/"&amp;RIGHT(LEFT(A9754,IFERROR(FIND(" ",A9754),LEN(A9754)+1)-1),4),TEXT(A9754,"dd")&amp;"/"&amp;TEXT(A9754,"mm")&amp;"/"&amp;TEXT(A9754,"yyyy")))</f>
        <v>44711</v>
      </c>
      <c r="F9754" t="s">
        <v>1919</v>
      </c>
      <c r="G9754" s="1">
        <f>VLOOKUP(B9754,Results!A:D,3,FALSE)</f>
        <v>45420</v>
      </c>
    </row>
    <row r="9755" spans="1:7" hidden="1" x14ac:dyDescent="0.25">
      <c r="A9755" t="s">
        <v>1865</v>
      </c>
      <c r="B9755" t="s">
        <v>434</v>
      </c>
      <c r="C9755" t="s">
        <v>20</v>
      </c>
      <c r="D9755" t="s">
        <v>435</v>
      </c>
      <c r="E9755" s="1">
        <f>DATEVALUE(IFERROR(RIGHT(LEFT(A9755,FIND("-",A9755,4)-1),2)&amp;"/"&amp;LEFT(A9755,FIND("-",A9755)-1)&amp;"/"&amp;RIGHT(LEFT(A9755,IFERROR(FIND(" ",A9755),LEN(A9755)+1)-1),4),TEXT(A9755,"dd")&amp;"/"&amp;TEXT(A9755,"mm")&amp;"/"&amp;TEXT(A9755,"yyyy")))</f>
        <v>44711</v>
      </c>
      <c r="F9755" t="s">
        <v>1919</v>
      </c>
      <c r="G9755" s="1">
        <f>VLOOKUP(B9755,Results!A:D,3,FALSE)</f>
        <v>45420</v>
      </c>
    </row>
    <row r="9756" spans="1:7" hidden="1" x14ac:dyDescent="0.25">
      <c r="A9756" t="s">
        <v>1865</v>
      </c>
      <c r="B9756" t="s">
        <v>272</v>
      </c>
      <c r="C9756" t="s">
        <v>223</v>
      </c>
      <c r="D9756" t="s">
        <v>13</v>
      </c>
      <c r="E9756" s="1">
        <f>DATEVALUE(IFERROR(RIGHT(LEFT(A9756,FIND("-",A9756,4)-1),2)&amp;"/"&amp;LEFT(A9756,FIND("-",A9756)-1)&amp;"/"&amp;RIGHT(LEFT(A9756,IFERROR(FIND(" ",A9756),LEN(A9756)+1)-1),4),TEXT(A9756,"dd")&amp;"/"&amp;TEXT(A9756,"mm")&amp;"/"&amp;TEXT(A9756,"yyyy")))</f>
        <v>44711</v>
      </c>
      <c r="F9756" t="s">
        <v>1919</v>
      </c>
      <c r="G9756" s="1">
        <f>VLOOKUP(B9756,Results!A:D,3,FALSE)</f>
        <v>45421</v>
      </c>
    </row>
    <row r="9757" spans="1:7" hidden="1" x14ac:dyDescent="0.25">
      <c r="A9757" t="s">
        <v>1865</v>
      </c>
      <c r="B9757" t="s">
        <v>819</v>
      </c>
      <c r="C9757" t="s">
        <v>20</v>
      </c>
      <c r="D9757" t="s">
        <v>13</v>
      </c>
      <c r="E9757" s="1">
        <f>DATEVALUE(IFERROR(RIGHT(LEFT(A9757,FIND("-",A9757,4)-1),2)&amp;"/"&amp;LEFT(A9757,FIND("-",A9757)-1)&amp;"/"&amp;RIGHT(LEFT(A9757,IFERROR(FIND(" ",A9757),LEN(A9757)+1)-1),4),TEXT(A9757,"dd")&amp;"/"&amp;TEXT(A9757,"mm")&amp;"/"&amp;TEXT(A9757,"yyyy")))</f>
        <v>44711</v>
      </c>
      <c r="F9757" t="s">
        <v>1919</v>
      </c>
      <c r="G9757" s="1">
        <f>VLOOKUP(B9757,Results!A:D,3,FALSE)</f>
        <v>45421</v>
      </c>
    </row>
    <row r="9758" spans="1:7" hidden="1" x14ac:dyDescent="0.25">
      <c r="A9758" t="s">
        <v>1865</v>
      </c>
      <c r="B9758" t="s">
        <v>258</v>
      </c>
      <c r="C9758" t="s">
        <v>20</v>
      </c>
      <c r="D9758" t="s">
        <v>40</v>
      </c>
      <c r="E9758" s="1">
        <f>DATEVALUE(IFERROR(RIGHT(LEFT(A9758,FIND("-",A9758,4)-1),2)&amp;"/"&amp;LEFT(A9758,FIND("-",A9758)-1)&amp;"/"&amp;RIGHT(LEFT(A9758,IFERROR(FIND(" ",A9758),LEN(A9758)+1)-1),4),TEXT(A9758,"dd")&amp;"/"&amp;TEXT(A9758,"mm")&amp;"/"&amp;TEXT(A9758,"yyyy")))</f>
        <v>44711</v>
      </c>
      <c r="F9758" t="s">
        <v>1919</v>
      </c>
      <c r="G9758" s="1">
        <f>VLOOKUP(B9758,Results!A:D,3,FALSE)</f>
        <v>45422</v>
      </c>
    </row>
    <row r="9759" spans="1:7" hidden="1" x14ac:dyDescent="0.25">
      <c r="A9759" t="s">
        <v>1865</v>
      </c>
      <c r="B9759" t="s">
        <v>964</v>
      </c>
      <c r="C9759" t="s">
        <v>20</v>
      </c>
      <c r="D9759" t="s">
        <v>30</v>
      </c>
      <c r="E9759" s="1">
        <f>DATEVALUE(IFERROR(RIGHT(LEFT(A9759,FIND("-",A9759,4)-1),2)&amp;"/"&amp;LEFT(A9759,FIND("-",A9759)-1)&amp;"/"&amp;RIGHT(LEFT(A9759,IFERROR(FIND(" ",A9759),LEN(A9759)+1)-1),4),TEXT(A9759,"dd")&amp;"/"&amp;TEXT(A9759,"mm")&amp;"/"&amp;TEXT(A9759,"yyyy")))</f>
        <v>44711</v>
      </c>
      <c r="F9759" t="s">
        <v>1919</v>
      </c>
      <c r="G9759" s="1">
        <f>VLOOKUP(B9759,Results!A:D,3,FALSE)</f>
        <v>45436</v>
      </c>
    </row>
    <row r="9760" spans="1:7" hidden="1" x14ac:dyDescent="0.25">
      <c r="A9760" t="s">
        <v>1865</v>
      </c>
      <c r="B9760" t="s">
        <v>693</v>
      </c>
      <c r="C9760" t="s">
        <v>223</v>
      </c>
      <c r="D9760" t="s">
        <v>44</v>
      </c>
      <c r="E9760" s="1">
        <f>DATEVALUE(IFERROR(RIGHT(LEFT(A9760,FIND("-",A9760,4)-1),2)&amp;"/"&amp;LEFT(A9760,FIND("-",A9760)-1)&amp;"/"&amp;RIGHT(LEFT(A9760,IFERROR(FIND(" ",A9760),LEN(A9760)+1)-1),4),TEXT(A9760,"dd")&amp;"/"&amp;TEXT(A9760,"mm")&amp;"/"&amp;TEXT(A9760,"yyyy")))</f>
        <v>44711</v>
      </c>
      <c r="F9760" t="s">
        <v>1919</v>
      </c>
      <c r="G9760" s="1">
        <f>VLOOKUP(B9760,Results!A:D,3,FALSE)</f>
        <v>45440</v>
      </c>
    </row>
    <row r="9761" spans="1:7" hidden="1" x14ac:dyDescent="0.25">
      <c r="A9761" t="s">
        <v>1865</v>
      </c>
      <c r="B9761" t="s">
        <v>703</v>
      </c>
      <c r="C9761" t="s">
        <v>20</v>
      </c>
      <c r="D9761" t="s">
        <v>297</v>
      </c>
      <c r="E9761" s="1">
        <f>DATEVALUE(IFERROR(RIGHT(LEFT(A9761,FIND("-",A9761,4)-1),2)&amp;"/"&amp;LEFT(A9761,FIND("-",A9761)-1)&amp;"/"&amp;RIGHT(LEFT(A9761,IFERROR(FIND(" ",A9761),LEN(A9761)+1)-1),4),TEXT(A9761,"dd")&amp;"/"&amp;TEXT(A9761,"mm")&amp;"/"&amp;TEXT(A9761,"yyyy")))</f>
        <v>44711</v>
      </c>
      <c r="F9761" t="s">
        <v>1919</v>
      </c>
      <c r="G9761" s="1" t="e">
        <f>VLOOKUP(B9761,Results!A:D,3,FALSE)</f>
        <v>#N/A</v>
      </c>
    </row>
    <row r="9762" spans="1:7" hidden="1" x14ac:dyDescent="0.25">
      <c r="A9762" t="s">
        <v>1865</v>
      </c>
      <c r="B9762" t="s">
        <v>560</v>
      </c>
      <c r="C9762" t="s">
        <v>223</v>
      </c>
      <c r="D9762" t="s">
        <v>297</v>
      </c>
      <c r="E9762" s="1">
        <f>DATEVALUE(IFERROR(RIGHT(LEFT(A9762,FIND("-",A9762,4)-1),2)&amp;"/"&amp;LEFT(A9762,FIND("-",A9762)-1)&amp;"/"&amp;RIGHT(LEFT(A9762,IFERROR(FIND(" ",A9762),LEN(A9762)+1)-1),4),TEXT(A9762,"dd")&amp;"/"&amp;TEXT(A9762,"mm")&amp;"/"&amp;TEXT(A9762,"yyyy")))</f>
        <v>44711</v>
      </c>
      <c r="F9762" t="s">
        <v>1919</v>
      </c>
      <c r="G9762" s="1" t="e">
        <f>VLOOKUP(B9762,Results!A:D,3,FALSE)</f>
        <v>#N/A</v>
      </c>
    </row>
    <row r="9763" spans="1:7" hidden="1" x14ac:dyDescent="0.25">
      <c r="A9763" t="s">
        <v>1865</v>
      </c>
      <c r="B9763" t="s">
        <v>1859</v>
      </c>
      <c r="C9763" t="s">
        <v>223</v>
      </c>
      <c r="D9763" t="s">
        <v>30</v>
      </c>
      <c r="E9763" s="1">
        <f>DATEVALUE(IFERROR(RIGHT(LEFT(A9763,FIND("-",A9763,4)-1),2)&amp;"/"&amp;LEFT(A9763,FIND("-",A9763)-1)&amp;"/"&amp;RIGHT(LEFT(A9763,IFERROR(FIND(" ",A9763),LEN(A9763)+1)-1),4),TEXT(A9763,"dd")&amp;"/"&amp;TEXT(A9763,"mm")&amp;"/"&amp;TEXT(A9763,"yyyy")))</f>
        <v>44711</v>
      </c>
      <c r="F9763" t="s">
        <v>1919</v>
      </c>
      <c r="G9763" s="1" t="e">
        <f>VLOOKUP(B9763,Results!A:D,3,FALSE)</f>
        <v>#N/A</v>
      </c>
    </row>
    <row r="9764" spans="1:7" hidden="1" x14ac:dyDescent="0.25">
      <c r="A9764" t="s">
        <v>1865</v>
      </c>
      <c r="B9764" t="s">
        <v>704</v>
      </c>
      <c r="C9764" t="s">
        <v>20</v>
      </c>
      <c r="D9764" t="s">
        <v>30</v>
      </c>
      <c r="E9764" s="1">
        <f>DATEVALUE(IFERROR(RIGHT(LEFT(A9764,FIND("-",A9764,4)-1),2)&amp;"/"&amp;LEFT(A9764,FIND("-",A9764)-1)&amp;"/"&amp;RIGHT(LEFT(A9764,IFERROR(FIND(" ",A9764),LEN(A9764)+1)-1),4),TEXT(A9764,"dd")&amp;"/"&amp;TEXT(A9764,"mm")&amp;"/"&amp;TEXT(A9764,"yyyy")))</f>
        <v>44711</v>
      </c>
      <c r="F9764" t="s">
        <v>1919</v>
      </c>
      <c r="G9764" s="1" t="e">
        <f>VLOOKUP(B9764,Results!A:D,3,FALSE)</f>
        <v>#N/A</v>
      </c>
    </row>
    <row r="9765" spans="1:7" hidden="1" x14ac:dyDescent="0.25">
      <c r="A9765" t="s">
        <v>1865</v>
      </c>
      <c r="B9765" t="s">
        <v>791</v>
      </c>
      <c r="C9765" t="s">
        <v>20</v>
      </c>
      <c r="D9765" t="s">
        <v>30</v>
      </c>
      <c r="E9765" s="1">
        <f>DATEVALUE(IFERROR(RIGHT(LEFT(A9765,FIND("-",A9765,4)-1),2)&amp;"/"&amp;LEFT(A9765,FIND("-",A9765)-1)&amp;"/"&amp;RIGHT(LEFT(A9765,IFERROR(FIND(" ",A9765),LEN(A9765)+1)-1),4),TEXT(A9765,"dd")&amp;"/"&amp;TEXT(A9765,"mm")&amp;"/"&amp;TEXT(A9765,"yyyy")))</f>
        <v>44711</v>
      </c>
      <c r="F9765" t="s">
        <v>1919</v>
      </c>
      <c r="G9765" s="1" t="e">
        <f>VLOOKUP(B9765,Results!A:D,3,FALSE)</f>
        <v>#N/A</v>
      </c>
    </row>
    <row r="9766" spans="1:7" hidden="1" x14ac:dyDescent="0.25">
      <c r="A9766" t="s">
        <v>1865</v>
      </c>
      <c r="B9766" t="s">
        <v>491</v>
      </c>
      <c r="C9766" t="s">
        <v>223</v>
      </c>
      <c r="D9766" t="s">
        <v>30</v>
      </c>
      <c r="E9766" s="1">
        <f>DATEVALUE(IFERROR(RIGHT(LEFT(A9766,FIND("-",A9766,4)-1),2)&amp;"/"&amp;LEFT(A9766,FIND("-",A9766)-1)&amp;"/"&amp;RIGHT(LEFT(A9766,IFERROR(FIND(" ",A9766),LEN(A9766)+1)-1),4),TEXT(A9766,"dd")&amp;"/"&amp;TEXT(A9766,"mm")&amp;"/"&amp;TEXT(A9766,"yyyy")))</f>
        <v>44711</v>
      </c>
      <c r="F9766" t="s">
        <v>1919</v>
      </c>
      <c r="G9766" s="1" t="e">
        <f>VLOOKUP(B9766,Results!A:D,3,FALSE)</f>
        <v>#N/A</v>
      </c>
    </row>
    <row r="9767" spans="1:7" hidden="1" x14ac:dyDescent="0.25">
      <c r="A9767" t="s">
        <v>1865</v>
      </c>
      <c r="B9767" t="s">
        <v>945</v>
      </c>
      <c r="C9767" t="s">
        <v>20</v>
      </c>
      <c r="D9767" t="s">
        <v>30</v>
      </c>
      <c r="E9767" s="1">
        <f>DATEVALUE(IFERROR(RIGHT(LEFT(A9767,FIND("-",A9767,4)-1),2)&amp;"/"&amp;LEFT(A9767,FIND("-",A9767)-1)&amp;"/"&amp;RIGHT(LEFT(A9767,IFERROR(FIND(" ",A9767),LEN(A9767)+1)-1),4),TEXT(A9767,"dd")&amp;"/"&amp;TEXT(A9767,"mm")&amp;"/"&amp;TEXT(A9767,"yyyy")))</f>
        <v>44711</v>
      </c>
      <c r="F9767" t="s">
        <v>1919</v>
      </c>
      <c r="G9767" s="1" t="e">
        <f>VLOOKUP(B9767,Results!A:D,3,FALSE)</f>
        <v>#N/A</v>
      </c>
    </row>
    <row r="9768" spans="1:7" hidden="1" x14ac:dyDescent="0.25">
      <c r="A9768" t="s">
        <v>1865</v>
      </c>
      <c r="B9768" t="s">
        <v>1860</v>
      </c>
      <c r="C9768" t="s">
        <v>20</v>
      </c>
      <c r="D9768" t="s">
        <v>10</v>
      </c>
      <c r="E9768" s="1">
        <f>DATEVALUE(IFERROR(RIGHT(LEFT(A9768,FIND("-",A9768,4)-1),2)&amp;"/"&amp;LEFT(A9768,FIND("-",A9768)-1)&amp;"/"&amp;RIGHT(LEFT(A9768,IFERROR(FIND(" ",A9768),LEN(A9768)+1)-1),4),TEXT(A9768,"dd")&amp;"/"&amp;TEXT(A9768,"mm")&amp;"/"&amp;TEXT(A9768,"yyyy")))</f>
        <v>44711</v>
      </c>
      <c r="F9768" t="s">
        <v>1919</v>
      </c>
      <c r="G9768" s="1" t="e">
        <f>VLOOKUP(B9768,Results!A:D,3,FALSE)</f>
        <v>#N/A</v>
      </c>
    </row>
    <row r="9769" spans="1:7" hidden="1" x14ac:dyDescent="0.25">
      <c r="A9769" t="s">
        <v>1865</v>
      </c>
      <c r="B9769" t="s">
        <v>492</v>
      </c>
      <c r="C9769" t="s">
        <v>20</v>
      </c>
      <c r="D9769" t="s">
        <v>10</v>
      </c>
      <c r="E9769" s="1">
        <f>DATEVALUE(IFERROR(RIGHT(LEFT(A9769,FIND("-",A9769,4)-1),2)&amp;"/"&amp;LEFT(A9769,FIND("-",A9769)-1)&amp;"/"&amp;RIGHT(LEFT(A9769,IFERROR(FIND(" ",A9769),LEN(A9769)+1)-1),4),TEXT(A9769,"dd")&amp;"/"&amp;TEXT(A9769,"mm")&amp;"/"&amp;TEXT(A9769,"yyyy")))</f>
        <v>44711</v>
      </c>
      <c r="F9769" t="s">
        <v>1919</v>
      </c>
      <c r="G9769" s="1" t="e">
        <f>VLOOKUP(B9769,Results!A:D,3,FALSE)</f>
        <v>#N/A</v>
      </c>
    </row>
    <row r="9770" spans="1:7" hidden="1" x14ac:dyDescent="0.25">
      <c r="A9770" t="s">
        <v>1865</v>
      </c>
      <c r="B9770" t="s">
        <v>1866</v>
      </c>
      <c r="C9770" t="s">
        <v>20</v>
      </c>
      <c r="D9770" t="s">
        <v>10</v>
      </c>
      <c r="E9770" s="1">
        <f>DATEVALUE(IFERROR(RIGHT(LEFT(A9770,FIND("-",A9770,4)-1),2)&amp;"/"&amp;LEFT(A9770,FIND("-",A9770)-1)&amp;"/"&amp;RIGHT(LEFT(A9770,IFERROR(FIND(" ",A9770),LEN(A9770)+1)-1),4),TEXT(A9770,"dd")&amp;"/"&amp;TEXT(A9770,"mm")&amp;"/"&amp;TEXT(A9770,"yyyy")))</f>
        <v>44711</v>
      </c>
      <c r="F9770" t="s">
        <v>1919</v>
      </c>
      <c r="G9770" s="1" t="e">
        <f>VLOOKUP(B9770,Results!A:D,3,FALSE)</f>
        <v>#N/A</v>
      </c>
    </row>
    <row r="9771" spans="1:7" hidden="1" x14ac:dyDescent="0.25">
      <c r="A9771" t="s">
        <v>1865</v>
      </c>
      <c r="B9771" t="s">
        <v>494</v>
      </c>
      <c r="C9771" t="s">
        <v>223</v>
      </c>
      <c r="D9771" t="s">
        <v>10</v>
      </c>
      <c r="E9771" s="1">
        <f>DATEVALUE(IFERROR(RIGHT(LEFT(A9771,FIND("-",A9771,4)-1),2)&amp;"/"&amp;LEFT(A9771,FIND("-",A9771)-1)&amp;"/"&amp;RIGHT(LEFT(A9771,IFERROR(FIND(" ",A9771),LEN(A9771)+1)-1),4),TEXT(A9771,"dd")&amp;"/"&amp;TEXT(A9771,"mm")&amp;"/"&amp;TEXT(A9771,"yyyy")))</f>
        <v>44711</v>
      </c>
      <c r="F9771" t="s">
        <v>1919</v>
      </c>
      <c r="G9771" s="1" t="e">
        <f>VLOOKUP(B9771,Results!A:D,3,FALSE)</f>
        <v>#N/A</v>
      </c>
    </row>
    <row r="9772" spans="1:7" hidden="1" x14ac:dyDescent="0.25">
      <c r="A9772" t="s">
        <v>1865</v>
      </c>
      <c r="B9772" t="s">
        <v>650</v>
      </c>
      <c r="C9772" t="s">
        <v>20</v>
      </c>
      <c r="D9772" t="s">
        <v>10</v>
      </c>
      <c r="E9772" s="1">
        <f>DATEVALUE(IFERROR(RIGHT(LEFT(A9772,FIND("-",A9772,4)-1),2)&amp;"/"&amp;LEFT(A9772,FIND("-",A9772)-1)&amp;"/"&amp;RIGHT(LEFT(A9772,IFERROR(FIND(" ",A9772),LEN(A9772)+1)-1),4),TEXT(A9772,"dd")&amp;"/"&amp;TEXT(A9772,"mm")&amp;"/"&amp;TEXT(A9772,"yyyy")))</f>
        <v>44711</v>
      </c>
      <c r="F9772" t="s">
        <v>1919</v>
      </c>
      <c r="G9772" s="1" t="e">
        <f>VLOOKUP(B9772,Results!A:D,3,FALSE)</f>
        <v>#N/A</v>
      </c>
    </row>
    <row r="9773" spans="1:7" hidden="1" x14ac:dyDescent="0.25">
      <c r="A9773" t="s">
        <v>1865</v>
      </c>
      <c r="B9773" t="s">
        <v>533</v>
      </c>
      <c r="C9773" t="s">
        <v>20</v>
      </c>
      <c r="D9773" t="s">
        <v>10</v>
      </c>
      <c r="E9773" s="1">
        <f>DATEVALUE(IFERROR(RIGHT(LEFT(A9773,FIND("-",A9773,4)-1),2)&amp;"/"&amp;LEFT(A9773,FIND("-",A9773)-1)&amp;"/"&amp;RIGHT(LEFT(A9773,IFERROR(FIND(" ",A9773),LEN(A9773)+1)-1),4),TEXT(A9773,"dd")&amp;"/"&amp;TEXT(A9773,"mm")&amp;"/"&amp;TEXT(A9773,"yyyy")))</f>
        <v>44711</v>
      </c>
      <c r="F9773" t="s">
        <v>1919</v>
      </c>
      <c r="G9773" s="1" t="e">
        <f>VLOOKUP(B9773,Results!A:D,3,FALSE)</f>
        <v>#N/A</v>
      </c>
    </row>
    <row r="9774" spans="1:7" hidden="1" x14ac:dyDescent="0.25">
      <c r="A9774" t="s">
        <v>1865</v>
      </c>
      <c r="B9774" t="s">
        <v>666</v>
      </c>
      <c r="C9774" t="s">
        <v>20</v>
      </c>
      <c r="D9774" t="s">
        <v>23</v>
      </c>
      <c r="E9774" s="1">
        <f>DATEVALUE(IFERROR(RIGHT(LEFT(A9774,FIND("-",A9774,4)-1),2)&amp;"/"&amp;LEFT(A9774,FIND("-",A9774)-1)&amp;"/"&amp;RIGHT(LEFT(A9774,IFERROR(FIND(" ",A9774),LEN(A9774)+1)-1),4),TEXT(A9774,"dd")&amp;"/"&amp;TEXT(A9774,"mm")&amp;"/"&amp;TEXT(A9774,"yyyy")))</f>
        <v>44711</v>
      </c>
      <c r="F9774" t="s">
        <v>1919</v>
      </c>
      <c r="G9774" s="1" t="e">
        <f>VLOOKUP(B9774,Results!A:D,3,FALSE)</f>
        <v>#N/A</v>
      </c>
    </row>
    <row r="9775" spans="1:7" hidden="1" x14ac:dyDescent="0.25">
      <c r="A9775" t="s">
        <v>1865</v>
      </c>
      <c r="B9775" t="s">
        <v>642</v>
      </c>
      <c r="C9775" t="s">
        <v>223</v>
      </c>
      <c r="D9775" t="s">
        <v>23</v>
      </c>
      <c r="E9775" s="1">
        <f>DATEVALUE(IFERROR(RIGHT(LEFT(A9775,FIND("-",A9775,4)-1),2)&amp;"/"&amp;LEFT(A9775,FIND("-",A9775)-1)&amp;"/"&amp;RIGHT(LEFT(A9775,IFERROR(FIND(" ",A9775),LEN(A9775)+1)-1),4),TEXT(A9775,"dd")&amp;"/"&amp;TEXT(A9775,"mm")&amp;"/"&amp;TEXT(A9775,"yyyy")))</f>
        <v>44711</v>
      </c>
      <c r="F9775" t="s">
        <v>1919</v>
      </c>
      <c r="G9775" s="1" t="e">
        <f>VLOOKUP(B9775,Results!A:D,3,FALSE)</f>
        <v>#N/A</v>
      </c>
    </row>
    <row r="9776" spans="1:7" hidden="1" x14ac:dyDescent="0.25">
      <c r="A9776" t="s">
        <v>1865</v>
      </c>
      <c r="B9776" t="s">
        <v>1850</v>
      </c>
      <c r="C9776" t="s">
        <v>223</v>
      </c>
      <c r="D9776" t="s">
        <v>23</v>
      </c>
      <c r="E9776" s="1">
        <f>DATEVALUE(IFERROR(RIGHT(LEFT(A9776,FIND("-",A9776,4)-1),2)&amp;"/"&amp;LEFT(A9776,FIND("-",A9776)-1)&amp;"/"&amp;RIGHT(LEFT(A9776,IFERROR(FIND(" ",A9776),LEN(A9776)+1)-1),4),TEXT(A9776,"dd")&amp;"/"&amp;TEXT(A9776,"mm")&amp;"/"&amp;TEXT(A9776,"yyyy")))</f>
        <v>44711</v>
      </c>
      <c r="F9776" t="s">
        <v>1919</v>
      </c>
      <c r="G9776" s="1" t="e">
        <f>VLOOKUP(B9776,Results!A:D,3,FALSE)</f>
        <v>#N/A</v>
      </c>
    </row>
    <row r="9777" spans="1:7" hidden="1" x14ac:dyDescent="0.25">
      <c r="A9777" t="s">
        <v>1865</v>
      </c>
      <c r="B9777" t="s">
        <v>521</v>
      </c>
      <c r="C9777" t="s">
        <v>20</v>
      </c>
      <c r="D9777" t="s">
        <v>13</v>
      </c>
      <c r="E9777" s="1">
        <f>DATEVALUE(IFERROR(RIGHT(LEFT(A9777,FIND("-",A9777,4)-1),2)&amp;"/"&amp;LEFT(A9777,FIND("-",A9777)-1)&amp;"/"&amp;RIGHT(LEFT(A9777,IFERROR(FIND(" ",A9777),LEN(A9777)+1)-1),4),TEXT(A9777,"dd")&amp;"/"&amp;TEXT(A9777,"mm")&amp;"/"&amp;TEXT(A9777,"yyyy")))</f>
        <v>44711</v>
      </c>
      <c r="F9777" t="s">
        <v>1919</v>
      </c>
      <c r="G9777" s="1" t="e">
        <f>VLOOKUP(B9777,Results!A:D,3,FALSE)</f>
        <v>#N/A</v>
      </c>
    </row>
    <row r="9778" spans="1:7" hidden="1" x14ac:dyDescent="0.25">
      <c r="A9778" t="s">
        <v>1865</v>
      </c>
      <c r="B9778" t="s">
        <v>612</v>
      </c>
      <c r="C9778" t="s">
        <v>20</v>
      </c>
      <c r="D9778" t="s">
        <v>13</v>
      </c>
      <c r="E9778" s="1">
        <f>DATEVALUE(IFERROR(RIGHT(LEFT(A9778,FIND("-",A9778,4)-1),2)&amp;"/"&amp;LEFT(A9778,FIND("-",A9778)-1)&amp;"/"&amp;RIGHT(LEFT(A9778,IFERROR(FIND(" ",A9778),LEN(A9778)+1)-1),4),TEXT(A9778,"dd")&amp;"/"&amp;TEXT(A9778,"mm")&amp;"/"&amp;TEXT(A9778,"yyyy")))</f>
        <v>44711</v>
      </c>
      <c r="F9778" t="s">
        <v>1919</v>
      </c>
      <c r="G9778" s="1" t="e">
        <f>VLOOKUP(B9778,Results!A:D,3,FALSE)</f>
        <v>#N/A</v>
      </c>
    </row>
    <row r="9779" spans="1:7" hidden="1" x14ac:dyDescent="0.25">
      <c r="A9779" t="s">
        <v>1865</v>
      </c>
      <c r="B9779" t="s">
        <v>942</v>
      </c>
      <c r="C9779" t="s">
        <v>20</v>
      </c>
      <c r="D9779" t="s">
        <v>80</v>
      </c>
      <c r="E9779" s="1">
        <f>DATEVALUE(IFERROR(RIGHT(LEFT(A9779,FIND("-",A9779,4)-1),2)&amp;"/"&amp;LEFT(A9779,FIND("-",A9779)-1)&amp;"/"&amp;RIGHT(LEFT(A9779,IFERROR(FIND(" ",A9779),LEN(A9779)+1)-1),4),TEXT(A9779,"dd")&amp;"/"&amp;TEXT(A9779,"mm")&amp;"/"&amp;TEXT(A9779,"yyyy")))</f>
        <v>44711</v>
      </c>
      <c r="F9779" t="s">
        <v>1919</v>
      </c>
      <c r="G9779" s="1" t="e">
        <f>VLOOKUP(B9779,Results!A:D,3,FALSE)</f>
        <v>#N/A</v>
      </c>
    </row>
    <row r="9780" spans="1:7" hidden="1" x14ac:dyDescent="0.25">
      <c r="A9780" t="s">
        <v>1865</v>
      </c>
      <c r="B9780" t="s">
        <v>966</v>
      </c>
      <c r="C9780" t="s">
        <v>20</v>
      </c>
      <c r="D9780" t="s">
        <v>74</v>
      </c>
      <c r="E9780" s="1">
        <f>DATEVALUE(IFERROR(RIGHT(LEFT(A9780,FIND("-",A9780,4)-1),2)&amp;"/"&amp;LEFT(A9780,FIND("-",A9780)-1)&amp;"/"&amp;RIGHT(LEFT(A9780,IFERROR(FIND(" ",A9780),LEN(A9780)+1)-1),4),TEXT(A9780,"dd")&amp;"/"&amp;TEXT(A9780,"mm")&amp;"/"&amp;TEXT(A9780,"yyyy")))</f>
        <v>44711</v>
      </c>
      <c r="F9780" t="s">
        <v>1919</v>
      </c>
      <c r="G9780" s="1" t="e">
        <f>VLOOKUP(B9780,Results!A:D,3,FALSE)</f>
        <v>#N/A</v>
      </c>
    </row>
    <row r="9781" spans="1:7" hidden="1" x14ac:dyDescent="0.25">
      <c r="A9781" t="s">
        <v>1865</v>
      </c>
      <c r="B9781" t="s">
        <v>1847</v>
      </c>
      <c r="C9781" t="s">
        <v>20</v>
      </c>
      <c r="D9781" t="s">
        <v>40</v>
      </c>
      <c r="E9781" s="1">
        <f>DATEVALUE(IFERROR(RIGHT(LEFT(A9781,FIND("-",A9781,4)-1),2)&amp;"/"&amp;LEFT(A9781,FIND("-",A9781)-1)&amp;"/"&amp;RIGHT(LEFT(A9781,IFERROR(FIND(" ",A9781),LEN(A9781)+1)-1),4),TEXT(A9781,"dd")&amp;"/"&amp;TEXT(A9781,"mm")&amp;"/"&amp;TEXT(A9781,"yyyy")))</f>
        <v>44711</v>
      </c>
      <c r="F9781" t="s">
        <v>1919</v>
      </c>
      <c r="G9781" s="1" t="e">
        <f>VLOOKUP(B9781,Results!A:D,3,FALSE)</f>
        <v>#N/A</v>
      </c>
    </row>
    <row r="9782" spans="1:7" hidden="1" x14ac:dyDescent="0.25">
      <c r="A9782" t="s">
        <v>1865</v>
      </c>
      <c r="B9782" t="s">
        <v>440</v>
      </c>
      <c r="C9782" t="s">
        <v>223</v>
      </c>
      <c r="D9782" t="s">
        <v>40</v>
      </c>
      <c r="E9782" s="1">
        <f>DATEVALUE(IFERROR(RIGHT(LEFT(A9782,FIND("-",A9782,4)-1),2)&amp;"/"&amp;LEFT(A9782,FIND("-",A9782)-1)&amp;"/"&amp;RIGHT(LEFT(A9782,IFERROR(FIND(" ",A9782),LEN(A9782)+1)-1),4),TEXT(A9782,"dd")&amp;"/"&amp;TEXT(A9782,"mm")&amp;"/"&amp;TEXT(A9782,"yyyy")))</f>
        <v>44711</v>
      </c>
      <c r="F9782" t="s">
        <v>1919</v>
      </c>
      <c r="G9782" s="1" t="e">
        <f>VLOOKUP(B9782,Results!A:D,3,FALSE)</f>
        <v>#N/A</v>
      </c>
    </row>
    <row r="9783" spans="1:7" hidden="1" x14ac:dyDescent="0.25">
      <c r="A9783" t="s">
        <v>1865</v>
      </c>
      <c r="B9783" t="s">
        <v>641</v>
      </c>
      <c r="C9783" t="s">
        <v>223</v>
      </c>
      <c r="D9783" t="s">
        <v>40</v>
      </c>
      <c r="E9783" s="1">
        <f>DATEVALUE(IFERROR(RIGHT(LEFT(A9783,FIND("-",A9783,4)-1),2)&amp;"/"&amp;LEFT(A9783,FIND("-",A9783)-1)&amp;"/"&amp;RIGHT(LEFT(A9783,IFERROR(FIND(" ",A9783),LEN(A9783)+1)-1),4),TEXT(A9783,"dd")&amp;"/"&amp;TEXT(A9783,"mm")&amp;"/"&amp;TEXT(A9783,"yyyy")))</f>
        <v>44711</v>
      </c>
      <c r="F9783" t="s">
        <v>1919</v>
      </c>
      <c r="G9783" s="1" t="e">
        <f>VLOOKUP(B9783,Results!A:D,3,FALSE)</f>
        <v>#N/A</v>
      </c>
    </row>
    <row r="9784" spans="1:7" hidden="1" x14ac:dyDescent="0.25">
      <c r="A9784" t="s">
        <v>1865</v>
      </c>
      <c r="B9784" t="s">
        <v>387</v>
      </c>
      <c r="C9784" t="s">
        <v>223</v>
      </c>
      <c r="D9784" t="s">
        <v>28</v>
      </c>
      <c r="E9784" s="1">
        <f>DATEVALUE(IFERROR(RIGHT(LEFT(A9784,FIND("-",A9784,4)-1),2)&amp;"/"&amp;LEFT(A9784,FIND("-",A9784)-1)&amp;"/"&amp;RIGHT(LEFT(A9784,IFERROR(FIND(" ",A9784),LEN(A9784)+1)-1),4),TEXT(A9784,"dd")&amp;"/"&amp;TEXT(A9784,"mm")&amp;"/"&amp;TEXT(A9784,"yyyy")))</f>
        <v>44711</v>
      </c>
      <c r="F9784" t="s">
        <v>1919</v>
      </c>
      <c r="G9784" s="1" t="e">
        <f>VLOOKUP(B9784,Results!A:D,3,FALSE)</f>
        <v>#N/A</v>
      </c>
    </row>
    <row r="9785" spans="1:7" hidden="1" x14ac:dyDescent="0.25">
      <c r="A9785" t="s">
        <v>1865</v>
      </c>
      <c r="B9785" t="s">
        <v>361</v>
      </c>
      <c r="C9785" t="s">
        <v>20</v>
      </c>
      <c r="D9785" t="s">
        <v>28</v>
      </c>
      <c r="E9785" s="1">
        <f>DATEVALUE(IFERROR(RIGHT(LEFT(A9785,FIND("-",A9785,4)-1),2)&amp;"/"&amp;LEFT(A9785,FIND("-",A9785)-1)&amp;"/"&amp;RIGHT(LEFT(A9785,IFERROR(FIND(" ",A9785),LEN(A9785)+1)-1),4),TEXT(A9785,"dd")&amp;"/"&amp;TEXT(A9785,"mm")&amp;"/"&amp;TEXT(A9785,"yyyy")))</f>
        <v>44711</v>
      </c>
      <c r="F9785" t="s">
        <v>1919</v>
      </c>
      <c r="G9785" s="1" t="e">
        <f>VLOOKUP(B9785,Results!A:D,3,FALSE)</f>
        <v>#N/A</v>
      </c>
    </row>
    <row r="9786" spans="1:7" hidden="1" x14ac:dyDescent="0.25">
      <c r="A9786" t="s">
        <v>1865</v>
      </c>
      <c r="B9786" t="s">
        <v>619</v>
      </c>
      <c r="C9786" t="s">
        <v>20</v>
      </c>
      <c r="D9786" t="s">
        <v>28</v>
      </c>
      <c r="E9786" s="1">
        <f>DATEVALUE(IFERROR(RIGHT(LEFT(A9786,FIND("-",A9786,4)-1),2)&amp;"/"&amp;LEFT(A9786,FIND("-",A9786)-1)&amp;"/"&amp;RIGHT(LEFT(A9786,IFERROR(FIND(" ",A9786),LEN(A9786)+1)-1),4),TEXT(A9786,"dd")&amp;"/"&amp;TEXT(A9786,"mm")&amp;"/"&amp;TEXT(A9786,"yyyy")))</f>
        <v>44711</v>
      </c>
      <c r="F9786" t="s">
        <v>1919</v>
      </c>
      <c r="G9786" s="1" t="e">
        <f>VLOOKUP(B9786,Results!A:D,3,FALSE)</f>
        <v>#N/A</v>
      </c>
    </row>
    <row r="9787" spans="1:7" hidden="1" x14ac:dyDescent="0.25">
      <c r="A9787" t="s">
        <v>1865</v>
      </c>
      <c r="B9787" t="s">
        <v>512</v>
      </c>
      <c r="C9787" t="s">
        <v>20</v>
      </c>
      <c r="D9787" t="s">
        <v>28</v>
      </c>
      <c r="E9787" s="1">
        <f>DATEVALUE(IFERROR(RIGHT(LEFT(A9787,FIND("-",A9787,4)-1),2)&amp;"/"&amp;LEFT(A9787,FIND("-",A9787)-1)&amp;"/"&amp;RIGHT(LEFT(A9787,IFERROR(FIND(" ",A9787),LEN(A9787)+1)-1),4),TEXT(A9787,"dd")&amp;"/"&amp;TEXT(A9787,"mm")&amp;"/"&amp;TEXT(A9787,"yyyy")))</f>
        <v>44711</v>
      </c>
      <c r="F9787" t="s">
        <v>1919</v>
      </c>
      <c r="G9787" s="1" t="e">
        <f>VLOOKUP(B9787,Results!A:D,3,FALSE)</f>
        <v>#N/A</v>
      </c>
    </row>
    <row r="9788" spans="1:7" hidden="1" x14ac:dyDescent="0.25">
      <c r="A9788" t="s">
        <v>1865</v>
      </c>
      <c r="B9788" t="s">
        <v>376</v>
      </c>
      <c r="C9788" t="s">
        <v>20</v>
      </c>
      <c r="D9788" t="s">
        <v>28</v>
      </c>
      <c r="E9788" s="1">
        <f>DATEVALUE(IFERROR(RIGHT(LEFT(A9788,FIND("-",A9788,4)-1),2)&amp;"/"&amp;LEFT(A9788,FIND("-",A9788)-1)&amp;"/"&amp;RIGHT(LEFT(A9788,IFERROR(FIND(" ",A9788),LEN(A9788)+1)-1),4),TEXT(A9788,"dd")&amp;"/"&amp;TEXT(A9788,"mm")&amp;"/"&amp;TEXT(A9788,"yyyy")))</f>
        <v>44711</v>
      </c>
      <c r="F9788" t="s">
        <v>1919</v>
      </c>
      <c r="G9788" s="1" t="e">
        <f>VLOOKUP(B9788,Results!A:D,3,FALSE)</f>
        <v>#N/A</v>
      </c>
    </row>
    <row r="9789" spans="1:7" hidden="1" x14ac:dyDescent="0.25">
      <c r="A9789" t="s">
        <v>1865</v>
      </c>
      <c r="B9789" t="s">
        <v>960</v>
      </c>
      <c r="C9789" t="s">
        <v>20</v>
      </c>
      <c r="D9789" t="s">
        <v>33</v>
      </c>
      <c r="E9789" s="1">
        <f>DATEVALUE(IFERROR(RIGHT(LEFT(A9789,FIND("-",A9789,4)-1),2)&amp;"/"&amp;LEFT(A9789,FIND("-",A9789)-1)&amp;"/"&amp;RIGHT(LEFT(A9789,IFERROR(FIND(" ",A9789),LEN(A9789)+1)-1),4),TEXT(A9789,"dd")&amp;"/"&amp;TEXT(A9789,"mm")&amp;"/"&amp;TEXT(A9789,"yyyy")))</f>
        <v>44711</v>
      </c>
      <c r="F9789" t="s">
        <v>1919</v>
      </c>
      <c r="G9789" s="1" t="e">
        <f>VLOOKUP(B9789,Results!A:D,3,FALSE)</f>
        <v>#N/A</v>
      </c>
    </row>
    <row r="9790" spans="1:7" hidden="1" x14ac:dyDescent="0.25">
      <c r="A9790" t="s">
        <v>1865</v>
      </c>
      <c r="B9790" t="s">
        <v>820</v>
      </c>
      <c r="C9790" t="s">
        <v>20</v>
      </c>
      <c r="D9790" t="s">
        <v>33</v>
      </c>
      <c r="E9790" s="1">
        <f>DATEVALUE(IFERROR(RIGHT(LEFT(A9790,FIND("-",A9790,4)-1),2)&amp;"/"&amp;LEFT(A9790,FIND("-",A9790)-1)&amp;"/"&amp;RIGHT(LEFT(A9790,IFERROR(FIND(" ",A9790),LEN(A9790)+1)-1),4),TEXT(A9790,"dd")&amp;"/"&amp;TEXT(A9790,"mm")&amp;"/"&amp;TEXT(A9790,"yyyy")))</f>
        <v>44711</v>
      </c>
      <c r="F9790" t="s">
        <v>1919</v>
      </c>
      <c r="G9790" s="1" t="e">
        <f>VLOOKUP(B9790,Results!A:D,3,FALSE)</f>
        <v>#N/A</v>
      </c>
    </row>
    <row r="9791" spans="1:7" hidden="1" x14ac:dyDescent="0.25">
      <c r="A9791" t="s">
        <v>1865</v>
      </c>
      <c r="B9791" t="s">
        <v>489</v>
      </c>
      <c r="C9791" t="s">
        <v>20</v>
      </c>
      <c r="D9791" t="s">
        <v>50</v>
      </c>
      <c r="E9791" s="1">
        <f>DATEVALUE(IFERROR(RIGHT(LEFT(A9791,FIND("-",A9791,4)-1),2)&amp;"/"&amp;LEFT(A9791,FIND("-",A9791)-1)&amp;"/"&amp;RIGHT(LEFT(A9791,IFERROR(FIND(" ",A9791),LEN(A9791)+1)-1),4),TEXT(A9791,"dd")&amp;"/"&amp;TEXT(A9791,"mm")&amp;"/"&amp;TEXT(A9791,"yyyy")))</f>
        <v>44711</v>
      </c>
      <c r="F9791" t="s">
        <v>1919</v>
      </c>
      <c r="G9791" s="1" t="e">
        <f>VLOOKUP(B9791,Results!A:D,3,FALSE)</f>
        <v>#N/A</v>
      </c>
    </row>
    <row r="9792" spans="1:7" hidden="1" x14ac:dyDescent="0.25">
      <c r="A9792" t="s">
        <v>1865</v>
      </c>
      <c r="B9792" t="s">
        <v>684</v>
      </c>
      <c r="C9792" t="s">
        <v>20</v>
      </c>
      <c r="D9792" t="s">
        <v>50</v>
      </c>
      <c r="E9792" s="1">
        <f>DATEVALUE(IFERROR(RIGHT(LEFT(A9792,FIND("-",A9792,4)-1),2)&amp;"/"&amp;LEFT(A9792,FIND("-",A9792)-1)&amp;"/"&amp;RIGHT(LEFT(A9792,IFERROR(FIND(" ",A9792),LEN(A9792)+1)-1),4),TEXT(A9792,"dd")&amp;"/"&amp;TEXT(A9792,"mm")&amp;"/"&amp;TEXT(A9792,"yyyy")))</f>
        <v>44711</v>
      </c>
      <c r="F9792" t="s">
        <v>1919</v>
      </c>
      <c r="G9792" s="1" t="e">
        <f>VLOOKUP(B9792,Results!A:D,3,FALSE)</f>
        <v>#N/A</v>
      </c>
    </row>
    <row r="9793" spans="1:7" hidden="1" x14ac:dyDescent="0.25">
      <c r="A9793" t="s">
        <v>1864</v>
      </c>
      <c r="B9793" t="s">
        <v>464</v>
      </c>
      <c r="C9793" t="s">
        <v>20</v>
      </c>
      <c r="D9793" t="s">
        <v>44</v>
      </c>
      <c r="E9793" s="1">
        <f>DATEVALUE(IFERROR(RIGHT(LEFT(A9793,FIND("-",A9793,4)-1),2)&amp;"/"&amp;LEFT(A9793,FIND("-",A9793)-1)&amp;"/"&amp;RIGHT(LEFT(A9793,IFERROR(FIND(" ",A9793),LEN(A9793)+1)-1),4),TEXT(A9793,"dd")&amp;"/"&amp;TEXT(A9793,"mm")&amp;"/"&amp;TEXT(A9793,"yyyy")))</f>
        <v>44704</v>
      </c>
      <c r="F9793" t="s">
        <v>1919</v>
      </c>
      <c r="G9793" s="1" t="e">
        <f>VLOOKUP(B9793,Results!A:D,3,FALSE)</f>
        <v>#N/A</v>
      </c>
    </row>
    <row r="9794" spans="1:7" hidden="1" x14ac:dyDescent="0.25">
      <c r="A9794" t="s">
        <v>1864</v>
      </c>
      <c r="B9794" t="s">
        <v>579</v>
      </c>
      <c r="C9794" t="s">
        <v>20</v>
      </c>
      <c r="D9794" t="s">
        <v>297</v>
      </c>
      <c r="E9794" s="1">
        <f>DATEVALUE(IFERROR(RIGHT(LEFT(A9794,FIND("-",A9794,4)-1),2)&amp;"/"&amp;LEFT(A9794,FIND("-",A9794)-1)&amp;"/"&amp;RIGHT(LEFT(A9794,IFERROR(FIND(" ",A9794),LEN(A9794)+1)-1),4),TEXT(A9794,"dd")&amp;"/"&amp;TEXT(A9794,"mm")&amp;"/"&amp;TEXT(A9794,"yyyy")))</f>
        <v>44704</v>
      </c>
      <c r="F9794" t="s">
        <v>1919</v>
      </c>
      <c r="G9794" s="1" t="e">
        <f>VLOOKUP(B9794,Results!A:D,3,FALSE)</f>
        <v>#N/A</v>
      </c>
    </row>
    <row r="9795" spans="1:7" hidden="1" x14ac:dyDescent="0.25">
      <c r="A9795" t="s">
        <v>1864</v>
      </c>
      <c r="B9795" t="s">
        <v>631</v>
      </c>
      <c r="C9795" t="s">
        <v>20</v>
      </c>
      <c r="D9795" t="s">
        <v>10</v>
      </c>
      <c r="E9795" s="1">
        <f>DATEVALUE(IFERROR(RIGHT(LEFT(A9795,FIND("-",A9795,4)-1),2)&amp;"/"&amp;LEFT(A9795,FIND("-",A9795)-1)&amp;"/"&amp;RIGHT(LEFT(A9795,IFERROR(FIND(" ",A9795),LEN(A9795)+1)-1),4),TEXT(A9795,"dd")&amp;"/"&amp;TEXT(A9795,"mm")&amp;"/"&amp;TEXT(A9795,"yyyy")))</f>
        <v>44704</v>
      </c>
      <c r="F9795" t="s">
        <v>1919</v>
      </c>
      <c r="G9795" s="1" t="e">
        <f>VLOOKUP(B9795,Results!A:D,3,FALSE)</f>
        <v>#N/A</v>
      </c>
    </row>
    <row r="9796" spans="1:7" hidden="1" x14ac:dyDescent="0.25">
      <c r="A9796" t="s">
        <v>1864</v>
      </c>
      <c r="B9796" t="s">
        <v>665</v>
      </c>
      <c r="C9796" t="s">
        <v>223</v>
      </c>
      <c r="D9796" t="s">
        <v>13</v>
      </c>
      <c r="E9796" s="1">
        <f>DATEVALUE(IFERROR(RIGHT(LEFT(A9796,FIND("-",A9796,4)-1),2)&amp;"/"&amp;LEFT(A9796,FIND("-",A9796)-1)&amp;"/"&amp;RIGHT(LEFT(A9796,IFERROR(FIND(" ",A9796),LEN(A9796)+1)-1),4),TEXT(A9796,"dd")&amp;"/"&amp;TEXT(A9796,"mm")&amp;"/"&amp;TEXT(A9796,"yyyy")))</f>
        <v>44704</v>
      </c>
      <c r="F9796" t="s">
        <v>1919</v>
      </c>
      <c r="G9796" s="1" t="e">
        <f>VLOOKUP(B9796,Results!A:D,3,FALSE)</f>
        <v>#N/A</v>
      </c>
    </row>
    <row r="9797" spans="1:7" hidden="1" x14ac:dyDescent="0.25">
      <c r="A9797" t="s">
        <v>1857</v>
      </c>
      <c r="B9797" t="s">
        <v>613</v>
      </c>
      <c r="C9797" t="s">
        <v>20</v>
      </c>
      <c r="D9797" t="s">
        <v>13</v>
      </c>
      <c r="E9797" s="1">
        <f>DATEVALUE(IFERROR(RIGHT(LEFT(A9797,FIND("-",A9797,4)-1),2)&amp;"/"&amp;LEFT(A9797,FIND("-",A9797)-1)&amp;"/"&amp;RIGHT(LEFT(A9797,IFERROR(FIND(" ",A9797),LEN(A9797)+1)-1),4),TEXT(A9797,"dd")&amp;"/"&amp;TEXT(A9797,"mm")&amp;"/"&amp;TEXT(A9797,"yyyy")))</f>
        <v>44697</v>
      </c>
      <c r="F9797" t="s">
        <v>1919</v>
      </c>
      <c r="G9797" s="1">
        <f>VLOOKUP(B9797,Results!A:D,3,FALSE)</f>
        <v>45414</v>
      </c>
    </row>
    <row r="9798" spans="1:7" hidden="1" x14ac:dyDescent="0.25">
      <c r="A9798" t="s">
        <v>1857</v>
      </c>
      <c r="B9798" t="s">
        <v>826</v>
      </c>
      <c r="C9798" t="s">
        <v>223</v>
      </c>
      <c r="D9798" t="s">
        <v>13</v>
      </c>
      <c r="E9798" s="1">
        <f>DATEVALUE(IFERROR(RIGHT(LEFT(A9798,FIND("-",A9798,4)-1),2)&amp;"/"&amp;LEFT(A9798,FIND("-",A9798)-1)&amp;"/"&amp;RIGHT(LEFT(A9798,IFERROR(FIND(" ",A9798),LEN(A9798)+1)-1),4),TEXT(A9798,"dd")&amp;"/"&amp;TEXT(A9798,"mm")&amp;"/"&amp;TEXT(A9798,"yyyy")))</f>
        <v>44697</v>
      </c>
      <c r="F9798" t="s">
        <v>1919</v>
      </c>
      <c r="G9798" s="1">
        <f>VLOOKUP(B9798,Results!A:D,3,FALSE)</f>
        <v>45416</v>
      </c>
    </row>
    <row r="9799" spans="1:7" hidden="1" x14ac:dyDescent="0.25">
      <c r="A9799" t="s">
        <v>1857</v>
      </c>
      <c r="B9799" t="s">
        <v>1175</v>
      </c>
      <c r="C9799" t="s">
        <v>20</v>
      </c>
      <c r="D9799" t="s">
        <v>13</v>
      </c>
      <c r="E9799" s="1">
        <f>DATEVALUE(IFERROR(RIGHT(LEFT(A9799,FIND("-",A9799,4)-1),2)&amp;"/"&amp;LEFT(A9799,FIND("-",A9799)-1)&amp;"/"&amp;RIGHT(LEFT(A9799,IFERROR(FIND(" ",A9799),LEN(A9799)+1)-1),4),TEXT(A9799,"dd")&amp;"/"&amp;TEXT(A9799,"mm")&amp;"/"&amp;TEXT(A9799,"yyyy")))</f>
        <v>44697</v>
      </c>
      <c r="F9799" t="s">
        <v>1919</v>
      </c>
      <c r="G9799" s="1">
        <f>VLOOKUP(B9799,Results!A:D,3,FALSE)</f>
        <v>45416</v>
      </c>
    </row>
    <row r="9800" spans="1:7" hidden="1" x14ac:dyDescent="0.25">
      <c r="A9800" t="s">
        <v>1857</v>
      </c>
      <c r="B9800" t="s">
        <v>746</v>
      </c>
      <c r="C9800" t="s">
        <v>223</v>
      </c>
      <c r="D9800" t="s">
        <v>13</v>
      </c>
      <c r="E9800" s="1">
        <f>DATEVALUE(IFERROR(RIGHT(LEFT(A9800,FIND("-",A9800,4)-1),2)&amp;"/"&amp;LEFT(A9800,FIND("-",A9800)-1)&amp;"/"&amp;RIGHT(LEFT(A9800,IFERROR(FIND(" ",A9800),LEN(A9800)+1)-1),4),TEXT(A9800,"dd")&amp;"/"&amp;TEXT(A9800,"mm")&amp;"/"&amp;TEXT(A9800,"yyyy")))</f>
        <v>44697</v>
      </c>
      <c r="F9800" t="s">
        <v>1919</v>
      </c>
      <c r="G9800" s="1">
        <f>VLOOKUP(B9800,Results!A:D,3,FALSE)</f>
        <v>45420</v>
      </c>
    </row>
    <row r="9801" spans="1:7" hidden="1" x14ac:dyDescent="0.25">
      <c r="A9801" t="s">
        <v>1857</v>
      </c>
      <c r="B9801" t="s">
        <v>750</v>
      </c>
      <c r="C9801" t="s">
        <v>20</v>
      </c>
      <c r="D9801" t="s">
        <v>13</v>
      </c>
      <c r="E9801" s="1">
        <f>DATEVALUE(IFERROR(RIGHT(LEFT(A9801,FIND("-",A9801,4)-1),2)&amp;"/"&amp;LEFT(A9801,FIND("-",A9801)-1)&amp;"/"&amp;RIGHT(LEFT(A9801,IFERROR(FIND(" ",A9801),LEN(A9801)+1)-1),4),TEXT(A9801,"dd")&amp;"/"&amp;TEXT(A9801,"mm")&amp;"/"&amp;TEXT(A9801,"yyyy")))</f>
        <v>44697</v>
      </c>
      <c r="F9801" t="s">
        <v>1919</v>
      </c>
      <c r="G9801" s="1">
        <f>VLOOKUP(B9801,Results!A:D,3,FALSE)</f>
        <v>45420</v>
      </c>
    </row>
    <row r="9802" spans="1:7" hidden="1" x14ac:dyDescent="0.25">
      <c r="A9802" t="s">
        <v>1857</v>
      </c>
      <c r="B9802" t="s">
        <v>451</v>
      </c>
      <c r="C9802" t="s">
        <v>20</v>
      </c>
      <c r="D9802" t="s">
        <v>13</v>
      </c>
      <c r="E9802" s="1">
        <f>DATEVALUE(IFERROR(RIGHT(LEFT(A9802,FIND("-",A9802,4)-1),2)&amp;"/"&amp;LEFT(A9802,FIND("-",A9802)-1)&amp;"/"&amp;RIGHT(LEFT(A9802,IFERROR(FIND(" ",A9802),LEN(A9802)+1)-1),4),TEXT(A9802,"dd")&amp;"/"&amp;TEXT(A9802,"mm")&amp;"/"&amp;TEXT(A9802,"yyyy")))</f>
        <v>44697</v>
      </c>
      <c r="F9802" t="s">
        <v>1919</v>
      </c>
      <c r="G9802" s="1">
        <f>VLOOKUP(B9802,Results!A:D,3,FALSE)</f>
        <v>45420</v>
      </c>
    </row>
    <row r="9803" spans="1:7" hidden="1" x14ac:dyDescent="0.25">
      <c r="A9803" t="s">
        <v>1857</v>
      </c>
      <c r="B9803" t="s">
        <v>434</v>
      </c>
      <c r="C9803" t="s">
        <v>20</v>
      </c>
      <c r="D9803" t="s">
        <v>435</v>
      </c>
      <c r="E9803" s="1">
        <f>DATEVALUE(IFERROR(RIGHT(LEFT(A9803,FIND("-",A9803,4)-1),2)&amp;"/"&amp;LEFT(A9803,FIND("-",A9803)-1)&amp;"/"&amp;RIGHT(LEFT(A9803,IFERROR(FIND(" ",A9803),LEN(A9803)+1)-1),4),TEXT(A9803,"dd")&amp;"/"&amp;TEXT(A9803,"mm")&amp;"/"&amp;TEXT(A9803,"yyyy")))</f>
        <v>44697</v>
      </c>
      <c r="F9803" t="s">
        <v>1919</v>
      </c>
      <c r="G9803" s="1">
        <f>VLOOKUP(B9803,Results!A:D,3,FALSE)</f>
        <v>45420</v>
      </c>
    </row>
    <row r="9804" spans="1:7" hidden="1" x14ac:dyDescent="0.25">
      <c r="A9804" t="s">
        <v>1857</v>
      </c>
      <c r="B9804" t="s">
        <v>1794</v>
      </c>
      <c r="C9804" t="s">
        <v>223</v>
      </c>
      <c r="D9804" t="s">
        <v>30</v>
      </c>
      <c r="E9804" s="1">
        <f>DATEVALUE(IFERROR(RIGHT(LEFT(A9804,FIND("-",A9804,4)-1),2)&amp;"/"&amp;LEFT(A9804,FIND("-",A9804)-1)&amp;"/"&amp;RIGHT(LEFT(A9804,IFERROR(FIND(" ",A9804),LEN(A9804)+1)-1),4),TEXT(A9804,"dd")&amp;"/"&amp;TEXT(A9804,"mm")&amp;"/"&amp;TEXT(A9804,"yyyy")))</f>
        <v>44697</v>
      </c>
      <c r="F9804" t="s">
        <v>1919</v>
      </c>
      <c r="G9804" s="1">
        <f>VLOOKUP(B9804,Results!A:D,3,FALSE)</f>
        <v>45427</v>
      </c>
    </row>
    <row r="9805" spans="1:7" hidden="1" x14ac:dyDescent="0.25">
      <c r="A9805" t="s">
        <v>1857</v>
      </c>
      <c r="B9805" t="s">
        <v>458</v>
      </c>
      <c r="C9805" t="s">
        <v>20</v>
      </c>
      <c r="D9805" t="s">
        <v>10</v>
      </c>
      <c r="E9805" s="1">
        <f>DATEVALUE(IFERROR(RIGHT(LEFT(A9805,FIND("-",A9805,4)-1),2)&amp;"/"&amp;LEFT(A9805,FIND("-",A9805)-1)&amp;"/"&amp;RIGHT(LEFT(A9805,IFERROR(FIND(" ",A9805),LEN(A9805)+1)-1),4),TEXT(A9805,"dd")&amp;"/"&amp;TEXT(A9805,"mm")&amp;"/"&amp;TEXT(A9805,"yyyy")))</f>
        <v>44697</v>
      </c>
      <c r="F9805" t="s">
        <v>1919</v>
      </c>
      <c r="G9805" s="1">
        <f>VLOOKUP(B9805,Results!A:D,3,FALSE)</f>
        <v>45434</v>
      </c>
    </row>
    <row r="9806" spans="1:7" hidden="1" x14ac:dyDescent="0.25">
      <c r="A9806" t="s">
        <v>1857</v>
      </c>
      <c r="B9806" t="s">
        <v>926</v>
      </c>
      <c r="C9806" t="s">
        <v>223</v>
      </c>
      <c r="D9806" t="s">
        <v>435</v>
      </c>
      <c r="E9806" s="1">
        <f>DATEVALUE(IFERROR(RIGHT(LEFT(A9806,FIND("-",A9806,4)-1),2)&amp;"/"&amp;LEFT(A9806,FIND("-",A9806)-1)&amp;"/"&amp;RIGHT(LEFT(A9806,IFERROR(FIND(" ",A9806),LEN(A9806)+1)-1),4),TEXT(A9806,"dd")&amp;"/"&amp;TEXT(A9806,"mm")&amp;"/"&amp;TEXT(A9806,"yyyy")))</f>
        <v>44697</v>
      </c>
      <c r="F9806" t="s">
        <v>1919</v>
      </c>
      <c r="G9806" s="1">
        <f>VLOOKUP(B9806,Results!A:D,3,FALSE)</f>
        <v>45434</v>
      </c>
    </row>
    <row r="9807" spans="1:7" hidden="1" x14ac:dyDescent="0.25">
      <c r="A9807" t="s">
        <v>1857</v>
      </c>
      <c r="B9807" t="s">
        <v>964</v>
      </c>
      <c r="C9807" t="s">
        <v>20</v>
      </c>
      <c r="D9807" t="s">
        <v>30</v>
      </c>
      <c r="E9807" s="1">
        <f>DATEVALUE(IFERROR(RIGHT(LEFT(A9807,FIND("-",A9807,4)-1),2)&amp;"/"&amp;LEFT(A9807,FIND("-",A9807)-1)&amp;"/"&amp;RIGHT(LEFT(A9807,IFERROR(FIND(" ",A9807),LEN(A9807)+1)-1),4),TEXT(A9807,"dd")&amp;"/"&amp;TEXT(A9807,"mm")&amp;"/"&amp;TEXT(A9807,"yyyy")))</f>
        <v>44697</v>
      </c>
      <c r="F9807" t="s">
        <v>1919</v>
      </c>
      <c r="G9807" s="1">
        <f>VLOOKUP(B9807,Results!A:D,3,FALSE)</f>
        <v>45436</v>
      </c>
    </row>
    <row r="9808" spans="1:7" hidden="1" x14ac:dyDescent="0.25">
      <c r="A9808" t="s">
        <v>1857</v>
      </c>
      <c r="B9808" t="s">
        <v>724</v>
      </c>
      <c r="C9808" t="s">
        <v>20</v>
      </c>
      <c r="D9808" t="s">
        <v>411</v>
      </c>
      <c r="E9808" s="1">
        <f>DATEVALUE(IFERROR(RIGHT(LEFT(A9808,FIND("-",A9808,4)-1),2)&amp;"/"&amp;LEFT(A9808,FIND("-",A9808)-1)&amp;"/"&amp;RIGHT(LEFT(A9808,IFERROR(FIND(" ",A9808),LEN(A9808)+1)-1),4),TEXT(A9808,"dd")&amp;"/"&amp;TEXT(A9808,"mm")&amp;"/"&amp;TEXT(A9808,"yyyy")))</f>
        <v>44697</v>
      </c>
      <c r="F9808" t="s">
        <v>1919</v>
      </c>
      <c r="G9808" s="1" t="e">
        <f>VLOOKUP(B9808,Results!A:D,3,FALSE)</f>
        <v>#N/A</v>
      </c>
    </row>
    <row r="9809" spans="1:7" hidden="1" x14ac:dyDescent="0.25">
      <c r="A9809" t="s">
        <v>1857</v>
      </c>
      <c r="B9809" t="s">
        <v>1858</v>
      </c>
      <c r="C9809" t="s">
        <v>20</v>
      </c>
      <c r="D9809" t="s">
        <v>44</v>
      </c>
      <c r="E9809" s="1">
        <f>DATEVALUE(IFERROR(RIGHT(LEFT(A9809,FIND("-",A9809,4)-1),2)&amp;"/"&amp;LEFT(A9809,FIND("-",A9809)-1)&amp;"/"&amp;RIGHT(LEFT(A9809,IFERROR(FIND(" ",A9809),LEN(A9809)+1)-1),4),TEXT(A9809,"dd")&amp;"/"&amp;TEXT(A9809,"mm")&amp;"/"&amp;TEXT(A9809,"yyyy")))</f>
        <v>44697</v>
      </c>
      <c r="F9809" t="s">
        <v>1919</v>
      </c>
      <c r="G9809" s="1" t="e">
        <f>VLOOKUP(B9809,Results!A:D,3,FALSE)</f>
        <v>#N/A</v>
      </c>
    </row>
    <row r="9810" spans="1:7" hidden="1" x14ac:dyDescent="0.25">
      <c r="A9810" t="s">
        <v>1857</v>
      </c>
      <c r="B9810" t="s">
        <v>661</v>
      </c>
      <c r="C9810" t="s">
        <v>223</v>
      </c>
      <c r="D9810" t="s">
        <v>44</v>
      </c>
      <c r="E9810" s="1">
        <f>DATEVALUE(IFERROR(RIGHT(LEFT(A9810,FIND("-",A9810,4)-1),2)&amp;"/"&amp;LEFT(A9810,FIND("-",A9810)-1)&amp;"/"&amp;RIGHT(LEFT(A9810,IFERROR(FIND(" ",A9810),LEN(A9810)+1)-1),4),TEXT(A9810,"dd")&amp;"/"&amp;TEXT(A9810,"mm")&amp;"/"&amp;TEXT(A9810,"yyyy")))</f>
        <v>44697</v>
      </c>
      <c r="F9810" t="s">
        <v>1919</v>
      </c>
      <c r="G9810" s="1" t="e">
        <f>VLOOKUP(B9810,Results!A:D,3,FALSE)</f>
        <v>#N/A</v>
      </c>
    </row>
    <row r="9811" spans="1:7" hidden="1" x14ac:dyDescent="0.25">
      <c r="A9811" t="s">
        <v>1857</v>
      </c>
      <c r="B9811" t="s">
        <v>654</v>
      </c>
      <c r="C9811" t="s">
        <v>20</v>
      </c>
      <c r="D9811" t="s">
        <v>44</v>
      </c>
      <c r="E9811" s="1">
        <f>DATEVALUE(IFERROR(RIGHT(LEFT(A9811,FIND("-",A9811,4)-1),2)&amp;"/"&amp;LEFT(A9811,FIND("-",A9811)-1)&amp;"/"&amp;RIGHT(LEFT(A9811,IFERROR(FIND(" ",A9811),LEN(A9811)+1)-1),4),TEXT(A9811,"dd")&amp;"/"&amp;TEXT(A9811,"mm")&amp;"/"&amp;TEXT(A9811,"yyyy")))</f>
        <v>44697</v>
      </c>
      <c r="F9811" t="s">
        <v>1919</v>
      </c>
      <c r="G9811" s="1" t="e">
        <f>VLOOKUP(B9811,Results!A:D,3,FALSE)</f>
        <v>#N/A</v>
      </c>
    </row>
    <row r="9812" spans="1:7" hidden="1" x14ac:dyDescent="0.25">
      <c r="A9812" t="s">
        <v>1857</v>
      </c>
      <c r="B9812" t="s">
        <v>409</v>
      </c>
      <c r="C9812" t="s">
        <v>223</v>
      </c>
      <c r="D9812" t="s">
        <v>297</v>
      </c>
      <c r="E9812" s="1">
        <f>DATEVALUE(IFERROR(RIGHT(LEFT(A9812,FIND("-",A9812,4)-1),2)&amp;"/"&amp;LEFT(A9812,FIND("-",A9812)-1)&amp;"/"&amp;RIGHT(LEFT(A9812,IFERROR(FIND(" ",A9812),LEN(A9812)+1)-1),4),TEXT(A9812,"dd")&amp;"/"&amp;TEXT(A9812,"mm")&amp;"/"&amp;TEXT(A9812,"yyyy")))</f>
        <v>44697</v>
      </c>
      <c r="F9812" t="s">
        <v>1919</v>
      </c>
      <c r="G9812" s="1" t="e">
        <f>VLOOKUP(B9812,Results!A:D,3,FALSE)</f>
        <v>#N/A</v>
      </c>
    </row>
    <row r="9813" spans="1:7" hidden="1" x14ac:dyDescent="0.25">
      <c r="A9813" t="s">
        <v>1857</v>
      </c>
      <c r="B9813" t="s">
        <v>296</v>
      </c>
      <c r="C9813" t="s">
        <v>223</v>
      </c>
      <c r="D9813" t="s">
        <v>297</v>
      </c>
      <c r="E9813" s="1">
        <f>DATEVALUE(IFERROR(RIGHT(LEFT(A9813,FIND("-",A9813,4)-1),2)&amp;"/"&amp;LEFT(A9813,FIND("-",A9813)-1)&amp;"/"&amp;RIGHT(LEFT(A9813,IFERROR(FIND(" ",A9813),LEN(A9813)+1)-1),4),TEXT(A9813,"dd")&amp;"/"&amp;TEXT(A9813,"mm")&amp;"/"&amp;TEXT(A9813,"yyyy")))</f>
        <v>44697</v>
      </c>
      <c r="F9813" t="s">
        <v>1919</v>
      </c>
      <c r="G9813" s="1" t="e">
        <f>VLOOKUP(B9813,Results!A:D,3,FALSE)</f>
        <v>#N/A</v>
      </c>
    </row>
    <row r="9814" spans="1:7" hidden="1" x14ac:dyDescent="0.25">
      <c r="A9814" t="s">
        <v>1857</v>
      </c>
      <c r="B9814" t="s">
        <v>722</v>
      </c>
      <c r="C9814" t="s">
        <v>20</v>
      </c>
      <c r="D9814" t="s">
        <v>297</v>
      </c>
      <c r="E9814" s="1">
        <f>DATEVALUE(IFERROR(RIGHT(LEFT(A9814,FIND("-",A9814,4)-1),2)&amp;"/"&amp;LEFT(A9814,FIND("-",A9814)-1)&amp;"/"&amp;RIGHT(LEFT(A9814,IFERROR(FIND(" ",A9814),LEN(A9814)+1)-1),4),TEXT(A9814,"dd")&amp;"/"&amp;TEXT(A9814,"mm")&amp;"/"&amp;TEXT(A9814,"yyyy")))</f>
        <v>44697</v>
      </c>
      <c r="F9814" t="s">
        <v>1919</v>
      </c>
      <c r="G9814" s="1" t="e">
        <f>VLOOKUP(B9814,Results!A:D,3,FALSE)</f>
        <v>#N/A</v>
      </c>
    </row>
    <row r="9815" spans="1:7" hidden="1" x14ac:dyDescent="0.25">
      <c r="A9815" t="s">
        <v>1857</v>
      </c>
      <c r="B9815" t="s">
        <v>1859</v>
      </c>
      <c r="C9815" t="s">
        <v>223</v>
      </c>
      <c r="D9815" t="s">
        <v>30</v>
      </c>
      <c r="E9815" s="1">
        <f>DATEVALUE(IFERROR(RIGHT(LEFT(A9815,FIND("-",A9815,4)-1),2)&amp;"/"&amp;LEFT(A9815,FIND("-",A9815)-1)&amp;"/"&amp;RIGHT(LEFT(A9815,IFERROR(FIND(" ",A9815),LEN(A9815)+1)-1),4),TEXT(A9815,"dd")&amp;"/"&amp;TEXT(A9815,"mm")&amp;"/"&amp;TEXT(A9815,"yyyy")))</f>
        <v>44697</v>
      </c>
      <c r="F9815" t="s">
        <v>1919</v>
      </c>
      <c r="G9815" s="1" t="e">
        <f>VLOOKUP(B9815,Results!A:D,3,FALSE)</f>
        <v>#N/A</v>
      </c>
    </row>
    <row r="9816" spans="1:7" hidden="1" x14ac:dyDescent="0.25">
      <c r="A9816" t="s">
        <v>1857</v>
      </c>
      <c r="B9816" t="s">
        <v>669</v>
      </c>
      <c r="C9816" t="s">
        <v>20</v>
      </c>
      <c r="D9816" t="s">
        <v>30</v>
      </c>
      <c r="E9816" s="1">
        <f>DATEVALUE(IFERROR(RIGHT(LEFT(A9816,FIND("-",A9816,4)-1),2)&amp;"/"&amp;LEFT(A9816,FIND("-",A9816)-1)&amp;"/"&amp;RIGHT(LEFT(A9816,IFERROR(FIND(" ",A9816),LEN(A9816)+1)-1),4),TEXT(A9816,"dd")&amp;"/"&amp;TEXT(A9816,"mm")&amp;"/"&amp;TEXT(A9816,"yyyy")))</f>
        <v>44697</v>
      </c>
      <c r="F9816" t="s">
        <v>1919</v>
      </c>
      <c r="G9816" s="1" t="e">
        <f>VLOOKUP(B9816,Results!A:D,3,FALSE)</f>
        <v>#N/A</v>
      </c>
    </row>
    <row r="9817" spans="1:7" hidden="1" x14ac:dyDescent="0.25">
      <c r="A9817" t="s">
        <v>1857</v>
      </c>
      <c r="B9817" t="s">
        <v>419</v>
      </c>
      <c r="C9817" t="s">
        <v>223</v>
      </c>
      <c r="D9817" t="s">
        <v>30</v>
      </c>
      <c r="E9817" s="1">
        <f>DATEVALUE(IFERROR(RIGHT(LEFT(A9817,FIND("-",A9817,4)-1),2)&amp;"/"&amp;LEFT(A9817,FIND("-",A9817)-1)&amp;"/"&amp;RIGHT(LEFT(A9817,IFERROR(FIND(" ",A9817),LEN(A9817)+1)-1),4),TEXT(A9817,"dd")&amp;"/"&amp;TEXT(A9817,"mm")&amp;"/"&amp;TEXT(A9817,"yyyy")))</f>
        <v>44697</v>
      </c>
      <c r="F9817" t="s">
        <v>1919</v>
      </c>
      <c r="G9817" s="1" t="e">
        <f>VLOOKUP(B9817,Results!A:D,3,FALSE)</f>
        <v>#N/A</v>
      </c>
    </row>
    <row r="9818" spans="1:7" hidden="1" x14ac:dyDescent="0.25">
      <c r="A9818" t="s">
        <v>1857</v>
      </c>
      <c r="B9818" t="s">
        <v>1862</v>
      </c>
      <c r="C9818" t="s">
        <v>223</v>
      </c>
      <c r="D9818" t="s">
        <v>30</v>
      </c>
      <c r="E9818" s="1">
        <f>DATEVALUE(IFERROR(RIGHT(LEFT(A9818,FIND("-",A9818,4)-1),2)&amp;"/"&amp;LEFT(A9818,FIND("-",A9818)-1)&amp;"/"&amp;RIGHT(LEFT(A9818,IFERROR(FIND(" ",A9818),LEN(A9818)+1)-1),4),TEXT(A9818,"dd")&amp;"/"&amp;TEXT(A9818,"mm")&amp;"/"&amp;TEXT(A9818,"yyyy")))</f>
        <v>44697</v>
      </c>
      <c r="F9818" t="s">
        <v>1919</v>
      </c>
      <c r="G9818" s="1" t="e">
        <f>VLOOKUP(B9818,Results!A:D,3,FALSE)</f>
        <v>#N/A</v>
      </c>
    </row>
    <row r="9819" spans="1:7" hidden="1" x14ac:dyDescent="0.25">
      <c r="A9819" t="s">
        <v>1857</v>
      </c>
      <c r="B9819" t="s">
        <v>620</v>
      </c>
      <c r="C9819" t="s">
        <v>20</v>
      </c>
      <c r="D9819" t="s">
        <v>30</v>
      </c>
      <c r="E9819" s="1">
        <f>DATEVALUE(IFERROR(RIGHT(LEFT(A9819,FIND("-",A9819,4)-1),2)&amp;"/"&amp;LEFT(A9819,FIND("-",A9819)-1)&amp;"/"&amp;RIGHT(LEFT(A9819,IFERROR(FIND(" ",A9819),LEN(A9819)+1)-1),4),TEXT(A9819,"dd")&amp;"/"&amp;TEXT(A9819,"mm")&amp;"/"&amp;TEXT(A9819,"yyyy")))</f>
        <v>44697</v>
      </c>
      <c r="F9819" t="s">
        <v>1919</v>
      </c>
      <c r="G9819" s="1" t="e">
        <f>VLOOKUP(B9819,Results!A:D,3,FALSE)</f>
        <v>#N/A</v>
      </c>
    </row>
    <row r="9820" spans="1:7" hidden="1" x14ac:dyDescent="0.25">
      <c r="A9820" t="s">
        <v>1857</v>
      </c>
      <c r="B9820" t="s">
        <v>355</v>
      </c>
      <c r="C9820" t="s">
        <v>223</v>
      </c>
      <c r="D9820" t="s">
        <v>30</v>
      </c>
      <c r="E9820" s="1">
        <f>DATEVALUE(IFERROR(RIGHT(LEFT(A9820,FIND("-",A9820,4)-1),2)&amp;"/"&amp;LEFT(A9820,FIND("-",A9820)-1)&amp;"/"&amp;RIGHT(LEFT(A9820,IFERROR(FIND(" ",A9820),LEN(A9820)+1)-1),4),TEXT(A9820,"dd")&amp;"/"&amp;TEXT(A9820,"mm")&amp;"/"&amp;TEXT(A9820,"yyyy")))</f>
        <v>44697</v>
      </c>
      <c r="F9820" t="s">
        <v>1919</v>
      </c>
      <c r="G9820" s="1" t="e">
        <f>VLOOKUP(B9820,Results!A:D,3,FALSE)</f>
        <v>#N/A</v>
      </c>
    </row>
    <row r="9821" spans="1:7" hidden="1" x14ac:dyDescent="0.25">
      <c r="A9821" t="s">
        <v>1857</v>
      </c>
      <c r="B9821" t="s">
        <v>945</v>
      </c>
      <c r="C9821" t="s">
        <v>20</v>
      </c>
      <c r="D9821" t="s">
        <v>30</v>
      </c>
      <c r="E9821" s="1">
        <f>DATEVALUE(IFERROR(RIGHT(LEFT(A9821,FIND("-",A9821,4)-1),2)&amp;"/"&amp;LEFT(A9821,FIND("-",A9821)-1)&amp;"/"&amp;RIGHT(LEFT(A9821,IFERROR(FIND(" ",A9821),LEN(A9821)+1)-1),4),TEXT(A9821,"dd")&amp;"/"&amp;TEXT(A9821,"mm")&amp;"/"&amp;TEXT(A9821,"yyyy")))</f>
        <v>44697</v>
      </c>
      <c r="F9821" t="s">
        <v>1919</v>
      </c>
      <c r="G9821" s="1" t="e">
        <f>VLOOKUP(B9821,Results!A:D,3,FALSE)</f>
        <v>#N/A</v>
      </c>
    </row>
    <row r="9822" spans="1:7" hidden="1" x14ac:dyDescent="0.25">
      <c r="A9822" t="s">
        <v>1857</v>
      </c>
      <c r="B9822" t="s">
        <v>1860</v>
      </c>
      <c r="C9822" t="s">
        <v>20</v>
      </c>
      <c r="D9822" t="s">
        <v>10</v>
      </c>
      <c r="E9822" s="1">
        <f>DATEVALUE(IFERROR(RIGHT(LEFT(A9822,FIND("-",A9822,4)-1),2)&amp;"/"&amp;LEFT(A9822,FIND("-",A9822)-1)&amp;"/"&amp;RIGHT(LEFT(A9822,IFERROR(FIND(" ",A9822),LEN(A9822)+1)-1),4),TEXT(A9822,"dd")&amp;"/"&amp;TEXT(A9822,"mm")&amp;"/"&amp;TEXT(A9822,"yyyy")))</f>
        <v>44697</v>
      </c>
      <c r="F9822" t="s">
        <v>1919</v>
      </c>
      <c r="G9822" s="1" t="e">
        <f>VLOOKUP(B9822,Results!A:D,3,FALSE)</f>
        <v>#N/A</v>
      </c>
    </row>
    <row r="9823" spans="1:7" hidden="1" x14ac:dyDescent="0.25">
      <c r="A9823" t="s">
        <v>1857</v>
      </c>
      <c r="B9823" t="s">
        <v>222</v>
      </c>
      <c r="C9823" t="s">
        <v>223</v>
      </c>
      <c r="D9823" t="s">
        <v>10</v>
      </c>
      <c r="E9823" s="1">
        <f>DATEVALUE(IFERROR(RIGHT(LEFT(A9823,FIND("-",A9823,4)-1),2)&amp;"/"&amp;LEFT(A9823,FIND("-",A9823)-1)&amp;"/"&amp;RIGHT(LEFT(A9823,IFERROR(FIND(" ",A9823),LEN(A9823)+1)-1),4),TEXT(A9823,"dd")&amp;"/"&amp;TEXT(A9823,"mm")&amp;"/"&amp;TEXT(A9823,"yyyy")))</f>
        <v>44697</v>
      </c>
      <c r="F9823" t="s">
        <v>1919</v>
      </c>
      <c r="G9823" s="1" t="e">
        <f>VLOOKUP(B9823,Results!A:D,3,FALSE)</f>
        <v>#N/A</v>
      </c>
    </row>
    <row r="9824" spans="1:7" hidden="1" x14ac:dyDescent="0.25">
      <c r="A9824" t="s">
        <v>1857</v>
      </c>
      <c r="B9824" t="s">
        <v>492</v>
      </c>
      <c r="C9824" t="s">
        <v>20</v>
      </c>
      <c r="D9824" t="s">
        <v>10</v>
      </c>
      <c r="E9824" s="1">
        <f>DATEVALUE(IFERROR(RIGHT(LEFT(A9824,FIND("-",A9824,4)-1),2)&amp;"/"&amp;LEFT(A9824,FIND("-",A9824)-1)&amp;"/"&amp;RIGHT(LEFT(A9824,IFERROR(FIND(" ",A9824),LEN(A9824)+1)-1),4),TEXT(A9824,"dd")&amp;"/"&amp;TEXT(A9824,"mm")&amp;"/"&amp;TEXT(A9824,"yyyy")))</f>
        <v>44697</v>
      </c>
      <c r="F9824" t="s">
        <v>1919</v>
      </c>
      <c r="G9824" s="1" t="e">
        <f>VLOOKUP(B9824,Results!A:D,3,FALSE)</f>
        <v>#N/A</v>
      </c>
    </row>
    <row r="9825" spans="1:7" hidden="1" x14ac:dyDescent="0.25">
      <c r="A9825" t="s">
        <v>1857</v>
      </c>
      <c r="B9825" t="s">
        <v>494</v>
      </c>
      <c r="C9825" t="s">
        <v>223</v>
      </c>
      <c r="D9825" t="s">
        <v>10</v>
      </c>
      <c r="E9825" s="1">
        <f>DATEVALUE(IFERROR(RIGHT(LEFT(A9825,FIND("-",A9825,4)-1),2)&amp;"/"&amp;LEFT(A9825,FIND("-",A9825)-1)&amp;"/"&amp;RIGHT(LEFT(A9825,IFERROR(FIND(" ",A9825),LEN(A9825)+1)-1),4),TEXT(A9825,"dd")&amp;"/"&amp;TEXT(A9825,"mm")&amp;"/"&amp;TEXT(A9825,"yyyy")))</f>
        <v>44697</v>
      </c>
      <c r="F9825" t="s">
        <v>1919</v>
      </c>
      <c r="G9825" s="1" t="e">
        <f>VLOOKUP(B9825,Results!A:D,3,FALSE)</f>
        <v>#N/A</v>
      </c>
    </row>
    <row r="9826" spans="1:7" hidden="1" x14ac:dyDescent="0.25">
      <c r="A9826" t="s">
        <v>1857</v>
      </c>
      <c r="B9826" t="s">
        <v>523</v>
      </c>
      <c r="C9826" t="s">
        <v>20</v>
      </c>
      <c r="D9826" t="s">
        <v>23</v>
      </c>
      <c r="E9826" s="1">
        <f>DATEVALUE(IFERROR(RIGHT(LEFT(A9826,FIND("-",A9826,4)-1),2)&amp;"/"&amp;LEFT(A9826,FIND("-",A9826)-1)&amp;"/"&amp;RIGHT(LEFT(A9826,IFERROR(FIND(" ",A9826),LEN(A9826)+1)-1),4),TEXT(A9826,"dd")&amp;"/"&amp;TEXT(A9826,"mm")&amp;"/"&amp;TEXT(A9826,"yyyy")))</f>
        <v>44697</v>
      </c>
      <c r="F9826" t="s">
        <v>1919</v>
      </c>
      <c r="G9826" s="1" t="e">
        <f>VLOOKUP(B9826,Results!A:D,3,FALSE)</f>
        <v>#N/A</v>
      </c>
    </row>
    <row r="9827" spans="1:7" hidden="1" x14ac:dyDescent="0.25">
      <c r="A9827" t="s">
        <v>1857</v>
      </c>
      <c r="B9827" t="s">
        <v>622</v>
      </c>
      <c r="C9827" t="s">
        <v>20</v>
      </c>
      <c r="D9827" t="s">
        <v>23</v>
      </c>
      <c r="E9827" s="1">
        <f>DATEVALUE(IFERROR(RIGHT(LEFT(A9827,FIND("-",A9827,4)-1),2)&amp;"/"&amp;LEFT(A9827,FIND("-",A9827)-1)&amp;"/"&amp;RIGHT(LEFT(A9827,IFERROR(FIND(" ",A9827),LEN(A9827)+1)-1),4),TEXT(A9827,"dd")&amp;"/"&amp;TEXT(A9827,"mm")&amp;"/"&amp;TEXT(A9827,"yyyy")))</f>
        <v>44697</v>
      </c>
      <c r="F9827" t="s">
        <v>1919</v>
      </c>
      <c r="G9827" s="1" t="e">
        <f>VLOOKUP(B9827,Results!A:D,3,FALSE)</f>
        <v>#N/A</v>
      </c>
    </row>
    <row r="9828" spans="1:7" hidden="1" x14ac:dyDescent="0.25">
      <c r="A9828" t="s">
        <v>1857</v>
      </c>
      <c r="B9828" t="s">
        <v>574</v>
      </c>
      <c r="C9828" t="s">
        <v>20</v>
      </c>
      <c r="D9828" t="s">
        <v>13</v>
      </c>
      <c r="E9828" s="1">
        <f>DATEVALUE(IFERROR(RIGHT(LEFT(A9828,FIND("-",A9828,4)-1),2)&amp;"/"&amp;LEFT(A9828,FIND("-",A9828)-1)&amp;"/"&amp;RIGHT(LEFT(A9828,IFERROR(FIND(" ",A9828),LEN(A9828)+1)-1),4),TEXT(A9828,"dd")&amp;"/"&amp;TEXT(A9828,"mm")&amp;"/"&amp;TEXT(A9828,"yyyy")))</f>
        <v>44697</v>
      </c>
      <c r="F9828" t="s">
        <v>1919</v>
      </c>
      <c r="G9828" s="1" t="e">
        <f>VLOOKUP(B9828,Results!A:D,3,FALSE)</f>
        <v>#N/A</v>
      </c>
    </row>
    <row r="9829" spans="1:7" hidden="1" x14ac:dyDescent="0.25">
      <c r="A9829" t="s">
        <v>1857</v>
      </c>
      <c r="B9829" t="s">
        <v>948</v>
      </c>
      <c r="C9829" t="s">
        <v>20</v>
      </c>
      <c r="D9829" t="s">
        <v>13</v>
      </c>
      <c r="E9829" s="1">
        <f>DATEVALUE(IFERROR(RIGHT(LEFT(A9829,FIND("-",A9829,4)-1),2)&amp;"/"&amp;LEFT(A9829,FIND("-",A9829)-1)&amp;"/"&amp;RIGHT(LEFT(A9829,IFERROR(FIND(" ",A9829),LEN(A9829)+1)-1),4),TEXT(A9829,"dd")&amp;"/"&amp;TEXT(A9829,"mm")&amp;"/"&amp;TEXT(A9829,"yyyy")))</f>
        <v>44697</v>
      </c>
      <c r="F9829" t="s">
        <v>1919</v>
      </c>
      <c r="G9829" s="1" t="e">
        <f>VLOOKUP(B9829,Results!A:D,3,FALSE)</f>
        <v>#N/A</v>
      </c>
    </row>
    <row r="9830" spans="1:7" hidden="1" x14ac:dyDescent="0.25">
      <c r="A9830" t="s">
        <v>1857</v>
      </c>
      <c r="B9830" t="s">
        <v>1824</v>
      </c>
      <c r="C9830" t="s">
        <v>20</v>
      </c>
      <c r="D9830" t="s">
        <v>13</v>
      </c>
      <c r="E9830" s="1">
        <f>DATEVALUE(IFERROR(RIGHT(LEFT(A9830,FIND("-",A9830,4)-1),2)&amp;"/"&amp;LEFT(A9830,FIND("-",A9830)-1)&amp;"/"&amp;RIGHT(LEFT(A9830,IFERROR(FIND(" ",A9830),LEN(A9830)+1)-1),4),TEXT(A9830,"dd")&amp;"/"&amp;TEXT(A9830,"mm")&amp;"/"&amp;TEXT(A9830,"yyyy")))</f>
        <v>44697</v>
      </c>
      <c r="F9830" t="s">
        <v>1919</v>
      </c>
      <c r="G9830" s="1" t="e">
        <f>VLOOKUP(B9830,Results!A:D,3,FALSE)</f>
        <v>#N/A</v>
      </c>
    </row>
    <row r="9831" spans="1:7" hidden="1" x14ac:dyDescent="0.25">
      <c r="A9831" t="s">
        <v>1857</v>
      </c>
      <c r="B9831" t="s">
        <v>443</v>
      </c>
      <c r="C9831" t="s">
        <v>223</v>
      </c>
      <c r="D9831" t="s">
        <v>13</v>
      </c>
      <c r="E9831" s="1">
        <f>DATEVALUE(IFERROR(RIGHT(LEFT(A9831,FIND("-",A9831,4)-1),2)&amp;"/"&amp;LEFT(A9831,FIND("-",A9831)-1)&amp;"/"&amp;RIGHT(LEFT(A9831,IFERROR(FIND(" ",A9831),LEN(A9831)+1)-1),4),TEXT(A9831,"dd")&amp;"/"&amp;TEXT(A9831,"mm")&amp;"/"&amp;TEXT(A9831,"yyyy")))</f>
        <v>44697</v>
      </c>
      <c r="F9831" t="s">
        <v>1919</v>
      </c>
      <c r="G9831" s="1" t="e">
        <f>VLOOKUP(B9831,Results!A:D,3,FALSE)</f>
        <v>#N/A</v>
      </c>
    </row>
    <row r="9832" spans="1:7" hidden="1" x14ac:dyDescent="0.25">
      <c r="A9832" t="s">
        <v>1857</v>
      </c>
      <c r="B9832" t="s">
        <v>374</v>
      </c>
      <c r="C9832" t="s">
        <v>20</v>
      </c>
      <c r="D9832" t="s">
        <v>13</v>
      </c>
      <c r="E9832" s="1">
        <f>DATEVALUE(IFERROR(RIGHT(LEFT(A9832,FIND("-",A9832,4)-1),2)&amp;"/"&amp;LEFT(A9832,FIND("-",A9832)-1)&amp;"/"&amp;RIGHT(LEFT(A9832,IFERROR(FIND(" ",A9832),LEN(A9832)+1)-1),4),TEXT(A9832,"dd")&amp;"/"&amp;TEXT(A9832,"mm")&amp;"/"&amp;TEXT(A9832,"yyyy")))</f>
        <v>44697</v>
      </c>
      <c r="F9832" t="s">
        <v>1919</v>
      </c>
      <c r="G9832" s="1" t="e">
        <f>VLOOKUP(B9832,Results!A:D,3,FALSE)</f>
        <v>#N/A</v>
      </c>
    </row>
    <row r="9833" spans="1:7" hidden="1" x14ac:dyDescent="0.25">
      <c r="A9833" t="s">
        <v>1857</v>
      </c>
      <c r="B9833" t="s">
        <v>414</v>
      </c>
      <c r="C9833" t="s">
        <v>20</v>
      </c>
      <c r="D9833" t="s">
        <v>13</v>
      </c>
      <c r="E9833" s="1">
        <f>DATEVALUE(IFERROR(RIGHT(LEFT(A9833,FIND("-",A9833,4)-1),2)&amp;"/"&amp;LEFT(A9833,FIND("-",A9833)-1)&amp;"/"&amp;RIGHT(LEFT(A9833,IFERROR(FIND(" ",A9833),LEN(A9833)+1)-1),4),TEXT(A9833,"dd")&amp;"/"&amp;TEXT(A9833,"mm")&amp;"/"&amp;TEXT(A9833,"yyyy")))</f>
        <v>44697</v>
      </c>
      <c r="F9833" t="s">
        <v>1919</v>
      </c>
      <c r="G9833" s="1" t="e">
        <f>VLOOKUP(B9833,Results!A:D,3,FALSE)</f>
        <v>#N/A</v>
      </c>
    </row>
    <row r="9834" spans="1:7" hidden="1" x14ac:dyDescent="0.25">
      <c r="A9834" t="s">
        <v>1857</v>
      </c>
      <c r="B9834" t="s">
        <v>700</v>
      </c>
      <c r="C9834" t="s">
        <v>223</v>
      </c>
      <c r="D9834" t="s">
        <v>13</v>
      </c>
      <c r="E9834" s="1">
        <f>DATEVALUE(IFERROR(RIGHT(LEFT(A9834,FIND("-",A9834,4)-1),2)&amp;"/"&amp;LEFT(A9834,FIND("-",A9834)-1)&amp;"/"&amp;RIGHT(LEFT(A9834,IFERROR(FIND(" ",A9834),LEN(A9834)+1)-1),4),TEXT(A9834,"dd")&amp;"/"&amp;TEXT(A9834,"mm")&amp;"/"&amp;TEXT(A9834,"yyyy")))</f>
        <v>44697</v>
      </c>
      <c r="F9834" t="s">
        <v>1919</v>
      </c>
      <c r="G9834" s="1" t="e">
        <f>VLOOKUP(B9834,Results!A:D,3,FALSE)</f>
        <v>#N/A</v>
      </c>
    </row>
    <row r="9835" spans="1:7" hidden="1" x14ac:dyDescent="0.25">
      <c r="A9835" t="s">
        <v>1857</v>
      </c>
      <c r="B9835" t="s">
        <v>1854</v>
      </c>
      <c r="C9835" t="s">
        <v>20</v>
      </c>
      <c r="D9835" t="s">
        <v>13</v>
      </c>
      <c r="E9835" s="1">
        <f>DATEVALUE(IFERROR(RIGHT(LEFT(A9835,FIND("-",A9835,4)-1),2)&amp;"/"&amp;LEFT(A9835,FIND("-",A9835)-1)&amp;"/"&amp;RIGHT(LEFT(A9835,IFERROR(FIND(" ",A9835),LEN(A9835)+1)-1),4),TEXT(A9835,"dd")&amp;"/"&amp;TEXT(A9835,"mm")&amp;"/"&amp;TEXT(A9835,"yyyy")))</f>
        <v>44697</v>
      </c>
      <c r="F9835" t="s">
        <v>1919</v>
      </c>
      <c r="G9835" s="1" t="e">
        <f>VLOOKUP(B9835,Results!A:D,3,FALSE)</f>
        <v>#N/A</v>
      </c>
    </row>
    <row r="9836" spans="1:7" hidden="1" x14ac:dyDescent="0.25">
      <c r="A9836" t="s">
        <v>1857</v>
      </c>
      <c r="B9836" t="s">
        <v>1815</v>
      </c>
      <c r="C9836" t="s">
        <v>20</v>
      </c>
      <c r="D9836" t="s">
        <v>13</v>
      </c>
      <c r="E9836" s="1">
        <f>DATEVALUE(IFERROR(RIGHT(LEFT(A9836,FIND("-",A9836,4)-1),2)&amp;"/"&amp;LEFT(A9836,FIND("-",A9836)-1)&amp;"/"&amp;RIGHT(LEFT(A9836,IFERROR(FIND(" ",A9836),LEN(A9836)+1)-1),4),TEXT(A9836,"dd")&amp;"/"&amp;TEXT(A9836,"mm")&amp;"/"&amp;TEXT(A9836,"yyyy")))</f>
        <v>44697</v>
      </c>
      <c r="F9836" t="s">
        <v>1919</v>
      </c>
      <c r="G9836" s="1" t="e">
        <f>VLOOKUP(B9836,Results!A:D,3,FALSE)</f>
        <v>#N/A</v>
      </c>
    </row>
    <row r="9837" spans="1:7" hidden="1" x14ac:dyDescent="0.25">
      <c r="A9837" t="s">
        <v>1857</v>
      </c>
      <c r="B9837" t="s">
        <v>942</v>
      </c>
      <c r="C9837" t="s">
        <v>20</v>
      </c>
      <c r="D9837" t="s">
        <v>80</v>
      </c>
      <c r="E9837" s="1">
        <f>DATEVALUE(IFERROR(RIGHT(LEFT(A9837,FIND("-",A9837,4)-1),2)&amp;"/"&amp;LEFT(A9837,FIND("-",A9837)-1)&amp;"/"&amp;RIGHT(LEFT(A9837,IFERROR(FIND(" ",A9837),LEN(A9837)+1)-1),4),TEXT(A9837,"dd")&amp;"/"&amp;TEXT(A9837,"mm")&amp;"/"&amp;TEXT(A9837,"yyyy")))</f>
        <v>44697</v>
      </c>
      <c r="F9837" t="s">
        <v>1919</v>
      </c>
      <c r="G9837" s="1" t="e">
        <f>VLOOKUP(B9837,Results!A:D,3,FALSE)</f>
        <v>#N/A</v>
      </c>
    </row>
    <row r="9838" spans="1:7" hidden="1" x14ac:dyDescent="0.25">
      <c r="A9838" t="s">
        <v>1857</v>
      </c>
      <c r="B9838" t="s">
        <v>941</v>
      </c>
      <c r="C9838" t="s">
        <v>223</v>
      </c>
      <c r="D9838" t="s">
        <v>74</v>
      </c>
      <c r="E9838" s="1">
        <f>DATEVALUE(IFERROR(RIGHT(LEFT(A9838,FIND("-",A9838,4)-1),2)&amp;"/"&amp;LEFT(A9838,FIND("-",A9838)-1)&amp;"/"&amp;RIGHT(LEFT(A9838,IFERROR(FIND(" ",A9838),LEN(A9838)+1)-1),4),TEXT(A9838,"dd")&amp;"/"&amp;TEXT(A9838,"mm")&amp;"/"&amp;TEXT(A9838,"yyyy")))</f>
        <v>44697</v>
      </c>
      <c r="F9838" t="s">
        <v>1919</v>
      </c>
      <c r="G9838" s="1" t="e">
        <f>VLOOKUP(B9838,Results!A:D,3,FALSE)</f>
        <v>#N/A</v>
      </c>
    </row>
    <row r="9839" spans="1:7" hidden="1" x14ac:dyDescent="0.25">
      <c r="A9839" t="s">
        <v>1857</v>
      </c>
      <c r="B9839" t="s">
        <v>371</v>
      </c>
      <c r="C9839" t="s">
        <v>223</v>
      </c>
      <c r="D9839" t="s">
        <v>40</v>
      </c>
      <c r="E9839" s="1">
        <f>DATEVALUE(IFERROR(RIGHT(LEFT(A9839,FIND("-",A9839,4)-1),2)&amp;"/"&amp;LEFT(A9839,FIND("-",A9839)-1)&amp;"/"&amp;RIGHT(LEFT(A9839,IFERROR(FIND(" ",A9839),LEN(A9839)+1)-1),4),TEXT(A9839,"dd")&amp;"/"&amp;TEXT(A9839,"mm")&amp;"/"&amp;TEXT(A9839,"yyyy")))</f>
        <v>44697</v>
      </c>
      <c r="F9839" t="s">
        <v>1919</v>
      </c>
      <c r="G9839" s="1" t="e">
        <f>VLOOKUP(B9839,Results!A:D,3,FALSE)</f>
        <v>#N/A</v>
      </c>
    </row>
    <row r="9840" spans="1:7" hidden="1" x14ac:dyDescent="0.25">
      <c r="A9840" t="s">
        <v>1857</v>
      </c>
      <c r="B9840" t="s">
        <v>1849</v>
      </c>
      <c r="C9840" t="s">
        <v>20</v>
      </c>
      <c r="D9840" t="s">
        <v>40</v>
      </c>
      <c r="E9840" s="1">
        <f>DATEVALUE(IFERROR(RIGHT(LEFT(A9840,FIND("-",A9840,4)-1),2)&amp;"/"&amp;LEFT(A9840,FIND("-",A9840)-1)&amp;"/"&amp;RIGHT(LEFT(A9840,IFERROR(FIND(" ",A9840),LEN(A9840)+1)-1),4),TEXT(A9840,"dd")&amp;"/"&amp;TEXT(A9840,"mm")&amp;"/"&amp;TEXT(A9840,"yyyy")))</f>
        <v>44697</v>
      </c>
      <c r="F9840" t="s">
        <v>1919</v>
      </c>
      <c r="G9840" s="1" t="e">
        <f>VLOOKUP(B9840,Results!A:D,3,FALSE)</f>
        <v>#N/A</v>
      </c>
    </row>
    <row r="9841" spans="1:7" hidden="1" x14ac:dyDescent="0.25">
      <c r="A9841" t="s">
        <v>1857</v>
      </c>
      <c r="B9841" t="s">
        <v>339</v>
      </c>
      <c r="C9841" t="s">
        <v>20</v>
      </c>
      <c r="D9841" t="s">
        <v>40</v>
      </c>
      <c r="E9841" s="1">
        <f>DATEVALUE(IFERROR(RIGHT(LEFT(A9841,FIND("-",A9841,4)-1),2)&amp;"/"&amp;LEFT(A9841,FIND("-",A9841)-1)&amp;"/"&amp;RIGHT(LEFT(A9841,IFERROR(FIND(" ",A9841),LEN(A9841)+1)-1),4),TEXT(A9841,"dd")&amp;"/"&amp;TEXT(A9841,"mm")&amp;"/"&amp;TEXT(A9841,"yyyy")))</f>
        <v>44697</v>
      </c>
      <c r="F9841" t="s">
        <v>1919</v>
      </c>
      <c r="G9841" s="1" t="e">
        <f>VLOOKUP(B9841,Results!A:D,3,FALSE)</f>
        <v>#N/A</v>
      </c>
    </row>
    <row r="9842" spans="1:7" hidden="1" x14ac:dyDescent="0.25">
      <c r="A9842" t="s">
        <v>1857</v>
      </c>
      <c r="B9842" t="s">
        <v>432</v>
      </c>
      <c r="C9842" t="s">
        <v>20</v>
      </c>
      <c r="D9842" t="s">
        <v>40</v>
      </c>
      <c r="E9842" s="1">
        <f>DATEVALUE(IFERROR(RIGHT(LEFT(A9842,FIND("-",A9842,4)-1),2)&amp;"/"&amp;LEFT(A9842,FIND("-",A9842)-1)&amp;"/"&amp;RIGHT(LEFT(A9842,IFERROR(FIND(" ",A9842),LEN(A9842)+1)-1),4),TEXT(A9842,"dd")&amp;"/"&amp;TEXT(A9842,"mm")&amp;"/"&amp;TEXT(A9842,"yyyy")))</f>
        <v>44697</v>
      </c>
      <c r="F9842" t="s">
        <v>1919</v>
      </c>
      <c r="G9842" s="1" t="e">
        <f>VLOOKUP(B9842,Results!A:D,3,FALSE)</f>
        <v>#N/A</v>
      </c>
    </row>
    <row r="9843" spans="1:7" hidden="1" x14ac:dyDescent="0.25">
      <c r="A9843" t="s">
        <v>1857</v>
      </c>
      <c r="B9843" t="s">
        <v>623</v>
      </c>
      <c r="C9843" t="s">
        <v>20</v>
      </c>
      <c r="D9843" t="s">
        <v>40</v>
      </c>
      <c r="E9843" s="1">
        <f>DATEVALUE(IFERROR(RIGHT(LEFT(A9843,FIND("-",A9843,4)-1),2)&amp;"/"&amp;LEFT(A9843,FIND("-",A9843)-1)&amp;"/"&amp;RIGHT(LEFT(A9843,IFERROR(FIND(" ",A9843),LEN(A9843)+1)-1),4),TEXT(A9843,"dd")&amp;"/"&amp;TEXT(A9843,"mm")&amp;"/"&amp;TEXT(A9843,"yyyy")))</f>
        <v>44697</v>
      </c>
      <c r="F9843" t="s">
        <v>1919</v>
      </c>
      <c r="G9843" s="1" t="e">
        <f>VLOOKUP(B9843,Results!A:D,3,FALSE)</f>
        <v>#N/A</v>
      </c>
    </row>
    <row r="9844" spans="1:7" hidden="1" x14ac:dyDescent="0.25">
      <c r="A9844" t="s">
        <v>1857</v>
      </c>
      <c r="B9844" t="s">
        <v>1833</v>
      </c>
      <c r="C9844" t="s">
        <v>20</v>
      </c>
      <c r="D9844" t="s">
        <v>40</v>
      </c>
      <c r="E9844" s="1">
        <f>DATEVALUE(IFERROR(RIGHT(LEFT(A9844,FIND("-",A9844,4)-1),2)&amp;"/"&amp;LEFT(A9844,FIND("-",A9844)-1)&amp;"/"&amp;RIGHT(LEFT(A9844,IFERROR(FIND(" ",A9844),LEN(A9844)+1)-1),4),TEXT(A9844,"dd")&amp;"/"&amp;TEXT(A9844,"mm")&amp;"/"&amp;TEXT(A9844,"yyyy")))</f>
        <v>44697</v>
      </c>
      <c r="F9844" t="s">
        <v>1919</v>
      </c>
      <c r="G9844" s="1" t="e">
        <f>VLOOKUP(B9844,Results!A:D,3,FALSE)</f>
        <v>#N/A</v>
      </c>
    </row>
    <row r="9845" spans="1:7" hidden="1" x14ac:dyDescent="0.25">
      <c r="A9845" t="s">
        <v>1857</v>
      </c>
      <c r="B9845" t="s">
        <v>641</v>
      </c>
      <c r="C9845" t="s">
        <v>223</v>
      </c>
      <c r="D9845" t="s">
        <v>40</v>
      </c>
      <c r="E9845" s="1">
        <f>DATEVALUE(IFERROR(RIGHT(LEFT(A9845,FIND("-",A9845,4)-1),2)&amp;"/"&amp;LEFT(A9845,FIND("-",A9845)-1)&amp;"/"&amp;RIGHT(LEFT(A9845,IFERROR(FIND(" ",A9845),LEN(A9845)+1)-1),4),TEXT(A9845,"dd")&amp;"/"&amp;TEXT(A9845,"mm")&amp;"/"&amp;TEXT(A9845,"yyyy")))</f>
        <v>44697</v>
      </c>
      <c r="F9845" t="s">
        <v>1919</v>
      </c>
      <c r="G9845" s="1" t="e">
        <f>VLOOKUP(B9845,Results!A:D,3,FALSE)</f>
        <v>#N/A</v>
      </c>
    </row>
    <row r="9846" spans="1:7" hidden="1" x14ac:dyDescent="0.25">
      <c r="A9846" t="s">
        <v>1857</v>
      </c>
      <c r="B9846" t="s">
        <v>387</v>
      </c>
      <c r="C9846" t="s">
        <v>223</v>
      </c>
      <c r="D9846" t="s">
        <v>28</v>
      </c>
      <c r="E9846" s="1">
        <f>DATEVALUE(IFERROR(RIGHT(LEFT(A9846,FIND("-",A9846,4)-1),2)&amp;"/"&amp;LEFT(A9846,FIND("-",A9846)-1)&amp;"/"&amp;RIGHT(LEFT(A9846,IFERROR(FIND(" ",A9846),LEN(A9846)+1)-1),4),TEXT(A9846,"dd")&amp;"/"&amp;TEXT(A9846,"mm")&amp;"/"&amp;TEXT(A9846,"yyyy")))</f>
        <v>44697</v>
      </c>
      <c r="F9846" t="s">
        <v>1919</v>
      </c>
      <c r="G9846" s="1" t="e">
        <f>VLOOKUP(B9846,Results!A:D,3,FALSE)</f>
        <v>#N/A</v>
      </c>
    </row>
    <row r="9847" spans="1:7" hidden="1" x14ac:dyDescent="0.25">
      <c r="A9847" t="s">
        <v>1857</v>
      </c>
      <c r="B9847" t="s">
        <v>626</v>
      </c>
      <c r="C9847" t="s">
        <v>20</v>
      </c>
      <c r="D9847" t="s">
        <v>28</v>
      </c>
      <c r="E9847" s="1">
        <f>DATEVALUE(IFERROR(RIGHT(LEFT(A9847,FIND("-",A9847,4)-1),2)&amp;"/"&amp;LEFT(A9847,FIND("-",A9847)-1)&amp;"/"&amp;RIGHT(LEFT(A9847,IFERROR(FIND(" ",A9847),LEN(A9847)+1)-1),4),TEXT(A9847,"dd")&amp;"/"&amp;TEXT(A9847,"mm")&amp;"/"&amp;TEXT(A9847,"yyyy")))</f>
        <v>44697</v>
      </c>
      <c r="F9847" t="s">
        <v>1919</v>
      </c>
      <c r="G9847" s="1" t="e">
        <f>VLOOKUP(B9847,Results!A:D,3,FALSE)</f>
        <v>#N/A</v>
      </c>
    </row>
    <row r="9848" spans="1:7" hidden="1" x14ac:dyDescent="0.25">
      <c r="A9848" t="s">
        <v>1857</v>
      </c>
      <c r="B9848" t="s">
        <v>1819</v>
      </c>
      <c r="C9848" t="s">
        <v>20</v>
      </c>
      <c r="D9848" t="s">
        <v>28</v>
      </c>
      <c r="E9848" s="1">
        <f>DATEVALUE(IFERROR(RIGHT(LEFT(A9848,FIND("-",A9848,4)-1),2)&amp;"/"&amp;LEFT(A9848,FIND("-",A9848)-1)&amp;"/"&amp;RIGHT(LEFT(A9848,IFERROR(FIND(" ",A9848),LEN(A9848)+1)-1),4),TEXT(A9848,"dd")&amp;"/"&amp;TEXT(A9848,"mm")&amp;"/"&amp;TEXT(A9848,"yyyy")))</f>
        <v>44697</v>
      </c>
      <c r="F9848" t="s">
        <v>1919</v>
      </c>
      <c r="G9848" s="1" t="e">
        <f>VLOOKUP(B9848,Results!A:D,3,FALSE)</f>
        <v>#N/A</v>
      </c>
    </row>
    <row r="9849" spans="1:7" hidden="1" x14ac:dyDescent="0.25">
      <c r="A9849" t="s">
        <v>1857</v>
      </c>
      <c r="B9849" t="s">
        <v>512</v>
      </c>
      <c r="C9849" t="s">
        <v>20</v>
      </c>
      <c r="D9849" t="s">
        <v>28</v>
      </c>
      <c r="E9849" s="1">
        <f>DATEVALUE(IFERROR(RIGHT(LEFT(A9849,FIND("-",A9849,4)-1),2)&amp;"/"&amp;LEFT(A9849,FIND("-",A9849)-1)&amp;"/"&amp;RIGHT(LEFT(A9849,IFERROR(FIND(" ",A9849),LEN(A9849)+1)-1),4),TEXT(A9849,"dd")&amp;"/"&amp;TEXT(A9849,"mm")&amp;"/"&amp;TEXT(A9849,"yyyy")))</f>
        <v>44697</v>
      </c>
      <c r="F9849" t="s">
        <v>1919</v>
      </c>
      <c r="G9849" s="1" t="e">
        <f>VLOOKUP(B9849,Results!A:D,3,FALSE)</f>
        <v>#N/A</v>
      </c>
    </row>
    <row r="9850" spans="1:7" hidden="1" x14ac:dyDescent="0.25">
      <c r="A9850" t="s">
        <v>1857</v>
      </c>
      <c r="B9850" t="s">
        <v>376</v>
      </c>
      <c r="C9850" t="s">
        <v>20</v>
      </c>
      <c r="D9850" t="s">
        <v>28</v>
      </c>
      <c r="E9850" s="1">
        <f>DATEVALUE(IFERROR(RIGHT(LEFT(A9850,FIND("-",A9850,4)-1),2)&amp;"/"&amp;LEFT(A9850,FIND("-",A9850)-1)&amp;"/"&amp;RIGHT(LEFT(A9850,IFERROR(FIND(" ",A9850),LEN(A9850)+1)-1),4),TEXT(A9850,"dd")&amp;"/"&amp;TEXT(A9850,"mm")&amp;"/"&amp;TEXT(A9850,"yyyy")))</f>
        <v>44697</v>
      </c>
      <c r="F9850" t="s">
        <v>1919</v>
      </c>
      <c r="G9850" s="1" t="e">
        <f>VLOOKUP(B9850,Results!A:D,3,FALSE)</f>
        <v>#N/A</v>
      </c>
    </row>
    <row r="9851" spans="1:7" hidden="1" x14ac:dyDescent="0.25">
      <c r="A9851" t="s">
        <v>1857</v>
      </c>
      <c r="B9851" t="s">
        <v>375</v>
      </c>
      <c r="C9851" t="s">
        <v>223</v>
      </c>
      <c r="D9851" t="s">
        <v>33</v>
      </c>
      <c r="E9851" s="1">
        <f>DATEVALUE(IFERROR(RIGHT(LEFT(A9851,FIND("-",A9851,4)-1),2)&amp;"/"&amp;LEFT(A9851,FIND("-",A9851)-1)&amp;"/"&amp;RIGHT(LEFT(A9851,IFERROR(FIND(" ",A9851),LEN(A9851)+1)-1),4),TEXT(A9851,"dd")&amp;"/"&amp;TEXT(A9851,"mm")&amp;"/"&amp;TEXT(A9851,"yyyy")))</f>
        <v>44697</v>
      </c>
      <c r="F9851" t="s">
        <v>1919</v>
      </c>
      <c r="G9851" s="1" t="e">
        <f>VLOOKUP(B9851,Results!A:D,3,FALSE)</f>
        <v>#N/A</v>
      </c>
    </row>
    <row r="9852" spans="1:7" hidden="1" x14ac:dyDescent="0.25">
      <c r="A9852" t="s">
        <v>1857</v>
      </c>
      <c r="B9852" t="s">
        <v>845</v>
      </c>
      <c r="C9852" t="s">
        <v>20</v>
      </c>
      <c r="D9852" t="s">
        <v>33</v>
      </c>
      <c r="E9852" s="1">
        <f>DATEVALUE(IFERROR(RIGHT(LEFT(A9852,FIND("-",A9852,4)-1),2)&amp;"/"&amp;LEFT(A9852,FIND("-",A9852)-1)&amp;"/"&amp;RIGHT(LEFT(A9852,IFERROR(FIND(" ",A9852),LEN(A9852)+1)-1),4),TEXT(A9852,"dd")&amp;"/"&amp;TEXT(A9852,"mm")&amp;"/"&amp;TEXT(A9852,"yyyy")))</f>
        <v>44697</v>
      </c>
      <c r="F9852" t="s">
        <v>1919</v>
      </c>
      <c r="G9852" s="1" t="e">
        <f>VLOOKUP(B9852,Results!A:D,3,FALSE)</f>
        <v>#N/A</v>
      </c>
    </row>
    <row r="9853" spans="1:7" hidden="1" x14ac:dyDescent="0.25">
      <c r="A9853" t="s">
        <v>1857</v>
      </c>
      <c r="B9853" t="s">
        <v>335</v>
      </c>
      <c r="C9853" t="s">
        <v>223</v>
      </c>
      <c r="D9853" t="s">
        <v>33</v>
      </c>
      <c r="E9853" s="1">
        <f>DATEVALUE(IFERROR(RIGHT(LEFT(A9853,FIND("-",A9853,4)-1),2)&amp;"/"&amp;LEFT(A9853,FIND("-",A9853)-1)&amp;"/"&amp;RIGHT(LEFT(A9853,IFERROR(FIND(" ",A9853),LEN(A9853)+1)-1),4),TEXT(A9853,"dd")&amp;"/"&amp;TEXT(A9853,"mm")&amp;"/"&amp;TEXT(A9853,"yyyy")))</f>
        <v>44697</v>
      </c>
      <c r="F9853" t="s">
        <v>1919</v>
      </c>
      <c r="G9853" s="1" t="e">
        <f>VLOOKUP(B9853,Results!A:D,3,FALSE)</f>
        <v>#N/A</v>
      </c>
    </row>
    <row r="9854" spans="1:7" hidden="1" x14ac:dyDescent="0.25">
      <c r="A9854" t="s">
        <v>1857</v>
      </c>
      <c r="B9854" t="s">
        <v>1863</v>
      </c>
      <c r="C9854" t="s">
        <v>223</v>
      </c>
      <c r="D9854" t="s">
        <v>33</v>
      </c>
      <c r="E9854" s="1">
        <f>DATEVALUE(IFERROR(RIGHT(LEFT(A9854,FIND("-",A9854,4)-1),2)&amp;"/"&amp;LEFT(A9854,FIND("-",A9854)-1)&amp;"/"&amp;RIGHT(LEFT(A9854,IFERROR(FIND(" ",A9854),LEN(A9854)+1)-1),4),TEXT(A9854,"dd")&amp;"/"&amp;TEXT(A9854,"mm")&amp;"/"&amp;TEXT(A9854,"yyyy")))</f>
        <v>44697</v>
      </c>
      <c r="F9854" t="s">
        <v>1919</v>
      </c>
      <c r="G9854" s="1" t="e">
        <f>VLOOKUP(B9854,Results!A:D,3,FALSE)</f>
        <v>#N/A</v>
      </c>
    </row>
    <row r="9855" spans="1:7" hidden="1" x14ac:dyDescent="0.25">
      <c r="A9855" t="s">
        <v>1857</v>
      </c>
      <c r="B9855" t="s">
        <v>1861</v>
      </c>
      <c r="C9855" t="s">
        <v>223</v>
      </c>
      <c r="D9855" t="s">
        <v>84</v>
      </c>
      <c r="E9855" s="1">
        <f>DATEVALUE(IFERROR(RIGHT(LEFT(A9855,FIND("-",A9855,4)-1),2)&amp;"/"&amp;LEFT(A9855,FIND("-",A9855)-1)&amp;"/"&amp;RIGHT(LEFT(A9855,IFERROR(FIND(" ",A9855),LEN(A9855)+1)-1),4),TEXT(A9855,"dd")&amp;"/"&amp;TEXT(A9855,"mm")&amp;"/"&amp;TEXT(A9855,"yyyy")))</f>
        <v>44697</v>
      </c>
      <c r="F9855" t="s">
        <v>1919</v>
      </c>
      <c r="G9855" s="1" t="e">
        <f>VLOOKUP(B9855,Results!A:D,3,FALSE)</f>
        <v>#N/A</v>
      </c>
    </row>
    <row r="9856" spans="1:7" hidden="1" x14ac:dyDescent="0.25">
      <c r="A9856" t="s">
        <v>1857</v>
      </c>
      <c r="B9856" t="s">
        <v>761</v>
      </c>
      <c r="C9856" t="s">
        <v>223</v>
      </c>
      <c r="D9856" t="s">
        <v>50</v>
      </c>
      <c r="E9856" s="1">
        <f>DATEVALUE(IFERROR(RIGHT(LEFT(A9856,FIND("-",A9856,4)-1),2)&amp;"/"&amp;LEFT(A9856,FIND("-",A9856)-1)&amp;"/"&amp;RIGHT(LEFT(A9856,IFERROR(FIND(" ",A9856),LEN(A9856)+1)-1),4),TEXT(A9856,"dd")&amp;"/"&amp;TEXT(A9856,"mm")&amp;"/"&amp;TEXT(A9856,"yyyy")))</f>
        <v>44697</v>
      </c>
      <c r="F9856" t="s">
        <v>1919</v>
      </c>
      <c r="G9856" s="1" t="e">
        <f>VLOOKUP(B9856,Results!A:D,3,FALSE)</f>
        <v>#N/A</v>
      </c>
    </row>
    <row r="9857" spans="1:7" hidden="1" x14ac:dyDescent="0.25">
      <c r="A9857" s="1">
        <v>44809</v>
      </c>
      <c r="B9857" t="s">
        <v>1083</v>
      </c>
      <c r="C9857" t="s">
        <v>20</v>
      </c>
      <c r="D9857" t="s">
        <v>297</v>
      </c>
      <c r="E9857" s="1">
        <f>DATEVALUE(IFERROR(RIGHT(LEFT(A9857,FIND("-",A9857,4)-1),2)&amp;"/"&amp;LEFT(A9857,FIND("-",A9857)-1)&amp;"/"&amp;RIGHT(LEFT(A9857,IFERROR(FIND(" ",A9857),LEN(A9857)+1)-1),4),TEXT(A9857,"dd")&amp;"/"&amp;TEXT(A9857,"mm")&amp;"/"&amp;TEXT(A9857,"yyyy")))</f>
        <v>44690</v>
      </c>
      <c r="F9857" t="s">
        <v>1919</v>
      </c>
      <c r="G9857" s="1">
        <f>VLOOKUP(B9857,Results!A:D,3,FALSE)</f>
        <v>45414</v>
      </c>
    </row>
    <row r="9858" spans="1:7" hidden="1" x14ac:dyDescent="0.25">
      <c r="A9858" s="1">
        <v>44809</v>
      </c>
      <c r="B9858" t="s">
        <v>860</v>
      </c>
      <c r="C9858" t="s">
        <v>223</v>
      </c>
      <c r="D9858" t="s">
        <v>30</v>
      </c>
      <c r="E9858" s="1">
        <f>DATEVALUE(IFERROR(RIGHT(LEFT(A9858,FIND("-",A9858,4)-1),2)&amp;"/"&amp;LEFT(A9858,FIND("-",A9858)-1)&amp;"/"&amp;RIGHT(LEFT(A9858,IFERROR(FIND(" ",A9858),LEN(A9858)+1)-1),4),TEXT(A9858,"dd")&amp;"/"&amp;TEXT(A9858,"mm")&amp;"/"&amp;TEXT(A9858,"yyyy")))</f>
        <v>44690</v>
      </c>
      <c r="F9858" t="s">
        <v>1919</v>
      </c>
      <c r="G9858" s="1">
        <f>VLOOKUP(B9858,Results!A:D,3,FALSE)</f>
        <v>45419</v>
      </c>
    </row>
    <row r="9859" spans="1:7" hidden="1" x14ac:dyDescent="0.25">
      <c r="A9859" s="1">
        <v>44809</v>
      </c>
      <c r="B9859" t="s">
        <v>381</v>
      </c>
      <c r="C9859" t="s">
        <v>223</v>
      </c>
      <c r="D9859" t="s">
        <v>30</v>
      </c>
      <c r="E9859" s="1">
        <f>DATEVALUE(IFERROR(RIGHT(LEFT(A9859,FIND("-",A9859,4)-1),2)&amp;"/"&amp;LEFT(A9859,FIND("-",A9859)-1)&amp;"/"&amp;RIGHT(LEFT(A9859,IFERROR(FIND(" ",A9859),LEN(A9859)+1)-1),4),TEXT(A9859,"dd")&amp;"/"&amp;TEXT(A9859,"mm")&amp;"/"&amp;TEXT(A9859,"yyyy")))</f>
        <v>44690</v>
      </c>
      <c r="F9859" t="s">
        <v>1919</v>
      </c>
      <c r="G9859" s="1">
        <f>VLOOKUP(B9859,Results!A:D,3,FALSE)</f>
        <v>45422</v>
      </c>
    </row>
    <row r="9860" spans="1:7" hidden="1" x14ac:dyDescent="0.25">
      <c r="A9860" s="1">
        <v>44809</v>
      </c>
      <c r="B9860" t="s">
        <v>464</v>
      </c>
      <c r="C9860" t="s">
        <v>20</v>
      </c>
      <c r="D9860" t="s">
        <v>44</v>
      </c>
      <c r="E9860" s="1">
        <f>DATEVALUE(IFERROR(RIGHT(LEFT(A9860,FIND("-",A9860,4)-1),2)&amp;"/"&amp;LEFT(A9860,FIND("-",A9860)-1)&amp;"/"&amp;RIGHT(LEFT(A9860,IFERROR(FIND(" ",A9860),LEN(A9860)+1)-1),4),TEXT(A9860,"dd")&amp;"/"&amp;TEXT(A9860,"mm")&amp;"/"&amp;TEXT(A9860,"yyyy")))</f>
        <v>44690</v>
      </c>
      <c r="F9860" t="s">
        <v>1919</v>
      </c>
      <c r="G9860" s="1" t="e">
        <f>VLOOKUP(B9860,Results!A:D,3,FALSE)</f>
        <v>#N/A</v>
      </c>
    </row>
    <row r="9861" spans="1:7" hidden="1" x14ac:dyDescent="0.25">
      <c r="A9861" s="1">
        <v>44809</v>
      </c>
      <c r="B9861" t="s">
        <v>703</v>
      </c>
      <c r="C9861" t="s">
        <v>20</v>
      </c>
      <c r="D9861" t="s">
        <v>297</v>
      </c>
      <c r="E9861" s="1">
        <f>DATEVALUE(IFERROR(RIGHT(LEFT(A9861,FIND("-",A9861,4)-1),2)&amp;"/"&amp;LEFT(A9861,FIND("-",A9861)-1)&amp;"/"&amp;RIGHT(LEFT(A9861,IFERROR(FIND(" ",A9861),LEN(A9861)+1)-1),4),TEXT(A9861,"dd")&amp;"/"&amp;TEXT(A9861,"mm")&amp;"/"&amp;TEXT(A9861,"yyyy")))</f>
        <v>44690</v>
      </c>
      <c r="F9861" t="s">
        <v>1919</v>
      </c>
      <c r="G9861" s="1" t="e">
        <f>VLOOKUP(B9861,Results!A:D,3,FALSE)</f>
        <v>#N/A</v>
      </c>
    </row>
    <row r="9862" spans="1:7" hidden="1" x14ac:dyDescent="0.25">
      <c r="A9862" s="1">
        <v>44809</v>
      </c>
      <c r="B9862" t="s">
        <v>544</v>
      </c>
      <c r="C9862" t="s">
        <v>20</v>
      </c>
      <c r="D9862" t="s">
        <v>13</v>
      </c>
      <c r="E9862" s="1">
        <f>DATEVALUE(IFERROR(RIGHT(LEFT(A9862,FIND("-",A9862,4)-1),2)&amp;"/"&amp;LEFT(A9862,FIND("-",A9862)-1)&amp;"/"&amp;RIGHT(LEFT(A9862,IFERROR(FIND(" ",A9862),LEN(A9862)+1)-1),4),TEXT(A9862,"dd")&amp;"/"&amp;TEXT(A9862,"mm")&amp;"/"&amp;TEXT(A9862,"yyyy")))</f>
        <v>44690</v>
      </c>
      <c r="F9862" t="s">
        <v>1919</v>
      </c>
      <c r="G9862" s="1" t="e">
        <f>VLOOKUP(B9862,Results!A:D,3,FALSE)</f>
        <v>#N/A</v>
      </c>
    </row>
    <row r="9863" spans="1:7" hidden="1" x14ac:dyDescent="0.25">
      <c r="A9863" s="1">
        <v>44809</v>
      </c>
      <c r="B9863" t="s">
        <v>660</v>
      </c>
      <c r="C9863" t="s">
        <v>20</v>
      </c>
      <c r="D9863" t="s">
        <v>13</v>
      </c>
      <c r="E9863" s="1">
        <f>DATEVALUE(IFERROR(RIGHT(LEFT(A9863,FIND("-",A9863,4)-1),2)&amp;"/"&amp;LEFT(A9863,FIND("-",A9863)-1)&amp;"/"&amp;RIGHT(LEFT(A9863,IFERROR(FIND(" ",A9863),LEN(A9863)+1)-1),4),TEXT(A9863,"dd")&amp;"/"&amp;TEXT(A9863,"mm")&amp;"/"&amp;TEXT(A9863,"yyyy")))</f>
        <v>44690</v>
      </c>
      <c r="F9863" t="s">
        <v>1919</v>
      </c>
      <c r="G9863" s="1" t="e">
        <f>VLOOKUP(B9863,Results!A:D,3,FALSE)</f>
        <v>#N/A</v>
      </c>
    </row>
    <row r="9864" spans="1:7" hidden="1" x14ac:dyDescent="0.25">
      <c r="A9864" s="1">
        <v>44809</v>
      </c>
      <c r="B9864" t="s">
        <v>329</v>
      </c>
      <c r="C9864" t="s">
        <v>223</v>
      </c>
      <c r="D9864" t="s">
        <v>40</v>
      </c>
      <c r="E9864" s="1">
        <f>DATEVALUE(IFERROR(RIGHT(LEFT(A9864,FIND("-",A9864,4)-1),2)&amp;"/"&amp;LEFT(A9864,FIND("-",A9864)-1)&amp;"/"&amp;RIGHT(LEFT(A9864,IFERROR(FIND(" ",A9864),LEN(A9864)+1)-1),4),TEXT(A9864,"dd")&amp;"/"&amp;TEXT(A9864,"mm")&amp;"/"&amp;TEXT(A9864,"yyyy")))</f>
        <v>44690</v>
      </c>
      <c r="F9864" t="s">
        <v>1919</v>
      </c>
      <c r="G9864" s="1" t="e">
        <f>VLOOKUP(B9864,Results!A:D,3,FALSE)</f>
        <v>#N/A</v>
      </c>
    </row>
    <row r="9865" spans="1:7" hidden="1" x14ac:dyDescent="0.25">
      <c r="A9865" s="1">
        <v>44597</v>
      </c>
      <c r="B9865" t="s">
        <v>726</v>
      </c>
      <c r="C9865" t="s">
        <v>223</v>
      </c>
      <c r="D9865" t="s">
        <v>13</v>
      </c>
      <c r="E9865" s="1">
        <f>DATEVALUE(IFERROR(RIGHT(LEFT(A9865,FIND("-",A9865,4)-1),2)&amp;"/"&amp;LEFT(A9865,FIND("-",A9865)-1)&amp;"/"&amp;RIGHT(LEFT(A9865,IFERROR(FIND(" ",A9865),LEN(A9865)+1)-1),4),TEXT(A9865,"dd")&amp;"/"&amp;TEXT(A9865,"mm")&amp;"/"&amp;TEXT(A9865,"yyyy")))</f>
        <v>44683</v>
      </c>
      <c r="F9865" t="s">
        <v>1919</v>
      </c>
      <c r="G9865" s="1">
        <f>VLOOKUP(B9865,Results!A:D,3,FALSE)</f>
        <v>45418</v>
      </c>
    </row>
    <row r="9866" spans="1:7" hidden="1" x14ac:dyDescent="0.25">
      <c r="A9866" s="1">
        <v>44597</v>
      </c>
      <c r="B9866" t="s">
        <v>579</v>
      </c>
      <c r="C9866" t="s">
        <v>20</v>
      </c>
      <c r="D9866" t="s">
        <v>297</v>
      </c>
      <c r="E9866" s="1">
        <f>DATEVALUE(IFERROR(RIGHT(LEFT(A9866,FIND("-",A9866,4)-1),2)&amp;"/"&amp;LEFT(A9866,FIND("-",A9866)-1)&amp;"/"&amp;RIGHT(LEFT(A9866,IFERROR(FIND(" ",A9866),LEN(A9866)+1)-1),4),TEXT(A9866,"dd")&amp;"/"&amp;TEXT(A9866,"mm")&amp;"/"&amp;TEXT(A9866,"yyyy")))</f>
        <v>44683</v>
      </c>
      <c r="F9866" t="s">
        <v>1919</v>
      </c>
      <c r="G9866" s="1" t="e">
        <f>VLOOKUP(B9866,Results!A:D,3,FALSE)</f>
        <v>#N/A</v>
      </c>
    </row>
    <row r="9867" spans="1:7" hidden="1" x14ac:dyDescent="0.25">
      <c r="A9867" s="1">
        <v>44597</v>
      </c>
      <c r="B9867" t="s">
        <v>420</v>
      </c>
      <c r="C9867" t="s">
        <v>223</v>
      </c>
      <c r="D9867" t="s">
        <v>10</v>
      </c>
      <c r="E9867" s="1">
        <f>DATEVALUE(IFERROR(RIGHT(LEFT(A9867,FIND("-",A9867,4)-1),2)&amp;"/"&amp;LEFT(A9867,FIND("-",A9867)-1)&amp;"/"&amp;RIGHT(LEFT(A9867,IFERROR(FIND(" ",A9867),LEN(A9867)+1)-1),4),TEXT(A9867,"dd")&amp;"/"&amp;TEXT(A9867,"mm")&amp;"/"&amp;TEXT(A9867,"yyyy")))</f>
        <v>44683</v>
      </c>
      <c r="F9867" t="s">
        <v>1919</v>
      </c>
      <c r="G9867" s="1" t="e">
        <f>VLOOKUP(B9867,Results!A:D,3,FALSE)</f>
        <v>#N/A</v>
      </c>
    </row>
    <row r="9868" spans="1:7" hidden="1" x14ac:dyDescent="0.25">
      <c r="A9868" t="s">
        <v>1856</v>
      </c>
      <c r="B9868" t="s">
        <v>837</v>
      </c>
      <c r="C9868" t="s">
        <v>20</v>
      </c>
      <c r="D9868" t="s">
        <v>13</v>
      </c>
      <c r="E9868" s="1">
        <f>DATEVALUE(IFERROR(RIGHT(LEFT(A9868,FIND("-",A9868,4)-1),2)&amp;"/"&amp;LEFT(A9868,FIND("-",A9868)-1)&amp;"/"&amp;RIGHT(LEFT(A9868,IFERROR(FIND(" ",A9868),LEN(A9868)+1)-1),4),TEXT(A9868,"dd")&amp;"/"&amp;TEXT(A9868,"mm")&amp;"/"&amp;TEXT(A9868,"yyyy")))</f>
        <v>44676</v>
      </c>
      <c r="F9868" t="s">
        <v>1919</v>
      </c>
      <c r="G9868" s="1">
        <f>VLOOKUP(B9868,Results!A:D,3,FALSE)</f>
        <v>45426</v>
      </c>
    </row>
    <row r="9869" spans="1:7" hidden="1" x14ac:dyDescent="0.25">
      <c r="A9869" t="s">
        <v>1856</v>
      </c>
      <c r="B9869" t="s">
        <v>409</v>
      </c>
      <c r="C9869" t="s">
        <v>223</v>
      </c>
      <c r="D9869" t="s">
        <v>297</v>
      </c>
      <c r="E9869" s="1">
        <f>DATEVALUE(IFERROR(RIGHT(LEFT(A9869,FIND("-",A9869,4)-1),2)&amp;"/"&amp;LEFT(A9869,FIND("-",A9869)-1)&amp;"/"&amp;RIGHT(LEFT(A9869,IFERROR(FIND(" ",A9869),LEN(A9869)+1)-1),4),TEXT(A9869,"dd")&amp;"/"&amp;TEXT(A9869,"mm")&amp;"/"&amp;TEXT(A9869,"yyyy")))</f>
        <v>44676</v>
      </c>
      <c r="F9869" t="s">
        <v>1919</v>
      </c>
      <c r="G9869" s="1" t="e">
        <f>VLOOKUP(B9869,Results!A:D,3,FALSE)</f>
        <v>#N/A</v>
      </c>
    </row>
    <row r="9870" spans="1:7" hidden="1" x14ac:dyDescent="0.25">
      <c r="A9870" t="s">
        <v>1856</v>
      </c>
      <c r="B9870" t="s">
        <v>703</v>
      </c>
      <c r="C9870" t="s">
        <v>20</v>
      </c>
      <c r="D9870" t="s">
        <v>297</v>
      </c>
      <c r="E9870" s="1">
        <f>DATEVALUE(IFERROR(RIGHT(LEFT(A9870,FIND("-",A9870,4)-1),2)&amp;"/"&amp;LEFT(A9870,FIND("-",A9870)-1)&amp;"/"&amp;RIGHT(LEFT(A9870,IFERROR(FIND(" ",A9870),LEN(A9870)+1)-1),4),TEXT(A9870,"dd")&amp;"/"&amp;TEXT(A9870,"mm")&amp;"/"&amp;TEXT(A9870,"yyyy")))</f>
        <v>44676</v>
      </c>
      <c r="F9870" t="s">
        <v>1919</v>
      </c>
      <c r="G9870" s="1" t="e">
        <f>VLOOKUP(B9870,Results!A:D,3,FALSE)</f>
        <v>#N/A</v>
      </c>
    </row>
    <row r="9871" spans="1:7" hidden="1" x14ac:dyDescent="0.25">
      <c r="A9871" t="s">
        <v>1856</v>
      </c>
      <c r="B9871" t="s">
        <v>1847</v>
      </c>
      <c r="C9871" t="s">
        <v>20</v>
      </c>
      <c r="D9871" t="s">
        <v>40</v>
      </c>
      <c r="E9871" s="1">
        <f>DATEVALUE(IFERROR(RIGHT(LEFT(A9871,FIND("-",A9871,4)-1),2)&amp;"/"&amp;LEFT(A9871,FIND("-",A9871)-1)&amp;"/"&amp;RIGHT(LEFT(A9871,IFERROR(FIND(" ",A9871),LEN(A9871)+1)-1),4),TEXT(A9871,"dd")&amp;"/"&amp;TEXT(A9871,"mm")&amp;"/"&amp;TEXT(A9871,"yyyy")))</f>
        <v>44676</v>
      </c>
      <c r="F9871" t="s">
        <v>1919</v>
      </c>
      <c r="G9871" s="1" t="e">
        <f>VLOOKUP(B9871,Results!A:D,3,FALSE)</f>
        <v>#N/A</v>
      </c>
    </row>
    <row r="9872" spans="1:7" hidden="1" x14ac:dyDescent="0.25">
      <c r="A9872" t="s">
        <v>1855</v>
      </c>
      <c r="B9872" t="s">
        <v>462</v>
      </c>
      <c r="C9872" t="s">
        <v>223</v>
      </c>
      <c r="D9872" t="s">
        <v>10</v>
      </c>
      <c r="E9872" s="1">
        <f>DATEVALUE(IFERROR(RIGHT(LEFT(A9872,FIND("-",A9872,4)-1),2)&amp;"/"&amp;LEFT(A9872,FIND("-",A9872)-1)&amp;"/"&amp;RIGHT(LEFT(A9872,IFERROR(FIND(" ",A9872),LEN(A9872)+1)-1),4),TEXT(A9872,"dd")&amp;"/"&amp;TEXT(A9872,"mm")&amp;"/"&amp;TEXT(A9872,"yyyy")))</f>
        <v>44669</v>
      </c>
      <c r="F9872" t="s">
        <v>1919</v>
      </c>
      <c r="G9872" s="1" t="e">
        <f>VLOOKUP(B9872,Results!A:D,3,FALSE)</f>
        <v>#N/A</v>
      </c>
    </row>
    <row r="9873" spans="1:7" hidden="1" x14ac:dyDescent="0.25">
      <c r="A9873" t="s">
        <v>1855</v>
      </c>
      <c r="B9873" t="s">
        <v>623</v>
      </c>
      <c r="C9873" t="s">
        <v>20</v>
      </c>
      <c r="D9873" t="s">
        <v>40</v>
      </c>
      <c r="E9873" s="1">
        <f>DATEVALUE(IFERROR(RIGHT(LEFT(A9873,FIND("-",A9873,4)-1),2)&amp;"/"&amp;LEFT(A9873,FIND("-",A9873)-1)&amp;"/"&amp;RIGHT(LEFT(A9873,IFERROR(FIND(" ",A9873),LEN(A9873)+1)-1),4),TEXT(A9873,"dd")&amp;"/"&amp;TEXT(A9873,"mm")&amp;"/"&amp;TEXT(A9873,"yyyy")))</f>
        <v>44669</v>
      </c>
      <c r="F9873" t="s">
        <v>1919</v>
      </c>
      <c r="G9873" s="1" t="e">
        <f>VLOOKUP(B9873,Results!A:D,3,FALSE)</f>
        <v>#N/A</v>
      </c>
    </row>
    <row r="9874" spans="1:7" hidden="1" x14ac:dyDescent="0.25">
      <c r="A9874" s="1">
        <v>44655</v>
      </c>
      <c r="B9874" t="s">
        <v>804</v>
      </c>
      <c r="C9874" t="s">
        <v>20</v>
      </c>
      <c r="D9874" t="s">
        <v>44</v>
      </c>
      <c r="E9874" s="1">
        <f>DATEVALUE(IFERROR(RIGHT(LEFT(A9874,FIND("-",A9874,4)-1),2)&amp;"/"&amp;LEFT(A9874,FIND("-",A9874)-1)&amp;"/"&amp;RIGHT(LEFT(A9874,IFERROR(FIND(" ",A9874),LEN(A9874)+1)-1),4),TEXT(A9874,"dd")&amp;"/"&amp;TEXT(A9874,"mm")&amp;"/"&amp;TEXT(A9874,"yyyy")))</f>
        <v>44655</v>
      </c>
      <c r="F9874" t="s">
        <v>1919</v>
      </c>
      <c r="G9874" s="1">
        <f>VLOOKUP(B9874,Results!A:D,3,FALSE)</f>
        <v>45414</v>
      </c>
    </row>
    <row r="9875" spans="1:7" hidden="1" x14ac:dyDescent="0.25">
      <c r="A9875" s="1">
        <v>44655</v>
      </c>
      <c r="B9875" t="s">
        <v>1371</v>
      </c>
      <c r="C9875" t="s">
        <v>223</v>
      </c>
      <c r="D9875" t="s">
        <v>44</v>
      </c>
      <c r="E9875" s="1">
        <f>DATEVALUE(IFERROR(RIGHT(LEFT(A9875,FIND("-",A9875,4)-1),2)&amp;"/"&amp;LEFT(A9875,FIND("-",A9875)-1)&amp;"/"&amp;RIGHT(LEFT(A9875,IFERROR(FIND(" ",A9875),LEN(A9875)+1)-1),4),TEXT(A9875,"dd")&amp;"/"&amp;TEXT(A9875,"mm")&amp;"/"&amp;TEXT(A9875,"yyyy")))</f>
        <v>44655</v>
      </c>
      <c r="F9875" t="s">
        <v>1919</v>
      </c>
      <c r="G9875" s="1">
        <f>VLOOKUP(B9875,Results!A:D,3,FALSE)</f>
        <v>45420</v>
      </c>
    </row>
    <row r="9876" spans="1:7" hidden="1" x14ac:dyDescent="0.25">
      <c r="A9876" s="1">
        <v>44655</v>
      </c>
      <c r="B9876" t="s">
        <v>451</v>
      </c>
      <c r="C9876" t="s">
        <v>20</v>
      </c>
      <c r="D9876" t="s">
        <v>13</v>
      </c>
      <c r="E9876" s="1">
        <f>DATEVALUE(IFERROR(RIGHT(LEFT(A9876,FIND("-",A9876,4)-1),2)&amp;"/"&amp;LEFT(A9876,FIND("-",A9876)-1)&amp;"/"&amp;RIGHT(LEFT(A9876,IFERROR(FIND(" ",A9876),LEN(A9876)+1)-1),4),TEXT(A9876,"dd")&amp;"/"&amp;TEXT(A9876,"mm")&amp;"/"&amp;TEXT(A9876,"yyyy")))</f>
        <v>44655</v>
      </c>
      <c r="F9876" t="s">
        <v>1919</v>
      </c>
      <c r="G9876" s="1">
        <f>VLOOKUP(B9876,Results!A:D,3,FALSE)</f>
        <v>45420</v>
      </c>
    </row>
    <row r="9877" spans="1:7" hidden="1" x14ac:dyDescent="0.25">
      <c r="A9877" s="1">
        <v>44655</v>
      </c>
      <c r="B9877" t="s">
        <v>599</v>
      </c>
      <c r="C9877" t="s">
        <v>223</v>
      </c>
      <c r="D9877" t="s">
        <v>10</v>
      </c>
      <c r="E9877" s="1">
        <f>DATEVALUE(IFERROR(RIGHT(LEFT(A9877,FIND("-",A9877,4)-1),2)&amp;"/"&amp;LEFT(A9877,FIND("-",A9877)-1)&amp;"/"&amp;RIGHT(LEFT(A9877,IFERROR(FIND(" ",A9877),LEN(A9877)+1)-1),4),TEXT(A9877,"dd")&amp;"/"&amp;TEXT(A9877,"mm")&amp;"/"&amp;TEXT(A9877,"yyyy")))</f>
        <v>44655</v>
      </c>
      <c r="F9877" t="s">
        <v>1919</v>
      </c>
      <c r="G9877" s="1">
        <f>VLOOKUP(B9877,Results!A:D,3,FALSE)</f>
        <v>45428</v>
      </c>
    </row>
    <row r="9878" spans="1:7" hidden="1" x14ac:dyDescent="0.25">
      <c r="A9878" s="1">
        <v>44655</v>
      </c>
      <c r="B9878" t="s">
        <v>579</v>
      </c>
      <c r="C9878" t="s">
        <v>20</v>
      </c>
      <c r="D9878" t="s">
        <v>297</v>
      </c>
      <c r="E9878" s="1">
        <f>DATEVALUE(IFERROR(RIGHT(LEFT(A9878,FIND("-",A9878,4)-1),2)&amp;"/"&amp;LEFT(A9878,FIND("-",A9878)-1)&amp;"/"&amp;RIGHT(LEFT(A9878,IFERROR(FIND(" ",A9878),LEN(A9878)+1)-1),4),TEXT(A9878,"dd")&amp;"/"&amp;TEXT(A9878,"mm")&amp;"/"&amp;TEXT(A9878,"yyyy")))</f>
        <v>44655</v>
      </c>
      <c r="F9878" t="s">
        <v>1919</v>
      </c>
      <c r="G9878" s="1" t="e">
        <f>VLOOKUP(B9878,Results!A:D,3,FALSE)</f>
        <v>#N/A</v>
      </c>
    </row>
    <row r="9879" spans="1:7" hidden="1" x14ac:dyDescent="0.25">
      <c r="A9879" s="1">
        <v>44655</v>
      </c>
      <c r="B9879" t="s">
        <v>825</v>
      </c>
      <c r="C9879" t="s">
        <v>20</v>
      </c>
      <c r="D9879" t="s">
        <v>10</v>
      </c>
      <c r="E9879" s="1">
        <f>DATEVALUE(IFERROR(RIGHT(LEFT(A9879,FIND("-",A9879,4)-1),2)&amp;"/"&amp;LEFT(A9879,FIND("-",A9879)-1)&amp;"/"&amp;RIGHT(LEFT(A9879,IFERROR(FIND(" ",A9879),LEN(A9879)+1)-1),4),TEXT(A9879,"dd")&amp;"/"&amp;TEXT(A9879,"mm")&amp;"/"&amp;TEXT(A9879,"yyyy")))</f>
        <v>44655</v>
      </c>
      <c r="F9879" t="s">
        <v>1919</v>
      </c>
      <c r="G9879" s="1" t="e">
        <f>VLOOKUP(B9879,Results!A:D,3,FALSE)</f>
        <v>#N/A</v>
      </c>
    </row>
    <row r="9880" spans="1:7" hidden="1" x14ac:dyDescent="0.25">
      <c r="A9880" s="1">
        <v>44655</v>
      </c>
      <c r="B9880" t="s">
        <v>1854</v>
      </c>
      <c r="C9880" t="s">
        <v>20</v>
      </c>
      <c r="D9880" t="s">
        <v>13</v>
      </c>
      <c r="E9880" s="1">
        <f>DATEVALUE(IFERROR(RIGHT(LEFT(A9880,FIND("-",A9880,4)-1),2)&amp;"/"&amp;LEFT(A9880,FIND("-",A9880)-1)&amp;"/"&amp;RIGHT(LEFT(A9880,IFERROR(FIND(" ",A9880),LEN(A9880)+1)-1),4),TEXT(A9880,"dd")&amp;"/"&amp;TEXT(A9880,"mm")&amp;"/"&amp;TEXT(A9880,"yyyy")))</f>
        <v>44655</v>
      </c>
      <c r="F9880" t="s">
        <v>1919</v>
      </c>
      <c r="G9880" s="1" t="e">
        <f>VLOOKUP(B9880,Results!A:D,3,FALSE)</f>
        <v>#N/A</v>
      </c>
    </row>
    <row r="9881" spans="1:7" hidden="1" x14ac:dyDescent="0.25">
      <c r="A9881" s="1">
        <v>44655</v>
      </c>
      <c r="B9881" t="s">
        <v>339</v>
      </c>
      <c r="C9881" t="s">
        <v>20</v>
      </c>
      <c r="D9881" t="s">
        <v>40</v>
      </c>
      <c r="E9881" s="1">
        <f>DATEVALUE(IFERROR(RIGHT(LEFT(A9881,FIND("-",A9881,4)-1),2)&amp;"/"&amp;LEFT(A9881,FIND("-",A9881)-1)&amp;"/"&amp;RIGHT(LEFT(A9881,IFERROR(FIND(" ",A9881),LEN(A9881)+1)-1),4),TEXT(A9881,"dd")&amp;"/"&amp;TEXT(A9881,"mm")&amp;"/"&amp;TEXT(A9881,"yyyy")))</f>
        <v>44655</v>
      </c>
      <c r="F9881" t="s">
        <v>1919</v>
      </c>
      <c r="G9881" s="1" t="e">
        <f>VLOOKUP(B9881,Results!A:D,3,FALSE)</f>
        <v>#N/A</v>
      </c>
    </row>
    <row r="9882" spans="1:7" hidden="1" x14ac:dyDescent="0.25">
      <c r="A9882" s="1">
        <v>44655</v>
      </c>
      <c r="B9882" t="s">
        <v>1847</v>
      </c>
      <c r="C9882" t="s">
        <v>20</v>
      </c>
      <c r="D9882" t="s">
        <v>40</v>
      </c>
      <c r="E9882" s="1">
        <f>DATEVALUE(IFERROR(RIGHT(LEFT(A9882,FIND("-",A9882,4)-1),2)&amp;"/"&amp;LEFT(A9882,FIND("-",A9882)-1)&amp;"/"&amp;RIGHT(LEFT(A9882,IFERROR(FIND(" ",A9882),LEN(A9882)+1)-1),4),TEXT(A9882,"dd")&amp;"/"&amp;TEXT(A9882,"mm")&amp;"/"&amp;TEXT(A9882,"yyyy")))</f>
        <v>44655</v>
      </c>
      <c r="F9882" t="s">
        <v>1919</v>
      </c>
      <c r="G9882" s="1" t="e">
        <f>VLOOKUP(B9882,Results!A:D,3,FALSE)</f>
        <v>#N/A</v>
      </c>
    </row>
    <row r="9883" spans="1:7" hidden="1" x14ac:dyDescent="0.25">
      <c r="A9883" s="1">
        <v>44655</v>
      </c>
      <c r="B9883" t="s">
        <v>45</v>
      </c>
      <c r="C9883" t="s">
        <v>20</v>
      </c>
      <c r="D9883" t="s">
        <v>40</v>
      </c>
      <c r="E9883" s="1">
        <f>DATEVALUE(IFERROR(RIGHT(LEFT(A9883,FIND("-",A9883,4)-1),2)&amp;"/"&amp;LEFT(A9883,FIND("-",A9883)-1)&amp;"/"&amp;RIGHT(LEFT(A9883,IFERROR(FIND(" ",A9883),LEN(A9883)+1)-1),4),TEXT(A9883,"dd")&amp;"/"&amp;TEXT(A9883,"mm")&amp;"/"&amp;TEXT(A9883,"yyyy")))</f>
        <v>44655</v>
      </c>
      <c r="F9883" t="s">
        <v>1919</v>
      </c>
      <c r="G9883" s="1" t="e">
        <f>VLOOKUP(B9883,Results!A:D,3,FALSE)</f>
        <v>#N/A</v>
      </c>
    </row>
    <row r="9884" spans="1:7" hidden="1" x14ac:dyDescent="0.25">
      <c r="A9884" s="1">
        <v>44655</v>
      </c>
      <c r="B9884" t="s">
        <v>1819</v>
      </c>
      <c r="C9884" t="s">
        <v>20</v>
      </c>
      <c r="D9884" t="s">
        <v>28</v>
      </c>
      <c r="E9884" s="1">
        <f>DATEVALUE(IFERROR(RIGHT(LEFT(A9884,FIND("-",A9884,4)-1),2)&amp;"/"&amp;LEFT(A9884,FIND("-",A9884)-1)&amp;"/"&amp;RIGHT(LEFT(A9884,IFERROR(FIND(" ",A9884),LEN(A9884)+1)-1),4),TEXT(A9884,"dd")&amp;"/"&amp;TEXT(A9884,"mm")&amp;"/"&amp;TEXT(A9884,"yyyy")))</f>
        <v>44655</v>
      </c>
      <c r="F9884" t="s">
        <v>1919</v>
      </c>
      <c r="G9884" s="1" t="e">
        <f>VLOOKUP(B9884,Results!A:D,3,FALSE)</f>
        <v>#N/A</v>
      </c>
    </row>
    <row r="9885" spans="1:7" hidden="1" x14ac:dyDescent="0.25">
      <c r="A9885" t="s">
        <v>1853</v>
      </c>
      <c r="B9885" t="s">
        <v>958</v>
      </c>
      <c r="C9885" t="s">
        <v>223</v>
      </c>
      <c r="D9885" t="s">
        <v>10</v>
      </c>
      <c r="E9885" s="1">
        <f>DATEVALUE(IFERROR(RIGHT(LEFT(A9885,FIND("-",A9885,4)-1),2)&amp;"/"&amp;LEFT(A9885,FIND("-",A9885)-1)&amp;"/"&amp;RIGHT(LEFT(A9885,IFERROR(FIND(" ",A9885),LEN(A9885)+1)-1),4),TEXT(A9885,"dd")&amp;"/"&amp;TEXT(A9885,"mm")&amp;"/"&amp;TEXT(A9885,"yyyy")))</f>
        <v>44648</v>
      </c>
      <c r="F9885" t="s">
        <v>1919</v>
      </c>
      <c r="G9885" s="1">
        <f>VLOOKUP(B9885,Results!A:D,3,FALSE)</f>
        <v>45414</v>
      </c>
    </row>
    <row r="9886" spans="1:7" hidden="1" x14ac:dyDescent="0.25">
      <c r="A9886" t="s">
        <v>1853</v>
      </c>
      <c r="B9886" t="s">
        <v>792</v>
      </c>
      <c r="C9886" t="s">
        <v>223</v>
      </c>
      <c r="D9886" t="s">
        <v>10</v>
      </c>
      <c r="E9886" s="1">
        <f>DATEVALUE(IFERROR(RIGHT(LEFT(A9886,FIND("-",A9886,4)-1),2)&amp;"/"&amp;LEFT(A9886,FIND("-",A9886)-1)&amp;"/"&amp;RIGHT(LEFT(A9886,IFERROR(FIND(" ",A9886),LEN(A9886)+1)-1),4),TEXT(A9886,"dd")&amp;"/"&amp;TEXT(A9886,"mm")&amp;"/"&amp;TEXT(A9886,"yyyy")))</f>
        <v>44648</v>
      </c>
      <c r="F9886" t="s">
        <v>1919</v>
      </c>
      <c r="G9886" s="1">
        <f>VLOOKUP(B9886,Results!A:D,3,FALSE)</f>
        <v>45415</v>
      </c>
    </row>
    <row r="9887" spans="1:7" hidden="1" x14ac:dyDescent="0.25">
      <c r="A9887" t="s">
        <v>1853</v>
      </c>
      <c r="B9887" t="s">
        <v>1175</v>
      </c>
      <c r="C9887" t="s">
        <v>20</v>
      </c>
      <c r="D9887" t="s">
        <v>13</v>
      </c>
      <c r="E9887" s="1">
        <f>DATEVALUE(IFERROR(RIGHT(LEFT(A9887,FIND("-",A9887,4)-1),2)&amp;"/"&amp;LEFT(A9887,FIND("-",A9887)-1)&amp;"/"&amp;RIGHT(LEFT(A9887,IFERROR(FIND(" ",A9887),LEN(A9887)+1)-1),4),TEXT(A9887,"dd")&amp;"/"&amp;TEXT(A9887,"mm")&amp;"/"&amp;TEXT(A9887,"yyyy")))</f>
        <v>44648</v>
      </c>
      <c r="F9887" t="s">
        <v>1919</v>
      </c>
      <c r="G9887" s="1">
        <f>VLOOKUP(B9887,Results!A:D,3,FALSE)</f>
        <v>45416</v>
      </c>
    </row>
    <row r="9888" spans="1:7" hidden="1" x14ac:dyDescent="0.25">
      <c r="A9888" t="s">
        <v>1853</v>
      </c>
      <c r="B9888" t="s">
        <v>336</v>
      </c>
      <c r="C9888" t="s">
        <v>223</v>
      </c>
      <c r="D9888" t="s">
        <v>10</v>
      </c>
      <c r="E9888" s="1">
        <f>DATEVALUE(IFERROR(RIGHT(LEFT(A9888,FIND("-",A9888,4)-1),2)&amp;"/"&amp;LEFT(A9888,FIND("-",A9888)-1)&amp;"/"&amp;RIGHT(LEFT(A9888,IFERROR(FIND(" ",A9888),LEN(A9888)+1)-1),4),TEXT(A9888,"dd")&amp;"/"&amp;TEXT(A9888,"mm")&amp;"/"&amp;TEXT(A9888,"yyyy")))</f>
        <v>44648</v>
      </c>
      <c r="F9888" t="s">
        <v>1919</v>
      </c>
      <c r="G9888" s="1">
        <f>VLOOKUP(B9888,Results!A:D,3,FALSE)</f>
        <v>45418</v>
      </c>
    </row>
    <row r="9889" spans="1:7" hidden="1" x14ac:dyDescent="0.25">
      <c r="A9889" t="s">
        <v>1853</v>
      </c>
      <c r="B9889" t="s">
        <v>434</v>
      </c>
      <c r="C9889" t="s">
        <v>20</v>
      </c>
      <c r="D9889" t="s">
        <v>435</v>
      </c>
      <c r="E9889" s="1">
        <f>DATEVALUE(IFERROR(RIGHT(LEFT(A9889,FIND("-",A9889,4)-1),2)&amp;"/"&amp;LEFT(A9889,FIND("-",A9889)-1)&amp;"/"&amp;RIGHT(LEFT(A9889,IFERROR(FIND(" ",A9889),LEN(A9889)+1)-1),4),TEXT(A9889,"dd")&amp;"/"&amp;TEXT(A9889,"mm")&amp;"/"&amp;TEXT(A9889,"yyyy")))</f>
        <v>44648</v>
      </c>
      <c r="F9889" t="s">
        <v>1919</v>
      </c>
      <c r="G9889" s="1">
        <f>VLOOKUP(B9889,Results!A:D,3,FALSE)</f>
        <v>45420</v>
      </c>
    </row>
    <row r="9890" spans="1:7" hidden="1" x14ac:dyDescent="0.25">
      <c r="A9890" t="s">
        <v>1853</v>
      </c>
      <c r="B9890" t="s">
        <v>562</v>
      </c>
      <c r="C9890" t="s">
        <v>223</v>
      </c>
      <c r="D9890" t="s">
        <v>13</v>
      </c>
      <c r="E9890" s="1">
        <f>DATEVALUE(IFERROR(RIGHT(LEFT(A9890,FIND("-",A9890,4)-1),2)&amp;"/"&amp;LEFT(A9890,FIND("-",A9890)-1)&amp;"/"&amp;RIGHT(LEFT(A9890,IFERROR(FIND(" ",A9890),LEN(A9890)+1)-1),4),TEXT(A9890,"dd")&amp;"/"&amp;TEXT(A9890,"mm")&amp;"/"&amp;TEXT(A9890,"yyyy")))</f>
        <v>44648</v>
      </c>
      <c r="F9890" t="s">
        <v>1919</v>
      </c>
      <c r="G9890" s="1">
        <f>VLOOKUP(B9890,Results!A:D,3,FALSE)</f>
        <v>45424</v>
      </c>
    </row>
    <row r="9891" spans="1:7" hidden="1" x14ac:dyDescent="0.25">
      <c r="A9891" t="s">
        <v>1853</v>
      </c>
      <c r="B9891" t="s">
        <v>1647</v>
      </c>
      <c r="C9891" t="s">
        <v>223</v>
      </c>
      <c r="D9891" t="s">
        <v>44</v>
      </c>
      <c r="E9891" s="1">
        <f>DATEVALUE(IFERROR(RIGHT(LEFT(A9891,FIND("-",A9891,4)-1),2)&amp;"/"&amp;LEFT(A9891,FIND("-",A9891)-1)&amp;"/"&amp;RIGHT(LEFT(A9891,IFERROR(FIND(" ",A9891),LEN(A9891)+1)-1),4),TEXT(A9891,"dd")&amp;"/"&amp;TEXT(A9891,"mm")&amp;"/"&amp;TEXT(A9891,"yyyy")))</f>
        <v>44648</v>
      </c>
      <c r="F9891" t="s">
        <v>1919</v>
      </c>
      <c r="G9891" s="1">
        <f>VLOOKUP(B9891,Results!A:D,3,FALSE)</f>
        <v>45436</v>
      </c>
    </row>
    <row r="9892" spans="1:7" hidden="1" x14ac:dyDescent="0.25">
      <c r="A9892" t="s">
        <v>1853</v>
      </c>
      <c r="B9892" t="s">
        <v>661</v>
      </c>
      <c r="C9892" t="s">
        <v>223</v>
      </c>
      <c r="D9892" t="s">
        <v>44</v>
      </c>
      <c r="E9892" s="1">
        <f>DATEVALUE(IFERROR(RIGHT(LEFT(A9892,FIND("-",A9892,4)-1),2)&amp;"/"&amp;LEFT(A9892,FIND("-",A9892)-1)&amp;"/"&amp;RIGHT(LEFT(A9892,IFERROR(FIND(" ",A9892),LEN(A9892)+1)-1),4),TEXT(A9892,"dd")&amp;"/"&amp;TEXT(A9892,"mm")&amp;"/"&amp;TEXT(A9892,"yyyy")))</f>
        <v>44648</v>
      </c>
      <c r="F9892" t="s">
        <v>1919</v>
      </c>
      <c r="G9892" s="1" t="e">
        <f>VLOOKUP(B9892,Results!A:D,3,FALSE)</f>
        <v>#N/A</v>
      </c>
    </row>
    <row r="9893" spans="1:7" hidden="1" x14ac:dyDescent="0.25">
      <c r="A9893" t="s">
        <v>1853</v>
      </c>
      <c r="B9893" t="s">
        <v>703</v>
      </c>
      <c r="C9893" t="s">
        <v>20</v>
      </c>
      <c r="D9893" t="s">
        <v>297</v>
      </c>
      <c r="E9893" s="1">
        <f>DATEVALUE(IFERROR(RIGHT(LEFT(A9893,FIND("-",A9893,4)-1),2)&amp;"/"&amp;LEFT(A9893,FIND("-",A9893)-1)&amp;"/"&amp;RIGHT(LEFT(A9893,IFERROR(FIND(" ",A9893),LEN(A9893)+1)-1),4),TEXT(A9893,"dd")&amp;"/"&amp;TEXT(A9893,"mm")&amp;"/"&amp;TEXT(A9893,"yyyy")))</f>
        <v>44648</v>
      </c>
      <c r="F9893" t="s">
        <v>1919</v>
      </c>
      <c r="G9893" s="1" t="e">
        <f>VLOOKUP(B9893,Results!A:D,3,FALSE)</f>
        <v>#N/A</v>
      </c>
    </row>
    <row r="9894" spans="1:7" hidden="1" x14ac:dyDescent="0.25">
      <c r="A9894" t="s">
        <v>1853</v>
      </c>
      <c r="B9894" t="s">
        <v>560</v>
      </c>
      <c r="C9894" t="s">
        <v>223</v>
      </c>
      <c r="D9894" t="s">
        <v>297</v>
      </c>
      <c r="E9894" s="1">
        <f>DATEVALUE(IFERROR(RIGHT(LEFT(A9894,FIND("-",A9894,4)-1),2)&amp;"/"&amp;LEFT(A9894,FIND("-",A9894)-1)&amp;"/"&amp;RIGHT(LEFT(A9894,IFERROR(FIND(" ",A9894),LEN(A9894)+1)-1),4),TEXT(A9894,"dd")&amp;"/"&amp;TEXT(A9894,"mm")&amp;"/"&amp;TEXT(A9894,"yyyy")))</f>
        <v>44648</v>
      </c>
      <c r="F9894" t="s">
        <v>1919</v>
      </c>
      <c r="G9894" s="1" t="e">
        <f>VLOOKUP(B9894,Results!A:D,3,FALSE)</f>
        <v>#N/A</v>
      </c>
    </row>
    <row r="9895" spans="1:7" hidden="1" x14ac:dyDescent="0.25">
      <c r="A9895" t="s">
        <v>1853</v>
      </c>
      <c r="B9895" t="s">
        <v>609</v>
      </c>
      <c r="C9895" t="s">
        <v>223</v>
      </c>
      <c r="D9895" t="s">
        <v>30</v>
      </c>
      <c r="E9895" s="1">
        <f>DATEVALUE(IFERROR(RIGHT(LEFT(A9895,FIND("-",A9895,4)-1),2)&amp;"/"&amp;LEFT(A9895,FIND("-",A9895)-1)&amp;"/"&amp;RIGHT(LEFT(A9895,IFERROR(FIND(" ",A9895),LEN(A9895)+1)-1),4),TEXT(A9895,"dd")&amp;"/"&amp;TEXT(A9895,"mm")&amp;"/"&amp;TEXT(A9895,"yyyy")))</f>
        <v>44648</v>
      </c>
      <c r="F9895" t="s">
        <v>1919</v>
      </c>
      <c r="G9895" s="1" t="e">
        <f>VLOOKUP(B9895,Results!A:D,3,FALSE)</f>
        <v>#N/A</v>
      </c>
    </row>
    <row r="9896" spans="1:7" hidden="1" x14ac:dyDescent="0.25">
      <c r="A9896" t="s">
        <v>1853</v>
      </c>
      <c r="B9896" t="s">
        <v>491</v>
      </c>
      <c r="C9896" t="s">
        <v>223</v>
      </c>
      <c r="D9896" t="s">
        <v>30</v>
      </c>
      <c r="E9896" s="1">
        <f>DATEVALUE(IFERROR(RIGHT(LEFT(A9896,FIND("-",A9896,4)-1),2)&amp;"/"&amp;LEFT(A9896,FIND("-",A9896)-1)&amp;"/"&amp;RIGHT(LEFT(A9896,IFERROR(FIND(" ",A9896),LEN(A9896)+1)-1),4),TEXT(A9896,"dd")&amp;"/"&amp;TEXT(A9896,"mm")&amp;"/"&amp;TEXT(A9896,"yyyy")))</f>
        <v>44648</v>
      </c>
      <c r="F9896" t="s">
        <v>1919</v>
      </c>
      <c r="G9896" s="1" t="e">
        <f>VLOOKUP(B9896,Results!A:D,3,FALSE)</f>
        <v>#N/A</v>
      </c>
    </row>
    <row r="9897" spans="1:7" hidden="1" x14ac:dyDescent="0.25">
      <c r="A9897" t="s">
        <v>1853</v>
      </c>
      <c r="B9897" t="s">
        <v>29</v>
      </c>
      <c r="C9897" t="s">
        <v>20</v>
      </c>
      <c r="D9897" t="s">
        <v>30</v>
      </c>
      <c r="E9897" s="1">
        <f>DATEVALUE(IFERROR(RIGHT(LEFT(A9897,FIND("-",A9897,4)-1),2)&amp;"/"&amp;LEFT(A9897,FIND("-",A9897)-1)&amp;"/"&amp;RIGHT(LEFT(A9897,IFERROR(FIND(" ",A9897),LEN(A9897)+1)-1),4),TEXT(A9897,"dd")&amp;"/"&amp;TEXT(A9897,"mm")&amp;"/"&amp;TEXT(A9897,"yyyy")))</f>
        <v>44648</v>
      </c>
      <c r="F9897" t="s">
        <v>1919</v>
      </c>
      <c r="G9897" s="1" t="e">
        <f>VLOOKUP(B9897,Results!A:D,3,FALSE)</f>
        <v>#N/A</v>
      </c>
    </row>
    <row r="9898" spans="1:7" hidden="1" x14ac:dyDescent="0.25">
      <c r="A9898" t="s">
        <v>1853</v>
      </c>
      <c r="B9898" t="s">
        <v>773</v>
      </c>
      <c r="C9898" t="s">
        <v>223</v>
      </c>
      <c r="D9898" t="s">
        <v>10</v>
      </c>
      <c r="E9898" s="1">
        <f>DATEVALUE(IFERROR(RIGHT(LEFT(A9898,FIND("-",A9898,4)-1),2)&amp;"/"&amp;LEFT(A9898,FIND("-",A9898)-1)&amp;"/"&amp;RIGHT(LEFT(A9898,IFERROR(FIND(" ",A9898),LEN(A9898)+1)-1),4),TEXT(A9898,"dd")&amp;"/"&amp;TEXT(A9898,"mm")&amp;"/"&amp;TEXT(A9898,"yyyy")))</f>
        <v>44648</v>
      </c>
      <c r="F9898" t="s">
        <v>1919</v>
      </c>
      <c r="G9898" s="1" t="e">
        <f>VLOOKUP(B9898,Results!A:D,3,FALSE)</f>
        <v>#N/A</v>
      </c>
    </row>
    <row r="9899" spans="1:7" hidden="1" x14ac:dyDescent="0.25">
      <c r="A9899" t="s">
        <v>1853</v>
      </c>
      <c r="B9899" t="s">
        <v>222</v>
      </c>
      <c r="C9899" t="s">
        <v>223</v>
      </c>
      <c r="D9899" t="s">
        <v>10</v>
      </c>
      <c r="E9899" s="1">
        <f>DATEVALUE(IFERROR(RIGHT(LEFT(A9899,FIND("-",A9899,4)-1),2)&amp;"/"&amp;LEFT(A9899,FIND("-",A9899)-1)&amp;"/"&amp;RIGHT(LEFT(A9899,IFERROR(FIND(" ",A9899),LEN(A9899)+1)-1),4),TEXT(A9899,"dd")&amp;"/"&amp;TEXT(A9899,"mm")&amp;"/"&amp;TEXT(A9899,"yyyy")))</f>
        <v>44648</v>
      </c>
      <c r="F9899" t="s">
        <v>1919</v>
      </c>
      <c r="G9899" s="1" t="e">
        <f>VLOOKUP(B9899,Results!A:D,3,FALSE)</f>
        <v>#N/A</v>
      </c>
    </row>
    <row r="9900" spans="1:7" hidden="1" x14ac:dyDescent="0.25">
      <c r="A9900" t="s">
        <v>1853</v>
      </c>
      <c r="B9900" t="s">
        <v>751</v>
      </c>
      <c r="C9900" t="s">
        <v>20</v>
      </c>
      <c r="D9900" t="s">
        <v>10</v>
      </c>
      <c r="E9900" s="1">
        <f>DATEVALUE(IFERROR(RIGHT(LEFT(A9900,FIND("-",A9900,4)-1),2)&amp;"/"&amp;LEFT(A9900,FIND("-",A9900)-1)&amp;"/"&amp;RIGHT(LEFT(A9900,IFERROR(FIND(" ",A9900),LEN(A9900)+1)-1),4),TEXT(A9900,"dd")&amp;"/"&amp;TEXT(A9900,"mm")&amp;"/"&amp;TEXT(A9900,"yyyy")))</f>
        <v>44648</v>
      </c>
      <c r="F9900" t="s">
        <v>1919</v>
      </c>
      <c r="G9900" s="1" t="e">
        <f>VLOOKUP(B9900,Results!A:D,3,FALSE)</f>
        <v>#N/A</v>
      </c>
    </row>
    <row r="9901" spans="1:7" hidden="1" x14ac:dyDescent="0.25">
      <c r="A9901" t="s">
        <v>1853</v>
      </c>
      <c r="B9901" t="s">
        <v>374</v>
      </c>
      <c r="C9901" t="s">
        <v>20</v>
      </c>
      <c r="D9901" t="s">
        <v>13</v>
      </c>
      <c r="E9901" s="1">
        <f>DATEVALUE(IFERROR(RIGHT(LEFT(A9901,FIND("-",A9901,4)-1),2)&amp;"/"&amp;LEFT(A9901,FIND("-",A9901)-1)&amp;"/"&amp;RIGHT(LEFT(A9901,IFERROR(FIND(" ",A9901),LEN(A9901)+1)-1),4),TEXT(A9901,"dd")&amp;"/"&amp;TEXT(A9901,"mm")&amp;"/"&amp;TEXT(A9901,"yyyy")))</f>
        <v>44648</v>
      </c>
      <c r="F9901" t="s">
        <v>1919</v>
      </c>
      <c r="G9901" s="1" t="e">
        <f>VLOOKUP(B9901,Results!A:D,3,FALSE)</f>
        <v>#N/A</v>
      </c>
    </row>
    <row r="9902" spans="1:7" hidden="1" x14ac:dyDescent="0.25">
      <c r="A9902" t="s">
        <v>1853</v>
      </c>
      <c r="B9902" t="s">
        <v>660</v>
      </c>
      <c r="C9902" t="s">
        <v>20</v>
      </c>
      <c r="D9902" t="s">
        <v>13</v>
      </c>
      <c r="E9902" s="1">
        <f>DATEVALUE(IFERROR(RIGHT(LEFT(A9902,FIND("-",A9902,4)-1),2)&amp;"/"&amp;LEFT(A9902,FIND("-",A9902)-1)&amp;"/"&amp;RIGHT(LEFT(A9902,IFERROR(FIND(" ",A9902),LEN(A9902)+1)-1),4),TEXT(A9902,"dd")&amp;"/"&amp;TEXT(A9902,"mm")&amp;"/"&amp;TEXT(A9902,"yyyy")))</f>
        <v>44648</v>
      </c>
      <c r="F9902" t="s">
        <v>1919</v>
      </c>
      <c r="G9902" s="1" t="e">
        <f>VLOOKUP(B9902,Results!A:D,3,FALSE)</f>
        <v>#N/A</v>
      </c>
    </row>
    <row r="9903" spans="1:7" hidden="1" x14ac:dyDescent="0.25">
      <c r="A9903" t="s">
        <v>1853</v>
      </c>
      <c r="B9903" t="s">
        <v>841</v>
      </c>
      <c r="C9903" t="s">
        <v>20</v>
      </c>
      <c r="D9903" t="s">
        <v>13</v>
      </c>
      <c r="E9903" s="1">
        <f>DATEVALUE(IFERROR(RIGHT(LEFT(A9903,FIND("-",A9903,4)-1),2)&amp;"/"&amp;LEFT(A9903,FIND("-",A9903)-1)&amp;"/"&amp;RIGHT(LEFT(A9903,IFERROR(FIND(" ",A9903),LEN(A9903)+1)-1),4),TEXT(A9903,"dd")&amp;"/"&amp;TEXT(A9903,"mm")&amp;"/"&amp;TEXT(A9903,"yyyy")))</f>
        <v>44648</v>
      </c>
      <c r="F9903" t="s">
        <v>1919</v>
      </c>
      <c r="G9903" s="1" t="e">
        <f>VLOOKUP(B9903,Results!A:D,3,FALSE)</f>
        <v>#N/A</v>
      </c>
    </row>
    <row r="9904" spans="1:7" hidden="1" x14ac:dyDescent="0.25">
      <c r="A9904" t="s">
        <v>1853</v>
      </c>
      <c r="B9904" t="s">
        <v>623</v>
      </c>
      <c r="C9904" t="s">
        <v>20</v>
      </c>
      <c r="D9904" t="s">
        <v>40</v>
      </c>
      <c r="E9904" s="1">
        <f>DATEVALUE(IFERROR(RIGHT(LEFT(A9904,FIND("-",A9904,4)-1),2)&amp;"/"&amp;LEFT(A9904,FIND("-",A9904)-1)&amp;"/"&amp;RIGHT(LEFT(A9904,IFERROR(FIND(" ",A9904),LEN(A9904)+1)-1),4),TEXT(A9904,"dd")&amp;"/"&amp;TEXT(A9904,"mm")&amp;"/"&amp;TEXT(A9904,"yyyy")))</f>
        <v>44648</v>
      </c>
      <c r="F9904" t="s">
        <v>1919</v>
      </c>
      <c r="G9904" s="1" t="e">
        <f>VLOOKUP(B9904,Results!A:D,3,FALSE)</f>
        <v>#N/A</v>
      </c>
    </row>
    <row r="9905" spans="1:7" hidden="1" x14ac:dyDescent="0.25">
      <c r="A9905" t="s">
        <v>1852</v>
      </c>
      <c r="B9905" t="s">
        <v>417</v>
      </c>
      <c r="C9905" t="s">
        <v>20</v>
      </c>
      <c r="D9905" t="s">
        <v>40</v>
      </c>
      <c r="E9905" s="1">
        <f>DATEVALUE(IFERROR(RIGHT(LEFT(A9905,FIND("-",A9905,4)-1),2)&amp;"/"&amp;LEFT(A9905,FIND("-",A9905)-1)&amp;"/"&amp;RIGHT(LEFT(A9905,IFERROR(FIND(" ",A9905),LEN(A9905)+1)-1),4),TEXT(A9905,"dd")&amp;"/"&amp;TEXT(A9905,"mm")&amp;"/"&amp;TEXT(A9905,"yyyy")))</f>
        <v>44641</v>
      </c>
      <c r="F9905" t="s">
        <v>1919</v>
      </c>
      <c r="G9905" s="1">
        <f>VLOOKUP(B9905,Results!A:D,3,FALSE)</f>
        <v>45421</v>
      </c>
    </row>
    <row r="9906" spans="1:7" hidden="1" x14ac:dyDescent="0.25">
      <c r="A9906" t="s">
        <v>1852</v>
      </c>
      <c r="B9906" t="s">
        <v>926</v>
      </c>
      <c r="C9906" t="s">
        <v>223</v>
      </c>
      <c r="D9906" t="s">
        <v>435</v>
      </c>
      <c r="E9906" s="1">
        <f>DATEVALUE(IFERROR(RIGHT(LEFT(A9906,FIND("-",A9906,4)-1),2)&amp;"/"&amp;LEFT(A9906,FIND("-",A9906)-1)&amp;"/"&amp;RIGHT(LEFT(A9906,IFERROR(FIND(" ",A9906),LEN(A9906)+1)-1),4),TEXT(A9906,"dd")&amp;"/"&amp;TEXT(A9906,"mm")&amp;"/"&amp;TEXT(A9906,"yyyy")))</f>
        <v>44641</v>
      </c>
      <c r="F9906" t="s">
        <v>1919</v>
      </c>
      <c r="G9906" s="1">
        <f>VLOOKUP(B9906,Results!A:D,3,FALSE)</f>
        <v>45434</v>
      </c>
    </row>
    <row r="9907" spans="1:7" hidden="1" x14ac:dyDescent="0.25">
      <c r="A9907" t="s">
        <v>1852</v>
      </c>
      <c r="B9907" t="s">
        <v>688</v>
      </c>
      <c r="C9907" t="s">
        <v>20</v>
      </c>
      <c r="D9907" t="s">
        <v>30</v>
      </c>
      <c r="E9907" s="1">
        <f>DATEVALUE(IFERROR(RIGHT(LEFT(A9907,FIND("-",A9907,4)-1),2)&amp;"/"&amp;LEFT(A9907,FIND("-",A9907)-1)&amp;"/"&amp;RIGHT(LEFT(A9907,IFERROR(FIND(" ",A9907),LEN(A9907)+1)-1),4),TEXT(A9907,"dd")&amp;"/"&amp;TEXT(A9907,"mm")&amp;"/"&amp;TEXT(A9907,"yyyy")))</f>
        <v>44641</v>
      </c>
      <c r="F9907" t="s">
        <v>1919</v>
      </c>
      <c r="G9907" s="1" t="e">
        <f>VLOOKUP(B9907,Results!A:D,3,FALSE)</f>
        <v>#N/A</v>
      </c>
    </row>
    <row r="9908" spans="1:7" hidden="1" x14ac:dyDescent="0.25">
      <c r="A9908" t="s">
        <v>1852</v>
      </c>
      <c r="B9908" t="s">
        <v>375</v>
      </c>
      <c r="C9908" t="s">
        <v>223</v>
      </c>
      <c r="D9908" t="s">
        <v>33</v>
      </c>
      <c r="E9908" s="1">
        <f>DATEVALUE(IFERROR(RIGHT(LEFT(A9908,FIND("-",A9908,4)-1),2)&amp;"/"&amp;LEFT(A9908,FIND("-",A9908)-1)&amp;"/"&amp;RIGHT(LEFT(A9908,IFERROR(FIND(" ",A9908),LEN(A9908)+1)-1),4),TEXT(A9908,"dd")&amp;"/"&amp;TEXT(A9908,"mm")&amp;"/"&amp;TEXT(A9908,"yyyy")))</f>
        <v>44641</v>
      </c>
      <c r="F9908" t="s">
        <v>1919</v>
      </c>
      <c r="G9908" s="1" t="e">
        <f>VLOOKUP(B9908,Results!A:D,3,FALSE)</f>
        <v>#N/A</v>
      </c>
    </row>
    <row r="9909" spans="1:7" hidden="1" x14ac:dyDescent="0.25">
      <c r="A9909" t="s">
        <v>1851</v>
      </c>
      <c r="B9909" t="s">
        <v>980</v>
      </c>
      <c r="C9909" t="s">
        <v>223</v>
      </c>
      <c r="D9909" t="s">
        <v>23</v>
      </c>
      <c r="E9909" s="1">
        <f>DATEVALUE(IFERROR(RIGHT(LEFT(A9909,FIND("-",A9909,4)-1),2)&amp;"/"&amp;LEFT(A9909,FIND("-",A9909)-1)&amp;"/"&amp;RIGHT(LEFT(A9909,IFERROR(FIND(" ",A9909),LEN(A9909)+1)-1),4),TEXT(A9909,"dd")&amp;"/"&amp;TEXT(A9909,"mm")&amp;"/"&amp;TEXT(A9909,"yyyy")))</f>
        <v>44634</v>
      </c>
      <c r="F9909" t="s">
        <v>1919</v>
      </c>
      <c r="G9909" s="1">
        <f>VLOOKUP(B9909,Results!A:D,3,FALSE)</f>
        <v>45414</v>
      </c>
    </row>
    <row r="9910" spans="1:7" hidden="1" x14ac:dyDescent="0.25">
      <c r="A9910" t="s">
        <v>1851</v>
      </c>
      <c r="B9910" t="s">
        <v>795</v>
      </c>
      <c r="C9910" t="s">
        <v>20</v>
      </c>
      <c r="D9910" t="s">
        <v>44</v>
      </c>
      <c r="E9910" s="1">
        <f>DATEVALUE(IFERROR(RIGHT(LEFT(A9910,FIND("-",A9910,4)-1),2)&amp;"/"&amp;LEFT(A9910,FIND("-",A9910)-1)&amp;"/"&amp;RIGHT(LEFT(A9910,IFERROR(FIND(" ",A9910),LEN(A9910)+1)-1),4),TEXT(A9910,"dd")&amp;"/"&amp;TEXT(A9910,"mm")&amp;"/"&amp;TEXT(A9910,"yyyy")))</f>
        <v>44634</v>
      </c>
      <c r="F9910" t="s">
        <v>1919</v>
      </c>
      <c r="G9910" s="1" t="e">
        <f>VLOOKUP(B9910,Results!A:D,3,FALSE)</f>
        <v>#N/A</v>
      </c>
    </row>
    <row r="9911" spans="1:7" hidden="1" x14ac:dyDescent="0.25">
      <c r="A9911" t="s">
        <v>1851</v>
      </c>
      <c r="B9911" t="s">
        <v>579</v>
      </c>
      <c r="C9911" t="s">
        <v>20</v>
      </c>
      <c r="D9911" t="s">
        <v>297</v>
      </c>
      <c r="E9911" s="1">
        <f>DATEVALUE(IFERROR(RIGHT(LEFT(A9911,FIND("-",A9911,4)-1),2)&amp;"/"&amp;LEFT(A9911,FIND("-",A9911)-1)&amp;"/"&amp;RIGHT(LEFT(A9911,IFERROR(FIND(" ",A9911),LEN(A9911)+1)-1),4),TEXT(A9911,"dd")&amp;"/"&amp;TEXT(A9911,"mm")&amp;"/"&amp;TEXT(A9911,"yyyy")))</f>
        <v>44634</v>
      </c>
      <c r="F9911" t="s">
        <v>1919</v>
      </c>
      <c r="G9911" s="1" t="e">
        <f>VLOOKUP(B9911,Results!A:D,3,FALSE)</f>
        <v>#N/A</v>
      </c>
    </row>
    <row r="9912" spans="1:7" hidden="1" x14ac:dyDescent="0.25">
      <c r="A9912" t="s">
        <v>1851</v>
      </c>
      <c r="B9912" t="s">
        <v>668</v>
      </c>
      <c r="C9912" t="s">
        <v>20</v>
      </c>
      <c r="D9912" t="s">
        <v>10</v>
      </c>
      <c r="E9912" s="1">
        <f>DATEVALUE(IFERROR(RIGHT(LEFT(A9912,FIND("-",A9912,4)-1),2)&amp;"/"&amp;LEFT(A9912,FIND("-",A9912)-1)&amp;"/"&amp;RIGHT(LEFT(A9912,IFERROR(FIND(" ",A9912),LEN(A9912)+1)-1),4),TEXT(A9912,"dd")&amp;"/"&amp;TEXT(A9912,"mm")&amp;"/"&amp;TEXT(A9912,"yyyy")))</f>
        <v>44634</v>
      </c>
      <c r="F9912" t="s">
        <v>1919</v>
      </c>
      <c r="G9912" s="1" t="e">
        <f>VLOOKUP(B9912,Results!A:D,3,FALSE)</f>
        <v>#N/A</v>
      </c>
    </row>
    <row r="9913" spans="1:7" hidden="1" x14ac:dyDescent="0.25">
      <c r="A9913" s="1">
        <v>44745</v>
      </c>
      <c r="B9913" t="s">
        <v>427</v>
      </c>
      <c r="C9913" t="s">
        <v>223</v>
      </c>
      <c r="D9913" t="s">
        <v>30</v>
      </c>
      <c r="E9913" s="1">
        <f>DATEVALUE(IFERROR(RIGHT(LEFT(A9913,FIND("-",A9913,4)-1),2)&amp;"/"&amp;LEFT(A9913,FIND("-",A9913)-1)&amp;"/"&amp;RIGHT(LEFT(A9913,IFERROR(FIND(" ",A9913),LEN(A9913)+1)-1),4),TEXT(A9913,"dd")&amp;"/"&amp;TEXT(A9913,"mm")&amp;"/"&amp;TEXT(A9913,"yyyy")))</f>
        <v>44627</v>
      </c>
      <c r="F9913" t="s">
        <v>1919</v>
      </c>
      <c r="G9913" s="1">
        <f>VLOOKUP(B9913,Results!A:D,3,FALSE)</f>
        <v>45416</v>
      </c>
    </row>
    <row r="9914" spans="1:7" hidden="1" x14ac:dyDescent="0.25">
      <c r="A9914" s="1">
        <v>44745</v>
      </c>
      <c r="B9914" t="s">
        <v>1371</v>
      </c>
      <c r="C9914" t="s">
        <v>223</v>
      </c>
      <c r="D9914" t="s">
        <v>44</v>
      </c>
      <c r="E9914" s="1">
        <f>DATEVALUE(IFERROR(RIGHT(LEFT(A9914,FIND("-",A9914,4)-1),2)&amp;"/"&amp;LEFT(A9914,FIND("-",A9914)-1)&amp;"/"&amp;RIGHT(LEFT(A9914,IFERROR(FIND(" ",A9914),LEN(A9914)+1)-1),4),TEXT(A9914,"dd")&amp;"/"&amp;TEXT(A9914,"mm")&amp;"/"&amp;TEXT(A9914,"yyyy")))</f>
        <v>44627</v>
      </c>
      <c r="F9914" t="s">
        <v>1919</v>
      </c>
      <c r="G9914" s="1">
        <f>VLOOKUP(B9914,Results!A:D,3,FALSE)</f>
        <v>45420</v>
      </c>
    </row>
    <row r="9915" spans="1:7" hidden="1" x14ac:dyDescent="0.25">
      <c r="A9915" s="1">
        <v>44745</v>
      </c>
      <c r="B9915" t="s">
        <v>417</v>
      </c>
      <c r="C9915" t="s">
        <v>20</v>
      </c>
      <c r="D9915" t="s">
        <v>40</v>
      </c>
      <c r="E9915" s="1">
        <f>DATEVALUE(IFERROR(RIGHT(LEFT(A9915,FIND("-",A9915,4)-1),2)&amp;"/"&amp;LEFT(A9915,FIND("-",A9915)-1)&amp;"/"&amp;RIGHT(LEFT(A9915,IFERROR(FIND(" ",A9915),LEN(A9915)+1)-1),4),TEXT(A9915,"dd")&amp;"/"&amp;TEXT(A9915,"mm")&amp;"/"&amp;TEXT(A9915,"yyyy")))</f>
        <v>44627</v>
      </c>
      <c r="F9915" t="s">
        <v>1919</v>
      </c>
      <c r="G9915" s="1">
        <f>VLOOKUP(B9915,Results!A:D,3,FALSE)</f>
        <v>45421</v>
      </c>
    </row>
    <row r="9916" spans="1:7" hidden="1" x14ac:dyDescent="0.25">
      <c r="A9916" s="1">
        <v>44745</v>
      </c>
      <c r="B9916" t="s">
        <v>837</v>
      </c>
      <c r="C9916" t="s">
        <v>20</v>
      </c>
      <c r="D9916" t="s">
        <v>13</v>
      </c>
      <c r="E9916" s="1">
        <f>DATEVALUE(IFERROR(RIGHT(LEFT(A9916,FIND("-",A9916,4)-1),2)&amp;"/"&amp;LEFT(A9916,FIND("-",A9916)-1)&amp;"/"&amp;RIGHT(LEFT(A9916,IFERROR(FIND(" ",A9916),LEN(A9916)+1)-1),4),TEXT(A9916,"dd")&amp;"/"&amp;TEXT(A9916,"mm")&amp;"/"&amp;TEXT(A9916,"yyyy")))</f>
        <v>44627</v>
      </c>
      <c r="F9916" t="s">
        <v>1919</v>
      </c>
      <c r="G9916" s="1">
        <f>VLOOKUP(B9916,Results!A:D,3,FALSE)</f>
        <v>45426</v>
      </c>
    </row>
    <row r="9917" spans="1:7" hidden="1" x14ac:dyDescent="0.25">
      <c r="A9917" s="1">
        <v>44745</v>
      </c>
      <c r="B9917" t="s">
        <v>964</v>
      </c>
      <c r="C9917" t="s">
        <v>20</v>
      </c>
      <c r="D9917" t="s">
        <v>30</v>
      </c>
      <c r="E9917" s="1">
        <f>DATEVALUE(IFERROR(RIGHT(LEFT(A9917,FIND("-",A9917,4)-1),2)&amp;"/"&amp;LEFT(A9917,FIND("-",A9917)-1)&amp;"/"&amp;RIGHT(LEFT(A9917,IFERROR(FIND(" ",A9917),LEN(A9917)+1)-1),4),TEXT(A9917,"dd")&amp;"/"&amp;TEXT(A9917,"mm")&amp;"/"&amp;TEXT(A9917,"yyyy")))</f>
        <v>44627</v>
      </c>
      <c r="F9917" t="s">
        <v>1919</v>
      </c>
      <c r="G9917" s="1">
        <f>VLOOKUP(B9917,Results!A:D,3,FALSE)</f>
        <v>45436</v>
      </c>
    </row>
    <row r="9918" spans="1:7" hidden="1" x14ac:dyDescent="0.25">
      <c r="A9918" s="1">
        <v>44745</v>
      </c>
      <c r="B9918" t="s">
        <v>661</v>
      </c>
      <c r="C9918" t="s">
        <v>223</v>
      </c>
      <c r="D9918" t="s">
        <v>44</v>
      </c>
      <c r="E9918" s="1">
        <f>DATEVALUE(IFERROR(RIGHT(LEFT(A9918,FIND("-",A9918,4)-1),2)&amp;"/"&amp;LEFT(A9918,FIND("-",A9918)-1)&amp;"/"&amp;RIGHT(LEFT(A9918,IFERROR(FIND(" ",A9918),LEN(A9918)+1)-1),4),TEXT(A9918,"dd")&amp;"/"&amp;TEXT(A9918,"mm")&amp;"/"&amp;TEXT(A9918,"yyyy")))</f>
        <v>44627</v>
      </c>
      <c r="F9918" t="s">
        <v>1919</v>
      </c>
      <c r="G9918" s="1" t="e">
        <f>VLOOKUP(B9918,Results!A:D,3,FALSE)</f>
        <v>#N/A</v>
      </c>
    </row>
    <row r="9919" spans="1:7" hidden="1" x14ac:dyDescent="0.25">
      <c r="A9919" s="1">
        <v>44745</v>
      </c>
      <c r="B9919" t="s">
        <v>719</v>
      </c>
      <c r="C9919" t="s">
        <v>223</v>
      </c>
      <c r="D9919" t="s">
        <v>297</v>
      </c>
      <c r="E9919" s="1">
        <f>DATEVALUE(IFERROR(RIGHT(LEFT(A9919,FIND("-",A9919,4)-1),2)&amp;"/"&amp;LEFT(A9919,FIND("-",A9919)-1)&amp;"/"&amp;RIGHT(LEFT(A9919,IFERROR(FIND(" ",A9919),LEN(A9919)+1)-1),4),TEXT(A9919,"dd")&amp;"/"&amp;TEXT(A9919,"mm")&amp;"/"&amp;TEXT(A9919,"yyyy")))</f>
        <v>44627</v>
      </c>
      <c r="F9919" t="s">
        <v>1919</v>
      </c>
      <c r="G9919" s="1" t="e">
        <f>VLOOKUP(B9919,Results!A:D,3,FALSE)</f>
        <v>#N/A</v>
      </c>
    </row>
    <row r="9920" spans="1:7" hidden="1" x14ac:dyDescent="0.25">
      <c r="A9920" s="1">
        <v>44745</v>
      </c>
      <c r="B9920" t="s">
        <v>722</v>
      </c>
      <c r="C9920" t="s">
        <v>20</v>
      </c>
      <c r="D9920" t="s">
        <v>297</v>
      </c>
      <c r="E9920" s="1">
        <f>DATEVALUE(IFERROR(RIGHT(LEFT(A9920,FIND("-",A9920,4)-1),2)&amp;"/"&amp;LEFT(A9920,FIND("-",A9920)-1)&amp;"/"&amp;RIGHT(LEFT(A9920,IFERROR(FIND(" ",A9920),LEN(A9920)+1)-1),4),TEXT(A9920,"dd")&amp;"/"&amp;TEXT(A9920,"mm")&amp;"/"&amp;TEXT(A9920,"yyyy")))</f>
        <v>44627</v>
      </c>
      <c r="F9920" t="s">
        <v>1919</v>
      </c>
      <c r="G9920" s="1" t="e">
        <f>VLOOKUP(B9920,Results!A:D,3,FALSE)</f>
        <v>#N/A</v>
      </c>
    </row>
    <row r="9921" spans="1:7" hidden="1" x14ac:dyDescent="0.25">
      <c r="A9921" s="1">
        <v>44745</v>
      </c>
      <c r="B9921" t="s">
        <v>1850</v>
      </c>
      <c r="C9921" t="s">
        <v>223</v>
      </c>
      <c r="D9921" t="s">
        <v>23</v>
      </c>
      <c r="E9921" s="1">
        <f>DATEVALUE(IFERROR(RIGHT(LEFT(A9921,FIND("-",A9921,4)-1),2)&amp;"/"&amp;LEFT(A9921,FIND("-",A9921)-1)&amp;"/"&amp;RIGHT(LEFT(A9921,IFERROR(FIND(" ",A9921),LEN(A9921)+1)-1),4),TEXT(A9921,"dd")&amp;"/"&amp;TEXT(A9921,"mm")&amp;"/"&amp;TEXT(A9921,"yyyy")))</f>
        <v>44627</v>
      </c>
      <c r="F9921" t="s">
        <v>1919</v>
      </c>
      <c r="G9921" s="1" t="e">
        <f>VLOOKUP(B9921,Results!A:D,3,FALSE)</f>
        <v>#N/A</v>
      </c>
    </row>
    <row r="9922" spans="1:7" hidden="1" x14ac:dyDescent="0.25">
      <c r="A9922" s="1">
        <v>44745</v>
      </c>
      <c r="B9922" t="s">
        <v>527</v>
      </c>
      <c r="C9922" t="s">
        <v>223</v>
      </c>
      <c r="D9922" t="s">
        <v>23</v>
      </c>
      <c r="E9922" s="1">
        <f>DATEVALUE(IFERROR(RIGHT(LEFT(A9922,FIND("-",A9922,4)-1),2)&amp;"/"&amp;LEFT(A9922,FIND("-",A9922)-1)&amp;"/"&amp;RIGHT(LEFT(A9922,IFERROR(FIND(" ",A9922),LEN(A9922)+1)-1),4),TEXT(A9922,"dd")&amp;"/"&amp;TEXT(A9922,"mm")&amp;"/"&amp;TEXT(A9922,"yyyy")))</f>
        <v>44627</v>
      </c>
      <c r="F9922" t="s">
        <v>1919</v>
      </c>
      <c r="G9922" s="1" t="e">
        <f>VLOOKUP(B9922,Results!A:D,3,FALSE)</f>
        <v>#N/A</v>
      </c>
    </row>
    <row r="9923" spans="1:7" hidden="1" x14ac:dyDescent="0.25">
      <c r="A9923" s="1">
        <v>44745</v>
      </c>
      <c r="B9923" t="s">
        <v>1849</v>
      </c>
      <c r="C9923" t="s">
        <v>20</v>
      </c>
      <c r="D9923" t="s">
        <v>40</v>
      </c>
      <c r="E9923" s="1">
        <f>DATEVALUE(IFERROR(RIGHT(LEFT(A9923,FIND("-",A9923,4)-1),2)&amp;"/"&amp;LEFT(A9923,FIND("-",A9923)-1)&amp;"/"&amp;RIGHT(LEFT(A9923,IFERROR(FIND(" ",A9923),LEN(A9923)+1)-1),4),TEXT(A9923,"dd")&amp;"/"&amp;TEXT(A9923,"mm")&amp;"/"&amp;TEXT(A9923,"yyyy")))</f>
        <v>44627</v>
      </c>
      <c r="F9923" t="s">
        <v>1919</v>
      </c>
      <c r="G9923" s="1" t="e">
        <f>VLOOKUP(B9923,Results!A:D,3,FALSE)</f>
        <v>#N/A</v>
      </c>
    </row>
    <row r="9924" spans="1:7" hidden="1" x14ac:dyDescent="0.25">
      <c r="A9924" s="1">
        <v>44745</v>
      </c>
      <c r="B9924" t="s">
        <v>369</v>
      </c>
      <c r="C9924" t="s">
        <v>223</v>
      </c>
      <c r="D9924" t="s">
        <v>40</v>
      </c>
      <c r="E9924" s="1">
        <f>DATEVALUE(IFERROR(RIGHT(LEFT(A9924,FIND("-",A9924,4)-1),2)&amp;"/"&amp;LEFT(A9924,FIND("-",A9924)-1)&amp;"/"&amp;RIGHT(LEFT(A9924,IFERROR(FIND(" ",A9924),LEN(A9924)+1)-1),4),TEXT(A9924,"dd")&amp;"/"&amp;TEXT(A9924,"mm")&amp;"/"&amp;TEXT(A9924,"yyyy")))</f>
        <v>44627</v>
      </c>
      <c r="F9924" t="s">
        <v>1919</v>
      </c>
      <c r="G9924" s="1" t="e">
        <f>VLOOKUP(B9924,Results!A:D,3,FALSE)</f>
        <v>#N/A</v>
      </c>
    </row>
    <row r="9925" spans="1:7" hidden="1" x14ac:dyDescent="0.25">
      <c r="A9925" s="1">
        <v>44745</v>
      </c>
      <c r="B9925" t="s">
        <v>623</v>
      </c>
      <c r="C9925" t="s">
        <v>20</v>
      </c>
      <c r="D9925" t="s">
        <v>40</v>
      </c>
      <c r="E9925" s="1">
        <f>DATEVALUE(IFERROR(RIGHT(LEFT(A9925,FIND("-",A9925,4)-1),2)&amp;"/"&amp;LEFT(A9925,FIND("-",A9925)-1)&amp;"/"&amp;RIGHT(LEFT(A9925,IFERROR(FIND(" ",A9925),LEN(A9925)+1)-1),4),TEXT(A9925,"dd")&amp;"/"&amp;TEXT(A9925,"mm")&amp;"/"&amp;TEXT(A9925,"yyyy")))</f>
        <v>44627</v>
      </c>
      <c r="F9925" t="s">
        <v>1919</v>
      </c>
      <c r="G9925" s="1" t="e">
        <f>VLOOKUP(B9925,Results!A:D,3,FALSE)</f>
        <v>#N/A</v>
      </c>
    </row>
    <row r="9926" spans="1:7" hidden="1" x14ac:dyDescent="0.25">
      <c r="A9926" s="1">
        <v>44745</v>
      </c>
      <c r="B9926" t="s">
        <v>641</v>
      </c>
      <c r="C9926" t="s">
        <v>223</v>
      </c>
      <c r="D9926" t="s">
        <v>40</v>
      </c>
      <c r="E9926" s="1">
        <f>DATEVALUE(IFERROR(RIGHT(LEFT(A9926,FIND("-",A9926,4)-1),2)&amp;"/"&amp;LEFT(A9926,FIND("-",A9926)-1)&amp;"/"&amp;RIGHT(LEFT(A9926,IFERROR(FIND(" ",A9926),LEN(A9926)+1)-1),4),TEXT(A9926,"dd")&amp;"/"&amp;TEXT(A9926,"mm")&amp;"/"&amp;TEXT(A9926,"yyyy")))</f>
        <v>44627</v>
      </c>
      <c r="F9926" t="s">
        <v>1919</v>
      </c>
      <c r="G9926" s="1" t="e">
        <f>VLOOKUP(B9926,Results!A:D,3,FALSE)</f>
        <v>#N/A</v>
      </c>
    </row>
    <row r="9927" spans="1:7" hidden="1" x14ac:dyDescent="0.25">
      <c r="A9927" t="s">
        <v>1846</v>
      </c>
      <c r="B9927" t="s">
        <v>566</v>
      </c>
      <c r="C9927" t="s">
        <v>20</v>
      </c>
      <c r="D9927" t="s">
        <v>40</v>
      </c>
      <c r="E9927" s="1">
        <f>DATEVALUE(IFERROR(RIGHT(LEFT(A9927,FIND("-",A9927,4)-1),2)&amp;"/"&amp;LEFT(A9927,FIND("-",A9927)-1)&amp;"/"&amp;RIGHT(LEFT(A9927,IFERROR(FIND(" ",A9927),LEN(A9927)+1)-1),4),TEXT(A9927,"dd")&amp;"/"&amp;TEXT(A9927,"mm")&amp;"/"&amp;TEXT(A9927,"yyyy")))</f>
        <v>44620</v>
      </c>
      <c r="F9927" t="s">
        <v>1919</v>
      </c>
      <c r="G9927" s="1">
        <f>VLOOKUP(B9927,Results!A:D,3,FALSE)</f>
        <v>45427</v>
      </c>
    </row>
    <row r="9928" spans="1:7" hidden="1" x14ac:dyDescent="0.25">
      <c r="A9928" t="s">
        <v>1846</v>
      </c>
      <c r="B9928" t="s">
        <v>703</v>
      </c>
      <c r="C9928" t="s">
        <v>20</v>
      </c>
      <c r="D9928" t="s">
        <v>297</v>
      </c>
      <c r="E9928" s="1">
        <f>DATEVALUE(IFERROR(RIGHT(LEFT(A9928,FIND("-",A9928,4)-1),2)&amp;"/"&amp;LEFT(A9928,FIND("-",A9928)-1)&amp;"/"&amp;RIGHT(LEFT(A9928,IFERROR(FIND(" ",A9928),LEN(A9928)+1)-1),4),TEXT(A9928,"dd")&amp;"/"&amp;TEXT(A9928,"mm")&amp;"/"&amp;TEXT(A9928,"yyyy")))</f>
        <v>44620</v>
      </c>
      <c r="F9928" t="s">
        <v>1919</v>
      </c>
      <c r="G9928" s="1" t="e">
        <f>VLOOKUP(B9928,Results!A:D,3,FALSE)</f>
        <v>#N/A</v>
      </c>
    </row>
    <row r="9929" spans="1:7" hidden="1" x14ac:dyDescent="0.25">
      <c r="A9929" t="s">
        <v>1846</v>
      </c>
      <c r="B9929" t="s">
        <v>586</v>
      </c>
      <c r="C9929" t="s">
        <v>223</v>
      </c>
      <c r="D9929" t="s">
        <v>30</v>
      </c>
      <c r="E9929" s="1">
        <f>DATEVALUE(IFERROR(RIGHT(LEFT(A9929,FIND("-",A9929,4)-1),2)&amp;"/"&amp;LEFT(A9929,FIND("-",A9929)-1)&amp;"/"&amp;RIGHT(LEFT(A9929,IFERROR(FIND(" ",A9929),LEN(A9929)+1)-1),4),TEXT(A9929,"dd")&amp;"/"&amp;TEXT(A9929,"mm")&amp;"/"&amp;TEXT(A9929,"yyyy")))</f>
        <v>44620</v>
      </c>
      <c r="F9929" t="s">
        <v>1919</v>
      </c>
      <c r="G9929" s="1" t="e">
        <f>VLOOKUP(B9929,Results!A:D,3,FALSE)</f>
        <v>#N/A</v>
      </c>
    </row>
    <row r="9930" spans="1:7" hidden="1" x14ac:dyDescent="0.25">
      <c r="A9930" t="s">
        <v>1846</v>
      </c>
      <c r="B9930" t="s">
        <v>609</v>
      </c>
      <c r="C9930" t="s">
        <v>223</v>
      </c>
      <c r="D9930" t="s">
        <v>30</v>
      </c>
      <c r="E9930" s="1">
        <f>DATEVALUE(IFERROR(RIGHT(LEFT(A9930,FIND("-",A9930,4)-1),2)&amp;"/"&amp;LEFT(A9930,FIND("-",A9930)-1)&amp;"/"&amp;RIGHT(LEFT(A9930,IFERROR(FIND(" ",A9930),LEN(A9930)+1)-1),4),TEXT(A9930,"dd")&amp;"/"&amp;TEXT(A9930,"mm")&amp;"/"&amp;TEXT(A9930,"yyyy")))</f>
        <v>44620</v>
      </c>
      <c r="F9930" t="s">
        <v>1919</v>
      </c>
      <c r="G9930" s="1" t="e">
        <f>VLOOKUP(B9930,Results!A:D,3,FALSE)</f>
        <v>#N/A</v>
      </c>
    </row>
    <row r="9931" spans="1:7" hidden="1" x14ac:dyDescent="0.25">
      <c r="A9931" t="s">
        <v>1846</v>
      </c>
      <c r="B9931" t="s">
        <v>688</v>
      </c>
      <c r="C9931" t="s">
        <v>20</v>
      </c>
      <c r="D9931" t="s">
        <v>30</v>
      </c>
      <c r="E9931" s="1">
        <f>DATEVALUE(IFERROR(RIGHT(LEFT(A9931,FIND("-",A9931,4)-1),2)&amp;"/"&amp;LEFT(A9931,FIND("-",A9931)-1)&amp;"/"&amp;RIGHT(LEFT(A9931,IFERROR(FIND(" ",A9931),LEN(A9931)+1)-1),4),TEXT(A9931,"dd")&amp;"/"&amp;TEXT(A9931,"mm")&amp;"/"&amp;TEXT(A9931,"yyyy")))</f>
        <v>44620</v>
      </c>
      <c r="F9931" t="s">
        <v>1919</v>
      </c>
      <c r="G9931" s="1" t="e">
        <f>VLOOKUP(B9931,Results!A:D,3,FALSE)</f>
        <v>#N/A</v>
      </c>
    </row>
    <row r="9932" spans="1:7" hidden="1" x14ac:dyDescent="0.25">
      <c r="A9932" t="s">
        <v>1846</v>
      </c>
      <c r="B9932" t="s">
        <v>1842</v>
      </c>
      <c r="C9932" t="s">
        <v>223</v>
      </c>
      <c r="D9932" t="s">
        <v>10</v>
      </c>
      <c r="E9932" s="1">
        <f>DATEVALUE(IFERROR(RIGHT(LEFT(A9932,FIND("-",A9932,4)-1),2)&amp;"/"&amp;LEFT(A9932,FIND("-",A9932)-1)&amp;"/"&amp;RIGHT(LEFT(A9932,IFERROR(FIND(" ",A9932),LEN(A9932)+1)-1),4),TEXT(A9932,"dd")&amp;"/"&amp;TEXT(A9932,"mm")&amp;"/"&amp;TEXT(A9932,"yyyy")))</f>
        <v>44620</v>
      </c>
      <c r="F9932" t="s">
        <v>1919</v>
      </c>
      <c r="G9932" s="1" t="e">
        <f>VLOOKUP(B9932,Results!A:D,3,FALSE)</f>
        <v>#N/A</v>
      </c>
    </row>
    <row r="9933" spans="1:7" hidden="1" x14ac:dyDescent="0.25">
      <c r="A9933" t="s">
        <v>1846</v>
      </c>
      <c r="B9933" t="s">
        <v>944</v>
      </c>
      <c r="C9933" t="s">
        <v>20</v>
      </c>
      <c r="D9933" t="s">
        <v>10</v>
      </c>
      <c r="E9933" s="1">
        <f>DATEVALUE(IFERROR(RIGHT(LEFT(A9933,FIND("-",A9933,4)-1),2)&amp;"/"&amp;LEFT(A9933,FIND("-",A9933)-1)&amp;"/"&amp;RIGHT(LEFT(A9933,IFERROR(FIND(" ",A9933),LEN(A9933)+1)-1),4),TEXT(A9933,"dd")&amp;"/"&amp;TEXT(A9933,"mm")&amp;"/"&amp;TEXT(A9933,"yyyy")))</f>
        <v>44620</v>
      </c>
      <c r="F9933" t="s">
        <v>1919</v>
      </c>
      <c r="G9933" s="1" t="e">
        <f>VLOOKUP(B9933,Results!A:D,3,FALSE)</f>
        <v>#N/A</v>
      </c>
    </row>
    <row r="9934" spans="1:7" hidden="1" x14ac:dyDescent="0.25">
      <c r="A9934" t="s">
        <v>1846</v>
      </c>
      <c r="B9934" t="s">
        <v>1848</v>
      </c>
      <c r="C9934" t="s">
        <v>20</v>
      </c>
      <c r="D9934" t="s">
        <v>23</v>
      </c>
      <c r="E9934" s="1">
        <f>DATEVALUE(IFERROR(RIGHT(LEFT(A9934,FIND("-",A9934,4)-1),2)&amp;"/"&amp;LEFT(A9934,FIND("-",A9934)-1)&amp;"/"&amp;RIGHT(LEFT(A9934,IFERROR(FIND(" ",A9934),LEN(A9934)+1)-1),4),TEXT(A9934,"dd")&amp;"/"&amp;TEXT(A9934,"mm")&amp;"/"&amp;TEXT(A9934,"yyyy")))</f>
        <v>44620</v>
      </c>
      <c r="F9934" t="s">
        <v>1919</v>
      </c>
      <c r="G9934" s="1" t="e">
        <f>VLOOKUP(B9934,Results!A:D,3,FALSE)</f>
        <v>#N/A</v>
      </c>
    </row>
    <row r="9935" spans="1:7" hidden="1" x14ac:dyDescent="0.25">
      <c r="A9935" t="s">
        <v>1846</v>
      </c>
      <c r="B9935" t="s">
        <v>557</v>
      </c>
      <c r="C9935" t="s">
        <v>20</v>
      </c>
      <c r="D9935" t="s">
        <v>13</v>
      </c>
      <c r="E9935" s="1">
        <f>DATEVALUE(IFERROR(RIGHT(LEFT(A9935,FIND("-",A9935,4)-1),2)&amp;"/"&amp;LEFT(A9935,FIND("-",A9935)-1)&amp;"/"&amp;RIGHT(LEFT(A9935,IFERROR(FIND(" ",A9935),LEN(A9935)+1)-1),4),TEXT(A9935,"dd")&amp;"/"&amp;TEXT(A9935,"mm")&amp;"/"&amp;TEXT(A9935,"yyyy")))</f>
        <v>44620</v>
      </c>
      <c r="F9935" t="s">
        <v>1919</v>
      </c>
      <c r="G9935" s="1" t="e">
        <f>VLOOKUP(B9935,Results!A:D,3,FALSE)</f>
        <v>#N/A</v>
      </c>
    </row>
    <row r="9936" spans="1:7" hidden="1" x14ac:dyDescent="0.25">
      <c r="A9936" t="s">
        <v>1846</v>
      </c>
      <c r="B9936" t="s">
        <v>588</v>
      </c>
      <c r="C9936" t="s">
        <v>223</v>
      </c>
      <c r="D9936" t="s">
        <v>13</v>
      </c>
      <c r="E9936" s="1">
        <f>DATEVALUE(IFERROR(RIGHT(LEFT(A9936,FIND("-",A9936,4)-1),2)&amp;"/"&amp;LEFT(A9936,FIND("-",A9936)-1)&amp;"/"&amp;RIGHT(LEFT(A9936,IFERROR(FIND(" ",A9936),LEN(A9936)+1)-1),4),TEXT(A9936,"dd")&amp;"/"&amp;TEXT(A9936,"mm")&amp;"/"&amp;TEXT(A9936,"yyyy")))</f>
        <v>44620</v>
      </c>
      <c r="F9936" t="s">
        <v>1919</v>
      </c>
      <c r="G9936" s="1" t="e">
        <f>VLOOKUP(B9936,Results!A:D,3,FALSE)</f>
        <v>#N/A</v>
      </c>
    </row>
    <row r="9937" spans="1:7" hidden="1" x14ac:dyDescent="0.25">
      <c r="A9937" t="s">
        <v>1846</v>
      </c>
      <c r="B9937" t="s">
        <v>1815</v>
      </c>
      <c r="C9937" t="s">
        <v>20</v>
      </c>
      <c r="D9937" t="s">
        <v>13</v>
      </c>
      <c r="E9937" s="1">
        <f>DATEVALUE(IFERROR(RIGHT(LEFT(A9937,FIND("-",A9937,4)-1),2)&amp;"/"&amp;LEFT(A9937,FIND("-",A9937)-1)&amp;"/"&amp;RIGHT(LEFT(A9937,IFERROR(FIND(" ",A9937),LEN(A9937)+1)-1),4),TEXT(A9937,"dd")&amp;"/"&amp;TEXT(A9937,"mm")&amp;"/"&amp;TEXT(A9937,"yyyy")))</f>
        <v>44620</v>
      </c>
      <c r="F9937" t="s">
        <v>1919</v>
      </c>
      <c r="G9937" s="1" t="e">
        <f>VLOOKUP(B9937,Results!A:D,3,FALSE)</f>
        <v>#N/A</v>
      </c>
    </row>
    <row r="9938" spans="1:7" hidden="1" x14ac:dyDescent="0.25">
      <c r="A9938" t="s">
        <v>1846</v>
      </c>
      <c r="B9938" t="s">
        <v>1847</v>
      </c>
      <c r="C9938" t="s">
        <v>20</v>
      </c>
      <c r="D9938" t="s">
        <v>40</v>
      </c>
      <c r="E9938" s="1">
        <f>DATEVALUE(IFERROR(RIGHT(LEFT(A9938,FIND("-",A9938,4)-1),2)&amp;"/"&amp;LEFT(A9938,FIND("-",A9938)-1)&amp;"/"&amp;RIGHT(LEFT(A9938,IFERROR(FIND(" ",A9938),LEN(A9938)+1)-1),4),TEXT(A9938,"dd")&amp;"/"&amp;TEXT(A9938,"mm")&amp;"/"&amp;TEXT(A9938,"yyyy")))</f>
        <v>44620</v>
      </c>
      <c r="F9938" t="s">
        <v>1919</v>
      </c>
      <c r="G9938" s="1" t="e">
        <f>VLOOKUP(B9938,Results!A:D,3,FALSE)</f>
        <v>#N/A</v>
      </c>
    </row>
    <row r="9939" spans="1:7" hidden="1" x14ac:dyDescent="0.25">
      <c r="A9939" t="s">
        <v>1846</v>
      </c>
      <c r="B9939" t="s">
        <v>375</v>
      </c>
      <c r="C9939" t="s">
        <v>223</v>
      </c>
      <c r="D9939" t="s">
        <v>33</v>
      </c>
      <c r="E9939" s="1">
        <f>DATEVALUE(IFERROR(RIGHT(LEFT(A9939,FIND("-",A9939,4)-1),2)&amp;"/"&amp;LEFT(A9939,FIND("-",A9939)-1)&amp;"/"&amp;RIGHT(LEFT(A9939,IFERROR(FIND(" ",A9939),LEN(A9939)+1)-1),4),TEXT(A9939,"dd")&amp;"/"&amp;TEXT(A9939,"mm")&amp;"/"&amp;TEXT(A9939,"yyyy")))</f>
        <v>44620</v>
      </c>
      <c r="F9939" t="s">
        <v>1919</v>
      </c>
      <c r="G9939" s="1" t="e">
        <f>VLOOKUP(B9939,Results!A:D,3,FALSE)</f>
        <v>#N/A</v>
      </c>
    </row>
    <row r="9940" spans="1:7" hidden="1" x14ac:dyDescent="0.25">
      <c r="A9940" t="s">
        <v>1846</v>
      </c>
      <c r="B9940" t="s">
        <v>960</v>
      </c>
      <c r="C9940" t="s">
        <v>20</v>
      </c>
      <c r="D9940" t="s">
        <v>33</v>
      </c>
      <c r="E9940" s="1">
        <f>DATEVALUE(IFERROR(RIGHT(LEFT(A9940,FIND("-",A9940,4)-1),2)&amp;"/"&amp;LEFT(A9940,FIND("-",A9940)-1)&amp;"/"&amp;RIGHT(LEFT(A9940,IFERROR(FIND(" ",A9940),LEN(A9940)+1)-1),4),TEXT(A9940,"dd")&amp;"/"&amp;TEXT(A9940,"mm")&amp;"/"&amp;TEXT(A9940,"yyyy")))</f>
        <v>44620</v>
      </c>
      <c r="F9940" t="s">
        <v>1919</v>
      </c>
      <c r="G9940" s="1" t="e">
        <f>VLOOKUP(B9940,Results!A:D,3,FALSE)</f>
        <v>#N/A</v>
      </c>
    </row>
    <row r="9941" spans="1:7" hidden="1" x14ac:dyDescent="0.25">
      <c r="A9941" t="s">
        <v>1845</v>
      </c>
      <c r="B9941" t="s">
        <v>417</v>
      </c>
      <c r="C9941" t="s">
        <v>20</v>
      </c>
      <c r="D9941" t="s">
        <v>40</v>
      </c>
      <c r="E9941" s="1">
        <f>DATEVALUE(IFERROR(RIGHT(LEFT(A9941,FIND("-",A9941,4)-1),2)&amp;"/"&amp;LEFT(A9941,FIND("-",A9941)-1)&amp;"/"&amp;RIGHT(LEFT(A9941,IFERROR(FIND(" ",A9941),LEN(A9941)+1)-1),4),TEXT(A9941,"dd")&amp;"/"&amp;TEXT(A9941,"mm")&amp;"/"&amp;TEXT(A9941,"yyyy")))</f>
        <v>44613</v>
      </c>
      <c r="F9941" t="s">
        <v>1919</v>
      </c>
      <c r="G9941" s="1">
        <f>VLOOKUP(B9941,Results!A:D,3,FALSE)</f>
        <v>45421</v>
      </c>
    </row>
    <row r="9942" spans="1:7" hidden="1" x14ac:dyDescent="0.25">
      <c r="A9942" t="s">
        <v>1845</v>
      </c>
      <c r="B9942" t="s">
        <v>964</v>
      </c>
      <c r="C9942" t="s">
        <v>20</v>
      </c>
      <c r="D9942" t="s">
        <v>30</v>
      </c>
      <c r="E9942" s="1">
        <f>DATEVALUE(IFERROR(RIGHT(LEFT(A9942,FIND("-",A9942,4)-1),2)&amp;"/"&amp;LEFT(A9942,FIND("-",A9942)-1)&amp;"/"&amp;RIGHT(LEFT(A9942,IFERROR(FIND(" ",A9942),LEN(A9942)+1)-1),4),TEXT(A9942,"dd")&amp;"/"&amp;TEXT(A9942,"mm")&amp;"/"&amp;TEXT(A9942,"yyyy")))</f>
        <v>44613</v>
      </c>
      <c r="F9942" t="s">
        <v>1919</v>
      </c>
      <c r="G9942" s="1">
        <f>VLOOKUP(B9942,Results!A:D,3,FALSE)</f>
        <v>45436</v>
      </c>
    </row>
    <row r="9943" spans="1:7" hidden="1" x14ac:dyDescent="0.25">
      <c r="A9943" t="s">
        <v>1845</v>
      </c>
      <c r="B9943" t="s">
        <v>724</v>
      </c>
      <c r="C9943" t="s">
        <v>20</v>
      </c>
      <c r="D9943" t="s">
        <v>411</v>
      </c>
      <c r="E9943" s="1">
        <f>DATEVALUE(IFERROR(RIGHT(LEFT(A9943,FIND("-",A9943,4)-1),2)&amp;"/"&amp;LEFT(A9943,FIND("-",A9943)-1)&amp;"/"&amp;RIGHT(LEFT(A9943,IFERROR(FIND(" ",A9943),LEN(A9943)+1)-1),4),TEXT(A9943,"dd")&amp;"/"&amp;TEXT(A9943,"mm")&amp;"/"&amp;TEXT(A9943,"yyyy")))</f>
        <v>44613</v>
      </c>
      <c r="F9943" t="s">
        <v>1919</v>
      </c>
      <c r="G9943" s="1" t="e">
        <f>VLOOKUP(B9943,Results!A:D,3,FALSE)</f>
        <v>#N/A</v>
      </c>
    </row>
    <row r="9944" spans="1:7" hidden="1" x14ac:dyDescent="0.25">
      <c r="A9944" t="s">
        <v>1843</v>
      </c>
      <c r="B9944" t="s">
        <v>337</v>
      </c>
      <c r="C9944" t="s">
        <v>223</v>
      </c>
      <c r="D9944" t="s">
        <v>10</v>
      </c>
      <c r="E9944" s="1">
        <f>DATEVALUE(IFERROR(RIGHT(LEFT(A9944,FIND("-",A9944,4)-1),2)&amp;"/"&amp;LEFT(A9944,FIND("-",A9944)-1)&amp;"/"&amp;RIGHT(LEFT(A9944,IFERROR(FIND(" ",A9944),LEN(A9944)+1)-1),4),TEXT(A9944,"dd")&amp;"/"&amp;TEXT(A9944,"mm")&amp;"/"&amp;TEXT(A9944,"yyyy")))</f>
        <v>44606</v>
      </c>
      <c r="F9944" t="s">
        <v>1919</v>
      </c>
      <c r="G9944" s="1" t="e">
        <f>VLOOKUP(B9944,Results!A:D,3,FALSE)</f>
        <v>#N/A</v>
      </c>
    </row>
    <row r="9945" spans="1:7" hidden="1" x14ac:dyDescent="0.25">
      <c r="A9945" t="s">
        <v>1843</v>
      </c>
      <c r="B9945" t="s">
        <v>1844</v>
      </c>
      <c r="C9945" t="s">
        <v>20</v>
      </c>
      <c r="D9945" t="s">
        <v>13</v>
      </c>
      <c r="E9945" s="1">
        <f>DATEVALUE(IFERROR(RIGHT(LEFT(A9945,FIND("-",A9945,4)-1),2)&amp;"/"&amp;LEFT(A9945,FIND("-",A9945)-1)&amp;"/"&amp;RIGHT(LEFT(A9945,IFERROR(FIND(" ",A9945),LEN(A9945)+1)-1),4),TEXT(A9945,"dd")&amp;"/"&amp;TEXT(A9945,"mm")&amp;"/"&amp;TEXT(A9945,"yyyy")))</f>
        <v>44606</v>
      </c>
      <c r="F9945" t="s">
        <v>1919</v>
      </c>
      <c r="G9945" s="1" t="e">
        <f>VLOOKUP(B9945,Results!A:D,3,FALSE)</f>
        <v>#N/A</v>
      </c>
    </row>
    <row r="9946" spans="1:7" hidden="1" x14ac:dyDescent="0.25">
      <c r="A9946" s="1">
        <v>44744</v>
      </c>
      <c r="B9946" t="s">
        <v>819</v>
      </c>
      <c r="C9946" t="s">
        <v>20</v>
      </c>
      <c r="D9946" t="s">
        <v>13</v>
      </c>
      <c r="E9946" s="1">
        <f>DATEVALUE(IFERROR(RIGHT(LEFT(A9946,FIND("-",A9946,4)-1),2)&amp;"/"&amp;LEFT(A9946,FIND("-",A9946)-1)&amp;"/"&amp;RIGHT(LEFT(A9946,IFERROR(FIND(" ",A9946),LEN(A9946)+1)-1),4),TEXT(A9946,"dd")&amp;"/"&amp;TEXT(A9946,"mm")&amp;"/"&amp;TEXT(A9946,"yyyy")))</f>
        <v>44599</v>
      </c>
      <c r="F9946" t="s">
        <v>1919</v>
      </c>
      <c r="G9946" s="1">
        <f>VLOOKUP(B9946,Results!A:D,3,FALSE)</f>
        <v>45421</v>
      </c>
    </row>
    <row r="9947" spans="1:7" hidden="1" x14ac:dyDescent="0.25">
      <c r="A9947" s="1">
        <v>44744</v>
      </c>
      <c r="B9947" t="s">
        <v>588</v>
      </c>
      <c r="C9947" t="s">
        <v>223</v>
      </c>
      <c r="D9947" t="s">
        <v>13</v>
      </c>
      <c r="E9947" s="1">
        <f>DATEVALUE(IFERROR(RIGHT(LEFT(A9947,FIND("-",A9947,4)-1),2)&amp;"/"&amp;LEFT(A9947,FIND("-",A9947)-1)&amp;"/"&amp;RIGHT(LEFT(A9947,IFERROR(FIND(" ",A9947),LEN(A9947)+1)-1),4),TEXT(A9947,"dd")&amp;"/"&amp;TEXT(A9947,"mm")&amp;"/"&amp;TEXT(A9947,"yyyy")))</f>
        <v>44599</v>
      </c>
      <c r="F9947" t="s">
        <v>1919</v>
      </c>
      <c r="G9947" s="1" t="e">
        <f>VLOOKUP(B9947,Results!A:D,3,FALSE)</f>
        <v>#N/A</v>
      </c>
    </row>
    <row r="9948" spans="1:7" hidden="1" x14ac:dyDescent="0.25">
      <c r="A9948" t="s">
        <v>1841</v>
      </c>
      <c r="B9948" t="s">
        <v>670</v>
      </c>
      <c r="C9948" t="s">
        <v>20</v>
      </c>
      <c r="D9948" t="s">
        <v>13</v>
      </c>
      <c r="E9948" s="1">
        <f>DATEVALUE(IFERROR(RIGHT(LEFT(A9948,FIND("-",A9948,4)-1),2)&amp;"/"&amp;LEFT(A9948,FIND("-",A9948)-1)&amp;"/"&amp;RIGHT(LEFT(A9948,IFERROR(FIND(" ",A9948),LEN(A9948)+1)-1),4),TEXT(A9948,"dd")&amp;"/"&amp;TEXT(A9948,"mm")&amp;"/"&amp;TEXT(A9948,"yyyy")))</f>
        <v>44592</v>
      </c>
      <c r="F9948" t="s">
        <v>1919</v>
      </c>
      <c r="G9948" s="1">
        <f>VLOOKUP(B9948,Results!A:D,3,FALSE)</f>
        <v>45421</v>
      </c>
    </row>
    <row r="9949" spans="1:7" hidden="1" x14ac:dyDescent="0.25">
      <c r="A9949" t="s">
        <v>1841</v>
      </c>
      <c r="B9949" t="s">
        <v>566</v>
      </c>
      <c r="C9949" t="s">
        <v>20</v>
      </c>
      <c r="D9949" t="s">
        <v>40</v>
      </c>
      <c r="E9949" s="1">
        <f>DATEVALUE(IFERROR(RIGHT(LEFT(A9949,FIND("-",A9949,4)-1),2)&amp;"/"&amp;LEFT(A9949,FIND("-",A9949)-1)&amp;"/"&amp;RIGHT(LEFT(A9949,IFERROR(FIND(" ",A9949),LEN(A9949)+1)-1),4),TEXT(A9949,"dd")&amp;"/"&amp;TEXT(A9949,"mm")&amp;"/"&amp;TEXT(A9949,"yyyy")))</f>
        <v>44592</v>
      </c>
      <c r="F9949" t="s">
        <v>1919</v>
      </c>
      <c r="G9949" s="1">
        <f>VLOOKUP(B9949,Results!A:D,3,FALSE)</f>
        <v>45427</v>
      </c>
    </row>
    <row r="9950" spans="1:7" hidden="1" x14ac:dyDescent="0.25">
      <c r="A9950" t="s">
        <v>1841</v>
      </c>
      <c r="B9950" t="s">
        <v>458</v>
      </c>
      <c r="C9950" t="s">
        <v>20</v>
      </c>
      <c r="D9950" t="s">
        <v>10</v>
      </c>
      <c r="E9950" s="1">
        <f>DATEVALUE(IFERROR(RIGHT(LEFT(A9950,FIND("-",A9950,4)-1),2)&amp;"/"&amp;LEFT(A9950,FIND("-",A9950)-1)&amp;"/"&amp;RIGHT(LEFT(A9950,IFERROR(FIND(" ",A9950),LEN(A9950)+1)-1),4),TEXT(A9950,"dd")&amp;"/"&amp;TEXT(A9950,"mm")&amp;"/"&amp;TEXT(A9950,"yyyy")))</f>
        <v>44592</v>
      </c>
      <c r="F9950" t="s">
        <v>1919</v>
      </c>
      <c r="G9950" s="1">
        <f>VLOOKUP(B9950,Results!A:D,3,FALSE)</f>
        <v>45434</v>
      </c>
    </row>
    <row r="9951" spans="1:7" hidden="1" x14ac:dyDescent="0.25">
      <c r="A9951" t="s">
        <v>1841</v>
      </c>
      <c r="B9951" t="s">
        <v>703</v>
      </c>
      <c r="C9951" t="s">
        <v>20</v>
      </c>
      <c r="D9951" t="s">
        <v>297</v>
      </c>
      <c r="E9951" s="1">
        <f>DATEVALUE(IFERROR(RIGHT(LEFT(A9951,FIND("-",A9951,4)-1),2)&amp;"/"&amp;LEFT(A9951,FIND("-",A9951)-1)&amp;"/"&amp;RIGHT(LEFT(A9951,IFERROR(FIND(" ",A9951),LEN(A9951)+1)-1),4),TEXT(A9951,"dd")&amp;"/"&amp;TEXT(A9951,"mm")&amp;"/"&amp;TEXT(A9951,"yyyy")))</f>
        <v>44592</v>
      </c>
      <c r="F9951" t="s">
        <v>1919</v>
      </c>
      <c r="G9951" s="1" t="e">
        <f>VLOOKUP(B9951,Results!A:D,3,FALSE)</f>
        <v>#N/A</v>
      </c>
    </row>
    <row r="9952" spans="1:7" hidden="1" x14ac:dyDescent="0.25">
      <c r="A9952" t="s">
        <v>1841</v>
      </c>
      <c r="B9952" t="s">
        <v>337</v>
      </c>
      <c r="C9952" t="s">
        <v>223</v>
      </c>
      <c r="D9952" t="s">
        <v>10</v>
      </c>
      <c r="E9952" s="1">
        <f>DATEVALUE(IFERROR(RIGHT(LEFT(A9952,FIND("-",A9952,4)-1),2)&amp;"/"&amp;LEFT(A9952,FIND("-",A9952)-1)&amp;"/"&amp;RIGHT(LEFT(A9952,IFERROR(FIND(" ",A9952),LEN(A9952)+1)-1),4),TEXT(A9952,"dd")&amp;"/"&amp;TEXT(A9952,"mm")&amp;"/"&amp;TEXT(A9952,"yyyy")))</f>
        <v>44592</v>
      </c>
      <c r="F9952" t="s">
        <v>1919</v>
      </c>
      <c r="G9952" s="1" t="e">
        <f>VLOOKUP(B9952,Results!A:D,3,FALSE)</f>
        <v>#N/A</v>
      </c>
    </row>
    <row r="9953" spans="1:7" hidden="1" x14ac:dyDescent="0.25">
      <c r="A9953" t="s">
        <v>1841</v>
      </c>
      <c r="B9953" t="s">
        <v>1842</v>
      </c>
      <c r="C9953" t="s">
        <v>223</v>
      </c>
      <c r="D9953" t="s">
        <v>10</v>
      </c>
      <c r="E9953" s="1">
        <f>DATEVALUE(IFERROR(RIGHT(LEFT(A9953,FIND("-",A9953,4)-1),2)&amp;"/"&amp;LEFT(A9953,FIND("-",A9953)-1)&amp;"/"&amp;RIGHT(LEFT(A9953,IFERROR(FIND(" ",A9953),LEN(A9953)+1)-1),4),TEXT(A9953,"dd")&amp;"/"&amp;TEXT(A9953,"mm")&amp;"/"&amp;TEXT(A9953,"yyyy")))</f>
        <v>44592</v>
      </c>
      <c r="F9953" t="s">
        <v>1919</v>
      </c>
      <c r="G9953" s="1" t="e">
        <f>VLOOKUP(B9953,Results!A:D,3,FALSE)</f>
        <v>#N/A</v>
      </c>
    </row>
    <row r="9954" spans="1:7" hidden="1" x14ac:dyDescent="0.25">
      <c r="A9954" t="s">
        <v>1841</v>
      </c>
      <c r="B9954" t="s">
        <v>853</v>
      </c>
      <c r="C9954" t="s">
        <v>223</v>
      </c>
      <c r="D9954" t="s">
        <v>13</v>
      </c>
      <c r="E9954" s="1">
        <f>DATEVALUE(IFERROR(RIGHT(LEFT(A9954,FIND("-",A9954,4)-1),2)&amp;"/"&amp;LEFT(A9954,FIND("-",A9954)-1)&amp;"/"&amp;RIGHT(LEFT(A9954,IFERROR(FIND(" ",A9954),LEN(A9954)+1)-1),4),TEXT(A9954,"dd")&amp;"/"&amp;TEXT(A9954,"mm")&amp;"/"&amp;TEXT(A9954,"yyyy")))</f>
        <v>44592</v>
      </c>
      <c r="F9954" t="s">
        <v>1919</v>
      </c>
      <c r="G9954" s="1" t="e">
        <f>VLOOKUP(B9954,Results!A:D,3,FALSE)</f>
        <v>#N/A</v>
      </c>
    </row>
    <row r="9955" spans="1:7" hidden="1" x14ac:dyDescent="0.25">
      <c r="A9955" t="s">
        <v>1841</v>
      </c>
      <c r="B9955" t="s">
        <v>432</v>
      </c>
      <c r="C9955" t="s">
        <v>20</v>
      </c>
      <c r="D9955" t="s">
        <v>40</v>
      </c>
      <c r="E9955" s="1">
        <f>DATEVALUE(IFERROR(RIGHT(LEFT(A9955,FIND("-",A9955,4)-1),2)&amp;"/"&amp;LEFT(A9955,FIND("-",A9955)-1)&amp;"/"&amp;RIGHT(LEFT(A9955,IFERROR(FIND(" ",A9955),LEN(A9955)+1)-1),4),TEXT(A9955,"dd")&amp;"/"&amp;TEXT(A9955,"mm")&amp;"/"&amp;TEXT(A9955,"yyyy")))</f>
        <v>44592</v>
      </c>
      <c r="F9955" t="s">
        <v>1919</v>
      </c>
      <c r="G9955" s="1" t="e">
        <f>VLOOKUP(B9955,Results!A:D,3,FALSE)</f>
        <v>#N/A</v>
      </c>
    </row>
    <row r="9956" spans="1:7" hidden="1" x14ac:dyDescent="0.25">
      <c r="A9956" t="s">
        <v>1841</v>
      </c>
      <c r="B9956" t="s">
        <v>369</v>
      </c>
      <c r="C9956" t="s">
        <v>223</v>
      </c>
      <c r="D9956" t="s">
        <v>40</v>
      </c>
      <c r="E9956" s="1">
        <f>DATEVALUE(IFERROR(RIGHT(LEFT(A9956,FIND("-",A9956,4)-1),2)&amp;"/"&amp;LEFT(A9956,FIND("-",A9956)-1)&amp;"/"&amp;RIGHT(LEFT(A9956,IFERROR(FIND(" ",A9956),LEN(A9956)+1)-1),4),TEXT(A9956,"dd")&amp;"/"&amp;TEXT(A9956,"mm")&amp;"/"&amp;TEXT(A9956,"yyyy")))</f>
        <v>44592</v>
      </c>
      <c r="F9956" t="s">
        <v>1919</v>
      </c>
      <c r="G9956" s="1" t="e">
        <f>VLOOKUP(B9956,Results!A:D,3,FALSE)</f>
        <v>#N/A</v>
      </c>
    </row>
    <row r="9957" spans="1:7" hidden="1" x14ac:dyDescent="0.25">
      <c r="A9957" t="s">
        <v>1841</v>
      </c>
      <c r="B9957" t="s">
        <v>45</v>
      </c>
      <c r="C9957" t="s">
        <v>20</v>
      </c>
      <c r="D9957" t="s">
        <v>40</v>
      </c>
      <c r="E9957" s="1">
        <f>DATEVALUE(IFERROR(RIGHT(LEFT(A9957,FIND("-",A9957,4)-1),2)&amp;"/"&amp;LEFT(A9957,FIND("-",A9957)-1)&amp;"/"&amp;RIGHT(LEFT(A9957,IFERROR(FIND(" ",A9957),LEN(A9957)+1)-1),4),TEXT(A9957,"dd")&amp;"/"&amp;TEXT(A9957,"mm")&amp;"/"&amp;TEXT(A9957,"yyyy")))</f>
        <v>44592</v>
      </c>
      <c r="F9957" t="s">
        <v>1919</v>
      </c>
      <c r="G9957" s="1" t="e">
        <f>VLOOKUP(B9957,Results!A:D,3,FALSE)</f>
        <v>#N/A</v>
      </c>
    </row>
    <row r="9958" spans="1:7" hidden="1" x14ac:dyDescent="0.25">
      <c r="A9958" t="s">
        <v>1841</v>
      </c>
      <c r="B9958" t="s">
        <v>1833</v>
      </c>
      <c r="C9958" t="s">
        <v>20</v>
      </c>
      <c r="D9958" t="s">
        <v>40</v>
      </c>
      <c r="E9958" s="1">
        <f>DATEVALUE(IFERROR(RIGHT(LEFT(A9958,FIND("-",A9958,4)-1),2)&amp;"/"&amp;LEFT(A9958,FIND("-",A9958)-1)&amp;"/"&amp;RIGHT(LEFT(A9958,IFERROR(FIND(" ",A9958),LEN(A9958)+1)-1),4),TEXT(A9958,"dd")&amp;"/"&amp;TEXT(A9958,"mm")&amp;"/"&amp;TEXT(A9958,"yyyy")))</f>
        <v>44592</v>
      </c>
      <c r="F9958" t="s">
        <v>1919</v>
      </c>
      <c r="G9958" s="1" t="e">
        <f>VLOOKUP(B9958,Results!A:D,3,FALSE)</f>
        <v>#N/A</v>
      </c>
    </row>
    <row r="9959" spans="1:7" hidden="1" x14ac:dyDescent="0.25">
      <c r="A9959" t="s">
        <v>1841</v>
      </c>
      <c r="B9959" t="s">
        <v>845</v>
      </c>
      <c r="C9959" t="s">
        <v>20</v>
      </c>
      <c r="D9959" t="s">
        <v>33</v>
      </c>
      <c r="E9959" s="1">
        <f>DATEVALUE(IFERROR(RIGHT(LEFT(A9959,FIND("-",A9959,4)-1),2)&amp;"/"&amp;LEFT(A9959,FIND("-",A9959)-1)&amp;"/"&amp;RIGHT(LEFT(A9959,IFERROR(FIND(" ",A9959),LEN(A9959)+1)-1),4),TEXT(A9959,"dd")&amp;"/"&amp;TEXT(A9959,"mm")&amp;"/"&amp;TEXT(A9959,"yyyy")))</f>
        <v>44592</v>
      </c>
      <c r="F9959" t="s">
        <v>1919</v>
      </c>
      <c r="G9959" s="1" t="e">
        <f>VLOOKUP(B9959,Results!A:D,3,FALSE)</f>
        <v>#N/A</v>
      </c>
    </row>
    <row r="9960" spans="1:7" hidden="1" x14ac:dyDescent="0.25">
      <c r="A9960" t="s">
        <v>1839</v>
      </c>
      <c r="B9960" t="s">
        <v>624</v>
      </c>
      <c r="C9960" t="s">
        <v>20</v>
      </c>
      <c r="D9960" t="s">
        <v>74</v>
      </c>
      <c r="E9960" s="1">
        <f>DATEVALUE(IFERROR(RIGHT(LEFT(A9960,FIND("-",A9960,4)-1),2)&amp;"/"&amp;LEFT(A9960,FIND("-",A9960)-1)&amp;"/"&amp;RIGHT(LEFT(A9960,IFERROR(FIND(" ",A9960),LEN(A9960)+1)-1),4),TEXT(A9960,"dd")&amp;"/"&amp;TEXT(A9960,"mm")&amp;"/"&amp;TEXT(A9960,"yyyy")))</f>
        <v>44585</v>
      </c>
      <c r="F9960" t="s">
        <v>1919</v>
      </c>
      <c r="G9960" s="1">
        <f>VLOOKUP(B9960,Results!A:D,3,FALSE)</f>
        <v>45420</v>
      </c>
    </row>
    <row r="9961" spans="1:7" hidden="1" x14ac:dyDescent="0.25">
      <c r="A9961" t="s">
        <v>1839</v>
      </c>
      <c r="B9961" t="s">
        <v>693</v>
      </c>
      <c r="C9961" t="s">
        <v>223</v>
      </c>
      <c r="D9961" t="s">
        <v>44</v>
      </c>
      <c r="E9961" s="1">
        <f>DATEVALUE(IFERROR(RIGHT(LEFT(A9961,FIND("-",A9961,4)-1),2)&amp;"/"&amp;LEFT(A9961,FIND("-",A9961)-1)&amp;"/"&amp;RIGHT(LEFT(A9961,IFERROR(FIND(" ",A9961),LEN(A9961)+1)-1),4),TEXT(A9961,"dd")&amp;"/"&amp;TEXT(A9961,"mm")&amp;"/"&amp;TEXT(A9961,"yyyy")))</f>
        <v>44585</v>
      </c>
      <c r="F9961" t="s">
        <v>1919</v>
      </c>
      <c r="G9961" s="1">
        <f>VLOOKUP(B9961,Results!A:D,3,FALSE)</f>
        <v>45440</v>
      </c>
    </row>
    <row r="9962" spans="1:7" hidden="1" x14ac:dyDescent="0.25">
      <c r="A9962" t="s">
        <v>1839</v>
      </c>
      <c r="B9962" t="s">
        <v>588</v>
      </c>
      <c r="C9962" t="s">
        <v>223</v>
      </c>
      <c r="D9962" t="s">
        <v>13</v>
      </c>
      <c r="E9962" s="1">
        <f>DATEVALUE(IFERROR(RIGHT(LEFT(A9962,FIND("-",A9962,4)-1),2)&amp;"/"&amp;LEFT(A9962,FIND("-",A9962)-1)&amp;"/"&amp;RIGHT(LEFT(A9962,IFERROR(FIND(" ",A9962),LEN(A9962)+1)-1),4),TEXT(A9962,"dd")&amp;"/"&amp;TEXT(A9962,"mm")&amp;"/"&amp;TEXT(A9962,"yyyy")))</f>
        <v>44585</v>
      </c>
      <c r="F9962" t="s">
        <v>1919</v>
      </c>
      <c r="G9962" s="1" t="e">
        <f>VLOOKUP(B9962,Results!A:D,3,FALSE)</f>
        <v>#N/A</v>
      </c>
    </row>
    <row r="9963" spans="1:7" hidden="1" x14ac:dyDescent="0.25">
      <c r="A9963" t="s">
        <v>1839</v>
      </c>
      <c r="B9963" t="s">
        <v>1840</v>
      </c>
      <c r="C9963" t="s">
        <v>223</v>
      </c>
      <c r="D9963" t="s">
        <v>40</v>
      </c>
      <c r="E9963" s="1">
        <f>DATEVALUE(IFERROR(RIGHT(LEFT(A9963,FIND("-",A9963,4)-1),2)&amp;"/"&amp;LEFT(A9963,FIND("-",A9963)-1)&amp;"/"&amp;RIGHT(LEFT(A9963,IFERROR(FIND(" ",A9963),LEN(A9963)+1)-1),4),TEXT(A9963,"dd")&amp;"/"&amp;TEXT(A9963,"mm")&amp;"/"&amp;TEXT(A9963,"yyyy")))</f>
        <v>44585</v>
      </c>
      <c r="F9963" t="s">
        <v>1919</v>
      </c>
      <c r="G9963" s="1" t="e">
        <f>VLOOKUP(B9963,Results!A:D,3,FALSE)</f>
        <v>#N/A</v>
      </c>
    </row>
    <row r="9964" spans="1:7" hidden="1" x14ac:dyDescent="0.25">
      <c r="A9964" s="1">
        <v>44835</v>
      </c>
      <c r="B9964" t="s">
        <v>284</v>
      </c>
      <c r="C9964" t="s">
        <v>223</v>
      </c>
      <c r="D9964" t="s">
        <v>40</v>
      </c>
      <c r="E9964" s="1">
        <f>DATEVALUE(IFERROR(RIGHT(LEFT(A9964,FIND("-",A9964,4)-1),2)&amp;"/"&amp;LEFT(A9964,FIND("-",A9964)-1)&amp;"/"&amp;RIGHT(LEFT(A9964,IFERROR(FIND(" ",A9964),LEN(A9964)+1)-1),4),TEXT(A9964,"dd")&amp;"/"&amp;TEXT(A9964,"mm")&amp;"/"&amp;TEXT(A9964,"yyyy")))</f>
        <v>44571</v>
      </c>
      <c r="F9964" t="s">
        <v>1919</v>
      </c>
      <c r="G9964" s="1">
        <f>VLOOKUP(B9964,Results!A:D,3,FALSE)</f>
        <v>45418</v>
      </c>
    </row>
    <row r="9965" spans="1:7" hidden="1" x14ac:dyDescent="0.25">
      <c r="A9965" s="1">
        <v>44835</v>
      </c>
      <c r="B9965" t="s">
        <v>730</v>
      </c>
      <c r="C9965" t="s">
        <v>20</v>
      </c>
      <c r="D9965" t="s">
        <v>40</v>
      </c>
      <c r="E9965" s="1">
        <f>DATEVALUE(IFERROR(RIGHT(LEFT(A9965,FIND("-",A9965,4)-1),2)&amp;"/"&amp;LEFT(A9965,FIND("-",A9965)-1)&amp;"/"&amp;RIGHT(LEFT(A9965,IFERROR(FIND(" ",A9965),LEN(A9965)+1)-1),4),TEXT(A9965,"dd")&amp;"/"&amp;TEXT(A9965,"mm")&amp;"/"&amp;TEXT(A9965,"yyyy")))</f>
        <v>44571</v>
      </c>
      <c r="F9965" t="s">
        <v>1919</v>
      </c>
      <c r="G9965" s="1">
        <f>VLOOKUP(B9965,Results!A:D,3,FALSE)</f>
        <v>45425</v>
      </c>
    </row>
    <row r="9966" spans="1:7" hidden="1" x14ac:dyDescent="0.25">
      <c r="A9966" t="s">
        <v>1837</v>
      </c>
      <c r="B9966" t="s">
        <v>1301</v>
      </c>
      <c r="C9966" t="s">
        <v>20</v>
      </c>
      <c r="D9966" t="s">
        <v>10</v>
      </c>
      <c r="E9966" s="1">
        <f>DATEVALUE(IFERROR(RIGHT(LEFT(A9966,FIND("-",A9966,4)-1),2)&amp;"/"&amp;LEFT(A9966,FIND("-",A9966)-1)&amp;"/"&amp;RIGHT(LEFT(A9966,IFERROR(FIND(" ",A9966),LEN(A9966)+1)-1),4),TEXT(A9966,"dd")&amp;"/"&amp;TEXT(A9966,"mm")&amp;"/"&amp;TEXT(A9966,"yyyy")))</f>
        <v>44557</v>
      </c>
      <c r="F9966" t="s">
        <v>1919</v>
      </c>
      <c r="G9966" s="1">
        <f>VLOOKUP(B9966,Results!A:D,3,FALSE)</f>
        <v>45419</v>
      </c>
    </row>
    <row r="9967" spans="1:7" hidden="1" x14ac:dyDescent="0.25">
      <c r="A9967" t="s">
        <v>1837</v>
      </c>
      <c r="B9967" t="s">
        <v>272</v>
      </c>
      <c r="C9967" t="s">
        <v>223</v>
      </c>
      <c r="D9967" t="s">
        <v>13</v>
      </c>
      <c r="E9967" s="1">
        <f>DATEVALUE(IFERROR(RIGHT(LEFT(A9967,FIND("-",A9967,4)-1),2)&amp;"/"&amp;LEFT(A9967,FIND("-",A9967)-1)&amp;"/"&amp;RIGHT(LEFT(A9967,IFERROR(FIND(" ",A9967),LEN(A9967)+1)-1),4),TEXT(A9967,"dd")&amp;"/"&amp;TEXT(A9967,"mm")&amp;"/"&amp;TEXT(A9967,"yyyy")))</f>
        <v>44557</v>
      </c>
      <c r="F9967" t="s">
        <v>1919</v>
      </c>
      <c r="G9967" s="1">
        <f>VLOOKUP(B9967,Results!A:D,3,FALSE)</f>
        <v>45421</v>
      </c>
    </row>
    <row r="9968" spans="1:7" hidden="1" x14ac:dyDescent="0.25">
      <c r="A9968" t="s">
        <v>1837</v>
      </c>
      <c r="B9968" t="s">
        <v>703</v>
      </c>
      <c r="C9968" t="s">
        <v>20</v>
      </c>
      <c r="D9968" t="s">
        <v>297</v>
      </c>
      <c r="E9968" s="1">
        <f>DATEVALUE(IFERROR(RIGHT(LEFT(A9968,FIND("-",A9968,4)-1),2)&amp;"/"&amp;LEFT(A9968,FIND("-",A9968)-1)&amp;"/"&amp;RIGHT(LEFT(A9968,IFERROR(FIND(" ",A9968),LEN(A9968)+1)-1),4),TEXT(A9968,"dd")&amp;"/"&amp;TEXT(A9968,"mm")&amp;"/"&amp;TEXT(A9968,"yyyy")))</f>
        <v>44557</v>
      </c>
      <c r="F9968" t="s">
        <v>1919</v>
      </c>
      <c r="G9968" s="1" t="e">
        <f>VLOOKUP(B9968,Results!A:D,3,FALSE)</f>
        <v>#N/A</v>
      </c>
    </row>
    <row r="9969" spans="1:7" hidden="1" x14ac:dyDescent="0.25">
      <c r="A9969" t="s">
        <v>1837</v>
      </c>
      <c r="B9969" t="s">
        <v>29</v>
      </c>
      <c r="C9969" t="s">
        <v>20</v>
      </c>
      <c r="D9969" t="s">
        <v>30</v>
      </c>
      <c r="E9969" s="1">
        <f>DATEVALUE(IFERROR(RIGHT(LEFT(A9969,FIND("-",A9969,4)-1),2)&amp;"/"&amp;LEFT(A9969,FIND("-",A9969)-1)&amp;"/"&amp;RIGHT(LEFT(A9969,IFERROR(FIND(" ",A9969),LEN(A9969)+1)-1),4),TEXT(A9969,"dd")&amp;"/"&amp;TEXT(A9969,"mm")&amp;"/"&amp;TEXT(A9969,"yyyy")))</f>
        <v>44557</v>
      </c>
      <c r="F9969" t="s">
        <v>1919</v>
      </c>
      <c r="G9969" s="1" t="e">
        <f>VLOOKUP(B9969,Results!A:D,3,FALSE)</f>
        <v>#N/A</v>
      </c>
    </row>
    <row r="9970" spans="1:7" hidden="1" x14ac:dyDescent="0.25">
      <c r="A9970" t="s">
        <v>1837</v>
      </c>
      <c r="B9970" t="s">
        <v>751</v>
      </c>
      <c r="C9970" t="s">
        <v>20</v>
      </c>
      <c r="D9970" t="s">
        <v>10</v>
      </c>
      <c r="E9970" s="1">
        <f>DATEVALUE(IFERROR(RIGHT(LEFT(A9970,FIND("-",A9970,4)-1),2)&amp;"/"&amp;LEFT(A9970,FIND("-",A9970)-1)&amp;"/"&amp;RIGHT(LEFT(A9970,IFERROR(FIND(" ",A9970),LEN(A9970)+1)-1),4),TEXT(A9970,"dd")&amp;"/"&amp;TEXT(A9970,"mm")&amp;"/"&amp;TEXT(A9970,"yyyy")))</f>
        <v>44557</v>
      </c>
      <c r="F9970" t="s">
        <v>1919</v>
      </c>
      <c r="G9970" s="1" t="e">
        <f>VLOOKUP(B9970,Results!A:D,3,FALSE)</f>
        <v>#N/A</v>
      </c>
    </row>
    <row r="9971" spans="1:7" hidden="1" x14ac:dyDescent="0.25">
      <c r="A9971" t="s">
        <v>1837</v>
      </c>
      <c r="B9971" t="s">
        <v>1838</v>
      </c>
      <c r="C9971" t="s">
        <v>20</v>
      </c>
      <c r="D9971" t="s">
        <v>13</v>
      </c>
      <c r="E9971" s="1">
        <f>DATEVALUE(IFERROR(RIGHT(LEFT(A9971,FIND("-",A9971,4)-1),2)&amp;"/"&amp;LEFT(A9971,FIND("-",A9971)-1)&amp;"/"&amp;RIGHT(LEFT(A9971,IFERROR(FIND(" ",A9971),LEN(A9971)+1)-1),4),TEXT(A9971,"dd")&amp;"/"&amp;TEXT(A9971,"mm")&amp;"/"&amp;TEXT(A9971,"yyyy")))</f>
        <v>44557</v>
      </c>
      <c r="F9971" t="s">
        <v>1919</v>
      </c>
      <c r="G9971" s="1" t="e">
        <f>VLOOKUP(B9971,Results!A:D,3,FALSE)</f>
        <v>#N/A</v>
      </c>
    </row>
    <row r="9972" spans="1:7" hidden="1" x14ac:dyDescent="0.25">
      <c r="A9972" t="s">
        <v>1837</v>
      </c>
      <c r="B9972" t="s">
        <v>432</v>
      </c>
      <c r="C9972" t="s">
        <v>20</v>
      </c>
      <c r="D9972" t="s">
        <v>40</v>
      </c>
      <c r="E9972" s="1">
        <f>DATEVALUE(IFERROR(RIGHT(LEFT(A9972,FIND("-",A9972,4)-1),2)&amp;"/"&amp;LEFT(A9972,FIND("-",A9972)-1)&amp;"/"&amp;RIGHT(LEFT(A9972,IFERROR(FIND(" ",A9972),LEN(A9972)+1)-1),4),TEXT(A9972,"dd")&amp;"/"&amp;TEXT(A9972,"mm")&amp;"/"&amp;TEXT(A9972,"yyyy")))</f>
        <v>44557</v>
      </c>
      <c r="F9972" t="s">
        <v>1919</v>
      </c>
      <c r="G9972" s="1" t="e">
        <f>VLOOKUP(B9972,Results!A:D,3,FALSE)</f>
        <v>#N/A</v>
      </c>
    </row>
    <row r="9973" spans="1:7" hidden="1" x14ac:dyDescent="0.25">
      <c r="A9973" t="s">
        <v>1837</v>
      </c>
      <c r="B9973" t="s">
        <v>329</v>
      </c>
      <c r="C9973" t="s">
        <v>223</v>
      </c>
      <c r="D9973" t="s">
        <v>40</v>
      </c>
      <c r="E9973" s="1">
        <f>DATEVALUE(IFERROR(RIGHT(LEFT(A9973,FIND("-",A9973,4)-1),2)&amp;"/"&amp;LEFT(A9973,FIND("-",A9973)-1)&amp;"/"&amp;RIGHT(LEFT(A9973,IFERROR(FIND(" ",A9973),LEN(A9973)+1)-1),4),TEXT(A9973,"dd")&amp;"/"&amp;TEXT(A9973,"mm")&amp;"/"&amp;TEXT(A9973,"yyyy")))</f>
        <v>44557</v>
      </c>
      <c r="F9973" t="s">
        <v>1919</v>
      </c>
      <c r="G9973" s="1" t="e">
        <f>VLOOKUP(B9973,Results!A:D,3,FALSE)</f>
        <v>#N/A</v>
      </c>
    </row>
    <row r="9974" spans="1:7" hidden="1" x14ac:dyDescent="0.25">
      <c r="A9974" t="s">
        <v>1837</v>
      </c>
      <c r="B9974" t="s">
        <v>845</v>
      </c>
      <c r="C9974" t="s">
        <v>20</v>
      </c>
      <c r="D9974" t="s">
        <v>33</v>
      </c>
      <c r="E9974" s="1">
        <f>DATEVALUE(IFERROR(RIGHT(LEFT(A9974,FIND("-",A9974,4)-1),2)&amp;"/"&amp;LEFT(A9974,FIND("-",A9974)-1)&amp;"/"&amp;RIGHT(LEFT(A9974,IFERROR(FIND(" ",A9974),LEN(A9974)+1)-1),4),TEXT(A9974,"dd")&amp;"/"&amp;TEXT(A9974,"mm")&amp;"/"&amp;TEXT(A9974,"yyyy")))</f>
        <v>44557</v>
      </c>
      <c r="F9974" t="s">
        <v>1919</v>
      </c>
      <c r="G9974" s="1" t="e">
        <f>VLOOKUP(B9974,Results!A:D,3,FALSE)</f>
        <v>#N/A</v>
      </c>
    </row>
    <row r="9975" spans="1:7" hidden="1" x14ac:dyDescent="0.25">
      <c r="A9975" t="s">
        <v>1836</v>
      </c>
      <c r="B9975" t="s">
        <v>284</v>
      </c>
      <c r="C9975" t="s">
        <v>223</v>
      </c>
      <c r="D9975" t="s">
        <v>40</v>
      </c>
      <c r="E9975" s="1">
        <f>DATEVALUE(IFERROR(RIGHT(LEFT(A9975,FIND("-",A9975,4)-1),2)&amp;"/"&amp;LEFT(A9975,FIND("-",A9975)-1)&amp;"/"&amp;RIGHT(LEFT(A9975,IFERROR(FIND(" ",A9975),LEN(A9975)+1)-1),4),TEXT(A9975,"dd")&amp;"/"&amp;TEXT(A9975,"mm")&amp;"/"&amp;TEXT(A9975,"yyyy")))</f>
        <v>44550</v>
      </c>
      <c r="F9975" t="s">
        <v>1919</v>
      </c>
      <c r="G9975" s="1">
        <f>VLOOKUP(B9975,Results!A:D,3,FALSE)</f>
        <v>45418</v>
      </c>
    </row>
    <row r="9976" spans="1:7" hidden="1" x14ac:dyDescent="0.25">
      <c r="A9976" t="s">
        <v>1836</v>
      </c>
      <c r="B9976" t="s">
        <v>781</v>
      </c>
      <c r="C9976" t="s">
        <v>223</v>
      </c>
      <c r="D9976" t="s">
        <v>40</v>
      </c>
      <c r="E9976" s="1">
        <f>DATEVALUE(IFERROR(RIGHT(LEFT(A9976,FIND("-",A9976,4)-1),2)&amp;"/"&amp;LEFT(A9976,FIND("-",A9976)-1)&amp;"/"&amp;RIGHT(LEFT(A9976,IFERROR(FIND(" ",A9976),LEN(A9976)+1)-1),4),TEXT(A9976,"dd")&amp;"/"&amp;TEXT(A9976,"mm")&amp;"/"&amp;TEXT(A9976,"yyyy")))</f>
        <v>44550</v>
      </c>
      <c r="F9976" t="s">
        <v>1919</v>
      </c>
      <c r="G9976" s="1">
        <f>VLOOKUP(B9976,Results!A:D,3,FALSE)</f>
        <v>45419</v>
      </c>
    </row>
    <row r="9977" spans="1:7" hidden="1" x14ac:dyDescent="0.25">
      <c r="A9977" t="s">
        <v>1836</v>
      </c>
      <c r="B9977" t="s">
        <v>369</v>
      </c>
      <c r="C9977" t="s">
        <v>223</v>
      </c>
      <c r="D9977" t="s">
        <v>40</v>
      </c>
      <c r="E9977" s="1">
        <f>DATEVALUE(IFERROR(RIGHT(LEFT(A9977,FIND("-",A9977,4)-1),2)&amp;"/"&amp;LEFT(A9977,FIND("-",A9977)-1)&amp;"/"&amp;RIGHT(LEFT(A9977,IFERROR(FIND(" ",A9977),LEN(A9977)+1)-1),4),TEXT(A9977,"dd")&amp;"/"&amp;TEXT(A9977,"mm")&amp;"/"&amp;TEXT(A9977,"yyyy")))</f>
        <v>44550</v>
      </c>
      <c r="F9977" t="s">
        <v>1919</v>
      </c>
      <c r="G9977" s="1" t="e">
        <f>VLOOKUP(B9977,Results!A:D,3,FALSE)</f>
        <v>#N/A</v>
      </c>
    </row>
    <row r="9978" spans="1:7" hidden="1" x14ac:dyDescent="0.25">
      <c r="A9978" s="1">
        <v>44359</v>
      </c>
      <c r="B9978" t="s">
        <v>846</v>
      </c>
      <c r="C9978" t="s">
        <v>20</v>
      </c>
      <c r="D9978" t="s">
        <v>13</v>
      </c>
      <c r="E9978" s="1">
        <f>DATEVALUE(IFERROR(RIGHT(LEFT(A9978,FIND("-",A9978,4)-1),2)&amp;"/"&amp;LEFT(A9978,FIND("-",A9978)-1)&amp;"/"&amp;RIGHT(LEFT(A9978,IFERROR(FIND(" ",A9978),LEN(A9978)+1)-1),4),TEXT(A9978,"dd")&amp;"/"&amp;TEXT(A9978,"mm")&amp;"/"&amp;TEXT(A9978,"yyyy")))</f>
        <v>44536</v>
      </c>
      <c r="F9978" t="s">
        <v>1919</v>
      </c>
      <c r="G9978" s="1">
        <f>VLOOKUP(B9978,Results!A:D,3,FALSE)</f>
        <v>45428</v>
      </c>
    </row>
    <row r="9979" spans="1:7" hidden="1" x14ac:dyDescent="0.25">
      <c r="A9979" s="1">
        <v>44359</v>
      </c>
      <c r="B9979" t="s">
        <v>975</v>
      </c>
      <c r="C9979" t="s">
        <v>223</v>
      </c>
      <c r="D9979" t="s">
        <v>10</v>
      </c>
      <c r="E9979" s="1">
        <f>DATEVALUE(IFERROR(RIGHT(LEFT(A9979,FIND("-",A9979,4)-1),2)&amp;"/"&amp;LEFT(A9979,FIND("-",A9979)-1)&amp;"/"&amp;RIGHT(LEFT(A9979,IFERROR(FIND(" ",A9979),LEN(A9979)+1)-1),4),TEXT(A9979,"dd")&amp;"/"&amp;TEXT(A9979,"mm")&amp;"/"&amp;TEXT(A9979,"yyyy")))</f>
        <v>44536</v>
      </c>
      <c r="F9979" t="s">
        <v>1919</v>
      </c>
      <c r="G9979" s="1" t="e">
        <f>VLOOKUP(B9979,Results!A:D,3,FALSE)</f>
        <v>#N/A</v>
      </c>
    </row>
    <row r="9980" spans="1:7" hidden="1" x14ac:dyDescent="0.25">
      <c r="A9980" s="1">
        <v>44359</v>
      </c>
      <c r="B9980" t="s">
        <v>853</v>
      </c>
      <c r="C9980" t="s">
        <v>223</v>
      </c>
      <c r="D9980" t="s">
        <v>13</v>
      </c>
      <c r="E9980" s="1">
        <f>DATEVALUE(IFERROR(RIGHT(LEFT(A9980,FIND("-",A9980,4)-1),2)&amp;"/"&amp;LEFT(A9980,FIND("-",A9980)-1)&amp;"/"&amp;RIGHT(LEFT(A9980,IFERROR(FIND(" ",A9980),LEN(A9980)+1)-1),4),TEXT(A9980,"dd")&amp;"/"&amp;TEXT(A9980,"mm")&amp;"/"&amp;TEXT(A9980,"yyyy")))</f>
        <v>44536</v>
      </c>
      <c r="F9980" t="s">
        <v>1919</v>
      </c>
      <c r="G9980" s="1" t="e">
        <f>VLOOKUP(B9980,Results!A:D,3,FALSE)</f>
        <v>#N/A</v>
      </c>
    </row>
    <row r="9981" spans="1:7" hidden="1" x14ac:dyDescent="0.25">
      <c r="A9981" s="1">
        <v>44359</v>
      </c>
      <c r="B9981" t="s">
        <v>369</v>
      </c>
      <c r="C9981" t="s">
        <v>223</v>
      </c>
      <c r="D9981" t="s">
        <v>40</v>
      </c>
      <c r="E9981" s="1">
        <f>DATEVALUE(IFERROR(RIGHT(LEFT(A9981,FIND("-",A9981,4)-1),2)&amp;"/"&amp;LEFT(A9981,FIND("-",A9981)-1)&amp;"/"&amp;RIGHT(LEFT(A9981,IFERROR(FIND(" ",A9981),LEN(A9981)+1)-1),4),TEXT(A9981,"dd")&amp;"/"&amp;TEXT(A9981,"mm")&amp;"/"&amp;TEXT(A9981,"yyyy")))</f>
        <v>44536</v>
      </c>
      <c r="F9981" t="s">
        <v>1919</v>
      </c>
      <c r="G9981" s="1" t="e">
        <f>VLOOKUP(B9981,Results!A:D,3,FALSE)</f>
        <v>#N/A</v>
      </c>
    </row>
    <row r="9982" spans="1:7" hidden="1" x14ac:dyDescent="0.25">
      <c r="A9982" t="s">
        <v>1835</v>
      </c>
      <c r="B9982" t="s">
        <v>29</v>
      </c>
      <c r="C9982" t="s">
        <v>20</v>
      </c>
      <c r="D9982" t="s">
        <v>30</v>
      </c>
      <c r="E9982" s="1">
        <f>DATEVALUE(IFERROR(RIGHT(LEFT(A9982,FIND("-",A9982,4)-1),2)&amp;"/"&amp;LEFT(A9982,FIND("-",A9982)-1)&amp;"/"&amp;RIGHT(LEFT(A9982,IFERROR(FIND(" ",A9982),LEN(A9982)+1)-1),4),TEXT(A9982,"dd")&amp;"/"&amp;TEXT(A9982,"mm")&amp;"/"&amp;TEXT(A9982,"yyyy")))</f>
        <v>44529</v>
      </c>
      <c r="F9982" t="s">
        <v>1919</v>
      </c>
      <c r="G9982" s="1" t="e">
        <f>VLOOKUP(B9982,Results!A:D,3,FALSE)</f>
        <v>#N/A</v>
      </c>
    </row>
    <row r="9983" spans="1:7" hidden="1" x14ac:dyDescent="0.25">
      <c r="A9983" t="s">
        <v>1835</v>
      </c>
      <c r="B9983" t="s">
        <v>966</v>
      </c>
      <c r="C9983" t="s">
        <v>20</v>
      </c>
      <c r="D9983" t="s">
        <v>74</v>
      </c>
      <c r="E9983" s="1">
        <f>DATEVALUE(IFERROR(RIGHT(LEFT(A9983,FIND("-",A9983,4)-1),2)&amp;"/"&amp;LEFT(A9983,FIND("-",A9983)-1)&amp;"/"&amp;RIGHT(LEFT(A9983,IFERROR(FIND(" ",A9983),LEN(A9983)+1)-1),4),TEXT(A9983,"dd")&amp;"/"&amp;TEXT(A9983,"mm")&amp;"/"&amp;TEXT(A9983,"yyyy")))</f>
        <v>44529</v>
      </c>
      <c r="F9983" t="s">
        <v>1919</v>
      </c>
      <c r="G9983" s="1" t="e">
        <f>VLOOKUP(B9983,Results!A:D,3,FALSE)</f>
        <v>#N/A</v>
      </c>
    </row>
    <row r="9984" spans="1:7" hidden="1" x14ac:dyDescent="0.25">
      <c r="A9984" t="s">
        <v>1834</v>
      </c>
      <c r="B9984" t="s">
        <v>369</v>
      </c>
      <c r="C9984" t="s">
        <v>223</v>
      </c>
      <c r="D9984" t="s">
        <v>40</v>
      </c>
      <c r="E9984" s="1">
        <f>DATEVALUE(IFERROR(RIGHT(LEFT(A9984,FIND("-",A9984,4)-1),2)&amp;"/"&amp;LEFT(A9984,FIND("-",A9984)-1)&amp;"/"&amp;RIGHT(LEFT(A9984,IFERROR(FIND(" ",A9984),LEN(A9984)+1)-1),4),TEXT(A9984,"dd")&amp;"/"&amp;TEXT(A9984,"mm")&amp;"/"&amp;TEXT(A9984,"yyyy")))</f>
        <v>44522</v>
      </c>
      <c r="F9984" t="s">
        <v>1919</v>
      </c>
      <c r="G9984" s="1" t="e">
        <f>VLOOKUP(B9984,Results!A:D,3,FALSE)</f>
        <v>#N/A</v>
      </c>
    </row>
    <row r="9985" spans="1:7" hidden="1" x14ac:dyDescent="0.25">
      <c r="A9985" s="1">
        <v>44296</v>
      </c>
      <c r="B9985" t="s">
        <v>625</v>
      </c>
      <c r="C9985" t="s">
        <v>20</v>
      </c>
      <c r="D9985" t="s">
        <v>10</v>
      </c>
      <c r="E9985" s="1">
        <f>DATEVALUE(IFERROR(RIGHT(LEFT(A9985,FIND("-",A9985,4)-1),2)&amp;"/"&amp;LEFT(A9985,FIND("-",A9985)-1)&amp;"/"&amp;RIGHT(LEFT(A9985,IFERROR(FIND(" ",A9985),LEN(A9985)+1)-1),4),TEXT(A9985,"dd")&amp;"/"&amp;TEXT(A9985,"mm")&amp;"/"&amp;TEXT(A9985,"yyyy")))</f>
        <v>44473</v>
      </c>
      <c r="F9985" t="s">
        <v>1919</v>
      </c>
      <c r="G9985" s="1" t="e">
        <f>VLOOKUP(B9985,Results!A:D,3,FALSE)</f>
        <v>#N/A</v>
      </c>
    </row>
    <row r="9986" spans="1:7" hidden="1" x14ac:dyDescent="0.25">
      <c r="A9986" s="1">
        <v>44296</v>
      </c>
      <c r="B9986" t="s">
        <v>1833</v>
      </c>
      <c r="C9986" t="s">
        <v>20</v>
      </c>
      <c r="D9986" t="s">
        <v>40</v>
      </c>
      <c r="E9986" s="1">
        <f>DATEVALUE(IFERROR(RIGHT(LEFT(A9986,FIND("-",A9986,4)-1),2)&amp;"/"&amp;LEFT(A9986,FIND("-",A9986)-1)&amp;"/"&amp;RIGHT(LEFT(A9986,IFERROR(FIND(" ",A9986),LEN(A9986)+1)-1),4),TEXT(A9986,"dd")&amp;"/"&amp;TEXT(A9986,"mm")&amp;"/"&amp;TEXT(A9986,"yyyy")))</f>
        <v>44473</v>
      </c>
      <c r="F9986" t="s">
        <v>1919</v>
      </c>
      <c r="G9986" s="1" t="e">
        <f>VLOOKUP(B9986,Results!A:D,3,FALSE)</f>
        <v>#N/A</v>
      </c>
    </row>
    <row r="9987" spans="1:7" hidden="1" x14ac:dyDescent="0.25">
      <c r="A9987" t="s">
        <v>1832</v>
      </c>
      <c r="B9987" t="s">
        <v>749</v>
      </c>
      <c r="C9987" t="s">
        <v>223</v>
      </c>
      <c r="D9987" t="s">
        <v>297</v>
      </c>
      <c r="E9987" s="1">
        <f>DATEVALUE(IFERROR(RIGHT(LEFT(A9987,FIND("-",A9987,4)-1),2)&amp;"/"&amp;LEFT(A9987,FIND("-",A9987)-1)&amp;"/"&amp;RIGHT(LEFT(A9987,IFERROR(FIND(" ",A9987),LEN(A9987)+1)-1),4),TEXT(A9987,"dd")&amp;"/"&amp;TEXT(A9987,"mm")&amp;"/"&amp;TEXT(A9987,"yyyy")))</f>
        <v>44452</v>
      </c>
      <c r="F9987" t="s">
        <v>1919</v>
      </c>
      <c r="G9987" s="1" t="e">
        <f>VLOOKUP(B9987,Results!A:D,3,FALSE)</f>
        <v>#N/A</v>
      </c>
    </row>
    <row r="9988" spans="1:7" hidden="1" x14ac:dyDescent="0.25">
      <c r="A9988" t="s">
        <v>1832</v>
      </c>
      <c r="B9988" t="s">
        <v>1833</v>
      </c>
      <c r="C9988" t="s">
        <v>20</v>
      </c>
      <c r="D9988" t="s">
        <v>40</v>
      </c>
      <c r="E9988" s="1">
        <f>DATEVALUE(IFERROR(RIGHT(LEFT(A9988,FIND("-",A9988,4)-1),2)&amp;"/"&amp;LEFT(A9988,FIND("-",A9988)-1)&amp;"/"&amp;RIGHT(LEFT(A9988,IFERROR(FIND(" ",A9988),LEN(A9988)+1)-1),4),TEXT(A9988,"dd")&amp;"/"&amp;TEXT(A9988,"mm")&amp;"/"&amp;TEXT(A9988,"yyyy")))</f>
        <v>44452</v>
      </c>
      <c r="F9988" t="s">
        <v>1919</v>
      </c>
      <c r="G9988" s="1" t="e">
        <f>VLOOKUP(B9988,Results!A:D,3,FALSE)</f>
        <v>#N/A</v>
      </c>
    </row>
    <row r="9989" spans="1:7" hidden="1" x14ac:dyDescent="0.25">
      <c r="A9989" t="s">
        <v>1831</v>
      </c>
      <c r="B9989" t="s">
        <v>749</v>
      </c>
      <c r="C9989" t="s">
        <v>223</v>
      </c>
      <c r="D9989" t="s">
        <v>297</v>
      </c>
      <c r="E9989" s="1">
        <f>DATEVALUE(IFERROR(RIGHT(LEFT(A9989,FIND("-",A9989,4)-1),2)&amp;"/"&amp;LEFT(A9989,FIND("-",A9989)-1)&amp;"/"&amp;RIGHT(LEFT(A9989,IFERROR(FIND(" ",A9989),LEN(A9989)+1)-1),4),TEXT(A9989,"dd")&amp;"/"&amp;TEXT(A9989,"mm")&amp;"/"&amp;TEXT(A9989,"yyyy")))</f>
        <v>44438</v>
      </c>
      <c r="F9989" t="s">
        <v>1919</v>
      </c>
      <c r="G9989" s="1" t="e">
        <f>VLOOKUP(B9989,Results!A:D,3,FALSE)</f>
        <v>#N/A</v>
      </c>
    </row>
    <row r="9990" spans="1:7" hidden="1" x14ac:dyDescent="0.25">
      <c r="A9990" t="s">
        <v>1831</v>
      </c>
      <c r="B9990" t="s">
        <v>339</v>
      </c>
      <c r="C9990" t="s">
        <v>20</v>
      </c>
      <c r="D9990" t="s">
        <v>40</v>
      </c>
      <c r="E9990" s="1">
        <f>DATEVALUE(IFERROR(RIGHT(LEFT(A9990,FIND("-",A9990,4)-1),2)&amp;"/"&amp;LEFT(A9990,FIND("-",A9990)-1)&amp;"/"&amp;RIGHT(LEFT(A9990,IFERROR(FIND(" ",A9990),LEN(A9990)+1)-1),4),TEXT(A9990,"dd")&amp;"/"&amp;TEXT(A9990,"mm")&amp;"/"&amp;TEXT(A9990,"yyyy")))</f>
        <v>44438</v>
      </c>
      <c r="F9990" t="s">
        <v>1919</v>
      </c>
      <c r="G9990" s="1" t="e">
        <f>VLOOKUP(B9990,Results!A:D,3,FALSE)</f>
        <v>#N/A</v>
      </c>
    </row>
    <row r="9991" spans="1:7" hidden="1" x14ac:dyDescent="0.25">
      <c r="A9991" t="s">
        <v>1830</v>
      </c>
      <c r="B9991" t="s">
        <v>841</v>
      </c>
      <c r="C9991" t="s">
        <v>20</v>
      </c>
      <c r="D9991" t="s">
        <v>13</v>
      </c>
      <c r="E9991" s="1">
        <f>DATEVALUE(IFERROR(RIGHT(LEFT(A9991,FIND("-",A9991,4)-1),2)&amp;"/"&amp;LEFT(A9991,FIND("-",A9991)-1)&amp;"/"&amp;RIGHT(LEFT(A9991,IFERROR(FIND(" ",A9991),LEN(A9991)+1)-1),4),TEXT(A9991,"dd")&amp;"/"&amp;TEXT(A9991,"mm")&amp;"/"&amp;TEXT(A9991,"yyyy")))</f>
        <v>44431</v>
      </c>
      <c r="F9991" t="s">
        <v>1919</v>
      </c>
      <c r="G9991" s="1" t="e">
        <f>VLOOKUP(B9991,Results!A:D,3,FALSE)</f>
        <v>#N/A</v>
      </c>
    </row>
    <row r="9992" spans="1:7" hidden="1" x14ac:dyDescent="0.25">
      <c r="A9992" t="s">
        <v>1829</v>
      </c>
      <c r="B9992" t="s">
        <v>790</v>
      </c>
      <c r="C9992" t="s">
        <v>20</v>
      </c>
      <c r="D9992" t="s">
        <v>74</v>
      </c>
      <c r="E9992" s="1">
        <f>DATEVALUE(IFERROR(RIGHT(LEFT(A9992,FIND("-",A9992,4)-1),2)&amp;"/"&amp;LEFT(A9992,FIND("-",A9992)-1)&amp;"/"&amp;RIGHT(LEFT(A9992,IFERROR(FIND(" ",A9992),LEN(A9992)+1)-1),4),TEXT(A9992,"dd")&amp;"/"&amp;TEXT(A9992,"mm")&amp;"/"&amp;TEXT(A9992,"yyyy")))</f>
        <v>44396</v>
      </c>
      <c r="F9992" t="s">
        <v>1919</v>
      </c>
      <c r="G9992" s="1" t="e">
        <f>VLOOKUP(B9992,Results!A:D,3,FALSE)</f>
        <v>#N/A</v>
      </c>
    </row>
    <row r="9993" spans="1:7" hidden="1" x14ac:dyDescent="0.25">
      <c r="A9993" s="1">
        <v>44537</v>
      </c>
      <c r="B9993" t="s">
        <v>749</v>
      </c>
      <c r="C9993" t="s">
        <v>223</v>
      </c>
      <c r="D9993" t="s">
        <v>297</v>
      </c>
      <c r="E9993" s="1">
        <f>DATEVALUE(IFERROR(RIGHT(LEFT(A9993,FIND("-",A9993,4)-1),2)&amp;"/"&amp;LEFT(A9993,FIND("-",A9993)-1)&amp;"/"&amp;RIGHT(LEFT(A9993,IFERROR(FIND(" ",A9993),LEN(A9993)+1)-1),4),TEXT(A9993,"dd")&amp;"/"&amp;TEXT(A9993,"mm")&amp;"/"&amp;TEXT(A9993,"yyyy")))</f>
        <v>44389</v>
      </c>
      <c r="F9993" t="s">
        <v>1919</v>
      </c>
      <c r="G9993" s="1" t="e">
        <f>VLOOKUP(B9993,Results!A:D,3,FALSE)</f>
        <v>#N/A</v>
      </c>
    </row>
    <row r="9994" spans="1:7" hidden="1" x14ac:dyDescent="0.25">
      <c r="A9994" s="1">
        <v>44474</v>
      </c>
      <c r="B9994" t="s">
        <v>790</v>
      </c>
      <c r="C9994" t="s">
        <v>20</v>
      </c>
      <c r="D9994" t="s">
        <v>74</v>
      </c>
      <c r="E9994" s="1">
        <f>DATEVALUE(IFERROR(RIGHT(LEFT(A9994,FIND("-",A9994,4)-1),2)&amp;"/"&amp;LEFT(A9994,FIND("-",A9994)-1)&amp;"/"&amp;RIGHT(LEFT(A9994,IFERROR(FIND(" ",A9994),LEN(A9994)+1)-1),4),TEXT(A9994,"dd")&amp;"/"&amp;TEXT(A9994,"mm")&amp;"/"&amp;TEXT(A9994,"yyyy")))</f>
        <v>44326</v>
      </c>
      <c r="F9994" t="s">
        <v>1919</v>
      </c>
      <c r="G9994" s="1" t="e">
        <f>VLOOKUP(B9994,Results!A:D,3,FALSE)</f>
        <v>#N/A</v>
      </c>
    </row>
    <row r="9995" spans="1:7" hidden="1" x14ac:dyDescent="0.25">
      <c r="A9995" s="1">
        <v>44260</v>
      </c>
      <c r="B9995" t="s">
        <v>1647</v>
      </c>
      <c r="C9995" t="s">
        <v>223</v>
      </c>
      <c r="D9995" t="s">
        <v>44</v>
      </c>
      <c r="E9995" s="1">
        <f>DATEVALUE(IFERROR(RIGHT(LEFT(A9995,FIND("-",A9995,4)-1),2)&amp;"/"&amp;LEFT(A9995,FIND("-",A9995)-1)&amp;"/"&amp;RIGHT(LEFT(A9995,IFERROR(FIND(" ",A9995),LEN(A9995)+1)-1),4),TEXT(A9995,"dd")&amp;"/"&amp;TEXT(A9995,"mm")&amp;"/"&amp;TEXT(A9995,"yyyy")))</f>
        <v>44319</v>
      </c>
      <c r="F9995" t="s">
        <v>1919</v>
      </c>
      <c r="G9995" s="1">
        <f>VLOOKUP(B9995,Results!A:D,3,FALSE)</f>
        <v>45436</v>
      </c>
    </row>
    <row r="9996" spans="1:7" hidden="1" x14ac:dyDescent="0.25">
      <c r="A9996" t="s">
        <v>1828</v>
      </c>
      <c r="B9996" t="s">
        <v>408</v>
      </c>
      <c r="C9996" t="s">
        <v>20</v>
      </c>
      <c r="D9996" t="s">
        <v>74</v>
      </c>
      <c r="E9996" s="1">
        <f>DATEVALUE(IFERROR(RIGHT(LEFT(A9996,FIND("-",A9996,4)-1),2)&amp;"/"&amp;LEFT(A9996,FIND("-",A9996)-1)&amp;"/"&amp;RIGHT(LEFT(A9996,IFERROR(FIND(" ",A9996),LEN(A9996)+1)-1),4),TEXT(A9996,"dd")&amp;"/"&amp;TEXT(A9996,"mm")&amp;"/"&amp;TEXT(A9996,"yyyy")))</f>
        <v>44312</v>
      </c>
      <c r="F9996" t="s">
        <v>1919</v>
      </c>
      <c r="G9996" s="1" t="e">
        <f>VLOOKUP(B9996,Results!A:D,3,FALSE)</f>
        <v>#N/A</v>
      </c>
    </row>
    <row r="9997" spans="1:7" hidden="1" x14ac:dyDescent="0.25">
      <c r="A9997" t="s">
        <v>1827</v>
      </c>
      <c r="B9997" t="s">
        <v>790</v>
      </c>
      <c r="C9997" t="s">
        <v>20</v>
      </c>
      <c r="D9997" t="s">
        <v>74</v>
      </c>
      <c r="E9997" s="1">
        <f>DATEVALUE(IFERROR(RIGHT(LEFT(A9997,FIND("-",A9997,4)-1),2)&amp;"/"&amp;LEFT(A9997,FIND("-",A9997)-1)&amp;"/"&amp;RIGHT(LEFT(A9997,IFERROR(FIND(" ",A9997),LEN(A9997)+1)-1),4),TEXT(A9997,"dd")&amp;"/"&amp;TEXT(A9997,"mm")&amp;"/"&amp;TEXT(A9997,"yyyy")))</f>
        <v>44305</v>
      </c>
      <c r="F9997" t="s">
        <v>1919</v>
      </c>
      <c r="G9997" s="1" t="e">
        <f>VLOOKUP(B9997,Results!A:D,3,FALSE)</f>
        <v>#N/A</v>
      </c>
    </row>
    <row r="9998" spans="1:7" hidden="1" x14ac:dyDescent="0.25">
      <c r="A9998" t="s">
        <v>1827</v>
      </c>
      <c r="B9998" t="s">
        <v>863</v>
      </c>
      <c r="C9998" t="s">
        <v>20</v>
      </c>
      <c r="D9998" t="s">
        <v>28</v>
      </c>
      <c r="E9998" s="1">
        <f>DATEVALUE(IFERROR(RIGHT(LEFT(A9998,FIND("-",A9998,4)-1),2)&amp;"/"&amp;LEFT(A9998,FIND("-",A9998)-1)&amp;"/"&amp;RIGHT(LEFT(A9998,IFERROR(FIND(" ",A9998),LEN(A9998)+1)-1),4),TEXT(A9998,"dd")&amp;"/"&amp;TEXT(A9998,"mm")&amp;"/"&amp;TEXT(A9998,"yyyy")))</f>
        <v>44305</v>
      </c>
      <c r="F9998" t="s">
        <v>1919</v>
      </c>
      <c r="G9998" s="1" t="e">
        <f>VLOOKUP(B9998,Results!A:D,3,FALSE)</f>
        <v>#N/A</v>
      </c>
    </row>
  </sheetData>
  <autoFilter ref="A1:G9998" xr:uid="{68751316-6A65-4CFE-89CB-740919310E6C}">
    <filterColumn colId="5">
      <filters>
        <filter val="DRS"/>
      </filters>
    </filterColumn>
    <sortState xmlns:xlrd2="http://schemas.microsoft.com/office/spreadsheetml/2017/richdata2" ref="A2:G6411">
      <sortCondition descending="1" ref="E1:E6411"/>
    </sortState>
  </autoFilter>
  <sortState xmlns:xlrd2="http://schemas.microsoft.com/office/spreadsheetml/2017/richdata2" ref="A2:G9998">
    <sortCondition descending="1" ref="E2:E9998"/>
    <sortCondition ref="G2:G9998"/>
  </sortState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BAF6-4D39-46BC-892C-D9F75C6033EF}">
  <dimension ref="A1:G2834"/>
  <sheetViews>
    <sheetView workbookViewId="0">
      <selection activeCell="E2" sqref="E2"/>
    </sheetView>
  </sheetViews>
  <sheetFormatPr defaultRowHeight="15" x14ac:dyDescent="0.25"/>
  <cols>
    <col min="1" max="1" width="13.5703125" customWidth="1"/>
    <col min="5" max="5" width="21.5703125" customWidth="1"/>
    <col min="7" max="7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1805</v>
      </c>
      <c r="F1" t="s">
        <v>994</v>
      </c>
      <c r="G1" t="s">
        <v>1804</v>
      </c>
    </row>
    <row r="2" spans="1:7" x14ac:dyDescent="0.25">
      <c r="A2" s="1">
        <v>45327</v>
      </c>
      <c r="B2" t="s">
        <v>952</v>
      </c>
      <c r="C2" t="s">
        <v>20</v>
      </c>
      <c r="D2" t="s">
        <v>30</v>
      </c>
      <c r="E2" s="1">
        <f t="shared" ref="E2:E65" si="0">DATEVALUE(IFERROR(RIGHT(LEFT(A2,FIND("-",A2,4)-1),2)&amp;"/"&amp;LEFT(A2,FIND("-",A2)-1)&amp;"/"&amp;RIGHT(LEFT(A2,IFERROR(FIND(" ",A2),LEN(A2)+1)-1),4),TEXT(A2,"dd")&amp;"/"&amp;TEXT(A2,"mm")&amp;"/"&amp;TEXT(A2,"yyyy")))</f>
        <v>45414</v>
      </c>
      <c r="F2" t="s">
        <v>1826</v>
      </c>
      <c r="G2" s="1">
        <f>VLOOKUP(B2,Results!A:D,3,FALSE)</f>
        <v>45415</v>
      </c>
    </row>
    <row r="3" spans="1:7" x14ac:dyDescent="0.25">
      <c r="A3" s="1">
        <v>45327</v>
      </c>
      <c r="B3" t="s">
        <v>967</v>
      </c>
      <c r="C3" t="s">
        <v>223</v>
      </c>
      <c r="D3" t="s">
        <v>297</v>
      </c>
      <c r="E3" s="1">
        <f t="shared" si="0"/>
        <v>45414</v>
      </c>
      <c r="F3" t="s">
        <v>1806</v>
      </c>
      <c r="G3" s="1" t="e">
        <f>VLOOKUP(B3,Results!A:D,3,FALSE)</f>
        <v>#N/A</v>
      </c>
    </row>
    <row r="4" spans="1:7" x14ac:dyDescent="0.25">
      <c r="A4" s="1">
        <v>45327</v>
      </c>
      <c r="B4" t="s">
        <v>822</v>
      </c>
      <c r="C4" t="s">
        <v>20</v>
      </c>
      <c r="D4" t="s">
        <v>10</v>
      </c>
      <c r="E4" s="1">
        <f t="shared" si="0"/>
        <v>45414</v>
      </c>
      <c r="F4" t="s">
        <v>1826</v>
      </c>
      <c r="G4" s="1" t="e">
        <f>VLOOKUP(B4,Results!A:D,3,FALSE)</f>
        <v>#N/A</v>
      </c>
    </row>
    <row r="5" spans="1:7" x14ac:dyDescent="0.25">
      <c r="A5" s="1">
        <v>45327</v>
      </c>
      <c r="B5" t="s">
        <v>850</v>
      </c>
      <c r="C5" t="s">
        <v>223</v>
      </c>
      <c r="D5" t="s">
        <v>30</v>
      </c>
      <c r="E5" s="1">
        <f t="shared" si="0"/>
        <v>45414</v>
      </c>
      <c r="F5" t="s">
        <v>1826</v>
      </c>
      <c r="G5" s="1" t="e">
        <f>VLOOKUP(B5,Results!A:D,3,FALSE)</f>
        <v>#N/A</v>
      </c>
    </row>
    <row r="6" spans="1:7" x14ac:dyDescent="0.25">
      <c r="A6" s="1">
        <v>45327</v>
      </c>
      <c r="B6" t="s">
        <v>380</v>
      </c>
      <c r="C6" t="s">
        <v>223</v>
      </c>
      <c r="D6" t="s">
        <v>40</v>
      </c>
      <c r="E6" s="1">
        <f t="shared" si="0"/>
        <v>45414</v>
      </c>
      <c r="F6" t="s">
        <v>1826</v>
      </c>
      <c r="G6" s="1" t="e">
        <f>VLOOKUP(B6,Results!A:D,3,FALSE)</f>
        <v>#N/A</v>
      </c>
    </row>
    <row r="7" spans="1:7" x14ac:dyDescent="0.25">
      <c r="A7" s="1">
        <v>45327</v>
      </c>
      <c r="B7" t="s">
        <v>783</v>
      </c>
      <c r="C7" t="s">
        <v>223</v>
      </c>
      <c r="D7" t="s">
        <v>23</v>
      </c>
      <c r="E7" s="1">
        <f t="shared" si="0"/>
        <v>45414</v>
      </c>
      <c r="F7" t="s">
        <v>1826</v>
      </c>
      <c r="G7" s="1" t="e">
        <f>VLOOKUP(B7,Results!A:D,3,FALSE)</f>
        <v>#N/A</v>
      </c>
    </row>
    <row r="8" spans="1:7" x14ac:dyDescent="0.25">
      <c r="A8" s="1">
        <v>45327</v>
      </c>
      <c r="B8" t="s">
        <v>951</v>
      </c>
      <c r="C8" t="s">
        <v>20</v>
      </c>
      <c r="D8" t="s">
        <v>318</v>
      </c>
      <c r="E8" s="1">
        <f t="shared" si="0"/>
        <v>45414</v>
      </c>
      <c r="F8" t="s">
        <v>1826</v>
      </c>
      <c r="G8" s="1" t="e">
        <f>VLOOKUP(B8,Results!A:D,3,FALSE)</f>
        <v>#N/A</v>
      </c>
    </row>
    <row r="9" spans="1:7" x14ac:dyDescent="0.25">
      <c r="A9" s="1">
        <v>45327</v>
      </c>
      <c r="B9" t="s">
        <v>487</v>
      </c>
      <c r="C9" t="s">
        <v>223</v>
      </c>
      <c r="D9" t="s">
        <v>44</v>
      </c>
      <c r="E9" s="1">
        <f t="shared" si="0"/>
        <v>45414</v>
      </c>
      <c r="F9" t="s">
        <v>1826</v>
      </c>
      <c r="G9" s="1" t="e">
        <f>VLOOKUP(B9,Results!A:D,3,FALSE)</f>
        <v>#N/A</v>
      </c>
    </row>
    <row r="10" spans="1:7" x14ac:dyDescent="0.25">
      <c r="A10" s="1">
        <v>45327</v>
      </c>
      <c r="B10" t="s">
        <v>916</v>
      </c>
      <c r="C10" t="s">
        <v>223</v>
      </c>
      <c r="D10" t="s">
        <v>23</v>
      </c>
      <c r="E10" s="1">
        <f t="shared" si="0"/>
        <v>45414</v>
      </c>
      <c r="F10" t="s">
        <v>1826</v>
      </c>
      <c r="G10" s="1" t="e">
        <f>VLOOKUP(B10,Results!A:D,3,FALSE)</f>
        <v>#N/A</v>
      </c>
    </row>
    <row r="11" spans="1:7" x14ac:dyDescent="0.25">
      <c r="A11" t="s">
        <v>1812</v>
      </c>
      <c r="B11" t="s">
        <v>75</v>
      </c>
      <c r="C11" t="s">
        <v>20</v>
      </c>
      <c r="D11" t="s">
        <v>13</v>
      </c>
      <c r="E11" s="1">
        <f t="shared" si="0"/>
        <v>45412</v>
      </c>
      <c r="F11" t="s">
        <v>1826</v>
      </c>
      <c r="G11" s="1">
        <f>VLOOKUP(B11,Results!A:D,3,FALSE)</f>
        <v>45432</v>
      </c>
    </row>
    <row r="12" spans="1:7" x14ac:dyDescent="0.25">
      <c r="A12" t="s">
        <v>1812</v>
      </c>
      <c r="B12" t="s">
        <v>335</v>
      </c>
      <c r="C12" t="s">
        <v>223</v>
      </c>
      <c r="D12" t="s">
        <v>33</v>
      </c>
      <c r="E12" s="1">
        <f t="shared" si="0"/>
        <v>45412</v>
      </c>
      <c r="F12" t="s">
        <v>1806</v>
      </c>
      <c r="G12" s="1" t="e">
        <f>VLOOKUP(B12,Results!A:D,3,FALSE)</f>
        <v>#N/A</v>
      </c>
    </row>
    <row r="13" spans="1:7" x14ac:dyDescent="0.25">
      <c r="A13" t="s">
        <v>1812</v>
      </c>
      <c r="B13" t="s">
        <v>967</v>
      </c>
      <c r="C13" t="s">
        <v>223</v>
      </c>
      <c r="D13" t="s">
        <v>297</v>
      </c>
      <c r="E13" s="1">
        <f t="shared" si="0"/>
        <v>45412</v>
      </c>
      <c r="F13" t="s">
        <v>1806</v>
      </c>
      <c r="G13" s="1" t="e">
        <f>VLOOKUP(B13,Results!A:D,3,FALSE)</f>
        <v>#N/A</v>
      </c>
    </row>
    <row r="14" spans="1:7" x14ac:dyDescent="0.25">
      <c r="A14" t="s">
        <v>1811</v>
      </c>
      <c r="B14" t="s">
        <v>914</v>
      </c>
      <c r="C14" t="s">
        <v>223</v>
      </c>
      <c r="D14" t="s">
        <v>10</v>
      </c>
      <c r="E14" s="1">
        <f t="shared" si="0"/>
        <v>45411</v>
      </c>
      <c r="F14" t="s">
        <v>1826</v>
      </c>
      <c r="G14" s="1">
        <f>VLOOKUP(B14,Results!A:D,3,FALSE)</f>
        <v>45421</v>
      </c>
    </row>
    <row r="15" spans="1:7" x14ac:dyDescent="0.25">
      <c r="A15" t="s">
        <v>1811</v>
      </c>
      <c r="B15" t="s">
        <v>967</v>
      </c>
      <c r="C15" t="s">
        <v>223</v>
      </c>
      <c r="D15" t="s">
        <v>297</v>
      </c>
      <c r="E15" s="1">
        <f t="shared" si="0"/>
        <v>45411</v>
      </c>
      <c r="F15" t="s">
        <v>1806</v>
      </c>
      <c r="G15" s="1" t="e">
        <f>VLOOKUP(B15,Results!A:D,3,FALSE)</f>
        <v>#N/A</v>
      </c>
    </row>
    <row r="16" spans="1:7" x14ac:dyDescent="0.25">
      <c r="A16" t="s">
        <v>1811</v>
      </c>
      <c r="B16" t="s">
        <v>822</v>
      </c>
      <c r="C16" t="s">
        <v>20</v>
      </c>
      <c r="D16" t="s">
        <v>10</v>
      </c>
      <c r="E16" s="1">
        <f t="shared" si="0"/>
        <v>45411</v>
      </c>
      <c r="F16" t="s">
        <v>1826</v>
      </c>
      <c r="G16" s="1" t="e">
        <f>VLOOKUP(B16,Results!A:D,3,FALSE)</f>
        <v>#N/A</v>
      </c>
    </row>
    <row r="17" spans="1:7" x14ac:dyDescent="0.25">
      <c r="A17" t="s">
        <v>1811</v>
      </c>
      <c r="B17" t="s">
        <v>1824</v>
      </c>
      <c r="C17" t="s">
        <v>20</v>
      </c>
      <c r="D17" t="s">
        <v>13</v>
      </c>
      <c r="E17" s="1">
        <f t="shared" si="0"/>
        <v>45411</v>
      </c>
      <c r="F17" t="s">
        <v>1826</v>
      </c>
      <c r="G17" s="1" t="e">
        <f>VLOOKUP(B17,Results!A:D,3,FALSE)</f>
        <v>#N/A</v>
      </c>
    </row>
    <row r="18" spans="1:7" x14ac:dyDescent="0.25">
      <c r="A18" t="s">
        <v>1811</v>
      </c>
      <c r="B18" t="s">
        <v>773</v>
      </c>
      <c r="C18" t="s">
        <v>223</v>
      </c>
      <c r="D18" t="s">
        <v>10</v>
      </c>
      <c r="E18" s="1">
        <f t="shared" si="0"/>
        <v>45411</v>
      </c>
      <c r="F18" t="s">
        <v>1826</v>
      </c>
      <c r="G18" s="1" t="e">
        <f>VLOOKUP(B18,Results!A:D,3,FALSE)</f>
        <v>#N/A</v>
      </c>
    </row>
    <row r="19" spans="1:7" x14ac:dyDescent="0.25">
      <c r="A19" t="s">
        <v>1811</v>
      </c>
      <c r="B19" t="s">
        <v>853</v>
      </c>
      <c r="C19" t="s">
        <v>223</v>
      </c>
      <c r="D19" t="s">
        <v>13</v>
      </c>
      <c r="E19" s="1">
        <f t="shared" si="0"/>
        <v>45411</v>
      </c>
      <c r="F19" t="s">
        <v>1826</v>
      </c>
      <c r="G19" s="1" t="e">
        <f>VLOOKUP(B19,Results!A:D,3,FALSE)</f>
        <v>#N/A</v>
      </c>
    </row>
    <row r="20" spans="1:7" x14ac:dyDescent="0.25">
      <c r="A20" t="s">
        <v>1811</v>
      </c>
      <c r="B20" t="s">
        <v>941</v>
      </c>
      <c r="C20" t="s">
        <v>223</v>
      </c>
      <c r="D20" t="s">
        <v>74</v>
      </c>
      <c r="E20" s="1">
        <f t="shared" si="0"/>
        <v>45411</v>
      </c>
      <c r="F20" t="s">
        <v>1826</v>
      </c>
      <c r="G20" s="1" t="e">
        <f>VLOOKUP(B20,Results!A:D,3,FALSE)</f>
        <v>#N/A</v>
      </c>
    </row>
    <row r="21" spans="1:7" x14ac:dyDescent="0.25">
      <c r="A21" t="s">
        <v>1811</v>
      </c>
      <c r="B21" t="s">
        <v>783</v>
      </c>
      <c r="C21" t="s">
        <v>223</v>
      </c>
      <c r="D21" t="s">
        <v>23</v>
      </c>
      <c r="E21" s="1">
        <f t="shared" si="0"/>
        <v>45411</v>
      </c>
      <c r="F21" t="s">
        <v>1826</v>
      </c>
      <c r="G21" s="1" t="e">
        <f>VLOOKUP(B21,Results!A:D,3,FALSE)</f>
        <v>#N/A</v>
      </c>
    </row>
    <row r="22" spans="1:7" x14ac:dyDescent="0.25">
      <c r="A22" t="s">
        <v>1811</v>
      </c>
      <c r="B22" t="s">
        <v>1825</v>
      </c>
      <c r="C22" t="s">
        <v>223</v>
      </c>
      <c r="D22" t="s">
        <v>13</v>
      </c>
      <c r="E22" s="1">
        <f t="shared" si="0"/>
        <v>45411</v>
      </c>
      <c r="F22" t="s">
        <v>1826</v>
      </c>
      <c r="G22" s="1" t="e">
        <f>VLOOKUP(B22,Results!A:D,3,FALSE)</f>
        <v>#N/A</v>
      </c>
    </row>
    <row r="23" spans="1:7" x14ac:dyDescent="0.25">
      <c r="A23" t="s">
        <v>1811</v>
      </c>
      <c r="B23" t="s">
        <v>822</v>
      </c>
      <c r="C23" t="s">
        <v>20</v>
      </c>
      <c r="D23" t="s">
        <v>10</v>
      </c>
      <c r="E23" s="1">
        <f t="shared" si="0"/>
        <v>45411</v>
      </c>
      <c r="F23" t="s">
        <v>1919</v>
      </c>
      <c r="G23" s="1" t="e">
        <f>VLOOKUP(B23,Results!A:D,3,FALSE)</f>
        <v>#N/A</v>
      </c>
    </row>
    <row r="24" spans="1:7" x14ac:dyDescent="0.25">
      <c r="A24" t="s">
        <v>1811</v>
      </c>
      <c r="B24" t="s">
        <v>853</v>
      </c>
      <c r="C24" t="s">
        <v>223</v>
      </c>
      <c r="D24" t="s">
        <v>13</v>
      </c>
      <c r="E24" s="1">
        <f t="shared" si="0"/>
        <v>45411</v>
      </c>
      <c r="F24" t="s">
        <v>1919</v>
      </c>
      <c r="G24" s="1" t="e">
        <f>VLOOKUP(B24,Results!A:D,3,FALSE)</f>
        <v>#N/A</v>
      </c>
    </row>
    <row r="25" spans="1:7" x14ac:dyDescent="0.25">
      <c r="A25" t="s">
        <v>1810</v>
      </c>
      <c r="B25" t="s">
        <v>427</v>
      </c>
      <c r="C25" t="s">
        <v>223</v>
      </c>
      <c r="D25" t="s">
        <v>30</v>
      </c>
      <c r="E25" s="1">
        <f t="shared" si="0"/>
        <v>45408</v>
      </c>
      <c r="F25" t="s">
        <v>1826</v>
      </c>
      <c r="G25" s="1">
        <f>VLOOKUP(B25,Results!A:D,3,FALSE)</f>
        <v>45416</v>
      </c>
    </row>
    <row r="26" spans="1:7" x14ac:dyDescent="0.25">
      <c r="A26" t="s">
        <v>1810</v>
      </c>
      <c r="B26" t="s">
        <v>576</v>
      </c>
      <c r="C26" t="s">
        <v>20</v>
      </c>
      <c r="D26" t="s">
        <v>30</v>
      </c>
      <c r="E26" s="1">
        <f t="shared" si="0"/>
        <v>45408</v>
      </c>
      <c r="F26" t="s">
        <v>1826</v>
      </c>
      <c r="G26" s="1">
        <f>VLOOKUP(B26,Results!A:D,3,FALSE)</f>
        <v>45420</v>
      </c>
    </row>
    <row r="27" spans="1:7" x14ac:dyDescent="0.25">
      <c r="A27" t="s">
        <v>1810</v>
      </c>
      <c r="B27" t="s">
        <v>75</v>
      </c>
      <c r="C27" t="s">
        <v>20</v>
      </c>
      <c r="D27" t="s">
        <v>13</v>
      </c>
      <c r="E27" s="1">
        <f t="shared" si="0"/>
        <v>45408</v>
      </c>
      <c r="F27" t="s">
        <v>1826</v>
      </c>
      <c r="G27" s="1">
        <f>VLOOKUP(B27,Results!A:D,3,FALSE)</f>
        <v>45432</v>
      </c>
    </row>
    <row r="28" spans="1:7" x14ac:dyDescent="0.25">
      <c r="A28" t="s">
        <v>1810</v>
      </c>
      <c r="B28" t="s">
        <v>274</v>
      </c>
      <c r="C28" t="s">
        <v>223</v>
      </c>
      <c r="D28" t="s">
        <v>44</v>
      </c>
      <c r="E28" s="1">
        <f t="shared" si="0"/>
        <v>45408</v>
      </c>
      <c r="F28" t="s">
        <v>1806</v>
      </c>
      <c r="G28" s="1" t="e">
        <f>VLOOKUP(B28,Results!A:D,3,FALSE)</f>
        <v>#N/A</v>
      </c>
    </row>
    <row r="29" spans="1:7" x14ac:dyDescent="0.25">
      <c r="A29" t="s">
        <v>1810</v>
      </c>
      <c r="B29" t="s">
        <v>273</v>
      </c>
      <c r="C29" t="s">
        <v>20</v>
      </c>
      <c r="D29" t="s">
        <v>10</v>
      </c>
      <c r="E29" s="1">
        <f t="shared" si="0"/>
        <v>45408</v>
      </c>
      <c r="F29" t="s">
        <v>1826</v>
      </c>
      <c r="G29" s="1" t="e">
        <f>VLOOKUP(B29,Results!A:D,3,FALSE)</f>
        <v>#N/A</v>
      </c>
    </row>
    <row r="30" spans="1:7" x14ac:dyDescent="0.25">
      <c r="A30" t="s">
        <v>1810</v>
      </c>
      <c r="B30" t="s">
        <v>948</v>
      </c>
      <c r="C30" t="s">
        <v>20</v>
      </c>
      <c r="D30" t="s">
        <v>13</v>
      </c>
      <c r="E30" s="1">
        <f t="shared" si="0"/>
        <v>45408</v>
      </c>
      <c r="F30" t="s">
        <v>1826</v>
      </c>
      <c r="G30" s="1" t="e">
        <f>VLOOKUP(B30,Results!A:D,3,FALSE)</f>
        <v>#N/A</v>
      </c>
    </row>
    <row r="31" spans="1:7" x14ac:dyDescent="0.25">
      <c r="A31" t="s">
        <v>1810</v>
      </c>
      <c r="B31" t="s">
        <v>950</v>
      </c>
      <c r="C31" t="s">
        <v>20</v>
      </c>
      <c r="D31" t="s">
        <v>10</v>
      </c>
      <c r="E31" s="1">
        <f t="shared" si="0"/>
        <v>45408</v>
      </c>
      <c r="F31" t="s">
        <v>1826</v>
      </c>
      <c r="G31" s="1" t="e">
        <f>VLOOKUP(B31,Results!A:D,3,FALSE)</f>
        <v>#N/A</v>
      </c>
    </row>
    <row r="32" spans="1:7" x14ac:dyDescent="0.25">
      <c r="A32" t="s">
        <v>1810</v>
      </c>
      <c r="B32" t="s">
        <v>951</v>
      </c>
      <c r="C32" t="s">
        <v>20</v>
      </c>
      <c r="D32" t="s">
        <v>318</v>
      </c>
      <c r="E32" s="1">
        <f t="shared" si="0"/>
        <v>45408</v>
      </c>
      <c r="F32" t="s">
        <v>1826</v>
      </c>
      <c r="G32" s="1" t="e">
        <f>VLOOKUP(B32,Results!A:D,3,FALSE)</f>
        <v>#N/A</v>
      </c>
    </row>
    <row r="33" spans="1:7" x14ac:dyDescent="0.25">
      <c r="A33" t="s">
        <v>1810</v>
      </c>
      <c r="B33" t="s">
        <v>764</v>
      </c>
      <c r="C33" t="s">
        <v>223</v>
      </c>
      <c r="D33" t="s">
        <v>23</v>
      </c>
      <c r="E33" s="1">
        <f t="shared" si="0"/>
        <v>45408</v>
      </c>
      <c r="F33" t="s">
        <v>1826</v>
      </c>
      <c r="G33" s="1" t="e">
        <f>VLOOKUP(B33,Results!A:D,3,FALSE)</f>
        <v>#N/A</v>
      </c>
    </row>
    <row r="34" spans="1:7" x14ac:dyDescent="0.25">
      <c r="A34" t="s">
        <v>1809</v>
      </c>
      <c r="B34" t="s">
        <v>980</v>
      </c>
      <c r="C34" t="s">
        <v>223</v>
      </c>
      <c r="D34" t="s">
        <v>23</v>
      </c>
      <c r="E34" s="1">
        <f t="shared" si="0"/>
        <v>45407</v>
      </c>
      <c r="F34" t="s">
        <v>1826</v>
      </c>
      <c r="G34" s="1">
        <f>VLOOKUP(B34,Results!A:D,3,FALSE)</f>
        <v>45414</v>
      </c>
    </row>
    <row r="35" spans="1:7" x14ac:dyDescent="0.25">
      <c r="A35" t="s">
        <v>1809</v>
      </c>
      <c r="B35" t="s">
        <v>984</v>
      </c>
      <c r="C35" t="s">
        <v>223</v>
      </c>
      <c r="D35" t="s">
        <v>44</v>
      </c>
      <c r="E35" s="1">
        <f t="shared" si="0"/>
        <v>45407</v>
      </c>
      <c r="F35" t="s">
        <v>1826</v>
      </c>
      <c r="G35" s="1">
        <f>VLOOKUP(B35,Results!A:D,3,FALSE)</f>
        <v>45415</v>
      </c>
    </row>
    <row r="36" spans="1:7" x14ac:dyDescent="0.25">
      <c r="A36" t="s">
        <v>1809</v>
      </c>
      <c r="B36" t="s">
        <v>769</v>
      </c>
      <c r="C36" t="s">
        <v>223</v>
      </c>
      <c r="D36" t="s">
        <v>40</v>
      </c>
      <c r="E36" s="1">
        <f t="shared" si="0"/>
        <v>45407</v>
      </c>
      <c r="F36" t="s">
        <v>1806</v>
      </c>
      <c r="G36" s="1" t="e">
        <f>VLOOKUP(B36,Results!A:D,3,FALSE)</f>
        <v>#N/A</v>
      </c>
    </row>
    <row r="37" spans="1:7" x14ac:dyDescent="0.25">
      <c r="A37" t="s">
        <v>1809</v>
      </c>
      <c r="B37" t="s">
        <v>732</v>
      </c>
      <c r="C37" t="s">
        <v>223</v>
      </c>
      <c r="D37" t="s">
        <v>44</v>
      </c>
      <c r="E37" s="1">
        <f t="shared" si="0"/>
        <v>45407</v>
      </c>
      <c r="F37" t="s">
        <v>1826</v>
      </c>
      <c r="G37" s="1" t="e">
        <f>VLOOKUP(B37,Results!A:D,3,FALSE)</f>
        <v>#N/A</v>
      </c>
    </row>
    <row r="38" spans="1:7" x14ac:dyDescent="0.25">
      <c r="A38" t="s">
        <v>1809</v>
      </c>
      <c r="B38" t="s">
        <v>423</v>
      </c>
      <c r="C38" t="s">
        <v>223</v>
      </c>
      <c r="D38" t="s">
        <v>23</v>
      </c>
      <c r="E38" s="1">
        <f t="shared" si="0"/>
        <v>45407</v>
      </c>
      <c r="F38" t="s">
        <v>1826</v>
      </c>
      <c r="G38" s="1" t="e">
        <f>VLOOKUP(B38,Results!A:D,3,FALSE)</f>
        <v>#N/A</v>
      </c>
    </row>
    <row r="39" spans="1:7" x14ac:dyDescent="0.25">
      <c r="A39" t="s">
        <v>1809</v>
      </c>
      <c r="B39" t="s">
        <v>642</v>
      </c>
      <c r="C39" t="s">
        <v>223</v>
      </c>
      <c r="D39" t="s">
        <v>23</v>
      </c>
      <c r="E39" s="1">
        <f t="shared" si="0"/>
        <v>45407</v>
      </c>
      <c r="F39" t="s">
        <v>1826</v>
      </c>
      <c r="G39" s="1" t="e">
        <f>VLOOKUP(B39,Results!A:D,3,FALSE)</f>
        <v>#N/A</v>
      </c>
    </row>
    <row r="40" spans="1:7" x14ac:dyDescent="0.25">
      <c r="A40" t="s">
        <v>1809</v>
      </c>
      <c r="B40" t="s">
        <v>783</v>
      </c>
      <c r="C40" t="s">
        <v>223</v>
      </c>
      <c r="D40" t="s">
        <v>23</v>
      </c>
      <c r="E40" s="1">
        <f t="shared" si="0"/>
        <v>45407</v>
      </c>
      <c r="F40" t="s">
        <v>1826</v>
      </c>
      <c r="G40" s="1" t="e">
        <f>VLOOKUP(B40,Results!A:D,3,FALSE)</f>
        <v>#N/A</v>
      </c>
    </row>
    <row r="41" spans="1:7" x14ac:dyDescent="0.25">
      <c r="A41" t="s">
        <v>1809</v>
      </c>
      <c r="B41" t="s">
        <v>961</v>
      </c>
      <c r="C41" t="s">
        <v>20</v>
      </c>
      <c r="D41" t="s">
        <v>297</v>
      </c>
      <c r="E41" s="1">
        <f t="shared" si="0"/>
        <v>45407</v>
      </c>
      <c r="F41" t="s">
        <v>1826</v>
      </c>
      <c r="G41" s="1" t="e">
        <f>VLOOKUP(B41,Results!A:D,3,FALSE)</f>
        <v>#N/A</v>
      </c>
    </row>
    <row r="42" spans="1:7" x14ac:dyDescent="0.25">
      <c r="A42" t="s">
        <v>1809</v>
      </c>
      <c r="B42" t="s">
        <v>487</v>
      </c>
      <c r="C42" t="s">
        <v>223</v>
      </c>
      <c r="D42" t="s">
        <v>44</v>
      </c>
      <c r="E42" s="1">
        <f t="shared" si="0"/>
        <v>45407</v>
      </c>
      <c r="F42" t="s">
        <v>1826</v>
      </c>
      <c r="G42" s="1" t="e">
        <f>VLOOKUP(B42,Results!A:D,3,FALSE)</f>
        <v>#N/A</v>
      </c>
    </row>
    <row r="43" spans="1:7" x14ac:dyDescent="0.25">
      <c r="A43" t="s">
        <v>1823</v>
      </c>
      <c r="B43" t="s">
        <v>576</v>
      </c>
      <c r="C43" t="s">
        <v>20</v>
      </c>
      <c r="D43" t="s">
        <v>30</v>
      </c>
      <c r="E43" s="1">
        <f t="shared" si="0"/>
        <v>45406</v>
      </c>
      <c r="F43" t="s">
        <v>1826</v>
      </c>
      <c r="G43" s="1">
        <f>VLOOKUP(B43,Results!A:D,3,FALSE)</f>
        <v>45420</v>
      </c>
    </row>
    <row r="44" spans="1:7" x14ac:dyDescent="0.25">
      <c r="A44" t="s">
        <v>1823</v>
      </c>
      <c r="B44" t="s">
        <v>1427</v>
      </c>
      <c r="C44" t="s">
        <v>20</v>
      </c>
      <c r="D44" t="s">
        <v>23</v>
      </c>
      <c r="E44" s="1">
        <f t="shared" si="0"/>
        <v>45406</v>
      </c>
      <c r="F44" t="s">
        <v>1826</v>
      </c>
      <c r="G44" s="1">
        <f>VLOOKUP(B44,Results!A:D,3,FALSE)</f>
        <v>45421</v>
      </c>
    </row>
    <row r="45" spans="1:7" x14ac:dyDescent="0.25">
      <c r="A45" t="s">
        <v>1823</v>
      </c>
      <c r="B45" t="s">
        <v>544</v>
      </c>
      <c r="C45" t="s">
        <v>20</v>
      </c>
      <c r="D45" t="s">
        <v>13</v>
      </c>
      <c r="E45" s="1">
        <f t="shared" si="0"/>
        <v>45406</v>
      </c>
      <c r="F45" t="s">
        <v>1826</v>
      </c>
      <c r="G45" s="1" t="e">
        <f>VLOOKUP(B45,Results!A:D,3,FALSE)</f>
        <v>#N/A</v>
      </c>
    </row>
    <row r="46" spans="1:7" x14ac:dyDescent="0.25">
      <c r="A46" t="s">
        <v>1823</v>
      </c>
      <c r="B46" t="s">
        <v>1824</v>
      </c>
      <c r="C46" t="s">
        <v>20</v>
      </c>
      <c r="D46" t="s">
        <v>13</v>
      </c>
      <c r="E46" s="1">
        <f t="shared" si="0"/>
        <v>45406</v>
      </c>
      <c r="F46" t="s">
        <v>1826</v>
      </c>
      <c r="G46" s="1" t="e">
        <f>VLOOKUP(B46,Results!A:D,3,FALSE)</f>
        <v>#N/A</v>
      </c>
    </row>
    <row r="47" spans="1:7" x14ac:dyDescent="0.25">
      <c r="A47" t="s">
        <v>1823</v>
      </c>
      <c r="B47" t="s">
        <v>900</v>
      </c>
      <c r="C47" t="s">
        <v>223</v>
      </c>
      <c r="D47" t="s">
        <v>10</v>
      </c>
      <c r="E47" s="1">
        <f t="shared" si="0"/>
        <v>45406</v>
      </c>
      <c r="F47" t="s">
        <v>1826</v>
      </c>
      <c r="G47" s="1" t="e">
        <f>VLOOKUP(B47,Results!A:D,3,FALSE)</f>
        <v>#N/A</v>
      </c>
    </row>
    <row r="48" spans="1:7" x14ac:dyDescent="0.25">
      <c r="A48" t="s">
        <v>1823</v>
      </c>
      <c r="B48" t="s">
        <v>950</v>
      </c>
      <c r="C48" t="s">
        <v>20</v>
      </c>
      <c r="D48" t="s">
        <v>10</v>
      </c>
      <c r="E48" s="1">
        <f t="shared" si="0"/>
        <v>45406</v>
      </c>
      <c r="F48" t="s">
        <v>1826</v>
      </c>
      <c r="G48" s="1" t="e">
        <f>VLOOKUP(B48,Results!A:D,3,FALSE)</f>
        <v>#N/A</v>
      </c>
    </row>
    <row r="49" spans="1:7" x14ac:dyDescent="0.25">
      <c r="A49" t="s">
        <v>1823</v>
      </c>
      <c r="B49" t="s">
        <v>941</v>
      </c>
      <c r="C49" t="s">
        <v>223</v>
      </c>
      <c r="D49" t="s">
        <v>74</v>
      </c>
      <c r="E49" s="1">
        <f t="shared" si="0"/>
        <v>45406</v>
      </c>
      <c r="F49" t="s">
        <v>1826</v>
      </c>
      <c r="G49" s="1" t="e">
        <f>VLOOKUP(B49,Results!A:D,3,FALSE)</f>
        <v>#N/A</v>
      </c>
    </row>
    <row r="50" spans="1:7" x14ac:dyDescent="0.25">
      <c r="A50" t="s">
        <v>1823</v>
      </c>
      <c r="B50" t="s">
        <v>985</v>
      </c>
      <c r="C50" t="s">
        <v>20</v>
      </c>
      <c r="D50" t="s">
        <v>44</v>
      </c>
      <c r="E50" s="1">
        <f t="shared" si="0"/>
        <v>45406</v>
      </c>
      <c r="F50" t="s">
        <v>1826</v>
      </c>
      <c r="G50" s="1" t="e">
        <f>VLOOKUP(B50,Results!A:D,3,FALSE)</f>
        <v>#N/A</v>
      </c>
    </row>
    <row r="51" spans="1:7" x14ac:dyDescent="0.25">
      <c r="A51" t="s">
        <v>1808</v>
      </c>
      <c r="B51" t="s">
        <v>980</v>
      </c>
      <c r="C51" t="s">
        <v>223</v>
      </c>
      <c r="D51" t="s">
        <v>23</v>
      </c>
      <c r="E51" s="1">
        <f t="shared" si="0"/>
        <v>45405</v>
      </c>
      <c r="F51" t="s">
        <v>1826</v>
      </c>
      <c r="G51" s="1">
        <f>VLOOKUP(B51,Results!A:D,3,FALSE)</f>
        <v>45414</v>
      </c>
    </row>
    <row r="52" spans="1:7" x14ac:dyDescent="0.25">
      <c r="A52" t="s">
        <v>1808</v>
      </c>
      <c r="B52" t="s">
        <v>984</v>
      </c>
      <c r="C52" t="s">
        <v>223</v>
      </c>
      <c r="D52" t="s">
        <v>44</v>
      </c>
      <c r="E52" s="1">
        <f t="shared" si="0"/>
        <v>45405</v>
      </c>
      <c r="F52" t="s">
        <v>1826</v>
      </c>
      <c r="G52" s="1">
        <f>VLOOKUP(B52,Results!A:D,3,FALSE)</f>
        <v>45415</v>
      </c>
    </row>
    <row r="53" spans="1:7" x14ac:dyDescent="0.25">
      <c r="A53" t="s">
        <v>1808</v>
      </c>
      <c r="B53" t="s">
        <v>807</v>
      </c>
      <c r="C53" t="s">
        <v>20</v>
      </c>
      <c r="D53" t="s">
        <v>13</v>
      </c>
      <c r="E53" s="1">
        <f t="shared" si="0"/>
        <v>45405</v>
      </c>
      <c r="F53" t="s">
        <v>1826</v>
      </c>
      <c r="G53" s="1">
        <f>VLOOKUP(B53,Results!A:D,3,FALSE)</f>
        <v>45419</v>
      </c>
    </row>
    <row r="54" spans="1:7" x14ac:dyDescent="0.25">
      <c r="A54" t="s">
        <v>1808</v>
      </c>
      <c r="B54" t="s">
        <v>914</v>
      </c>
      <c r="C54" t="s">
        <v>223</v>
      </c>
      <c r="D54" t="s">
        <v>10</v>
      </c>
      <c r="E54" s="1">
        <f t="shared" si="0"/>
        <v>45405</v>
      </c>
      <c r="F54" t="s">
        <v>1826</v>
      </c>
      <c r="G54" s="1">
        <f>VLOOKUP(B54,Results!A:D,3,FALSE)</f>
        <v>45421</v>
      </c>
    </row>
    <row r="55" spans="1:7" x14ac:dyDescent="0.25">
      <c r="A55" t="s">
        <v>1808</v>
      </c>
      <c r="B55" t="s">
        <v>780</v>
      </c>
      <c r="C55" t="s">
        <v>223</v>
      </c>
      <c r="D55" t="s">
        <v>44</v>
      </c>
      <c r="E55" s="1">
        <f t="shared" si="0"/>
        <v>45405</v>
      </c>
      <c r="F55" t="s">
        <v>1806</v>
      </c>
      <c r="G55" s="1">
        <f>VLOOKUP(B55,Results!A:D,3,FALSE)</f>
        <v>45422</v>
      </c>
    </row>
    <row r="56" spans="1:7" x14ac:dyDescent="0.25">
      <c r="A56" t="s">
        <v>1808</v>
      </c>
      <c r="B56" t="s">
        <v>75</v>
      </c>
      <c r="C56" t="s">
        <v>20</v>
      </c>
      <c r="D56" t="s">
        <v>13</v>
      </c>
      <c r="E56" s="1">
        <f t="shared" si="0"/>
        <v>45405</v>
      </c>
      <c r="F56" t="s">
        <v>1826</v>
      </c>
      <c r="G56" s="1">
        <f>VLOOKUP(B56,Results!A:D,3,FALSE)</f>
        <v>45432</v>
      </c>
    </row>
    <row r="57" spans="1:7" x14ac:dyDescent="0.25">
      <c r="A57" t="s">
        <v>1808</v>
      </c>
      <c r="B57" t="s">
        <v>822</v>
      </c>
      <c r="C57" t="s">
        <v>20</v>
      </c>
      <c r="D57" t="s">
        <v>10</v>
      </c>
      <c r="E57" s="1">
        <f t="shared" si="0"/>
        <v>45405</v>
      </c>
      <c r="F57" t="s">
        <v>1826</v>
      </c>
      <c r="G57" s="1" t="e">
        <f>VLOOKUP(B57,Results!A:D,3,FALSE)</f>
        <v>#N/A</v>
      </c>
    </row>
    <row r="58" spans="1:7" x14ac:dyDescent="0.25">
      <c r="A58" t="s">
        <v>1808</v>
      </c>
      <c r="B58" t="s">
        <v>935</v>
      </c>
      <c r="C58" t="s">
        <v>20</v>
      </c>
      <c r="D58" t="s">
        <v>13</v>
      </c>
      <c r="E58" s="1">
        <f t="shared" si="0"/>
        <v>45405</v>
      </c>
      <c r="F58" t="s">
        <v>1826</v>
      </c>
      <c r="G58" s="1" t="e">
        <f>VLOOKUP(B58,Results!A:D,3,FALSE)</f>
        <v>#N/A</v>
      </c>
    </row>
    <row r="59" spans="1:7" x14ac:dyDescent="0.25">
      <c r="A59" t="s">
        <v>1808</v>
      </c>
      <c r="B59" t="s">
        <v>948</v>
      </c>
      <c r="C59" t="s">
        <v>20</v>
      </c>
      <c r="D59" t="s">
        <v>13</v>
      </c>
      <c r="E59" s="1">
        <f t="shared" si="0"/>
        <v>45405</v>
      </c>
      <c r="F59" t="s">
        <v>1826</v>
      </c>
      <c r="G59" s="1" t="e">
        <f>VLOOKUP(B59,Results!A:D,3,FALSE)</f>
        <v>#N/A</v>
      </c>
    </row>
    <row r="60" spans="1:7" x14ac:dyDescent="0.25">
      <c r="A60" t="s">
        <v>1808</v>
      </c>
      <c r="B60" t="s">
        <v>732</v>
      </c>
      <c r="C60" t="s">
        <v>223</v>
      </c>
      <c r="D60" t="s">
        <v>44</v>
      </c>
      <c r="E60" s="1">
        <f t="shared" si="0"/>
        <v>45405</v>
      </c>
      <c r="F60" t="s">
        <v>1826</v>
      </c>
      <c r="G60" s="1" t="e">
        <f>VLOOKUP(B60,Results!A:D,3,FALSE)</f>
        <v>#N/A</v>
      </c>
    </row>
    <row r="61" spans="1:7" x14ac:dyDescent="0.25">
      <c r="A61" t="s">
        <v>1808</v>
      </c>
      <c r="B61" t="s">
        <v>939</v>
      </c>
      <c r="C61" t="s">
        <v>20</v>
      </c>
      <c r="D61" t="s">
        <v>7</v>
      </c>
      <c r="E61" s="1">
        <f t="shared" si="0"/>
        <v>45405</v>
      </c>
      <c r="F61" t="s">
        <v>1826</v>
      </c>
      <c r="G61" s="1" t="e">
        <f>VLOOKUP(B61,Results!A:D,3,FALSE)</f>
        <v>#N/A</v>
      </c>
    </row>
    <row r="62" spans="1:7" x14ac:dyDescent="0.25">
      <c r="A62" t="s">
        <v>1808</v>
      </c>
      <c r="B62" t="s">
        <v>823</v>
      </c>
      <c r="C62" t="s">
        <v>20</v>
      </c>
      <c r="D62" t="s">
        <v>10</v>
      </c>
      <c r="E62" s="1">
        <f t="shared" si="0"/>
        <v>45405</v>
      </c>
      <c r="F62" t="s">
        <v>1826</v>
      </c>
      <c r="G62" s="1" t="e">
        <f>VLOOKUP(B62,Results!A:D,3,FALSE)</f>
        <v>#N/A</v>
      </c>
    </row>
    <row r="63" spans="1:7" x14ac:dyDescent="0.25">
      <c r="A63" t="s">
        <v>1808</v>
      </c>
      <c r="B63" t="s">
        <v>788</v>
      </c>
      <c r="C63" t="s">
        <v>20</v>
      </c>
      <c r="D63" t="s">
        <v>10</v>
      </c>
      <c r="E63" s="1">
        <f t="shared" si="0"/>
        <v>45405</v>
      </c>
      <c r="F63" t="s">
        <v>1826</v>
      </c>
      <c r="G63" s="1" t="e">
        <f>VLOOKUP(B63,Results!A:D,3,FALSE)</f>
        <v>#N/A</v>
      </c>
    </row>
    <row r="64" spans="1:7" x14ac:dyDescent="0.25">
      <c r="A64" t="s">
        <v>1807</v>
      </c>
      <c r="B64" t="s">
        <v>253</v>
      </c>
      <c r="C64" t="s">
        <v>20</v>
      </c>
      <c r="D64" t="s">
        <v>40</v>
      </c>
      <c r="E64" s="1">
        <f t="shared" si="0"/>
        <v>45404</v>
      </c>
      <c r="F64" t="s">
        <v>1826</v>
      </c>
      <c r="G64" s="1">
        <f>VLOOKUP(B64,Results!A:D,3,FALSE)</f>
        <v>45414</v>
      </c>
    </row>
    <row r="65" spans="1:7" x14ac:dyDescent="0.25">
      <c r="A65" t="s">
        <v>1807</v>
      </c>
      <c r="B65" t="s">
        <v>804</v>
      </c>
      <c r="C65" t="s">
        <v>20</v>
      </c>
      <c r="D65" t="s">
        <v>44</v>
      </c>
      <c r="E65" s="1">
        <f t="shared" si="0"/>
        <v>45404</v>
      </c>
      <c r="F65" t="s">
        <v>1826</v>
      </c>
      <c r="G65" s="1">
        <f>VLOOKUP(B65,Results!A:D,3,FALSE)</f>
        <v>45414</v>
      </c>
    </row>
    <row r="66" spans="1:7" x14ac:dyDescent="0.25">
      <c r="A66" t="s">
        <v>1807</v>
      </c>
      <c r="B66" t="s">
        <v>952</v>
      </c>
      <c r="C66" t="s">
        <v>20</v>
      </c>
      <c r="D66" t="s">
        <v>30</v>
      </c>
      <c r="E66" s="1">
        <f t="shared" ref="E66:E129" si="1">DATEVALUE(IFERROR(RIGHT(LEFT(A66,FIND("-",A66,4)-1),2)&amp;"/"&amp;LEFT(A66,FIND("-",A66)-1)&amp;"/"&amp;RIGHT(LEFT(A66,IFERROR(FIND(" ",A66),LEN(A66)+1)-1),4),TEXT(A66,"dd")&amp;"/"&amp;TEXT(A66,"mm")&amp;"/"&amp;TEXT(A66,"yyyy")))</f>
        <v>45404</v>
      </c>
      <c r="F66" t="s">
        <v>1826</v>
      </c>
      <c r="G66" s="1">
        <f>VLOOKUP(B66,Results!A:D,3,FALSE)</f>
        <v>45415</v>
      </c>
    </row>
    <row r="67" spans="1:7" x14ac:dyDescent="0.25">
      <c r="A67" t="s">
        <v>1807</v>
      </c>
      <c r="B67" t="s">
        <v>862</v>
      </c>
      <c r="C67" t="s">
        <v>223</v>
      </c>
      <c r="D67" t="s">
        <v>30</v>
      </c>
      <c r="E67" s="1">
        <f t="shared" si="1"/>
        <v>45404</v>
      </c>
      <c r="F67" t="s">
        <v>1826</v>
      </c>
      <c r="G67" s="1">
        <f>VLOOKUP(B67,Results!A:D,3,FALSE)</f>
        <v>45420</v>
      </c>
    </row>
    <row r="68" spans="1:7" x14ac:dyDescent="0.25">
      <c r="A68" t="s">
        <v>1807</v>
      </c>
      <c r="B68" t="s">
        <v>819</v>
      </c>
      <c r="C68" t="s">
        <v>20</v>
      </c>
      <c r="D68" t="s">
        <v>13</v>
      </c>
      <c r="E68" s="1">
        <f t="shared" si="1"/>
        <v>45404</v>
      </c>
      <c r="F68" t="s">
        <v>1919</v>
      </c>
      <c r="G68" s="1">
        <f>VLOOKUP(B68,Results!A:D,3,FALSE)</f>
        <v>45421</v>
      </c>
    </row>
    <row r="69" spans="1:7" x14ac:dyDescent="0.25">
      <c r="A69" t="s">
        <v>1807</v>
      </c>
      <c r="B69" t="s">
        <v>902</v>
      </c>
      <c r="C69" t="s">
        <v>223</v>
      </c>
      <c r="D69" t="s">
        <v>13</v>
      </c>
      <c r="E69" s="1">
        <f t="shared" si="1"/>
        <v>45404</v>
      </c>
      <c r="F69" t="s">
        <v>1826</v>
      </c>
      <c r="G69" s="1">
        <f>VLOOKUP(B69,Results!A:D,3,FALSE)</f>
        <v>45426</v>
      </c>
    </row>
    <row r="70" spans="1:7" x14ac:dyDescent="0.25">
      <c r="A70" t="s">
        <v>1807</v>
      </c>
      <c r="B70" t="s">
        <v>566</v>
      </c>
      <c r="C70" t="s">
        <v>20</v>
      </c>
      <c r="D70" t="s">
        <v>40</v>
      </c>
      <c r="E70" s="1">
        <f t="shared" si="1"/>
        <v>45404</v>
      </c>
      <c r="F70" t="s">
        <v>1826</v>
      </c>
      <c r="G70" s="1">
        <f>VLOOKUP(B70,Results!A:D,3,FALSE)</f>
        <v>45427</v>
      </c>
    </row>
    <row r="71" spans="1:7" x14ac:dyDescent="0.25">
      <c r="A71" t="s">
        <v>1807</v>
      </c>
      <c r="B71" t="s">
        <v>956</v>
      </c>
      <c r="C71" t="s">
        <v>20</v>
      </c>
      <c r="D71" t="s">
        <v>40</v>
      </c>
      <c r="E71" s="1">
        <f t="shared" si="1"/>
        <v>45404</v>
      </c>
      <c r="F71" t="s">
        <v>1826</v>
      </c>
      <c r="G71" s="1">
        <f>VLOOKUP(B71,Results!A:D,3,FALSE)</f>
        <v>45428</v>
      </c>
    </row>
    <row r="72" spans="1:7" x14ac:dyDescent="0.25">
      <c r="A72" t="s">
        <v>1807</v>
      </c>
      <c r="B72" t="s">
        <v>974</v>
      </c>
      <c r="C72" t="s">
        <v>223</v>
      </c>
      <c r="D72" t="s">
        <v>40</v>
      </c>
      <c r="E72" s="1">
        <f t="shared" si="1"/>
        <v>45404</v>
      </c>
      <c r="F72" t="s">
        <v>1826</v>
      </c>
      <c r="G72" s="1">
        <f>VLOOKUP(B72,Results!A:D,3,FALSE)</f>
        <v>45429</v>
      </c>
    </row>
    <row r="73" spans="1:7" x14ac:dyDescent="0.25">
      <c r="A73" t="s">
        <v>1807</v>
      </c>
      <c r="B73" t="s">
        <v>769</v>
      </c>
      <c r="C73" t="s">
        <v>223</v>
      </c>
      <c r="D73" t="s">
        <v>40</v>
      </c>
      <c r="E73" s="1">
        <f t="shared" si="1"/>
        <v>45404</v>
      </c>
      <c r="F73" t="s">
        <v>1806</v>
      </c>
      <c r="G73" s="1" t="e">
        <f>VLOOKUP(B73,Results!A:D,3,FALSE)</f>
        <v>#N/A</v>
      </c>
    </row>
    <row r="74" spans="1:7" x14ac:dyDescent="0.25">
      <c r="A74" t="s">
        <v>1807</v>
      </c>
      <c r="B74" t="s">
        <v>296</v>
      </c>
      <c r="C74" t="s">
        <v>223</v>
      </c>
      <c r="D74" t="s">
        <v>297</v>
      </c>
      <c r="E74" s="1">
        <f t="shared" si="1"/>
        <v>45404</v>
      </c>
      <c r="F74" t="s">
        <v>1806</v>
      </c>
      <c r="G74" s="1" t="e">
        <f>VLOOKUP(B74,Results!A:D,3,FALSE)</f>
        <v>#N/A</v>
      </c>
    </row>
    <row r="75" spans="1:7" x14ac:dyDescent="0.25">
      <c r="A75" t="s">
        <v>1807</v>
      </c>
      <c r="B75" t="s">
        <v>273</v>
      </c>
      <c r="C75" t="s">
        <v>20</v>
      </c>
      <c r="D75" t="s">
        <v>10</v>
      </c>
      <c r="E75" s="1">
        <f t="shared" si="1"/>
        <v>45404</v>
      </c>
      <c r="F75" t="s">
        <v>1826</v>
      </c>
      <c r="G75" s="1" t="e">
        <f>VLOOKUP(B75,Results!A:D,3,FALSE)</f>
        <v>#N/A</v>
      </c>
    </row>
    <row r="76" spans="1:7" x14ac:dyDescent="0.25">
      <c r="A76" t="s">
        <v>1807</v>
      </c>
      <c r="B76" t="s">
        <v>845</v>
      </c>
      <c r="C76" t="s">
        <v>20</v>
      </c>
      <c r="D76" t="s">
        <v>33</v>
      </c>
      <c r="E76" s="1">
        <f t="shared" si="1"/>
        <v>45404</v>
      </c>
      <c r="F76" t="s">
        <v>1826</v>
      </c>
      <c r="G76" s="1" t="e">
        <f>VLOOKUP(B76,Results!A:D,3,FALSE)</f>
        <v>#N/A</v>
      </c>
    </row>
    <row r="77" spans="1:7" x14ac:dyDescent="0.25">
      <c r="A77" t="s">
        <v>1807</v>
      </c>
      <c r="B77" t="s">
        <v>858</v>
      </c>
      <c r="C77" t="s">
        <v>223</v>
      </c>
      <c r="D77" t="s">
        <v>23</v>
      </c>
      <c r="E77" s="1">
        <f t="shared" si="1"/>
        <v>45404</v>
      </c>
      <c r="F77" t="s">
        <v>1826</v>
      </c>
      <c r="G77" s="1" t="e">
        <f>VLOOKUP(B77,Results!A:D,3,FALSE)</f>
        <v>#N/A</v>
      </c>
    </row>
    <row r="78" spans="1:7" x14ac:dyDescent="0.25">
      <c r="A78" t="s">
        <v>1807</v>
      </c>
      <c r="B78" t="s">
        <v>850</v>
      </c>
      <c r="C78" t="s">
        <v>223</v>
      </c>
      <c r="D78" t="s">
        <v>30</v>
      </c>
      <c r="E78" s="1">
        <f t="shared" si="1"/>
        <v>45404</v>
      </c>
      <c r="F78" t="s">
        <v>1826</v>
      </c>
      <c r="G78" s="1" t="e">
        <f>VLOOKUP(B78,Results!A:D,3,FALSE)</f>
        <v>#N/A</v>
      </c>
    </row>
    <row r="79" spans="1:7" x14ac:dyDescent="0.25">
      <c r="A79" t="s">
        <v>1807</v>
      </c>
      <c r="B79" t="s">
        <v>950</v>
      </c>
      <c r="C79" t="s">
        <v>20</v>
      </c>
      <c r="D79" t="s">
        <v>10</v>
      </c>
      <c r="E79" s="1">
        <f t="shared" si="1"/>
        <v>45404</v>
      </c>
      <c r="F79" t="s">
        <v>1826</v>
      </c>
      <c r="G79" s="1" t="e">
        <f>VLOOKUP(B79,Results!A:D,3,FALSE)</f>
        <v>#N/A</v>
      </c>
    </row>
    <row r="80" spans="1:7" x14ac:dyDescent="0.25">
      <c r="A80" t="s">
        <v>1807</v>
      </c>
      <c r="B80" t="s">
        <v>985</v>
      </c>
      <c r="C80" t="s">
        <v>20</v>
      </c>
      <c r="D80" t="s">
        <v>44</v>
      </c>
      <c r="E80" s="1">
        <f t="shared" si="1"/>
        <v>45404</v>
      </c>
      <c r="F80" t="s">
        <v>1826</v>
      </c>
      <c r="G80" s="1" t="e">
        <f>VLOOKUP(B80,Results!A:D,3,FALSE)</f>
        <v>#N/A</v>
      </c>
    </row>
    <row r="81" spans="1:7" x14ac:dyDescent="0.25">
      <c r="A81" t="s">
        <v>1807</v>
      </c>
      <c r="B81" t="s">
        <v>790</v>
      </c>
      <c r="C81" t="s">
        <v>20</v>
      </c>
      <c r="D81" t="s">
        <v>74</v>
      </c>
      <c r="E81" s="1">
        <f t="shared" si="1"/>
        <v>45404</v>
      </c>
      <c r="F81" t="s">
        <v>1826</v>
      </c>
      <c r="G81" s="1" t="e">
        <f>VLOOKUP(B81,Results!A:D,3,FALSE)</f>
        <v>#N/A</v>
      </c>
    </row>
    <row r="82" spans="1:7" x14ac:dyDescent="0.25">
      <c r="A82" t="s">
        <v>1807</v>
      </c>
      <c r="B82" t="s">
        <v>783</v>
      </c>
      <c r="C82" t="s">
        <v>223</v>
      </c>
      <c r="D82" t="s">
        <v>23</v>
      </c>
      <c r="E82" s="1">
        <f t="shared" si="1"/>
        <v>45404</v>
      </c>
      <c r="F82" t="s">
        <v>1826</v>
      </c>
      <c r="G82" s="1" t="e">
        <f>VLOOKUP(B82,Results!A:D,3,FALSE)</f>
        <v>#N/A</v>
      </c>
    </row>
    <row r="83" spans="1:7" x14ac:dyDescent="0.25">
      <c r="A83" t="s">
        <v>1807</v>
      </c>
      <c r="B83" t="s">
        <v>951</v>
      </c>
      <c r="C83" t="s">
        <v>20</v>
      </c>
      <c r="D83" t="s">
        <v>318</v>
      </c>
      <c r="E83" s="1">
        <f t="shared" si="1"/>
        <v>45404</v>
      </c>
      <c r="F83" t="s">
        <v>1826</v>
      </c>
      <c r="G83" s="1" t="e">
        <f>VLOOKUP(B83,Results!A:D,3,FALSE)</f>
        <v>#N/A</v>
      </c>
    </row>
    <row r="84" spans="1:7" x14ac:dyDescent="0.25">
      <c r="A84" t="s">
        <v>1807</v>
      </c>
      <c r="B84" t="s">
        <v>961</v>
      </c>
      <c r="C84" t="s">
        <v>20</v>
      </c>
      <c r="D84" t="s">
        <v>297</v>
      </c>
      <c r="E84" s="1">
        <f t="shared" si="1"/>
        <v>45404</v>
      </c>
      <c r="F84" t="s">
        <v>1826</v>
      </c>
      <c r="G84" s="1" t="e">
        <f>VLOOKUP(B84,Results!A:D,3,FALSE)</f>
        <v>#N/A</v>
      </c>
    </row>
    <row r="85" spans="1:7" x14ac:dyDescent="0.25">
      <c r="A85" t="s">
        <v>1807</v>
      </c>
      <c r="B85" t="s">
        <v>923</v>
      </c>
      <c r="C85" t="s">
        <v>223</v>
      </c>
      <c r="D85" t="s">
        <v>7</v>
      </c>
      <c r="E85" s="1">
        <f t="shared" si="1"/>
        <v>45404</v>
      </c>
      <c r="F85" t="s">
        <v>1826</v>
      </c>
      <c r="G85" s="1" t="e">
        <f>VLOOKUP(B85,Results!A:D,3,FALSE)</f>
        <v>#N/A</v>
      </c>
    </row>
    <row r="86" spans="1:7" x14ac:dyDescent="0.25">
      <c r="A86" t="s">
        <v>1807</v>
      </c>
      <c r="B86" t="s">
        <v>986</v>
      </c>
      <c r="C86" t="s">
        <v>20</v>
      </c>
      <c r="D86" t="s">
        <v>7</v>
      </c>
      <c r="E86" s="1">
        <f t="shared" si="1"/>
        <v>45404</v>
      </c>
      <c r="F86" t="s">
        <v>1826</v>
      </c>
      <c r="G86" s="1" t="e">
        <f>VLOOKUP(B86,Results!A:D,3,FALSE)</f>
        <v>#N/A</v>
      </c>
    </row>
    <row r="87" spans="1:7" x14ac:dyDescent="0.25">
      <c r="A87" t="s">
        <v>1807</v>
      </c>
      <c r="B87" t="s">
        <v>582</v>
      </c>
      <c r="C87" t="s">
        <v>223</v>
      </c>
      <c r="D87" t="s">
        <v>30</v>
      </c>
      <c r="E87" s="1">
        <f t="shared" si="1"/>
        <v>45404</v>
      </c>
      <c r="F87" t="s">
        <v>1826</v>
      </c>
      <c r="G87" s="1" t="e">
        <f>VLOOKUP(B87,Results!A:D,3,FALSE)</f>
        <v>#N/A</v>
      </c>
    </row>
    <row r="88" spans="1:7" x14ac:dyDescent="0.25">
      <c r="A88" t="s">
        <v>1807</v>
      </c>
      <c r="B88" t="s">
        <v>918</v>
      </c>
      <c r="C88" t="s">
        <v>223</v>
      </c>
      <c r="D88" t="s">
        <v>10</v>
      </c>
      <c r="E88" s="1">
        <f t="shared" si="1"/>
        <v>45404</v>
      </c>
      <c r="F88" t="s">
        <v>1826</v>
      </c>
      <c r="G88" s="1" t="e">
        <f>VLOOKUP(B88,Results!A:D,3,FALSE)</f>
        <v>#N/A</v>
      </c>
    </row>
    <row r="89" spans="1:7" x14ac:dyDescent="0.25">
      <c r="A89" t="s">
        <v>1807</v>
      </c>
      <c r="B89" t="s">
        <v>764</v>
      </c>
      <c r="C89" t="s">
        <v>223</v>
      </c>
      <c r="D89" t="s">
        <v>23</v>
      </c>
      <c r="E89" s="1">
        <f t="shared" si="1"/>
        <v>45404</v>
      </c>
      <c r="F89" t="s">
        <v>1826</v>
      </c>
      <c r="G89" s="1" t="e">
        <f>VLOOKUP(B89,Results!A:D,3,FALSE)</f>
        <v>#N/A</v>
      </c>
    </row>
    <row r="90" spans="1:7" x14ac:dyDescent="0.25">
      <c r="A90" t="s">
        <v>1807</v>
      </c>
      <c r="B90" t="s">
        <v>273</v>
      </c>
      <c r="C90" t="s">
        <v>20</v>
      </c>
      <c r="D90" t="s">
        <v>10</v>
      </c>
      <c r="E90" s="1">
        <f t="shared" si="1"/>
        <v>45404</v>
      </c>
      <c r="F90" t="s">
        <v>1919</v>
      </c>
      <c r="G90" s="1" t="e">
        <f>VLOOKUP(B90,Results!A:D,3,FALSE)</f>
        <v>#N/A</v>
      </c>
    </row>
    <row r="91" spans="1:7" x14ac:dyDescent="0.25">
      <c r="A91" t="s">
        <v>1807</v>
      </c>
      <c r="B91" t="s">
        <v>845</v>
      </c>
      <c r="C91" t="s">
        <v>20</v>
      </c>
      <c r="D91" t="s">
        <v>33</v>
      </c>
      <c r="E91" s="1">
        <f t="shared" si="1"/>
        <v>45404</v>
      </c>
      <c r="F91" t="s">
        <v>1919</v>
      </c>
      <c r="G91" s="1" t="e">
        <f>VLOOKUP(B91,Results!A:D,3,FALSE)</f>
        <v>#N/A</v>
      </c>
    </row>
    <row r="92" spans="1:7" x14ac:dyDescent="0.25">
      <c r="A92" t="s">
        <v>1807</v>
      </c>
      <c r="B92" t="s">
        <v>939</v>
      </c>
      <c r="C92" t="s">
        <v>20</v>
      </c>
      <c r="D92" t="s">
        <v>7</v>
      </c>
      <c r="E92" s="1">
        <f t="shared" si="1"/>
        <v>45404</v>
      </c>
      <c r="F92" t="s">
        <v>1919</v>
      </c>
      <c r="G92" s="1" t="e">
        <f>VLOOKUP(B92,Results!A:D,3,FALSE)</f>
        <v>#N/A</v>
      </c>
    </row>
    <row r="93" spans="1:7" x14ac:dyDescent="0.25">
      <c r="A93" t="s">
        <v>1807</v>
      </c>
      <c r="B93" t="s">
        <v>874</v>
      </c>
      <c r="C93" t="s">
        <v>223</v>
      </c>
      <c r="D93" t="s">
        <v>297</v>
      </c>
      <c r="E93" s="1">
        <f t="shared" si="1"/>
        <v>45404</v>
      </c>
      <c r="F93" t="s">
        <v>1919</v>
      </c>
      <c r="G93" s="1" t="e">
        <f>VLOOKUP(B93,Results!A:D,3,FALSE)</f>
        <v>#N/A</v>
      </c>
    </row>
    <row r="94" spans="1:7" x14ac:dyDescent="0.25">
      <c r="A94" t="s">
        <v>1807</v>
      </c>
      <c r="B94" t="s">
        <v>790</v>
      </c>
      <c r="C94" t="s">
        <v>20</v>
      </c>
      <c r="D94" t="s">
        <v>74</v>
      </c>
      <c r="E94" s="1">
        <f t="shared" si="1"/>
        <v>45404</v>
      </c>
      <c r="F94" t="s">
        <v>1919</v>
      </c>
      <c r="G94" s="1" t="e">
        <f>VLOOKUP(B94,Results!A:D,3,FALSE)</f>
        <v>#N/A</v>
      </c>
    </row>
    <row r="95" spans="1:7" x14ac:dyDescent="0.25">
      <c r="A95" t="s">
        <v>1807</v>
      </c>
      <c r="B95" t="s">
        <v>355</v>
      </c>
      <c r="C95" t="s">
        <v>223</v>
      </c>
      <c r="D95" t="s">
        <v>30</v>
      </c>
      <c r="E95" s="1">
        <f t="shared" si="1"/>
        <v>45404</v>
      </c>
      <c r="F95" t="s">
        <v>1919</v>
      </c>
      <c r="G95" s="1" t="e">
        <f>VLOOKUP(B95,Results!A:D,3,FALSE)</f>
        <v>#N/A</v>
      </c>
    </row>
    <row r="96" spans="1:7" x14ac:dyDescent="0.25">
      <c r="A96" t="s">
        <v>989</v>
      </c>
      <c r="B96" t="s">
        <v>829</v>
      </c>
      <c r="C96" t="s">
        <v>223</v>
      </c>
      <c r="D96" t="s">
        <v>13</v>
      </c>
      <c r="E96" s="1">
        <f t="shared" si="1"/>
        <v>45401</v>
      </c>
      <c r="F96" t="s">
        <v>1826</v>
      </c>
      <c r="G96" s="1">
        <f>VLOOKUP(B96,Results!A:D,3,FALSE)</f>
        <v>45421</v>
      </c>
    </row>
    <row r="97" spans="1:7" x14ac:dyDescent="0.25">
      <c r="A97" t="s">
        <v>989</v>
      </c>
      <c r="B97" t="s">
        <v>822</v>
      </c>
      <c r="C97" t="s">
        <v>20</v>
      </c>
      <c r="D97" t="s">
        <v>10</v>
      </c>
      <c r="E97" s="1">
        <f t="shared" si="1"/>
        <v>45401</v>
      </c>
      <c r="F97" t="s">
        <v>1826</v>
      </c>
      <c r="G97" s="1" t="e">
        <f>VLOOKUP(B97,Results!A:D,3,FALSE)</f>
        <v>#N/A</v>
      </c>
    </row>
    <row r="98" spans="1:7" x14ac:dyDescent="0.25">
      <c r="A98" t="s">
        <v>989</v>
      </c>
      <c r="B98" t="s">
        <v>935</v>
      </c>
      <c r="C98" t="s">
        <v>20</v>
      </c>
      <c r="D98" t="s">
        <v>13</v>
      </c>
      <c r="E98" s="1">
        <f t="shared" si="1"/>
        <v>45401</v>
      </c>
      <c r="F98" t="s">
        <v>1826</v>
      </c>
      <c r="G98" s="1" t="e">
        <f>VLOOKUP(B98,Results!A:D,3,FALSE)</f>
        <v>#N/A</v>
      </c>
    </row>
    <row r="99" spans="1:7" x14ac:dyDescent="0.25">
      <c r="A99" t="s">
        <v>989</v>
      </c>
      <c r="B99" t="s">
        <v>948</v>
      </c>
      <c r="C99" t="s">
        <v>20</v>
      </c>
      <c r="D99" t="s">
        <v>13</v>
      </c>
      <c r="E99" s="1">
        <f t="shared" si="1"/>
        <v>45401</v>
      </c>
      <c r="F99" t="s">
        <v>1826</v>
      </c>
      <c r="G99" s="1" t="e">
        <f>VLOOKUP(B99,Results!A:D,3,FALSE)</f>
        <v>#N/A</v>
      </c>
    </row>
    <row r="100" spans="1:7" x14ac:dyDescent="0.25">
      <c r="A100" t="s">
        <v>989</v>
      </c>
      <c r="B100" t="s">
        <v>773</v>
      </c>
      <c r="C100" t="s">
        <v>223</v>
      </c>
      <c r="D100" t="s">
        <v>10</v>
      </c>
      <c r="E100" s="1">
        <f t="shared" si="1"/>
        <v>45401</v>
      </c>
      <c r="F100" t="s">
        <v>1826</v>
      </c>
      <c r="G100" s="1" t="e">
        <f>VLOOKUP(B100,Results!A:D,3,FALSE)</f>
        <v>#N/A</v>
      </c>
    </row>
    <row r="101" spans="1:7" x14ac:dyDescent="0.25">
      <c r="A101" t="s">
        <v>989</v>
      </c>
      <c r="B101" t="s">
        <v>900</v>
      </c>
      <c r="C101" t="s">
        <v>223</v>
      </c>
      <c r="D101" t="s">
        <v>10</v>
      </c>
      <c r="E101" s="1">
        <f t="shared" si="1"/>
        <v>45401</v>
      </c>
      <c r="F101" t="s">
        <v>1826</v>
      </c>
      <c r="G101" s="1" t="e">
        <f>VLOOKUP(B101,Results!A:D,3,FALSE)</f>
        <v>#N/A</v>
      </c>
    </row>
    <row r="102" spans="1:7" x14ac:dyDescent="0.25">
      <c r="A102" t="s">
        <v>989</v>
      </c>
      <c r="B102" t="s">
        <v>941</v>
      </c>
      <c r="C102" t="s">
        <v>223</v>
      </c>
      <c r="D102" t="s">
        <v>74</v>
      </c>
      <c r="E102" s="1">
        <f t="shared" si="1"/>
        <v>45401</v>
      </c>
      <c r="F102" t="s">
        <v>1826</v>
      </c>
      <c r="G102" s="1" t="e">
        <f>VLOOKUP(B102,Results!A:D,3,FALSE)</f>
        <v>#N/A</v>
      </c>
    </row>
    <row r="103" spans="1:7" x14ac:dyDescent="0.25">
      <c r="A103" t="s">
        <v>989</v>
      </c>
      <c r="B103" t="s">
        <v>874</v>
      </c>
      <c r="C103" t="s">
        <v>223</v>
      </c>
      <c r="D103" t="s">
        <v>297</v>
      </c>
      <c r="E103" s="1">
        <f t="shared" si="1"/>
        <v>45401</v>
      </c>
      <c r="F103" t="s">
        <v>1826</v>
      </c>
      <c r="G103" s="1" t="e">
        <f>VLOOKUP(B103,Results!A:D,3,FALSE)</f>
        <v>#N/A</v>
      </c>
    </row>
    <row r="104" spans="1:7" x14ac:dyDescent="0.25">
      <c r="A104" t="s">
        <v>989</v>
      </c>
      <c r="B104" t="s">
        <v>285</v>
      </c>
      <c r="C104" t="s">
        <v>223</v>
      </c>
      <c r="D104" t="s">
        <v>33</v>
      </c>
      <c r="E104" s="1">
        <f t="shared" si="1"/>
        <v>45401</v>
      </c>
      <c r="F104" t="s">
        <v>1826</v>
      </c>
      <c r="G104" s="1" t="e">
        <f>VLOOKUP(B104,Results!A:D,3,FALSE)</f>
        <v>#N/A</v>
      </c>
    </row>
    <row r="105" spans="1:7" x14ac:dyDescent="0.25">
      <c r="A105" t="s">
        <v>989</v>
      </c>
      <c r="B105" t="s">
        <v>462</v>
      </c>
      <c r="C105" t="s">
        <v>223</v>
      </c>
      <c r="D105" t="s">
        <v>10</v>
      </c>
      <c r="E105" s="1">
        <f t="shared" si="1"/>
        <v>45401</v>
      </c>
      <c r="F105" t="s">
        <v>1826</v>
      </c>
      <c r="G105" s="1" t="e">
        <f>VLOOKUP(B105,Results!A:D,3,FALSE)</f>
        <v>#N/A</v>
      </c>
    </row>
    <row r="106" spans="1:7" x14ac:dyDescent="0.25">
      <c r="A106" t="s">
        <v>989</v>
      </c>
      <c r="B106" t="s">
        <v>967</v>
      </c>
      <c r="C106" t="s">
        <v>223</v>
      </c>
      <c r="D106" t="s">
        <v>297</v>
      </c>
      <c r="E106" s="1">
        <f t="shared" si="1"/>
        <v>45401</v>
      </c>
      <c r="F106" t="s">
        <v>1826</v>
      </c>
      <c r="G106" s="1" t="e">
        <f>VLOOKUP(B106,Results!A:D,3,FALSE)</f>
        <v>#N/A</v>
      </c>
    </row>
    <row r="107" spans="1:7" x14ac:dyDescent="0.25">
      <c r="A107" t="s">
        <v>989</v>
      </c>
      <c r="B107" t="s">
        <v>990</v>
      </c>
      <c r="C107" t="s">
        <v>20</v>
      </c>
      <c r="D107" t="s">
        <v>23</v>
      </c>
      <c r="E107" s="1">
        <f t="shared" si="1"/>
        <v>45401</v>
      </c>
      <c r="F107" t="s">
        <v>1826</v>
      </c>
      <c r="G107" s="1" t="e">
        <f>VLOOKUP(B107,Results!A:D,3,FALSE)</f>
        <v>#N/A</v>
      </c>
    </row>
    <row r="108" spans="1:7" x14ac:dyDescent="0.25">
      <c r="A108" t="s">
        <v>987</v>
      </c>
      <c r="B108" t="s">
        <v>952</v>
      </c>
      <c r="C108" t="s">
        <v>20</v>
      </c>
      <c r="D108" t="s">
        <v>30</v>
      </c>
      <c r="E108" s="1">
        <f t="shared" si="1"/>
        <v>45400</v>
      </c>
      <c r="F108" t="s">
        <v>1826</v>
      </c>
      <c r="G108" s="1">
        <f>VLOOKUP(B108,Results!A:D,3,FALSE)</f>
        <v>45415</v>
      </c>
    </row>
    <row r="109" spans="1:7" x14ac:dyDescent="0.25">
      <c r="A109" t="s">
        <v>987</v>
      </c>
      <c r="B109" t="s">
        <v>273</v>
      </c>
      <c r="C109" t="s">
        <v>20</v>
      </c>
      <c r="D109" t="s">
        <v>10</v>
      </c>
      <c r="E109" s="1">
        <f t="shared" si="1"/>
        <v>45400</v>
      </c>
      <c r="F109" t="s">
        <v>1826</v>
      </c>
      <c r="G109" s="1" t="e">
        <f>VLOOKUP(B109,Results!A:D,3,FALSE)</f>
        <v>#N/A</v>
      </c>
    </row>
    <row r="110" spans="1:7" x14ac:dyDescent="0.25">
      <c r="A110" t="s">
        <v>987</v>
      </c>
      <c r="B110" t="s">
        <v>850</v>
      </c>
      <c r="C110" t="s">
        <v>223</v>
      </c>
      <c r="D110" t="s">
        <v>30</v>
      </c>
      <c r="E110" s="1">
        <f t="shared" si="1"/>
        <v>45400</v>
      </c>
      <c r="F110" t="s">
        <v>1826</v>
      </c>
      <c r="G110" s="1" t="e">
        <f>VLOOKUP(B110,Results!A:D,3,FALSE)</f>
        <v>#N/A</v>
      </c>
    </row>
    <row r="111" spans="1:7" x14ac:dyDescent="0.25">
      <c r="A111" t="s">
        <v>987</v>
      </c>
      <c r="B111" t="s">
        <v>950</v>
      </c>
      <c r="C111" t="s">
        <v>20</v>
      </c>
      <c r="D111" t="s">
        <v>10</v>
      </c>
      <c r="E111" s="1">
        <f t="shared" si="1"/>
        <v>45400</v>
      </c>
      <c r="F111" t="s">
        <v>1826</v>
      </c>
      <c r="G111" s="1" t="e">
        <f>VLOOKUP(B111,Results!A:D,3,FALSE)</f>
        <v>#N/A</v>
      </c>
    </row>
    <row r="112" spans="1:7" x14ac:dyDescent="0.25">
      <c r="A112" t="s">
        <v>987</v>
      </c>
      <c r="B112" t="s">
        <v>122</v>
      </c>
      <c r="C112" t="s">
        <v>20</v>
      </c>
      <c r="D112" t="s">
        <v>23</v>
      </c>
      <c r="E112" s="1">
        <f t="shared" si="1"/>
        <v>45400</v>
      </c>
      <c r="F112" t="s">
        <v>1826</v>
      </c>
      <c r="G112" s="1" t="e">
        <f>VLOOKUP(B112,Results!A:D,3,FALSE)</f>
        <v>#N/A</v>
      </c>
    </row>
    <row r="113" spans="1:7" x14ac:dyDescent="0.25">
      <c r="A113" t="s">
        <v>987</v>
      </c>
      <c r="B113" t="s">
        <v>271</v>
      </c>
      <c r="C113" t="s">
        <v>20</v>
      </c>
      <c r="D113" t="s">
        <v>13</v>
      </c>
      <c r="E113" s="1">
        <f t="shared" si="1"/>
        <v>45400</v>
      </c>
      <c r="F113" t="s">
        <v>1826</v>
      </c>
      <c r="G113" s="1" t="e">
        <f>VLOOKUP(B113,Results!A:D,3,FALSE)</f>
        <v>#N/A</v>
      </c>
    </row>
    <row r="114" spans="1:7" x14ac:dyDescent="0.25">
      <c r="A114" t="s">
        <v>987</v>
      </c>
      <c r="B114" t="s">
        <v>988</v>
      </c>
      <c r="C114" t="s">
        <v>223</v>
      </c>
      <c r="D114" t="s">
        <v>23</v>
      </c>
      <c r="E114" s="1">
        <f t="shared" si="1"/>
        <v>45400</v>
      </c>
      <c r="F114" t="s">
        <v>1826</v>
      </c>
      <c r="G114" s="1" t="e">
        <f>VLOOKUP(B114,Results!A:D,3,FALSE)</f>
        <v>#N/A</v>
      </c>
    </row>
    <row r="115" spans="1:7" x14ac:dyDescent="0.25">
      <c r="A115" t="s">
        <v>987</v>
      </c>
      <c r="B115" t="s">
        <v>790</v>
      </c>
      <c r="C115" t="s">
        <v>20</v>
      </c>
      <c r="D115" t="s">
        <v>74</v>
      </c>
      <c r="E115" s="1">
        <f t="shared" si="1"/>
        <v>45400</v>
      </c>
      <c r="F115" t="s">
        <v>1826</v>
      </c>
      <c r="G115" s="1" t="e">
        <f>VLOOKUP(B115,Results!A:D,3,FALSE)</f>
        <v>#N/A</v>
      </c>
    </row>
    <row r="116" spans="1:7" x14ac:dyDescent="0.25">
      <c r="A116" t="s">
        <v>987</v>
      </c>
      <c r="B116" t="s">
        <v>951</v>
      </c>
      <c r="C116" t="s">
        <v>20</v>
      </c>
      <c r="D116" t="s">
        <v>318</v>
      </c>
      <c r="E116" s="1">
        <f t="shared" si="1"/>
        <v>45400</v>
      </c>
      <c r="F116" t="s">
        <v>1826</v>
      </c>
      <c r="G116" s="1" t="e">
        <f>VLOOKUP(B116,Results!A:D,3,FALSE)</f>
        <v>#N/A</v>
      </c>
    </row>
    <row r="117" spans="1:7" x14ac:dyDescent="0.25">
      <c r="A117" t="s">
        <v>987</v>
      </c>
      <c r="B117" t="s">
        <v>748</v>
      </c>
      <c r="C117" t="s">
        <v>20</v>
      </c>
      <c r="D117" t="s">
        <v>7</v>
      </c>
      <c r="E117" s="1">
        <f t="shared" si="1"/>
        <v>45400</v>
      </c>
      <c r="F117" t="s">
        <v>1826</v>
      </c>
      <c r="G117" s="1" t="e">
        <f>VLOOKUP(B117,Results!A:D,3,FALSE)</f>
        <v>#N/A</v>
      </c>
    </row>
    <row r="118" spans="1:7" x14ac:dyDescent="0.25">
      <c r="A118" t="s">
        <v>987</v>
      </c>
      <c r="B118" t="s">
        <v>923</v>
      </c>
      <c r="C118" t="s">
        <v>223</v>
      </c>
      <c r="D118" t="s">
        <v>7</v>
      </c>
      <c r="E118" s="1">
        <f t="shared" si="1"/>
        <v>45400</v>
      </c>
      <c r="F118" t="s">
        <v>1826</v>
      </c>
      <c r="G118" s="1" t="e">
        <f>VLOOKUP(B118,Results!A:D,3,FALSE)</f>
        <v>#N/A</v>
      </c>
    </row>
    <row r="119" spans="1:7" x14ac:dyDescent="0.25">
      <c r="A119" t="s">
        <v>987</v>
      </c>
      <c r="B119" t="s">
        <v>487</v>
      </c>
      <c r="C119" t="s">
        <v>223</v>
      </c>
      <c r="D119" t="s">
        <v>44</v>
      </c>
      <c r="E119" s="1">
        <f t="shared" si="1"/>
        <v>45400</v>
      </c>
      <c r="F119" t="s">
        <v>1826</v>
      </c>
      <c r="G119" s="1" t="e">
        <f>VLOOKUP(B119,Results!A:D,3,FALSE)</f>
        <v>#N/A</v>
      </c>
    </row>
    <row r="120" spans="1:7" x14ac:dyDescent="0.25">
      <c r="A120" t="s">
        <v>983</v>
      </c>
      <c r="B120" t="s">
        <v>253</v>
      </c>
      <c r="C120" t="s">
        <v>20</v>
      </c>
      <c r="D120" t="s">
        <v>40</v>
      </c>
      <c r="E120" s="1">
        <f t="shared" si="1"/>
        <v>45398</v>
      </c>
      <c r="F120" t="s">
        <v>1826</v>
      </c>
      <c r="G120" s="1">
        <f>VLOOKUP(B120,Results!A:D,3,FALSE)</f>
        <v>45414</v>
      </c>
    </row>
    <row r="121" spans="1:7" x14ac:dyDescent="0.25">
      <c r="A121" t="s">
        <v>983</v>
      </c>
      <c r="B121" t="s">
        <v>226</v>
      </c>
      <c r="C121" t="s">
        <v>20</v>
      </c>
      <c r="D121" t="s">
        <v>33</v>
      </c>
      <c r="E121" s="1">
        <f t="shared" si="1"/>
        <v>45398</v>
      </c>
      <c r="F121" t="s">
        <v>1826</v>
      </c>
      <c r="G121" s="1">
        <f>VLOOKUP(B121,Results!A:D,3,FALSE)</f>
        <v>45414</v>
      </c>
    </row>
    <row r="122" spans="1:7" x14ac:dyDescent="0.25">
      <c r="A122" t="s">
        <v>983</v>
      </c>
      <c r="B122" t="s">
        <v>101</v>
      </c>
      <c r="C122" t="s">
        <v>20</v>
      </c>
      <c r="D122" t="s">
        <v>23</v>
      </c>
      <c r="E122" s="1">
        <f t="shared" si="1"/>
        <v>45398</v>
      </c>
      <c r="F122" t="s">
        <v>1826</v>
      </c>
      <c r="G122" s="1">
        <f>VLOOKUP(B122,Results!A:D,3,FALSE)</f>
        <v>45414</v>
      </c>
    </row>
    <row r="123" spans="1:7" x14ac:dyDescent="0.25">
      <c r="A123" t="s">
        <v>983</v>
      </c>
      <c r="B123" t="s">
        <v>984</v>
      </c>
      <c r="C123" t="s">
        <v>223</v>
      </c>
      <c r="D123" t="s">
        <v>44</v>
      </c>
      <c r="E123" s="1">
        <f t="shared" si="1"/>
        <v>45398</v>
      </c>
      <c r="F123" t="s">
        <v>1826</v>
      </c>
      <c r="G123" s="1">
        <f>VLOOKUP(B123,Results!A:D,3,FALSE)</f>
        <v>45415</v>
      </c>
    </row>
    <row r="124" spans="1:7" x14ac:dyDescent="0.25">
      <c r="A124" t="s">
        <v>983</v>
      </c>
      <c r="B124" t="s">
        <v>862</v>
      </c>
      <c r="C124" t="s">
        <v>223</v>
      </c>
      <c r="D124" t="s">
        <v>30</v>
      </c>
      <c r="E124" s="1">
        <f t="shared" si="1"/>
        <v>45398</v>
      </c>
      <c r="F124" t="s">
        <v>1826</v>
      </c>
      <c r="G124" s="1">
        <f>VLOOKUP(B124,Results!A:D,3,FALSE)</f>
        <v>45420</v>
      </c>
    </row>
    <row r="125" spans="1:7" x14ac:dyDescent="0.25">
      <c r="A125" t="s">
        <v>983</v>
      </c>
      <c r="B125" t="s">
        <v>566</v>
      </c>
      <c r="C125" t="s">
        <v>20</v>
      </c>
      <c r="D125" t="s">
        <v>40</v>
      </c>
      <c r="E125" s="1">
        <f t="shared" si="1"/>
        <v>45398</v>
      </c>
      <c r="F125" t="s">
        <v>1826</v>
      </c>
      <c r="G125" s="1">
        <f>VLOOKUP(B125,Results!A:D,3,FALSE)</f>
        <v>45427</v>
      </c>
    </row>
    <row r="126" spans="1:7" x14ac:dyDescent="0.25">
      <c r="A126" t="s">
        <v>983</v>
      </c>
      <c r="B126" t="s">
        <v>956</v>
      </c>
      <c r="C126" t="s">
        <v>20</v>
      </c>
      <c r="D126" t="s">
        <v>40</v>
      </c>
      <c r="E126" s="1">
        <f t="shared" si="1"/>
        <v>45398</v>
      </c>
      <c r="F126" t="s">
        <v>1826</v>
      </c>
      <c r="G126" s="1">
        <f>VLOOKUP(B126,Results!A:D,3,FALSE)</f>
        <v>45428</v>
      </c>
    </row>
    <row r="127" spans="1:7" x14ac:dyDescent="0.25">
      <c r="A127" t="s">
        <v>983</v>
      </c>
      <c r="B127" t="s">
        <v>75</v>
      </c>
      <c r="C127" t="s">
        <v>20</v>
      </c>
      <c r="D127" t="s">
        <v>13</v>
      </c>
      <c r="E127" s="1">
        <f t="shared" si="1"/>
        <v>45398</v>
      </c>
      <c r="F127" t="s">
        <v>1826</v>
      </c>
      <c r="G127" s="1">
        <f>VLOOKUP(B127,Results!A:D,3,FALSE)</f>
        <v>45432</v>
      </c>
    </row>
    <row r="128" spans="1:7" x14ac:dyDescent="0.25">
      <c r="A128" t="s">
        <v>983</v>
      </c>
      <c r="B128" t="s">
        <v>822</v>
      </c>
      <c r="C128" t="s">
        <v>20</v>
      </c>
      <c r="D128" t="s">
        <v>10</v>
      </c>
      <c r="E128" s="1">
        <f t="shared" si="1"/>
        <v>45398</v>
      </c>
      <c r="F128" t="s">
        <v>1826</v>
      </c>
      <c r="G128" s="1" t="e">
        <f>VLOOKUP(B128,Results!A:D,3,FALSE)</f>
        <v>#N/A</v>
      </c>
    </row>
    <row r="129" spans="1:7" x14ac:dyDescent="0.25">
      <c r="A129" t="s">
        <v>983</v>
      </c>
      <c r="B129" t="s">
        <v>935</v>
      </c>
      <c r="C129" t="s">
        <v>20</v>
      </c>
      <c r="D129" t="s">
        <v>13</v>
      </c>
      <c r="E129" s="1">
        <f t="shared" si="1"/>
        <v>45398</v>
      </c>
      <c r="F129" t="s">
        <v>1826</v>
      </c>
      <c r="G129" s="1" t="e">
        <f>VLOOKUP(B129,Results!A:D,3,FALSE)</f>
        <v>#N/A</v>
      </c>
    </row>
    <row r="130" spans="1:7" x14ac:dyDescent="0.25">
      <c r="A130" t="s">
        <v>983</v>
      </c>
      <c r="B130" t="s">
        <v>975</v>
      </c>
      <c r="C130" t="s">
        <v>223</v>
      </c>
      <c r="D130" t="s">
        <v>10</v>
      </c>
      <c r="E130" s="1">
        <f t="shared" ref="E130:E193" si="2">DATEVALUE(IFERROR(RIGHT(LEFT(A130,FIND("-",A130,4)-1),2)&amp;"/"&amp;LEFT(A130,FIND("-",A130)-1)&amp;"/"&amp;RIGHT(LEFT(A130,IFERROR(FIND(" ",A130),LEN(A130)+1)-1),4),TEXT(A130,"dd")&amp;"/"&amp;TEXT(A130,"mm")&amp;"/"&amp;TEXT(A130,"yyyy")))</f>
        <v>45398</v>
      </c>
      <c r="F130" t="s">
        <v>1826</v>
      </c>
      <c r="G130" s="1" t="e">
        <f>VLOOKUP(B130,Results!A:D,3,FALSE)</f>
        <v>#N/A</v>
      </c>
    </row>
    <row r="131" spans="1:7" x14ac:dyDescent="0.25">
      <c r="A131" t="s">
        <v>983</v>
      </c>
      <c r="B131" t="s">
        <v>423</v>
      </c>
      <c r="C131" t="s">
        <v>223</v>
      </c>
      <c r="D131" t="s">
        <v>23</v>
      </c>
      <c r="E131" s="1">
        <f t="shared" si="2"/>
        <v>45398</v>
      </c>
      <c r="F131" t="s">
        <v>1826</v>
      </c>
      <c r="G131" s="1" t="e">
        <f>VLOOKUP(B131,Results!A:D,3,FALSE)</f>
        <v>#N/A</v>
      </c>
    </row>
    <row r="132" spans="1:7" x14ac:dyDescent="0.25">
      <c r="A132" t="s">
        <v>983</v>
      </c>
      <c r="B132" t="s">
        <v>773</v>
      </c>
      <c r="C132" t="s">
        <v>223</v>
      </c>
      <c r="D132" t="s">
        <v>10</v>
      </c>
      <c r="E132" s="1">
        <f t="shared" si="2"/>
        <v>45398</v>
      </c>
      <c r="F132" t="s">
        <v>1826</v>
      </c>
      <c r="G132" s="1" t="e">
        <f>VLOOKUP(B132,Results!A:D,3,FALSE)</f>
        <v>#N/A</v>
      </c>
    </row>
    <row r="133" spans="1:7" x14ac:dyDescent="0.25">
      <c r="A133" t="s">
        <v>983</v>
      </c>
      <c r="B133" t="s">
        <v>939</v>
      </c>
      <c r="C133" t="s">
        <v>20</v>
      </c>
      <c r="D133" t="s">
        <v>7</v>
      </c>
      <c r="E133" s="1">
        <f t="shared" si="2"/>
        <v>45398</v>
      </c>
      <c r="F133" t="s">
        <v>1826</v>
      </c>
      <c r="G133" s="1" t="e">
        <f>VLOOKUP(B133,Results!A:D,3,FALSE)</f>
        <v>#N/A</v>
      </c>
    </row>
    <row r="134" spans="1:7" x14ac:dyDescent="0.25">
      <c r="A134" t="s">
        <v>983</v>
      </c>
      <c r="B134" t="s">
        <v>900</v>
      </c>
      <c r="C134" t="s">
        <v>223</v>
      </c>
      <c r="D134" t="s">
        <v>10</v>
      </c>
      <c r="E134" s="1">
        <f t="shared" si="2"/>
        <v>45398</v>
      </c>
      <c r="F134" t="s">
        <v>1826</v>
      </c>
      <c r="G134" s="1" t="e">
        <f>VLOOKUP(B134,Results!A:D,3,FALSE)</f>
        <v>#N/A</v>
      </c>
    </row>
    <row r="135" spans="1:7" x14ac:dyDescent="0.25">
      <c r="A135" t="s">
        <v>983</v>
      </c>
      <c r="B135" t="s">
        <v>823</v>
      </c>
      <c r="C135" t="s">
        <v>20</v>
      </c>
      <c r="D135" t="s">
        <v>10</v>
      </c>
      <c r="E135" s="1">
        <f t="shared" si="2"/>
        <v>45398</v>
      </c>
      <c r="F135" t="s">
        <v>1826</v>
      </c>
      <c r="G135" s="1" t="e">
        <f>VLOOKUP(B135,Results!A:D,3,FALSE)</f>
        <v>#N/A</v>
      </c>
    </row>
    <row r="136" spans="1:7" x14ac:dyDescent="0.25">
      <c r="A136" t="s">
        <v>983</v>
      </c>
      <c r="B136" t="s">
        <v>941</v>
      </c>
      <c r="C136" t="s">
        <v>223</v>
      </c>
      <c r="D136" t="s">
        <v>74</v>
      </c>
      <c r="E136" s="1">
        <f t="shared" si="2"/>
        <v>45398</v>
      </c>
      <c r="F136" t="s">
        <v>1826</v>
      </c>
      <c r="G136" s="1" t="e">
        <f>VLOOKUP(B136,Results!A:D,3,FALSE)</f>
        <v>#N/A</v>
      </c>
    </row>
    <row r="137" spans="1:7" x14ac:dyDescent="0.25">
      <c r="A137" t="s">
        <v>983</v>
      </c>
      <c r="B137" t="s">
        <v>985</v>
      </c>
      <c r="C137" t="s">
        <v>20</v>
      </c>
      <c r="D137" t="s">
        <v>44</v>
      </c>
      <c r="E137" s="1">
        <f t="shared" si="2"/>
        <v>45398</v>
      </c>
      <c r="F137" t="s">
        <v>1826</v>
      </c>
      <c r="G137" s="1" t="e">
        <f>VLOOKUP(B137,Results!A:D,3,FALSE)</f>
        <v>#N/A</v>
      </c>
    </row>
    <row r="138" spans="1:7" x14ac:dyDescent="0.25">
      <c r="A138" t="s">
        <v>983</v>
      </c>
      <c r="B138" t="s">
        <v>462</v>
      </c>
      <c r="C138" t="s">
        <v>223</v>
      </c>
      <c r="D138" t="s">
        <v>10</v>
      </c>
      <c r="E138" s="1">
        <f t="shared" si="2"/>
        <v>45398</v>
      </c>
      <c r="F138" t="s">
        <v>1826</v>
      </c>
      <c r="G138" s="1" t="e">
        <f>VLOOKUP(B138,Results!A:D,3,FALSE)</f>
        <v>#N/A</v>
      </c>
    </row>
    <row r="139" spans="1:7" x14ac:dyDescent="0.25">
      <c r="A139" t="s">
        <v>983</v>
      </c>
      <c r="B139" t="s">
        <v>966</v>
      </c>
      <c r="C139" t="s">
        <v>20</v>
      </c>
      <c r="D139" t="s">
        <v>74</v>
      </c>
      <c r="E139" s="1">
        <f t="shared" si="2"/>
        <v>45398</v>
      </c>
      <c r="F139" t="s">
        <v>1826</v>
      </c>
      <c r="G139" s="1" t="e">
        <f>VLOOKUP(B139,Results!A:D,3,FALSE)</f>
        <v>#N/A</v>
      </c>
    </row>
    <row r="140" spans="1:7" x14ac:dyDescent="0.25">
      <c r="A140" t="s">
        <v>983</v>
      </c>
      <c r="B140" t="s">
        <v>968</v>
      </c>
      <c r="C140" t="s">
        <v>20</v>
      </c>
      <c r="D140" t="s">
        <v>23</v>
      </c>
      <c r="E140" s="1">
        <f t="shared" si="2"/>
        <v>45398</v>
      </c>
      <c r="F140" t="s">
        <v>1826</v>
      </c>
      <c r="G140" s="1" t="e">
        <f>VLOOKUP(B140,Results!A:D,3,FALSE)</f>
        <v>#N/A</v>
      </c>
    </row>
    <row r="141" spans="1:7" x14ac:dyDescent="0.25">
      <c r="A141" t="s">
        <v>983</v>
      </c>
      <c r="B141" t="s">
        <v>986</v>
      </c>
      <c r="C141" t="s">
        <v>20</v>
      </c>
      <c r="D141" t="s">
        <v>7</v>
      </c>
      <c r="E141" s="1">
        <f t="shared" si="2"/>
        <v>45398</v>
      </c>
      <c r="F141" t="s">
        <v>1826</v>
      </c>
      <c r="G141" s="1" t="e">
        <f>VLOOKUP(B141,Results!A:D,3,FALSE)</f>
        <v>#N/A</v>
      </c>
    </row>
    <row r="142" spans="1:7" x14ac:dyDescent="0.25">
      <c r="A142" t="s">
        <v>983</v>
      </c>
      <c r="B142" t="s">
        <v>809</v>
      </c>
      <c r="C142" t="s">
        <v>223</v>
      </c>
      <c r="D142" t="s">
        <v>40</v>
      </c>
      <c r="E142" s="1">
        <f t="shared" si="2"/>
        <v>45398</v>
      </c>
      <c r="F142" t="s">
        <v>1826</v>
      </c>
      <c r="G142" s="1" t="e">
        <f>VLOOKUP(B142,Results!A:D,3,FALSE)</f>
        <v>#N/A</v>
      </c>
    </row>
    <row r="143" spans="1:7" x14ac:dyDescent="0.25">
      <c r="A143" t="s">
        <v>982</v>
      </c>
      <c r="B143" t="s">
        <v>226</v>
      </c>
      <c r="C143" t="s">
        <v>20</v>
      </c>
      <c r="D143" t="s">
        <v>33</v>
      </c>
      <c r="E143" s="1">
        <f t="shared" si="2"/>
        <v>45397</v>
      </c>
      <c r="F143" t="s">
        <v>1919</v>
      </c>
      <c r="G143" s="1">
        <f>VLOOKUP(B143,Results!A:D,3,FALSE)</f>
        <v>45414</v>
      </c>
    </row>
    <row r="144" spans="1:7" x14ac:dyDescent="0.25">
      <c r="A144" t="s">
        <v>982</v>
      </c>
      <c r="B144" t="s">
        <v>792</v>
      </c>
      <c r="C144" t="s">
        <v>223</v>
      </c>
      <c r="D144" t="s">
        <v>10</v>
      </c>
      <c r="E144" s="1">
        <f t="shared" si="2"/>
        <v>45397</v>
      </c>
      <c r="F144" t="s">
        <v>1826</v>
      </c>
      <c r="G144" s="1">
        <f>VLOOKUP(B144,Results!A:D,3,FALSE)</f>
        <v>45415</v>
      </c>
    </row>
    <row r="145" spans="1:7" x14ac:dyDescent="0.25">
      <c r="A145" t="s">
        <v>982</v>
      </c>
      <c r="B145" t="s">
        <v>974</v>
      </c>
      <c r="C145" t="s">
        <v>223</v>
      </c>
      <c r="D145" t="s">
        <v>40</v>
      </c>
      <c r="E145" s="1">
        <f t="shared" si="2"/>
        <v>45397</v>
      </c>
      <c r="F145" t="s">
        <v>1826</v>
      </c>
      <c r="G145" s="1">
        <f>VLOOKUP(B145,Results!A:D,3,FALSE)</f>
        <v>45429</v>
      </c>
    </row>
    <row r="146" spans="1:7" x14ac:dyDescent="0.25">
      <c r="A146" t="s">
        <v>982</v>
      </c>
      <c r="B146" t="s">
        <v>918</v>
      </c>
      <c r="C146" t="s">
        <v>223</v>
      </c>
      <c r="D146" t="s">
        <v>10</v>
      </c>
      <c r="E146" s="1">
        <f t="shared" si="2"/>
        <v>45397</v>
      </c>
      <c r="F146" t="s">
        <v>1826</v>
      </c>
      <c r="G146" s="1" t="e">
        <f>VLOOKUP(B146,Results!A:D,3,FALSE)</f>
        <v>#N/A</v>
      </c>
    </row>
    <row r="147" spans="1:7" x14ac:dyDescent="0.25">
      <c r="A147" s="1">
        <v>45630</v>
      </c>
      <c r="B147" t="s">
        <v>226</v>
      </c>
      <c r="C147" t="s">
        <v>20</v>
      </c>
      <c r="D147" t="s">
        <v>33</v>
      </c>
      <c r="E147" s="1">
        <f t="shared" si="2"/>
        <v>45394</v>
      </c>
      <c r="F147" t="s">
        <v>1826</v>
      </c>
      <c r="G147" s="1">
        <f>VLOOKUP(B147,Results!A:D,3,FALSE)</f>
        <v>45414</v>
      </c>
    </row>
    <row r="148" spans="1:7" x14ac:dyDescent="0.25">
      <c r="A148" s="1">
        <v>45630</v>
      </c>
      <c r="B148" t="s">
        <v>951</v>
      </c>
      <c r="C148" t="s">
        <v>20</v>
      </c>
      <c r="D148" t="s">
        <v>318</v>
      </c>
      <c r="E148" s="1">
        <f t="shared" si="2"/>
        <v>45394</v>
      </c>
      <c r="F148" t="s">
        <v>1826</v>
      </c>
      <c r="G148" s="1" t="e">
        <f>VLOOKUP(B148,Results!A:D,3,FALSE)</f>
        <v>#N/A</v>
      </c>
    </row>
    <row r="149" spans="1:7" x14ac:dyDescent="0.25">
      <c r="A149" s="1">
        <v>45569</v>
      </c>
      <c r="B149" t="s">
        <v>792</v>
      </c>
      <c r="C149" t="s">
        <v>223</v>
      </c>
      <c r="D149" t="s">
        <v>10</v>
      </c>
      <c r="E149" s="1">
        <f t="shared" si="2"/>
        <v>45392</v>
      </c>
      <c r="F149" t="s">
        <v>1826</v>
      </c>
      <c r="G149" s="1">
        <f>VLOOKUP(B149,Results!A:D,3,FALSE)</f>
        <v>45415</v>
      </c>
    </row>
    <row r="150" spans="1:7" x14ac:dyDescent="0.25">
      <c r="A150" s="1">
        <v>45569</v>
      </c>
      <c r="B150" t="s">
        <v>952</v>
      </c>
      <c r="C150" t="s">
        <v>20</v>
      </c>
      <c r="D150" t="s">
        <v>30</v>
      </c>
      <c r="E150" s="1">
        <f t="shared" si="2"/>
        <v>45392</v>
      </c>
      <c r="F150" t="s">
        <v>1826</v>
      </c>
      <c r="G150" s="1">
        <f>VLOOKUP(B150,Results!A:D,3,FALSE)</f>
        <v>45415</v>
      </c>
    </row>
    <row r="151" spans="1:7" x14ac:dyDescent="0.25">
      <c r="A151" s="1">
        <v>45569</v>
      </c>
      <c r="B151" t="s">
        <v>829</v>
      </c>
      <c r="C151" t="s">
        <v>223</v>
      </c>
      <c r="D151" t="s">
        <v>13</v>
      </c>
      <c r="E151" s="1">
        <f t="shared" si="2"/>
        <v>45392</v>
      </c>
      <c r="F151" t="s">
        <v>1826</v>
      </c>
      <c r="G151" s="1">
        <f>VLOOKUP(B151,Results!A:D,3,FALSE)</f>
        <v>45421</v>
      </c>
    </row>
    <row r="152" spans="1:7" x14ac:dyDescent="0.25">
      <c r="A152" s="1">
        <v>45569</v>
      </c>
      <c r="B152" t="s">
        <v>914</v>
      </c>
      <c r="C152" t="s">
        <v>223</v>
      </c>
      <c r="D152" t="s">
        <v>10</v>
      </c>
      <c r="E152" s="1">
        <f t="shared" si="2"/>
        <v>45392</v>
      </c>
      <c r="F152" t="s">
        <v>1826</v>
      </c>
      <c r="G152" s="1">
        <f>VLOOKUP(B152,Results!A:D,3,FALSE)</f>
        <v>45421</v>
      </c>
    </row>
    <row r="153" spans="1:7" x14ac:dyDescent="0.25">
      <c r="A153" s="1">
        <v>45569</v>
      </c>
      <c r="B153" t="s">
        <v>75</v>
      </c>
      <c r="C153" t="s">
        <v>20</v>
      </c>
      <c r="D153" t="s">
        <v>13</v>
      </c>
      <c r="E153" s="1">
        <f t="shared" si="2"/>
        <v>45392</v>
      </c>
      <c r="F153" t="s">
        <v>1826</v>
      </c>
      <c r="G153" s="1">
        <f>VLOOKUP(B153,Results!A:D,3,FALSE)</f>
        <v>45432</v>
      </c>
    </row>
    <row r="154" spans="1:7" x14ac:dyDescent="0.25">
      <c r="A154" s="1">
        <v>45569</v>
      </c>
      <c r="B154" t="s">
        <v>935</v>
      </c>
      <c r="C154" t="s">
        <v>20</v>
      </c>
      <c r="D154" t="s">
        <v>13</v>
      </c>
      <c r="E154" s="1">
        <f t="shared" si="2"/>
        <v>45392</v>
      </c>
      <c r="F154" t="s">
        <v>1826</v>
      </c>
      <c r="G154" s="1" t="e">
        <f>VLOOKUP(B154,Results!A:D,3,FALSE)</f>
        <v>#N/A</v>
      </c>
    </row>
    <row r="155" spans="1:7" x14ac:dyDescent="0.25">
      <c r="A155" s="1">
        <v>45569</v>
      </c>
      <c r="B155" t="s">
        <v>273</v>
      </c>
      <c r="C155" t="s">
        <v>20</v>
      </c>
      <c r="D155" t="s">
        <v>10</v>
      </c>
      <c r="E155" s="1">
        <f t="shared" si="2"/>
        <v>45392</v>
      </c>
      <c r="F155" t="s">
        <v>1826</v>
      </c>
      <c r="G155" s="1" t="e">
        <f>VLOOKUP(B155,Results!A:D,3,FALSE)</f>
        <v>#N/A</v>
      </c>
    </row>
    <row r="156" spans="1:7" x14ac:dyDescent="0.25">
      <c r="A156" s="1">
        <v>45569</v>
      </c>
      <c r="B156" t="s">
        <v>939</v>
      </c>
      <c r="C156" t="s">
        <v>20</v>
      </c>
      <c r="D156" t="s">
        <v>7</v>
      </c>
      <c r="E156" s="1">
        <f t="shared" si="2"/>
        <v>45392</v>
      </c>
      <c r="F156" t="s">
        <v>1826</v>
      </c>
      <c r="G156" s="1" t="e">
        <f>VLOOKUP(B156,Results!A:D,3,FALSE)</f>
        <v>#N/A</v>
      </c>
    </row>
    <row r="157" spans="1:7" x14ac:dyDescent="0.25">
      <c r="A157" s="1">
        <v>45569</v>
      </c>
      <c r="B157" t="s">
        <v>900</v>
      </c>
      <c r="C157" t="s">
        <v>223</v>
      </c>
      <c r="D157" t="s">
        <v>10</v>
      </c>
      <c r="E157" s="1">
        <f t="shared" si="2"/>
        <v>45392</v>
      </c>
      <c r="F157" t="s">
        <v>1826</v>
      </c>
      <c r="G157" s="1" t="e">
        <f>VLOOKUP(B157,Results!A:D,3,FALSE)</f>
        <v>#N/A</v>
      </c>
    </row>
    <row r="158" spans="1:7" x14ac:dyDescent="0.25">
      <c r="A158" s="1">
        <v>45569</v>
      </c>
      <c r="B158" t="s">
        <v>823</v>
      </c>
      <c r="C158" t="s">
        <v>20</v>
      </c>
      <c r="D158" t="s">
        <v>10</v>
      </c>
      <c r="E158" s="1">
        <f t="shared" si="2"/>
        <v>45392</v>
      </c>
      <c r="F158" t="s">
        <v>1826</v>
      </c>
      <c r="G158" s="1" t="e">
        <f>VLOOKUP(B158,Results!A:D,3,FALSE)</f>
        <v>#N/A</v>
      </c>
    </row>
    <row r="159" spans="1:7" x14ac:dyDescent="0.25">
      <c r="A159" s="1">
        <v>45569</v>
      </c>
      <c r="B159" t="s">
        <v>950</v>
      </c>
      <c r="C159" t="s">
        <v>20</v>
      </c>
      <c r="D159" t="s">
        <v>10</v>
      </c>
      <c r="E159" s="1">
        <f t="shared" si="2"/>
        <v>45392</v>
      </c>
      <c r="F159" t="s">
        <v>1826</v>
      </c>
      <c r="G159" s="1" t="e">
        <f>VLOOKUP(B159,Results!A:D,3,FALSE)</f>
        <v>#N/A</v>
      </c>
    </row>
    <row r="160" spans="1:7" x14ac:dyDescent="0.25">
      <c r="A160" s="1">
        <v>45569</v>
      </c>
      <c r="B160" t="s">
        <v>271</v>
      </c>
      <c r="C160" t="s">
        <v>20</v>
      </c>
      <c r="D160" t="s">
        <v>13</v>
      </c>
      <c r="E160" s="1">
        <f t="shared" si="2"/>
        <v>45392</v>
      </c>
      <c r="F160" t="s">
        <v>1826</v>
      </c>
      <c r="G160" s="1" t="e">
        <f>VLOOKUP(B160,Results!A:D,3,FALSE)</f>
        <v>#N/A</v>
      </c>
    </row>
    <row r="161" spans="1:7" x14ac:dyDescent="0.25">
      <c r="A161" s="1">
        <v>45569</v>
      </c>
      <c r="B161" t="s">
        <v>462</v>
      </c>
      <c r="C161" t="s">
        <v>223</v>
      </c>
      <c r="D161" t="s">
        <v>10</v>
      </c>
      <c r="E161" s="1">
        <f t="shared" si="2"/>
        <v>45392</v>
      </c>
      <c r="F161" t="s">
        <v>1826</v>
      </c>
      <c r="G161" s="1" t="e">
        <f>VLOOKUP(B161,Results!A:D,3,FALSE)</f>
        <v>#N/A</v>
      </c>
    </row>
    <row r="162" spans="1:7" x14ac:dyDescent="0.25">
      <c r="A162" s="1">
        <v>45569</v>
      </c>
      <c r="B162" t="s">
        <v>748</v>
      </c>
      <c r="C162" t="s">
        <v>20</v>
      </c>
      <c r="D162" t="s">
        <v>7</v>
      </c>
      <c r="E162" s="1">
        <f t="shared" si="2"/>
        <v>45392</v>
      </c>
      <c r="F162" t="s">
        <v>1826</v>
      </c>
      <c r="G162" s="1" t="e">
        <f>VLOOKUP(B162,Results!A:D,3,FALSE)</f>
        <v>#N/A</v>
      </c>
    </row>
    <row r="163" spans="1:7" x14ac:dyDescent="0.25">
      <c r="A163" s="1">
        <v>45569</v>
      </c>
      <c r="B163" t="s">
        <v>923</v>
      </c>
      <c r="C163" t="s">
        <v>223</v>
      </c>
      <c r="D163" t="s">
        <v>7</v>
      </c>
      <c r="E163" s="1">
        <f t="shared" si="2"/>
        <v>45392</v>
      </c>
      <c r="F163" t="s">
        <v>1826</v>
      </c>
      <c r="G163" s="1" t="e">
        <f>VLOOKUP(B163,Results!A:D,3,FALSE)</f>
        <v>#N/A</v>
      </c>
    </row>
    <row r="164" spans="1:7" x14ac:dyDescent="0.25">
      <c r="A164" s="1">
        <v>45569</v>
      </c>
      <c r="B164" t="s">
        <v>918</v>
      </c>
      <c r="C164" t="s">
        <v>223</v>
      </c>
      <c r="D164" t="s">
        <v>10</v>
      </c>
      <c r="E164" s="1">
        <f t="shared" si="2"/>
        <v>45392</v>
      </c>
      <c r="F164" t="s">
        <v>1826</v>
      </c>
      <c r="G164" s="1" t="e">
        <f>VLOOKUP(B164,Results!A:D,3,FALSE)</f>
        <v>#N/A</v>
      </c>
    </row>
    <row r="165" spans="1:7" x14ac:dyDescent="0.25">
      <c r="A165" s="1">
        <v>45539</v>
      </c>
      <c r="B165" t="s">
        <v>858</v>
      </c>
      <c r="C165" t="s">
        <v>223</v>
      </c>
      <c r="D165" t="s">
        <v>23</v>
      </c>
      <c r="E165" s="1">
        <f t="shared" si="2"/>
        <v>45391</v>
      </c>
      <c r="F165" t="s">
        <v>1826</v>
      </c>
      <c r="G165" s="1" t="e">
        <f>VLOOKUP(B165,Results!A:D,3,FALSE)</f>
        <v>#N/A</v>
      </c>
    </row>
    <row r="166" spans="1:7" x14ac:dyDescent="0.25">
      <c r="A166" s="1">
        <v>45539</v>
      </c>
      <c r="B166" t="s">
        <v>981</v>
      </c>
      <c r="C166" t="s">
        <v>20</v>
      </c>
      <c r="D166" t="s">
        <v>10</v>
      </c>
      <c r="E166" s="1">
        <f t="shared" si="2"/>
        <v>45391</v>
      </c>
      <c r="F166" t="s">
        <v>1826</v>
      </c>
      <c r="G166" s="1" t="e">
        <f>VLOOKUP(B166,Results!A:D,3,FALSE)</f>
        <v>#N/A</v>
      </c>
    </row>
    <row r="167" spans="1:7" x14ac:dyDescent="0.25">
      <c r="A167" s="1">
        <v>45539</v>
      </c>
      <c r="B167" t="s">
        <v>941</v>
      </c>
      <c r="C167" t="s">
        <v>223</v>
      </c>
      <c r="D167" t="s">
        <v>74</v>
      </c>
      <c r="E167" s="1">
        <f t="shared" si="2"/>
        <v>45391</v>
      </c>
      <c r="F167" t="s">
        <v>1826</v>
      </c>
      <c r="G167" s="1" t="e">
        <f>VLOOKUP(B167,Results!A:D,3,FALSE)</f>
        <v>#N/A</v>
      </c>
    </row>
    <row r="168" spans="1:7" x14ac:dyDescent="0.25">
      <c r="A168" s="1">
        <v>45539</v>
      </c>
      <c r="B168" t="s">
        <v>122</v>
      </c>
      <c r="C168" t="s">
        <v>20</v>
      </c>
      <c r="D168" t="s">
        <v>23</v>
      </c>
      <c r="E168" s="1">
        <f t="shared" si="2"/>
        <v>45391</v>
      </c>
      <c r="F168" t="s">
        <v>1826</v>
      </c>
      <c r="G168" s="1" t="e">
        <f>VLOOKUP(B168,Results!A:D,3,FALSE)</f>
        <v>#N/A</v>
      </c>
    </row>
    <row r="169" spans="1:7" x14ac:dyDescent="0.25">
      <c r="A169" s="1">
        <v>45539</v>
      </c>
      <c r="B169" t="s">
        <v>951</v>
      </c>
      <c r="C169" t="s">
        <v>20</v>
      </c>
      <c r="D169" t="s">
        <v>318</v>
      </c>
      <c r="E169" s="1">
        <f t="shared" si="2"/>
        <v>45391</v>
      </c>
      <c r="F169" t="s">
        <v>1826</v>
      </c>
      <c r="G169" s="1" t="e">
        <f>VLOOKUP(B169,Results!A:D,3,FALSE)</f>
        <v>#N/A</v>
      </c>
    </row>
    <row r="170" spans="1:7" x14ac:dyDescent="0.25">
      <c r="A170" s="1">
        <v>45508</v>
      </c>
      <c r="B170" t="s">
        <v>792</v>
      </c>
      <c r="C170" t="s">
        <v>223</v>
      </c>
      <c r="D170" t="s">
        <v>10</v>
      </c>
      <c r="E170" s="1">
        <f t="shared" si="2"/>
        <v>45390</v>
      </c>
      <c r="F170" t="s">
        <v>1826</v>
      </c>
      <c r="G170" s="1">
        <f>VLOOKUP(B170,Results!A:D,3,FALSE)</f>
        <v>45415</v>
      </c>
    </row>
    <row r="171" spans="1:7" x14ac:dyDescent="0.25">
      <c r="A171" s="1">
        <v>45508</v>
      </c>
      <c r="B171" t="s">
        <v>862</v>
      </c>
      <c r="C171" t="s">
        <v>223</v>
      </c>
      <c r="D171" t="s">
        <v>30</v>
      </c>
      <c r="E171" s="1">
        <f t="shared" si="2"/>
        <v>45390</v>
      </c>
      <c r="F171" t="s">
        <v>1826</v>
      </c>
      <c r="G171" s="1">
        <f>VLOOKUP(B171,Results!A:D,3,FALSE)</f>
        <v>45420</v>
      </c>
    </row>
    <row r="172" spans="1:7" x14ac:dyDescent="0.25">
      <c r="A172" s="1">
        <v>45508</v>
      </c>
      <c r="B172" t="s">
        <v>829</v>
      </c>
      <c r="C172" t="s">
        <v>223</v>
      </c>
      <c r="D172" t="s">
        <v>13</v>
      </c>
      <c r="E172" s="1">
        <f t="shared" si="2"/>
        <v>45390</v>
      </c>
      <c r="F172" t="s">
        <v>1826</v>
      </c>
      <c r="G172" s="1">
        <f>VLOOKUP(B172,Results!A:D,3,FALSE)</f>
        <v>45421</v>
      </c>
    </row>
    <row r="173" spans="1:7" x14ac:dyDescent="0.25">
      <c r="A173" s="1">
        <v>45508</v>
      </c>
      <c r="B173" t="s">
        <v>75</v>
      </c>
      <c r="C173" t="s">
        <v>20</v>
      </c>
      <c r="D173" t="s">
        <v>13</v>
      </c>
      <c r="E173" s="1">
        <f t="shared" si="2"/>
        <v>45390</v>
      </c>
      <c r="F173" t="s">
        <v>1826</v>
      </c>
      <c r="G173" s="1">
        <f>VLOOKUP(B173,Results!A:D,3,FALSE)</f>
        <v>45432</v>
      </c>
    </row>
    <row r="174" spans="1:7" x14ac:dyDescent="0.25">
      <c r="A174" s="1">
        <v>45508</v>
      </c>
      <c r="B174" t="s">
        <v>298</v>
      </c>
      <c r="C174" t="s">
        <v>223</v>
      </c>
      <c r="D174" t="s">
        <v>10</v>
      </c>
      <c r="E174" s="1">
        <f t="shared" si="2"/>
        <v>45390</v>
      </c>
      <c r="F174" t="s">
        <v>1826</v>
      </c>
      <c r="G174" s="1">
        <f>VLOOKUP(B174,Results!A:D,3,FALSE)</f>
        <v>45435</v>
      </c>
    </row>
    <row r="175" spans="1:7" x14ac:dyDescent="0.25">
      <c r="A175" s="1">
        <v>45508</v>
      </c>
      <c r="B175" t="s">
        <v>298</v>
      </c>
      <c r="C175" t="s">
        <v>223</v>
      </c>
      <c r="D175" t="s">
        <v>10</v>
      </c>
      <c r="E175" s="1">
        <f t="shared" si="2"/>
        <v>45390</v>
      </c>
      <c r="F175" t="s">
        <v>1919</v>
      </c>
      <c r="G175" s="1">
        <f>VLOOKUP(B175,Results!A:D,3,FALSE)</f>
        <v>45435</v>
      </c>
    </row>
    <row r="176" spans="1:7" x14ac:dyDescent="0.25">
      <c r="A176" s="1">
        <v>45508</v>
      </c>
      <c r="B176" t="s">
        <v>900</v>
      </c>
      <c r="C176" t="s">
        <v>223</v>
      </c>
      <c r="D176" t="s">
        <v>10</v>
      </c>
      <c r="E176" s="1">
        <f t="shared" si="2"/>
        <v>45390</v>
      </c>
      <c r="F176" t="s">
        <v>1826</v>
      </c>
      <c r="G176" s="1" t="e">
        <f>VLOOKUP(B176,Results!A:D,3,FALSE)</f>
        <v>#N/A</v>
      </c>
    </row>
    <row r="177" spans="1:7" x14ac:dyDescent="0.25">
      <c r="A177" s="1">
        <v>45508</v>
      </c>
      <c r="B177" t="s">
        <v>748</v>
      </c>
      <c r="C177" t="s">
        <v>20</v>
      </c>
      <c r="D177" t="s">
        <v>7</v>
      </c>
      <c r="E177" s="1">
        <f t="shared" si="2"/>
        <v>45390</v>
      </c>
      <c r="F177" t="s">
        <v>1826</v>
      </c>
      <c r="G177" s="1" t="e">
        <f>VLOOKUP(B177,Results!A:D,3,FALSE)</f>
        <v>#N/A</v>
      </c>
    </row>
    <row r="178" spans="1:7" x14ac:dyDescent="0.25">
      <c r="A178" s="1">
        <v>45508</v>
      </c>
      <c r="B178" t="s">
        <v>273</v>
      </c>
      <c r="C178" t="s">
        <v>20</v>
      </c>
      <c r="D178" t="s">
        <v>10</v>
      </c>
      <c r="E178" s="1">
        <f t="shared" si="2"/>
        <v>45390</v>
      </c>
      <c r="F178" t="s">
        <v>1919</v>
      </c>
      <c r="G178" s="1" t="e">
        <f>VLOOKUP(B178,Results!A:D,3,FALSE)</f>
        <v>#N/A</v>
      </c>
    </row>
    <row r="179" spans="1:7" x14ac:dyDescent="0.25">
      <c r="A179" s="1">
        <v>45508</v>
      </c>
      <c r="B179" t="s">
        <v>900</v>
      </c>
      <c r="C179" t="s">
        <v>223</v>
      </c>
      <c r="D179" t="s">
        <v>10</v>
      </c>
      <c r="E179" s="1">
        <f t="shared" si="2"/>
        <v>45390</v>
      </c>
      <c r="F179" t="s">
        <v>1919</v>
      </c>
      <c r="G179" s="1" t="e">
        <f>VLOOKUP(B179,Results!A:D,3,FALSE)</f>
        <v>#N/A</v>
      </c>
    </row>
    <row r="180" spans="1:7" x14ac:dyDescent="0.25">
      <c r="A180" s="1">
        <v>45416</v>
      </c>
      <c r="B180" t="s">
        <v>357</v>
      </c>
      <c r="C180" t="s">
        <v>223</v>
      </c>
      <c r="D180" t="s">
        <v>10</v>
      </c>
      <c r="E180" s="1">
        <f t="shared" si="2"/>
        <v>45387</v>
      </c>
      <c r="F180" t="s">
        <v>1826</v>
      </c>
      <c r="G180" s="1">
        <f>VLOOKUP(B180,Results!A:D,3,FALSE)</f>
        <v>45418</v>
      </c>
    </row>
    <row r="181" spans="1:7" x14ac:dyDescent="0.25">
      <c r="A181" s="1">
        <v>45416</v>
      </c>
      <c r="B181" t="s">
        <v>822</v>
      </c>
      <c r="C181" t="s">
        <v>20</v>
      </c>
      <c r="D181" t="s">
        <v>10</v>
      </c>
      <c r="E181" s="1">
        <f t="shared" si="2"/>
        <v>45387</v>
      </c>
      <c r="F181" t="s">
        <v>1826</v>
      </c>
      <c r="G181" s="1" t="e">
        <f>VLOOKUP(B181,Results!A:D,3,FALSE)</f>
        <v>#N/A</v>
      </c>
    </row>
    <row r="182" spans="1:7" x14ac:dyDescent="0.25">
      <c r="A182" s="1">
        <v>45416</v>
      </c>
      <c r="B182" t="s">
        <v>732</v>
      </c>
      <c r="C182" t="s">
        <v>223</v>
      </c>
      <c r="D182" t="s">
        <v>44</v>
      </c>
      <c r="E182" s="1">
        <f t="shared" si="2"/>
        <v>45387</v>
      </c>
      <c r="F182" t="s">
        <v>1826</v>
      </c>
      <c r="G182" s="1" t="e">
        <f>VLOOKUP(B182,Results!A:D,3,FALSE)</f>
        <v>#N/A</v>
      </c>
    </row>
    <row r="183" spans="1:7" x14ac:dyDescent="0.25">
      <c r="A183" s="1">
        <v>45416</v>
      </c>
      <c r="B183" t="s">
        <v>850</v>
      </c>
      <c r="C183" t="s">
        <v>223</v>
      </c>
      <c r="D183" t="s">
        <v>30</v>
      </c>
      <c r="E183" s="1">
        <f t="shared" si="2"/>
        <v>45387</v>
      </c>
      <c r="F183" t="s">
        <v>1826</v>
      </c>
      <c r="G183" s="1" t="e">
        <f>VLOOKUP(B183,Results!A:D,3,FALSE)</f>
        <v>#N/A</v>
      </c>
    </row>
    <row r="184" spans="1:7" x14ac:dyDescent="0.25">
      <c r="A184" s="1">
        <v>45416</v>
      </c>
      <c r="B184" t="s">
        <v>923</v>
      </c>
      <c r="C184" t="s">
        <v>223</v>
      </c>
      <c r="D184" t="s">
        <v>7</v>
      </c>
      <c r="E184" s="1">
        <f t="shared" si="2"/>
        <v>45387</v>
      </c>
      <c r="F184" t="s">
        <v>1826</v>
      </c>
      <c r="G184" s="1" t="e">
        <f>VLOOKUP(B184,Results!A:D,3,FALSE)</f>
        <v>#N/A</v>
      </c>
    </row>
    <row r="185" spans="1:7" x14ac:dyDescent="0.25">
      <c r="A185" s="1">
        <v>45386</v>
      </c>
      <c r="B185" t="s">
        <v>829</v>
      </c>
      <c r="C185" t="s">
        <v>223</v>
      </c>
      <c r="D185" t="s">
        <v>13</v>
      </c>
      <c r="E185" s="1">
        <f t="shared" si="2"/>
        <v>45386</v>
      </c>
      <c r="F185" t="s">
        <v>1826</v>
      </c>
      <c r="G185" s="1">
        <f>VLOOKUP(B185,Results!A:D,3,FALSE)</f>
        <v>45421</v>
      </c>
    </row>
    <row r="186" spans="1:7" x14ac:dyDescent="0.25">
      <c r="A186" s="1">
        <v>45386</v>
      </c>
      <c r="B186" t="s">
        <v>784</v>
      </c>
      <c r="C186" t="s">
        <v>223</v>
      </c>
      <c r="D186" t="s">
        <v>23</v>
      </c>
      <c r="E186" s="1">
        <f t="shared" si="2"/>
        <v>45386</v>
      </c>
      <c r="F186" t="s">
        <v>1806</v>
      </c>
      <c r="G186" s="1" t="e">
        <f>VLOOKUP(B186,Results!A:D,3,FALSE)</f>
        <v>#N/A</v>
      </c>
    </row>
    <row r="187" spans="1:7" x14ac:dyDescent="0.25">
      <c r="A187" s="1">
        <v>45386</v>
      </c>
      <c r="B187" t="s">
        <v>785</v>
      </c>
      <c r="C187" t="s">
        <v>223</v>
      </c>
      <c r="D187" t="s">
        <v>23</v>
      </c>
      <c r="E187" s="1">
        <f t="shared" si="2"/>
        <v>45386</v>
      </c>
      <c r="F187" t="s">
        <v>1806</v>
      </c>
      <c r="G187" s="1" t="e">
        <f>VLOOKUP(B187,Results!A:D,3,FALSE)</f>
        <v>#N/A</v>
      </c>
    </row>
    <row r="188" spans="1:7" x14ac:dyDescent="0.25">
      <c r="A188" s="1">
        <v>45386</v>
      </c>
      <c r="B188" t="s">
        <v>273</v>
      </c>
      <c r="C188" t="s">
        <v>20</v>
      </c>
      <c r="D188" t="s">
        <v>10</v>
      </c>
      <c r="E188" s="1">
        <f t="shared" si="2"/>
        <v>45386</v>
      </c>
      <c r="F188" t="s">
        <v>1826</v>
      </c>
      <c r="G188" s="1" t="e">
        <f>VLOOKUP(B188,Results!A:D,3,FALSE)</f>
        <v>#N/A</v>
      </c>
    </row>
    <row r="189" spans="1:7" x14ac:dyDescent="0.25">
      <c r="A189" s="1">
        <v>45386</v>
      </c>
      <c r="B189" t="s">
        <v>858</v>
      </c>
      <c r="C189" t="s">
        <v>223</v>
      </c>
      <c r="D189" t="s">
        <v>23</v>
      </c>
      <c r="E189" s="1">
        <f t="shared" si="2"/>
        <v>45386</v>
      </c>
      <c r="F189" t="s">
        <v>1826</v>
      </c>
      <c r="G189" s="1" t="e">
        <f>VLOOKUP(B189,Results!A:D,3,FALSE)</f>
        <v>#N/A</v>
      </c>
    </row>
    <row r="190" spans="1:7" x14ac:dyDescent="0.25">
      <c r="A190" s="1">
        <v>45386</v>
      </c>
      <c r="B190" t="s">
        <v>939</v>
      </c>
      <c r="C190" t="s">
        <v>20</v>
      </c>
      <c r="D190" t="s">
        <v>7</v>
      </c>
      <c r="E190" s="1">
        <f t="shared" si="2"/>
        <v>45386</v>
      </c>
      <c r="F190" t="s">
        <v>1826</v>
      </c>
      <c r="G190" s="1" t="e">
        <f>VLOOKUP(B190,Results!A:D,3,FALSE)</f>
        <v>#N/A</v>
      </c>
    </row>
    <row r="191" spans="1:7" x14ac:dyDescent="0.25">
      <c r="A191" s="1">
        <v>45386</v>
      </c>
      <c r="B191" t="s">
        <v>900</v>
      </c>
      <c r="C191" t="s">
        <v>223</v>
      </c>
      <c r="D191" t="s">
        <v>10</v>
      </c>
      <c r="E191" s="1">
        <f t="shared" si="2"/>
        <v>45386</v>
      </c>
      <c r="F191" t="s">
        <v>1826</v>
      </c>
      <c r="G191" s="1" t="e">
        <f>VLOOKUP(B191,Results!A:D,3,FALSE)</f>
        <v>#N/A</v>
      </c>
    </row>
    <row r="192" spans="1:7" x14ac:dyDescent="0.25">
      <c r="A192" s="1">
        <v>45386</v>
      </c>
      <c r="B192" t="s">
        <v>941</v>
      </c>
      <c r="C192" t="s">
        <v>223</v>
      </c>
      <c r="D192" t="s">
        <v>74</v>
      </c>
      <c r="E192" s="1">
        <f t="shared" si="2"/>
        <v>45386</v>
      </c>
      <c r="F192" t="s">
        <v>1826</v>
      </c>
      <c r="G192" s="1" t="e">
        <f>VLOOKUP(B192,Results!A:D,3,FALSE)</f>
        <v>#N/A</v>
      </c>
    </row>
    <row r="193" spans="1:7" x14ac:dyDescent="0.25">
      <c r="A193" s="1">
        <v>45386</v>
      </c>
      <c r="B193" t="s">
        <v>951</v>
      </c>
      <c r="C193" t="s">
        <v>20</v>
      </c>
      <c r="D193" t="s">
        <v>318</v>
      </c>
      <c r="E193" s="1">
        <f t="shared" si="2"/>
        <v>45386</v>
      </c>
      <c r="F193" t="s">
        <v>1826</v>
      </c>
      <c r="G193" s="1" t="e">
        <f>VLOOKUP(B193,Results!A:D,3,FALSE)</f>
        <v>#N/A</v>
      </c>
    </row>
    <row r="194" spans="1:7" x14ac:dyDescent="0.25">
      <c r="A194" s="1">
        <v>45386</v>
      </c>
      <c r="B194" t="s">
        <v>748</v>
      </c>
      <c r="C194" t="s">
        <v>20</v>
      </c>
      <c r="D194" t="s">
        <v>7</v>
      </c>
      <c r="E194" s="1">
        <f t="shared" ref="E194:E257" si="3">DATEVALUE(IFERROR(RIGHT(LEFT(A194,FIND("-",A194,4)-1),2)&amp;"/"&amp;LEFT(A194,FIND("-",A194)-1)&amp;"/"&amp;RIGHT(LEFT(A194,IFERROR(FIND(" ",A194),LEN(A194)+1)-1),4),TEXT(A194,"dd")&amp;"/"&amp;TEXT(A194,"mm")&amp;"/"&amp;TEXT(A194,"yyyy")))</f>
        <v>45386</v>
      </c>
      <c r="F194" t="s">
        <v>1826</v>
      </c>
      <c r="G194" s="1" t="e">
        <f>VLOOKUP(B194,Results!A:D,3,FALSE)</f>
        <v>#N/A</v>
      </c>
    </row>
    <row r="195" spans="1:7" x14ac:dyDescent="0.25">
      <c r="A195" s="1">
        <v>45386</v>
      </c>
      <c r="B195" t="s">
        <v>764</v>
      </c>
      <c r="C195" t="s">
        <v>223</v>
      </c>
      <c r="D195" t="s">
        <v>23</v>
      </c>
      <c r="E195" s="1">
        <f t="shared" si="3"/>
        <v>45386</v>
      </c>
      <c r="F195" t="s">
        <v>1826</v>
      </c>
      <c r="G195" s="1" t="e">
        <f>VLOOKUP(B195,Results!A:D,3,FALSE)</f>
        <v>#N/A</v>
      </c>
    </row>
    <row r="196" spans="1:7" x14ac:dyDescent="0.25">
      <c r="A196" s="1">
        <v>45355</v>
      </c>
      <c r="B196" t="s">
        <v>75</v>
      </c>
      <c r="C196" t="s">
        <v>20</v>
      </c>
      <c r="D196" t="s">
        <v>13</v>
      </c>
      <c r="E196" s="1">
        <f t="shared" si="3"/>
        <v>45385</v>
      </c>
      <c r="F196" t="s">
        <v>1826</v>
      </c>
      <c r="G196" s="1">
        <f>VLOOKUP(B196,Results!A:D,3,FALSE)</f>
        <v>45432</v>
      </c>
    </row>
    <row r="197" spans="1:7" x14ac:dyDescent="0.25">
      <c r="A197" s="1">
        <v>45355</v>
      </c>
      <c r="B197" t="s">
        <v>122</v>
      </c>
      <c r="C197" t="s">
        <v>20</v>
      </c>
      <c r="D197" t="s">
        <v>23</v>
      </c>
      <c r="E197" s="1">
        <f t="shared" si="3"/>
        <v>45385</v>
      </c>
      <c r="F197" t="s">
        <v>1826</v>
      </c>
      <c r="G197" s="1" t="e">
        <f>VLOOKUP(B197,Results!A:D,3,FALSE)</f>
        <v>#N/A</v>
      </c>
    </row>
    <row r="198" spans="1:7" x14ac:dyDescent="0.25">
      <c r="A198" s="1">
        <v>45355</v>
      </c>
      <c r="B198" t="s">
        <v>971</v>
      </c>
      <c r="C198" t="s">
        <v>223</v>
      </c>
      <c r="D198" t="s">
        <v>23</v>
      </c>
      <c r="E198" s="1">
        <f t="shared" si="3"/>
        <v>45385</v>
      </c>
      <c r="F198" t="s">
        <v>1826</v>
      </c>
      <c r="G198" s="1" t="e">
        <f>VLOOKUP(B198,Results!A:D,3,FALSE)</f>
        <v>#N/A</v>
      </c>
    </row>
    <row r="199" spans="1:7" x14ac:dyDescent="0.25">
      <c r="A199" s="1">
        <v>45326</v>
      </c>
      <c r="B199" t="s">
        <v>980</v>
      </c>
      <c r="C199" t="s">
        <v>223</v>
      </c>
      <c r="D199" t="s">
        <v>23</v>
      </c>
      <c r="E199" s="1">
        <f t="shared" si="3"/>
        <v>45384</v>
      </c>
      <c r="F199" t="s">
        <v>1826</v>
      </c>
      <c r="G199" s="1">
        <f>VLOOKUP(B199,Results!A:D,3,FALSE)</f>
        <v>45414</v>
      </c>
    </row>
    <row r="200" spans="1:7" x14ac:dyDescent="0.25">
      <c r="A200" s="1">
        <v>45326</v>
      </c>
      <c r="B200" t="s">
        <v>357</v>
      </c>
      <c r="C200" t="s">
        <v>223</v>
      </c>
      <c r="D200" t="s">
        <v>10</v>
      </c>
      <c r="E200" s="1">
        <f t="shared" si="3"/>
        <v>45384</v>
      </c>
      <c r="F200" t="s">
        <v>1826</v>
      </c>
      <c r="G200" s="1">
        <f>VLOOKUP(B200,Results!A:D,3,FALSE)</f>
        <v>45418</v>
      </c>
    </row>
    <row r="201" spans="1:7" x14ac:dyDescent="0.25">
      <c r="A201" s="1">
        <v>45326</v>
      </c>
      <c r="B201" t="s">
        <v>979</v>
      </c>
      <c r="C201" t="s">
        <v>20</v>
      </c>
      <c r="D201" t="s">
        <v>23</v>
      </c>
      <c r="E201" s="1">
        <f t="shared" si="3"/>
        <v>45384</v>
      </c>
      <c r="F201" t="s">
        <v>1826</v>
      </c>
      <c r="G201" s="1">
        <f>VLOOKUP(B201,Results!A:D,3,FALSE)</f>
        <v>45419</v>
      </c>
    </row>
    <row r="202" spans="1:7" x14ac:dyDescent="0.25">
      <c r="A202" s="1">
        <v>45326</v>
      </c>
      <c r="B202" t="s">
        <v>813</v>
      </c>
      <c r="C202" t="s">
        <v>20</v>
      </c>
      <c r="D202" t="s">
        <v>30</v>
      </c>
      <c r="E202" s="1">
        <f t="shared" si="3"/>
        <v>45384</v>
      </c>
      <c r="F202" t="s">
        <v>1826</v>
      </c>
      <c r="G202" s="1">
        <f>VLOOKUP(B202,Results!A:D,3,FALSE)</f>
        <v>45420</v>
      </c>
    </row>
    <row r="203" spans="1:7" x14ac:dyDescent="0.25">
      <c r="A203" s="1">
        <v>45326</v>
      </c>
      <c r="B203" t="s">
        <v>965</v>
      </c>
      <c r="C203" t="s">
        <v>20</v>
      </c>
      <c r="D203" t="s">
        <v>30</v>
      </c>
      <c r="E203" s="1">
        <f t="shared" si="3"/>
        <v>45384</v>
      </c>
      <c r="F203" t="s">
        <v>1826</v>
      </c>
      <c r="G203" s="1">
        <f>VLOOKUP(B203,Results!A:D,3,FALSE)</f>
        <v>45421</v>
      </c>
    </row>
    <row r="204" spans="1:7" x14ac:dyDescent="0.25">
      <c r="A204" s="1">
        <v>45326</v>
      </c>
      <c r="B204" t="s">
        <v>677</v>
      </c>
      <c r="C204" t="s">
        <v>223</v>
      </c>
      <c r="D204" t="s">
        <v>44</v>
      </c>
      <c r="E204" s="1">
        <f t="shared" si="3"/>
        <v>45384</v>
      </c>
      <c r="F204" t="s">
        <v>1826</v>
      </c>
      <c r="G204" s="1" t="e">
        <f>VLOOKUP(B204,Results!A:D,3,FALSE)</f>
        <v>#N/A</v>
      </c>
    </row>
    <row r="205" spans="1:7" x14ac:dyDescent="0.25">
      <c r="A205" s="1">
        <v>45326</v>
      </c>
      <c r="B205" t="s">
        <v>271</v>
      </c>
      <c r="C205" t="s">
        <v>20</v>
      </c>
      <c r="D205" t="s">
        <v>13</v>
      </c>
      <c r="E205" s="1">
        <f t="shared" si="3"/>
        <v>45384</v>
      </c>
      <c r="F205" t="s">
        <v>1826</v>
      </c>
      <c r="G205" s="1" t="e">
        <f>VLOOKUP(B205,Results!A:D,3,FALSE)</f>
        <v>#N/A</v>
      </c>
    </row>
    <row r="206" spans="1:7" x14ac:dyDescent="0.25">
      <c r="A206" s="1">
        <v>45326</v>
      </c>
      <c r="B206" t="s">
        <v>657</v>
      </c>
      <c r="C206" t="s">
        <v>20</v>
      </c>
      <c r="D206" t="s">
        <v>40</v>
      </c>
      <c r="E206" s="1">
        <f t="shared" si="3"/>
        <v>45384</v>
      </c>
      <c r="F206" t="s">
        <v>1826</v>
      </c>
      <c r="G206" s="1" t="e">
        <f>VLOOKUP(B206,Results!A:D,3,FALSE)</f>
        <v>#N/A</v>
      </c>
    </row>
    <row r="207" spans="1:7" x14ac:dyDescent="0.25">
      <c r="A207" s="1">
        <v>45295</v>
      </c>
      <c r="B207" t="s">
        <v>101</v>
      </c>
      <c r="C207" t="s">
        <v>20</v>
      </c>
      <c r="D207" t="s">
        <v>23</v>
      </c>
      <c r="E207" s="1">
        <f t="shared" si="3"/>
        <v>45383</v>
      </c>
      <c r="F207" t="s">
        <v>1826</v>
      </c>
      <c r="G207" s="1">
        <f>VLOOKUP(B207,Results!A:D,3,FALSE)</f>
        <v>45414</v>
      </c>
    </row>
    <row r="208" spans="1:7" x14ac:dyDescent="0.25">
      <c r="A208" s="1">
        <v>45295</v>
      </c>
      <c r="B208" t="s">
        <v>976</v>
      </c>
      <c r="C208" t="s">
        <v>20</v>
      </c>
      <c r="D208" t="s">
        <v>74</v>
      </c>
      <c r="E208" s="1">
        <f t="shared" si="3"/>
        <v>45383</v>
      </c>
      <c r="F208" t="s">
        <v>1826</v>
      </c>
      <c r="G208" s="1">
        <f>VLOOKUP(B208,Results!A:D,3,FALSE)</f>
        <v>45418</v>
      </c>
    </row>
    <row r="209" spans="1:7" x14ac:dyDescent="0.25">
      <c r="A209" s="1">
        <v>45295</v>
      </c>
      <c r="B209" t="s">
        <v>842</v>
      </c>
      <c r="C209" t="s">
        <v>20</v>
      </c>
      <c r="D209" t="s">
        <v>23</v>
      </c>
      <c r="E209" s="1">
        <f t="shared" si="3"/>
        <v>45383</v>
      </c>
      <c r="F209" t="s">
        <v>1919</v>
      </c>
      <c r="G209" s="1">
        <f>VLOOKUP(B209,Results!A:D,3,FALSE)</f>
        <v>45418</v>
      </c>
    </row>
    <row r="210" spans="1:7" x14ac:dyDescent="0.25">
      <c r="A210" s="1">
        <v>45295</v>
      </c>
      <c r="B210" t="s">
        <v>781</v>
      </c>
      <c r="C210" t="s">
        <v>223</v>
      </c>
      <c r="D210" t="s">
        <v>40</v>
      </c>
      <c r="E210" s="1">
        <f t="shared" si="3"/>
        <v>45383</v>
      </c>
      <c r="F210" t="s">
        <v>1806</v>
      </c>
      <c r="G210" s="1">
        <f>VLOOKUP(B210,Results!A:D,3,FALSE)</f>
        <v>45419</v>
      </c>
    </row>
    <row r="211" spans="1:7" x14ac:dyDescent="0.25">
      <c r="A211" s="1">
        <v>45295</v>
      </c>
      <c r="B211" t="s">
        <v>758</v>
      </c>
      <c r="C211" t="s">
        <v>20</v>
      </c>
      <c r="D211" t="s">
        <v>13</v>
      </c>
      <c r="E211" s="1">
        <f t="shared" si="3"/>
        <v>45383</v>
      </c>
      <c r="F211" t="s">
        <v>1826</v>
      </c>
      <c r="G211" s="1">
        <f>VLOOKUP(B211,Results!A:D,3,FALSE)</f>
        <v>45420</v>
      </c>
    </row>
    <row r="212" spans="1:7" x14ac:dyDescent="0.25">
      <c r="A212" s="1">
        <v>45295</v>
      </c>
      <c r="B212" t="s">
        <v>568</v>
      </c>
      <c r="C212" t="s">
        <v>223</v>
      </c>
      <c r="D212" t="s">
        <v>44</v>
      </c>
      <c r="E212" s="1">
        <f t="shared" si="3"/>
        <v>45383</v>
      </c>
      <c r="F212" t="s">
        <v>1826</v>
      </c>
      <c r="G212" s="1">
        <f>VLOOKUP(B212,Results!A:D,3,FALSE)</f>
        <v>45421</v>
      </c>
    </row>
    <row r="213" spans="1:7" x14ac:dyDescent="0.25">
      <c r="A213" s="1">
        <v>45295</v>
      </c>
      <c r="B213" t="s">
        <v>819</v>
      </c>
      <c r="C213" t="s">
        <v>20</v>
      </c>
      <c r="D213" t="s">
        <v>13</v>
      </c>
      <c r="E213" s="1">
        <f t="shared" si="3"/>
        <v>45383</v>
      </c>
      <c r="F213" t="s">
        <v>1919</v>
      </c>
      <c r="G213" s="1">
        <f>VLOOKUP(B213,Results!A:D,3,FALSE)</f>
        <v>45421</v>
      </c>
    </row>
    <row r="214" spans="1:7" x14ac:dyDescent="0.25">
      <c r="A214" s="1">
        <v>45295</v>
      </c>
      <c r="B214" t="s">
        <v>723</v>
      </c>
      <c r="C214" t="s">
        <v>20</v>
      </c>
      <c r="D214" t="s">
        <v>13</v>
      </c>
      <c r="E214" s="1">
        <f t="shared" si="3"/>
        <v>45383</v>
      </c>
      <c r="F214" t="s">
        <v>1826</v>
      </c>
      <c r="G214" s="1">
        <f>VLOOKUP(B214,Results!A:D,3,FALSE)</f>
        <v>45422</v>
      </c>
    </row>
    <row r="215" spans="1:7" x14ac:dyDescent="0.25">
      <c r="A215" s="1">
        <v>45295</v>
      </c>
      <c r="B215" t="s">
        <v>723</v>
      </c>
      <c r="C215" t="s">
        <v>20</v>
      </c>
      <c r="D215" t="s">
        <v>13</v>
      </c>
      <c r="E215" s="1">
        <f t="shared" si="3"/>
        <v>45383</v>
      </c>
      <c r="F215" t="s">
        <v>1919</v>
      </c>
      <c r="G215" s="1">
        <f>VLOOKUP(B215,Results!A:D,3,FALSE)</f>
        <v>45422</v>
      </c>
    </row>
    <row r="216" spans="1:7" x14ac:dyDescent="0.25">
      <c r="A216" s="1">
        <v>45295</v>
      </c>
      <c r="B216" t="s">
        <v>846</v>
      </c>
      <c r="C216" t="s">
        <v>20</v>
      </c>
      <c r="D216" t="s">
        <v>13</v>
      </c>
      <c r="E216" s="1">
        <f t="shared" si="3"/>
        <v>45383</v>
      </c>
      <c r="F216" t="s">
        <v>1919</v>
      </c>
      <c r="G216" s="1">
        <f>VLOOKUP(B216,Results!A:D,3,FALSE)</f>
        <v>45428</v>
      </c>
    </row>
    <row r="217" spans="1:7" x14ac:dyDescent="0.25">
      <c r="A217" s="1">
        <v>45295</v>
      </c>
      <c r="B217" t="s">
        <v>75</v>
      </c>
      <c r="C217" t="s">
        <v>20</v>
      </c>
      <c r="D217" t="s">
        <v>13</v>
      </c>
      <c r="E217" s="1">
        <f t="shared" si="3"/>
        <v>45383</v>
      </c>
      <c r="F217" t="s">
        <v>1826</v>
      </c>
      <c r="G217" s="1">
        <f>VLOOKUP(B217,Results!A:D,3,FALSE)</f>
        <v>45432</v>
      </c>
    </row>
    <row r="218" spans="1:7" x14ac:dyDescent="0.25">
      <c r="A218" s="1">
        <v>45295</v>
      </c>
      <c r="B218" t="s">
        <v>782</v>
      </c>
      <c r="C218" t="s">
        <v>223</v>
      </c>
      <c r="D218" t="s">
        <v>23</v>
      </c>
      <c r="E218" s="1">
        <f t="shared" si="3"/>
        <v>45383</v>
      </c>
      <c r="F218" t="s">
        <v>1806</v>
      </c>
      <c r="G218" s="1" t="e">
        <f>VLOOKUP(B218,Results!A:D,3,FALSE)</f>
        <v>#N/A</v>
      </c>
    </row>
    <row r="219" spans="1:7" x14ac:dyDescent="0.25">
      <c r="A219" s="1">
        <v>45295</v>
      </c>
      <c r="B219" t="s">
        <v>783</v>
      </c>
      <c r="C219" t="s">
        <v>223</v>
      </c>
      <c r="D219" t="s">
        <v>23</v>
      </c>
      <c r="E219" s="1">
        <f t="shared" si="3"/>
        <v>45383</v>
      </c>
      <c r="F219" t="s">
        <v>1806</v>
      </c>
      <c r="G219" s="1" t="e">
        <f>VLOOKUP(B219,Results!A:D,3,FALSE)</f>
        <v>#N/A</v>
      </c>
    </row>
    <row r="220" spans="1:7" x14ac:dyDescent="0.25">
      <c r="A220" s="1">
        <v>45295</v>
      </c>
      <c r="B220" t="s">
        <v>935</v>
      </c>
      <c r="C220" t="s">
        <v>20</v>
      </c>
      <c r="D220" t="s">
        <v>13</v>
      </c>
      <c r="E220" s="1">
        <f t="shared" si="3"/>
        <v>45383</v>
      </c>
      <c r="F220" t="s">
        <v>1826</v>
      </c>
      <c r="G220" s="1" t="e">
        <f>VLOOKUP(B220,Results!A:D,3,FALSE)</f>
        <v>#N/A</v>
      </c>
    </row>
    <row r="221" spans="1:7" x14ac:dyDescent="0.25">
      <c r="A221" s="1">
        <v>45295</v>
      </c>
      <c r="B221" t="s">
        <v>273</v>
      </c>
      <c r="C221" t="s">
        <v>20</v>
      </c>
      <c r="D221" t="s">
        <v>10</v>
      </c>
      <c r="E221" s="1">
        <f t="shared" si="3"/>
        <v>45383</v>
      </c>
      <c r="F221" t="s">
        <v>1826</v>
      </c>
      <c r="G221" s="1" t="e">
        <f>VLOOKUP(B221,Results!A:D,3,FALSE)</f>
        <v>#N/A</v>
      </c>
    </row>
    <row r="222" spans="1:7" x14ac:dyDescent="0.25">
      <c r="A222" s="1">
        <v>45295</v>
      </c>
      <c r="B222" t="s">
        <v>845</v>
      </c>
      <c r="C222" t="s">
        <v>20</v>
      </c>
      <c r="D222" t="s">
        <v>33</v>
      </c>
      <c r="E222" s="1">
        <f t="shared" si="3"/>
        <v>45383</v>
      </c>
      <c r="F222" t="s">
        <v>1826</v>
      </c>
      <c r="G222" s="1" t="e">
        <f>VLOOKUP(B222,Results!A:D,3,FALSE)</f>
        <v>#N/A</v>
      </c>
    </row>
    <row r="223" spans="1:7" x14ac:dyDescent="0.25">
      <c r="A223" s="1">
        <v>45295</v>
      </c>
      <c r="B223" t="s">
        <v>756</v>
      </c>
      <c r="C223" t="s">
        <v>20</v>
      </c>
      <c r="D223" t="s">
        <v>13</v>
      </c>
      <c r="E223" s="1">
        <f t="shared" si="3"/>
        <v>45383</v>
      </c>
      <c r="F223" t="s">
        <v>1826</v>
      </c>
      <c r="G223" s="1" t="e">
        <f>VLOOKUP(B223,Results!A:D,3,FALSE)</f>
        <v>#N/A</v>
      </c>
    </row>
    <row r="224" spans="1:7" x14ac:dyDescent="0.25">
      <c r="A224" s="1">
        <v>45295</v>
      </c>
      <c r="B224" t="s">
        <v>631</v>
      </c>
      <c r="C224" t="s">
        <v>20</v>
      </c>
      <c r="D224" t="s">
        <v>10</v>
      </c>
      <c r="E224" s="1">
        <f t="shared" si="3"/>
        <v>45383</v>
      </c>
      <c r="F224" t="s">
        <v>1826</v>
      </c>
      <c r="G224" s="1" t="e">
        <f>VLOOKUP(B224,Results!A:D,3,FALSE)</f>
        <v>#N/A</v>
      </c>
    </row>
    <row r="225" spans="1:7" x14ac:dyDescent="0.25">
      <c r="A225" s="1">
        <v>45295</v>
      </c>
      <c r="B225" t="s">
        <v>975</v>
      </c>
      <c r="C225" t="s">
        <v>223</v>
      </c>
      <c r="D225" t="s">
        <v>10</v>
      </c>
      <c r="E225" s="1">
        <f t="shared" si="3"/>
        <v>45383</v>
      </c>
      <c r="F225" t="s">
        <v>1826</v>
      </c>
      <c r="G225" s="1" t="e">
        <f>VLOOKUP(B225,Results!A:D,3,FALSE)</f>
        <v>#N/A</v>
      </c>
    </row>
    <row r="226" spans="1:7" x14ac:dyDescent="0.25">
      <c r="A226" s="1">
        <v>45295</v>
      </c>
      <c r="B226" t="s">
        <v>443</v>
      </c>
      <c r="C226" t="s">
        <v>223</v>
      </c>
      <c r="D226" t="s">
        <v>13</v>
      </c>
      <c r="E226" s="1">
        <f t="shared" si="3"/>
        <v>45383</v>
      </c>
      <c r="F226" t="s">
        <v>1826</v>
      </c>
      <c r="G226" s="1" t="e">
        <f>VLOOKUP(B226,Results!A:D,3,FALSE)</f>
        <v>#N/A</v>
      </c>
    </row>
    <row r="227" spans="1:7" x14ac:dyDescent="0.25">
      <c r="A227" s="1">
        <v>45295</v>
      </c>
      <c r="B227" t="s">
        <v>939</v>
      </c>
      <c r="C227" t="s">
        <v>20</v>
      </c>
      <c r="D227" t="s">
        <v>7</v>
      </c>
      <c r="E227" s="1">
        <f t="shared" si="3"/>
        <v>45383</v>
      </c>
      <c r="F227" t="s">
        <v>1826</v>
      </c>
      <c r="G227" s="1" t="e">
        <f>VLOOKUP(B227,Results!A:D,3,FALSE)</f>
        <v>#N/A</v>
      </c>
    </row>
    <row r="228" spans="1:7" x14ac:dyDescent="0.25">
      <c r="A228" s="1">
        <v>45295</v>
      </c>
      <c r="B228" t="s">
        <v>900</v>
      </c>
      <c r="C228" t="s">
        <v>223</v>
      </c>
      <c r="D228" t="s">
        <v>10</v>
      </c>
      <c r="E228" s="1">
        <f t="shared" si="3"/>
        <v>45383</v>
      </c>
      <c r="F228" t="s">
        <v>1826</v>
      </c>
      <c r="G228" s="1" t="e">
        <f>VLOOKUP(B228,Results!A:D,3,FALSE)</f>
        <v>#N/A</v>
      </c>
    </row>
    <row r="229" spans="1:7" x14ac:dyDescent="0.25">
      <c r="A229" s="1">
        <v>45295</v>
      </c>
      <c r="B229" t="s">
        <v>823</v>
      </c>
      <c r="C229" t="s">
        <v>20</v>
      </c>
      <c r="D229" t="s">
        <v>10</v>
      </c>
      <c r="E229" s="1">
        <f t="shared" si="3"/>
        <v>45383</v>
      </c>
      <c r="F229" t="s">
        <v>1826</v>
      </c>
      <c r="G229" s="1" t="e">
        <f>VLOOKUP(B229,Results!A:D,3,FALSE)</f>
        <v>#N/A</v>
      </c>
    </row>
    <row r="230" spans="1:7" x14ac:dyDescent="0.25">
      <c r="A230" s="1">
        <v>45295</v>
      </c>
      <c r="B230" t="s">
        <v>950</v>
      </c>
      <c r="C230" t="s">
        <v>20</v>
      </c>
      <c r="D230" t="s">
        <v>10</v>
      </c>
      <c r="E230" s="1">
        <f t="shared" si="3"/>
        <v>45383</v>
      </c>
      <c r="F230" t="s">
        <v>1826</v>
      </c>
      <c r="G230" s="1" t="e">
        <f>VLOOKUP(B230,Results!A:D,3,FALSE)</f>
        <v>#N/A</v>
      </c>
    </row>
    <row r="231" spans="1:7" x14ac:dyDescent="0.25">
      <c r="A231" s="1">
        <v>45295</v>
      </c>
      <c r="B231" t="s">
        <v>672</v>
      </c>
      <c r="C231" t="s">
        <v>20</v>
      </c>
      <c r="D231" t="s">
        <v>84</v>
      </c>
      <c r="E231" s="1">
        <f t="shared" si="3"/>
        <v>45383</v>
      </c>
      <c r="F231" t="s">
        <v>1826</v>
      </c>
      <c r="G231" s="1" t="e">
        <f>VLOOKUP(B231,Results!A:D,3,FALSE)</f>
        <v>#N/A</v>
      </c>
    </row>
    <row r="232" spans="1:7" x14ac:dyDescent="0.25">
      <c r="A232" s="1">
        <v>45295</v>
      </c>
      <c r="B232" t="s">
        <v>610</v>
      </c>
      <c r="C232" t="s">
        <v>20</v>
      </c>
      <c r="D232" t="s">
        <v>74</v>
      </c>
      <c r="E232" s="1">
        <f t="shared" si="3"/>
        <v>45383</v>
      </c>
      <c r="F232" t="s">
        <v>1826</v>
      </c>
      <c r="G232" s="1" t="e">
        <f>VLOOKUP(B232,Results!A:D,3,FALSE)</f>
        <v>#N/A</v>
      </c>
    </row>
    <row r="233" spans="1:7" x14ac:dyDescent="0.25">
      <c r="A233" s="1">
        <v>45295</v>
      </c>
      <c r="B233" t="s">
        <v>752</v>
      </c>
      <c r="C233" t="s">
        <v>20</v>
      </c>
      <c r="D233" t="s">
        <v>13</v>
      </c>
      <c r="E233" s="1">
        <f t="shared" si="3"/>
        <v>45383</v>
      </c>
      <c r="F233" t="s">
        <v>1826</v>
      </c>
      <c r="G233" s="1" t="e">
        <f>VLOOKUP(B233,Results!A:D,3,FALSE)</f>
        <v>#N/A</v>
      </c>
    </row>
    <row r="234" spans="1:7" x14ac:dyDescent="0.25">
      <c r="A234" s="1">
        <v>45295</v>
      </c>
      <c r="B234" t="s">
        <v>728</v>
      </c>
      <c r="C234" t="s">
        <v>20</v>
      </c>
      <c r="D234" t="s">
        <v>13</v>
      </c>
      <c r="E234" s="1">
        <f t="shared" si="3"/>
        <v>45383</v>
      </c>
      <c r="F234" t="s">
        <v>1826</v>
      </c>
      <c r="G234" s="1" t="e">
        <f>VLOOKUP(B234,Results!A:D,3,FALSE)</f>
        <v>#N/A</v>
      </c>
    </row>
    <row r="235" spans="1:7" x14ac:dyDescent="0.25">
      <c r="A235" s="1">
        <v>45295</v>
      </c>
      <c r="B235" t="s">
        <v>861</v>
      </c>
      <c r="C235" t="s">
        <v>20</v>
      </c>
      <c r="D235" t="s">
        <v>10</v>
      </c>
      <c r="E235" s="1">
        <f t="shared" si="3"/>
        <v>45383</v>
      </c>
      <c r="F235" t="s">
        <v>1826</v>
      </c>
      <c r="G235" s="1" t="e">
        <f>VLOOKUP(B235,Results!A:D,3,FALSE)</f>
        <v>#N/A</v>
      </c>
    </row>
    <row r="236" spans="1:7" x14ac:dyDescent="0.25">
      <c r="A236" s="1">
        <v>45295</v>
      </c>
      <c r="B236" t="s">
        <v>620</v>
      </c>
      <c r="C236" t="s">
        <v>20</v>
      </c>
      <c r="D236" t="s">
        <v>30</v>
      </c>
      <c r="E236" s="1">
        <f t="shared" si="3"/>
        <v>45383</v>
      </c>
      <c r="F236" t="s">
        <v>1826</v>
      </c>
      <c r="G236" s="1" t="e">
        <f>VLOOKUP(B236,Results!A:D,3,FALSE)</f>
        <v>#N/A</v>
      </c>
    </row>
    <row r="237" spans="1:7" x14ac:dyDescent="0.25">
      <c r="A237" s="1">
        <v>45295</v>
      </c>
      <c r="B237" t="s">
        <v>790</v>
      </c>
      <c r="C237" t="s">
        <v>20</v>
      </c>
      <c r="D237" t="s">
        <v>74</v>
      </c>
      <c r="E237" s="1">
        <f t="shared" si="3"/>
        <v>45383</v>
      </c>
      <c r="F237" t="s">
        <v>1826</v>
      </c>
      <c r="G237" s="1" t="e">
        <f>VLOOKUP(B237,Results!A:D,3,FALSE)</f>
        <v>#N/A</v>
      </c>
    </row>
    <row r="238" spans="1:7" x14ac:dyDescent="0.25">
      <c r="A238" s="1">
        <v>45295</v>
      </c>
      <c r="B238" t="s">
        <v>355</v>
      </c>
      <c r="C238" t="s">
        <v>223</v>
      </c>
      <c r="D238" t="s">
        <v>30</v>
      </c>
      <c r="E238" s="1">
        <f t="shared" si="3"/>
        <v>45383</v>
      </c>
      <c r="F238" t="s">
        <v>1826</v>
      </c>
      <c r="G238" s="1" t="e">
        <f>VLOOKUP(B238,Results!A:D,3,FALSE)</f>
        <v>#N/A</v>
      </c>
    </row>
    <row r="239" spans="1:7" x14ac:dyDescent="0.25">
      <c r="A239" s="1">
        <v>45295</v>
      </c>
      <c r="B239" t="s">
        <v>977</v>
      </c>
      <c r="C239" t="s">
        <v>20</v>
      </c>
      <c r="D239" t="s">
        <v>84</v>
      </c>
      <c r="E239" s="1">
        <f t="shared" si="3"/>
        <v>45383</v>
      </c>
      <c r="F239" t="s">
        <v>1826</v>
      </c>
      <c r="G239" s="1" t="e">
        <f>VLOOKUP(B239,Results!A:D,3,FALSE)</f>
        <v>#N/A</v>
      </c>
    </row>
    <row r="240" spans="1:7" x14ac:dyDescent="0.25">
      <c r="A240" s="1">
        <v>45295</v>
      </c>
      <c r="B240" t="s">
        <v>898</v>
      </c>
      <c r="C240" t="s">
        <v>20</v>
      </c>
      <c r="D240" t="s">
        <v>10</v>
      </c>
      <c r="E240" s="1">
        <f t="shared" si="3"/>
        <v>45383</v>
      </c>
      <c r="F240" t="s">
        <v>1826</v>
      </c>
      <c r="G240" s="1" t="e">
        <f>VLOOKUP(B240,Results!A:D,3,FALSE)</f>
        <v>#N/A</v>
      </c>
    </row>
    <row r="241" spans="1:7" x14ac:dyDescent="0.25">
      <c r="A241" s="1">
        <v>45295</v>
      </c>
      <c r="B241" t="s">
        <v>922</v>
      </c>
      <c r="C241" t="s">
        <v>20</v>
      </c>
      <c r="D241" t="s">
        <v>30</v>
      </c>
      <c r="E241" s="1">
        <f t="shared" si="3"/>
        <v>45383</v>
      </c>
      <c r="F241" t="s">
        <v>1826</v>
      </c>
      <c r="G241" s="1" t="e">
        <f>VLOOKUP(B241,Results!A:D,3,FALSE)</f>
        <v>#N/A</v>
      </c>
    </row>
    <row r="242" spans="1:7" x14ac:dyDescent="0.25">
      <c r="A242" s="1">
        <v>45295</v>
      </c>
      <c r="B242" t="s">
        <v>961</v>
      </c>
      <c r="C242" t="s">
        <v>20</v>
      </c>
      <c r="D242" t="s">
        <v>297</v>
      </c>
      <c r="E242" s="1">
        <f t="shared" si="3"/>
        <v>45383</v>
      </c>
      <c r="F242" t="s">
        <v>1826</v>
      </c>
      <c r="G242" s="1" t="e">
        <f>VLOOKUP(B242,Results!A:D,3,FALSE)</f>
        <v>#N/A</v>
      </c>
    </row>
    <row r="243" spans="1:7" x14ac:dyDescent="0.25">
      <c r="A243" s="1">
        <v>45295</v>
      </c>
      <c r="B243" t="s">
        <v>978</v>
      </c>
      <c r="C243" t="s">
        <v>20</v>
      </c>
      <c r="D243" t="s">
        <v>10</v>
      </c>
      <c r="E243" s="1">
        <f t="shared" si="3"/>
        <v>45383</v>
      </c>
      <c r="F243" t="s">
        <v>1826</v>
      </c>
      <c r="G243" s="1" t="e">
        <f>VLOOKUP(B243,Results!A:D,3,FALSE)</f>
        <v>#N/A</v>
      </c>
    </row>
    <row r="244" spans="1:7" x14ac:dyDescent="0.25">
      <c r="A244" s="1">
        <v>45295</v>
      </c>
      <c r="B244" t="s">
        <v>748</v>
      </c>
      <c r="C244" t="s">
        <v>20</v>
      </c>
      <c r="D244" t="s">
        <v>7</v>
      </c>
      <c r="E244" s="1">
        <f t="shared" si="3"/>
        <v>45383</v>
      </c>
      <c r="F244" t="s">
        <v>1826</v>
      </c>
      <c r="G244" s="1" t="e">
        <f>VLOOKUP(B244,Results!A:D,3,FALSE)</f>
        <v>#N/A</v>
      </c>
    </row>
    <row r="245" spans="1:7" x14ac:dyDescent="0.25">
      <c r="A245" s="1">
        <v>45295</v>
      </c>
      <c r="B245" t="s">
        <v>734</v>
      </c>
      <c r="C245" t="s">
        <v>20</v>
      </c>
      <c r="D245" t="s">
        <v>30</v>
      </c>
      <c r="E245" s="1">
        <f t="shared" si="3"/>
        <v>45383</v>
      </c>
      <c r="F245" t="s">
        <v>1826</v>
      </c>
      <c r="G245" s="1" t="e">
        <f>VLOOKUP(B245,Results!A:D,3,FALSE)</f>
        <v>#N/A</v>
      </c>
    </row>
    <row r="246" spans="1:7" x14ac:dyDescent="0.25">
      <c r="A246" s="1">
        <v>45295</v>
      </c>
      <c r="B246" t="s">
        <v>743</v>
      </c>
      <c r="C246" t="s">
        <v>20</v>
      </c>
      <c r="D246" t="s">
        <v>30</v>
      </c>
      <c r="E246" s="1">
        <f t="shared" si="3"/>
        <v>45383</v>
      </c>
      <c r="F246" t="s">
        <v>1826</v>
      </c>
      <c r="G246" s="1" t="e">
        <f>VLOOKUP(B246,Results!A:D,3,FALSE)</f>
        <v>#N/A</v>
      </c>
    </row>
    <row r="247" spans="1:7" x14ac:dyDescent="0.25">
      <c r="A247" s="1">
        <v>45295</v>
      </c>
      <c r="B247" t="s">
        <v>971</v>
      </c>
      <c r="C247" t="s">
        <v>223</v>
      </c>
      <c r="D247" t="s">
        <v>23</v>
      </c>
      <c r="E247" s="1">
        <f t="shared" si="3"/>
        <v>45383</v>
      </c>
      <c r="F247" t="s">
        <v>1826</v>
      </c>
      <c r="G247" s="1" t="e">
        <f>VLOOKUP(B247,Results!A:D,3,FALSE)</f>
        <v>#N/A</v>
      </c>
    </row>
    <row r="248" spans="1:7" x14ac:dyDescent="0.25">
      <c r="A248" s="1">
        <v>45295</v>
      </c>
      <c r="B248" t="s">
        <v>757</v>
      </c>
      <c r="C248" t="s">
        <v>223</v>
      </c>
      <c r="D248" t="s">
        <v>435</v>
      </c>
      <c r="E248" s="1">
        <f t="shared" si="3"/>
        <v>45383</v>
      </c>
      <c r="F248" t="s">
        <v>1826</v>
      </c>
      <c r="G248" s="1" t="e">
        <f>VLOOKUP(B248,Results!A:D,3,FALSE)</f>
        <v>#N/A</v>
      </c>
    </row>
    <row r="249" spans="1:7" x14ac:dyDescent="0.25">
      <c r="A249" s="1">
        <v>45295</v>
      </c>
      <c r="B249" t="s">
        <v>719</v>
      </c>
      <c r="C249" t="s">
        <v>223</v>
      </c>
      <c r="D249" t="s">
        <v>297</v>
      </c>
      <c r="E249" s="1">
        <f t="shared" si="3"/>
        <v>45383</v>
      </c>
      <c r="F249" t="s">
        <v>1826</v>
      </c>
      <c r="G249" s="1" t="e">
        <f>VLOOKUP(B249,Results!A:D,3,FALSE)</f>
        <v>#N/A</v>
      </c>
    </row>
    <row r="250" spans="1:7" x14ac:dyDescent="0.25">
      <c r="A250" s="1">
        <v>45295</v>
      </c>
      <c r="B250" t="s">
        <v>822</v>
      </c>
      <c r="C250" t="s">
        <v>20</v>
      </c>
      <c r="D250" t="s">
        <v>10</v>
      </c>
      <c r="E250" s="1">
        <f t="shared" si="3"/>
        <v>45383</v>
      </c>
      <c r="F250" t="s">
        <v>1919</v>
      </c>
      <c r="G250" s="1" t="e">
        <f>VLOOKUP(B250,Results!A:D,3,FALSE)</f>
        <v>#N/A</v>
      </c>
    </row>
    <row r="251" spans="1:7" x14ac:dyDescent="0.25">
      <c r="A251" s="1">
        <v>45295</v>
      </c>
      <c r="B251" t="s">
        <v>631</v>
      </c>
      <c r="C251" t="s">
        <v>20</v>
      </c>
      <c r="D251" t="s">
        <v>10</v>
      </c>
      <c r="E251" s="1">
        <f t="shared" si="3"/>
        <v>45383</v>
      </c>
      <c r="F251" t="s">
        <v>1919</v>
      </c>
      <c r="G251" s="1" t="e">
        <f>VLOOKUP(B251,Results!A:D,3,FALSE)</f>
        <v>#N/A</v>
      </c>
    </row>
    <row r="252" spans="1:7" x14ac:dyDescent="0.25">
      <c r="A252" s="1">
        <v>45295</v>
      </c>
      <c r="B252" t="s">
        <v>939</v>
      </c>
      <c r="C252" t="s">
        <v>20</v>
      </c>
      <c r="D252" t="s">
        <v>7</v>
      </c>
      <c r="E252" s="1">
        <f t="shared" si="3"/>
        <v>45383</v>
      </c>
      <c r="F252" t="s">
        <v>1919</v>
      </c>
      <c r="G252" s="1" t="e">
        <f>VLOOKUP(B252,Results!A:D,3,FALSE)</f>
        <v>#N/A</v>
      </c>
    </row>
    <row r="253" spans="1:7" x14ac:dyDescent="0.25">
      <c r="A253" s="1">
        <v>45295</v>
      </c>
      <c r="B253" t="s">
        <v>725</v>
      </c>
      <c r="C253" t="s">
        <v>223</v>
      </c>
      <c r="D253" t="s">
        <v>13</v>
      </c>
      <c r="E253" s="1">
        <f t="shared" si="3"/>
        <v>45383</v>
      </c>
      <c r="F253" t="s">
        <v>1919</v>
      </c>
      <c r="G253" s="1" t="e">
        <f>VLOOKUP(B253,Results!A:D,3,FALSE)</f>
        <v>#N/A</v>
      </c>
    </row>
    <row r="254" spans="1:7" x14ac:dyDescent="0.25">
      <c r="A254" s="1">
        <v>45295</v>
      </c>
      <c r="B254" t="s">
        <v>690</v>
      </c>
      <c r="C254" t="s">
        <v>20</v>
      </c>
      <c r="D254" t="s">
        <v>269</v>
      </c>
      <c r="E254" s="1">
        <f t="shared" si="3"/>
        <v>45383</v>
      </c>
      <c r="F254" t="s">
        <v>1919</v>
      </c>
      <c r="G254" s="1" t="e">
        <f>VLOOKUP(B254,Results!A:D,3,FALSE)</f>
        <v>#N/A</v>
      </c>
    </row>
    <row r="255" spans="1:7" x14ac:dyDescent="0.25">
      <c r="A255" s="1">
        <v>45295</v>
      </c>
      <c r="B255" t="s">
        <v>728</v>
      </c>
      <c r="C255" t="s">
        <v>20</v>
      </c>
      <c r="D255" t="s">
        <v>13</v>
      </c>
      <c r="E255" s="1">
        <f t="shared" si="3"/>
        <v>45383</v>
      </c>
      <c r="F255" t="s">
        <v>1919</v>
      </c>
      <c r="G255" s="1" t="e">
        <f>VLOOKUP(B255,Results!A:D,3,FALSE)</f>
        <v>#N/A</v>
      </c>
    </row>
    <row r="256" spans="1:7" x14ac:dyDescent="0.25">
      <c r="A256" s="1">
        <v>45295</v>
      </c>
      <c r="B256" t="s">
        <v>874</v>
      </c>
      <c r="C256" t="s">
        <v>223</v>
      </c>
      <c r="D256" t="s">
        <v>297</v>
      </c>
      <c r="E256" s="1">
        <f t="shared" si="3"/>
        <v>45383</v>
      </c>
      <c r="F256" t="s">
        <v>1919</v>
      </c>
      <c r="G256" s="1" t="e">
        <f>VLOOKUP(B256,Results!A:D,3,FALSE)</f>
        <v>#N/A</v>
      </c>
    </row>
    <row r="257" spans="1:7" x14ac:dyDescent="0.25">
      <c r="A257" s="1">
        <v>45295</v>
      </c>
      <c r="B257" t="s">
        <v>620</v>
      </c>
      <c r="C257" t="s">
        <v>20</v>
      </c>
      <c r="D257" t="s">
        <v>30</v>
      </c>
      <c r="E257" s="1">
        <f t="shared" si="3"/>
        <v>45383</v>
      </c>
      <c r="F257" t="s">
        <v>1919</v>
      </c>
      <c r="G257" s="1" t="e">
        <f>VLOOKUP(B257,Results!A:D,3,FALSE)</f>
        <v>#N/A</v>
      </c>
    </row>
    <row r="258" spans="1:7" x14ac:dyDescent="0.25">
      <c r="A258" s="1">
        <v>45295</v>
      </c>
      <c r="B258" t="s">
        <v>790</v>
      </c>
      <c r="C258" t="s">
        <v>20</v>
      </c>
      <c r="D258" t="s">
        <v>74</v>
      </c>
      <c r="E258" s="1">
        <f t="shared" ref="E258:E321" si="4">DATEVALUE(IFERROR(RIGHT(LEFT(A258,FIND("-",A258,4)-1),2)&amp;"/"&amp;LEFT(A258,FIND("-",A258)-1)&amp;"/"&amp;RIGHT(LEFT(A258,IFERROR(FIND(" ",A258),LEN(A258)+1)-1),4),TEXT(A258,"dd")&amp;"/"&amp;TEXT(A258,"mm")&amp;"/"&amp;TEXT(A258,"yyyy")))</f>
        <v>45383</v>
      </c>
      <c r="F258" t="s">
        <v>1919</v>
      </c>
      <c r="G258" s="1" t="e">
        <f>VLOOKUP(B258,Results!A:D,3,FALSE)</f>
        <v>#N/A</v>
      </c>
    </row>
    <row r="259" spans="1:7" x14ac:dyDescent="0.25">
      <c r="A259" s="1">
        <v>45295</v>
      </c>
      <c r="B259" t="s">
        <v>355</v>
      </c>
      <c r="C259" t="s">
        <v>223</v>
      </c>
      <c r="D259" t="s">
        <v>30</v>
      </c>
      <c r="E259" s="1">
        <f t="shared" si="4"/>
        <v>45383</v>
      </c>
      <c r="F259" t="s">
        <v>1919</v>
      </c>
      <c r="G259" s="1" t="e">
        <f>VLOOKUP(B259,Results!A:D,3,FALSE)</f>
        <v>#N/A</v>
      </c>
    </row>
    <row r="260" spans="1:7" x14ac:dyDescent="0.25">
      <c r="A260" t="s">
        <v>973</v>
      </c>
      <c r="B260" t="s">
        <v>952</v>
      </c>
      <c r="C260" t="s">
        <v>20</v>
      </c>
      <c r="D260" t="s">
        <v>30</v>
      </c>
      <c r="E260" s="1">
        <f t="shared" si="4"/>
        <v>45379</v>
      </c>
      <c r="F260" t="s">
        <v>1826</v>
      </c>
      <c r="G260" s="1">
        <f>VLOOKUP(B260,Results!A:D,3,FALSE)</f>
        <v>45415</v>
      </c>
    </row>
    <row r="261" spans="1:7" x14ac:dyDescent="0.25">
      <c r="A261" t="s">
        <v>973</v>
      </c>
      <c r="B261" t="s">
        <v>357</v>
      </c>
      <c r="C261" t="s">
        <v>223</v>
      </c>
      <c r="D261" t="s">
        <v>10</v>
      </c>
      <c r="E261" s="1">
        <f t="shared" si="4"/>
        <v>45379</v>
      </c>
      <c r="F261" t="s">
        <v>1826</v>
      </c>
      <c r="G261" s="1">
        <f>VLOOKUP(B261,Results!A:D,3,FALSE)</f>
        <v>45418</v>
      </c>
    </row>
    <row r="262" spans="1:7" x14ac:dyDescent="0.25">
      <c r="A262" t="s">
        <v>973</v>
      </c>
      <c r="B262" t="s">
        <v>624</v>
      </c>
      <c r="C262" t="s">
        <v>20</v>
      </c>
      <c r="D262" t="s">
        <v>74</v>
      </c>
      <c r="E262" s="1">
        <f t="shared" si="4"/>
        <v>45379</v>
      </c>
      <c r="F262" t="s">
        <v>1826</v>
      </c>
      <c r="G262" s="1">
        <f>VLOOKUP(B262,Results!A:D,3,FALSE)</f>
        <v>45420</v>
      </c>
    </row>
    <row r="263" spans="1:7" x14ac:dyDescent="0.25">
      <c r="A263" t="s">
        <v>973</v>
      </c>
      <c r="B263" t="s">
        <v>750</v>
      </c>
      <c r="C263" t="s">
        <v>20</v>
      </c>
      <c r="D263" t="s">
        <v>13</v>
      </c>
      <c r="E263" s="1">
        <f t="shared" si="4"/>
        <v>45379</v>
      </c>
      <c r="F263" t="s">
        <v>1826</v>
      </c>
      <c r="G263" s="1">
        <f>VLOOKUP(B263,Results!A:D,3,FALSE)</f>
        <v>45420</v>
      </c>
    </row>
    <row r="264" spans="1:7" x14ac:dyDescent="0.25">
      <c r="A264" t="s">
        <v>973</v>
      </c>
      <c r="B264" t="s">
        <v>965</v>
      </c>
      <c r="C264" t="s">
        <v>20</v>
      </c>
      <c r="D264" t="s">
        <v>30</v>
      </c>
      <c r="E264" s="1">
        <f t="shared" si="4"/>
        <v>45379</v>
      </c>
      <c r="F264" t="s">
        <v>1826</v>
      </c>
      <c r="G264" s="1">
        <f>VLOOKUP(B264,Results!A:D,3,FALSE)</f>
        <v>45421</v>
      </c>
    </row>
    <row r="265" spans="1:7" x14ac:dyDescent="0.25">
      <c r="A265" t="s">
        <v>973</v>
      </c>
      <c r="B265" t="s">
        <v>914</v>
      </c>
      <c r="C265" t="s">
        <v>223</v>
      </c>
      <c r="D265" t="s">
        <v>10</v>
      </c>
      <c r="E265" s="1">
        <f t="shared" si="4"/>
        <v>45379</v>
      </c>
      <c r="F265" t="s">
        <v>1826</v>
      </c>
      <c r="G265" s="1">
        <f>VLOOKUP(B265,Results!A:D,3,FALSE)</f>
        <v>45421</v>
      </c>
    </row>
    <row r="266" spans="1:7" x14ac:dyDescent="0.25">
      <c r="A266" t="s">
        <v>973</v>
      </c>
      <c r="B266" t="s">
        <v>974</v>
      </c>
      <c r="C266" t="s">
        <v>223</v>
      </c>
      <c r="D266" t="s">
        <v>40</v>
      </c>
      <c r="E266" s="1">
        <f t="shared" si="4"/>
        <v>45379</v>
      </c>
      <c r="F266" t="s">
        <v>1826</v>
      </c>
      <c r="G266" s="1">
        <f>VLOOKUP(B266,Results!A:D,3,FALSE)</f>
        <v>45429</v>
      </c>
    </row>
    <row r="267" spans="1:7" x14ac:dyDescent="0.25">
      <c r="A267" t="s">
        <v>973</v>
      </c>
      <c r="B267" t="s">
        <v>606</v>
      </c>
      <c r="C267" t="s">
        <v>20</v>
      </c>
      <c r="D267" t="s">
        <v>13</v>
      </c>
      <c r="E267" s="1">
        <f t="shared" si="4"/>
        <v>45379</v>
      </c>
      <c r="F267" t="s">
        <v>1826</v>
      </c>
      <c r="G267" s="1">
        <f>VLOOKUP(B267,Results!A:D,3,FALSE)</f>
        <v>45433</v>
      </c>
    </row>
    <row r="268" spans="1:7" x14ac:dyDescent="0.25">
      <c r="A268" t="s">
        <v>973</v>
      </c>
      <c r="B268" t="s">
        <v>822</v>
      </c>
      <c r="C268" t="s">
        <v>20</v>
      </c>
      <c r="D268" t="s">
        <v>10</v>
      </c>
      <c r="E268" s="1">
        <f t="shared" si="4"/>
        <v>45379</v>
      </c>
      <c r="F268" t="s">
        <v>1826</v>
      </c>
      <c r="G268" s="1" t="e">
        <f>VLOOKUP(B268,Results!A:D,3,FALSE)</f>
        <v>#N/A</v>
      </c>
    </row>
    <row r="269" spans="1:7" x14ac:dyDescent="0.25">
      <c r="A269" t="s">
        <v>973</v>
      </c>
      <c r="B269" t="s">
        <v>800</v>
      </c>
      <c r="C269" t="s">
        <v>20</v>
      </c>
      <c r="D269" t="s">
        <v>10</v>
      </c>
      <c r="E269" s="1">
        <f t="shared" si="4"/>
        <v>45379</v>
      </c>
      <c r="F269" t="s">
        <v>1826</v>
      </c>
      <c r="G269" s="1" t="e">
        <f>VLOOKUP(B269,Results!A:D,3,FALSE)</f>
        <v>#N/A</v>
      </c>
    </row>
    <row r="270" spans="1:7" x14ac:dyDescent="0.25">
      <c r="A270" t="s">
        <v>973</v>
      </c>
      <c r="B270" t="s">
        <v>963</v>
      </c>
      <c r="C270" t="s">
        <v>20</v>
      </c>
      <c r="D270" t="s">
        <v>28</v>
      </c>
      <c r="E270" s="1">
        <f t="shared" si="4"/>
        <v>45379</v>
      </c>
      <c r="F270" t="s">
        <v>1826</v>
      </c>
      <c r="G270" s="1" t="e">
        <f>VLOOKUP(B270,Results!A:D,3,FALSE)</f>
        <v>#N/A</v>
      </c>
    </row>
    <row r="271" spans="1:7" x14ac:dyDescent="0.25">
      <c r="A271" t="s">
        <v>973</v>
      </c>
      <c r="B271" t="s">
        <v>850</v>
      </c>
      <c r="C271" t="s">
        <v>223</v>
      </c>
      <c r="D271" t="s">
        <v>30</v>
      </c>
      <c r="E271" s="1">
        <f t="shared" si="4"/>
        <v>45379</v>
      </c>
      <c r="F271" t="s">
        <v>1826</v>
      </c>
      <c r="G271" s="1" t="e">
        <f>VLOOKUP(B271,Results!A:D,3,FALSE)</f>
        <v>#N/A</v>
      </c>
    </row>
    <row r="272" spans="1:7" x14ac:dyDescent="0.25">
      <c r="A272" t="s">
        <v>973</v>
      </c>
      <c r="B272" t="s">
        <v>652</v>
      </c>
      <c r="C272" t="s">
        <v>20</v>
      </c>
      <c r="D272" t="s">
        <v>13</v>
      </c>
      <c r="E272" s="1">
        <f t="shared" si="4"/>
        <v>45379</v>
      </c>
      <c r="F272" t="s">
        <v>1826</v>
      </c>
      <c r="G272" s="1" t="e">
        <f>VLOOKUP(B272,Results!A:D,3,FALSE)</f>
        <v>#N/A</v>
      </c>
    </row>
    <row r="273" spans="1:7" x14ac:dyDescent="0.25">
      <c r="A273" t="s">
        <v>973</v>
      </c>
      <c r="B273" t="s">
        <v>773</v>
      </c>
      <c r="C273" t="s">
        <v>223</v>
      </c>
      <c r="D273" t="s">
        <v>10</v>
      </c>
      <c r="E273" s="1">
        <f t="shared" si="4"/>
        <v>45379</v>
      </c>
      <c r="F273" t="s">
        <v>1826</v>
      </c>
      <c r="G273" s="1" t="e">
        <f>VLOOKUP(B273,Results!A:D,3,FALSE)</f>
        <v>#N/A</v>
      </c>
    </row>
    <row r="274" spans="1:7" x14ac:dyDescent="0.25">
      <c r="A274" t="s">
        <v>973</v>
      </c>
      <c r="B274" t="s">
        <v>725</v>
      </c>
      <c r="C274" t="s">
        <v>223</v>
      </c>
      <c r="D274" t="s">
        <v>13</v>
      </c>
      <c r="E274" s="1">
        <f t="shared" si="4"/>
        <v>45379</v>
      </c>
      <c r="F274" t="s">
        <v>1826</v>
      </c>
      <c r="G274" s="1" t="e">
        <f>VLOOKUP(B274,Results!A:D,3,FALSE)</f>
        <v>#N/A</v>
      </c>
    </row>
    <row r="275" spans="1:7" x14ac:dyDescent="0.25">
      <c r="A275" t="s">
        <v>973</v>
      </c>
      <c r="B275" t="s">
        <v>755</v>
      </c>
      <c r="C275" t="s">
        <v>20</v>
      </c>
      <c r="D275" t="s">
        <v>10</v>
      </c>
      <c r="E275" s="1">
        <f t="shared" si="4"/>
        <v>45379</v>
      </c>
      <c r="F275" t="s">
        <v>1826</v>
      </c>
      <c r="G275" s="1" t="e">
        <f>VLOOKUP(B275,Results!A:D,3,FALSE)</f>
        <v>#N/A</v>
      </c>
    </row>
    <row r="276" spans="1:7" x14ac:dyDescent="0.25">
      <c r="A276" t="s">
        <v>973</v>
      </c>
      <c r="B276" t="s">
        <v>170</v>
      </c>
      <c r="C276" t="s">
        <v>20</v>
      </c>
      <c r="D276" t="s">
        <v>13</v>
      </c>
      <c r="E276" s="1">
        <f t="shared" si="4"/>
        <v>45379</v>
      </c>
      <c r="F276" t="s">
        <v>1826</v>
      </c>
      <c r="G276" s="1" t="e">
        <f>VLOOKUP(B276,Results!A:D,3,FALSE)</f>
        <v>#N/A</v>
      </c>
    </row>
    <row r="277" spans="1:7" x14ac:dyDescent="0.25">
      <c r="A277" t="s">
        <v>973</v>
      </c>
      <c r="B277" t="s">
        <v>122</v>
      </c>
      <c r="C277" t="s">
        <v>20</v>
      </c>
      <c r="D277" t="s">
        <v>23</v>
      </c>
      <c r="E277" s="1">
        <f t="shared" si="4"/>
        <v>45379</v>
      </c>
      <c r="F277" t="s">
        <v>1826</v>
      </c>
      <c r="G277" s="1" t="e">
        <f>VLOOKUP(B277,Results!A:D,3,FALSE)</f>
        <v>#N/A</v>
      </c>
    </row>
    <row r="278" spans="1:7" x14ac:dyDescent="0.25">
      <c r="A278" t="s">
        <v>973</v>
      </c>
      <c r="B278" t="s">
        <v>663</v>
      </c>
      <c r="C278" t="s">
        <v>223</v>
      </c>
      <c r="D278" t="s">
        <v>297</v>
      </c>
      <c r="E278" s="1">
        <f t="shared" si="4"/>
        <v>45379</v>
      </c>
      <c r="F278" t="s">
        <v>1826</v>
      </c>
      <c r="G278" s="1" t="e">
        <f>VLOOKUP(B278,Results!A:D,3,FALSE)</f>
        <v>#N/A</v>
      </c>
    </row>
    <row r="279" spans="1:7" x14ac:dyDescent="0.25">
      <c r="A279" t="s">
        <v>973</v>
      </c>
      <c r="B279" t="s">
        <v>690</v>
      </c>
      <c r="C279" t="s">
        <v>20</v>
      </c>
      <c r="D279" t="s">
        <v>269</v>
      </c>
      <c r="E279" s="1">
        <f t="shared" si="4"/>
        <v>45379</v>
      </c>
      <c r="F279" t="s">
        <v>1826</v>
      </c>
      <c r="G279" s="1" t="e">
        <f>VLOOKUP(B279,Results!A:D,3,FALSE)</f>
        <v>#N/A</v>
      </c>
    </row>
    <row r="280" spans="1:7" x14ac:dyDescent="0.25">
      <c r="A280" t="s">
        <v>973</v>
      </c>
      <c r="B280" t="s">
        <v>657</v>
      </c>
      <c r="C280" t="s">
        <v>20</v>
      </c>
      <c r="D280" t="s">
        <v>40</v>
      </c>
      <c r="E280" s="1">
        <f t="shared" si="4"/>
        <v>45379</v>
      </c>
      <c r="F280" t="s">
        <v>1826</v>
      </c>
      <c r="G280" s="1" t="e">
        <f>VLOOKUP(B280,Results!A:D,3,FALSE)</f>
        <v>#N/A</v>
      </c>
    </row>
    <row r="281" spans="1:7" x14ac:dyDescent="0.25">
      <c r="A281" t="s">
        <v>973</v>
      </c>
      <c r="B281" t="s">
        <v>703</v>
      </c>
      <c r="C281" t="s">
        <v>20</v>
      </c>
      <c r="D281" t="s">
        <v>297</v>
      </c>
      <c r="E281" s="1">
        <f t="shared" si="4"/>
        <v>45379</v>
      </c>
      <c r="F281" t="s">
        <v>1826</v>
      </c>
      <c r="G281" s="1" t="e">
        <f>VLOOKUP(B281,Results!A:D,3,FALSE)</f>
        <v>#N/A</v>
      </c>
    </row>
    <row r="282" spans="1:7" x14ac:dyDescent="0.25">
      <c r="A282" t="s">
        <v>973</v>
      </c>
      <c r="B282" t="s">
        <v>630</v>
      </c>
      <c r="C282" t="s">
        <v>223</v>
      </c>
      <c r="D282" t="s">
        <v>40</v>
      </c>
      <c r="E282" s="1">
        <f t="shared" si="4"/>
        <v>45379</v>
      </c>
      <c r="F282" t="s">
        <v>1826</v>
      </c>
      <c r="G282" s="1" t="e">
        <f>VLOOKUP(B282,Results!A:D,3,FALSE)</f>
        <v>#N/A</v>
      </c>
    </row>
    <row r="283" spans="1:7" x14ac:dyDescent="0.25">
      <c r="A283" t="s">
        <v>973</v>
      </c>
      <c r="B283" t="s">
        <v>951</v>
      </c>
      <c r="C283" t="s">
        <v>20</v>
      </c>
      <c r="D283" t="s">
        <v>318</v>
      </c>
      <c r="E283" s="1">
        <f t="shared" si="4"/>
        <v>45379</v>
      </c>
      <c r="F283" t="s">
        <v>1826</v>
      </c>
      <c r="G283" s="1" t="e">
        <f>VLOOKUP(B283,Results!A:D,3,FALSE)</f>
        <v>#N/A</v>
      </c>
    </row>
    <row r="284" spans="1:7" x14ac:dyDescent="0.25">
      <c r="A284" t="s">
        <v>973</v>
      </c>
      <c r="B284" t="s">
        <v>753</v>
      </c>
      <c r="C284" t="s">
        <v>20</v>
      </c>
      <c r="D284" t="s">
        <v>411</v>
      </c>
      <c r="E284" s="1">
        <f t="shared" si="4"/>
        <v>45379</v>
      </c>
      <c r="F284" t="s">
        <v>1826</v>
      </c>
      <c r="G284" s="1" t="e">
        <f>VLOOKUP(B284,Results!A:D,3,FALSE)</f>
        <v>#N/A</v>
      </c>
    </row>
    <row r="285" spans="1:7" x14ac:dyDescent="0.25">
      <c r="A285" t="s">
        <v>973</v>
      </c>
      <c r="B285" t="s">
        <v>969</v>
      </c>
      <c r="C285" t="s">
        <v>20</v>
      </c>
      <c r="D285" t="s">
        <v>10</v>
      </c>
      <c r="E285" s="1">
        <f t="shared" si="4"/>
        <v>45379</v>
      </c>
      <c r="F285" t="s">
        <v>1826</v>
      </c>
      <c r="G285" s="1" t="e">
        <f>VLOOKUP(B285,Results!A:D,3,FALSE)</f>
        <v>#N/A</v>
      </c>
    </row>
    <row r="286" spans="1:7" x14ac:dyDescent="0.25">
      <c r="A286" t="s">
        <v>972</v>
      </c>
      <c r="B286" t="s">
        <v>101</v>
      </c>
      <c r="C286" t="s">
        <v>20</v>
      </c>
      <c r="D286" t="s">
        <v>23</v>
      </c>
      <c r="E286" s="1">
        <f t="shared" si="4"/>
        <v>45378</v>
      </c>
      <c r="F286" t="s">
        <v>1826</v>
      </c>
      <c r="G286" s="1">
        <f>VLOOKUP(B286,Results!A:D,3,FALSE)</f>
        <v>45414</v>
      </c>
    </row>
    <row r="287" spans="1:7" x14ac:dyDescent="0.25">
      <c r="A287" t="s">
        <v>972</v>
      </c>
      <c r="B287" t="s">
        <v>807</v>
      </c>
      <c r="C287" t="s">
        <v>20</v>
      </c>
      <c r="D287" t="s">
        <v>13</v>
      </c>
      <c r="E287" s="1">
        <f t="shared" si="4"/>
        <v>45378</v>
      </c>
      <c r="F287" t="s">
        <v>1826</v>
      </c>
      <c r="G287" s="1">
        <f>VLOOKUP(B287,Results!A:D,3,FALSE)</f>
        <v>45419</v>
      </c>
    </row>
    <row r="288" spans="1:7" x14ac:dyDescent="0.25">
      <c r="A288" t="s">
        <v>972</v>
      </c>
      <c r="B288" t="s">
        <v>758</v>
      </c>
      <c r="C288" t="s">
        <v>20</v>
      </c>
      <c r="D288" t="s">
        <v>13</v>
      </c>
      <c r="E288" s="1">
        <f t="shared" si="4"/>
        <v>45378</v>
      </c>
      <c r="F288" t="s">
        <v>1826</v>
      </c>
      <c r="G288" s="1">
        <f>VLOOKUP(B288,Results!A:D,3,FALSE)</f>
        <v>45420</v>
      </c>
    </row>
    <row r="289" spans="1:7" x14ac:dyDescent="0.25">
      <c r="A289" t="s">
        <v>972</v>
      </c>
      <c r="B289" t="s">
        <v>829</v>
      </c>
      <c r="C289" t="s">
        <v>223</v>
      </c>
      <c r="D289" t="s">
        <v>13</v>
      </c>
      <c r="E289" s="1">
        <f t="shared" si="4"/>
        <v>45378</v>
      </c>
      <c r="F289" t="s">
        <v>1826</v>
      </c>
      <c r="G289" s="1">
        <f>VLOOKUP(B289,Results!A:D,3,FALSE)</f>
        <v>45421</v>
      </c>
    </row>
    <row r="290" spans="1:7" x14ac:dyDescent="0.25">
      <c r="A290" t="s">
        <v>972</v>
      </c>
      <c r="B290" t="s">
        <v>723</v>
      </c>
      <c r="C290" t="s">
        <v>20</v>
      </c>
      <c r="D290" t="s">
        <v>13</v>
      </c>
      <c r="E290" s="1">
        <f t="shared" si="4"/>
        <v>45378</v>
      </c>
      <c r="F290" t="s">
        <v>1826</v>
      </c>
      <c r="G290" s="1">
        <f>VLOOKUP(B290,Results!A:D,3,FALSE)</f>
        <v>45422</v>
      </c>
    </row>
    <row r="291" spans="1:7" x14ac:dyDescent="0.25">
      <c r="A291" t="s">
        <v>972</v>
      </c>
      <c r="B291" t="s">
        <v>632</v>
      </c>
      <c r="C291" t="s">
        <v>223</v>
      </c>
      <c r="D291" t="s">
        <v>44</v>
      </c>
      <c r="E291" s="1">
        <f t="shared" si="4"/>
        <v>45378</v>
      </c>
      <c r="F291" t="s">
        <v>1826</v>
      </c>
      <c r="G291" s="1">
        <f>VLOOKUP(B291,Results!A:D,3,FALSE)</f>
        <v>45428</v>
      </c>
    </row>
    <row r="292" spans="1:7" x14ac:dyDescent="0.25">
      <c r="A292" t="s">
        <v>972</v>
      </c>
      <c r="B292" t="s">
        <v>701</v>
      </c>
      <c r="C292" t="s">
        <v>20</v>
      </c>
      <c r="D292" t="s">
        <v>10</v>
      </c>
      <c r="E292" s="1">
        <f t="shared" si="4"/>
        <v>45378</v>
      </c>
      <c r="F292" t="s">
        <v>1826</v>
      </c>
      <c r="G292" s="1">
        <f>VLOOKUP(B292,Results!A:D,3,FALSE)</f>
        <v>45435</v>
      </c>
    </row>
    <row r="293" spans="1:7" x14ac:dyDescent="0.25">
      <c r="A293" t="s">
        <v>972</v>
      </c>
      <c r="B293" t="s">
        <v>964</v>
      </c>
      <c r="C293" t="s">
        <v>20</v>
      </c>
      <c r="D293" t="s">
        <v>30</v>
      </c>
      <c r="E293" s="1">
        <f t="shared" si="4"/>
        <v>45378</v>
      </c>
      <c r="F293" t="s">
        <v>1826</v>
      </c>
      <c r="G293" s="1">
        <f>VLOOKUP(B293,Results!A:D,3,FALSE)</f>
        <v>45436</v>
      </c>
    </row>
    <row r="294" spans="1:7" x14ac:dyDescent="0.25">
      <c r="A294" t="s">
        <v>972</v>
      </c>
      <c r="B294" t="s">
        <v>409</v>
      </c>
      <c r="C294" t="s">
        <v>223</v>
      </c>
      <c r="D294" t="s">
        <v>297</v>
      </c>
      <c r="E294" s="1">
        <f t="shared" si="4"/>
        <v>45378</v>
      </c>
      <c r="F294" t="s">
        <v>1826</v>
      </c>
      <c r="G294" s="1" t="e">
        <f>VLOOKUP(B294,Results!A:D,3,FALSE)</f>
        <v>#N/A</v>
      </c>
    </row>
    <row r="295" spans="1:7" x14ac:dyDescent="0.25">
      <c r="A295" t="s">
        <v>972</v>
      </c>
      <c r="B295" t="s">
        <v>631</v>
      </c>
      <c r="C295" t="s">
        <v>20</v>
      </c>
      <c r="D295" t="s">
        <v>10</v>
      </c>
      <c r="E295" s="1">
        <f t="shared" si="4"/>
        <v>45378</v>
      </c>
      <c r="F295" t="s">
        <v>1826</v>
      </c>
      <c r="G295" s="1" t="e">
        <f>VLOOKUP(B295,Results!A:D,3,FALSE)</f>
        <v>#N/A</v>
      </c>
    </row>
    <row r="296" spans="1:7" x14ac:dyDescent="0.25">
      <c r="A296" t="s">
        <v>972</v>
      </c>
      <c r="B296" t="s">
        <v>677</v>
      </c>
      <c r="C296" t="s">
        <v>223</v>
      </c>
      <c r="D296" t="s">
        <v>44</v>
      </c>
      <c r="E296" s="1">
        <f t="shared" si="4"/>
        <v>45378</v>
      </c>
      <c r="F296" t="s">
        <v>1826</v>
      </c>
      <c r="G296" s="1" t="e">
        <f>VLOOKUP(B296,Results!A:D,3,FALSE)</f>
        <v>#N/A</v>
      </c>
    </row>
    <row r="297" spans="1:7" x14ac:dyDescent="0.25">
      <c r="A297" t="s">
        <v>972</v>
      </c>
      <c r="B297" t="s">
        <v>717</v>
      </c>
      <c r="C297" t="s">
        <v>20</v>
      </c>
      <c r="D297" t="s">
        <v>10</v>
      </c>
      <c r="E297" s="1">
        <f t="shared" si="4"/>
        <v>45378</v>
      </c>
      <c r="F297" t="s">
        <v>1826</v>
      </c>
      <c r="G297" s="1" t="e">
        <f>VLOOKUP(B297,Results!A:D,3,FALSE)</f>
        <v>#N/A</v>
      </c>
    </row>
    <row r="298" spans="1:7" x14ac:dyDescent="0.25">
      <c r="A298" t="s">
        <v>972</v>
      </c>
      <c r="B298" t="s">
        <v>939</v>
      </c>
      <c r="C298" t="s">
        <v>20</v>
      </c>
      <c r="D298" t="s">
        <v>7</v>
      </c>
      <c r="E298" s="1">
        <f t="shared" si="4"/>
        <v>45378</v>
      </c>
      <c r="F298" t="s">
        <v>1826</v>
      </c>
      <c r="G298" s="1" t="e">
        <f>VLOOKUP(B298,Results!A:D,3,FALSE)</f>
        <v>#N/A</v>
      </c>
    </row>
    <row r="299" spans="1:7" x14ac:dyDescent="0.25">
      <c r="A299" t="s">
        <v>972</v>
      </c>
      <c r="B299" t="s">
        <v>900</v>
      </c>
      <c r="C299" t="s">
        <v>223</v>
      </c>
      <c r="D299" t="s">
        <v>10</v>
      </c>
      <c r="E299" s="1">
        <f t="shared" si="4"/>
        <v>45378</v>
      </c>
      <c r="F299" t="s">
        <v>1826</v>
      </c>
      <c r="G299" s="1" t="e">
        <f>VLOOKUP(B299,Results!A:D,3,FALSE)</f>
        <v>#N/A</v>
      </c>
    </row>
    <row r="300" spans="1:7" x14ac:dyDescent="0.25">
      <c r="A300" t="s">
        <v>972</v>
      </c>
      <c r="B300" t="s">
        <v>950</v>
      </c>
      <c r="C300" t="s">
        <v>20</v>
      </c>
      <c r="D300" t="s">
        <v>10</v>
      </c>
      <c r="E300" s="1">
        <f t="shared" si="4"/>
        <v>45378</v>
      </c>
      <c r="F300" t="s">
        <v>1826</v>
      </c>
      <c r="G300" s="1" t="e">
        <f>VLOOKUP(B300,Results!A:D,3,FALSE)</f>
        <v>#N/A</v>
      </c>
    </row>
    <row r="301" spans="1:7" x14ac:dyDescent="0.25">
      <c r="A301" t="s">
        <v>972</v>
      </c>
      <c r="B301" t="s">
        <v>673</v>
      </c>
      <c r="C301" t="s">
        <v>20</v>
      </c>
      <c r="D301" t="s">
        <v>33</v>
      </c>
      <c r="E301" s="1">
        <f t="shared" si="4"/>
        <v>45378</v>
      </c>
      <c r="F301" t="s">
        <v>1826</v>
      </c>
      <c r="G301" s="1" t="e">
        <f>VLOOKUP(B301,Results!A:D,3,FALSE)</f>
        <v>#N/A</v>
      </c>
    </row>
    <row r="302" spans="1:7" x14ac:dyDescent="0.25">
      <c r="A302" t="s">
        <v>972</v>
      </c>
      <c r="B302" t="s">
        <v>216</v>
      </c>
      <c r="C302" t="s">
        <v>20</v>
      </c>
      <c r="D302" t="s">
        <v>30</v>
      </c>
      <c r="E302" s="1">
        <f t="shared" si="4"/>
        <v>45378</v>
      </c>
      <c r="F302" t="s">
        <v>1826</v>
      </c>
      <c r="G302" s="1" t="e">
        <f>VLOOKUP(B302,Results!A:D,3,FALSE)</f>
        <v>#N/A</v>
      </c>
    </row>
    <row r="303" spans="1:7" x14ac:dyDescent="0.25">
      <c r="A303" t="s">
        <v>972</v>
      </c>
      <c r="B303" t="s">
        <v>922</v>
      </c>
      <c r="C303" t="s">
        <v>20</v>
      </c>
      <c r="D303" t="s">
        <v>30</v>
      </c>
      <c r="E303" s="1">
        <f t="shared" si="4"/>
        <v>45378</v>
      </c>
      <c r="F303" t="s">
        <v>1826</v>
      </c>
      <c r="G303" s="1" t="e">
        <f>VLOOKUP(B303,Results!A:D,3,FALSE)</f>
        <v>#N/A</v>
      </c>
    </row>
    <row r="304" spans="1:7" x14ac:dyDescent="0.25">
      <c r="A304" t="s">
        <v>972</v>
      </c>
      <c r="B304" t="s">
        <v>715</v>
      </c>
      <c r="C304" t="s">
        <v>223</v>
      </c>
      <c r="D304" t="s">
        <v>10</v>
      </c>
      <c r="E304" s="1">
        <f t="shared" si="4"/>
        <v>45378</v>
      </c>
      <c r="F304" t="s">
        <v>1826</v>
      </c>
      <c r="G304" s="1" t="e">
        <f>VLOOKUP(B304,Results!A:D,3,FALSE)</f>
        <v>#N/A</v>
      </c>
    </row>
    <row r="305" spans="1:7" x14ac:dyDescent="0.25">
      <c r="A305" t="s">
        <v>972</v>
      </c>
      <c r="B305" t="s">
        <v>748</v>
      </c>
      <c r="C305" t="s">
        <v>20</v>
      </c>
      <c r="D305" t="s">
        <v>7</v>
      </c>
      <c r="E305" s="1">
        <f t="shared" si="4"/>
        <v>45378</v>
      </c>
      <c r="F305" t="s">
        <v>1826</v>
      </c>
      <c r="G305" s="1" t="e">
        <f>VLOOKUP(B305,Results!A:D,3,FALSE)</f>
        <v>#N/A</v>
      </c>
    </row>
    <row r="306" spans="1:7" x14ac:dyDescent="0.25">
      <c r="A306" t="s">
        <v>972</v>
      </c>
      <c r="B306" t="s">
        <v>923</v>
      </c>
      <c r="C306" t="s">
        <v>223</v>
      </c>
      <c r="D306" t="s">
        <v>7</v>
      </c>
      <c r="E306" s="1">
        <f t="shared" si="4"/>
        <v>45378</v>
      </c>
      <c r="F306" t="s">
        <v>1826</v>
      </c>
      <c r="G306" s="1" t="e">
        <f>VLOOKUP(B306,Results!A:D,3,FALSE)</f>
        <v>#N/A</v>
      </c>
    </row>
    <row r="307" spans="1:7" x14ac:dyDescent="0.25">
      <c r="A307" t="s">
        <v>972</v>
      </c>
      <c r="B307" t="s">
        <v>743</v>
      </c>
      <c r="C307" t="s">
        <v>20</v>
      </c>
      <c r="D307" t="s">
        <v>30</v>
      </c>
      <c r="E307" s="1">
        <f t="shared" si="4"/>
        <v>45378</v>
      </c>
      <c r="F307" t="s">
        <v>1826</v>
      </c>
      <c r="G307" s="1" t="e">
        <f>VLOOKUP(B307,Results!A:D,3,FALSE)</f>
        <v>#N/A</v>
      </c>
    </row>
    <row r="308" spans="1:7" x14ac:dyDescent="0.25">
      <c r="A308" t="s">
        <v>972</v>
      </c>
      <c r="B308" t="s">
        <v>622</v>
      </c>
      <c r="C308" t="s">
        <v>20</v>
      </c>
      <c r="D308" t="s">
        <v>23</v>
      </c>
      <c r="E308" s="1">
        <f t="shared" si="4"/>
        <v>45378</v>
      </c>
      <c r="F308" t="s">
        <v>1826</v>
      </c>
      <c r="G308" s="1" t="e">
        <f>VLOOKUP(B308,Results!A:D,3,FALSE)</f>
        <v>#N/A</v>
      </c>
    </row>
    <row r="309" spans="1:7" x14ac:dyDescent="0.25">
      <c r="A309" t="s">
        <v>972</v>
      </c>
      <c r="B309" t="s">
        <v>621</v>
      </c>
      <c r="C309" t="s">
        <v>20</v>
      </c>
      <c r="D309" t="s">
        <v>13</v>
      </c>
      <c r="E309" s="1">
        <f t="shared" si="4"/>
        <v>45378</v>
      </c>
      <c r="F309" t="s">
        <v>1826</v>
      </c>
      <c r="G309" s="1" t="e">
        <f>VLOOKUP(B309,Results!A:D,3,FALSE)</f>
        <v>#N/A</v>
      </c>
    </row>
    <row r="310" spans="1:7" x14ac:dyDescent="0.25">
      <c r="A310" t="s">
        <v>970</v>
      </c>
      <c r="B310" t="s">
        <v>813</v>
      </c>
      <c r="C310" t="s">
        <v>20</v>
      </c>
      <c r="D310" t="s">
        <v>30</v>
      </c>
      <c r="E310" s="1">
        <f t="shared" si="4"/>
        <v>45377</v>
      </c>
      <c r="F310" t="s">
        <v>1826</v>
      </c>
      <c r="G310" s="1">
        <f>VLOOKUP(B310,Results!A:D,3,FALSE)</f>
        <v>45420</v>
      </c>
    </row>
    <row r="311" spans="1:7" x14ac:dyDescent="0.25">
      <c r="A311" t="s">
        <v>970</v>
      </c>
      <c r="B311" t="s">
        <v>568</v>
      </c>
      <c r="C311" t="s">
        <v>223</v>
      </c>
      <c r="D311" t="s">
        <v>44</v>
      </c>
      <c r="E311" s="1">
        <f t="shared" si="4"/>
        <v>45377</v>
      </c>
      <c r="F311" t="s">
        <v>1826</v>
      </c>
      <c r="G311" s="1">
        <f>VLOOKUP(B311,Results!A:D,3,FALSE)</f>
        <v>45421</v>
      </c>
    </row>
    <row r="312" spans="1:7" x14ac:dyDescent="0.25">
      <c r="A312" t="s">
        <v>970</v>
      </c>
      <c r="B312" t="s">
        <v>298</v>
      </c>
      <c r="C312" t="s">
        <v>223</v>
      </c>
      <c r="D312" t="s">
        <v>10</v>
      </c>
      <c r="E312" s="1">
        <f t="shared" si="4"/>
        <v>45377</v>
      </c>
      <c r="F312" t="s">
        <v>1919</v>
      </c>
      <c r="G312" s="1">
        <f>VLOOKUP(B312,Results!A:D,3,FALSE)</f>
        <v>45435</v>
      </c>
    </row>
    <row r="313" spans="1:7" x14ac:dyDescent="0.25">
      <c r="A313" t="s">
        <v>970</v>
      </c>
      <c r="B313" t="s">
        <v>967</v>
      </c>
      <c r="C313" t="s">
        <v>223</v>
      </c>
      <c r="D313" t="s">
        <v>297</v>
      </c>
      <c r="E313" s="1">
        <f t="shared" si="4"/>
        <v>45377</v>
      </c>
      <c r="F313" t="s">
        <v>1826</v>
      </c>
      <c r="G313" s="1" t="e">
        <f>VLOOKUP(B313,Results!A:D,3,FALSE)</f>
        <v>#N/A</v>
      </c>
    </row>
    <row r="314" spans="1:7" x14ac:dyDescent="0.25">
      <c r="A314" t="s">
        <v>970</v>
      </c>
      <c r="B314" t="s">
        <v>971</v>
      </c>
      <c r="C314" t="s">
        <v>223</v>
      </c>
      <c r="D314" t="s">
        <v>23</v>
      </c>
      <c r="E314" s="1">
        <f t="shared" si="4"/>
        <v>45377</v>
      </c>
      <c r="F314" t="s">
        <v>1826</v>
      </c>
      <c r="G314" s="1" t="e">
        <f>VLOOKUP(B314,Results!A:D,3,FALSE)</f>
        <v>#N/A</v>
      </c>
    </row>
    <row r="315" spans="1:7" x14ac:dyDescent="0.25">
      <c r="A315" t="s">
        <v>970</v>
      </c>
      <c r="B315" t="s">
        <v>652</v>
      </c>
      <c r="C315" t="s">
        <v>20</v>
      </c>
      <c r="D315" t="s">
        <v>13</v>
      </c>
      <c r="E315" s="1">
        <f t="shared" si="4"/>
        <v>45377</v>
      </c>
      <c r="F315" t="s">
        <v>1919</v>
      </c>
      <c r="G315" s="1" t="e">
        <f>VLOOKUP(B315,Results!A:D,3,FALSE)</f>
        <v>#N/A</v>
      </c>
    </row>
    <row r="316" spans="1:7" x14ac:dyDescent="0.25">
      <c r="A316" t="s">
        <v>970</v>
      </c>
      <c r="B316" t="s">
        <v>663</v>
      </c>
      <c r="C316" t="s">
        <v>223</v>
      </c>
      <c r="D316" t="s">
        <v>297</v>
      </c>
      <c r="E316" s="1">
        <f t="shared" si="4"/>
        <v>45377</v>
      </c>
      <c r="F316" t="s">
        <v>1919</v>
      </c>
      <c r="G316" s="1" t="e">
        <f>VLOOKUP(B316,Results!A:D,3,FALSE)</f>
        <v>#N/A</v>
      </c>
    </row>
    <row r="317" spans="1:7" x14ac:dyDescent="0.25">
      <c r="A317" t="s">
        <v>779</v>
      </c>
      <c r="B317" t="s">
        <v>576</v>
      </c>
      <c r="C317" t="s">
        <v>20</v>
      </c>
      <c r="D317" t="s">
        <v>30</v>
      </c>
      <c r="E317" s="1">
        <f t="shared" si="4"/>
        <v>45373</v>
      </c>
      <c r="F317" t="s">
        <v>1826</v>
      </c>
      <c r="G317" s="1">
        <f>VLOOKUP(B317,Results!A:D,3,FALSE)</f>
        <v>45420</v>
      </c>
    </row>
    <row r="318" spans="1:7" x14ac:dyDescent="0.25">
      <c r="A318" t="s">
        <v>779</v>
      </c>
      <c r="B318" t="s">
        <v>829</v>
      </c>
      <c r="C318" t="s">
        <v>223</v>
      </c>
      <c r="D318" t="s">
        <v>13</v>
      </c>
      <c r="E318" s="1">
        <f t="shared" si="4"/>
        <v>45373</v>
      </c>
      <c r="F318" t="s">
        <v>1826</v>
      </c>
      <c r="G318" s="1">
        <f>VLOOKUP(B318,Results!A:D,3,FALSE)</f>
        <v>45421</v>
      </c>
    </row>
    <row r="319" spans="1:7" x14ac:dyDescent="0.25">
      <c r="A319" t="s">
        <v>779</v>
      </c>
      <c r="B319" t="s">
        <v>780</v>
      </c>
      <c r="C319" t="s">
        <v>223</v>
      </c>
      <c r="D319" t="s">
        <v>44</v>
      </c>
      <c r="E319" s="1">
        <f t="shared" si="4"/>
        <v>45373</v>
      </c>
      <c r="F319" t="s">
        <v>1806</v>
      </c>
      <c r="G319" s="1">
        <f>VLOOKUP(B319,Results!A:D,3,FALSE)</f>
        <v>45422</v>
      </c>
    </row>
    <row r="320" spans="1:7" x14ac:dyDescent="0.25">
      <c r="A320" t="s">
        <v>779</v>
      </c>
      <c r="B320" t="s">
        <v>730</v>
      </c>
      <c r="C320" t="s">
        <v>20</v>
      </c>
      <c r="D320" t="s">
        <v>40</v>
      </c>
      <c r="E320" s="1">
        <f t="shared" si="4"/>
        <v>45373</v>
      </c>
      <c r="F320" t="s">
        <v>1826</v>
      </c>
      <c r="G320" s="1">
        <f>VLOOKUP(B320,Results!A:D,3,FALSE)</f>
        <v>45425</v>
      </c>
    </row>
    <row r="321" spans="1:7" x14ac:dyDescent="0.25">
      <c r="A321" t="s">
        <v>779</v>
      </c>
      <c r="B321" t="s">
        <v>652</v>
      </c>
      <c r="C321" t="s">
        <v>20</v>
      </c>
      <c r="D321" t="s">
        <v>13</v>
      </c>
      <c r="E321" s="1">
        <f t="shared" si="4"/>
        <v>45373</v>
      </c>
      <c r="F321" t="s">
        <v>1826</v>
      </c>
      <c r="G321" s="1" t="e">
        <f>VLOOKUP(B321,Results!A:D,3,FALSE)</f>
        <v>#N/A</v>
      </c>
    </row>
    <row r="322" spans="1:7" x14ac:dyDescent="0.25">
      <c r="A322" t="s">
        <v>779</v>
      </c>
      <c r="B322" t="s">
        <v>556</v>
      </c>
      <c r="C322" t="s">
        <v>20</v>
      </c>
      <c r="D322" t="s">
        <v>13</v>
      </c>
      <c r="E322" s="1">
        <f t="shared" ref="E322:E385" si="5">DATEVALUE(IFERROR(RIGHT(LEFT(A322,FIND("-",A322,4)-1),2)&amp;"/"&amp;LEFT(A322,FIND("-",A322)-1)&amp;"/"&amp;RIGHT(LEFT(A322,IFERROR(FIND(" ",A322),LEN(A322)+1)-1),4),TEXT(A322,"dd")&amp;"/"&amp;TEXT(A322,"mm")&amp;"/"&amp;TEXT(A322,"yyyy")))</f>
        <v>45373</v>
      </c>
      <c r="F322" t="s">
        <v>1826</v>
      </c>
      <c r="G322" s="1" t="e">
        <f>VLOOKUP(B322,Results!A:D,3,FALSE)</f>
        <v>#N/A</v>
      </c>
    </row>
    <row r="323" spans="1:7" x14ac:dyDescent="0.25">
      <c r="A323" t="s">
        <v>779</v>
      </c>
      <c r="B323" t="s">
        <v>620</v>
      </c>
      <c r="C323" t="s">
        <v>20</v>
      </c>
      <c r="D323" t="s">
        <v>30</v>
      </c>
      <c r="E323" s="1">
        <f t="shared" si="5"/>
        <v>45373</v>
      </c>
      <c r="F323" t="s">
        <v>1826</v>
      </c>
      <c r="G323" s="1" t="e">
        <f>VLOOKUP(B323,Results!A:D,3,FALSE)</f>
        <v>#N/A</v>
      </c>
    </row>
    <row r="324" spans="1:7" x14ac:dyDescent="0.25">
      <c r="A324" t="s">
        <v>779</v>
      </c>
      <c r="B324" t="s">
        <v>425</v>
      </c>
      <c r="C324" t="s">
        <v>20</v>
      </c>
      <c r="D324" t="s">
        <v>318</v>
      </c>
      <c r="E324" s="1">
        <f t="shared" si="5"/>
        <v>45373</v>
      </c>
      <c r="F324" t="s">
        <v>1826</v>
      </c>
      <c r="G324" s="1" t="e">
        <f>VLOOKUP(B324,Results!A:D,3,FALSE)</f>
        <v>#N/A</v>
      </c>
    </row>
    <row r="325" spans="1:7" x14ac:dyDescent="0.25">
      <c r="A325" t="s">
        <v>778</v>
      </c>
      <c r="B325" t="s">
        <v>253</v>
      </c>
      <c r="C325" t="s">
        <v>20</v>
      </c>
      <c r="D325" t="s">
        <v>40</v>
      </c>
      <c r="E325" s="1">
        <f t="shared" si="5"/>
        <v>45372</v>
      </c>
      <c r="F325" t="s">
        <v>1826</v>
      </c>
      <c r="G325" s="1">
        <f>VLOOKUP(B325,Results!A:D,3,FALSE)</f>
        <v>45414</v>
      </c>
    </row>
    <row r="326" spans="1:7" x14ac:dyDescent="0.25">
      <c r="A326" t="s">
        <v>778</v>
      </c>
      <c r="B326" t="s">
        <v>804</v>
      </c>
      <c r="C326" t="s">
        <v>20</v>
      </c>
      <c r="D326" t="s">
        <v>44</v>
      </c>
      <c r="E326" s="1">
        <f t="shared" si="5"/>
        <v>45372</v>
      </c>
      <c r="F326" t="s">
        <v>1826</v>
      </c>
      <c r="G326" s="1">
        <f>VLOOKUP(B326,Results!A:D,3,FALSE)</f>
        <v>45414</v>
      </c>
    </row>
    <row r="327" spans="1:7" x14ac:dyDescent="0.25">
      <c r="A327" t="s">
        <v>778</v>
      </c>
      <c r="B327" t="s">
        <v>530</v>
      </c>
      <c r="C327" t="s">
        <v>223</v>
      </c>
      <c r="D327" t="s">
        <v>40</v>
      </c>
      <c r="E327" s="1">
        <f t="shared" si="5"/>
        <v>45372</v>
      </c>
      <c r="F327" t="s">
        <v>1826</v>
      </c>
      <c r="G327" s="1">
        <f>VLOOKUP(B327,Results!A:D,3,FALSE)</f>
        <v>45414</v>
      </c>
    </row>
    <row r="328" spans="1:7" x14ac:dyDescent="0.25">
      <c r="A328" t="s">
        <v>778</v>
      </c>
      <c r="B328" t="s">
        <v>792</v>
      </c>
      <c r="C328" t="s">
        <v>223</v>
      </c>
      <c r="D328" t="s">
        <v>10</v>
      </c>
      <c r="E328" s="1">
        <f t="shared" si="5"/>
        <v>45372</v>
      </c>
      <c r="F328" t="s">
        <v>1826</v>
      </c>
      <c r="G328" s="1">
        <f>VLOOKUP(B328,Results!A:D,3,FALSE)</f>
        <v>45415</v>
      </c>
    </row>
    <row r="329" spans="1:7" x14ac:dyDescent="0.25">
      <c r="A329" t="s">
        <v>778</v>
      </c>
      <c r="B329" t="s">
        <v>952</v>
      </c>
      <c r="C329" t="s">
        <v>20</v>
      </c>
      <c r="D329" t="s">
        <v>30</v>
      </c>
      <c r="E329" s="1">
        <f t="shared" si="5"/>
        <v>45372</v>
      </c>
      <c r="F329" t="s">
        <v>1826</v>
      </c>
      <c r="G329" s="1">
        <f>VLOOKUP(B329,Results!A:D,3,FALSE)</f>
        <v>45415</v>
      </c>
    </row>
    <row r="330" spans="1:7" x14ac:dyDescent="0.25">
      <c r="A330" t="s">
        <v>778</v>
      </c>
      <c r="B330" t="s">
        <v>615</v>
      </c>
      <c r="C330" t="s">
        <v>223</v>
      </c>
      <c r="D330" t="s">
        <v>10</v>
      </c>
      <c r="E330" s="1">
        <f t="shared" si="5"/>
        <v>45372</v>
      </c>
      <c r="F330" t="s">
        <v>1826</v>
      </c>
      <c r="G330" s="1">
        <f>VLOOKUP(B330,Results!A:D,3,FALSE)</f>
        <v>45415</v>
      </c>
    </row>
    <row r="331" spans="1:7" x14ac:dyDescent="0.25">
      <c r="A331" t="s">
        <v>778</v>
      </c>
      <c r="B331" t="s">
        <v>676</v>
      </c>
      <c r="C331" t="s">
        <v>223</v>
      </c>
      <c r="D331" t="s">
        <v>74</v>
      </c>
      <c r="E331" s="1">
        <f t="shared" si="5"/>
        <v>45372</v>
      </c>
      <c r="F331" t="s">
        <v>1826</v>
      </c>
      <c r="G331" s="1">
        <f>VLOOKUP(B331,Results!A:D,3,FALSE)</f>
        <v>45416</v>
      </c>
    </row>
    <row r="332" spans="1:7" x14ac:dyDescent="0.25">
      <c r="A332" t="s">
        <v>778</v>
      </c>
      <c r="B332" t="s">
        <v>842</v>
      </c>
      <c r="C332" t="s">
        <v>20</v>
      </c>
      <c r="D332" t="s">
        <v>23</v>
      </c>
      <c r="E332" s="1">
        <f t="shared" si="5"/>
        <v>45372</v>
      </c>
      <c r="F332" t="s">
        <v>1826</v>
      </c>
      <c r="G332" s="1">
        <f>VLOOKUP(B332,Results!A:D,3,FALSE)</f>
        <v>45418</v>
      </c>
    </row>
    <row r="333" spans="1:7" x14ac:dyDescent="0.25">
      <c r="A333" t="s">
        <v>778</v>
      </c>
      <c r="B333" t="s">
        <v>653</v>
      </c>
      <c r="C333" t="s">
        <v>20</v>
      </c>
      <c r="D333" t="s">
        <v>13</v>
      </c>
      <c r="E333" s="1">
        <f t="shared" si="5"/>
        <v>45372</v>
      </c>
      <c r="F333" t="s">
        <v>1826</v>
      </c>
      <c r="G333" s="1">
        <f>VLOOKUP(B333,Results!A:D,3,FALSE)</f>
        <v>45419</v>
      </c>
    </row>
    <row r="334" spans="1:7" x14ac:dyDescent="0.25">
      <c r="A334" t="s">
        <v>778</v>
      </c>
      <c r="B334" t="s">
        <v>287</v>
      </c>
      <c r="C334" t="s">
        <v>20</v>
      </c>
      <c r="D334" t="s">
        <v>13</v>
      </c>
      <c r="E334" s="1">
        <f t="shared" si="5"/>
        <v>45372</v>
      </c>
      <c r="F334" t="s">
        <v>1826</v>
      </c>
      <c r="G334" s="1">
        <f>VLOOKUP(B334,Results!A:D,3,FALSE)</f>
        <v>45419</v>
      </c>
    </row>
    <row r="335" spans="1:7" x14ac:dyDescent="0.25">
      <c r="A335" t="s">
        <v>778</v>
      </c>
      <c r="B335" t="s">
        <v>655</v>
      </c>
      <c r="C335" t="s">
        <v>20</v>
      </c>
      <c r="D335" t="s">
        <v>30</v>
      </c>
      <c r="E335" s="1">
        <f t="shared" si="5"/>
        <v>45372</v>
      </c>
      <c r="F335" t="s">
        <v>1826</v>
      </c>
      <c r="G335" s="1">
        <f>VLOOKUP(B335,Results!A:D,3,FALSE)</f>
        <v>45419</v>
      </c>
    </row>
    <row r="336" spans="1:7" x14ac:dyDescent="0.25">
      <c r="A336" t="s">
        <v>778</v>
      </c>
      <c r="B336" t="s">
        <v>862</v>
      </c>
      <c r="C336" t="s">
        <v>223</v>
      </c>
      <c r="D336" t="s">
        <v>30</v>
      </c>
      <c r="E336" s="1">
        <f t="shared" si="5"/>
        <v>45372</v>
      </c>
      <c r="F336" t="s">
        <v>1826</v>
      </c>
      <c r="G336" s="1">
        <f>VLOOKUP(B336,Results!A:D,3,FALSE)</f>
        <v>45420</v>
      </c>
    </row>
    <row r="337" spans="1:7" x14ac:dyDescent="0.25">
      <c r="A337" t="s">
        <v>778</v>
      </c>
      <c r="B337" t="s">
        <v>758</v>
      </c>
      <c r="C337" t="s">
        <v>20</v>
      </c>
      <c r="D337" t="s">
        <v>13</v>
      </c>
      <c r="E337" s="1">
        <f t="shared" si="5"/>
        <v>45372</v>
      </c>
      <c r="F337" t="s">
        <v>1826</v>
      </c>
      <c r="G337" s="1">
        <f>VLOOKUP(B337,Results!A:D,3,FALSE)</f>
        <v>45420</v>
      </c>
    </row>
    <row r="338" spans="1:7" x14ac:dyDescent="0.25">
      <c r="A338" t="s">
        <v>778</v>
      </c>
      <c r="B338" t="s">
        <v>750</v>
      </c>
      <c r="C338" t="s">
        <v>20</v>
      </c>
      <c r="D338" t="s">
        <v>13</v>
      </c>
      <c r="E338" s="1">
        <f t="shared" si="5"/>
        <v>45372</v>
      </c>
      <c r="F338" t="s">
        <v>1826</v>
      </c>
      <c r="G338" s="1">
        <f>VLOOKUP(B338,Results!A:D,3,FALSE)</f>
        <v>45420</v>
      </c>
    </row>
    <row r="339" spans="1:7" x14ac:dyDescent="0.25">
      <c r="A339" t="s">
        <v>778</v>
      </c>
      <c r="B339" t="s">
        <v>965</v>
      </c>
      <c r="C339" t="s">
        <v>20</v>
      </c>
      <c r="D339" t="s">
        <v>30</v>
      </c>
      <c r="E339" s="1">
        <f t="shared" si="5"/>
        <v>45372</v>
      </c>
      <c r="F339" t="s">
        <v>1826</v>
      </c>
      <c r="G339" s="1">
        <f>VLOOKUP(B339,Results!A:D,3,FALSE)</f>
        <v>45421</v>
      </c>
    </row>
    <row r="340" spans="1:7" x14ac:dyDescent="0.25">
      <c r="A340" t="s">
        <v>778</v>
      </c>
      <c r="B340" t="s">
        <v>723</v>
      </c>
      <c r="C340" t="s">
        <v>20</v>
      </c>
      <c r="D340" t="s">
        <v>13</v>
      </c>
      <c r="E340" s="1">
        <f t="shared" si="5"/>
        <v>45372</v>
      </c>
      <c r="F340" t="s">
        <v>1826</v>
      </c>
      <c r="G340" s="1">
        <f>VLOOKUP(B340,Results!A:D,3,FALSE)</f>
        <v>45422</v>
      </c>
    </row>
    <row r="341" spans="1:7" x14ac:dyDescent="0.25">
      <c r="A341" t="s">
        <v>778</v>
      </c>
      <c r="B341" t="s">
        <v>561</v>
      </c>
      <c r="C341" t="s">
        <v>223</v>
      </c>
      <c r="D341" t="s">
        <v>44</v>
      </c>
      <c r="E341" s="1">
        <f t="shared" si="5"/>
        <v>45372</v>
      </c>
      <c r="F341" t="s">
        <v>1826</v>
      </c>
      <c r="G341" s="1">
        <f>VLOOKUP(B341,Results!A:D,3,FALSE)</f>
        <v>45428</v>
      </c>
    </row>
    <row r="342" spans="1:7" x14ac:dyDescent="0.25">
      <c r="A342" t="s">
        <v>778</v>
      </c>
      <c r="B342" t="s">
        <v>632</v>
      </c>
      <c r="C342" t="s">
        <v>223</v>
      </c>
      <c r="D342" t="s">
        <v>44</v>
      </c>
      <c r="E342" s="1">
        <f t="shared" si="5"/>
        <v>45372</v>
      </c>
      <c r="F342" t="s">
        <v>1826</v>
      </c>
      <c r="G342" s="1">
        <f>VLOOKUP(B342,Results!A:D,3,FALSE)</f>
        <v>45428</v>
      </c>
    </row>
    <row r="343" spans="1:7" x14ac:dyDescent="0.25">
      <c r="A343" t="s">
        <v>778</v>
      </c>
      <c r="B343" t="s">
        <v>75</v>
      </c>
      <c r="C343" t="s">
        <v>20</v>
      </c>
      <c r="D343" t="s">
        <v>13</v>
      </c>
      <c r="E343" s="1">
        <f t="shared" si="5"/>
        <v>45372</v>
      </c>
      <c r="F343" t="s">
        <v>1826</v>
      </c>
      <c r="G343" s="1">
        <f>VLOOKUP(B343,Results!A:D,3,FALSE)</f>
        <v>45432</v>
      </c>
    </row>
    <row r="344" spans="1:7" x14ac:dyDescent="0.25">
      <c r="A344" t="s">
        <v>778</v>
      </c>
      <c r="B344" t="s">
        <v>298</v>
      </c>
      <c r="C344" t="s">
        <v>223</v>
      </c>
      <c r="D344" t="s">
        <v>10</v>
      </c>
      <c r="E344" s="1">
        <f t="shared" si="5"/>
        <v>45372</v>
      </c>
      <c r="F344" t="s">
        <v>1826</v>
      </c>
      <c r="G344" s="1">
        <f>VLOOKUP(B344,Results!A:D,3,FALSE)</f>
        <v>45435</v>
      </c>
    </row>
    <row r="345" spans="1:7" x14ac:dyDescent="0.25">
      <c r="A345" t="s">
        <v>778</v>
      </c>
      <c r="B345" t="s">
        <v>964</v>
      </c>
      <c r="C345" t="s">
        <v>20</v>
      </c>
      <c r="D345" t="s">
        <v>30</v>
      </c>
      <c r="E345" s="1">
        <f t="shared" si="5"/>
        <v>45372</v>
      </c>
      <c r="F345" t="s">
        <v>1826</v>
      </c>
      <c r="G345" s="1">
        <f>VLOOKUP(B345,Results!A:D,3,FALSE)</f>
        <v>45436</v>
      </c>
    </row>
    <row r="346" spans="1:7" x14ac:dyDescent="0.25">
      <c r="A346" t="s">
        <v>778</v>
      </c>
      <c r="B346" t="s">
        <v>879</v>
      </c>
      <c r="C346" t="s">
        <v>20</v>
      </c>
      <c r="D346" t="s">
        <v>10</v>
      </c>
      <c r="E346" s="1">
        <f t="shared" si="5"/>
        <v>45372</v>
      </c>
      <c r="F346" t="s">
        <v>1826</v>
      </c>
      <c r="G346" s="1">
        <f>VLOOKUP(B346,Results!A:D,3,FALSE)</f>
        <v>45440</v>
      </c>
    </row>
    <row r="347" spans="1:7" x14ac:dyDescent="0.25">
      <c r="A347" t="s">
        <v>778</v>
      </c>
      <c r="B347" t="s">
        <v>769</v>
      </c>
      <c r="C347" t="s">
        <v>223</v>
      </c>
      <c r="D347" t="s">
        <v>40</v>
      </c>
      <c r="E347" s="1">
        <f t="shared" si="5"/>
        <v>45372</v>
      </c>
      <c r="F347" t="s">
        <v>1806</v>
      </c>
      <c r="G347" s="1" t="e">
        <f>VLOOKUP(B347,Results!A:D,3,FALSE)</f>
        <v>#N/A</v>
      </c>
    </row>
    <row r="348" spans="1:7" x14ac:dyDescent="0.25">
      <c r="A348" t="s">
        <v>778</v>
      </c>
      <c r="B348" t="s">
        <v>382</v>
      </c>
      <c r="C348" t="s">
        <v>223</v>
      </c>
      <c r="D348" t="s">
        <v>74</v>
      </c>
      <c r="E348" s="1">
        <f t="shared" si="5"/>
        <v>45372</v>
      </c>
      <c r="F348" t="s">
        <v>1806</v>
      </c>
      <c r="G348" s="1" t="e">
        <f>VLOOKUP(B348,Results!A:D,3,FALSE)</f>
        <v>#N/A</v>
      </c>
    </row>
    <row r="349" spans="1:7" x14ac:dyDescent="0.25">
      <c r="A349" t="s">
        <v>778</v>
      </c>
      <c r="B349" t="s">
        <v>822</v>
      </c>
      <c r="C349" t="s">
        <v>20</v>
      </c>
      <c r="D349" t="s">
        <v>10</v>
      </c>
      <c r="E349" s="1">
        <f t="shared" si="5"/>
        <v>45372</v>
      </c>
      <c r="F349" t="s">
        <v>1826</v>
      </c>
      <c r="G349" s="1" t="e">
        <f>VLOOKUP(B349,Results!A:D,3,FALSE)</f>
        <v>#N/A</v>
      </c>
    </row>
    <row r="350" spans="1:7" x14ac:dyDescent="0.25">
      <c r="A350" t="s">
        <v>778</v>
      </c>
      <c r="B350" t="s">
        <v>935</v>
      </c>
      <c r="C350" t="s">
        <v>20</v>
      </c>
      <c r="D350" t="s">
        <v>13</v>
      </c>
      <c r="E350" s="1">
        <f t="shared" si="5"/>
        <v>45372</v>
      </c>
      <c r="F350" t="s">
        <v>1826</v>
      </c>
      <c r="G350" s="1" t="e">
        <f>VLOOKUP(B350,Results!A:D,3,FALSE)</f>
        <v>#N/A</v>
      </c>
    </row>
    <row r="351" spans="1:7" x14ac:dyDescent="0.25">
      <c r="A351" t="s">
        <v>778</v>
      </c>
      <c r="B351" t="s">
        <v>845</v>
      </c>
      <c r="C351" t="s">
        <v>20</v>
      </c>
      <c r="D351" t="s">
        <v>33</v>
      </c>
      <c r="E351" s="1">
        <f t="shared" si="5"/>
        <v>45372</v>
      </c>
      <c r="F351" t="s">
        <v>1826</v>
      </c>
      <c r="G351" s="1" t="e">
        <f>VLOOKUP(B351,Results!A:D,3,FALSE)</f>
        <v>#N/A</v>
      </c>
    </row>
    <row r="352" spans="1:7" x14ac:dyDescent="0.25">
      <c r="A352" t="s">
        <v>778</v>
      </c>
      <c r="B352" t="s">
        <v>963</v>
      </c>
      <c r="C352" t="s">
        <v>20</v>
      </c>
      <c r="D352" t="s">
        <v>28</v>
      </c>
      <c r="E352" s="1">
        <f t="shared" si="5"/>
        <v>45372</v>
      </c>
      <c r="F352" t="s">
        <v>1826</v>
      </c>
      <c r="G352" s="1" t="e">
        <f>VLOOKUP(B352,Results!A:D,3,FALSE)</f>
        <v>#N/A</v>
      </c>
    </row>
    <row r="353" spans="1:7" x14ac:dyDescent="0.25">
      <c r="A353" t="s">
        <v>778</v>
      </c>
      <c r="B353" t="s">
        <v>756</v>
      </c>
      <c r="C353" t="s">
        <v>20</v>
      </c>
      <c r="D353" t="s">
        <v>13</v>
      </c>
      <c r="E353" s="1">
        <f t="shared" si="5"/>
        <v>45372</v>
      </c>
      <c r="F353" t="s">
        <v>1826</v>
      </c>
      <c r="G353" s="1" t="e">
        <f>VLOOKUP(B353,Results!A:D,3,FALSE)</f>
        <v>#N/A</v>
      </c>
    </row>
    <row r="354" spans="1:7" x14ac:dyDescent="0.25">
      <c r="A354" t="s">
        <v>778</v>
      </c>
      <c r="B354" t="s">
        <v>732</v>
      </c>
      <c r="C354" t="s">
        <v>223</v>
      </c>
      <c r="D354" t="s">
        <v>44</v>
      </c>
      <c r="E354" s="1">
        <f t="shared" si="5"/>
        <v>45372</v>
      </c>
      <c r="F354" t="s">
        <v>1826</v>
      </c>
      <c r="G354" s="1" t="e">
        <f>VLOOKUP(B354,Results!A:D,3,FALSE)</f>
        <v>#N/A</v>
      </c>
    </row>
    <row r="355" spans="1:7" x14ac:dyDescent="0.25">
      <c r="A355" t="s">
        <v>778</v>
      </c>
      <c r="B355" t="s">
        <v>275</v>
      </c>
      <c r="C355" t="s">
        <v>20</v>
      </c>
      <c r="D355" t="s">
        <v>97</v>
      </c>
      <c r="E355" s="1">
        <f t="shared" si="5"/>
        <v>45372</v>
      </c>
      <c r="F355" t="s">
        <v>1826</v>
      </c>
      <c r="G355" s="1" t="e">
        <f>VLOOKUP(B355,Results!A:D,3,FALSE)</f>
        <v>#N/A</v>
      </c>
    </row>
    <row r="356" spans="1:7" x14ac:dyDescent="0.25">
      <c r="A356" t="s">
        <v>778</v>
      </c>
      <c r="B356" t="s">
        <v>423</v>
      </c>
      <c r="C356" t="s">
        <v>223</v>
      </c>
      <c r="D356" t="s">
        <v>23</v>
      </c>
      <c r="E356" s="1">
        <f t="shared" si="5"/>
        <v>45372</v>
      </c>
      <c r="F356" t="s">
        <v>1826</v>
      </c>
      <c r="G356" s="1" t="e">
        <f>VLOOKUP(B356,Results!A:D,3,FALSE)</f>
        <v>#N/A</v>
      </c>
    </row>
    <row r="357" spans="1:7" x14ac:dyDescent="0.25">
      <c r="A357" t="s">
        <v>778</v>
      </c>
      <c r="B357" t="s">
        <v>677</v>
      </c>
      <c r="C357" t="s">
        <v>223</v>
      </c>
      <c r="D357" t="s">
        <v>44</v>
      </c>
      <c r="E357" s="1">
        <f t="shared" si="5"/>
        <v>45372</v>
      </c>
      <c r="F357" t="s">
        <v>1826</v>
      </c>
      <c r="G357" s="1" t="e">
        <f>VLOOKUP(B357,Results!A:D,3,FALSE)</f>
        <v>#N/A</v>
      </c>
    </row>
    <row r="358" spans="1:7" x14ac:dyDescent="0.25">
      <c r="A358" t="s">
        <v>778</v>
      </c>
      <c r="B358" t="s">
        <v>591</v>
      </c>
      <c r="C358" t="s">
        <v>20</v>
      </c>
      <c r="D358" t="s">
        <v>13</v>
      </c>
      <c r="E358" s="1">
        <f t="shared" si="5"/>
        <v>45372</v>
      </c>
      <c r="F358" t="s">
        <v>1826</v>
      </c>
      <c r="G358" s="1" t="e">
        <f>VLOOKUP(B358,Results!A:D,3,FALSE)</f>
        <v>#N/A</v>
      </c>
    </row>
    <row r="359" spans="1:7" x14ac:dyDescent="0.25">
      <c r="A359" t="s">
        <v>778</v>
      </c>
      <c r="B359" t="s">
        <v>939</v>
      </c>
      <c r="C359" t="s">
        <v>20</v>
      </c>
      <c r="D359" t="s">
        <v>7</v>
      </c>
      <c r="E359" s="1">
        <f t="shared" si="5"/>
        <v>45372</v>
      </c>
      <c r="F359" t="s">
        <v>1826</v>
      </c>
      <c r="G359" s="1" t="e">
        <f>VLOOKUP(B359,Results!A:D,3,FALSE)</f>
        <v>#N/A</v>
      </c>
    </row>
    <row r="360" spans="1:7" x14ac:dyDescent="0.25">
      <c r="A360" t="s">
        <v>778</v>
      </c>
      <c r="B360" t="s">
        <v>900</v>
      </c>
      <c r="C360" t="s">
        <v>223</v>
      </c>
      <c r="D360" t="s">
        <v>10</v>
      </c>
      <c r="E360" s="1">
        <f t="shared" si="5"/>
        <v>45372</v>
      </c>
      <c r="F360" t="s">
        <v>1826</v>
      </c>
      <c r="G360" s="1" t="e">
        <f>VLOOKUP(B360,Results!A:D,3,FALSE)</f>
        <v>#N/A</v>
      </c>
    </row>
    <row r="361" spans="1:7" x14ac:dyDescent="0.25">
      <c r="A361" t="s">
        <v>778</v>
      </c>
      <c r="B361" t="s">
        <v>725</v>
      </c>
      <c r="C361" t="s">
        <v>223</v>
      </c>
      <c r="D361" t="s">
        <v>13</v>
      </c>
      <c r="E361" s="1">
        <f t="shared" si="5"/>
        <v>45372</v>
      </c>
      <c r="F361" t="s">
        <v>1826</v>
      </c>
      <c r="G361" s="1" t="e">
        <f>VLOOKUP(B361,Results!A:D,3,FALSE)</f>
        <v>#N/A</v>
      </c>
    </row>
    <row r="362" spans="1:7" x14ac:dyDescent="0.25">
      <c r="A362" t="s">
        <v>778</v>
      </c>
      <c r="B362" t="s">
        <v>823</v>
      </c>
      <c r="C362" t="s">
        <v>20</v>
      </c>
      <c r="D362" t="s">
        <v>10</v>
      </c>
      <c r="E362" s="1">
        <f t="shared" si="5"/>
        <v>45372</v>
      </c>
      <c r="F362" t="s">
        <v>1826</v>
      </c>
      <c r="G362" s="1" t="e">
        <f>VLOOKUP(B362,Results!A:D,3,FALSE)</f>
        <v>#N/A</v>
      </c>
    </row>
    <row r="363" spans="1:7" x14ac:dyDescent="0.25">
      <c r="A363" t="s">
        <v>778</v>
      </c>
      <c r="B363" t="s">
        <v>585</v>
      </c>
      <c r="C363" t="s">
        <v>20</v>
      </c>
      <c r="D363" t="s">
        <v>10</v>
      </c>
      <c r="E363" s="1">
        <f t="shared" si="5"/>
        <v>45372</v>
      </c>
      <c r="F363" t="s">
        <v>1826</v>
      </c>
      <c r="G363" s="1" t="e">
        <f>VLOOKUP(B363,Results!A:D,3,FALSE)</f>
        <v>#N/A</v>
      </c>
    </row>
    <row r="364" spans="1:7" x14ac:dyDescent="0.25">
      <c r="A364" t="s">
        <v>778</v>
      </c>
      <c r="B364" t="s">
        <v>122</v>
      </c>
      <c r="C364" t="s">
        <v>20</v>
      </c>
      <c r="D364" t="s">
        <v>23</v>
      </c>
      <c r="E364" s="1">
        <f t="shared" si="5"/>
        <v>45372</v>
      </c>
      <c r="F364" t="s">
        <v>1826</v>
      </c>
      <c r="G364" s="1" t="e">
        <f>VLOOKUP(B364,Results!A:D,3,FALSE)</f>
        <v>#N/A</v>
      </c>
    </row>
    <row r="365" spans="1:7" x14ac:dyDescent="0.25">
      <c r="A365" t="s">
        <v>778</v>
      </c>
      <c r="B365" t="s">
        <v>663</v>
      </c>
      <c r="C365" t="s">
        <v>223</v>
      </c>
      <c r="D365" t="s">
        <v>297</v>
      </c>
      <c r="E365" s="1">
        <f t="shared" si="5"/>
        <v>45372</v>
      </c>
      <c r="F365" t="s">
        <v>1826</v>
      </c>
      <c r="G365" s="1" t="e">
        <f>VLOOKUP(B365,Results!A:D,3,FALSE)</f>
        <v>#N/A</v>
      </c>
    </row>
    <row r="366" spans="1:7" x14ac:dyDescent="0.25">
      <c r="A366" t="s">
        <v>778</v>
      </c>
      <c r="B366" t="s">
        <v>672</v>
      </c>
      <c r="C366" t="s">
        <v>20</v>
      </c>
      <c r="D366" t="s">
        <v>84</v>
      </c>
      <c r="E366" s="1">
        <f t="shared" si="5"/>
        <v>45372</v>
      </c>
      <c r="F366" t="s">
        <v>1826</v>
      </c>
      <c r="G366" s="1" t="e">
        <f>VLOOKUP(B366,Results!A:D,3,FALSE)</f>
        <v>#N/A</v>
      </c>
    </row>
    <row r="367" spans="1:7" x14ac:dyDescent="0.25">
      <c r="A367" t="s">
        <v>778</v>
      </c>
      <c r="B367" t="s">
        <v>207</v>
      </c>
      <c r="C367" t="s">
        <v>20</v>
      </c>
      <c r="D367" t="s">
        <v>40</v>
      </c>
      <c r="E367" s="1">
        <f t="shared" si="5"/>
        <v>45372</v>
      </c>
      <c r="F367" t="s">
        <v>1826</v>
      </c>
      <c r="G367" s="1" t="e">
        <f>VLOOKUP(B367,Results!A:D,3,FALSE)</f>
        <v>#N/A</v>
      </c>
    </row>
    <row r="368" spans="1:7" x14ac:dyDescent="0.25">
      <c r="A368" t="s">
        <v>778</v>
      </c>
      <c r="B368" t="s">
        <v>690</v>
      </c>
      <c r="C368" t="s">
        <v>20</v>
      </c>
      <c r="D368" t="s">
        <v>269</v>
      </c>
      <c r="E368" s="1">
        <f t="shared" si="5"/>
        <v>45372</v>
      </c>
      <c r="F368" t="s">
        <v>1826</v>
      </c>
      <c r="G368" s="1" t="e">
        <f>VLOOKUP(B368,Results!A:D,3,FALSE)</f>
        <v>#N/A</v>
      </c>
    </row>
    <row r="369" spans="1:7" x14ac:dyDescent="0.25">
      <c r="A369" t="s">
        <v>778</v>
      </c>
      <c r="B369" t="s">
        <v>728</v>
      </c>
      <c r="C369" t="s">
        <v>20</v>
      </c>
      <c r="D369" t="s">
        <v>13</v>
      </c>
      <c r="E369" s="1">
        <f t="shared" si="5"/>
        <v>45372</v>
      </c>
      <c r="F369" t="s">
        <v>1826</v>
      </c>
      <c r="G369" s="1" t="e">
        <f>VLOOKUP(B369,Results!A:D,3,FALSE)</f>
        <v>#N/A</v>
      </c>
    </row>
    <row r="370" spans="1:7" x14ac:dyDescent="0.25">
      <c r="A370" t="s">
        <v>778</v>
      </c>
      <c r="B370" t="s">
        <v>874</v>
      </c>
      <c r="C370" t="s">
        <v>223</v>
      </c>
      <c r="D370" t="s">
        <v>297</v>
      </c>
      <c r="E370" s="1">
        <f t="shared" si="5"/>
        <v>45372</v>
      </c>
      <c r="F370" t="s">
        <v>1826</v>
      </c>
      <c r="G370" s="1" t="e">
        <f>VLOOKUP(B370,Results!A:D,3,FALSE)</f>
        <v>#N/A</v>
      </c>
    </row>
    <row r="371" spans="1:7" x14ac:dyDescent="0.25">
      <c r="A371" t="s">
        <v>778</v>
      </c>
      <c r="B371" t="s">
        <v>216</v>
      </c>
      <c r="C371" t="s">
        <v>20</v>
      </c>
      <c r="D371" t="s">
        <v>30</v>
      </c>
      <c r="E371" s="1">
        <f t="shared" si="5"/>
        <v>45372</v>
      </c>
      <c r="F371" t="s">
        <v>1826</v>
      </c>
      <c r="G371" s="1" t="e">
        <f>VLOOKUP(B371,Results!A:D,3,FALSE)</f>
        <v>#N/A</v>
      </c>
    </row>
    <row r="372" spans="1:7" x14ac:dyDescent="0.25">
      <c r="A372" t="s">
        <v>778</v>
      </c>
      <c r="B372" t="s">
        <v>579</v>
      </c>
      <c r="C372" t="s">
        <v>20</v>
      </c>
      <c r="D372" t="s">
        <v>297</v>
      </c>
      <c r="E372" s="1">
        <f t="shared" si="5"/>
        <v>45372</v>
      </c>
      <c r="F372" t="s">
        <v>1826</v>
      </c>
      <c r="G372" s="1" t="e">
        <f>VLOOKUP(B372,Results!A:D,3,FALSE)</f>
        <v>#N/A</v>
      </c>
    </row>
    <row r="373" spans="1:7" x14ac:dyDescent="0.25">
      <c r="A373" t="s">
        <v>778</v>
      </c>
      <c r="B373" t="s">
        <v>703</v>
      </c>
      <c r="C373" t="s">
        <v>20</v>
      </c>
      <c r="D373" t="s">
        <v>297</v>
      </c>
      <c r="E373" s="1">
        <f t="shared" si="5"/>
        <v>45372</v>
      </c>
      <c r="F373" t="s">
        <v>1826</v>
      </c>
      <c r="G373" s="1" t="e">
        <f>VLOOKUP(B373,Results!A:D,3,FALSE)</f>
        <v>#N/A</v>
      </c>
    </row>
    <row r="374" spans="1:7" x14ac:dyDescent="0.25">
      <c r="A374" t="s">
        <v>778</v>
      </c>
      <c r="B374" t="s">
        <v>709</v>
      </c>
      <c r="C374" t="s">
        <v>20</v>
      </c>
      <c r="D374" t="s">
        <v>13</v>
      </c>
      <c r="E374" s="1">
        <f t="shared" si="5"/>
        <v>45372</v>
      </c>
      <c r="F374" t="s">
        <v>1826</v>
      </c>
      <c r="G374" s="1" t="e">
        <f>VLOOKUP(B374,Results!A:D,3,FALSE)</f>
        <v>#N/A</v>
      </c>
    </row>
    <row r="375" spans="1:7" x14ac:dyDescent="0.25">
      <c r="A375" t="s">
        <v>778</v>
      </c>
      <c r="B375" t="s">
        <v>966</v>
      </c>
      <c r="C375" t="s">
        <v>20</v>
      </c>
      <c r="D375" t="s">
        <v>74</v>
      </c>
      <c r="E375" s="1">
        <f t="shared" si="5"/>
        <v>45372</v>
      </c>
      <c r="F375" t="s">
        <v>1826</v>
      </c>
      <c r="G375" s="1" t="e">
        <f>VLOOKUP(B375,Results!A:D,3,FALSE)</f>
        <v>#N/A</v>
      </c>
    </row>
    <row r="376" spans="1:7" x14ac:dyDescent="0.25">
      <c r="A376" t="s">
        <v>778</v>
      </c>
      <c r="B376" t="s">
        <v>674</v>
      </c>
      <c r="C376" t="s">
        <v>223</v>
      </c>
      <c r="D376" t="s">
        <v>13</v>
      </c>
      <c r="E376" s="1">
        <f t="shared" si="5"/>
        <v>45372</v>
      </c>
      <c r="F376" t="s">
        <v>1826</v>
      </c>
      <c r="G376" s="1" t="e">
        <f>VLOOKUP(B376,Results!A:D,3,FALSE)</f>
        <v>#N/A</v>
      </c>
    </row>
    <row r="377" spans="1:7" x14ac:dyDescent="0.25">
      <c r="A377" t="s">
        <v>778</v>
      </c>
      <c r="B377" t="s">
        <v>967</v>
      </c>
      <c r="C377" t="s">
        <v>223</v>
      </c>
      <c r="D377" t="s">
        <v>297</v>
      </c>
      <c r="E377" s="1">
        <f t="shared" si="5"/>
        <v>45372</v>
      </c>
      <c r="F377" t="s">
        <v>1826</v>
      </c>
      <c r="G377" s="1" t="e">
        <f>VLOOKUP(B377,Results!A:D,3,FALSE)</f>
        <v>#N/A</v>
      </c>
    </row>
    <row r="378" spans="1:7" x14ac:dyDescent="0.25">
      <c r="A378" t="s">
        <v>778</v>
      </c>
      <c r="B378" t="s">
        <v>968</v>
      </c>
      <c r="C378" t="s">
        <v>20</v>
      </c>
      <c r="D378" t="s">
        <v>23</v>
      </c>
      <c r="E378" s="1">
        <f t="shared" si="5"/>
        <v>45372</v>
      </c>
      <c r="F378" t="s">
        <v>1826</v>
      </c>
      <c r="G378" s="1" t="e">
        <f>VLOOKUP(B378,Results!A:D,3,FALSE)</f>
        <v>#N/A</v>
      </c>
    </row>
    <row r="379" spans="1:7" x14ac:dyDescent="0.25">
      <c r="A379" t="s">
        <v>778</v>
      </c>
      <c r="B379" t="s">
        <v>630</v>
      </c>
      <c r="C379" t="s">
        <v>223</v>
      </c>
      <c r="D379" t="s">
        <v>40</v>
      </c>
      <c r="E379" s="1">
        <f t="shared" si="5"/>
        <v>45372</v>
      </c>
      <c r="F379" t="s">
        <v>1826</v>
      </c>
      <c r="G379" s="1" t="e">
        <f>VLOOKUP(B379,Results!A:D,3,FALSE)</f>
        <v>#N/A</v>
      </c>
    </row>
    <row r="380" spans="1:7" x14ac:dyDescent="0.25">
      <c r="A380" t="s">
        <v>778</v>
      </c>
      <c r="B380" t="s">
        <v>951</v>
      </c>
      <c r="C380" t="s">
        <v>20</v>
      </c>
      <c r="D380" t="s">
        <v>318</v>
      </c>
      <c r="E380" s="1">
        <f t="shared" si="5"/>
        <v>45372</v>
      </c>
      <c r="F380" t="s">
        <v>1826</v>
      </c>
      <c r="G380" s="1" t="e">
        <f>VLOOKUP(B380,Results!A:D,3,FALSE)</f>
        <v>#N/A</v>
      </c>
    </row>
    <row r="381" spans="1:7" x14ac:dyDescent="0.25">
      <c r="A381" t="s">
        <v>778</v>
      </c>
      <c r="B381" t="s">
        <v>705</v>
      </c>
      <c r="C381" t="s">
        <v>20</v>
      </c>
      <c r="D381" t="s">
        <v>74</v>
      </c>
      <c r="E381" s="1">
        <f t="shared" si="5"/>
        <v>45372</v>
      </c>
      <c r="F381" t="s">
        <v>1826</v>
      </c>
      <c r="G381" s="1" t="e">
        <f>VLOOKUP(B381,Results!A:D,3,FALSE)</f>
        <v>#N/A</v>
      </c>
    </row>
    <row r="382" spans="1:7" x14ac:dyDescent="0.25">
      <c r="A382" t="s">
        <v>778</v>
      </c>
      <c r="B382" t="s">
        <v>898</v>
      </c>
      <c r="C382" t="s">
        <v>20</v>
      </c>
      <c r="D382" t="s">
        <v>10</v>
      </c>
      <c r="E382" s="1">
        <f t="shared" si="5"/>
        <v>45372</v>
      </c>
      <c r="F382" t="s">
        <v>1826</v>
      </c>
      <c r="G382" s="1" t="e">
        <f>VLOOKUP(B382,Results!A:D,3,FALSE)</f>
        <v>#N/A</v>
      </c>
    </row>
    <row r="383" spans="1:7" x14ac:dyDescent="0.25">
      <c r="A383" t="s">
        <v>778</v>
      </c>
      <c r="B383" t="s">
        <v>715</v>
      </c>
      <c r="C383" t="s">
        <v>223</v>
      </c>
      <c r="D383" t="s">
        <v>10</v>
      </c>
      <c r="E383" s="1">
        <f t="shared" si="5"/>
        <v>45372</v>
      </c>
      <c r="F383" t="s">
        <v>1826</v>
      </c>
      <c r="G383" s="1" t="e">
        <f>VLOOKUP(B383,Results!A:D,3,FALSE)</f>
        <v>#N/A</v>
      </c>
    </row>
    <row r="384" spans="1:7" x14ac:dyDescent="0.25">
      <c r="A384" t="s">
        <v>778</v>
      </c>
      <c r="B384" t="s">
        <v>368</v>
      </c>
      <c r="C384" t="s">
        <v>223</v>
      </c>
      <c r="D384" t="s">
        <v>13</v>
      </c>
      <c r="E384" s="1">
        <f t="shared" si="5"/>
        <v>45372</v>
      </c>
      <c r="F384" t="s">
        <v>1826</v>
      </c>
      <c r="G384" s="1" t="e">
        <f>VLOOKUP(B384,Results!A:D,3,FALSE)</f>
        <v>#N/A</v>
      </c>
    </row>
    <row r="385" spans="1:7" x14ac:dyDescent="0.25">
      <c r="A385" t="s">
        <v>778</v>
      </c>
      <c r="B385" t="s">
        <v>748</v>
      </c>
      <c r="C385" t="s">
        <v>20</v>
      </c>
      <c r="D385" t="s">
        <v>7</v>
      </c>
      <c r="E385" s="1">
        <f t="shared" si="5"/>
        <v>45372</v>
      </c>
      <c r="F385" t="s">
        <v>1826</v>
      </c>
      <c r="G385" s="1" t="e">
        <f>VLOOKUP(B385,Results!A:D,3,FALSE)</f>
        <v>#N/A</v>
      </c>
    </row>
    <row r="386" spans="1:7" x14ac:dyDescent="0.25">
      <c r="A386" t="s">
        <v>778</v>
      </c>
      <c r="B386" t="s">
        <v>682</v>
      </c>
      <c r="C386" t="s">
        <v>223</v>
      </c>
      <c r="D386" t="s">
        <v>28</v>
      </c>
      <c r="E386" s="1">
        <f t="shared" ref="E386:E449" si="6">DATEVALUE(IFERROR(RIGHT(LEFT(A386,FIND("-",A386,4)-1),2)&amp;"/"&amp;LEFT(A386,FIND("-",A386)-1)&amp;"/"&amp;RIGHT(LEFT(A386,IFERROR(FIND(" ",A386),LEN(A386)+1)-1),4),TEXT(A386,"dd")&amp;"/"&amp;TEXT(A386,"mm")&amp;"/"&amp;TEXT(A386,"yyyy")))</f>
        <v>45372</v>
      </c>
      <c r="F386" t="s">
        <v>1826</v>
      </c>
      <c r="G386" s="1" t="e">
        <f>VLOOKUP(B386,Results!A:D,3,FALSE)</f>
        <v>#N/A</v>
      </c>
    </row>
    <row r="387" spans="1:7" x14ac:dyDescent="0.25">
      <c r="A387" t="s">
        <v>778</v>
      </c>
      <c r="B387" t="s">
        <v>361</v>
      </c>
      <c r="C387" t="s">
        <v>20</v>
      </c>
      <c r="D387" t="s">
        <v>28</v>
      </c>
      <c r="E387" s="1">
        <f t="shared" si="6"/>
        <v>45372</v>
      </c>
      <c r="F387" t="s">
        <v>1826</v>
      </c>
      <c r="G387" s="1" t="e">
        <f>VLOOKUP(B387,Results!A:D,3,FALSE)</f>
        <v>#N/A</v>
      </c>
    </row>
    <row r="388" spans="1:7" x14ac:dyDescent="0.25">
      <c r="A388" t="s">
        <v>778</v>
      </c>
      <c r="B388" t="s">
        <v>955</v>
      </c>
      <c r="C388" t="s">
        <v>20</v>
      </c>
      <c r="D388" t="s">
        <v>74</v>
      </c>
      <c r="E388" s="1">
        <f t="shared" si="6"/>
        <v>45372</v>
      </c>
      <c r="F388" t="s">
        <v>1826</v>
      </c>
      <c r="G388" s="1" t="e">
        <f>VLOOKUP(B388,Results!A:D,3,FALSE)</f>
        <v>#N/A</v>
      </c>
    </row>
    <row r="389" spans="1:7" x14ac:dyDescent="0.25">
      <c r="A389" t="s">
        <v>778</v>
      </c>
      <c r="B389" t="s">
        <v>743</v>
      </c>
      <c r="C389" t="s">
        <v>20</v>
      </c>
      <c r="D389" t="s">
        <v>30</v>
      </c>
      <c r="E389" s="1">
        <f t="shared" si="6"/>
        <v>45372</v>
      </c>
      <c r="F389" t="s">
        <v>1826</v>
      </c>
      <c r="G389" s="1" t="e">
        <f>VLOOKUP(B389,Results!A:D,3,FALSE)</f>
        <v>#N/A</v>
      </c>
    </row>
    <row r="390" spans="1:7" x14ac:dyDescent="0.25">
      <c r="A390" t="s">
        <v>778</v>
      </c>
      <c r="B390" t="s">
        <v>582</v>
      </c>
      <c r="C390" t="s">
        <v>223</v>
      </c>
      <c r="D390" t="s">
        <v>30</v>
      </c>
      <c r="E390" s="1">
        <f t="shared" si="6"/>
        <v>45372</v>
      </c>
      <c r="F390" t="s">
        <v>1826</v>
      </c>
      <c r="G390" s="1" t="e">
        <f>VLOOKUP(B390,Results!A:D,3,FALSE)</f>
        <v>#N/A</v>
      </c>
    </row>
    <row r="391" spans="1:7" x14ac:dyDescent="0.25">
      <c r="A391" t="s">
        <v>778</v>
      </c>
      <c r="B391" t="s">
        <v>696</v>
      </c>
      <c r="C391" t="s">
        <v>20</v>
      </c>
      <c r="D391" t="s">
        <v>10</v>
      </c>
      <c r="E391" s="1">
        <f t="shared" si="6"/>
        <v>45372</v>
      </c>
      <c r="F391" t="s">
        <v>1826</v>
      </c>
      <c r="G391" s="1" t="e">
        <f>VLOOKUP(B391,Results!A:D,3,FALSE)</f>
        <v>#N/A</v>
      </c>
    </row>
    <row r="392" spans="1:7" x14ac:dyDescent="0.25">
      <c r="A392" t="s">
        <v>778</v>
      </c>
      <c r="B392" t="s">
        <v>601</v>
      </c>
      <c r="C392" t="s">
        <v>20</v>
      </c>
      <c r="D392" t="s">
        <v>297</v>
      </c>
      <c r="E392" s="1">
        <f t="shared" si="6"/>
        <v>45372</v>
      </c>
      <c r="F392" t="s">
        <v>1826</v>
      </c>
      <c r="G392" s="1" t="e">
        <f>VLOOKUP(B392,Results!A:D,3,FALSE)</f>
        <v>#N/A</v>
      </c>
    </row>
    <row r="393" spans="1:7" x14ac:dyDescent="0.25">
      <c r="A393" t="s">
        <v>778</v>
      </c>
      <c r="B393" t="s">
        <v>334</v>
      </c>
      <c r="C393" t="s">
        <v>223</v>
      </c>
      <c r="D393" t="s">
        <v>40</v>
      </c>
      <c r="E393" s="1">
        <f t="shared" si="6"/>
        <v>45372</v>
      </c>
      <c r="F393" t="s">
        <v>1826</v>
      </c>
      <c r="G393" s="1" t="e">
        <f>VLOOKUP(B393,Results!A:D,3,FALSE)</f>
        <v>#N/A</v>
      </c>
    </row>
    <row r="394" spans="1:7" x14ac:dyDescent="0.25">
      <c r="A394" t="s">
        <v>778</v>
      </c>
      <c r="B394" t="s">
        <v>753</v>
      </c>
      <c r="C394" t="s">
        <v>20</v>
      </c>
      <c r="D394" t="s">
        <v>411</v>
      </c>
      <c r="E394" s="1">
        <f t="shared" si="6"/>
        <v>45372</v>
      </c>
      <c r="F394" t="s">
        <v>1826</v>
      </c>
      <c r="G394" s="1" t="e">
        <f>VLOOKUP(B394,Results!A:D,3,FALSE)</f>
        <v>#N/A</v>
      </c>
    </row>
    <row r="395" spans="1:7" x14ac:dyDescent="0.25">
      <c r="A395" t="s">
        <v>778</v>
      </c>
      <c r="B395" t="s">
        <v>739</v>
      </c>
      <c r="C395" t="s">
        <v>20</v>
      </c>
      <c r="D395" t="s">
        <v>13</v>
      </c>
      <c r="E395" s="1">
        <f t="shared" si="6"/>
        <v>45372</v>
      </c>
      <c r="F395" t="s">
        <v>1826</v>
      </c>
      <c r="G395" s="1" t="e">
        <f>VLOOKUP(B395,Results!A:D,3,FALSE)</f>
        <v>#N/A</v>
      </c>
    </row>
    <row r="396" spans="1:7" x14ac:dyDescent="0.25">
      <c r="A396" t="s">
        <v>778</v>
      </c>
      <c r="B396" t="s">
        <v>969</v>
      </c>
      <c r="C396" t="s">
        <v>20</v>
      </c>
      <c r="D396" t="s">
        <v>10</v>
      </c>
      <c r="E396" s="1">
        <f t="shared" si="6"/>
        <v>45372</v>
      </c>
      <c r="F396" t="s">
        <v>1826</v>
      </c>
      <c r="G396" s="1" t="e">
        <f>VLOOKUP(B396,Results!A:D,3,FALSE)</f>
        <v>#N/A</v>
      </c>
    </row>
    <row r="397" spans="1:7" x14ac:dyDescent="0.25">
      <c r="A397" t="s">
        <v>778</v>
      </c>
      <c r="B397" t="s">
        <v>621</v>
      </c>
      <c r="C397" t="s">
        <v>20</v>
      </c>
      <c r="D397" t="s">
        <v>13</v>
      </c>
      <c r="E397" s="1">
        <f t="shared" si="6"/>
        <v>45372</v>
      </c>
      <c r="F397" t="s">
        <v>1826</v>
      </c>
      <c r="G397" s="1" t="e">
        <f>VLOOKUP(B397,Results!A:D,3,FALSE)</f>
        <v>#N/A</v>
      </c>
    </row>
    <row r="398" spans="1:7" x14ac:dyDescent="0.25">
      <c r="A398" t="s">
        <v>778</v>
      </c>
      <c r="B398" t="s">
        <v>449</v>
      </c>
      <c r="C398" t="s">
        <v>20</v>
      </c>
      <c r="D398" t="s">
        <v>28</v>
      </c>
      <c r="E398" s="1">
        <f t="shared" si="6"/>
        <v>45372</v>
      </c>
      <c r="F398" t="s">
        <v>1826</v>
      </c>
      <c r="G398" s="1" t="e">
        <f>VLOOKUP(B398,Results!A:D,3,FALSE)</f>
        <v>#N/A</v>
      </c>
    </row>
    <row r="399" spans="1:7" x14ac:dyDescent="0.25">
      <c r="A399" t="s">
        <v>778</v>
      </c>
      <c r="B399" t="s">
        <v>764</v>
      </c>
      <c r="C399" t="s">
        <v>223</v>
      </c>
      <c r="D399" t="s">
        <v>23</v>
      </c>
      <c r="E399" s="1">
        <f t="shared" si="6"/>
        <v>45372</v>
      </c>
      <c r="F399" t="s">
        <v>1826</v>
      </c>
      <c r="G399" s="1" t="e">
        <f>VLOOKUP(B399,Results!A:D,3,FALSE)</f>
        <v>#N/A</v>
      </c>
    </row>
    <row r="400" spans="1:7" x14ac:dyDescent="0.25">
      <c r="A400" t="s">
        <v>957</v>
      </c>
      <c r="B400" t="s">
        <v>958</v>
      </c>
      <c r="C400" t="s">
        <v>223</v>
      </c>
      <c r="D400" t="s">
        <v>10</v>
      </c>
      <c r="E400" s="1">
        <f t="shared" si="6"/>
        <v>45371</v>
      </c>
      <c r="F400" t="s">
        <v>1826</v>
      </c>
      <c r="G400" s="1">
        <f>VLOOKUP(B400,Results!A:D,3,FALSE)</f>
        <v>45414</v>
      </c>
    </row>
    <row r="401" spans="1:7" x14ac:dyDescent="0.25">
      <c r="A401" t="s">
        <v>957</v>
      </c>
      <c r="B401" t="s">
        <v>226</v>
      </c>
      <c r="C401" t="s">
        <v>20</v>
      </c>
      <c r="D401" t="s">
        <v>33</v>
      </c>
      <c r="E401" s="1">
        <f t="shared" si="6"/>
        <v>45371</v>
      </c>
      <c r="F401" t="s">
        <v>1826</v>
      </c>
      <c r="G401" s="1">
        <f>VLOOKUP(B401,Results!A:D,3,FALSE)</f>
        <v>45414</v>
      </c>
    </row>
    <row r="402" spans="1:7" x14ac:dyDescent="0.25">
      <c r="A402" t="s">
        <v>957</v>
      </c>
      <c r="B402" t="s">
        <v>101</v>
      </c>
      <c r="C402" t="s">
        <v>20</v>
      </c>
      <c r="D402" t="s">
        <v>23</v>
      </c>
      <c r="E402" s="1">
        <f t="shared" si="6"/>
        <v>45371</v>
      </c>
      <c r="F402" t="s">
        <v>1826</v>
      </c>
      <c r="G402" s="1">
        <f>VLOOKUP(B402,Results!A:D,3,FALSE)</f>
        <v>45414</v>
      </c>
    </row>
    <row r="403" spans="1:7" x14ac:dyDescent="0.25">
      <c r="A403" t="s">
        <v>957</v>
      </c>
      <c r="B403" t="s">
        <v>392</v>
      </c>
      <c r="C403" t="s">
        <v>223</v>
      </c>
      <c r="D403" t="s">
        <v>28</v>
      </c>
      <c r="E403" s="1">
        <f t="shared" si="6"/>
        <v>45371</v>
      </c>
      <c r="F403" t="s">
        <v>1826</v>
      </c>
      <c r="G403" s="1">
        <f>VLOOKUP(B403,Results!A:D,3,FALSE)</f>
        <v>45415</v>
      </c>
    </row>
    <row r="404" spans="1:7" x14ac:dyDescent="0.25">
      <c r="A404" t="s">
        <v>957</v>
      </c>
      <c r="B404" t="s">
        <v>357</v>
      </c>
      <c r="C404" t="s">
        <v>223</v>
      </c>
      <c r="D404" t="s">
        <v>10</v>
      </c>
      <c r="E404" s="1">
        <f t="shared" si="6"/>
        <v>45371</v>
      </c>
      <c r="F404" t="s">
        <v>1826</v>
      </c>
      <c r="G404" s="1">
        <f>VLOOKUP(B404,Results!A:D,3,FALSE)</f>
        <v>45418</v>
      </c>
    </row>
    <row r="405" spans="1:7" x14ac:dyDescent="0.25">
      <c r="A405" t="s">
        <v>957</v>
      </c>
      <c r="B405" t="s">
        <v>807</v>
      </c>
      <c r="C405" t="s">
        <v>20</v>
      </c>
      <c r="D405" t="s">
        <v>13</v>
      </c>
      <c r="E405" s="1">
        <f t="shared" si="6"/>
        <v>45371</v>
      </c>
      <c r="F405" t="s">
        <v>1826</v>
      </c>
      <c r="G405" s="1">
        <f>VLOOKUP(B405,Results!A:D,3,FALSE)</f>
        <v>45419</v>
      </c>
    </row>
    <row r="406" spans="1:7" x14ac:dyDescent="0.25">
      <c r="A406" t="s">
        <v>957</v>
      </c>
      <c r="B406" t="s">
        <v>538</v>
      </c>
      <c r="C406" t="s">
        <v>223</v>
      </c>
      <c r="D406" t="s">
        <v>269</v>
      </c>
      <c r="E406" s="1">
        <f t="shared" si="6"/>
        <v>45371</v>
      </c>
      <c r="F406" t="s">
        <v>1826</v>
      </c>
      <c r="G406" s="1">
        <f>VLOOKUP(B406,Results!A:D,3,FALSE)</f>
        <v>45420</v>
      </c>
    </row>
    <row r="407" spans="1:7" x14ac:dyDescent="0.25">
      <c r="A407" t="s">
        <v>957</v>
      </c>
      <c r="B407" t="s">
        <v>829</v>
      </c>
      <c r="C407" t="s">
        <v>223</v>
      </c>
      <c r="D407" t="s">
        <v>13</v>
      </c>
      <c r="E407" s="1">
        <f t="shared" si="6"/>
        <v>45371</v>
      </c>
      <c r="F407" t="s">
        <v>1826</v>
      </c>
      <c r="G407" s="1">
        <f>VLOOKUP(B407,Results!A:D,3,FALSE)</f>
        <v>45421</v>
      </c>
    </row>
    <row r="408" spans="1:7" x14ac:dyDescent="0.25">
      <c r="A408" t="s">
        <v>957</v>
      </c>
      <c r="B408" t="s">
        <v>730</v>
      </c>
      <c r="C408" t="s">
        <v>20</v>
      </c>
      <c r="D408" t="s">
        <v>40</v>
      </c>
      <c r="E408" s="1">
        <f t="shared" si="6"/>
        <v>45371</v>
      </c>
      <c r="F408" t="s">
        <v>1826</v>
      </c>
      <c r="G408" s="1">
        <f>VLOOKUP(B408,Results!A:D,3,FALSE)</f>
        <v>45425</v>
      </c>
    </row>
    <row r="409" spans="1:7" x14ac:dyDescent="0.25">
      <c r="A409" t="s">
        <v>957</v>
      </c>
      <c r="B409" t="s">
        <v>273</v>
      </c>
      <c r="C409" t="s">
        <v>20</v>
      </c>
      <c r="D409" t="s">
        <v>10</v>
      </c>
      <c r="E409" s="1">
        <f t="shared" si="6"/>
        <v>45371</v>
      </c>
      <c r="F409" t="s">
        <v>1826</v>
      </c>
      <c r="G409" s="1" t="e">
        <f>VLOOKUP(B409,Results!A:D,3,FALSE)</f>
        <v>#N/A</v>
      </c>
    </row>
    <row r="410" spans="1:7" x14ac:dyDescent="0.25">
      <c r="A410" t="s">
        <v>957</v>
      </c>
      <c r="B410" t="s">
        <v>661</v>
      </c>
      <c r="C410" t="s">
        <v>223</v>
      </c>
      <c r="D410" t="s">
        <v>44</v>
      </c>
      <c r="E410" s="1">
        <f t="shared" si="6"/>
        <v>45371</v>
      </c>
      <c r="F410" t="s">
        <v>1826</v>
      </c>
      <c r="G410" s="1" t="e">
        <f>VLOOKUP(B410,Results!A:D,3,FALSE)</f>
        <v>#N/A</v>
      </c>
    </row>
    <row r="411" spans="1:7" x14ac:dyDescent="0.25">
      <c r="A411" t="s">
        <v>957</v>
      </c>
      <c r="B411" t="s">
        <v>704</v>
      </c>
      <c r="C411" t="s">
        <v>20</v>
      </c>
      <c r="D411" t="s">
        <v>30</v>
      </c>
      <c r="E411" s="1">
        <f t="shared" si="6"/>
        <v>45371</v>
      </c>
      <c r="F411" t="s">
        <v>1826</v>
      </c>
      <c r="G411" s="1" t="e">
        <f>VLOOKUP(B411,Results!A:D,3,FALSE)</f>
        <v>#N/A</v>
      </c>
    </row>
    <row r="412" spans="1:7" x14ac:dyDescent="0.25">
      <c r="A412" t="s">
        <v>957</v>
      </c>
      <c r="B412" t="s">
        <v>948</v>
      </c>
      <c r="C412" t="s">
        <v>20</v>
      </c>
      <c r="D412" t="s">
        <v>13</v>
      </c>
      <c r="E412" s="1">
        <f t="shared" si="6"/>
        <v>45371</v>
      </c>
      <c r="F412" t="s">
        <v>1826</v>
      </c>
      <c r="G412" s="1" t="e">
        <f>VLOOKUP(B412,Results!A:D,3,FALSE)</f>
        <v>#N/A</v>
      </c>
    </row>
    <row r="413" spans="1:7" x14ac:dyDescent="0.25">
      <c r="A413" t="s">
        <v>957</v>
      </c>
      <c r="B413" t="s">
        <v>374</v>
      </c>
      <c r="C413" t="s">
        <v>20</v>
      </c>
      <c r="D413" t="s">
        <v>13</v>
      </c>
      <c r="E413" s="1">
        <f t="shared" si="6"/>
        <v>45371</v>
      </c>
      <c r="F413" t="s">
        <v>1826</v>
      </c>
      <c r="G413" s="1" t="e">
        <f>VLOOKUP(B413,Results!A:D,3,FALSE)</f>
        <v>#N/A</v>
      </c>
    </row>
    <row r="414" spans="1:7" x14ac:dyDescent="0.25">
      <c r="A414" t="s">
        <v>957</v>
      </c>
      <c r="B414" t="s">
        <v>717</v>
      </c>
      <c r="C414" t="s">
        <v>20</v>
      </c>
      <c r="D414" t="s">
        <v>10</v>
      </c>
      <c r="E414" s="1">
        <f t="shared" si="6"/>
        <v>45371</v>
      </c>
      <c r="F414" t="s">
        <v>1826</v>
      </c>
      <c r="G414" s="1" t="e">
        <f>VLOOKUP(B414,Results!A:D,3,FALSE)</f>
        <v>#N/A</v>
      </c>
    </row>
    <row r="415" spans="1:7" x14ac:dyDescent="0.25">
      <c r="A415" t="s">
        <v>957</v>
      </c>
      <c r="B415" t="s">
        <v>614</v>
      </c>
      <c r="C415" t="s">
        <v>223</v>
      </c>
      <c r="D415" t="s">
        <v>13</v>
      </c>
      <c r="E415" s="1">
        <f t="shared" si="6"/>
        <v>45371</v>
      </c>
      <c r="F415" t="s">
        <v>1826</v>
      </c>
      <c r="G415" s="1" t="e">
        <f>VLOOKUP(B415,Results!A:D,3,FALSE)</f>
        <v>#N/A</v>
      </c>
    </row>
    <row r="416" spans="1:7" x14ac:dyDescent="0.25">
      <c r="A416" t="s">
        <v>957</v>
      </c>
      <c r="B416" t="s">
        <v>950</v>
      </c>
      <c r="C416" t="s">
        <v>20</v>
      </c>
      <c r="D416" t="s">
        <v>10</v>
      </c>
      <c r="E416" s="1">
        <f t="shared" si="6"/>
        <v>45371</v>
      </c>
      <c r="F416" t="s">
        <v>1826</v>
      </c>
      <c r="G416" s="1" t="e">
        <f>VLOOKUP(B416,Results!A:D,3,FALSE)</f>
        <v>#N/A</v>
      </c>
    </row>
    <row r="417" spans="1:7" x14ac:dyDescent="0.25">
      <c r="A417" t="s">
        <v>957</v>
      </c>
      <c r="B417" t="s">
        <v>369</v>
      </c>
      <c r="C417" t="s">
        <v>223</v>
      </c>
      <c r="D417" t="s">
        <v>40</v>
      </c>
      <c r="E417" s="1">
        <f t="shared" si="6"/>
        <v>45371</v>
      </c>
      <c r="F417" t="s">
        <v>1826</v>
      </c>
      <c r="G417" s="1" t="e">
        <f>VLOOKUP(B417,Results!A:D,3,FALSE)</f>
        <v>#N/A</v>
      </c>
    </row>
    <row r="418" spans="1:7" x14ac:dyDescent="0.25">
      <c r="A418" t="s">
        <v>957</v>
      </c>
      <c r="B418" t="s">
        <v>627</v>
      </c>
      <c r="C418" t="s">
        <v>223</v>
      </c>
      <c r="D418" t="s">
        <v>30</v>
      </c>
      <c r="E418" s="1">
        <f t="shared" si="6"/>
        <v>45371</v>
      </c>
      <c r="F418" t="s">
        <v>1826</v>
      </c>
      <c r="G418" s="1" t="e">
        <f>VLOOKUP(B418,Results!A:D,3,FALSE)</f>
        <v>#N/A</v>
      </c>
    </row>
    <row r="419" spans="1:7" x14ac:dyDescent="0.25">
      <c r="A419" t="s">
        <v>957</v>
      </c>
      <c r="B419" t="s">
        <v>644</v>
      </c>
      <c r="C419" t="s">
        <v>20</v>
      </c>
      <c r="D419" t="s">
        <v>23</v>
      </c>
      <c r="E419" s="1">
        <f t="shared" si="6"/>
        <v>45371</v>
      </c>
      <c r="F419" t="s">
        <v>1826</v>
      </c>
      <c r="G419" s="1" t="e">
        <f>VLOOKUP(B419,Results!A:D,3,FALSE)</f>
        <v>#N/A</v>
      </c>
    </row>
    <row r="420" spans="1:7" x14ac:dyDescent="0.25">
      <c r="A420" t="s">
        <v>957</v>
      </c>
      <c r="B420" t="s">
        <v>943</v>
      </c>
      <c r="C420" t="s">
        <v>20</v>
      </c>
      <c r="D420" t="s">
        <v>23</v>
      </c>
      <c r="E420" s="1">
        <f t="shared" si="6"/>
        <v>45371</v>
      </c>
      <c r="F420" t="s">
        <v>1826</v>
      </c>
      <c r="G420" s="1" t="e">
        <f>VLOOKUP(B420,Results!A:D,3,FALSE)</f>
        <v>#N/A</v>
      </c>
    </row>
    <row r="421" spans="1:7" x14ac:dyDescent="0.25">
      <c r="A421" t="s">
        <v>957</v>
      </c>
      <c r="B421" t="s">
        <v>959</v>
      </c>
      <c r="C421" t="s">
        <v>20</v>
      </c>
      <c r="D421" t="s">
        <v>40</v>
      </c>
      <c r="E421" s="1">
        <f t="shared" si="6"/>
        <v>45371</v>
      </c>
      <c r="F421" t="s">
        <v>1826</v>
      </c>
      <c r="G421" s="1" t="e">
        <f>VLOOKUP(B421,Results!A:D,3,FALSE)</f>
        <v>#N/A</v>
      </c>
    </row>
    <row r="422" spans="1:7" x14ac:dyDescent="0.25">
      <c r="A422" t="s">
        <v>957</v>
      </c>
      <c r="B422" t="s">
        <v>708</v>
      </c>
      <c r="C422" t="s">
        <v>20</v>
      </c>
      <c r="D422" t="s">
        <v>30</v>
      </c>
      <c r="E422" s="1">
        <f t="shared" si="6"/>
        <v>45371</v>
      </c>
      <c r="F422" t="s">
        <v>1826</v>
      </c>
      <c r="G422" s="1" t="e">
        <f>VLOOKUP(B422,Results!A:D,3,FALSE)</f>
        <v>#N/A</v>
      </c>
    </row>
    <row r="423" spans="1:7" x14ac:dyDescent="0.25">
      <c r="A423" t="s">
        <v>957</v>
      </c>
      <c r="B423" t="s">
        <v>383</v>
      </c>
      <c r="C423" t="s">
        <v>223</v>
      </c>
      <c r="D423" t="s">
        <v>297</v>
      </c>
      <c r="E423" s="1">
        <f t="shared" si="6"/>
        <v>45371</v>
      </c>
      <c r="F423" t="s">
        <v>1826</v>
      </c>
      <c r="G423" s="1" t="e">
        <f>VLOOKUP(B423,Results!A:D,3,FALSE)</f>
        <v>#N/A</v>
      </c>
    </row>
    <row r="424" spans="1:7" x14ac:dyDescent="0.25">
      <c r="A424" t="s">
        <v>957</v>
      </c>
      <c r="B424" t="s">
        <v>960</v>
      </c>
      <c r="C424" t="s">
        <v>20</v>
      </c>
      <c r="D424" t="s">
        <v>33</v>
      </c>
      <c r="E424" s="1">
        <f t="shared" si="6"/>
        <v>45371</v>
      </c>
      <c r="F424" t="s">
        <v>1826</v>
      </c>
      <c r="G424" s="1" t="e">
        <f>VLOOKUP(B424,Results!A:D,3,FALSE)</f>
        <v>#N/A</v>
      </c>
    </row>
    <row r="425" spans="1:7" x14ac:dyDescent="0.25">
      <c r="A425" t="s">
        <v>957</v>
      </c>
      <c r="B425" t="s">
        <v>395</v>
      </c>
      <c r="C425" t="s">
        <v>20</v>
      </c>
      <c r="D425" t="s">
        <v>297</v>
      </c>
      <c r="E425" s="1">
        <f t="shared" si="6"/>
        <v>45371</v>
      </c>
      <c r="F425" t="s">
        <v>1826</v>
      </c>
      <c r="G425" s="1" t="e">
        <f>VLOOKUP(B425,Results!A:D,3,FALSE)</f>
        <v>#N/A</v>
      </c>
    </row>
    <row r="426" spans="1:7" x14ac:dyDescent="0.25">
      <c r="A426" t="s">
        <v>957</v>
      </c>
      <c r="B426" t="s">
        <v>961</v>
      </c>
      <c r="C426" t="s">
        <v>20</v>
      </c>
      <c r="D426" t="s">
        <v>297</v>
      </c>
      <c r="E426" s="1">
        <f t="shared" si="6"/>
        <v>45371</v>
      </c>
      <c r="F426" t="s">
        <v>1826</v>
      </c>
      <c r="G426" s="1" t="e">
        <f>VLOOKUP(B426,Results!A:D,3,FALSE)</f>
        <v>#N/A</v>
      </c>
    </row>
    <row r="427" spans="1:7" x14ac:dyDescent="0.25">
      <c r="A427" t="s">
        <v>957</v>
      </c>
      <c r="B427" t="s">
        <v>923</v>
      </c>
      <c r="C427" t="s">
        <v>223</v>
      </c>
      <c r="D427" t="s">
        <v>7</v>
      </c>
      <c r="E427" s="1">
        <f t="shared" si="6"/>
        <v>45371</v>
      </c>
      <c r="F427" t="s">
        <v>1826</v>
      </c>
      <c r="G427" s="1" t="e">
        <f>VLOOKUP(B427,Results!A:D,3,FALSE)</f>
        <v>#N/A</v>
      </c>
    </row>
    <row r="428" spans="1:7" x14ac:dyDescent="0.25">
      <c r="A428" t="s">
        <v>957</v>
      </c>
      <c r="B428" t="s">
        <v>962</v>
      </c>
      <c r="C428" t="s">
        <v>223</v>
      </c>
      <c r="D428" t="s">
        <v>28</v>
      </c>
      <c r="E428" s="1">
        <f t="shared" si="6"/>
        <v>45371</v>
      </c>
      <c r="F428" t="s">
        <v>1826</v>
      </c>
      <c r="G428" s="1" t="e">
        <f>VLOOKUP(B428,Results!A:D,3,FALSE)</f>
        <v>#N/A</v>
      </c>
    </row>
    <row r="429" spans="1:7" x14ac:dyDescent="0.25">
      <c r="A429" t="s">
        <v>957</v>
      </c>
      <c r="B429" t="s">
        <v>635</v>
      </c>
      <c r="C429" t="s">
        <v>223</v>
      </c>
      <c r="D429" t="s">
        <v>30</v>
      </c>
      <c r="E429" s="1">
        <f t="shared" si="6"/>
        <v>45371</v>
      </c>
      <c r="F429" t="s">
        <v>1826</v>
      </c>
      <c r="G429" s="1" t="e">
        <f>VLOOKUP(B429,Results!A:D,3,FALSE)</f>
        <v>#N/A</v>
      </c>
    </row>
    <row r="430" spans="1:7" x14ac:dyDescent="0.25">
      <c r="A430" t="s">
        <v>957</v>
      </c>
      <c r="B430" t="s">
        <v>634</v>
      </c>
      <c r="C430" t="s">
        <v>223</v>
      </c>
      <c r="D430" t="s">
        <v>269</v>
      </c>
      <c r="E430" s="1">
        <f t="shared" si="6"/>
        <v>45371</v>
      </c>
      <c r="F430" t="s">
        <v>1826</v>
      </c>
      <c r="G430" s="1" t="e">
        <f>VLOOKUP(B430,Results!A:D,3,FALSE)</f>
        <v>#N/A</v>
      </c>
    </row>
    <row r="431" spans="1:7" x14ac:dyDescent="0.25">
      <c r="A431" t="s">
        <v>957</v>
      </c>
      <c r="B431" t="s">
        <v>618</v>
      </c>
      <c r="C431" t="s">
        <v>223</v>
      </c>
      <c r="D431" t="s">
        <v>28</v>
      </c>
      <c r="E431" s="1">
        <f t="shared" si="6"/>
        <v>45371</v>
      </c>
      <c r="F431" t="s">
        <v>1826</v>
      </c>
      <c r="G431" s="1" t="e">
        <f>VLOOKUP(B431,Results!A:D,3,FALSE)</f>
        <v>#N/A</v>
      </c>
    </row>
    <row r="432" spans="1:7" x14ac:dyDescent="0.25">
      <c r="A432" t="s">
        <v>957</v>
      </c>
      <c r="B432" t="s">
        <v>575</v>
      </c>
      <c r="C432" t="s">
        <v>20</v>
      </c>
      <c r="D432" t="s">
        <v>44</v>
      </c>
      <c r="E432" s="1">
        <f t="shared" si="6"/>
        <v>45371</v>
      </c>
      <c r="F432" t="s">
        <v>1826</v>
      </c>
      <c r="G432" s="1" t="e">
        <f>VLOOKUP(B432,Results!A:D,3,FALSE)</f>
        <v>#N/A</v>
      </c>
    </row>
    <row r="433" spans="1:7" x14ac:dyDescent="0.25">
      <c r="A433" t="s">
        <v>957</v>
      </c>
      <c r="B433" t="s">
        <v>622</v>
      </c>
      <c r="C433" t="s">
        <v>20</v>
      </c>
      <c r="D433" t="s">
        <v>23</v>
      </c>
      <c r="E433" s="1">
        <f t="shared" si="6"/>
        <v>45371</v>
      </c>
      <c r="F433" t="s">
        <v>1826</v>
      </c>
      <c r="G433" s="1" t="e">
        <f>VLOOKUP(B433,Results!A:D,3,FALSE)</f>
        <v>#N/A</v>
      </c>
    </row>
    <row r="434" spans="1:7" x14ac:dyDescent="0.25">
      <c r="A434" t="s">
        <v>957</v>
      </c>
      <c r="B434" t="s">
        <v>687</v>
      </c>
      <c r="C434" t="s">
        <v>20</v>
      </c>
      <c r="D434" t="s">
        <v>40</v>
      </c>
      <c r="E434" s="1">
        <f t="shared" si="6"/>
        <v>45371</v>
      </c>
      <c r="F434" t="s">
        <v>1826</v>
      </c>
      <c r="G434" s="1" t="e">
        <f>VLOOKUP(B434,Results!A:D,3,FALSE)</f>
        <v>#N/A</v>
      </c>
    </row>
    <row r="435" spans="1:7" x14ac:dyDescent="0.25">
      <c r="A435" t="s">
        <v>957</v>
      </c>
      <c r="B435" t="s">
        <v>267</v>
      </c>
      <c r="C435" t="s">
        <v>20</v>
      </c>
      <c r="D435" t="s">
        <v>13</v>
      </c>
      <c r="E435" s="1">
        <f t="shared" si="6"/>
        <v>45371</v>
      </c>
      <c r="F435" t="s">
        <v>1826</v>
      </c>
      <c r="G435" s="1" t="e">
        <f>VLOOKUP(B435,Results!A:D,3,FALSE)</f>
        <v>#N/A</v>
      </c>
    </row>
    <row r="436" spans="1:7" x14ac:dyDescent="0.25">
      <c r="A436" t="s">
        <v>957</v>
      </c>
      <c r="B436" t="s">
        <v>918</v>
      </c>
      <c r="C436" t="s">
        <v>223</v>
      </c>
      <c r="D436" t="s">
        <v>10</v>
      </c>
      <c r="E436" s="1">
        <f t="shared" si="6"/>
        <v>45371</v>
      </c>
      <c r="F436" t="s">
        <v>1826</v>
      </c>
      <c r="G436" s="1" t="e">
        <f>VLOOKUP(B436,Results!A:D,3,FALSE)</f>
        <v>#N/A</v>
      </c>
    </row>
    <row r="437" spans="1:7" x14ac:dyDescent="0.25">
      <c r="A437" t="s">
        <v>957</v>
      </c>
      <c r="B437" t="s">
        <v>747</v>
      </c>
      <c r="C437" t="s">
        <v>20</v>
      </c>
      <c r="D437" t="s">
        <v>40</v>
      </c>
      <c r="E437" s="1">
        <f t="shared" si="6"/>
        <v>45371</v>
      </c>
      <c r="F437" t="s">
        <v>1826</v>
      </c>
      <c r="G437" s="1" t="e">
        <f>VLOOKUP(B437,Results!A:D,3,FALSE)</f>
        <v>#N/A</v>
      </c>
    </row>
    <row r="438" spans="1:7" x14ac:dyDescent="0.25">
      <c r="A438" t="s">
        <v>954</v>
      </c>
      <c r="B438" t="s">
        <v>453</v>
      </c>
      <c r="C438" t="s">
        <v>20</v>
      </c>
      <c r="D438" t="s">
        <v>23</v>
      </c>
      <c r="E438" s="1">
        <f t="shared" si="6"/>
        <v>45370</v>
      </c>
      <c r="F438" t="s">
        <v>1826</v>
      </c>
      <c r="G438" s="1">
        <f>VLOOKUP(B438,Results!A:D,3,FALSE)</f>
        <v>45419</v>
      </c>
    </row>
    <row r="439" spans="1:7" x14ac:dyDescent="0.25">
      <c r="A439" t="s">
        <v>954</v>
      </c>
      <c r="B439" t="s">
        <v>568</v>
      </c>
      <c r="C439" t="s">
        <v>223</v>
      </c>
      <c r="D439" t="s">
        <v>44</v>
      </c>
      <c r="E439" s="1">
        <f t="shared" si="6"/>
        <v>45370</v>
      </c>
      <c r="F439" t="s">
        <v>1826</v>
      </c>
      <c r="G439" s="1">
        <f>VLOOKUP(B439,Results!A:D,3,FALSE)</f>
        <v>45421</v>
      </c>
    </row>
    <row r="440" spans="1:7" x14ac:dyDescent="0.25">
      <c r="A440" t="s">
        <v>954</v>
      </c>
      <c r="B440" t="s">
        <v>857</v>
      </c>
      <c r="C440" t="s">
        <v>20</v>
      </c>
      <c r="D440" t="s">
        <v>13</v>
      </c>
      <c r="E440" s="1">
        <f t="shared" si="6"/>
        <v>45370</v>
      </c>
      <c r="F440" t="s">
        <v>1826</v>
      </c>
      <c r="G440" s="1">
        <f>VLOOKUP(B440,Results!A:D,3,FALSE)</f>
        <v>45427</v>
      </c>
    </row>
    <row r="441" spans="1:7" x14ac:dyDescent="0.25">
      <c r="A441" t="s">
        <v>954</v>
      </c>
      <c r="B441" t="s">
        <v>956</v>
      </c>
      <c r="C441" t="s">
        <v>20</v>
      </c>
      <c r="D441" t="s">
        <v>40</v>
      </c>
      <c r="E441" s="1">
        <f t="shared" si="6"/>
        <v>45370</v>
      </c>
      <c r="F441" t="s">
        <v>1826</v>
      </c>
      <c r="G441" s="1">
        <f>VLOOKUP(B441,Results!A:D,3,FALSE)</f>
        <v>45428</v>
      </c>
    </row>
    <row r="442" spans="1:7" x14ac:dyDescent="0.25">
      <c r="A442" t="s">
        <v>954</v>
      </c>
      <c r="B442" t="s">
        <v>518</v>
      </c>
      <c r="C442" t="s">
        <v>223</v>
      </c>
      <c r="D442" t="s">
        <v>30</v>
      </c>
      <c r="E442" s="1">
        <f t="shared" si="6"/>
        <v>45370</v>
      </c>
      <c r="F442" t="s">
        <v>1826</v>
      </c>
      <c r="G442" s="1" t="e">
        <f>VLOOKUP(B442,Results!A:D,3,FALSE)</f>
        <v>#N/A</v>
      </c>
    </row>
    <row r="443" spans="1:7" x14ac:dyDescent="0.25">
      <c r="A443" t="s">
        <v>954</v>
      </c>
      <c r="B443" t="s">
        <v>669</v>
      </c>
      <c r="C443" t="s">
        <v>20</v>
      </c>
      <c r="D443" t="s">
        <v>30</v>
      </c>
      <c r="E443" s="1">
        <f t="shared" si="6"/>
        <v>45370</v>
      </c>
      <c r="F443" t="s">
        <v>1826</v>
      </c>
      <c r="G443" s="1" t="e">
        <f>VLOOKUP(B443,Results!A:D,3,FALSE)</f>
        <v>#N/A</v>
      </c>
    </row>
    <row r="444" spans="1:7" x14ac:dyDescent="0.25">
      <c r="A444" t="s">
        <v>954</v>
      </c>
      <c r="B444" t="s">
        <v>677</v>
      </c>
      <c r="C444" t="s">
        <v>223</v>
      </c>
      <c r="D444" t="s">
        <v>44</v>
      </c>
      <c r="E444" s="1">
        <f t="shared" si="6"/>
        <v>45370</v>
      </c>
      <c r="F444" t="s">
        <v>1826</v>
      </c>
      <c r="G444" s="1" t="e">
        <f>VLOOKUP(B444,Results!A:D,3,FALSE)</f>
        <v>#N/A</v>
      </c>
    </row>
    <row r="445" spans="1:7" x14ac:dyDescent="0.25">
      <c r="A445" t="s">
        <v>954</v>
      </c>
      <c r="B445" t="s">
        <v>660</v>
      </c>
      <c r="C445" t="s">
        <v>20</v>
      </c>
      <c r="D445" t="s">
        <v>13</v>
      </c>
      <c r="E445" s="1">
        <f t="shared" si="6"/>
        <v>45370</v>
      </c>
      <c r="F445" t="s">
        <v>1826</v>
      </c>
      <c r="G445" s="1" t="e">
        <f>VLOOKUP(B445,Results!A:D,3,FALSE)</f>
        <v>#N/A</v>
      </c>
    </row>
    <row r="446" spans="1:7" x14ac:dyDescent="0.25">
      <c r="A446" t="s">
        <v>954</v>
      </c>
      <c r="B446" t="s">
        <v>420</v>
      </c>
      <c r="C446" t="s">
        <v>223</v>
      </c>
      <c r="D446" t="s">
        <v>10</v>
      </c>
      <c r="E446" s="1">
        <f t="shared" si="6"/>
        <v>45370</v>
      </c>
      <c r="F446" t="s">
        <v>1826</v>
      </c>
      <c r="G446" s="1" t="e">
        <f>VLOOKUP(B446,Results!A:D,3,FALSE)</f>
        <v>#N/A</v>
      </c>
    </row>
    <row r="447" spans="1:7" x14ac:dyDescent="0.25">
      <c r="A447" t="s">
        <v>954</v>
      </c>
      <c r="B447" t="s">
        <v>900</v>
      </c>
      <c r="C447" t="s">
        <v>223</v>
      </c>
      <c r="D447" t="s">
        <v>10</v>
      </c>
      <c r="E447" s="1">
        <f t="shared" si="6"/>
        <v>45370</v>
      </c>
      <c r="F447" t="s">
        <v>1826</v>
      </c>
      <c r="G447" s="1" t="e">
        <f>VLOOKUP(B447,Results!A:D,3,FALSE)</f>
        <v>#N/A</v>
      </c>
    </row>
    <row r="448" spans="1:7" x14ac:dyDescent="0.25">
      <c r="A448" t="s">
        <v>954</v>
      </c>
      <c r="B448" t="s">
        <v>736</v>
      </c>
      <c r="C448" t="s">
        <v>20</v>
      </c>
      <c r="D448" t="s">
        <v>28</v>
      </c>
      <c r="E448" s="1">
        <f t="shared" si="6"/>
        <v>45370</v>
      </c>
      <c r="F448" t="s">
        <v>1826</v>
      </c>
      <c r="G448" s="1" t="e">
        <f>VLOOKUP(B448,Results!A:D,3,FALSE)</f>
        <v>#N/A</v>
      </c>
    </row>
    <row r="449" spans="1:7" x14ac:dyDescent="0.25">
      <c r="A449" t="s">
        <v>954</v>
      </c>
      <c r="B449" t="s">
        <v>941</v>
      </c>
      <c r="C449" t="s">
        <v>223</v>
      </c>
      <c r="D449" t="s">
        <v>74</v>
      </c>
      <c r="E449" s="1">
        <f t="shared" si="6"/>
        <v>45370</v>
      </c>
      <c r="F449" t="s">
        <v>1826</v>
      </c>
      <c r="G449" s="1" t="e">
        <f>VLOOKUP(B449,Results!A:D,3,FALSE)</f>
        <v>#N/A</v>
      </c>
    </row>
    <row r="450" spans="1:7" x14ac:dyDescent="0.25">
      <c r="A450" t="s">
        <v>954</v>
      </c>
      <c r="B450" t="s">
        <v>56</v>
      </c>
      <c r="C450" t="s">
        <v>20</v>
      </c>
      <c r="D450" t="s">
        <v>33</v>
      </c>
      <c r="E450" s="1">
        <f t="shared" ref="E450:E513" si="7">DATEVALUE(IFERROR(RIGHT(LEFT(A450,FIND("-",A450,4)-1),2)&amp;"/"&amp;LEFT(A450,FIND("-",A450)-1)&amp;"/"&amp;RIGHT(LEFT(A450,IFERROR(FIND(" ",A450),LEN(A450)+1)-1),4),TEXT(A450,"dd")&amp;"/"&amp;TEXT(A450,"mm")&amp;"/"&amp;TEXT(A450,"yyyy")))</f>
        <v>45370</v>
      </c>
      <c r="F450" t="s">
        <v>1826</v>
      </c>
      <c r="G450" s="1" t="e">
        <f>VLOOKUP(B450,Results!A:D,3,FALSE)</f>
        <v>#N/A</v>
      </c>
    </row>
    <row r="451" spans="1:7" x14ac:dyDescent="0.25">
      <c r="A451" t="s">
        <v>954</v>
      </c>
      <c r="B451" t="s">
        <v>556</v>
      </c>
      <c r="C451" t="s">
        <v>20</v>
      </c>
      <c r="D451" t="s">
        <v>13</v>
      </c>
      <c r="E451" s="1">
        <f t="shared" si="7"/>
        <v>45370</v>
      </c>
      <c r="F451" t="s">
        <v>1826</v>
      </c>
      <c r="G451" s="1" t="e">
        <f>VLOOKUP(B451,Results!A:D,3,FALSE)</f>
        <v>#N/A</v>
      </c>
    </row>
    <row r="452" spans="1:7" x14ac:dyDescent="0.25">
      <c r="A452" t="s">
        <v>954</v>
      </c>
      <c r="B452" t="s">
        <v>579</v>
      </c>
      <c r="C452" t="s">
        <v>20</v>
      </c>
      <c r="D452" t="s">
        <v>297</v>
      </c>
      <c r="E452" s="1">
        <f t="shared" si="7"/>
        <v>45370</v>
      </c>
      <c r="F452" t="s">
        <v>1826</v>
      </c>
      <c r="G452" s="1" t="e">
        <f>VLOOKUP(B452,Results!A:D,3,FALSE)</f>
        <v>#N/A</v>
      </c>
    </row>
    <row r="453" spans="1:7" x14ac:dyDescent="0.25">
      <c r="A453" t="s">
        <v>954</v>
      </c>
      <c r="B453" t="s">
        <v>710</v>
      </c>
      <c r="C453" t="s">
        <v>20</v>
      </c>
      <c r="D453" t="s">
        <v>10</v>
      </c>
      <c r="E453" s="1">
        <f t="shared" si="7"/>
        <v>45370</v>
      </c>
      <c r="F453" t="s">
        <v>1826</v>
      </c>
      <c r="G453" s="1" t="e">
        <f>VLOOKUP(B453,Results!A:D,3,FALSE)</f>
        <v>#N/A</v>
      </c>
    </row>
    <row r="454" spans="1:7" x14ac:dyDescent="0.25">
      <c r="A454" t="s">
        <v>954</v>
      </c>
      <c r="B454" t="s">
        <v>674</v>
      </c>
      <c r="C454" t="s">
        <v>223</v>
      </c>
      <c r="D454" t="s">
        <v>13</v>
      </c>
      <c r="E454" s="1">
        <f t="shared" si="7"/>
        <v>45370</v>
      </c>
      <c r="F454" t="s">
        <v>1826</v>
      </c>
      <c r="G454" s="1" t="e">
        <f>VLOOKUP(B454,Results!A:D,3,FALSE)</f>
        <v>#N/A</v>
      </c>
    </row>
    <row r="455" spans="1:7" x14ac:dyDescent="0.25">
      <c r="A455" t="s">
        <v>954</v>
      </c>
      <c r="B455" t="s">
        <v>955</v>
      </c>
      <c r="C455" t="s">
        <v>20</v>
      </c>
      <c r="D455" t="s">
        <v>74</v>
      </c>
      <c r="E455" s="1">
        <f t="shared" si="7"/>
        <v>45370</v>
      </c>
      <c r="F455" t="s">
        <v>1826</v>
      </c>
      <c r="G455" s="1" t="e">
        <f>VLOOKUP(B455,Results!A:D,3,FALSE)</f>
        <v>#N/A</v>
      </c>
    </row>
    <row r="456" spans="1:7" x14ac:dyDescent="0.25">
      <c r="A456" t="s">
        <v>954</v>
      </c>
      <c r="B456" t="s">
        <v>621</v>
      </c>
      <c r="C456" t="s">
        <v>20</v>
      </c>
      <c r="D456" t="s">
        <v>13</v>
      </c>
      <c r="E456" s="1">
        <f t="shared" si="7"/>
        <v>45370</v>
      </c>
      <c r="F456" t="s">
        <v>1826</v>
      </c>
      <c r="G456" s="1" t="e">
        <f>VLOOKUP(B456,Results!A:D,3,FALSE)</f>
        <v>#N/A</v>
      </c>
    </row>
    <row r="457" spans="1:7" x14ac:dyDescent="0.25">
      <c r="A457" t="s">
        <v>954</v>
      </c>
      <c r="B457" t="s">
        <v>425</v>
      </c>
      <c r="C457" t="s">
        <v>20</v>
      </c>
      <c r="D457" t="s">
        <v>318</v>
      </c>
      <c r="E457" s="1">
        <f t="shared" si="7"/>
        <v>45370</v>
      </c>
      <c r="F457" t="s">
        <v>1826</v>
      </c>
      <c r="G457" s="1" t="e">
        <f>VLOOKUP(B457,Results!A:D,3,FALSE)</f>
        <v>#N/A</v>
      </c>
    </row>
    <row r="458" spans="1:7" x14ac:dyDescent="0.25">
      <c r="A458" t="s">
        <v>953</v>
      </c>
      <c r="B458" t="s">
        <v>253</v>
      </c>
      <c r="C458" t="s">
        <v>20</v>
      </c>
      <c r="D458" t="s">
        <v>40</v>
      </c>
      <c r="E458" s="1">
        <f t="shared" si="7"/>
        <v>45369</v>
      </c>
      <c r="F458" t="s">
        <v>1826</v>
      </c>
      <c r="G458" s="1">
        <f>VLOOKUP(B458,Results!A:D,3,FALSE)</f>
        <v>45414</v>
      </c>
    </row>
    <row r="459" spans="1:7" x14ac:dyDescent="0.25">
      <c r="A459" t="s">
        <v>953</v>
      </c>
      <c r="B459" t="s">
        <v>366</v>
      </c>
      <c r="C459" t="s">
        <v>223</v>
      </c>
      <c r="D459" t="s">
        <v>13</v>
      </c>
      <c r="E459" s="1">
        <f t="shared" si="7"/>
        <v>45369</v>
      </c>
      <c r="F459" t="s">
        <v>1826</v>
      </c>
      <c r="G459" s="1">
        <f>VLOOKUP(B459,Results!A:D,3,FALSE)</f>
        <v>45414</v>
      </c>
    </row>
    <row r="460" spans="1:7" x14ac:dyDescent="0.25">
      <c r="A460" t="s">
        <v>953</v>
      </c>
      <c r="B460" t="s">
        <v>226</v>
      </c>
      <c r="C460" t="s">
        <v>20</v>
      </c>
      <c r="D460" t="s">
        <v>33</v>
      </c>
      <c r="E460" s="1">
        <f t="shared" si="7"/>
        <v>45369</v>
      </c>
      <c r="F460" t="s">
        <v>1919</v>
      </c>
      <c r="G460" s="1">
        <f>VLOOKUP(B460,Results!A:D,3,FALSE)</f>
        <v>45414</v>
      </c>
    </row>
    <row r="461" spans="1:7" x14ac:dyDescent="0.25">
      <c r="A461" t="s">
        <v>953</v>
      </c>
      <c r="B461" t="s">
        <v>952</v>
      </c>
      <c r="C461" t="s">
        <v>20</v>
      </c>
      <c r="D461" t="s">
        <v>30</v>
      </c>
      <c r="E461" s="1">
        <f t="shared" si="7"/>
        <v>45369</v>
      </c>
      <c r="F461" t="s">
        <v>1826</v>
      </c>
      <c r="G461" s="1">
        <f>VLOOKUP(B461,Results!A:D,3,FALSE)</f>
        <v>45415</v>
      </c>
    </row>
    <row r="462" spans="1:7" x14ac:dyDescent="0.25">
      <c r="A462" t="s">
        <v>953</v>
      </c>
      <c r="B462" t="s">
        <v>402</v>
      </c>
      <c r="C462" t="s">
        <v>20</v>
      </c>
      <c r="D462" t="s">
        <v>50</v>
      </c>
      <c r="E462" s="1">
        <f t="shared" si="7"/>
        <v>45369</v>
      </c>
      <c r="F462" t="s">
        <v>1826</v>
      </c>
      <c r="G462" s="1">
        <f>VLOOKUP(B462,Results!A:D,3,FALSE)</f>
        <v>45415</v>
      </c>
    </row>
    <row r="463" spans="1:7" x14ac:dyDescent="0.25">
      <c r="A463" t="s">
        <v>953</v>
      </c>
      <c r="B463" t="s">
        <v>402</v>
      </c>
      <c r="C463" t="s">
        <v>20</v>
      </c>
      <c r="D463" t="s">
        <v>50</v>
      </c>
      <c r="E463" s="1">
        <f t="shared" si="7"/>
        <v>45369</v>
      </c>
      <c r="F463" t="s">
        <v>1919</v>
      </c>
      <c r="G463" s="1">
        <f>VLOOKUP(B463,Results!A:D,3,FALSE)</f>
        <v>45415</v>
      </c>
    </row>
    <row r="464" spans="1:7" x14ac:dyDescent="0.25">
      <c r="A464" t="s">
        <v>953</v>
      </c>
      <c r="B464" t="s">
        <v>603</v>
      </c>
      <c r="C464" t="s">
        <v>223</v>
      </c>
      <c r="D464" t="s">
        <v>13</v>
      </c>
      <c r="E464" s="1">
        <f t="shared" si="7"/>
        <v>45369</v>
      </c>
      <c r="F464" t="s">
        <v>1826</v>
      </c>
      <c r="G464" s="1">
        <f>VLOOKUP(B464,Results!A:D,3,FALSE)</f>
        <v>45418</v>
      </c>
    </row>
    <row r="465" spans="1:7" x14ac:dyDescent="0.25">
      <c r="A465" t="s">
        <v>953</v>
      </c>
      <c r="B465" t="s">
        <v>807</v>
      </c>
      <c r="C465" t="s">
        <v>20</v>
      </c>
      <c r="D465" t="s">
        <v>13</v>
      </c>
      <c r="E465" s="1">
        <f t="shared" si="7"/>
        <v>45369</v>
      </c>
      <c r="F465" t="s">
        <v>1826</v>
      </c>
      <c r="G465" s="1">
        <f>VLOOKUP(B465,Results!A:D,3,FALSE)</f>
        <v>45419</v>
      </c>
    </row>
    <row r="466" spans="1:7" x14ac:dyDescent="0.25">
      <c r="A466" t="s">
        <v>953</v>
      </c>
      <c r="B466" t="s">
        <v>287</v>
      </c>
      <c r="C466" t="s">
        <v>20</v>
      </c>
      <c r="D466" t="s">
        <v>13</v>
      </c>
      <c r="E466" s="1">
        <f t="shared" si="7"/>
        <v>45369</v>
      </c>
      <c r="F466" t="s">
        <v>1919</v>
      </c>
      <c r="G466" s="1">
        <f>VLOOKUP(B466,Results!A:D,3,FALSE)</f>
        <v>45419</v>
      </c>
    </row>
    <row r="467" spans="1:7" x14ac:dyDescent="0.25">
      <c r="A467" t="s">
        <v>953</v>
      </c>
      <c r="B467" t="s">
        <v>723</v>
      </c>
      <c r="C467" t="s">
        <v>20</v>
      </c>
      <c r="D467" t="s">
        <v>13</v>
      </c>
      <c r="E467" s="1">
        <f t="shared" si="7"/>
        <v>45369</v>
      </c>
      <c r="F467" t="s">
        <v>1919</v>
      </c>
      <c r="G467" s="1">
        <f>VLOOKUP(B467,Results!A:D,3,FALSE)</f>
        <v>45422</v>
      </c>
    </row>
    <row r="468" spans="1:7" x14ac:dyDescent="0.25">
      <c r="A468" t="s">
        <v>953</v>
      </c>
      <c r="B468" t="s">
        <v>857</v>
      </c>
      <c r="C468" t="s">
        <v>20</v>
      </c>
      <c r="D468" t="s">
        <v>13</v>
      </c>
      <c r="E468" s="1">
        <f t="shared" si="7"/>
        <v>45369</v>
      </c>
      <c r="F468" t="s">
        <v>1919</v>
      </c>
      <c r="G468" s="1">
        <f>VLOOKUP(B468,Results!A:D,3,FALSE)</f>
        <v>45427</v>
      </c>
    </row>
    <row r="469" spans="1:7" x14ac:dyDescent="0.25">
      <c r="A469" t="s">
        <v>953</v>
      </c>
      <c r="B469" t="s">
        <v>390</v>
      </c>
      <c r="C469" t="s">
        <v>223</v>
      </c>
      <c r="D469" t="s">
        <v>80</v>
      </c>
      <c r="E469" s="1">
        <f t="shared" si="7"/>
        <v>45369</v>
      </c>
      <c r="F469" t="s">
        <v>1826</v>
      </c>
      <c r="G469" s="1">
        <f>VLOOKUP(B469,Results!A:D,3,FALSE)</f>
        <v>45429</v>
      </c>
    </row>
    <row r="470" spans="1:7" x14ac:dyDescent="0.25">
      <c r="A470" t="s">
        <v>953</v>
      </c>
      <c r="B470" t="s">
        <v>456</v>
      </c>
      <c r="C470" t="s">
        <v>20</v>
      </c>
      <c r="D470" t="s">
        <v>10</v>
      </c>
      <c r="E470" s="1">
        <f t="shared" si="7"/>
        <v>45369</v>
      </c>
      <c r="F470" t="s">
        <v>1826</v>
      </c>
      <c r="G470" s="1" t="e">
        <f>VLOOKUP(B470,Results!A:D,3,FALSE)</f>
        <v>#N/A</v>
      </c>
    </row>
    <row r="471" spans="1:7" x14ac:dyDescent="0.25">
      <c r="A471" t="s">
        <v>953</v>
      </c>
      <c r="B471" t="s">
        <v>631</v>
      </c>
      <c r="C471" t="s">
        <v>20</v>
      </c>
      <c r="D471" t="s">
        <v>10</v>
      </c>
      <c r="E471" s="1">
        <f t="shared" si="7"/>
        <v>45369</v>
      </c>
      <c r="F471" t="s">
        <v>1826</v>
      </c>
      <c r="G471" s="1" t="e">
        <f>VLOOKUP(B471,Results!A:D,3,FALSE)</f>
        <v>#N/A</v>
      </c>
    </row>
    <row r="472" spans="1:7" x14ac:dyDescent="0.25">
      <c r="A472" t="s">
        <v>953</v>
      </c>
      <c r="B472" t="s">
        <v>732</v>
      </c>
      <c r="C472" t="s">
        <v>223</v>
      </c>
      <c r="D472" t="s">
        <v>44</v>
      </c>
      <c r="E472" s="1">
        <f t="shared" si="7"/>
        <v>45369</v>
      </c>
      <c r="F472" t="s">
        <v>1826</v>
      </c>
      <c r="G472" s="1" t="e">
        <f>VLOOKUP(B472,Results!A:D,3,FALSE)</f>
        <v>#N/A</v>
      </c>
    </row>
    <row r="473" spans="1:7" x14ac:dyDescent="0.25">
      <c r="A473" t="s">
        <v>953</v>
      </c>
      <c r="B473" t="s">
        <v>939</v>
      </c>
      <c r="C473" t="s">
        <v>20</v>
      </c>
      <c r="D473" t="s">
        <v>7</v>
      </c>
      <c r="E473" s="1">
        <f t="shared" si="7"/>
        <v>45369</v>
      </c>
      <c r="F473" t="s">
        <v>1826</v>
      </c>
      <c r="G473" s="1" t="e">
        <f>VLOOKUP(B473,Results!A:D,3,FALSE)</f>
        <v>#N/A</v>
      </c>
    </row>
    <row r="474" spans="1:7" x14ac:dyDescent="0.25">
      <c r="A474" t="s">
        <v>953</v>
      </c>
      <c r="B474" t="s">
        <v>614</v>
      </c>
      <c r="C474" t="s">
        <v>223</v>
      </c>
      <c r="D474" t="s">
        <v>13</v>
      </c>
      <c r="E474" s="1">
        <f t="shared" si="7"/>
        <v>45369</v>
      </c>
      <c r="F474" t="s">
        <v>1826</v>
      </c>
      <c r="G474" s="1" t="e">
        <f>VLOOKUP(B474,Results!A:D,3,FALSE)</f>
        <v>#N/A</v>
      </c>
    </row>
    <row r="475" spans="1:7" x14ac:dyDescent="0.25">
      <c r="A475" t="s">
        <v>953</v>
      </c>
      <c r="B475" t="s">
        <v>380</v>
      </c>
      <c r="C475" t="s">
        <v>223</v>
      </c>
      <c r="D475" t="s">
        <v>40</v>
      </c>
      <c r="E475" s="1">
        <f t="shared" si="7"/>
        <v>45369</v>
      </c>
      <c r="F475" t="s">
        <v>1826</v>
      </c>
      <c r="G475" s="1" t="e">
        <f>VLOOKUP(B475,Results!A:D,3,FALSE)</f>
        <v>#N/A</v>
      </c>
    </row>
    <row r="476" spans="1:7" x14ac:dyDescent="0.25">
      <c r="A476" t="s">
        <v>953</v>
      </c>
      <c r="B476" t="s">
        <v>170</v>
      </c>
      <c r="C476" t="s">
        <v>20</v>
      </c>
      <c r="D476" t="s">
        <v>13</v>
      </c>
      <c r="E476" s="1">
        <f t="shared" si="7"/>
        <v>45369</v>
      </c>
      <c r="F476" t="s">
        <v>1826</v>
      </c>
      <c r="G476" s="1" t="e">
        <f>VLOOKUP(B476,Results!A:D,3,FALSE)</f>
        <v>#N/A</v>
      </c>
    </row>
    <row r="477" spans="1:7" x14ac:dyDescent="0.25">
      <c r="A477" t="s">
        <v>953</v>
      </c>
      <c r="B477" t="s">
        <v>1822</v>
      </c>
      <c r="C477" t="s">
        <v>20</v>
      </c>
      <c r="D477" t="s">
        <v>80</v>
      </c>
      <c r="E477" s="1">
        <f t="shared" si="7"/>
        <v>45369</v>
      </c>
      <c r="F477" t="s">
        <v>1826</v>
      </c>
      <c r="G477" s="1" t="e">
        <f>VLOOKUP(B477,Results!A:D,3,FALSE)</f>
        <v>#N/A</v>
      </c>
    </row>
    <row r="478" spans="1:7" x14ac:dyDescent="0.25">
      <c r="A478" t="s">
        <v>953</v>
      </c>
      <c r="B478" t="s">
        <v>673</v>
      </c>
      <c r="C478" t="s">
        <v>20</v>
      </c>
      <c r="D478" t="s">
        <v>33</v>
      </c>
      <c r="E478" s="1">
        <f t="shared" si="7"/>
        <v>45369</v>
      </c>
      <c r="F478" t="s">
        <v>1826</v>
      </c>
      <c r="G478" s="1" t="e">
        <f>VLOOKUP(B478,Results!A:D,3,FALSE)</f>
        <v>#N/A</v>
      </c>
    </row>
    <row r="479" spans="1:7" x14ac:dyDescent="0.25">
      <c r="A479" t="s">
        <v>953</v>
      </c>
      <c r="B479" t="s">
        <v>271</v>
      </c>
      <c r="C479" t="s">
        <v>20</v>
      </c>
      <c r="D479" t="s">
        <v>13</v>
      </c>
      <c r="E479" s="1">
        <f t="shared" si="7"/>
        <v>45369</v>
      </c>
      <c r="F479" t="s">
        <v>1826</v>
      </c>
      <c r="G479" s="1" t="e">
        <f>VLOOKUP(B479,Results!A:D,3,FALSE)</f>
        <v>#N/A</v>
      </c>
    </row>
    <row r="480" spans="1:7" x14ac:dyDescent="0.25">
      <c r="A480" t="s">
        <v>953</v>
      </c>
      <c r="B480" t="s">
        <v>620</v>
      </c>
      <c r="C480" t="s">
        <v>20</v>
      </c>
      <c r="D480" t="s">
        <v>30</v>
      </c>
      <c r="E480" s="1">
        <f t="shared" si="7"/>
        <v>45369</v>
      </c>
      <c r="F480" t="s">
        <v>1826</v>
      </c>
      <c r="G480" s="1" t="e">
        <f>VLOOKUP(B480,Results!A:D,3,FALSE)</f>
        <v>#N/A</v>
      </c>
    </row>
    <row r="481" spans="1:7" x14ac:dyDescent="0.25">
      <c r="A481" t="s">
        <v>953</v>
      </c>
      <c r="B481" t="s">
        <v>397</v>
      </c>
      <c r="C481" t="s">
        <v>223</v>
      </c>
      <c r="D481" t="s">
        <v>40</v>
      </c>
      <c r="E481" s="1">
        <f t="shared" si="7"/>
        <v>45369</v>
      </c>
      <c r="F481" t="s">
        <v>1826</v>
      </c>
      <c r="G481" s="1" t="e">
        <f>VLOOKUP(B481,Results!A:D,3,FALSE)</f>
        <v>#N/A</v>
      </c>
    </row>
    <row r="482" spans="1:7" x14ac:dyDescent="0.25">
      <c r="A482" t="s">
        <v>953</v>
      </c>
      <c r="B482" t="s">
        <v>922</v>
      </c>
      <c r="C482" t="s">
        <v>20</v>
      </c>
      <c r="D482" t="s">
        <v>30</v>
      </c>
      <c r="E482" s="1">
        <f t="shared" si="7"/>
        <v>45369</v>
      </c>
      <c r="F482" t="s">
        <v>1826</v>
      </c>
      <c r="G482" s="1" t="e">
        <f>VLOOKUP(B482,Results!A:D,3,FALSE)</f>
        <v>#N/A</v>
      </c>
    </row>
    <row r="483" spans="1:7" x14ac:dyDescent="0.25">
      <c r="A483" t="s">
        <v>953</v>
      </c>
      <c r="B483" t="s">
        <v>748</v>
      </c>
      <c r="C483" t="s">
        <v>20</v>
      </c>
      <c r="D483" t="s">
        <v>7</v>
      </c>
      <c r="E483" s="1">
        <f t="shared" si="7"/>
        <v>45369</v>
      </c>
      <c r="F483" t="s">
        <v>1826</v>
      </c>
      <c r="G483" s="1" t="e">
        <f>VLOOKUP(B483,Results!A:D,3,FALSE)</f>
        <v>#N/A</v>
      </c>
    </row>
    <row r="484" spans="1:7" x14ac:dyDescent="0.25">
      <c r="A484" t="s">
        <v>953</v>
      </c>
      <c r="B484" t="s">
        <v>923</v>
      </c>
      <c r="C484" t="s">
        <v>223</v>
      </c>
      <c r="D484" t="s">
        <v>7</v>
      </c>
      <c r="E484" s="1">
        <f t="shared" si="7"/>
        <v>45369</v>
      </c>
      <c r="F484" t="s">
        <v>1826</v>
      </c>
      <c r="G484" s="1" t="e">
        <f>VLOOKUP(B484,Results!A:D,3,FALSE)</f>
        <v>#N/A</v>
      </c>
    </row>
    <row r="485" spans="1:7" x14ac:dyDescent="0.25">
      <c r="A485" t="s">
        <v>953</v>
      </c>
      <c r="B485" t="s">
        <v>361</v>
      </c>
      <c r="C485" t="s">
        <v>20</v>
      </c>
      <c r="D485" t="s">
        <v>28</v>
      </c>
      <c r="E485" s="1">
        <f t="shared" si="7"/>
        <v>45369</v>
      </c>
      <c r="F485" t="s">
        <v>1826</v>
      </c>
      <c r="G485" s="1" t="e">
        <f>VLOOKUP(B485,Results!A:D,3,FALSE)</f>
        <v>#N/A</v>
      </c>
    </row>
    <row r="486" spans="1:7" x14ac:dyDescent="0.25">
      <c r="A486" t="s">
        <v>953</v>
      </c>
      <c r="B486" t="s">
        <v>753</v>
      </c>
      <c r="C486" t="s">
        <v>20</v>
      </c>
      <c r="D486" t="s">
        <v>411</v>
      </c>
      <c r="E486" s="1">
        <f t="shared" si="7"/>
        <v>45369</v>
      </c>
      <c r="F486" t="s">
        <v>1826</v>
      </c>
      <c r="G486" s="1" t="e">
        <f>VLOOKUP(B486,Results!A:D,3,FALSE)</f>
        <v>#N/A</v>
      </c>
    </row>
    <row r="487" spans="1:7" x14ac:dyDescent="0.25">
      <c r="A487" t="s">
        <v>953</v>
      </c>
      <c r="B487" t="s">
        <v>486</v>
      </c>
      <c r="C487" t="s">
        <v>223</v>
      </c>
      <c r="D487" t="s">
        <v>28</v>
      </c>
      <c r="E487" s="1">
        <f t="shared" si="7"/>
        <v>45369</v>
      </c>
      <c r="F487" t="s">
        <v>1826</v>
      </c>
      <c r="G487" s="1" t="e">
        <f>VLOOKUP(B487,Results!A:D,3,FALSE)</f>
        <v>#N/A</v>
      </c>
    </row>
    <row r="488" spans="1:7" x14ac:dyDescent="0.25">
      <c r="A488" t="s">
        <v>953</v>
      </c>
      <c r="B488" t="s">
        <v>631</v>
      </c>
      <c r="C488" t="s">
        <v>20</v>
      </c>
      <c r="D488" t="s">
        <v>10</v>
      </c>
      <c r="E488" s="1">
        <f t="shared" si="7"/>
        <v>45369</v>
      </c>
      <c r="F488" t="s">
        <v>1919</v>
      </c>
      <c r="G488" s="1" t="e">
        <f>VLOOKUP(B488,Results!A:D,3,FALSE)</f>
        <v>#N/A</v>
      </c>
    </row>
    <row r="489" spans="1:7" x14ac:dyDescent="0.25">
      <c r="A489" t="s">
        <v>953</v>
      </c>
      <c r="B489" t="s">
        <v>939</v>
      </c>
      <c r="C489" t="s">
        <v>20</v>
      </c>
      <c r="D489" t="s">
        <v>7</v>
      </c>
      <c r="E489" s="1">
        <f t="shared" si="7"/>
        <v>45369</v>
      </c>
      <c r="F489" t="s">
        <v>1919</v>
      </c>
      <c r="G489" s="1" t="e">
        <f>VLOOKUP(B489,Results!A:D,3,FALSE)</f>
        <v>#N/A</v>
      </c>
    </row>
    <row r="490" spans="1:7" x14ac:dyDescent="0.25">
      <c r="A490" t="s">
        <v>953</v>
      </c>
      <c r="B490" t="s">
        <v>900</v>
      </c>
      <c r="C490" t="s">
        <v>223</v>
      </c>
      <c r="D490" t="s">
        <v>10</v>
      </c>
      <c r="E490" s="1">
        <f t="shared" si="7"/>
        <v>45369</v>
      </c>
      <c r="F490" t="s">
        <v>1919</v>
      </c>
      <c r="G490" s="1" t="e">
        <f>VLOOKUP(B490,Results!A:D,3,FALSE)</f>
        <v>#N/A</v>
      </c>
    </row>
    <row r="491" spans="1:7" x14ac:dyDescent="0.25">
      <c r="A491" t="s">
        <v>953</v>
      </c>
      <c r="B491" t="s">
        <v>728</v>
      </c>
      <c r="C491" t="s">
        <v>20</v>
      </c>
      <c r="D491" t="s">
        <v>13</v>
      </c>
      <c r="E491" s="1">
        <f t="shared" si="7"/>
        <v>45369</v>
      </c>
      <c r="F491" t="s">
        <v>1919</v>
      </c>
      <c r="G491" s="1" t="e">
        <f>VLOOKUP(B491,Results!A:D,3,FALSE)</f>
        <v>#N/A</v>
      </c>
    </row>
    <row r="492" spans="1:7" x14ac:dyDescent="0.25">
      <c r="A492" t="s">
        <v>953</v>
      </c>
      <c r="B492" t="s">
        <v>355</v>
      </c>
      <c r="C492" t="s">
        <v>223</v>
      </c>
      <c r="D492" t="s">
        <v>30</v>
      </c>
      <c r="E492" s="1">
        <f t="shared" si="7"/>
        <v>45369</v>
      </c>
      <c r="F492" t="s">
        <v>1919</v>
      </c>
      <c r="G492" s="1" t="e">
        <f>VLOOKUP(B492,Results!A:D,3,FALSE)</f>
        <v>#N/A</v>
      </c>
    </row>
    <row r="493" spans="1:7" x14ac:dyDescent="0.25">
      <c r="A493" t="s">
        <v>953</v>
      </c>
      <c r="B493" t="s">
        <v>918</v>
      </c>
      <c r="C493" t="s">
        <v>223</v>
      </c>
      <c r="D493" t="s">
        <v>10</v>
      </c>
      <c r="E493" s="1">
        <f t="shared" si="7"/>
        <v>45369</v>
      </c>
      <c r="F493" t="s">
        <v>1919</v>
      </c>
      <c r="G493" s="1" t="e">
        <f>VLOOKUP(B493,Results!A:D,3,FALSE)</f>
        <v>#N/A</v>
      </c>
    </row>
    <row r="494" spans="1:7" x14ac:dyDescent="0.25">
      <c r="A494" t="s">
        <v>953</v>
      </c>
      <c r="B494" t="s">
        <v>641</v>
      </c>
      <c r="C494" t="s">
        <v>223</v>
      </c>
      <c r="D494" t="s">
        <v>40</v>
      </c>
      <c r="E494" s="1">
        <f t="shared" si="7"/>
        <v>45369</v>
      </c>
      <c r="F494" t="s">
        <v>1919</v>
      </c>
      <c r="G494" s="1" t="e">
        <f>VLOOKUP(B494,Results!A:D,3,FALSE)</f>
        <v>#N/A</v>
      </c>
    </row>
    <row r="495" spans="1:7" x14ac:dyDescent="0.25">
      <c r="A495" t="s">
        <v>777</v>
      </c>
      <c r="B495" t="s">
        <v>766</v>
      </c>
      <c r="C495" t="s">
        <v>223</v>
      </c>
      <c r="D495" t="s">
        <v>13</v>
      </c>
      <c r="E495" s="1">
        <f t="shared" si="7"/>
        <v>45366</v>
      </c>
      <c r="F495" t="s">
        <v>1806</v>
      </c>
      <c r="G495" s="1">
        <f>VLOOKUP(B495,Results!A:D,3,FALSE)</f>
        <v>45414</v>
      </c>
    </row>
    <row r="496" spans="1:7" x14ac:dyDescent="0.25">
      <c r="A496" t="s">
        <v>777</v>
      </c>
      <c r="B496" t="s">
        <v>226</v>
      </c>
      <c r="C496" t="s">
        <v>20</v>
      </c>
      <c r="D496" t="s">
        <v>33</v>
      </c>
      <c r="E496" s="1">
        <f t="shared" si="7"/>
        <v>45366</v>
      </c>
      <c r="F496" t="s">
        <v>1826</v>
      </c>
      <c r="G496" s="1">
        <f>VLOOKUP(B496,Results!A:D,3,FALSE)</f>
        <v>45414</v>
      </c>
    </row>
    <row r="497" spans="1:7" x14ac:dyDescent="0.25">
      <c r="A497" t="s">
        <v>777</v>
      </c>
      <c r="B497" t="s">
        <v>576</v>
      </c>
      <c r="C497" t="s">
        <v>20</v>
      </c>
      <c r="D497" t="s">
        <v>30</v>
      </c>
      <c r="E497" s="1">
        <f t="shared" si="7"/>
        <v>45366</v>
      </c>
      <c r="F497" t="s">
        <v>1826</v>
      </c>
      <c r="G497" s="1">
        <f>VLOOKUP(B497,Results!A:D,3,FALSE)</f>
        <v>45420</v>
      </c>
    </row>
    <row r="498" spans="1:7" x14ac:dyDescent="0.25">
      <c r="A498" t="s">
        <v>777</v>
      </c>
      <c r="B498" t="s">
        <v>914</v>
      </c>
      <c r="C498" t="s">
        <v>223</v>
      </c>
      <c r="D498" t="s">
        <v>10</v>
      </c>
      <c r="E498" s="1">
        <f t="shared" si="7"/>
        <v>45366</v>
      </c>
      <c r="F498" t="s">
        <v>1826</v>
      </c>
      <c r="G498" s="1">
        <f>VLOOKUP(B498,Results!A:D,3,FALSE)</f>
        <v>45421</v>
      </c>
    </row>
    <row r="499" spans="1:7" x14ac:dyDescent="0.25">
      <c r="A499" t="s">
        <v>777</v>
      </c>
      <c r="B499" t="s">
        <v>337</v>
      </c>
      <c r="C499" t="s">
        <v>223</v>
      </c>
      <c r="D499" t="s">
        <v>10</v>
      </c>
      <c r="E499" s="1">
        <f t="shared" si="7"/>
        <v>45366</v>
      </c>
      <c r="F499" t="s">
        <v>1806</v>
      </c>
      <c r="G499" s="1" t="e">
        <f>VLOOKUP(B499,Results!A:D,3,FALSE)</f>
        <v>#N/A</v>
      </c>
    </row>
    <row r="500" spans="1:7" x14ac:dyDescent="0.25">
      <c r="A500" t="s">
        <v>777</v>
      </c>
      <c r="B500" t="s">
        <v>935</v>
      </c>
      <c r="C500" t="s">
        <v>20</v>
      </c>
      <c r="D500" t="s">
        <v>13</v>
      </c>
      <c r="E500" s="1">
        <f t="shared" si="7"/>
        <v>45366</v>
      </c>
      <c r="F500" t="s">
        <v>1826</v>
      </c>
      <c r="G500" s="1" t="e">
        <f>VLOOKUP(B500,Results!A:D,3,FALSE)</f>
        <v>#N/A</v>
      </c>
    </row>
    <row r="501" spans="1:7" x14ac:dyDescent="0.25">
      <c r="A501" t="s">
        <v>777</v>
      </c>
      <c r="B501" t="s">
        <v>518</v>
      </c>
      <c r="C501" t="s">
        <v>223</v>
      </c>
      <c r="D501" t="s">
        <v>30</v>
      </c>
      <c r="E501" s="1">
        <f t="shared" si="7"/>
        <v>45366</v>
      </c>
      <c r="F501" t="s">
        <v>1826</v>
      </c>
      <c r="G501" s="1" t="e">
        <f>VLOOKUP(B501,Results!A:D,3,FALSE)</f>
        <v>#N/A</v>
      </c>
    </row>
    <row r="502" spans="1:7" x14ac:dyDescent="0.25">
      <c r="A502" t="s">
        <v>777</v>
      </c>
      <c r="B502" t="s">
        <v>717</v>
      </c>
      <c r="C502" t="s">
        <v>20</v>
      </c>
      <c r="D502" t="s">
        <v>10</v>
      </c>
      <c r="E502" s="1">
        <f t="shared" si="7"/>
        <v>45366</v>
      </c>
      <c r="F502" t="s">
        <v>1826</v>
      </c>
      <c r="G502" s="1" t="e">
        <f>VLOOKUP(B502,Results!A:D,3,FALSE)</f>
        <v>#N/A</v>
      </c>
    </row>
    <row r="503" spans="1:7" x14ac:dyDescent="0.25">
      <c r="A503" t="s">
        <v>777</v>
      </c>
      <c r="B503" t="s">
        <v>823</v>
      </c>
      <c r="C503" t="s">
        <v>20</v>
      </c>
      <c r="D503" t="s">
        <v>10</v>
      </c>
      <c r="E503" s="1">
        <f t="shared" si="7"/>
        <v>45366</v>
      </c>
      <c r="F503" t="s">
        <v>1826</v>
      </c>
      <c r="G503" s="1" t="e">
        <f>VLOOKUP(B503,Results!A:D,3,FALSE)</f>
        <v>#N/A</v>
      </c>
    </row>
    <row r="504" spans="1:7" x14ac:dyDescent="0.25">
      <c r="A504" t="s">
        <v>777</v>
      </c>
      <c r="B504" t="s">
        <v>533</v>
      </c>
      <c r="C504" t="s">
        <v>20</v>
      </c>
      <c r="D504" t="s">
        <v>10</v>
      </c>
      <c r="E504" s="1">
        <f t="shared" si="7"/>
        <v>45366</v>
      </c>
      <c r="F504" t="s">
        <v>1826</v>
      </c>
      <c r="G504" s="1" t="e">
        <f>VLOOKUP(B504,Results!A:D,3,FALSE)</f>
        <v>#N/A</v>
      </c>
    </row>
    <row r="505" spans="1:7" x14ac:dyDescent="0.25">
      <c r="A505" t="s">
        <v>777</v>
      </c>
      <c r="B505" t="s">
        <v>790</v>
      </c>
      <c r="C505" t="s">
        <v>20</v>
      </c>
      <c r="D505" t="s">
        <v>74</v>
      </c>
      <c r="E505" s="1">
        <f t="shared" si="7"/>
        <v>45366</v>
      </c>
      <c r="F505" t="s">
        <v>1826</v>
      </c>
      <c r="G505" s="1" t="e">
        <f>VLOOKUP(B505,Results!A:D,3,FALSE)</f>
        <v>#N/A</v>
      </c>
    </row>
    <row r="506" spans="1:7" x14ac:dyDescent="0.25">
      <c r="A506" t="s">
        <v>777</v>
      </c>
      <c r="B506" t="s">
        <v>194</v>
      </c>
      <c r="C506" t="s">
        <v>20</v>
      </c>
      <c r="D506" t="s">
        <v>13</v>
      </c>
      <c r="E506" s="1">
        <f t="shared" si="7"/>
        <v>45366</v>
      </c>
      <c r="F506" t="s">
        <v>1826</v>
      </c>
      <c r="G506" s="1" t="e">
        <f>VLOOKUP(B506,Results!A:D,3,FALSE)</f>
        <v>#N/A</v>
      </c>
    </row>
    <row r="507" spans="1:7" x14ac:dyDescent="0.25">
      <c r="A507" t="s">
        <v>777</v>
      </c>
      <c r="B507" t="s">
        <v>368</v>
      </c>
      <c r="C507" t="s">
        <v>223</v>
      </c>
      <c r="D507" t="s">
        <v>13</v>
      </c>
      <c r="E507" s="1">
        <f t="shared" si="7"/>
        <v>45366</v>
      </c>
      <c r="F507" t="s">
        <v>1826</v>
      </c>
      <c r="G507" s="1" t="e">
        <f>VLOOKUP(B507,Results!A:D,3,FALSE)</f>
        <v>#N/A</v>
      </c>
    </row>
    <row r="508" spans="1:7" x14ac:dyDescent="0.25">
      <c r="A508" t="s">
        <v>777</v>
      </c>
      <c r="B508" t="s">
        <v>536</v>
      </c>
      <c r="C508" t="s">
        <v>223</v>
      </c>
      <c r="D508" t="s">
        <v>30</v>
      </c>
      <c r="E508" s="1">
        <f t="shared" si="7"/>
        <v>45366</v>
      </c>
      <c r="F508" t="s">
        <v>1826</v>
      </c>
      <c r="G508" s="1" t="e">
        <f>VLOOKUP(B508,Results!A:D,3,FALSE)</f>
        <v>#N/A</v>
      </c>
    </row>
    <row r="509" spans="1:7" x14ac:dyDescent="0.25">
      <c r="A509" t="s">
        <v>777</v>
      </c>
      <c r="B509" t="s">
        <v>918</v>
      </c>
      <c r="C509" t="s">
        <v>223</v>
      </c>
      <c r="D509" t="s">
        <v>10</v>
      </c>
      <c r="E509" s="1">
        <f t="shared" si="7"/>
        <v>45366</v>
      </c>
      <c r="F509" t="s">
        <v>1826</v>
      </c>
      <c r="G509" s="1" t="e">
        <f>VLOOKUP(B509,Results!A:D,3,FALSE)</f>
        <v>#N/A</v>
      </c>
    </row>
    <row r="510" spans="1:7" x14ac:dyDescent="0.25">
      <c r="A510" t="s">
        <v>947</v>
      </c>
      <c r="B510" t="s">
        <v>713</v>
      </c>
      <c r="C510" t="s">
        <v>20</v>
      </c>
      <c r="D510" t="s">
        <v>33</v>
      </c>
      <c r="E510" s="1">
        <f t="shared" si="7"/>
        <v>45365</v>
      </c>
      <c r="F510" t="s">
        <v>1826</v>
      </c>
      <c r="G510" s="1">
        <f>VLOOKUP(B510,Results!A:D,3,FALSE)</f>
        <v>45414</v>
      </c>
    </row>
    <row r="511" spans="1:7" x14ac:dyDescent="0.25">
      <c r="A511" t="s">
        <v>947</v>
      </c>
      <c r="B511" t="s">
        <v>484</v>
      </c>
      <c r="C511" t="s">
        <v>223</v>
      </c>
      <c r="D511" t="s">
        <v>13</v>
      </c>
      <c r="E511" s="1">
        <f t="shared" si="7"/>
        <v>45365</v>
      </c>
      <c r="F511" t="s">
        <v>1826</v>
      </c>
      <c r="G511" s="1">
        <f>VLOOKUP(B511,Results!A:D,3,FALSE)</f>
        <v>45414</v>
      </c>
    </row>
    <row r="512" spans="1:7" x14ac:dyDescent="0.25">
      <c r="A512" t="s">
        <v>947</v>
      </c>
      <c r="B512" t="s">
        <v>101</v>
      </c>
      <c r="C512" t="s">
        <v>20</v>
      </c>
      <c r="D512" t="s">
        <v>23</v>
      </c>
      <c r="E512" s="1">
        <f t="shared" si="7"/>
        <v>45365</v>
      </c>
      <c r="F512" t="s">
        <v>1826</v>
      </c>
      <c r="G512" s="1">
        <f>VLOOKUP(B512,Results!A:D,3,FALSE)</f>
        <v>45414</v>
      </c>
    </row>
    <row r="513" spans="1:7" x14ac:dyDescent="0.25">
      <c r="A513" t="s">
        <v>947</v>
      </c>
      <c r="B513" t="s">
        <v>909</v>
      </c>
      <c r="C513" t="s">
        <v>223</v>
      </c>
      <c r="D513" t="s">
        <v>10</v>
      </c>
      <c r="E513" s="1">
        <f t="shared" si="7"/>
        <v>45365</v>
      </c>
      <c r="F513" t="s">
        <v>1826</v>
      </c>
      <c r="G513" s="1">
        <f>VLOOKUP(B513,Results!A:D,3,FALSE)</f>
        <v>45414</v>
      </c>
    </row>
    <row r="514" spans="1:7" x14ac:dyDescent="0.25">
      <c r="A514" t="s">
        <v>947</v>
      </c>
      <c r="B514" t="s">
        <v>952</v>
      </c>
      <c r="C514" t="s">
        <v>20</v>
      </c>
      <c r="D514" t="s">
        <v>30</v>
      </c>
      <c r="E514" s="1">
        <f t="shared" ref="E514:E577" si="8">DATEVALUE(IFERROR(RIGHT(LEFT(A514,FIND("-",A514,4)-1),2)&amp;"/"&amp;LEFT(A514,FIND("-",A514)-1)&amp;"/"&amp;RIGHT(LEFT(A514,IFERROR(FIND(" ",A514),LEN(A514)+1)-1),4),TEXT(A514,"dd")&amp;"/"&amp;TEXT(A514,"mm")&amp;"/"&amp;TEXT(A514,"yyyy")))</f>
        <v>45365</v>
      </c>
      <c r="F514" t="s">
        <v>1826</v>
      </c>
      <c r="G514" s="1">
        <f>VLOOKUP(B514,Results!A:D,3,FALSE)</f>
        <v>45415</v>
      </c>
    </row>
    <row r="515" spans="1:7" x14ac:dyDescent="0.25">
      <c r="A515" t="s">
        <v>947</v>
      </c>
      <c r="B515" t="s">
        <v>357</v>
      </c>
      <c r="C515" t="s">
        <v>223</v>
      </c>
      <c r="D515" t="s">
        <v>10</v>
      </c>
      <c r="E515" s="1">
        <f t="shared" si="8"/>
        <v>45365</v>
      </c>
      <c r="F515" t="s">
        <v>1826</v>
      </c>
      <c r="G515" s="1">
        <f>VLOOKUP(B515,Results!A:D,3,FALSE)</f>
        <v>45418</v>
      </c>
    </row>
    <row r="516" spans="1:7" x14ac:dyDescent="0.25">
      <c r="A516" t="s">
        <v>947</v>
      </c>
      <c r="B516" t="s">
        <v>287</v>
      </c>
      <c r="C516" t="s">
        <v>20</v>
      </c>
      <c r="D516" t="s">
        <v>13</v>
      </c>
      <c r="E516" s="1">
        <f t="shared" si="8"/>
        <v>45365</v>
      </c>
      <c r="F516" t="s">
        <v>1826</v>
      </c>
      <c r="G516" s="1">
        <f>VLOOKUP(B516,Results!A:D,3,FALSE)</f>
        <v>45419</v>
      </c>
    </row>
    <row r="517" spans="1:7" x14ac:dyDescent="0.25">
      <c r="A517" t="s">
        <v>947</v>
      </c>
      <c r="B517" t="s">
        <v>862</v>
      </c>
      <c r="C517" t="s">
        <v>223</v>
      </c>
      <c r="D517" t="s">
        <v>30</v>
      </c>
      <c r="E517" s="1">
        <f t="shared" si="8"/>
        <v>45365</v>
      </c>
      <c r="F517" t="s">
        <v>1826</v>
      </c>
      <c r="G517" s="1">
        <f>VLOOKUP(B517,Results!A:D,3,FALSE)</f>
        <v>45420</v>
      </c>
    </row>
    <row r="518" spans="1:7" x14ac:dyDescent="0.25">
      <c r="A518" t="s">
        <v>947</v>
      </c>
      <c r="B518" t="s">
        <v>698</v>
      </c>
      <c r="C518" t="s">
        <v>223</v>
      </c>
      <c r="D518" t="s">
        <v>13</v>
      </c>
      <c r="E518" s="1">
        <f t="shared" si="8"/>
        <v>45365</v>
      </c>
      <c r="F518" t="s">
        <v>1826</v>
      </c>
      <c r="G518" s="1">
        <f>VLOOKUP(B518,Results!A:D,3,FALSE)</f>
        <v>45420</v>
      </c>
    </row>
    <row r="519" spans="1:7" x14ac:dyDescent="0.25">
      <c r="A519" t="s">
        <v>947</v>
      </c>
      <c r="B519" t="s">
        <v>434</v>
      </c>
      <c r="C519" t="s">
        <v>20</v>
      </c>
      <c r="D519" t="s">
        <v>435</v>
      </c>
      <c r="E519" s="1">
        <f t="shared" si="8"/>
        <v>45365</v>
      </c>
      <c r="F519" t="s">
        <v>1826</v>
      </c>
      <c r="G519" s="1">
        <f>VLOOKUP(B519,Results!A:D,3,FALSE)</f>
        <v>45420</v>
      </c>
    </row>
    <row r="520" spans="1:7" x14ac:dyDescent="0.25">
      <c r="A520" t="s">
        <v>947</v>
      </c>
      <c r="B520" t="s">
        <v>568</v>
      </c>
      <c r="C520" t="s">
        <v>223</v>
      </c>
      <c r="D520" t="s">
        <v>44</v>
      </c>
      <c r="E520" s="1">
        <f t="shared" si="8"/>
        <v>45365</v>
      </c>
      <c r="F520" t="s">
        <v>1826</v>
      </c>
      <c r="G520" s="1">
        <f>VLOOKUP(B520,Results!A:D,3,FALSE)</f>
        <v>45421</v>
      </c>
    </row>
    <row r="521" spans="1:7" x14ac:dyDescent="0.25">
      <c r="A521" t="s">
        <v>947</v>
      </c>
      <c r="B521" t="s">
        <v>829</v>
      </c>
      <c r="C521" t="s">
        <v>223</v>
      </c>
      <c r="D521" t="s">
        <v>13</v>
      </c>
      <c r="E521" s="1">
        <f t="shared" si="8"/>
        <v>45365</v>
      </c>
      <c r="F521" t="s">
        <v>1826</v>
      </c>
      <c r="G521" s="1">
        <f>VLOOKUP(B521,Results!A:D,3,FALSE)</f>
        <v>45421</v>
      </c>
    </row>
    <row r="522" spans="1:7" x14ac:dyDescent="0.25">
      <c r="A522" t="s">
        <v>947</v>
      </c>
      <c r="B522" t="s">
        <v>502</v>
      </c>
      <c r="C522" t="s">
        <v>223</v>
      </c>
      <c r="D522" t="s">
        <v>80</v>
      </c>
      <c r="E522" s="1">
        <f t="shared" si="8"/>
        <v>45365</v>
      </c>
      <c r="F522" t="s">
        <v>1826</v>
      </c>
      <c r="G522" s="1">
        <f>VLOOKUP(B522,Results!A:D,3,FALSE)</f>
        <v>45425</v>
      </c>
    </row>
    <row r="523" spans="1:7" x14ac:dyDescent="0.25">
      <c r="A523" t="s">
        <v>947</v>
      </c>
      <c r="B523" t="s">
        <v>902</v>
      </c>
      <c r="C523" t="s">
        <v>223</v>
      </c>
      <c r="D523" t="s">
        <v>13</v>
      </c>
      <c r="E523" s="1">
        <f t="shared" si="8"/>
        <v>45365</v>
      </c>
      <c r="F523" t="s">
        <v>1826</v>
      </c>
      <c r="G523" s="1">
        <f>VLOOKUP(B523,Results!A:D,3,FALSE)</f>
        <v>45426</v>
      </c>
    </row>
    <row r="524" spans="1:7" x14ac:dyDescent="0.25">
      <c r="A524" t="s">
        <v>947</v>
      </c>
      <c r="B524" t="s">
        <v>632</v>
      </c>
      <c r="C524" t="s">
        <v>223</v>
      </c>
      <c r="D524" t="s">
        <v>44</v>
      </c>
      <c r="E524" s="1">
        <f t="shared" si="8"/>
        <v>45365</v>
      </c>
      <c r="F524" t="s">
        <v>1826</v>
      </c>
      <c r="G524" s="1">
        <f>VLOOKUP(B524,Results!A:D,3,FALSE)</f>
        <v>45428</v>
      </c>
    </row>
    <row r="525" spans="1:7" x14ac:dyDescent="0.25">
      <c r="A525" t="s">
        <v>947</v>
      </c>
      <c r="B525" t="s">
        <v>75</v>
      </c>
      <c r="C525" t="s">
        <v>20</v>
      </c>
      <c r="D525" t="s">
        <v>13</v>
      </c>
      <c r="E525" s="1">
        <f t="shared" si="8"/>
        <v>45365</v>
      </c>
      <c r="F525" t="s">
        <v>1826</v>
      </c>
      <c r="G525" s="1">
        <f>VLOOKUP(B525,Results!A:D,3,FALSE)</f>
        <v>45432</v>
      </c>
    </row>
    <row r="526" spans="1:7" x14ac:dyDescent="0.25">
      <c r="A526" t="s">
        <v>947</v>
      </c>
      <c r="B526" t="s">
        <v>298</v>
      </c>
      <c r="C526" t="s">
        <v>223</v>
      </c>
      <c r="D526" t="s">
        <v>10</v>
      </c>
      <c r="E526" s="1">
        <f t="shared" si="8"/>
        <v>45365</v>
      </c>
      <c r="F526" t="s">
        <v>1826</v>
      </c>
      <c r="G526" s="1">
        <f>VLOOKUP(B526,Results!A:D,3,FALSE)</f>
        <v>45435</v>
      </c>
    </row>
    <row r="527" spans="1:7" x14ac:dyDescent="0.25">
      <c r="A527" t="s">
        <v>947</v>
      </c>
      <c r="B527" t="s">
        <v>534</v>
      </c>
      <c r="C527" t="s">
        <v>223</v>
      </c>
      <c r="D527" t="s">
        <v>80</v>
      </c>
      <c r="E527" s="1">
        <f t="shared" si="8"/>
        <v>45365</v>
      </c>
      <c r="F527" t="s">
        <v>1826</v>
      </c>
      <c r="G527" s="1">
        <f>VLOOKUP(B527,Results!A:D,3,FALSE)</f>
        <v>45436</v>
      </c>
    </row>
    <row r="528" spans="1:7" x14ac:dyDescent="0.25">
      <c r="A528" t="s">
        <v>947</v>
      </c>
      <c r="B528" t="s">
        <v>629</v>
      </c>
      <c r="C528" t="s">
        <v>20</v>
      </c>
      <c r="D528" t="s">
        <v>10</v>
      </c>
      <c r="E528" s="1">
        <f t="shared" si="8"/>
        <v>45365</v>
      </c>
      <c r="F528" t="s">
        <v>1826</v>
      </c>
      <c r="G528" s="1" t="e">
        <f>VLOOKUP(B528,Results!A:D,3,FALSE)</f>
        <v>#N/A</v>
      </c>
    </row>
    <row r="529" spans="1:7" x14ac:dyDescent="0.25">
      <c r="A529" t="s">
        <v>947</v>
      </c>
      <c r="B529" t="s">
        <v>273</v>
      </c>
      <c r="C529" t="s">
        <v>20</v>
      </c>
      <c r="D529" t="s">
        <v>10</v>
      </c>
      <c r="E529" s="1">
        <f t="shared" si="8"/>
        <v>45365</v>
      </c>
      <c r="F529" t="s">
        <v>1826</v>
      </c>
      <c r="G529" s="1" t="e">
        <f>VLOOKUP(B529,Results!A:D,3,FALSE)</f>
        <v>#N/A</v>
      </c>
    </row>
    <row r="530" spans="1:7" x14ac:dyDescent="0.25">
      <c r="A530" t="s">
        <v>947</v>
      </c>
      <c r="B530" t="s">
        <v>948</v>
      </c>
      <c r="C530" t="s">
        <v>20</v>
      </c>
      <c r="D530" t="s">
        <v>13</v>
      </c>
      <c r="E530" s="1">
        <f t="shared" si="8"/>
        <v>45365</v>
      </c>
      <c r="F530" t="s">
        <v>1826</v>
      </c>
      <c r="G530" s="1" t="e">
        <f>VLOOKUP(B530,Results!A:D,3,FALSE)</f>
        <v>#N/A</v>
      </c>
    </row>
    <row r="531" spans="1:7" x14ac:dyDescent="0.25">
      <c r="A531" t="s">
        <v>947</v>
      </c>
      <c r="B531" t="s">
        <v>544</v>
      </c>
      <c r="C531" t="s">
        <v>20</v>
      </c>
      <c r="D531" t="s">
        <v>13</v>
      </c>
      <c r="E531" s="1">
        <f t="shared" si="8"/>
        <v>45365</v>
      </c>
      <c r="F531" t="s">
        <v>1826</v>
      </c>
      <c r="G531" s="1" t="e">
        <f>VLOOKUP(B531,Results!A:D,3,FALSE)</f>
        <v>#N/A</v>
      </c>
    </row>
    <row r="532" spans="1:7" x14ac:dyDescent="0.25">
      <c r="A532" t="s">
        <v>947</v>
      </c>
      <c r="B532" t="s">
        <v>949</v>
      </c>
      <c r="C532" t="s">
        <v>20</v>
      </c>
      <c r="D532" t="s">
        <v>13</v>
      </c>
      <c r="E532" s="1">
        <f t="shared" si="8"/>
        <v>45365</v>
      </c>
      <c r="F532" t="s">
        <v>1826</v>
      </c>
      <c r="G532" s="1" t="e">
        <f>VLOOKUP(B532,Results!A:D,3,FALSE)</f>
        <v>#N/A</v>
      </c>
    </row>
    <row r="533" spans="1:7" x14ac:dyDescent="0.25">
      <c r="A533" t="s">
        <v>947</v>
      </c>
      <c r="B533" t="s">
        <v>732</v>
      </c>
      <c r="C533" t="s">
        <v>223</v>
      </c>
      <c r="D533" t="s">
        <v>44</v>
      </c>
      <c r="E533" s="1">
        <f t="shared" si="8"/>
        <v>45365</v>
      </c>
      <c r="F533" t="s">
        <v>1826</v>
      </c>
      <c r="G533" s="1" t="e">
        <f>VLOOKUP(B533,Results!A:D,3,FALSE)</f>
        <v>#N/A</v>
      </c>
    </row>
    <row r="534" spans="1:7" x14ac:dyDescent="0.25">
      <c r="A534" t="s">
        <v>947</v>
      </c>
      <c r="B534" t="s">
        <v>423</v>
      </c>
      <c r="C534" t="s">
        <v>223</v>
      </c>
      <c r="D534" t="s">
        <v>23</v>
      </c>
      <c r="E534" s="1">
        <f t="shared" si="8"/>
        <v>45365</v>
      </c>
      <c r="F534" t="s">
        <v>1826</v>
      </c>
      <c r="G534" s="1" t="e">
        <f>VLOOKUP(B534,Results!A:D,3,FALSE)</f>
        <v>#N/A</v>
      </c>
    </row>
    <row r="535" spans="1:7" x14ac:dyDescent="0.25">
      <c r="A535" t="s">
        <v>947</v>
      </c>
      <c r="B535" t="s">
        <v>389</v>
      </c>
      <c r="C535" t="s">
        <v>223</v>
      </c>
      <c r="D535" t="s">
        <v>10</v>
      </c>
      <c r="E535" s="1">
        <f t="shared" si="8"/>
        <v>45365</v>
      </c>
      <c r="F535" t="s">
        <v>1826</v>
      </c>
      <c r="G535" s="1" t="e">
        <f>VLOOKUP(B535,Results!A:D,3,FALSE)</f>
        <v>#N/A</v>
      </c>
    </row>
    <row r="536" spans="1:7" x14ac:dyDescent="0.25">
      <c r="A536" t="s">
        <v>947</v>
      </c>
      <c r="B536" t="s">
        <v>652</v>
      </c>
      <c r="C536" t="s">
        <v>20</v>
      </c>
      <c r="D536" t="s">
        <v>13</v>
      </c>
      <c r="E536" s="1">
        <f t="shared" si="8"/>
        <v>45365</v>
      </c>
      <c r="F536" t="s">
        <v>1826</v>
      </c>
      <c r="G536" s="1" t="e">
        <f>VLOOKUP(B536,Results!A:D,3,FALSE)</f>
        <v>#N/A</v>
      </c>
    </row>
    <row r="537" spans="1:7" x14ac:dyDescent="0.25">
      <c r="A537" t="s">
        <v>947</v>
      </c>
      <c r="B537" t="s">
        <v>773</v>
      </c>
      <c r="C537" t="s">
        <v>223</v>
      </c>
      <c r="D537" t="s">
        <v>10</v>
      </c>
      <c r="E537" s="1">
        <f t="shared" si="8"/>
        <v>45365</v>
      </c>
      <c r="F537" t="s">
        <v>1826</v>
      </c>
      <c r="G537" s="1" t="e">
        <f>VLOOKUP(B537,Results!A:D,3,FALSE)</f>
        <v>#N/A</v>
      </c>
    </row>
    <row r="538" spans="1:7" x14ac:dyDescent="0.25">
      <c r="A538" t="s">
        <v>947</v>
      </c>
      <c r="B538" t="s">
        <v>939</v>
      </c>
      <c r="C538" t="s">
        <v>20</v>
      </c>
      <c r="D538" t="s">
        <v>7</v>
      </c>
      <c r="E538" s="1">
        <f t="shared" si="8"/>
        <v>45365</v>
      </c>
      <c r="F538" t="s">
        <v>1826</v>
      </c>
      <c r="G538" s="1" t="e">
        <f>VLOOKUP(B538,Results!A:D,3,FALSE)</f>
        <v>#N/A</v>
      </c>
    </row>
    <row r="539" spans="1:7" x14ac:dyDescent="0.25">
      <c r="A539" t="s">
        <v>947</v>
      </c>
      <c r="B539" t="s">
        <v>660</v>
      </c>
      <c r="C539" t="s">
        <v>20</v>
      </c>
      <c r="D539" t="s">
        <v>13</v>
      </c>
      <c r="E539" s="1">
        <f t="shared" si="8"/>
        <v>45365</v>
      </c>
      <c r="F539" t="s">
        <v>1826</v>
      </c>
      <c r="G539" s="1" t="e">
        <f>VLOOKUP(B539,Results!A:D,3,FALSE)</f>
        <v>#N/A</v>
      </c>
    </row>
    <row r="540" spans="1:7" x14ac:dyDescent="0.25">
      <c r="A540" t="s">
        <v>947</v>
      </c>
      <c r="B540" t="s">
        <v>380</v>
      </c>
      <c r="C540" t="s">
        <v>223</v>
      </c>
      <c r="D540" t="s">
        <v>40</v>
      </c>
      <c r="E540" s="1">
        <f t="shared" si="8"/>
        <v>45365</v>
      </c>
      <c r="F540" t="s">
        <v>1826</v>
      </c>
      <c r="G540" s="1" t="e">
        <f>VLOOKUP(B540,Results!A:D,3,FALSE)</f>
        <v>#N/A</v>
      </c>
    </row>
    <row r="541" spans="1:7" x14ac:dyDescent="0.25">
      <c r="A541" t="s">
        <v>947</v>
      </c>
      <c r="B541" t="s">
        <v>420</v>
      </c>
      <c r="C541" t="s">
        <v>223</v>
      </c>
      <c r="D541" t="s">
        <v>10</v>
      </c>
      <c r="E541" s="1">
        <f t="shared" si="8"/>
        <v>45365</v>
      </c>
      <c r="F541" t="s">
        <v>1826</v>
      </c>
      <c r="G541" s="1" t="e">
        <f>VLOOKUP(B541,Results!A:D,3,FALSE)</f>
        <v>#N/A</v>
      </c>
    </row>
    <row r="542" spans="1:7" x14ac:dyDescent="0.25">
      <c r="A542" t="s">
        <v>947</v>
      </c>
      <c r="B542" t="s">
        <v>900</v>
      </c>
      <c r="C542" t="s">
        <v>223</v>
      </c>
      <c r="D542" t="s">
        <v>10</v>
      </c>
      <c r="E542" s="1">
        <f t="shared" si="8"/>
        <v>45365</v>
      </c>
      <c r="F542" t="s">
        <v>1826</v>
      </c>
      <c r="G542" s="1" t="e">
        <f>VLOOKUP(B542,Results!A:D,3,FALSE)</f>
        <v>#N/A</v>
      </c>
    </row>
    <row r="543" spans="1:7" x14ac:dyDescent="0.25">
      <c r="A543" t="s">
        <v>947</v>
      </c>
      <c r="B543" t="s">
        <v>725</v>
      </c>
      <c r="C543" t="s">
        <v>223</v>
      </c>
      <c r="D543" t="s">
        <v>13</v>
      </c>
      <c r="E543" s="1">
        <f t="shared" si="8"/>
        <v>45365</v>
      </c>
      <c r="F543" t="s">
        <v>1826</v>
      </c>
      <c r="G543" s="1" t="e">
        <f>VLOOKUP(B543,Results!A:D,3,FALSE)</f>
        <v>#N/A</v>
      </c>
    </row>
    <row r="544" spans="1:7" x14ac:dyDescent="0.25">
      <c r="A544" t="s">
        <v>947</v>
      </c>
      <c r="B544" t="s">
        <v>684</v>
      </c>
      <c r="C544" t="s">
        <v>20</v>
      </c>
      <c r="D544" t="s">
        <v>50</v>
      </c>
      <c r="E544" s="1">
        <f t="shared" si="8"/>
        <v>45365</v>
      </c>
      <c r="F544" t="s">
        <v>1826</v>
      </c>
      <c r="G544" s="1" t="e">
        <f>VLOOKUP(B544,Results!A:D,3,FALSE)</f>
        <v>#N/A</v>
      </c>
    </row>
    <row r="545" spans="1:7" x14ac:dyDescent="0.25">
      <c r="A545" t="s">
        <v>947</v>
      </c>
      <c r="B545" t="s">
        <v>950</v>
      </c>
      <c r="C545" t="s">
        <v>20</v>
      </c>
      <c r="D545" t="s">
        <v>10</v>
      </c>
      <c r="E545" s="1">
        <f t="shared" si="8"/>
        <v>45365</v>
      </c>
      <c r="F545" t="s">
        <v>1826</v>
      </c>
      <c r="G545" s="1" t="e">
        <f>VLOOKUP(B545,Results!A:D,3,FALSE)</f>
        <v>#N/A</v>
      </c>
    </row>
    <row r="546" spans="1:7" x14ac:dyDescent="0.25">
      <c r="A546" t="s">
        <v>947</v>
      </c>
      <c r="B546" t="s">
        <v>170</v>
      </c>
      <c r="C546" t="s">
        <v>20</v>
      </c>
      <c r="D546" t="s">
        <v>13</v>
      </c>
      <c r="E546" s="1">
        <f t="shared" si="8"/>
        <v>45365</v>
      </c>
      <c r="F546" t="s">
        <v>1826</v>
      </c>
      <c r="G546" s="1" t="e">
        <f>VLOOKUP(B546,Results!A:D,3,FALSE)</f>
        <v>#N/A</v>
      </c>
    </row>
    <row r="547" spans="1:7" x14ac:dyDescent="0.25">
      <c r="A547" t="s">
        <v>947</v>
      </c>
      <c r="B547" t="s">
        <v>271</v>
      </c>
      <c r="C547" t="s">
        <v>20</v>
      </c>
      <c r="D547" t="s">
        <v>13</v>
      </c>
      <c r="E547" s="1">
        <f t="shared" si="8"/>
        <v>45365</v>
      </c>
      <c r="F547" t="s">
        <v>1826</v>
      </c>
      <c r="G547" s="1" t="e">
        <f>VLOOKUP(B547,Results!A:D,3,FALSE)</f>
        <v>#N/A</v>
      </c>
    </row>
    <row r="548" spans="1:7" x14ac:dyDescent="0.25">
      <c r="A548" t="s">
        <v>947</v>
      </c>
      <c r="B548" t="s">
        <v>483</v>
      </c>
      <c r="C548" t="s">
        <v>20</v>
      </c>
      <c r="D548" t="s">
        <v>40</v>
      </c>
      <c r="E548" s="1">
        <f t="shared" si="8"/>
        <v>45365</v>
      </c>
      <c r="F548" t="s">
        <v>1826</v>
      </c>
      <c r="G548" s="1" t="e">
        <f>VLOOKUP(B548,Results!A:D,3,FALSE)</f>
        <v>#N/A</v>
      </c>
    </row>
    <row r="549" spans="1:7" x14ac:dyDescent="0.25">
      <c r="A549" t="s">
        <v>947</v>
      </c>
      <c r="B549" t="s">
        <v>672</v>
      </c>
      <c r="C549" t="s">
        <v>20</v>
      </c>
      <c r="D549" t="s">
        <v>84</v>
      </c>
      <c r="E549" s="1">
        <f t="shared" si="8"/>
        <v>45365</v>
      </c>
      <c r="F549" t="s">
        <v>1826</v>
      </c>
      <c r="G549" s="1" t="e">
        <f>VLOOKUP(B549,Results!A:D,3,FALSE)</f>
        <v>#N/A</v>
      </c>
    </row>
    <row r="550" spans="1:7" x14ac:dyDescent="0.25">
      <c r="A550" t="s">
        <v>947</v>
      </c>
      <c r="B550" t="s">
        <v>556</v>
      </c>
      <c r="C550" t="s">
        <v>20</v>
      </c>
      <c r="D550" t="s">
        <v>13</v>
      </c>
      <c r="E550" s="1">
        <f t="shared" si="8"/>
        <v>45365</v>
      </c>
      <c r="F550" t="s">
        <v>1826</v>
      </c>
      <c r="G550" s="1" t="e">
        <f>VLOOKUP(B550,Results!A:D,3,FALSE)</f>
        <v>#N/A</v>
      </c>
    </row>
    <row r="551" spans="1:7" x14ac:dyDescent="0.25">
      <c r="A551" t="s">
        <v>947</v>
      </c>
      <c r="B551" t="s">
        <v>690</v>
      </c>
      <c r="C551" t="s">
        <v>20</v>
      </c>
      <c r="D551" t="s">
        <v>269</v>
      </c>
      <c r="E551" s="1">
        <f t="shared" si="8"/>
        <v>45365</v>
      </c>
      <c r="F551" t="s">
        <v>1826</v>
      </c>
      <c r="G551" s="1" t="e">
        <f>VLOOKUP(B551,Results!A:D,3,FALSE)</f>
        <v>#N/A</v>
      </c>
    </row>
    <row r="552" spans="1:7" x14ac:dyDescent="0.25">
      <c r="A552" t="s">
        <v>947</v>
      </c>
      <c r="B552" t="s">
        <v>644</v>
      </c>
      <c r="C552" t="s">
        <v>20</v>
      </c>
      <c r="D552" t="s">
        <v>23</v>
      </c>
      <c r="E552" s="1">
        <f t="shared" si="8"/>
        <v>45365</v>
      </c>
      <c r="F552" t="s">
        <v>1826</v>
      </c>
      <c r="G552" s="1" t="e">
        <f>VLOOKUP(B552,Results!A:D,3,FALSE)</f>
        <v>#N/A</v>
      </c>
    </row>
    <row r="553" spans="1:7" x14ac:dyDescent="0.25">
      <c r="A553" t="s">
        <v>947</v>
      </c>
      <c r="B553" t="s">
        <v>620</v>
      </c>
      <c r="C553" t="s">
        <v>20</v>
      </c>
      <c r="D553" t="s">
        <v>30</v>
      </c>
      <c r="E553" s="1">
        <f t="shared" si="8"/>
        <v>45365</v>
      </c>
      <c r="F553" t="s">
        <v>1826</v>
      </c>
      <c r="G553" s="1" t="e">
        <f>VLOOKUP(B553,Results!A:D,3,FALSE)</f>
        <v>#N/A</v>
      </c>
    </row>
    <row r="554" spans="1:7" x14ac:dyDescent="0.25">
      <c r="A554" t="s">
        <v>947</v>
      </c>
      <c r="B554" t="s">
        <v>579</v>
      </c>
      <c r="C554" t="s">
        <v>20</v>
      </c>
      <c r="D554" t="s">
        <v>297</v>
      </c>
      <c r="E554" s="1">
        <f t="shared" si="8"/>
        <v>45365</v>
      </c>
      <c r="F554" t="s">
        <v>1826</v>
      </c>
      <c r="G554" s="1" t="e">
        <f>VLOOKUP(B554,Results!A:D,3,FALSE)</f>
        <v>#N/A</v>
      </c>
    </row>
    <row r="555" spans="1:7" x14ac:dyDescent="0.25">
      <c r="A555" t="s">
        <v>947</v>
      </c>
      <c r="B555" t="s">
        <v>642</v>
      </c>
      <c r="C555" t="s">
        <v>223</v>
      </c>
      <c r="D555" t="s">
        <v>23</v>
      </c>
      <c r="E555" s="1">
        <f t="shared" si="8"/>
        <v>45365</v>
      </c>
      <c r="F555" t="s">
        <v>1826</v>
      </c>
      <c r="G555" s="1" t="e">
        <f>VLOOKUP(B555,Results!A:D,3,FALSE)</f>
        <v>#N/A</v>
      </c>
    </row>
    <row r="556" spans="1:7" x14ac:dyDescent="0.25">
      <c r="A556" t="s">
        <v>947</v>
      </c>
      <c r="B556" t="s">
        <v>395</v>
      </c>
      <c r="C556" t="s">
        <v>20</v>
      </c>
      <c r="D556" t="s">
        <v>297</v>
      </c>
      <c r="E556" s="1">
        <f t="shared" si="8"/>
        <v>45365</v>
      </c>
      <c r="F556" t="s">
        <v>1826</v>
      </c>
      <c r="G556" s="1" t="e">
        <f>VLOOKUP(B556,Results!A:D,3,FALSE)</f>
        <v>#N/A</v>
      </c>
    </row>
    <row r="557" spans="1:7" x14ac:dyDescent="0.25">
      <c r="A557" t="s">
        <v>947</v>
      </c>
      <c r="B557" t="s">
        <v>859</v>
      </c>
      <c r="C557" t="s">
        <v>20</v>
      </c>
      <c r="D557" t="s">
        <v>10</v>
      </c>
      <c r="E557" s="1">
        <f t="shared" si="8"/>
        <v>45365</v>
      </c>
      <c r="F557" t="s">
        <v>1826</v>
      </c>
      <c r="G557" s="1" t="e">
        <f>VLOOKUP(B557,Results!A:D,3,FALSE)</f>
        <v>#N/A</v>
      </c>
    </row>
    <row r="558" spans="1:7" x14ac:dyDescent="0.25">
      <c r="A558" t="s">
        <v>947</v>
      </c>
      <c r="B558" t="s">
        <v>630</v>
      </c>
      <c r="C558" t="s">
        <v>223</v>
      </c>
      <c r="D558" t="s">
        <v>40</v>
      </c>
      <c r="E558" s="1">
        <f t="shared" si="8"/>
        <v>45365</v>
      </c>
      <c r="F558" t="s">
        <v>1826</v>
      </c>
      <c r="G558" s="1" t="e">
        <f>VLOOKUP(B558,Results!A:D,3,FALSE)</f>
        <v>#N/A</v>
      </c>
    </row>
    <row r="559" spans="1:7" x14ac:dyDescent="0.25">
      <c r="A559" t="s">
        <v>947</v>
      </c>
      <c r="B559" t="s">
        <v>951</v>
      </c>
      <c r="C559" t="s">
        <v>20</v>
      </c>
      <c r="D559" t="s">
        <v>318</v>
      </c>
      <c r="E559" s="1">
        <f t="shared" si="8"/>
        <v>45365</v>
      </c>
      <c r="F559" t="s">
        <v>1826</v>
      </c>
      <c r="G559" s="1" t="e">
        <f>VLOOKUP(B559,Results!A:D,3,FALSE)</f>
        <v>#N/A</v>
      </c>
    </row>
    <row r="560" spans="1:7" x14ac:dyDescent="0.25">
      <c r="A560" t="s">
        <v>947</v>
      </c>
      <c r="B560" t="s">
        <v>715</v>
      </c>
      <c r="C560" t="s">
        <v>223</v>
      </c>
      <c r="D560" t="s">
        <v>10</v>
      </c>
      <c r="E560" s="1">
        <f t="shared" si="8"/>
        <v>45365</v>
      </c>
      <c r="F560" t="s">
        <v>1826</v>
      </c>
      <c r="G560" s="1" t="e">
        <f>VLOOKUP(B560,Results!A:D,3,FALSE)</f>
        <v>#N/A</v>
      </c>
    </row>
    <row r="561" spans="1:7" x14ac:dyDescent="0.25">
      <c r="A561" t="s">
        <v>947</v>
      </c>
      <c r="B561" t="s">
        <v>748</v>
      </c>
      <c r="C561" t="s">
        <v>20</v>
      </c>
      <c r="D561" t="s">
        <v>7</v>
      </c>
      <c r="E561" s="1">
        <f t="shared" si="8"/>
        <v>45365</v>
      </c>
      <c r="F561" t="s">
        <v>1826</v>
      </c>
      <c r="G561" s="1" t="e">
        <f>VLOOKUP(B561,Results!A:D,3,FALSE)</f>
        <v>#N/A</v>
      </c>
    </row>
    <row r="562" spans="1:7" x14ac:dyDescent="0.25">
      <c r="A562" t="s">
        <v>947</v>
      </c>
      <c r="B562" t="s">
        <v>923</v>
      </c>
      <c r="C562" t="s">
        <v>223</v>
      </c>
      <c r="D562" t="s">
        <v>7</v>
      </c>
      <c r="E562" s="1">
        <f t="shared" si="8"/>
        <v>45365</v>
      </c>
      <c r="F562" t="s">
        <v>1826</v>
      </c>
      <c r="G562" s="1" t="e">
        <f>VLOOKUP(B562,Results!A:D,3,FALSE)</f>
        <v>#N/A</v>
      </c>
    </row>
    <row r="563" spans="1:7" x14ac:dyDescent="0.25">
      <c r="A563" t="s">
        <v>947</v>
      </c>
      <c r="B563" t="s">
        <v>487</v>
      </c>
      <c r="C563" t="s">
        <v>223</v>
      </c>
      <c r="D563" t="s">
        <v>44</v>
      </c>
      <c r="E563" s="1">
        <f t="shared" si="8"/>
        <v>45365</v>
      </c>
      <c r="F563" t="s">
        <v>1826</v>
      </c>
      <c r="G563" s="1" t="e">
        <f>VLOOKUP(B563,Results!A:D,3,FALSE)</f>
        <v>#N/A</v>
      </c>
    </row>
    <row r="564" spans="1:7" x14ac:dyDescent="0.25">
      <c r="A564" t="s">
        <v>947</v>
      </c>
      <c r="B564" t="s">
        <v>569</v>
      </c>
      <c r="C564" t="s">
        <v>20</v>
      </c>
      <c r="D564" t="s">
        <v>28</v>
      </c>
      <c r="E564" s="1">
        <f t="shared" si="8"/>
        <v>45365</v>
      </c>
      <c r="F564" t="s">
        <v>1826</v>
      </c>
      <c r="G564" s="1" t="e">
        <f>VLOOKUP(B564,Results!A:D,3,FALSE)</f>
        <v>#N/A</v>
      </c>
    </row>
    <row r="565" spans="1:7" x14ac:dyDescent="0.25">
      <c r="A565" t="s">
        <v>947</v>
      </c>
      <c r="B565" t="s">
        <v>686</v>
      </c>
      <c r="C565" t="s">
        <v>20</v>
      </c>
      <c r="D565" t="s">
        <v>7</v>
      </c>
      <c r="E565" s="1">
        <f t="shared" si="8"/>
        <v>45365</v>
      </c>
      <c r="F565" t="s">
        <v>1826</v>
      </c>
      <c r="G565" s="1" t="e">
        <f>VLOOKUP(B565,Results!A:D,3,FALSE)</f>
        <v>#N/A</v>
      </c>
    </row>
    <row r="566" spans="1:7" x14ac:dyDescent="0.25">
      <c r="A566" t="s">
        <v>947</v>
      </c>
      <c r="B566" t="s">
        <v>499</v>
      </c>
      <c r="C566" t="s">
        <v>223</v>
      </c>
      <c r="D566" t="s">
        <v>28</v>
      </c>
      <c r="E566" s="1">
        <f t="shared" si="8"/>
        <v>45365</v>
      </c>
      <c r="F566" t="s">
        <v>1826</v>
      </c>
      <c r="G566" s="1" t="e">
        <f>VLOOKUP(B566,Results!A:D,3,FALSE)</f>
        <v>#N/A</v>
      </c>
    </row>
    <row r="567" spans="1:7" x14ac:dyDescent="0.25">
      <c r="A567" t="s">
        <v>947</v>
      </c>
      <c r="B567" t="s">
        <v>334</v>
      </c>
      <c r="C567" t="s">
        <v>223</v>
      </c>
      <c r="D567" t="s">
        <v>40</v>
      </c>
      <c r="E567" s="1">
        <f t="shared" si="8"/>
        <v>45365</v>
      </c>
      <c r="F567" t="s">
        <v>1826</v>
      </c>
      <c r="G567" s="1" t="e">
        <f>VLOOKUP(B567,Results!A:D,3,FALSE)</f>
        <v>#N/A</v>
      </c>
    </row>
    <row r="568" spans="1:7" x14ac:dyDescent="0.25">
      <c r="A568" t="s">
        <v>947</v>
      </c>
      <c r="B568" t="s">
        <v>753</v>
      </c>
      <c r="C568" t="s">
        <v>20</v>
      </c>
      <c r="D568" t="s">
        <v>411</v>
      </c>
      <c r="E568" s="1">
        <f t="shared" si="8"/>
        <v>45365</v>
      </c>
      <c r="F568" t="s">
        <v>1826</v>
      </c>
      <c r="G568" s="1" t="e">
        <f>VLOOKUP(B568,Results!A:D,3,FALSE)</f>
        <v>#N/A</v>
      </c>
    </row>
    <row r="569" spans="1:7" x14ac:dyDescent="0.25">
      <c r="A569" t="s">
        <v>947</v>
      </c>
      <c r="B569" t="s">
        <v>575</v>
      </c>
      <c r="C569" t="s">
        <v>20</v>
      </c>
      <c r="D569" t="s">
        <v>44</v>
      </c>
      <c r="E569" s="1">
        <f t="shared" si="8"/>
        <v>45365</v>
      </c>
      <c r="F569" t="s">
        <v>1826</v>
      </c>
      <c r="G569" s="1" t="e">
        <f>VLOOKUP(B569,Results!A:D,3,FALSE)</f>
        <v>#N/A</v>
      </c>
    </row>
    <row r="570" spans="1:7" x14ac:dyDescent="0.25">
      <c r="A570" t="s">
        <v>947</v>
      </c>
      <c r="B570" t="s">
        <v>687</v>
      </c>
      <c r="C570" t="s">
        <v>20</v>
      </c>
      <c r="D570" t="s">
        <v>40</v>
      </c>
      <c r="E570" s="1">
        <f t="shared" si="8"/>
        <v>45365</v>
      </c>
      <c r="F570" t="s">
        <v>1826</v>
      </c>
      <c r="G570" s="1" t="e">
        <f>VLOOKUP(B570,Results!A:D,3,FALSE)</f>
        <v>#N/A</v>
      </c>
    </row>
    <row r="571" spans="1:7" x14ac:dyDescent="0.25">
      <c r="A571" t="s">
        <v>947</v>
      </c>
      <c r="B571" t="s">
        <v>757</v>
      </c>
      <c r="C571" t="s">
        <v>223</v>
      </c>
      <c r="D571" t="s">
        <v>435</v>
      </c>
      <c r="E571" s="1">
        <f t="shared" si="8"/>
        <v>45365</v>
      </c>
      <c r="F571" t="s">
        <v>1826</v>
      </c>
      <c r="G571" s="1" t="e">
        <f>VLOOKUP(B571,Results!A:D,3,FALSE)</f>
        <v>#N/A</v>
      </c>
    </row>
    <row r="572" spans="1:7" x14ac:dyDescent="0.25">
      <c r="A572" t="s">
        <v>947</v>
      </c>
      <c r="B572" t="s">
        <v>621</v>
      </c>
      <c r="C572" t="s">
        <v>20</v>
      </c>
      <c r="D572" t="s">
        <v>13</v>
      </c>
      <c r="E572" s="1">
        <f t="shared" si="8"/>
        <v>45365</v>
      </c>
      <c r="F572" t="s">
        <v>1826</v>
      </c>
      <c r="G572" s="1" t="e">
        <f>VLOOKUP(B572,Results!A:D,3,FALSE)</f>
        <v>#N/A</v>
      </c>
    </row>
    <row r="573" spans="1:7" x14ac:dyDescent="0.25">
      <c r="A573" t="s">
        <v>947</v>
      </c>
      <c r="B573" t="s">
        <v>425</v>
      </c>
      <c r="C573" t="s">
        <v>20</v>
      </c>
      <c r="D573" t="s">
        <v>318</v>
      </c>
      <c r="E573" s="1">
        <f t="shared" si="8"/>
        <v>45365</v>
      </c>
      <c r="F573" t="s">
        <v>1826</v>
      </c>
      <c r="G573" s="1" t="e">
        <f>VLOOKUP(B573,Results!A:D,3,FALSE)</f>
        <v>#N/A</v>
      </c>
    </row>
    <row r="574" spans="1:7" x14ac:dyDescent="0.25">
      <c r="A574" t="s">
        <v>947</v>
      </c>
      <c r="B574" t="s">
        <v>719</v>
      </c>
      <c r="C574" t="s">
        <v>223</v>
      </c>
      <c r="D574" t="s">
        <v>297</v>
      </c>
      <c r="E574" s="1">
        <f t="shared" si="8"/>
        <v>45365</v>
      </c>
      <c r="F574" t="s">
        <v>1826</v>
      </c>
      <c r="G574" s="1" t="e">
        <f>VLOOKUP(B574,Results!A:D,3,FALSE)</f>
        <v>#N/A</v>
      </c>
    </row>
    <row r="575" spans="1:7" x14ac:dyDescent="0.25">
      <c r="A575" t="s">
        <v>946</v>
      </c>
      <c r="B575" t="s">
        <v>552</v>
      </c>
      <c r="C575" t="s">
        <v>223</v>
      </c>
      <c r="D575" t="s">
        <v>10</v>
      </c>
      <c r="E575" s="1">
        <f t="shared" si="8"/>
        <v>45364</v>
      </c>
      <c r="F575" t="s">
        <v>1826</v>
      </c>
      <c r="G575" s="1" t="e">
        <f>VLOOKUP(B575,Results!A:D,3,FALSE)</f>
        <v>#N/A</v>
      </c>
    </row>
    <row r="576" spans="1:7" x14ac:dyDescent="0.25">
      <c r="A576" t="s">
        <v>946</v>
      </c>
      <c r="B576" t="s">
        <v>625</v>
      </c>
      <c r="C576" t="s">
        <v>20</v>
      </c>
      <c r="D576" t="s">
        <v>10</v>
      </c>
      <c r="E576" s="1">
        <f t="shared" si="8"/>
        <v>45364</v>
      </c>
      <c r="F576" t="s">
        <v>1826</v>
      </c>
      <c r="G576" s="1" t="e">
        <f>VLOOKUP(B576,Results!A:D,3,FALSE)</f>
        <v>#N/A</v>
      </c>
    </row>
    <row r="577" spans="1:7" x14ac:dyDescent="0.25">
      <c r="A577" t="s">
        <v>946</v>
      </c>
      <c r="B577" t="s">
        <v>663</v>
      </c>
      <c r="C577" t="s">
        <v>223</v>
      </c>
      <c r="D577" t="s">
        <v>297</v>
      </c>
      <c r="E577" s="1">
        <f t="shared" si="8"/>
        <v>45364</v>
      </c>
      <c r="F577" t="s">
        <v>1826</v>
      </c>
      <c r="G577" s="1" t="e">
        <f>VLOOKUP(B577,Results!A:D,3,FALSE)</f>
        <v>#N/A</v>
      </c>
    </row>
    <row r="578" spans="1:7" x14ac:dyDescent="0.25">
      <c r="A578" s="1">
        <v>45629</v>
      </c>
      <c r="B578" t="s">
        <v>75</v>
      </c>
      <c r="C578" t="s">
        <v>20</v>
      </c>
      <c r="D578" t="s">
        <v>13</v>
      </c>
      <c r="E578" s="1">
        <f t="shared" ref="E578:E641" si="9">DATEVALUE(IFERROR(RIGHT(LEFT(A578,FIND("-",A578,4)-1),2)&amp;"/"&amp;LEFT(A578,FIND("-",A578)-1)&amp;"/"&amp;RIGHT(LEFT(A578,IFERROR(FIND(" ",A578),LEN(A578)+1)-1),4),TEXT(A578,"dd")&amp;"/"&amp;TEXT(A578,"mm")&amp;"/"&amp;TEXT(A578,"yyyy")))</f>
        <v>45363</v>
      </c>
      <c r="F578" t="s">
        <v>1826</v>
      </c>
      <c r="G578" s="1">
        <f>VLOOKUP(B578,Results!A:D,3,FALSE)</f>
        <v>45432</v>
      </c>
    </row>
    <row r="579" spans="1:7" x14ac:dyDescent="0.25">
      <c r="A579" s="1">
        <v>45629</v>
      </c>
      <c r="B579" t="s">
        <v>935</v>
      </c>
      <c r="C579" t="s">
        <v>20</v>
      </c>
      <c r="D579" t="s">
        <v>13</v>
      </c>
      <c r="E579" s="1">
        <f t="shared" si="9"/>
        <v>45363</v>
      </c>
      <c r="F579" t="s">
        <v>1826</v>
      </c>
      <c r="G579" s="1" t="e">
        <f>VLOOKUP(B579,Results!A:D,3,FALSE)</f>
        <v>#N/A</v>
      </c>
    </row>
    <row r="580" spans="1:7" x14ac:dyDescent="0.25">
      <c r="A580" s="1">
        <v>45629</v>
      </c>
      <c r="B580" t="s">
        <v>639</v>
      </c>
      <c r="C580" t="s">
        <v>20</v>
      </c>
      <c r="D580" t="s">
        <v>13</v>
      </c>
      <c r="E580" s="1">
        <f t="shared" si="9"/>
        <v>45363</v>
      </c>
      <c r="F580" t="s">
        <v>1826</v>
      </c>
      <c r="G580" s="1" t="e">
        <f>VLOOKUP(B580,Results!A:D,3,FALSE)</f>
        <v>#N/A</v>
      </c>
    </row>
    <row r="581" spans="1:7" x14ac:dyDescent="0.25">
      <c r="A581" s="1">
        <v>45629</v>
      </c>
      <c r="B581" t="s">
        <v>677</v>
      </c>
      <c r="C581" t="s">
        <v>223</v>
      </c>
      <c r="D581" t="s">
        <v>44</v>
      </c>
      <c r="E581" s="1">
        <f t="shared" si="9"/>
        <v>45363</v>
      </c>
      <c r="F581" t="s">
        <v>1826</v>
      </c>
      <c r="G581" s="1" t="e">
        <f>VLOOKUP(B581,Results!A:D,3,FALSE)</f>
        <v>#N/A</v>
      </c>
    </row>
    <row r="582" spans="1:7" x14ac:dyDescent="0.25">
      <c r="A582" s="1">
        <v>45629</v>
      </c>
      <c r="B582" t="s">
        <v>717</v>
      </c>
      <c r="C582" t="s">
        <v>20</v>
      </c>
      <c r="D582" t="s">
        <v>10</v>
      </c>
      <c r="E582" s="1">
        <f t="shared" si="9"/>
        <v>45363</v>
      </c>
      <c r="F582" t="s">
        <v>1826</v>
      </c>
      <c r="G582" s="1" t="e">
        <f>VLOOKUP(B582,Results!A:D,3,FALSE)</f>
        <v>#N/A</v>
      </c>
    </row>
    <row r="583" spans="1:7" x14ac:dyDescent="0.25">
      <c r="A583" s="1">
        <v>45629</v>
      </c>
      <c r="B583" t="s">
        <v>788</v>
      </c>
      <c r="C583" t="s">
        <v>20</v>
      </c>
      <c r="D583" t="s">
        <v>10</v>
      </c>
      <c r="E583" s="1">
        <f t="shared" si="9"/>
        <v>45363</v>
      </c>
      <c r="F583" t="s">
        <v>1826</v>
      </c>
      <c r="G583" s="1" t="e">
        <f>VLOOKUP(B583,Results!A:D,3,FALSE)</f>
        <v>#N/A</v>
      </c>
    </row>
    <row r="584" spans="1:7" x14ac:dyDescent="0.25">
      <c r="A584" s="1">
        <v>45629</v>
      </c>
      <c r="B584" t="s">
        <v>941</v>
      </c>
      <c r="C584" t="s">
        <v>223</v>
      </c>
      <c r="D584" t="s">
        <v>74</v>
      </c>
      <c r="E584" s="1">
        <f t="shared" si="9"/>
        <v>45363</v>
      </c>
      <c r="F584" t="s">
        <v>1826</v>
      </c>
      <c r="G584" s="1" t="e">
        <f>VLOOKUP(B584,Results!A:D,3,FALSE)</f>
        <v>#N/A</v>
      </c>
    </row>
    <row r="585" spans="1:7" x14ac:dyDescent="0.25">
      <c r="A585" s="1">
        <v>45629</v>
      </c>
      <c r="B585" t="s">
        <v>446</v>
      </c>
      <c r="C585" t="s">
        <v>20</v>
      </c>
      <c r="D585" t="s">
        <v>44</v>
      </c>
      <c r="E585" s="1">
        <f t="shared" si="9"/>
        <v>45363</v>
      </c>
      <c r="F585" t="s">
        <v>1826</v>
      </c>
      <c r="G585" s="1" t="e">
        <f>VLOOKUP(B585,Results!A:D,3,FALSE)</f>
        <v>#N/A</v>
      </c>
    </row>
    <row r="586" spans="1:7" x14ac:dyDescent="0.25">
      <c r="A586" s="1">
        <v>45629</v>
      </c>
      <c r="B586" t="s">
        <v>377</v>
      </c>
      <c r="C586" t="s">
        <v>20</v>
      </c>
      <c r="D586" t="s">
        <v>10</v>
      </c>
      <c r="E586" s="1">
        <f t="shared" si="9"/>
        <v>45363</v>
      </c>
      <c r="F586" t="s">
        <v>1826</v>
      </c>
      <c r="G586" s="1" t="e">
        <f>VLOOKUP(B586,Results!A:D,3,FALSE)</f>
        <v>#N/A</v>
      </c>
    </row>
    <row r="587" spans="1:7" x14ac:dyDescent="0.25">
      <c r="A587" s="1">
        <v>45599</v>
      </c>
      <c r="B587" t="s">
        <v>420</v>
      </c>
      <c r="C587" t="s">
        <v>223</v>
      </c>
      <c r="D587" t="s">
        <v>10</v>
      </c>
      <c r="E587" s="1">
        <f t="shared" si="9"/>
        <v>45362</v>
      </c>
      <c r="F587" t="s">
        <v>1826</v>
      </c>
      <c r="G587" s="1" t="e">
        <f>VLOOKUP(B587,Results!A:D,3,FALSE)</f>
        <v>#N/A</v>
      </c>
    </row>
    <row r="588" spans="1:7" x14ac:dyDescent="0.25">
      <c r="A588" s="1">
        <v>45599</v>
      </c>
      <c r="B588" t="s">
        <v>592</v>
      </c>
      <c r="C588" t="s">
        <v>20</v>
      </c>
      <c r="D588" t="s">
        <v>30</v>
      </c>
      <c r="E588" s="1">
        <f t="shared" si="9"/>
        <v>45362</v>
      </c>
      <c r="F588" t="s">
        <v>1826</v>
      </c>
      <c r="G588" s="1" t="e">
        <f>VLOOKUP(B588,Results!A:D,3,FALSE)</f>
        <v>#N/A</v>
      </c>
    </row>
    <row r="589" spans="1:7" x14ac:dyDescent="0.25">
      <c r="A589" s="1">
        <v>45599</v>
      </c>
      <c r="B589" t="s">
        <v>764</v>
      </c>
      <c r="C589" t="s">
        <v>223</v>
      </c>
      <c r="D589" t="s">
        <v>23</v>
      </c>
      <c r="E589" s="1">
        <f t="shared" si="9"/>
        <v>45362</v>
      </c>
      <c r="F589" t="s">
        <v>1826</v>
      </c>
      <c r="G589" s="1" t="e">
        <f>VLOOKUP(B589,Results!A:D,3,FALSE)</f>
        <v>#N/A</v>
      </c>
    </row>
    <row r="590" spans="1:7" x14ac:dyDescent="0.25">
      <c r="A590" s="1">
        <v>45599</v>
      </c>
      <c r="B590" t="s">
        <v>663</v>
      </c>
      <c r="C590" t="s">
        <v>223</v>
      </c>
      <c r="D590" t="s">
        <v>297</v>
      </c>
      <c r="E590" s="1">
        <f t="shared" si="9"/>
        <v>45362</v>
      </c>
      <c r="F590" t="s">
        <v>1919</v>
      </c>
      <c r="G590" s="1" t="e">
        <f>VLOOKUP(B590,Results!A:D,3,FALSE)</f>
        <v>#N/A</v>
      </c>
    </row>
    <row r="591" spans="1:7" x14ac:dyDescent="0.25">
      <c r="A591" s="1">
        <v>45476</v>
      </c>
      <c r="B591" t="s">
        <v>713</v>
      </c>
      <c r="C591" t="s">
        <v>20</v>
      </c>
      <c r="D591" t="s">
        <v>33</v>
      </c>
      <c r="E591" s="1">
        <f t="shared" si="9"/>
        <v>45358</v>
      </c>
      <c r="F591" t="s">
        <v>1826</v>
      </c>
      <c r="G591" s="1">
        <f>VLOOKUP(B591,Results!A:D,3,FALSE)</f>
        <v>45414</v>
      </c>
    </row>
    <row r="592" spans="1:7" x14ac:dyDescent="0.25">
      <c r="A592" s="1">
        <v>45476</v>
      </c>
      <c r="B592" t="s">
        <v>226</v>
      </c>
      <c r="C592" t="s">
        <v>20</v>
      </c>
      <c r="D592" t="s">
        <v>33</v>
      </c>
      <c r="E592" s="1">
        <f t="shared" si="9"/>
        <v>45358</v>
      </c>
      <c r="F592" t="s">
        <v>1826</v>
      </c>
      <c r="G592" s="1">
        <f>VLOOKUP(B592,Results!A:D,3,FALSE)</f>
        <v>45414</v>
      </c>
    </row>
    <row r="593" spans="1:7" x14ac:dyDescent="0.25">
      <c r="A593" s="1">
        <v>45476</v>
      </c>
      <c r="B593" t="s">
        <v>530</v>
      </c>
      <c r="C593" t="s">
        <v>223</v>
      </c>
      <c r="D593" t="s">
        <v>40</v>
      </c>
      <c r="E593" s="1">
        <f t="shared" si="9"/>
        <v>45358</v>
      </c>
      <c r="F593" t="s">
        <v>1826</v>
      </c>
      <c r="G593" s="1">
        <f>VLOOKUP(B593,Results!A:D,3,FALSE)</f>
        <v>45414</v>
      </c>
    </row>
    <row r="594" spans="1:7" x14ac:dyDescent="0.25">
      <c r="A594" s="1">
        <v>45476</v>
      </c>
      <c r="B594" t="s">
        <v>101</v>
      </c>
      <c r="C594" t="s">
        <v>20</v>
      </c>
      <c r="D594" t="s">
        <v>23</v>
      </c>
      <c r="E594" s="1">
        <f t="shared" si="9"/>
        <v>45358</v>
      </c>
      <c r="F594" t="s">
        <v>1826</v>
      </c>
      <c r="G594" s="1">
        <f>VLOOKUP(B594,Results!A:D,3,FALSE)</f>
        <v>45414</v>
      </c>
    </row>
    <row r="595" spans="1:7" x14ac:dyDescent="0.25">
      <c r="A595" s="1">
        <v>45476</v>
      </c>
      <c r="B595" t="s">
        <v>357</v>
      </c>
      <c r="C595" t="s">
        <v>223</v>
      </c>
      <c r="D595" t="s">
        <v>10</v>
      </c>
      <c r="E595" s="1">
        <f t="shared" si="9"/>
        <v>45358</v>
      </c>
      <c r="F595" t="s">
        <v>1826</v>
      </c>
      <c r="G595" s="1">
        <f>VLOOKUP(B595,Results!A:D,3,FALSE)</f>
        <v>45418</v>
      </c>
    </row>
    <row r="596" spans="1:7" x14ac:dyDescent="0.25">
      <c r="A596" s="1">
        <v>45476</v>
      </c>
      <c r="B596" t="s">
        <v>576</v>
      </c>
      <c r="C596" t="s">
        <v>20</v>
      </c>
      <c r="D596" t="s">
        <v>30</v>
      </c>
      <c r="E596" s="1">
        <f t="shared" si="9"/>
        <v>45358</v>
      </c>
      <c r="F596" t="s">
        <v>1826</v>
      </c>
      <c r="G596" s="1">
        <f>VLOOKUP(B596,Results!A:D,3,FALSE)</f>
        <v>45420</v>
      </c>
    </row>
    <row r="597" spans="1:7" x14ac:dyDescent="0.25">
      <c r="A597" s="1">
        <v>45476</v>
      </c>
      <c r="B597" t="s">
        <v>914</v>
      </c>
      <c r="C597" t="s">
        <v>223</v>
      </c>
      <c r="D597" t="s">
        <v>10</v>
      </c>
      <c r="E597" s="1">
        <f t="shared" si="9"/>
        <v>45358</v>
      </c>
      <c r="F597" t="s">
        <v>1826</v>
      </c>
      <c r="G597" s="1">
        <f>VLOOKUP(B597,Results!A:D,3,FALSE)</f>
        <v>45421</v>
      </c>
    </row>
    <row r="598" spans="1:7" x14ac:dyDescent="0.25">
      <c r="A598" s="1">
        <v>45476</v>
      </c>
      <c r="B598" t="s">
        <v>695</v>
      </c>
      <c r="C598" t="s">
        <v>20</v>
      </c>
      <c r="D598" t="s">
        <v>13</v>
      </c>
      <c r="E598" s="1">
        <f t="shared" si="9"/>
        <v>45358</v>
      </c>
      <c r="F598" t="s">
        <v>1826</v>
      </c>
      <c r="G598" s="1">
        <f>VLOOKUP(B598,Results!A:D,3,FALSE)</f>
        <v>45433</v>
      </c>
    </row>
    <row r="599" spans="1:7" x14ac:dyDescent="0.25">
      <c r="A599" s="1">
        <v>45476</v>
      </c>
      <c r="B599" t="s">
        <v>926</v>
      </c>
      <c r="C599" t="s">
        <v>223</v>
      </c>
      <c r="D599" t="s">
        <v>435</v>
      </c>
      <c r="E599" s="1">
        <f t="shared" si="9"/>
        <v>45358</v>
      </c>
      <c r="F599" t="s">
        <v>1826</v>
      </c>
      <c r="G599" s="1">
        <f>VLOOKUP(B599,Results!A:D,3,FALSE)</f>
        <v>45434</v>
      </c>
    </row>
    <row r="600" spans="1:7" x14ac:dyDescent="0.25">
      <c r="A600" s="1">
        <v>45476</v>
      </c>
      <c r="B600" t="s">
        <v>840</v>
      </c>
      <c r="C600" t="s">
        <v>223</v>
      </c>
      <c r="D600" t="s">
        <v>10</v>
      </c>
      <c r="E600" s="1">
        <f t="shared" si="9"/>
        <v>45358</v>
      </c>
      <c r="F600" t="s">
        <v>1826</v>
      </c>
      <c r="G600" s="1">
        <f>VLOOKUP(B600,Results!A:D,3,FALSE)</f>
        <v>45441</v>
      </c>
    </row>
    <row r="601" spans="1:7" x14ac:dyDescent="0.25">
      <c r="A601" s="1">
        <v>45476</v>
      </c>
      <c r="B601" t="s">
        <v>935</v>
      </c>
      <c r="C601" t="s">
        <v>20</v>
      </c>
      <c r="D601" t="s">
        <v>13</v>
      </c>
      <c r="E601" s="1">
        <f t="shared" si="9"/>
        <v>45358</v>
      </c>
      <c r="F601" t="s">
        <v>1826</v>
      </c>
      <c r="G601" s="1" t="e">
        <f>VLOOKUP(B601,Results!A:D,3,FALSE)</f>
        <v>#N/A</v>
      </c>
    </row>
    <row r="602" spans="1:7" x14ac:dyDescent="0.25">
      <c r="A602" s="1">
        <v>45476</v>
      </c>
      <c r="B602" t="s">
        <v>518</v>
      </c>
      <c r="C602" t="s">
        <v>223</v>
      </c>
      <c r="D602" t="s">
        <v>30</v>
      </c>
      <c r="E602" s="1">
        <f t="shared" si="9"/>
        <v>45358</v>
      </c>
      <c r="F602" t="s">
        <v>1826</v>
      </c>
      <c r="G602" s="1" t="e">
        <f>VLOOKUP(B602,Results!A:D,3,FALSE)</f>
        <v>#N/A</v>
      </c>
    </row>
    <row r="603" spans="1:7" x14ac:dyDescent="0.25">
      <c r="A603" s="1">
        <v>45476</v>
      </c>
      <c r="B603" t="s">
        <v>629</v>
      </c>
      <c r="C603" t="s">
        <v>20</v>
      </c>
      <c r="D603" t="s">
        <v>10</v>
      </c>
      <c r="E603" s="1">
        <f t="shared" si="9"/>
        <v>45358</v>
      </c>
      <c r="F603" t="s">
        <v>1826</v>
      </c>
      <c r="G603" s="1" t="e">
        <f>VLOOKUP(B603,Results!A:D,3,FALSE)</f>
        <v>#N/A</v>
      </c>
    </row>
    <row r="604" spans="1:7" x14ac:dyDescent="0.25">
      <c r="A604" s="1">
        <v>45476</v>
      </c>
      <c r="B604" t="s">
        <v>273</v>
      </c>
      <c r="C604" t="s">
        <v>20</v>
      </c>
      <c r="D604" t="s">
        <v>10</v>
      </c>
      <c r="E604" s="1">
        <f t="shared" si="9"/>
        <v>45358</v>
      </c>
      <c r="F604" t="s">
        <v>1826</v>
      </c>
      <c r="G604" s="1" t="e">
        <f>VLOOKUP(B604,Results!A:D,3,FALSE)</f>
        <v>#N/A</v>
      </c>
    </row>
    <row r="605" spans="1:7" x14ac:dyDescent="0.25">
      <c r="A605" s="1">
        <v>45476</v>
      </c>
      <c r="B605" t="s">
        <v>665</v>
      </c>
      <c r="C605" t="s">
        <v>223</v>
      </c>
      <c r="D605" t="s">
        <v>13</v>
      </c>
      <c r="E605" s="1">
        <f t="shared" si="9"/>
        <v>45358</v>
      </c>
      <c r="F605" t="s">
        <v>1826</v>
      </c>
      <c r="G605" s="1" t="e">
        <f>VLOOKUP(B605,Results!A:D,3,FALSE)</f>
        <v>#N/A</v>
      </c>
    </row>
    <row r="606" spans="1:7" x14ac:dyDescent="0.25">
      <c r="A606" s="1">
        <v>45476</v>
      </c>
      <c r="B606" t="s">
        <v>942</v>
      </c>
      <c r="C606" t="s">
        <v>20</v>
      </c>
      <c r="D606" t="s">
        <v>80</v>
      </c>
      <c r="E606" s="1">
        <f t="shared" si="9"/>
        <v>45358</v>
      </c>
      <c r="F606" t="s">
        <v>1826</v>
      </c>
      <c r="G606" s="1" t="e">
        <f>VLOOKUP(B606,Results!A:D,3,FALSE)</f>
        <v>#N/A</v>
      </c>
    </row>
    <row r="607" spans="1:7" x14ac:dyDescent="0.25">
      <c r="A607" s="1">
        <v>45476</v>
      </c>
      <c r="B607" t="s">
        <v>389</v>
      </c>
      <c r="C607" t="s">
        <v>223</v>
      </c>
      <c r="D607" t="s">
        <v>10</v>
      </c>
      <c r="E607" s="1">
        <f t="shared" si="9"/>
        <v>45358</v>
      </c>
      <c r="F607" t="s">
        <v>1826</v>
      </c>
      <c r="G607" s="1" t="e">
        <f>VLOOKUP(B607,Results!A:D,3,FALSE)</f>
        <v>#N/A</v>
      </c>
    </row>
    <row r="608" spans="1:7" x14ac:dyDescent="0.25">
      <c r="A608" s="1">
        <v>45476</v>
      </c>
      <c r="B608" t="s">
        <v>639</v>
      </c>
      <c r="C608" t="s">
        <v>20</v>
      </c>
      <c r="D608" t="s">
        <v>13</v>
      </c>
      <c r="E608" s="1">
        <f t="shared" si="9"/>
        <v>45358</v>
      </c>
      <c r="F608" t="s">
        <v>1826</v>
      </c>
      <c r="G608" s="1" t="e">
        <f>VLOOKUP(B608,Results!A:D,3,FALSE)</f>
        <v>#N/A</v>
      </c>
    </row>
    <row r="609" spans="1:7" x14ac:dyDescent="0.25">
      <c r="A609" s="1">
        <v>45476</v>
      </c>
      <c r="B609" t="s">
        <v>694</v>
      </c>
      <c r="C609" t="s">
        <v>20</v>
      </c>
      <c r="D609" t="s">
        <v>80</v>
      </c>
      <c r="E609" s="1">
        <f t="shared" si="9"/>
        <v>45358</v>
      </c>
      <c r="F609" t="s">
        <v>1826</v>
      </c>
      <c r="G609" s="1" t="e">
        <f>VLOOKUP(B609,Results!A:D,3,FALSE)</f>
        <v>#N/A</v>
      </c>
    </row>
    <row r="610" spans="1:7" x14ac:dyDescent="0.25">
      <c r="A610" s="1">
        <v>45476</v>
      </c>
      <c r="B610" t="s">
        <v>591</v>
      </c>
      <c r="C610" t="s">
        <v>20</v>
      </c>
      <c r="D610" t="s">
        <v>13</v>
      </c>
      <c r="E610" s="1">
        <f t="shared" si="9"/>
        <v>45358</v>
      </c>
      <c r="F610" t="s">
        <v>1826</v>
      </c>
      <c r="G610" s="1" t="e">
        <f>VLOOKUP(B610,Results!A:D,3,FALSE)</f>
        <v>#N/A</v>
      </c>
    </row>
    <row r="611" spans="1:7" x14ac:dyDescent="0.25">
      <c r="A611" s="1">
        <v>45476</v>
      </c>
      <c r="B611" t="s">
        <v>939</v>
      </c>
      <c r="C611" t="s">
        <v>20</v>
      </c>
      <c r="D611" t="s">
        <v>7</v>
      </c>
      <c r="E611" s="1">
        <f t="shared" si="9"/>
        <v>45358</v>
      </c>
      <c r="F611" t="s">
        <v>1826</v>
      </c>
      <c r="G611" s="1" t="e">
        <f>VLOOKUP(B611,Results!A:D,3,FALSE)</f>
        <v>#N/A</v>
      </c>
    </row>
    <row r="612" spans="1:7" x14ac:dyDescent="0.25">
      <c r="A612" s="1">
        <v>45476</v>
      </c>
      <c r="B612" t="s">
        <v>725</v>
      </c>
      <c r="C612" t="s">
        <v>223</v>
      </c>
      <c r="D612" t="s">
        <v>13</v>
      </c>
      <c r="E612" s="1">
        <f t="shared" si="9"/>
        <v>45358</v>
      </c>
      <c r="F612" t="s">
        <v>1826</v>
      </c>
      <c r="G612" s="1" t="e">
        <f>VLOOKUP(B612,Results!A:D,3,FALSE)</f>
        <v>#N/A</v>
      </c>
    </row>
    <row r="613" spans="1:7" x14ac:dyDescent="0.25">
      <c r="A613" s="1">
        <v>45476</v>
      </c>
      <c r="B613" t="s">
        <v>646</v>
      </c>
      <c r="C613" t="s">
        <v>20</v>
      </c>
      <c r="D613" t="s">
        <v>297</v>
      </c>
      <c r="E613" s="1">
        <f t="shared" si="9"/>
        <v>45358</v>
      </c>
      <c r="F613" t="s">
        <v>1826</v>
      </c>
      <c r="G613" s="1" t="e">
        <f>VLOOKUP(B613,Results!A:D,3,FALSE)</f>
        <v>#N/A</v>
      </c>
    </row>
    <row r="614" spans="1:7" x14ac:dyDescent="0.25">
      <c r="A614" s="1">
        <v>45476</v>
      </c>
      <c r="B614" t="s">
        <v>585</v>
      </c>
      <c r="C614" t="s">
        <v>20</v>
      </c>
      <c r="D614" t="s">
        <v>10</v>
      </c>
      <c r="E614" s="1">
        <f t="shared" si="9"/>
        <v>45358</v>
      </c>
      <c r="F614" t="s">
        <v>1826</v>
      </c>
      <c r="G614" s="1" t="e">
        <f>VLOOKUP(B614,Results!A:D,3,FALSE)</f>
        <v>#N/A</v>
      </c>
    </row>
    <row r="615" spans="1:7" x14ac:dyDescent="0.25">
      <c r="A615" s="1">
        <v>45476</v>
      </c>
      <c r="B615" t="s">
        <v>755</v>
      </c>
      <c r="C615" t="s">
        <v>20</v>
      </c>
      <c r="D615" t="s">
        <v>10</v>
      </c>
      <c r="E615" s="1">
        <f t="shared" si="9"/>
        <v>45358</v>
      </c>
      <c r="F615" t="s">
        <v>1826</v>
      </c>
      <c r="G615" s="1" t="e">
        <f>VLOOKUP(B615,Results!A:D,3,FALSE)</f>
        <v>#N/A</v>
      </c>
    </row>
    <row r="616" spans="1:7" x14ac:dyDescent="0.25">
      <c r="A616" s="1">
        <v>45476</v>
      </c>
      <c r="B616" t="s">
        <v>56</v>
      </c>
      <c r="C616" t="s">
        <v>20</v>
      </c>
      <c r="D616" t="s">
        <v>33</v>
      </c>
      <c r="E616" s="1">
        <f t="shared" si="9"/>
        <v>45358</v>
      </c>
      <c r="F616" t="s">
        <v>1826</v>
      </c>
      <c r="G616" s="1" t="e">
        <f>VLOOKUP(B616,Results!A:D,3,FALSE)</f>
        <v>#N/A</v>
      </c>
    </row>
    <row r="617" spans="1:7" x14ac:dyDescent="0.25">
      <c r="A617" s="1">
        <v>45476</v>
      </c>
      <c r="B617" t="s">
        <v>663</v>
      </c>
      <c r="C617" t="s">
        <v>223</v>
      </c>
      <c r="D617" t="s">
        <v>297</v>
      </c>
      <c r="E617" s="1">
        <f t="shared" si="9"/>
        <v>45358</v>
      </c>
      <c r="F617" t="s">
        <v>1826</v>
      </c>
      <c r="G617" s="1" t="e">
        <f>VLOOKUP(B617,Results!A:D,3,FALSE)</f>
        <v>#N/A</v>
      </c>
    </row>
    <row r="618" spans="1:7" x14ac:dyDescent="0.25">
      <c r="A618" s="1">
        <v>45476</v>
      </c>
      <c r="B618" t="s">
        <v>672</v>
      </c>
      <c r="C618" t="s">
        <v>20</v>
      </c>
      <c r="D618" t="s">
        <v>84</v>
      </c>
      <c r="E618" s="1">
        <f t="shared" si="9"/>
        <v>45358</v>
      </c>
      <c r="F618" t="s">
        <v>1826</v>
      </c>
      <c r="G618" s="1" t="e">
        <f>VLOOKUP(B618,Results!A:D,3,FALSE)</f>
        <v>#N/A</v>
      </c>
    </row>
    <row r="619" spans="1:7" x14ac:dyDescent="0.25">
      <c r="A619" s="1">
        <v>45476</v>
      </c>
      <c r="B619" t="s">
        <v>556</v>
      </c>
      <c r="C619" t="s">
        <v>20</v>
      </c>
      <c r="D619" t="s">
        <v>13</v>
      </c>
      <c r="E619" s="1">
        <f t="shared" si="9"/>
        <v>45358</v>
      </c>
      <c r="F619" t="s">
        <v>1826</v>
      </c>
      <c r="G619" s="1" t="e">
        <f>VLOOKUP(B619,Results!A:D,3,FALSE)</f>
        <v>#N/A</v>
      </c>
    </row>
    <row r="620" spans="1:7" x14ac:dyDescent="0.25">
      <c r="A620" s="1">
        <v>45476</v>
      </c>
      <c r="B620" t="s">
        <v>874</v>
      </c>
      <c r="C620" t="s">
        <v>223</v>
      </c>
      <c r="D620" t="s">
        <v>297</v>
      </c>
      <c r="E620" s="1">
        <f t="shared" si="9"/>
        <v>45358</v>
      </c>
      <c r="F620" t="s">
        <v>1826</v>
      </c>
      <c r="G620" s="1" t="e">
        <f>VLOOKUP(B620,Results!A:D,3,FALSE)</f>
        <v>#N/A</v>
      </c>
    </row>
    <row r="621" spans="1:7" x14ac:dyDescent="0.25">
      <c r="A621" s="1">
        <v>45476</v>
      </c>
      <c r="B621" t="s">
        <v>751</v>
      </c>
      <c r="C621" t="s">
        <v>20</v>
      </c>
      <c r="D621" t="s">
        <v>10</v>
      </c>
      <c r="E621" s="1">
        <f t="shared" si="9"/>
        <v>45358</v>
      </c>
      <c r="F621" t="s">
        <v>1826</v>
      </c>
      <c r="G621" s="1" t="e">
        <f>VLOOKUP(B621,Results!A:D,3,FALSE)</f>
        <v>#N/A</v>
      </c>
    </row>
    <row r="622" spans="1:7" x14ac:dyDescent="0.25">
      <c r="A622" s="1">
        <v>45476</v>
      </c>
      <c r="B622" t="s">
        <v>37</v>
      </c>
      <c r="C622" t="s">
        <v>20</v>
      </c>
      <c r="D622" t="s">
        <v>33</v>
      </c>
      <c r="E622" s="1">
        <f t="shared" si="9"/>
        <v>45358</v>
      </c>
      <c r="F622" t="s">
        <v>1826</v>
      </c>
      <c r="G622" s="1" t="e">
        <f>VLOOKUP(B622,Results!A:D,3,FALSE)</f>
        <v>#N/A</v>
      </c>
    </row>
    <row r="623" spans="1:7" x14ac:dyDescent="0.25">
      <c r="A623" s="1">
        <v>45476</v>
      </c>
      <c r="B623" t="s">
        <v>943</v>
      </c>
      <c r="C623" t="s">
        <v>20</v>
      </c>
      <c r="D623" t="s">
        <v>23</v>
      </c>
      <c r="E623" s="1">
        <f t="shared" si="9"/>
        <v>45358</v>
      </c>
      <c r="F623" t="s">
        <v>1826</v>
      </c>
      <c r="G623" s="1" t="e">
        <f>VLOOKUP(B623,Results!A:D,3,FALSE)</f>
        <v>#N/A</v>
      </c>
    </row>
    <row r="624" spans="1:7" x14ac:dyDescent="0.25">
      <c r="A624" s="1">
        <v>45476</v>
      </c>
      <c r="B624" t="s">
        <v>710</v>
      </c>
      <c r="C624" t="s">
        <v>20</v>
      </c>
      <c r="D624" t="s">
        <v>10</v>
      </c>
      <c r="E624" s="1">
        <f t="shared" si="9"/>
        <v>45358</v>
      </c>
      <c r="F624" t="s">
        <v>1826</v>
      </c>
      <c r="G624" s="1" t="e">
        <f>VLOOKUP(B624,Results!A:D,3,FALSE)</f>
        <v>#N/A</v>
      </c>
    </row>
    <row r="625" spans="1:7" x14ac:dyDescent="0.25">
      <c r="A625" s="1">
        <v>45476</v>
      </c>
      <c r="B625" t="s">
        <v>355</v>
      </c>
      <c r="C625" t="s">
        <v>223</v>
      </c>
      <c r="D625" t="s">
        <v>30</v>
      </c>
      <c r="E625" s="1">
        <f t="shared" si="9"/>
        <v>45358</v>
      </c>
      <c r="F625" t="s">
        <v>1826</v>
      </c>
      <c r="G625" s="1" t="e">
        <f>VLOOKUP(B625,Results!A:D,3,FALSE)</f>
        <v>#N/A</v>
      </c>
    </row>
    <row r="626" spans="1:7" x14ac:dyDescent="0.25">
      <c r="A626" s="1">
        <v>45476</v>
      </c>
      <c r="B626" t="s">
        <v>674</v>
      </c>
      <c r="C626" t="s">
        <v>223</v>
      </c>
      <c r="D626" t="s">
        <v>13</v>
      </c>
      <c r="E626" s="1">
        <f t="shared" si="9"/>
        <v>45358</v>
      </c>
      <c r="F626" t="s">
        <v>1826</v>
      </c>
      <c r="G626" s="1" t="e">
        <f>VLOOKUP(B626,Results!A:D,3,FALSE)</f>
        <v>#N/A</v>
      </c>
    </row>
    <row r="627" spans="1:7" x14ac:dyDescent="0.25">
      <c r="A627" s="1">
        <v>45476</v>
      </c>
      <c r="B627" t="s">
        <v>748</v>
      </c>
      <c r="C627" t="s">
        <v>20</v>
      </c>
      <c r="D627" t="s">
        <v>7</v>
      </c>
      <c r="E627" s="1">
        <f t="shared" si="9"/>
        <v>45358</v>
      </c>
      <c r="F627" t="s">
        <v>1826</v>
      </c>
      <c r="G627" s="1" t="e">
        <f>VLOOKUP(B627,Results!A:D,3,FALSE)</f>
        <v>#N/A</v>
      </c>
    </row>
    <row r="628" spans="1:7" x14ac:dyDescent="0.25">
      <c r="A628" s="1">
        <v>45476</v>
      </c>
      <c r="B628" t="s">
        <v>923</v>
      </c>
      <c r="C628" t="s">
        <v>223</v>
      </c>
      <c r="D628" t="s">
        <v>7</v>
      </c>
      <c r="E628" s="1">
        <f t="shared" si="9"/>
        <v>45358</v>
      </c>
      <c r="F628" t="s">
        <v>1826</v>
      </c>
      <c r="G628" s="1" t="e">
        <f>VLOOKUP(B628,Results!A:D,3,FALSE)</f>
        <v>#N/A</v>
      </c>
    </row>
    <row r="629" spans="1:7" x14ac:dyDescent="0.25">
      <c r="A629" s="1">
        <v>45476</v>
      </c>
      <c r="B629" t="s">
        <v>377</v>
      </c>
      <c r="C629" t="s">
        <v>20</v>
      </c>
      <c r="D629" t="s">
        <v>10</v>
      </c>
      <c r="E629" s="1">
        <f t="shared" si="9"/>
        <v>45358</v>
      </c>
      <c r="F629" t="s">
        <v>1826</v>
      </c>
      <c r="G629" s="1" t="e">
        <f>VLOOKUP(B629,Results!A:D,3,FALSE)</f>
        <v>#N/A</v>
      </c>
    </row>
    <row r="630" spans="1:7" x14ac:dyDescent="0.25">
      <c r="A630" s="1">
        <v>45476</v>
      </c>
      <c r="B630" t="s">
        <v>596</v>
      </c>
      <c r="C630" t="s">
        <v>20</v>
      </c>
      <c r="D630" t="s">
        <v>23</v>
      </c>
      <c r="E630" s="1">
        <f t="shared" si="9"/>
        <v>45358</v>
      </c>
      <c r="F630" t="s">
        <v>1826</v>
      </c>
      <c r="G630" s="1" t="e">
        <f>VLOOKUP(B630,Results!A:D,3,FALSE)</f>
        <v>#N/A</v>
      </c>
    </row>
    <row r="631" spans="1:7" x14ac:dyDescent="0.25">
      <c r="A631" s="1">
        <v>45476</v>
      </c>
      <c r="B631" t="s">
        <v>584</v>
      </c>
      <c r="C631" t="s">
        <v>20</v>
      </c>
      <c r="D631" t="s">
        <v>80</v>
      </c>
      <c r="E631" s="1">
        <f t="shared" si="9"/>
        <v>45358</v>
      </c>
      <c r="F631" t="s">
        <v>1826</v>
      </c>
      <c r="G631" s="1" t="e">
        <f>VLOOKUP(B631,Results!A:D,3,FALSE)</f>
        <v>#N/A</v>
      </c>
    </row>
    <row r="632" spans="1:7" x14ac:dyDescent="0.25">
      <c r="A632" s="1">
        <v>45476</v>
      </c>
      <c r="B632" t="s">
        <v>944</v>
      </c>
      <c r="C632" t="s">
        <v>20</v>
      </c>
      <c r="D632" t="s">
        <v>10</v>
      </c>
      <c r="E632" s="1">
        <f t="shared" si="9"/>
        <v>45358</v>
      </c>
      <c r="F632" t="s">
        <v>1826</v>
      </c>
      <c r="G632" s="1" t="e">
        <f>VLOOKUP(B632,Results!A:D,3,FALSE)</f>
        <v>#N/A</v>
      </c>
    </row>
    <row r="633" spans="1:7" x14ac:dyDescent="0.25">
      <c r="A633" s="1">
        <v>45476</v>
      </c>
      <c r="B633" t="s">
        <v>681</v>
      </c>
      <c r="C633" t="s">
        <v>20</v>
      </c>
      <c r="D633" t="s">
        <v>28</v>
      </c>
      <c r="E633" s="1">
        <f t="shared" si="9"/>
        <v>45358</v>
      </c>
      <c r="F633" t="s">
        <v>1826</v>
      </c>
      <c r="G633" s="1" t="e">
        <f>VLOOKUP(B633,Results!A:D,3,FALSE)</f>
        <v>#N/A</v>
      </c>
    </row>
    <row r="634" spans="1:7" x14ac:dyDescent="0.25">
      <c r="A634" s="1">
        <v>45476</v>
      </c>
      <c r="B634" t="s">
        <v>945</v>
      </c>
      <c r="C634" t="s">
        <v>20</v>
      </c>
      <c r="D634" t="s">
        <v>30</v>
      </c>
      <c r="E634" s="1">
        <f t="shared" si="9"/>
        <v>45358</v>
      </c>
      <c r="F634" t="s">
        <v>1826</v>
      </c>
      <c r="G634" s="1" t="e">
        <f>VLOOKUP(B634,Results!A:D,3,FALSE)</f>
        <v>#N/A</v>
      </c>
    </row>
    <row r="635" spans="1:7" x14ac:dyDescent="0.25">
      <c r="A635" s="1">
        <v>45476</v>
      </c>
      <c r="B635" t="s">
        <v>916</v>
      </c>
      <c r="C635" t="s">
        <v>223</v>
      </c>
      <c r="D635" t="s">
        <v>23</v>
      </c>
      <c r="E635" s="1">
        <f t="shared" si="9"/>
        <v>45358</v>
      </c>
      <c r="F635" t="s">
        <v>1826</v>
      </c>
      <c r="G635" s="1" t="e">
        <f>VLOOKUP(B635,Results!A:D,3,FALSE)</f>
        <v>#N/A</v>
      </c>
    </row>
    <row r="636" spans="1:7" x14ac:dyDescent="0.25">
      <c r="A636" s="1">
        <v>45476</v>
      </c>
      <c r="B636" t="s">
        <v>679</v>
      </c>
      <c r="C636" t="s">
        <v>223</v>
      </c>
      <c r="D636" t="s">
        <v>30</v>
      </c>
      <c r="E636" s="1">
        <f t="shared" si="9"/>
        <v>45358</v>
      </c>
      <c r="F636" t="s">
        <v>1826</v>
      </c>
      <c r="G636" s="1" t="e">
        <f>VLOOKUP(B636,Results!A:D,3,FALSE)</f>
        <v>#N/A</v>
      </c>
    </row>
    <row r="637" spans="1:7" x14ac:dyDescent="0.25">
      <c r="A637" s="1">
        <v>45446</v>
      </c>
      <c r="B637" t="s">
        <v>829</v>
      </c>
      <c r="C637" t="s">
        <v>223</v>
      </c>
      <c r="D637" t="s">
        <v>13</v>
      </c>
      <c r="E637" s="1">
        <f t="shared" si="9"/>
        <v>45357</v>
      </c>
      <c r="F637" t="s">
        <v>1826</v>
      </c>
      <c r="G637" s="1">
        <f>VLOOKUP(B637,Results!A:D,3,FALSE)</f>
        <v>45421</v>
      </c>
    </row>
    <row r="638" spans="1:7" x14ac:dyDescent="0.25">
      <c r="A638" s="1">
        <v>45446</v>
      </c>
      <c r="B638" t="s">
        <v>732</v>
      </c>
      <c r="C638" t="s">
        <v>223</v>
      </c>
      <c r="D638" t="s">
        <v>44</v>
      </c>
      <c r="E638" s="1">
        <f t="shared" si="9"/>
        <v>45357</v>
      </c>
      <c r="F638" t="s">
        <v>1826</v>
      </c>
      <c r="G638" s="1" t="e">
        <f>VLOOKUP(B638,Results!A:D,3,FALSE)</f>
        <v>#N/A</v>
      </c>
    </row>
    <row r="639" spans="1:7" x14ac:dyDescent="0.25">
      <c r="A639" s="1">
        <v>45446</v>
      </c>
      <c r="B639" t="s">
        <v>552</v>
      </c>
      <c r="C639" t="s">
        <v>223</v>
      </c>
      <c r="D639" t="s">
        <v>10</v>
      </c>
      <c r="E639" s="1">
        <f t="shared" si="9"/>
        <v>45357</v>
      </c>
      <c r="F639" t="s">
        <v>1826</v>
      </c>
      <c r="G639" s="1" t="e">
        <f>VLOOKUP(B639,Results!A:D,3,FALSE)</f>
        <v>#N/A</v>
      </c>
    </row>
    <row r="640" spans="1:7" x14ac:dyDescent="0.25">
      <c r="A640" s="1">
        <v>45446</v>
      </c>
      <c r="B640" t="s">
        <v>941</v>
      </c>
      <c r="C640" t="s">
        <v>223</v>
      </c>
      <c r="D640" t="s">
        <v>74</v>
      </c>
      <c r="E640" s="1">
        <f t="shared" si="9"/>
        <v>45357</v>
      </c>
      <c r="F640" t="s">
        <v>1826</v>
      </c>
      <c r="G640" s="1" t="e">
        <f>VLOOKUP(B640,Results!A:D,3,FALSE)</f>
        <v>#N/A</v>
      </c>
    </row>
    <row r="641" spans="1:7" x14ac:dyDescent="0.25">
      <c r="A641" s="1">
        <v>45446</v>
      </c>
      <c r="B641" t="s">
        <v>620</v>
      </c>
      <c r="C641" t="s">
        <v>20</v>
      </c>
      <c r="D641" t="s">
        <v>30</v>
      </c>
      <c r="E641" s="1">
        <f t="shared" si="9"/>
        <v>45357</v>
      </c>
      <c r="F641" t="s">
        <v>1826</v>
      </c>
      <c r="G641" s="1" t="e">
        <f>VLOOKUP(B641,Results!A:D,3,FALSE)</f>
        <v>#N/A</v>
      </c>
    </row>
    <row r="642" spans="1:7" x14ac:dyDescent="0.25">
      <c r="A642" s="1">
        <v>45446</v>
      </c>
      <c r="B642" t="s">
        <v>397</v>
      </c>
      <c r="C642" t="s">
        <v>223</v>
      </c>
      <c r="D642" t="s">
        <v>40</v>
      </c>
      <c r="E642" s="1">
        <f t="shared" ref="E642:E705" si="10">DATEVALUE(IFERROR(RIGHT(LEFT(A642,FIND("-",A642,4)-1),2)&amp;"/"&amp;LEFT(A642,FIND("-",A642)-1)&amp;"/"&amp;RIGHT(LEFT(A642,IFERROR(FIND(" ",A642),LEN(A642)+1)-1),4),TEXT(A642,"dd")&amp;"/"&amp;TEXT(A642,"mm")&amp;"/"&amp;TEXT(A642,"yyyy")))</f>
        <v>45357</v>
      </c>
      <c r="F642" t="s">
        <v>1826</v>
      </c>
      <c r="G642" s="1" t="e">
        <f>VLOOKUP(B642,Results!A:D,3,FALSE)</f>
        <v>#N/A</v>
      </c>
    </row>
    <row r="643" spans="1:7" x14ac:dyDescent="0.25">
      <c r="A643" s="1">
        <v>45446</v>
      </c>
      <c r="B643" t="s">
        <v>536</v>
      </c>
      <c r="C643" t="s">
        <v>223</v>
      </c>
      <c r="D643" t="s">
        <v>30</v>
      </c>
      <c r="E643" s="1">
        <f t="shared" si="10"/>
        <v>45357</v>
      </c>
      <c r="F643" t="s">
        <v>1826</v>
      </c>
      <c r="G643" s="1" t="e">
        <f>VLOOKUP(B643,Results!A:D,3,FALSE)</f>
        <v>#N/A</v>
      </c>
    </row>
    <row r="644" spans="1:7" x14ac:dyDescent="0.25">
      <c r="A644" s="1">
        <v>45446</v>
      </c>
      <c r="B644" t="s">
        <v>575</v>
      </c>
      <c r="C644" t="s">
        <v>20</v>
      </c>
      <c r="D644" t="s">
        <v>44</v>
      </c>
      <c r="E644" s="1">
        <f t="shared" si="10"/>
        <v>45357</v>
      </c>
      <c r="F644" t="s">
        <v>1826</v>
      </c>
      <c r="G644" s="1" t="e">
        <f>VLOOKUP(B644,Results!A:D,3,FALSE)</f>
        <v>#N/A</v>
      </c>
    </row>
    <row r="645" spans="1:7" x14ac:dyDescent="0.25">
      <c r="A645" s="1">
        <v>45415</v>
      </c>
      <c r="B645" t="s">
        <v>530</v>
      </c>
      <c r="C645" t="s">
        <v>223</v>
      </c>
      <c r="D645" t="s">
        <v>40</v>
      </c>
      <c r="E645" s="1">
        <f t="shared" si="10"/>
        <v>45356</v>
      </c>
      <c r="F645" t="s">
        <v>1826</v>
      </c>
      <c r="G645" s="1">
        <f>VLOOKUP(B645,Results!A:D,3,FALSE)</f>
        <v>45414</v>
      </c>
    </row>
    <row r="646" spans="1:7" x14ac:dyDescent="0.25">
      <c r="A646" s="1">
        <v>45415</v>
      </c>
      <c r="B646" t="s">
        <v>391</v>
      </c>
      <c r="C646" t="s">
        <v>20</v>
      </c>
      <c r="D646" t="s">
        <v>40</v>
      </c>
      <c r="E646" s="1">
        <f t="shared" si="10"/>
        <v>45356</v>
      </c>
      <c r="F646" t="s">
        <v>1826</v>
      </c>
      <c r="G646" s="1">
        <f>VLOOKUP(B646,Results!A:D,3,FALSE)</f>
        <v>45420</v>
      </c>
    </row>
    <row r="647" spans="1:7" x14ac:dyDescent="0.25">
      <c r="A647" s="1">
        <v>45415</v>
      </c>
      <c r="B647" t="s">
        <v>914</v>
      </c>
      <c r="C647" t="s">
        <v>223</v>
      </c>
      <c r="D647" t="s">
        <v>10</v>
      </c>
      <c r="E647" s="1">
        <f t="shared" si="10"/>
        <v>45356</v>
      </c>
      <c r="F647" t="s">
        <v>1826</v>
      </c>
      <c r="G647" s="1">
        <f>VLOOKUP(B647,Results!A:D,3,FALSE)</f>
        <v>45421</v>
      </c>
    </row>
    <row r="648" spans="1:7" x14ac:dyDescent="0.25">
      <c r="A648" s="1">
        <v>45415</v>
      </c>
      <c r="B648" t="s">
        <v>940</v>
      </c>
      <c r="C648" t="s">
        <v>20</v>
      </c>
      <c r="D648" t="s">
        <v>13</v>
      </c>
      <c r="E648" s="1">
        <f t="shared" si="10"/>
        <v>45356</v>
      </c>
      <c r="F648" t="s">
        <v>1826</v>
      </c>
      <c r="G648" s="1">
        <f>VLOOKUP(B648,Results!A:D,3,FALSE)</f>
        <v>45434</v>
      </c>
    </row>
    <row r="649" spans="1:7" x14ac:dyDescent="0.25">
      <c r="A649" s="1">
        <v>45415</v>
      </c>
      <c r="B649" t="s">
        <v>879</v>
      </c>
      <c r="C649" t="s">
        <v>20</v>
      </c>
      <c r="D649" t="s">
        <v>10</v>
      </c>
      <c r="E649" s="1">
        <f t="shared" si="10"/>
        <v>45356</v>
      </c>
      <c r="F649" t="s">
        <v>1826</v>
      </c>
      <c r="G649" s="1">
        <f>VLOOKUP(B649,Results!A:D,3,FALSE)</f>
        <v>45440</v>
      </c>
    </row>
    <row r="650" spans="1:7" x14ac:dyDescent="0.25">
      <c r="A650" s="1">
        <v>45415</v>
      </c>
      <c r="B650" t="s">
        <v>840</v>
      </c>
      <c r="C650" t="s">
        <v>223</v>
      </c>
      <c r="D650" t="s">
        <v>10</v>
      </c>
      <c r="E650" s="1">
        <f t="shared" si="10"/>
        <v>45356</v>
      </c>
      <c r="F650" t="s">
        <v>1826</v>
      </c>
      <c r="G650" s="1">
        <f>VLOOKUP(B650,Results!A:D,3,FALSE)</f>
        <v>45441</v>
      </c>
    </row>
    <row r="651" spans="1:7" x14ac:dyDescent="0.25">
      <c r="A651" s="1">
        <v>45415</v>
      </c>
      <c r="B651" t="s">
        <v>273</v>
      </c>
      <c r="C651" t="s">
        <v>20</v>
      </c>
      <c r="D651" t="s">
        <v>10</v>
      </c>
      <c r="E651" s="1">
        <f t="shared" si="10"/>
        <v>45356</v>
      </c>
      <c r="F651" t="s">
        <v>1826</v>
      </c>
      <c r="G651" s="1" t="e">
        <f>VLOOKUP(B651,Results!A:D,3,FALSE)</f>
        <v>#N/A</v>
      </c>
    </row>
    <row r="652" spans="1:7" x14ac:dyDescent="0.25">
      <c r="A652" s="1">
        <v>45415</v>
      </c>
      <c r="B652" t="s">
        <v>704</v>
      </c>
      <c r="C652" t="s">
        <v>20</v>
      </c>
      <c r="D652" t="s">
        <v>30</v>
      </c>
      <c r="E652" s="1">
        <f t="shared" si="10"/>
        <v>45356</v>
      </c>
      <c r="F652" t="s">
        <v>1826</v>
      </c>
      <c r="G652" s="1" t="e">
        <f>VLOOKUP(B652,Results!A:D,3,FALSE)</f>
        <v>#N/A</v>
      </c>
    </row>
    <row r="653" spans="1:7" x14ac:dyDescent="0.25">
      <c r="A653" s="1">
        <v>45415</v>
      </c>
      <c r="B653" t="s">
        <v>456</v>
      </c>
      <c r="C653" t="s">
        <v>20</v>
      </c>
      <c r="D653" t="s">
        <v>10</v>
      </c>
      <c r="E653" s="1">
        <f t="shared" si="10"/>
        <v>45356</v>
      </c>
      <c r="F653" t="s">
        <v>1826</v>
      </c>
      <c r="G653" s="1" t="e">
        <f>VLOOKUP(B653,Results!A:D,3,FALSE)</f>
        <v>#N/A</v>
      </c>
    </row>
    <row r="654" spans="1:7" x14ac:dyDescent="0.25">
      <c r="A654" s="1">
        <v>45415</v>
      </c>
      <c r="B654" t="s">
        <v>677</v>
      </c>
      <c r="C654" t="s">
        <v>223</v>
      </c>
      <c r="D654" t="s">
        <v>44</v>
      </c>
      <c r="E654" s="1">
        <f t="shared" si="10"/>
        <v>45356</v>
      </c>
      <c r="F654" t="s">
        <v>1826</v>
      </c>
      <c r="G654" s="1" t="e">
        <f>VLOOKUP(B654,Results!A:D,3,FALSE)</f>
        <v>#N/A</v>
      </c>
    </row>
    <row r="655" spans="1:7" x14ac:dyDescent="0.25">
      <c r="A655" s="1">
        <v>45415</v>
      </c>
      <c r="B655" t="s">
        <v>939</v>
      </c>
      <c r="C655" t="s">
        <v>20</v>
      </c>
      <c r="D655" t="s">
        <v>7</v>
      </c>
      <c r="E655" s="1">
        <f t="shared" si="10"/>
        <v>45356</v>
      </c>
      <c r="F655" t="s">
        <v>1826</v>
      </c>
      <c r="G655" s="1" t="e">
        <f>VLOOKUP(B655,Results!A:D,3,FALSE)</f>
        <v>#N/A</v>
      </c>
    </row>
    <row r="656" spans="1:7" x14ac:dyDescent="0.25">
      <c r="A656" s="1">
        <v>45415</v>
      </c>
      <c r="B656" t="s">
        <v>751</v>
      </c>
      <c r="C656" t="s">
        <v>20</v>
      </c>
      <c r="D656" t="s">
        <v>10</v>
      </c>
      <c r="E656" s="1">
        <f t="shared" si="10"/>
        <v>45356</v>
      </c>
      <c r="F656" t="s">
        <v>1826</v>
      </c>
      <c r="G656" s="1" t="e">
        <f>VLOOKUP(B656,Results!A:D,3,FALSE)</f>
        <v>#N/A</v>
      </c>
    </row>
    <row r="657" spans="1:7" x14ac:dyDescent="0.25">
      <c r="A657" s="1">
        <v>45415</v>
      </c>
      <c r="B657" t="s">
        <v>579</v>
      </c>
      <c r="C657" t="s">
        <v>20</v>
      </c>
      <c r="D657" t="s">
        <v>297</v>
      </c>
      <c r="E657" s="1">
        <f t="shared" si="10"/>
        <v>45356</v>
      </c>
      <c r="F657" t="s">
        <v>1826</v>
      </c>
      <c r="G657" s="1" t="e">
        <f>VLOOKUP(B657,Results!A:D,3,FALSE)</f>
        <v>#N/A</v>
      </c>
    </row>
    <row r="658" spans="1:7" x14ac:dyDescent="0.25">
      <c r="A658" s="1">
        <v>45415</v>
      </c>
      <c r="B658" t="s">
        <v>748</v>
      </c>
      <c r="C658" t="s">
        <v>20</v>
      </c>
      <c r="D658" t="s">
        <v>7</v>
      </c>
      <c r="E658" s="1">
        <f t="shared" si="10"/>
        <v>45356</v>
      </c>
      <c r="F658" t="s">
        <v>1826</v>
      </c>
      <c r="G658" s="1" t="e">
        <f>VLOOKUP(B658,Results!A:D,3,FALSE)</f>
        <v>#N/A</v>
      </c>
    </row>
    <row r="659" spans="1:7" x14ac:dyDescent="0.25">
      <c r="A659" s="1">
        <v>45415</v>
      </c>
      <c r="B659" t="s">
        <v>377</v>
      </c>
      <c r="C659" t="s">
        <v>20</v>
      </c>
      <c r="D659" t="s">
        <v>10</v>
      </c>
      <c r="E659" s="1">
        <f t="shared" si="10"/>
        <v>45356</v>
      </c>
      <c r="F659" t="s">
        <v>1826</v>
      </c>
      <c r="G659" s="1" t="e">
        <f>VLOOKUP(B659,Results!A:D,3,FALSE)</f>
        <v>#N/A</v>
      </c>
    </row>
    <row r="660" spans="1:7" x14ac:dyDescent="0.25">
      <c r="A660" s="1">
        <v>45415</v>
      </c>
      <c r="B660" t="s">
        <v>681</v>
      </c>
      <c r="C660" t="s">
        <v>20</v>
      </c>
      <c r="D660" t="s">
        <v>28</v>
      </c>
      <c r="E660" s="1">
        <f t="shared" si="10"/>
        <v>45356</v>
      </c>
      <c r="F660" t="s">
        <v>1826</v>
      </c>
      <c r="G660" s="1" t="e">
        <f>VLOOKUP(B660,Results!A:D,3,FALSE)</f>
        <v>#N/A</v>
      </c>
    </row>
    <row r="661" spans="1:7" x14ac:dyDescent="0.25">
      <c r="A661" s="1">
        <v>45415</v>
      </c>
      <c r="B661" t="s">
        <v>757</v>
      </c>
      <c r="C661" t="s">
        <v>223</v>
      </c>
      <c r="D661" t="s">
        <v>435</v>
      </c>
      <c r="E661" s="1">
        <f t="shared" si="10"/>
        <v>45356</v>
      </c>
      <c r="F661" t="s">
        <v>1826</v>
      </c>
      <c r="G661" s="1" t="e">
        <f>VLOOKUP(B661,Results!A:D,3,FALSE)</f>
        <v>#N/A</v>
      </c>
    </row>
    <row r="662" spans="1:7" x14ac:dyDescent="0.25">
      <c r="A662" s="1">
        <v>45385</v>
      </c>
      <c r="B662" t="s">
        <v>902</v>
      </c>
      <c r="C662" t="s">
        <v>223</v>
      </c>
      <c r="D662" t="s">
        <v>13</v>
      </c>
      <c r="E662" s="1">
        <f t="shared" si="10"/>
        <v>45355</v>
      </c>
      <c r="F662" t="s">
        <v>1826</v>
      </c>
      <c r="G662" s="1">
        <f>VLOOKUP(B662,Results!A:D,3,FALSE)</f>
        <v>45426</v>
      </c>
    </row>
    <row r="663" spans="1:7" x14ac:dyDescent="0.25">
      <c r="A663" s="1">
        <v>45385</v>
      </c>
      <c r="B663" t="s">
        <v>75</v>
      </c>
      <c r="C663" t="s">
        <v>20</v>
      </c>
      <c r="D663" t="s">
        <v>13</v>
      </c>
      <c r="E663" s="1">
        <f t="shared" si="10"/>
        <v>45355</v>
      </c>
      <c r="F663" t="s">
        <v>1826</v>
      </c>
      <c r="G663" s="1">
        <f>VLOOKUP(B663,Results!A:D,3,FALSE)</f>
        <v>45432</v>
      </c>
    </row>
    <row r="664" spans="1:7" x14ac:dyDescent="0.25">
      <c r="A664" s="1">
        <v>45385</v>
      </c>
      <c r="B664" t="s">
        <v>298</v>
      </c>
      <c r="C664" t="s">
        <v>223</v>
      </c>
      <c r="D664" t="s">
        <v>10</v>
      </c>
      <c r="E664" s="1">
        <f t="shared" si="10"/>
        <v>45355</v>
      </c>
      <c r="F664" t="s">
        <v>1919</v>
      </c>
      <c r="G664" s="1">
        <f>VLOOKUP(B664,Results!A:D,3,FALSE)</f>
        <v>45435</v>
      </c>
    </row>
    <row r="665" spans="1:7" x14ac:dyDescent="0.25">
      <c r="A665" s="1">
        <v>45385</v>
      </c>
      <c r="B665" t="s">
        <v>916</v>
      </c>
      <c r="C665" t="s">
        <v>223</v>
      </c>
      <c r="D665" t="s">
        <v>23</v>
      </c>
      <c r="E665" s="1">
        <f t="shared" si="10"/>
        <v>45355</v>
      </c>
      <c r="F665" t="s">
        <v>1826</v>
      </c>
      <c r="G665" s="1" t="e">
        <f>VLOOKUP(B665,Results!A:D,3,FALSE)</f>
        <v>#N/A</v>
      </c>
    </row>
    <row r="666" spans="1:7" x14ac:dyDescent="0.25">
      <c r="A666" s="1">
        <v>45385</v>
      </c>
      <c r="B666" t="s">
        <v>631</v>
      </c>
      <c r="C666" t="s">
        <v>20</v>
      </c>
      <c r="D666" t="s">
        <v>10</v>
      </c>
      <c r="E666" s="1">
        <f t="shared" si="10"/>
        <v>45355</v>
      </c>
      <c r="F666" t="s">
        <v>1919</v>
      </c>
      <c r="G666" s="1" t="e">
        <f>VLOOKUP(B666,Results!A:D,3,FALSE)</f>
        <v>#N/A</v>
      </c>
    </row>
    <row r="667" spans="1:7" x14ac:dyDescent="0.25">
      <c r="A667" s="1">
        <v>45385</v>
      </c>
      <c r="B667" t="s">
        <v>939</v>
      </c>
      <c r="C667" t="s">
        <v>20</v>
      </c>
      <c r="D667" t="s">
        <v>7</v>
      </c>
      <c r="E667" s="1">
        <f t="shared" si="10"/>
        <v>45355</v>
      </c>
      <c r="F667" t="s">
        <v>1919</v>
      </c>
      <c r="G667" s="1" t="e">
        <f>VLOOKUP(B667,Results!A:D,3,FALSE)</f>
        <v>#N/A</v>
      </c>
    </row>
    <row r="668" spans="1:7" x14ac:dyDescent="0.25">
      <c r="A668" s="1">
        <v>45325</v>
      </c>
      <c r="B668" t="s">
        <v>226</v>
      </c>
      <c r="C668" t="s">
        <v>20</v>
      </c>
      <c r="D668" t="s">
        <v>33</v>
      </c>
      <c r="E668" s="1">
        <f t="shared" si="10"/>
        <v>45353</v>
      </c>
      <c r="F668" t="s">
        <v>1826</v>
      </c>
      <c r="G668" s="1">
        <f>VLOOKUP(B668,Results!A:D,3,FALSE)</f>
        <v>45414</v>
      </c>
    </row>
    <row r="669" spans="1:7" x14ac:dyDescent="0.25">
      <c r="A669" s="1">
        <v>45325</v>
      </c>
      <c r="B669" t="s">
        <v>434</v>
      </c>
      <c r="C669" t="s">
        <v>20</v>
      </c>
      <c r="D669" t="s">
        <v>435</v>
      </c>
      <c r="E669" s="1">
        <f t="shared" si="10"/>
        <v>45353</v>
      </c>
      <c r="F669" t="s">
        <v>1826</v>
      </c>
      <c r="G669" s="1">
        <f>VLOOKUP(B669,Results!A:D,3,FALSE)</f>
        <v>45420</v>
      </c>
    </row>
    <row r="670" spans="1:7" x14ac:dyDescent="0.25">
      <c r="A670" s="1">
        <v>45325</v>
      </c>
      <c r="B670" t="s">
        <v>819</v>
      </c>
      <c r="C670" t="s">
        <v>20</v>
      </c>
      <c r="D670" t="s">
        <v>13</v>
      </c>
      <c r="E670" s="1">
        <f t="shared" si="10"/>
        <v>45353</v>
      </c>
      <c r="F670" t="s">
        <v>1826</v>
      </c>
      <c r="G670" s="1">
        <f>VLOOKUP(B670,Results!A:D,3,FALSE)</f>
        <v>45421</v>
      </c>
    </row>
    <row r="671" spans="1:7" x14ac:dyDescent="0.25">
      <c r="A671" s="1">
        <v>45325</v>
      </c>
      <c r="B671" t="s">
        <v>926</v>
      </c>
      <c r="C671" t="s">
        <v>223</v>
      </c>
      <c r="D671" t="s">
        <v>435</v>
      </c>
      <c r="E671" s="1">
        <f t="shared" si="10"/>
        <v>45353</v>
      </c>
      <c r="F671" t="s">
        <v>1826</v>
      </c>
      <c r="G671" s="1">
        <f>VLOOKUP(B671,Results!A:D,3,FALSE)</f>
        <v>45434</v>
      </c>
    </row>
    <row r="672" spans="1:7" x14ac:dyDescent="0.25">
      <c r="A672" s="1">
        <v>45325</v>
      </c>
      <c r="B672" t="s">
        <v>424</v>
      </c>
      <c r="C672" t="s">
        <v>20</v>
      </c>
      <c r="D672" t="s">
        <v>10</v>
      </c>
      <c r="E672" s="1">
        <f t="shared" si="10"/>
        <v>45353</v>
      </c>
      <c r="F672" t="s">
        <v>1826</v>
      </c>
      <c r="G672" s="1">
        <f>VLOOKUP(B672,Results!A:D,3,FALSE)</f>
        <v>45435</v>
      </c>
    </row>
    <row r="673" spans="1:7" x14ac:dyDescent="0.25">
      <c r="A673" s="1">
        <v>45325</v>
      </c>
      <c r="B673" t="s">
        <v>701</v>
      </c>
      <c r="C673" t="s">
        <v>20</v>
      </c>
      <c r="D673" t="s">
        <v>10</v>
      </c>
      <c r="E673" s="1">
        <f t="shared" si="10"/>
        <v>45353</v>
      </c>
      <c r="F673" t="s">
        <v>1826</v>
      </c>
      <c r="G673" s="1">
        <f>VLOOKUP(B673,Results!A:D,3,FALSE)</f>
        <v>45435</v>
      </c>
    </row>
    <row r="674" spans="1:7" x14ac:dyDescent="0.25">
      <c r="A674" s="1">
        <v>45325</v>
      </c>
      <c r="B674" t="s">
        <v>840</v>
      </c>
      <c r="C674" t="s">
        <v>223</v>
      </c>
      <c r="D674" t="s">
        <v>10</v>
      </c>
      <c r="E674" s="1">
        <f t="shared" si="10"/>
        <v>45353</v>
      </c>
      <c r="F674" t="s">
        <v>1826</v>
      </c>
      <c r="G674" s="1">
        <f>VLOOKUP(B674,Results!A:D,3,FALSE)</f>
        <v>45441</v>
      </c>
    </row>
    <row r="675" spans="1:7" x14ac:dyDescent="0.25">
      <c r="A675" s="1">
        <v>45325</v>
      </c>
      <c r="B675" t="s">
        <v>773</v>
      </c>
      <c r="C675" t="s">
        <v>223</v>
      </c>
      <c r="D675" t="s">
        <v>10</v>
      </c>
      <c r="E675" s="1">
        <f t="shared" si="10"/>
        <v>45353</v>
      </c>
      <c r="F675" t="s">
        <v>1806</v>
      </c>
      <c r="G675" s="1" t="e">
        <f>VLOOKUP(B675,Results!A:D,3,FALSE)</f>
        <v>#N/A</v>
      </c>
    </row>
    <row r="676" spans="1:7" x14ac:dyDescent="0.25">
      <c r="A676" s="1">
        <v>45325</v>
      </c>
      <c r="B676" t="s">
        <v>274</v>
      </c>
      <c r="C676" t="s">
        <v>223</v>
      </c>
      <c r="D676" t="s">
        <v>44</v>
      </c>
      <c r="E676" s="1">
        <f t="shared" si="10"/>
        <v>45353</v>
      </c>
      <c r="F676" t="s">
        <v>1806</v>
      </c>
      <c r="G676" s="1" t="e">
        <f>VLOOKUP(B676,Results!A:D,3,FALSE)</f>
        <v>#N/A</v>
      </c>
    </row>
    <row r="677" spans="1:7" x14ac:dyDescent="0.25">
      <c r="A677" s="1">
        <v>45325</v>
      </c>
      <c r="B677" t="s">
        <v>629</v>
      </c>
      <c r="C677" t="s">
        <v>20</v>
      </c>
      <c r="D677" t="s">
        <v>10</v>
      </c>
      <c r="E677" s="1">
        <f t="shared" si="10"/>
        <v>45353</v>
      </c>
      <c r="F677" t="s">
        <v>1826</v>
      </c>
      <c r="G677" s="1" t="e">
        <f>VLOOKUP(B677,Results!A:D,3,FALSE)</f>
        <v>#N/A</v>
      </c>
    </row>
    <row r="678" spans="1:7" x14ac:dyDescent="0.25">
      <c r="A678" s="1">
        <v>45325</v>
      </c>
      <c r="B678" t="s">
        <v>631</v>
      </c>
      <c r="C678" t="s">
        <v>20</v>
      </c>
      <c r="D678" t="s">
        <v>10</v>
      </c>
      <c r="E678" s="1">
        <f t="shared" si="10"/>
        <v>45353</v>
      </c>
      <c r="F678" t="s">
        <v>1826</v>
      </c>
      <c r="G678" s="1" t="e">
        <f>VLOOKUP(B678,Results!A:D,3,FALSE)</f>
        <v>#N/A</v>
      </c>
    </row>
    <row r="679" spans="1:7" x14ac:dyDescent="0.25">
      <c r="A679" s="1">
        <v>45325</v>
      </c>
      <c r="B679" t="s">
        <v>639</v>
      </c>
      <c r="C679" t="s">
        <v>20</v>
      </c>
      <c r="D679" t="s">
        <v>13</v>
      </c>
      <c r="E679" s="1">
        <f t="shared" si="10"/>
        <v>45353</v>
      </c>
      <c r="F679" t="s">
        <v>1826</v>
      </c>
      <c r="G679" s="1" t="e">
        <f>VLOOKUP(B679,Results!A:D,3,FALSE)</f>
        <v>#N/A</v>
      </c>
    </row>
    <row r="680" spans="1:7" x14ac:dyDescent="0.25">
      <c r="A680" s="1">
        <v>45325</v>
      </c>
      <c r="B680" t="s">
        <v>591</v>
      </c>
      <c r="C680" t="s">
        <v>20</v>
      </c>
      <c r="D680" t="s">
        <v>13</v>
      </c>
      <c r="E680" s="1">
        <f t="shared" si="10"/>
        <v>45353</v>
      </c>
      <c r="F680" t="s">
        <v>1826</v>
      </c>
      <c r="G680" s="1" t="e">
        <f>VLOOKUP(B680,Results!A:D,3,FALSE)</f>
        <v>#N/A</v>
      </c>
    </row>
    <row r="681" spans="1:7" x14ac:dyDescent="0.25">
      <c r="A681" s="1">
        <v>45325</v>
      </c>
      <c r="B681" t="s">
        <v>939</v>
      </c>
      <c r="C681" t="s">
        <v>20</v>
      </c>
      <c r="D681" t="s">
        <v>7</v>
      </c>
      <c r="E681" s="1">
        <f t="shared" si="10"/>
        <v>45353</v>
      </c>
      <c r="F681" t="s">
        <v>1826</v>
      </c>
      <c r="G681" s="1" t="e">
        <f>VLOOKUP(B681,Results!A:D,3,FALSE)</f>
        <v>#N/A</v>
      </c>
    </row>
    <row r="682" spans="1:7" x14ac:dyDescent="0.25">
      <c r="A682" s="1">
        <v>45325</v>
      </c>
      <c r="B682" t="s">
        <v>654</v>
      </c>
      <c r="C682" t="s">
        <v>20</v>
      </c>
      <c r="D682" t="s">
        <v>44</v>
      </c>
      <c r="E682" s="1">
        <f t="shared" si="10"/>
        <v>45353</v>
      </c>
      <c r="F682" t="s">
        <v>1826</v>
      </c>
      <c r="G682" s="1" t="e">
        <f>VLOOKUP(B682,Results!A:D,3,FALSE)</f>
        <v>#N/A</v>
      </c>
    </row>
    <row r="683" spans="1:7" x14ac:dyDescent="0.25">
      <c r="A683" s="1">
        <v>45325</v>
      </c>
      <c r="B683" t="s">
        <v>900</v>
      </c>
      <c r="C683" t="s">
        <v>223</v>
      </c>
      <c r="D683" t="s">
        <v>10</v>
      </c>
      <c r="E683" s="1">
        <f t="shared" si="10"/>
        <v>45353</v>
      </c>
      <c r="F683" t="s">
        <v>1826</v>
      </c>
      <c r="G683" s="1" t="e">
        <f>VLOOKUP(B683,Results!A:D,3,FALSE)</f>
        <v>#N/A</v>
      </c>
    </row>
    <row r="684" spans="1:7" x14ac:dyDescent="0.25">
      <c r="A684" s="1">
        <v>45325</v>
      </c>
      <c r="B684" t="s">
        <v>646</v>
      </c>
      <c r="C684" t="s">
        <v>20</v>
      </c>
      <c r="D684" t="s">
        <v>297</v>
      </c>
      <c r="E684" s="1">
        <f t="shared" si="10"/>
        <v>45353</v>
      </c>
      <c r="F684" t="s">
        <v>1826</v>
      </c>
      <c r="G684" s="1" t="e">
        <f>VLOOKUP(B684,Results!A:D,3,FALSE)</f>
        <v>#N/A</v>
      </c>
    </row>
    <row r="685" spans="1:7" x14ac:dyDescent="0.25">
      <c r="A685" s="1">
        <v>45325</v>
      </c>
      <c r="B685" t="s">
        <v>56</v>
      </c>
      <c r="C685" t="s">
        <v>20</v>
      </c>
      <c r="D685" t="s">
        <v>33</v>
      </c>
      <c r="E685" s="1">
        <f t="shared" si="10"/>
        <v>45353</v>
      </c>
      <c r="F685" t="s">
        <v>1826</v>
      </c>
      <c r="G685" s="1" t="e">
        <f>VLOOKUP(B685,Results!A:D,3,FALSE)</f>
        <v>#N/A</v>
      </c>
    </row>
    <row r="686" spans="1:7" x14ac:dyDescent="0.25">
      <c r="A686" s="1">
        <v>45325</v>
      </c>
      <c r="B686" t="s">
        <v>710</v>
      </c>
      <c r="C686" t="s">
        <v>20</v>
      </c>
      <c r="D686" t="s">
        <v>10</v>
      </c>
      <c r="E686" s="1">
        <f t="shared" si="10"/>
        <v>45353</v>
      </c>
      <c r="F686" t="s">
        <v>1826</v>
      </c>
      <c r="G686" s="1" t="e">
        <f>VLOOKUP(B686,Results!A:D,3,FALSE)</f>
        <v>#N/A</v>
      </c>
    </row>
    <row r="687" spans="1:7" x14ac:dyDescent="0.25">
      <c r="A687" s="1">
        <v>45325</v>
      </c>
      <c r="B687" t="s">
        <v>355</v>
      </c>
      <c r="C687" t="s">
        <v>223</v>
      </c>
      <c r="D687" t="s">
        <v>30</v>
      </c>
      <c r="E687" s="1">
        <f t="shared" si="10"/>
        <v>45353</v>
      </c>
      <c r="F687" t="s">
        <v>1826</v>
      </c>
      <c r="G687" s="1" t="e">
        <f>VLOOKUP(B687,Results!A:D,3,FALSE)</f>
        <v>#N/A</v>
      </c>
    </row>
    <row r="688" spans="1:7" x14ac:dyDescent="0.25">
      <c r="A688" s="1">
        <v>45325</v>
      </c>
      <c r="B688" t="s">
        <v>859</v>
      </c>
      <c r="C688" t="s">
        <v>20</v>
      </c>
      <c r="D688" t="s">
        <v>10</v>
      </c>
      <c r="E688" s="1">
        <f t="shared" si="10"/>
        <v>45353</v>
      </c>
      <c r="F688" t="s">
        <v>1826</v>
      </c>
      <c r="G688" s="1" t="e">
        <f>VLOOKUP(B688,Results!A:D,3,FALSE)</f>
        <v>#N/A</v>
      </c>
    </row>
    <row r="689" spans="1:7" x14ac:dyDescent="0.25">
      <c r="A689" s="1">
        <v>45325</v>
      </c>
      <c r="B689" t="s">
        <v>923</v>
      </c>
      <c r="C689" t="s">
        <v>223</v>
      </c>
      <c r="D689" t="s">
        <v>7</v>
      </c>
      <c r="E689" s="1">
        <f t="shared" si="10"/>
        <v>45353</v>
      </c>
      <c r="F689" t="s">
        <v>1826</v>
      </c>
      <c r="G689" s="1" t="e">
        <f>VLOOKUP(B689,Results!A:D,3,FALSE)</f>
        <v>#N/A</v>
      </c>
    </row>
    <row r="690" spans="1:7" x14ac:dyDescent="0.25">
      <c r="A690" s="1">
        <v>45325</v>
      </c>
      <c r="B690" t="s">
        <v>377</v>
      </c>
      <c r="C690" t="s">
        <v>20</v>
      </c>
      <c r="D690" t="s">
        <v>10</v>
      </c>
      <c r="E690" s="1">
        <f t="shared" si="10"/>
        <v>45353</v>
      </c>
      <c r="F690" t="s">
        <v>1826</v>
      </c>
      <c r="G690" s="1" t="e">
        <f>VLOOKUP(B690,Results!A:D,3,FALSE)</f>
        <v>#N/A</v>
      </c>
    </row>
    <row r="691" spans="1:7" x14ac:dyDescent="0.25">
      <c r="A691" s="1">
        <v>45325</v>
      </c>
      <c r="B691" t="s">
        <v>696</v>
      </c>
      <c r="C691" t="s">
        <v>20</v>
      </c>
      <c r="D691" t="s">
        <v>10</v>
      </c>
      <c r="E691" s="1">
        <f t="shared" si="10"/>
        <v>45353</v>
      </c>
      <c r="F691" t="s">
        <v>1826</v>
      </c>
      <c r="G691" s="1" t="e">
        <f>VLOOKUP(B691,Results!A:D,3,FALSE)</f>
        <v>#N/A</v>
      </c>
    </row>
    <row r="692" spans="1:7" x14ac:dyDescent="0.25">
      <c r="A692" s="1">
        <v>45325</v>
      </c>
      <c r="B692" t="s">
        <v>747</v>
      </c>
      <c r="C692" t="s">
        <v>20</v>
      </c>
      <c r="D692" t="s">
        <v>40</v>
      </c>
      <c r="E692" s="1">
        <f t="shared" si="10"/>
        <v>45353</v>
      </c>
      <c r="F692" t="s">
        <v>1826</v>
      </c>
      <c r="G692" s="1" t="e">
        <f>VLOOKUP(B692,Results!A:D,3,FALSE)</f>
        <v>#N/A</v>
      </c>
    </row>
    <row r="693" spans="1:7" x14ac:dyDescent="0.25">
      <c r="A693" s="1">
        <v>45325</v>
      </c>
      <c r="B693" t="s">
        <v>706</v>
      </c>
      <c r="C693" t="s">
        <v>20</v>
      </c>
      <c r="D693" t="s">
        <v>40</v>
      </c>
      <c r="E693" s="1">
        <f t="shared" si="10"/>
        <v>45353</v>
      </c>
      <c r="F693" t="s">
        <v>1826</v>
      </c>
      <c r="G693" s="1" t="e">
        <f>VLOOKUP(B693,Results!A:D,3,FALSE)</f>
        <v>#N/A</v>
      </c>
    </row>
    <row r="694" spans="1:7" x14ac:dyDescent="0.25">
      <c r="A694" s="1">
        <v>45325</v>
      </c>
      <c r="B694" t="s">
        <v>764</v>
      </c>
      <c r="C694" t="s">
        <v>223</v>
      </c>
      <c r="D694" t="s">
        <v>23</v>
      </c>
      <c r="E694" s="1">
        <f t="shared" si="10"/>
        <v>45353</v>
      </c>
      <c r="F694" t="s">
        <v>1826</v>
      </c>
      <c r="G694" s="1" t="e">
        <f>VLOOKUP(B694,Results!A:D,3,FALSE)</f>
        <v>#N/A</v>
      </c>
    </row>
    <row r="695" spans="1:7" x14ac:dyDescent="0.25">
      <c r="A695" s="1">
        <v>45294</v>
      </c>
      <c r="B695" t="s">
        <v>826</v>
      </c>
      <c r="C695" t="s">
        <v>223</v>
      </c>
      <c r="D695" t="s">
        <v>13</v>
      </c>
      <c r="E695" s="1">
        <f t="shared" si="10"/>
        <v>45352</v>
      </c>
      <c r="F695" t="s">
        <v>1826</v>
      </c>
      <c r="G695" s="1">
        <f>VLOOKUP(B695,Results!A:D,3,FALSE)</f>
        <v>45416</v>
      </c>
    </row>
    <row r="696" spans="1:7" x14ac:dyDescent="0.25">
      <c r="A696" s="1">
        <v>45294</v>
      </c>
      <c r="B696" t="s">
        <v>576</v>
      </c>
      <c r="C696" t="s">
        <v>20</v>
      </c>
      <c r="D696" t="s">
        <v>30</v>
      </c>
      <c r="E696" s="1">
        <f t="shared" si="10"/>
        <v>45352</v>
      </c>
      <c r="F696" t="s">
        <v>1826</v>
      </c>
      <c r="G696" s="1">
        <f>VLOOKUP(B696,Results!A:D,3,FALSE)</f>
        <v>45420</v>
      </c>
    </row>
    <row r="697" spans="1:7" x14ac:dyDescent="0.25">
      <c r="A697" s="1">
        <v>45294</v>
      </c>
      <c r="B697" t="s">
        <v>914</v>
      </c>
      <c r="C697" t="s">
        <v>223</v>
      </c>
      <c r="D697" t="s">
        <v>10</v>
      </c>
      <c r="E697" s="1">
        <f t="shared" si="10"/>
        <v>45352</v>
      </c>
      <c r="F697" t="s">
        <v>1826</v>
      </c>
      <c r="G697" s="1">
        <f>VLOOKUP(B697,Results!A:D,3,FALSE)</f>
        <v>45421</v>
      </c>
    </row>
    <row r="698" spans="1:7" x14ac:dyDescent="0.25">
      <c r="A698" s="1">
        <v>45294</v>
      </c>
      <c r="B698" t="s">
        <v>902</v>
      </c>
      <c r="C698" t="s">
        <v>223</v>
      </c>
      <c r="D698" t="s">
        <v>13</v>
      </c>
      <c r="E698" s="1">
        <f t="shared" si="10"/>
        <v>45352</v>
      </c>
      <c r="F698" t="s">
        <v>1826</v>
      </c>
      <c r="G698" s="1">
        <f>VLOOKUP(B698,Results!A:D,3,FALSE)</f>
        <v>45426</v>
      </c>
    </row>
    <row r="699" spans="1:7" x14ac:dyDescent="0.25">
      <c r="A699" s="1">
        <v>45294</v>
      </c>
      <c r="B699" t="s">
        <v>75</v>
      </c>
      <c r="C699" t="s">
        <v>20</v>
      </c>
      <c r="D699" t="s">
        <v>13</v>
      </c>
      <c r="E699" s="1">
        <f t="shared" si="10"/>
        <v>45352</v>
      </c>
      <c r="F699" t="s">
        <v>1826</v>
      </c>
      <c r="G699" s="1">
        <f>VLOOKUP(B699,Results!A:D,3,FALSE)</f>
        <v>45432</v>
      </c>
    </row>
    <row r="700" spans="1:7" x14ac:dyDescent="0.25">
      <c r="A700" s="1">
        <v>45294</v>
      </c>
      <c r="B700" t="s">
        <v>534</v>
      </c>
      <c r="C700" t="s">
        <v>223</v>
      </c>
      <c r="D700" t="s">
        <v>80</v>
      </c>
      <c r="E700" s="1">
        <f t="shared" si="10"/>
        <v>45352</v>
      </c>
      <c r="F700" t="s">
        <v>1826</v>
      </c>
      <c r="G700" s="1">
        <f>VLOOKUP(B700,Results!A:D,3,FALSE)</f>
        <v>45436</v>
      </c>
    </row>
    <row r="701" spans="1:7" x14ac:dyDescent="0.25">
      <c r="A701" s="1">
        <v>45294</v>
      </c>
      <c r="B701" t="s">
        <v>773</v>
      </c>
      <c r="C701" t="s">
        <v>223</v>
      </c>
      <c r="D701" t="s">
        <v>10</v>
      </c>
      <c r="E701" s="1">
        <f t="shared" si="10"/>
        <v>45352</v>
      </c>
      <c r="F701" t="s">
        <v>1806</v>
      </c>
      <c r="G701" s="1" t="e">
        <f>VLOOKUP(B701,Results!A:D,3,FALSE)</f>
        <v>#N/A</v>
      </c>
    </row>
    <row r="702" spans="1:7" x14ac:dyDescent="0.25">
      <c r="A702" s="1">
        <v>45294</v>
      </c>
      <c r="B702" t="s">
        <v>570</v>
      </c>
      <c r="C702" t="s">
        <v>223</v>
      </c>
      <c r="D702" t="s">
        <v>13</v>
      </c>
      <c r="E702" s="1">
        <f t="shared" si="10"/>
        <v>45352</v>
      </c>
      <c r="F702" t="s">
        <v>1806</v>
      </c>
      <c r="G702" s="1" t="e">
        <f>VLOOKUP(B702,Results!A:D,3,FALSE)</f>
        <v>#N/A</v>
      </c>
    </row>
    <row r="703" spans="1:7" x14ac:dyDescent="0.25">
      <c r="A703" s="1">
        <v>45294</v>
      </c>
      <c r="B703" t="s">
        <v>518</v>
      </c>
      <c r="C703" t="s">
        <v>223</v>
      </c>
      <c r="D703" t="s">
        <v>30</v>
      </c>
      <c r="E703" s="1">
        <f t="shared" si="10"/>
        <v>45352</v>
      </c>
      <c r="F703" t="s">
        <v>1826</v>
      </c>
      <c r="G703" s="1" t="e">
        <f>VLOOKUP(B703,Results!A:D,3,FALSE)</f>
        <v>#N/A</v>
      </c>
    </row>
    <row r="704" spans="1:7" x14ac:dyDescent="0.25">
      <c r="A704" s="1">
        <v>45294</v>
      </c>
      <c r="B704" t="s">
        <v>409</v>
      </c>
      <c r="C704" t="s">
        <v>223</v>
      </c>
      <c r="D704" t="s">
        <v>297</v>
      </c>
      <c r="E704" s="1">
        <f t="shared" si="10"/>
        <v>45352</v>
      </c>
      <c r="F704" t="s">
        <v>1826</v>
      </c>
      <c r="G704" s="1" t="e">
        <f>VLOOKUP(B704,Results!A:D,3,FALSE)</f>
        <v>#N/A</v>
      </c>
    </row>
    <row r="705" spans="1:7" x14ac:dyDescent="0.25">
      <c r="A705" s="1">
        <v>45294</v>
      </c>
      <c r="B705" t="s">
        <v>732</v>
      </c>
      <c r="C705" t="s">
        <v>223</v>
      </c>
      <c r="D705" t="s">
        <v>44</v>
      </c>
      <c r="E705" s="1">
        <f t="shared" si="10"/>
        <v>45352</v>
      </c>
      <c r="F705" t="s">
        <v>1826</v>
      </c>
      <c r="G705" s="1" t="e">
        <f>VLOOKUP(B705,Results!A:D,3,FALSE)</f>
        <v>#N/A</v>
      </c>
    </row>
    <row r="706" spans="1:7" x14ac:dyDescent="0.25">
      <c r="A706" s="1">
        <v>45294</v>
      </c>
      <c r="B706" t="s">
        <v>938</v>
      </c>
      <c r="C706" t="s">
        <v>223</v>
      </c>
      <c r="D706" t="s">
        <v>13</v>
      </c>
      <c r="E706" s="1">
        <f t="shared" ref="E706:E769" si="11">DATEVALUE(IFERROR(RIGHT(LEFT(A706,FIND("-",A706,4)-1),2)&amp;"/"&amp;LEFT(A706,FIND("-",A706)-1)&amp;"/"&amp;RIGHT(LEFT(A706,IFERROR(FIND(" ",A706),LEN(A706)+1)-1),4),TEXT(A706,"dd")&amp;"/"&amp;TEXT(A706,"mm")&amp;"/"&amp;TEXT(A706,"yyyy")))</f>
        <v>45352</v>
      </c>
      <c r="F706" t="s">
        <v>1826</v>
      </c>
      <c r="G706" s="1" t="e">
        <f>VLOOKUP(B706,Results!A:D,3,FALSE)</f>
        <v>#N/A</v>
      </c>
    </row>
    <row r="707" spans="1:7" x14ac:dyDescent="0.25">
      <c r="A707" s="1">
        <v>45294</v>
      </c>
      <c r="B707" t="s">
        <v>552</v>
      </c>
      <c r="C707" t="s">
        <v>223</v>
      </c>
      <c r="D707" t="s">
        <v>10</v>
      </c>
      <c r="E707" s="1">
        <f t="shared" si="11"/>
        <v>45352</v>
      </c>
      <c r="F707" t="s">
        <v>1826</v>
      </c>
      <c r="G707" s="1" t="e">
        <f>VLOOKUP(B707,Results!A:D,3,FALSE)</f>
        <v>#N/A</v>
      </c>
    </row>
    <row r="708" spans="1:7" x14ac:dyDescent="0.25">
      <c r="A708" s="1">
        <v>45294</v>
      </c>
      <c r="B708" t="s">
        <v>677</v>
      </c>
      <c r="C708" t="s">
        <v>223</v>
      </c>
      <c r="D708" t="s">
        <v>44</v>
      </c>
      <c r="E708" s="1">
        <f t="shared" si="11"/>
        <v>45352</v>
      </c>
      <c r="F708" t="s">
        <v>1826</v>
      </c>
      <c r="G708" s="1" t="e">
        <f>VLOOKUP(B708,Results!A:D,3,FALSE)</f>
        <v>#N/A</v>
      </c>
    </row>
    <row r="709" spans="1:7" x14ac:dyDescent="0.25">
      <c r="A709" s="1">
        <v>45294</v>
      </c>
      <c r="B709" t="s">
        <v>725</v>
      </c>
      <c r="C709" t="s">
        <v>223</v>
      </c>
      <c r="D709" t="s">
        <v>13</v>
      </c>
      <c r="E709" s="1">
        <f t="shared" si="11"/>
        <v>45352</v>
      </c>
      <c r="F709" t="s">
        <v>1826</v>
      </c>
      <c r="G709" s="1" t="e">
        <f>VLOOKUP(B709,Results!A:D,3,FALSE)</f>
        <v>#N/A</v>
      </c>
    </row>
    <row r="710" spans="1:7" x14ac:dyDescent="0.25">
      <c r="A710" s="1">
        <v>45294</v>
      </c>
      <c r="B710" t="s">
        <v>738</v>
      </c>
      <c r="C710" t="s">
        <v>223</v>
      </c>
      <c r="D710" t="s">
        <v>13</v>
      </c>
      <c r="E710" s="1">
        <f t="shared" si="11"/>
        <v>45352</v>
      </c>
      <c r="F710" t="s">
        <v>1826</v>
      </c>
      <c r="G710" s="1" t="e">
        <f>VLOOKUP(B710,Results!A:D,3,FALSE)</f>
        <v>#N/A</v>
      </c>
    </row>
    <row r="711" spans="1:7" x14ac:dyDescent="0.25">
      <c r="A711" s="1">
        <v>45294</v>
      </c>
      <c r="B711" t="s">
        <v>663</v>
      </c>
      <c r="C711" t="s">
        <v>223</v>
      </c>
      <c r="D711" t="s">
        <v>297</v>
      </c>
      <c r="E711" s="1">
        <f t="shared" si="11"/>
        <v>45352</v>
      </c>
      <c r="F711" t="s">
        <v>1826</v>
      </c>
      <c r="G711" s="1" t="e">
        <f>VLOOKUP(B711,Results!A:D,3,FALSE)</f>
        <v>#N/A</v>
      </c>
    </row>
    <row r="712" spans="1:7" x14ac:dyDescent="0.25">
      <c r="A712" s="1">
        <v>45294</v>
      </c>
      <c r="B712" t="s">
        <v>874</v>
      </c>
      <c r="C712" t="s">
        <v>223</v>
      </c>
      <c r="D712" t="s">
        <v>297</v>
      </c>
      <c r="E712" s="1">
        <f t="shared" si="11"/>
        <v>45352</v>
      </c>
      <c r="F712" t="s">
        <v>1826</v>
      </c>
      <c r="G712" s="1" t="e">
        <f>VLOOKUP(B712,Results!A:D,3,FALSE)</f>
        <v>#N/A</v>
      </c>
    </row>
    <row r="713" spans="1:7" x14ac:dyDescent="0.25">
      <c r="A713" s="1">
        <v>45294</v>
      </c>
      <c r="B713" t="s">
        <v>446</v>
      </c>
      <c r="C713" t="s">
        <v>20</v>
      </c>
      <c r="D713" t="s">
        <v>44</v>
      </c>
      <c r="E713" s="1">
        <f t="shared" si="11"/>
        <v>45352</v>
      </c>
      <c r="F713" t="s">
        <v>1826</v>
      </c>
      <c r="G713" s="1" t="e">
        <f>VLOOKUP(B713,Results!A:D,3,FALSE)</f>
        <v>#N/A</v>
      </c>
    </row>
    <row r="714" spans="1:7" x14ac:dyDescent="0.25">
      <c r="A714" s="1">
        <v>45294</v>
      </c>
      <c r="B714" t="s">
        <v>579</v>
      </c>
      <c r="C714" t="s">
        <v>20</v>
      </c>
      <c r="D714" t="s">
        <v>297</v>
      </c>
      <c r="E714" s="1">
        <f t="shared" si="11"/>
        <v>45352</v>
      </c>
      <c r="F714" t="s">
        <v>1826</v>
      </c>
      <c r="G714" s="1" t="e">
        <f>VLOOKUP(B714,Results!A:D,3,FALSE)</f>
        <v>#N/A</v>
      </c>
    </row>
    <row r="715" spans="1:7" x14ac:dyDescent="0.25">
      <c r="A715" s="1">
        <v>45294</v>
      </c>
      <c r="B715" t="s">
        <v>742</v>
      </c>
      <c r="C715" t="s">
        <v>20</v>
      </c>
      <c r="D715" t="s">
        <v>13</v>
      </c>
      <c r="E715" s="1">
        <f t="shared" si="11"/>
        <v>45352</v>
      </c>
      <c r="F715" t="s">
        <v>1826</v>
      </c>
      <c r="G715" s="1" t="e">
        <f>VLOOKUP(B715,Results!A:D,3,FALSE)</f>
        <v>#N/A</v>
      </c>
    </row>
    <row r="716" spans="1:7" x14ac:dyDescent="0.25">
      <c r="A716" s="1">
        <v>45294</v>
      </c>
      <c r="B716" t="s">
        <v>267</v>
      </c>
      <c r="C716" t="s">
        <v>20</v>
      </c>
      <c r="D716" t="s">
        <v>13</v>
      </c>
      <c r="E716" s="1">
        <f t="shared" si="11"/>
        <v>45352</v>
      </c>
      <c r="F716" t="s">
        <v>1826</v>
      </c>
      <c r="G716" s="1" t="e">
        <f>VLOOKUP(B716,Results!A:D,3,FALSE)</f>
        <v>#N/A</v>
      </c>
    </row>
    <row r="717" spans="1:7" x14ac:dyDescent="0.25">
      <c r="A717" s="1">
        <v>45294</v>
      </c>
      <c r="B717" t="s">
        <v>916</v>
      </c>
      <c r="C717" t="s">
        <v>223</v>
      </c>
      <c r="D717" t="s">
        <v>23</v>
      </c>
      <c r="E717" s="1">
        <f t="shared" si="11"/>
        <v>45352</v>
      </c>
      <c r="F717" t="s">
        <v>1826</v>
      </c>
      <c r="G717" s="1" t="e">
        <f>VLOOKUP(B717,Results!A:D,3,FALSE)</f>
        <v>#N/A</v>
      </c>
    </row>
    <row r="718" spans="1:7" x14ac:dyDescent="0.25">
      <c r="A718" s="1">
        <v>45294</v>
      </c>
      <c r="B718" t="s">
        <v>679</v>
      </c>
      <c r="C718" t="s">
        <v>223</v>
      </c>
      <c r="D718" t="s">
        <v>30</v>
      </c>
      <c r="E718" s="1">
        <f t="shared" si="11"/>
        <v>45352</v>
      </c>
      <c r="F718" t="s">
        <v>1826</v>
      </c>
      <c r="G718" s="1" t="e">
        <f>VLOOKUP(B718,Results!A:D,3,FALSE)</f>
        <v>#N/A</v>
      </c>
    </row>
    <row r="719" spans="1:7" x14ac:dyDescent="0.25">
      <c r="A719" t="s">
        <v>776</v>
      </c>
      <c r="B719" t="s">
        <v>713</v>
      </c>
      <c r="C719" t="s">
        <v>20</v>
      </c>
      <c r="D719" t="s">
        <v>33</v>
      </c>
      <c r="E719" s="1">
        <f t="shared" si="11"/>
        <v>45351</v>
      </c>
      <c r="F719" t="s">
        <v>1826</v>
      </c>
      <c r="G719" s="1">
        <f>VLOOKUP(B719,Results!A:D,3,FALSE)</f>
        <v>45414</v>
      </c>
    </row>
    <row r="720" spans="1:7" x14ac:dyDescent="0.25">
      <c r="A720" t="s">
        <v>776</v>
      </c>
      <c r="B720" t="s">
        <v>332</v>
      </c>
      <c r="C720" t="s">
        <v>223</v>
      </c>
      <c r="D720" t="s">
        <v>297</v>
      </c>
      <c r="E720" s="1">
        <f t="shared" si="11"/>
        <v>45351</v>
      </c>
      <c r="F720" t="s">
        <v>1826</v>
      </c>
      <c r="G720" s="1">
        <f>VLOOKUP(B720,Results!A:D,3,FALSE)</f>
        <v>45416</v>
      </c>
    </row>
    <row r="721" spans="1:7" x14ac:dyDescent="0.25">
      <c r="A721" t="s">
        <v>776</v>
      </c>
      <c r="B721" t="s">
        <v>1228</v>
      </c>
      <c r="C721" t="s">
        <v>20</v>
      </c>
      <c r="D721" t="s">
        <v>30</v>
      </c>
      <c r="E721" s="1">
        <f t="shared" si="11"/>
        <v>45351</v>
      </c>
      <c r="F721" t="s">
        <v>1826</v>
      </c>
      <c r="G721" s="1">
        <f>VLOOKUP(B721,Results!A:D,3,FALSE)</f>
        <v>45418</v>
      </c>
    </row>
    <row r="722" spans="1:7" x14ac:dyDescent="0.25">
      <c r="A722" t="s">
        <v>776</v>
      </c>
      <c r="B722" t="s">
        <v>287</v>
      </c>
      <c r="C722" t="s">
        <v>20</v>
      </c>
      <c r="D722" t="s">
        <v>13</v>
      </c>
      <c r="E722" s="1">
        <f t="shared" si="11"/>
        <v>45351</v>
      </c>
      <c r="F722" t="s">
        <v>1826</v>
      </c>
      <c r="G722" s="1">
        <f>VLOOKUP(B722,Results!A:D,3,FALSE)</f>
        <v>45419</v>
      </c>
    </row>
    <row r="723" spans="1:7" x14ac:dyDescent="0.25">
      <c r="A723" t="s">
        <v>776</v>
      </c>
      <c r="B723" t="s">
        <v>829</v>
      </c>
      <c r="C723" t="s">
        <v>223</v>
      </c>
      <c r="D723" t="s">
        <v>13</v>
      </c>
      <c r="E723" s="1">
        <f t="shared" si="11"/>
        <v>45351</v>
      </c>
      <c r="F723" t="s">
        <v>1826</v>
      </c>
      <c r="G723" s="1">
        <f>VLOOKUP(B723,Results!A:D,3,FALSE)</f>
        <v>45421</v>
      </c>
    </row>
    <row r="724" spans="1:7" x14ac:dyDescent="0.25">
      <c r="A724" t="s">
        <v>776</v>
      </c>
      <c r="B724" t="s">
        <v>701</v>
      </c>
      <c r="C724" t="s">
        <v>20</v>
      </c>
      <c r="D724" t="s">
        <v>10</v>
      </c>
      <c r="E724" s="1">
        <f t="shared" si="11"/>
        <v>45351</v>
      </c>
      <c r="F724" t="s">
        <v>1826</v>
      </c>
      <c r="G724" s="1">
        <f>VLOOKUP(B724,Results!A:D,3,FALSE)</f>
        <v>45435</v>
      </c>
    </row>
    <row r="725" spans="1:7" x14ac:dyDescent="0.25">
      <c r="A725" t="s">
        <v>776</v>
      </c>
      <c r="B725" t="s">
        <v>879</v>
      </c>
      <c r="C725" t="s">
        <v>20</v>
      </c>
      <c r="D725" t="s">
        <v>10</v>
      </c>
      <c r="E725" s="1">
        <f t="shared" si="11"/>
        <v>45351</v>
      </c>
      <c r="F725" t="s">
        <v>1826</v>
      </c>
      <c r="G725" s="1">
        <f>VLOOKUP(B725,Results!A:D,3,FALSE)</f>
        <v>45440</v>
      </c>
    </row>
    <row r="726" spans="1:7" x14ac:dyDescent="0.25">
      <c r="A726" t="s">
        <v>776</v>
      </c>
      <c r="B726" t="s">
        <v>773</v>
      </c>
      <c r="C726" t="s">
        <v>223</v>
      </c>
      <c r="D726" t="s">
        <v>10</v>
      </c>
      <c r="E726" s="1">
        <f t="shared" si="11"/>
        <v>45351</v>
      </c>
      <c r="F726" t="s">
        <v>1806</v>
      </c>
      <c r="G726" s="1" t="e">
        <f>VLOOKUP(B726,Results!A:D,3,FALSE)</f>
        <v>#N/A</v>
      </c>
    </row>
    <row r="727" spans="1:7" x14ac:dyDescent="0.25">
      <c r="A727" t="s">
        <v>776</v>
      </c>
      <c r="B727" t="s">
        <v>935</v>
      </c>
      <c r="C727" t="s">
        <v>20</v>
      </c>
      <c r="D727" t="s">
        <v>13</v>
      </c>
      <c r="E727" s="1">
        <f t="shared" si="11"/>
        <v>45351</v>
      </c>
      <c r="F727" t="s">
        <v>1826</v>
      </c>
      <c r="G727" s="1" t="e">
        <f>VLOOKUP(B727,Results!A:D,3,FALSE)</f>
        <v>#N/A</v>
      </c>
    </row>
    <row r="728" spans="1:7" x14ac:dyDescent="0.25">
      <c r="A728" t="s">
        <v>776</v>
      </c>
      <c r="B728" t="s">
        <v>629</v>
      </c>
      <c r="C728" t="s">
        <v>20</v>
      </c>
      <c r="D728" t="s">
        <v>10</v>
      </c>
      <c r="E728" s="1">
        <f t="shared" si="11"/>
        <v>45351</v>
      </c>
      <c r="F728" t="s">
        <v>1826</v>
      </c>
      <c r="G728" s="1" t="e">
        <f>VLOOKUP(B728,Results!A:D,3,FALSE)</f>
        <v>#N/A</v>
      </c>
    </row>
    <row r="729" spans="1:7" x14ac:dyDescent="0.25">
      <c r="A729" t="s">
        <v>776</v>
      </c>
      <c r="B729" t="s">
        <v>273</v>
      </c>
      <c r="C729" t="s">
        <v>20</v>
      </c>
      <c r="D729" t="s">
        <v>10</v>
      </c>
      <c r="E729" s="1">
        <f t="shared" si="11"/>
        <v>45351</v>
      </c>
      <c r="F729" t="s">
        <v>1826</v>
      </c>
      <c r="G729" s="1" t="e">
        <f>VLOOKUP(B729,Results!A:D,3,FALSE)</f>
        <v>#N/A</v>
      </c>
    </row>
    <row r="730" spans="1:7" x14ac:dyDescent="0.25">
      <c r="A730" t="s">
        <v>776</v>
      </c>
      <c r="B730" t="s">
        <v>456</v>
      </c>
      <c r="C730" t="s">
        <v>20</v>
      </c>
      <c r="D730" t="s">
        <v>10</v>
      </c>
      <c r="E730" s="1">
        <f t="shared" si="11"/>
        <v>45351</v>
      </c>
      <c r="F730" t="s">
        <v>1826</v>
      </c>
      <c r="G730" s="1" t="e">
        <f>VLOOKUP(B730,Results!A:D,3,FALSE)</f>
        <v>#N/A</v>
      </c>
    </row>
    <row r="731" spans="1:7" x14ac:dyDescent="0.25">
      <c r="A731" t="s">
        <v>776</v>
      </c>
      <c r="B731" t="s">
        <v>423</v>
      </c>
      <c r="C731" t="s">
        <v>223</v>
      </c>
      <c r="D731" t="s">
        <v>23</v>
      </c>
      <c r="E731" s="1">
        <f t="shared" si="11"/>
        <v>45351</v>
      </c>
      <c r="F731" t="s">
        <v>1826</v>
      </c>
      <c r="G731" s="1" t="e">
        <f>VLOOKUP(B731,Results!A:D,3,FALSE)</f>
        <v>#N/A</v>
      </c>
    </row>
    <row r="732" spans="1:7" x14ac:dyDescent="0.25">
      <c r="A732" t="s">
        <v>776</v>
      </c>
      <c r="B732" t="s">
        <v>694</v>
      </c>
      <c r="C732" t="s">
        <v>20</v>
      </c>
      <c r="D732" t="s">
        <v>80</v>
      </c>
      <c r="E732" s="1">
        <f t="shared" si="11"/>
        <v>45351</v>
      </c>
      <c r="F732" t="s">
        <v>1826</v>
      </c>
      <c r="G732" s="1" t="e">
        <f>VLOOKUP(B732,Results!A:D,3,FALSE)</f>
        <v>#N/A</v>
      </c>
    </row>
    <row r="733" spans="1:7" x14ac:dyDescent="0.25">
      <c r="A733" t="s">
        <v>776</v>
      </c>
      <c r="B733" t="s">
        <v>418</v>
      </c>
      <c r="C733" t="s">
        <v>223</v>
      </c>
      <c r="D733" t="s">
        <v>30</v>
      </c>
      <c r="E733" s="1">
        <f t="shared" si="11"/>
        <v>45351</v>
      </c>
      <c r="F733" t="s">
        <v>1826</v>
      </c>
      <c r="G733" s="1" t="e">
        <f>VLOOKUP(B733,Results!A:D,3,FALSE)</f>
        <v>#N/A</v>
      </c>
    </row>
    <row r="734" spans="1:7" x14ac:dyDescent="0.25">
      <c r="A734" t="s">
        <v>776</v>
      </c>
      <c r="B734" t="s">
        <v>936</v>
      </c>
      <c r="C734" t="s">
        <v>20</v>
      </c>
      <c r="D734" t="s">
        <v>10</v>
      </c>
      <c r="E734" s="1">
        <f t="shared" si="11"/>
        <v>45351</v>
      </c>
      <c r="F734" t="s">
        <v>1826</v>
      </c>
      <c r="G734" s="1" t="e">
        <f>VLOOKUP(B734,Results!A:D,3,FALSE)</f>
        <v>#N/A</v>
      </c>
    </row>
    <row r="735" spans="1:7" x14ac:dyDescent="0.25">
      <c r="A735" t="s">
        <v>776</v>
      </c>
      <c r="B735" t="s">
        <v>646</v>
      </c>
      <c r="C735" t="s">
        <v>20</v>
      </c>
      <c r="D735" t="s">
        <v>297</v>
      </c>
      <c r="E735" s="1">
        <f t="shared" si="11"/>
        <v>45351</v>
      </c>
      <c r="F735" t="s">
        <v>1826</v>
      </c>
      <c r="G735" s="1" t="e">
        <f>VLOOKUP(B735,Results!A:D,3,FALSE)</f>
        <v>#N/A</v>
      </c>
    </row>
    <row r="736" spans="1:7" x14ac:dyDescent="0.25">
      <c r="A736" t="s">
        <v>776</v>
      </c>
      <c r="B736" t="s">
        <v>56</v>
      </c>
      <c r="C736" t="s">
        <v>20</v>
      </c>
      <c r="D736" t="s">
        <v>33</v>
      </c>
      <c r="E736" s="1">
        <f t="shared" si="11"/>
        <v>45351</v>
      </c>
      <c r="F736" t="s">
        <v>1826</v>
      </c>
      <c r="G736" s="1" t="e">
        <f>VLOOKUP(B736,Results!A:D,3,FALSE)</f>
        <v>#N/A</v>
      </c>
    </row>
    <row r="737" spans="1:7" x14ac:dyDescent="0.25">
      <c r="A737" t="s">
        <v>776</v>
      </c>
      <c r="B737" t="s">
        <v>656</v>
      </c>
      <c r="C737" t="s">
        <v>20</v>
      </c>
      <c r="D737" t="s">
        <v>33</v>
      </c>
      <c r="E737" s="1">
        <f t="shared" si="11"/>
        <v>45351</v>
      </c>
      <c r="F737" t="s">
        <v>1826</v>
      </c>
      <c r="G737" s="1" t="e">
        <f>VLOOKUP(B737,Results!A:D,3,FALSE)</f>
        <v>#N/A</v>
      </c>
    </row>
    <row r="738" spans="1:7" x14ac:dyDescent="0.25">
      <c r="A738" t="s">
        <v>776</v>
      </c>
      <c r="B738" t="s">
        <v>748</v>
      </c>
      <c r="C738" t="s">
        <v>20</v>
      </c>
      <c r="D738" t="s">
        <v>7</v>
      </c>
      <c r="E738" s="1">
        <f t="shared" si="11"/>
        <v>45351</v>
      </c>
      <c r="F738" t="s">
        <v>1826</v>
      </c>
      <c r="G738" s="1" t="e">
        <f>VLOOKUP(B738,Results!A:D,3,FALSE)</f>
        <v>#N/A</v>
      </c>
    </row>
    <row r="739" spans="1:7" x14ac:dyDescent="0.25">
      <c r="A739" t="s">
        <v>776</v>
      </c>
      <c r="B739" t="s">
        <v>923</v>
      </c>
      <c r="C739" t="s">
        <v>223</v>
      </c>
      <c r="D739" t="s">
        <v>7</v>
      </c>
      <c r="E739" s="1">
        <f t="shared" si="11"/>
        <v>45351</v>
      </c>
      <c r="F739" t="s">
        <v>1826</v>
      </c>
      <c r="G739" s="1" t="e">
        <f>VLOOKUP(B739,Results!A:D,3,FALSE)</f>
        <v>#N/A</v>
      </c>
    </row>
    <row r="740" spans="1:7" x14ac:dyDescent="0.25">
      <c r="A740" t="s">
        <v>776</v>
      </c>
      <c r="B740" t="s">
        <v>377</v>
      </c>
      <c r="C740" t="s">
        <v>20</v>
      </c>
      <c r="D740" t="s">
        <v>10</v>
      </c>
      <c r="E740" s="1">
        <f t="shared" si="11"/>
        <v>45351</v>
      </c>
      <c r="F740" t="s">
        <v>1826</v>
      </c>
      <c r="G740" s="1" t="e">
        <f>VLOOKUP(B740,Results!A:D,3,FALSE)</f>
        <v>#N/A</v>
      </c>
    </row>
    <row r="741" spans="1:7" x14ac:dyDescent="0.25">
      <c r="A741" t="s">
        <v>776</v>
      </c>
      <c r="B741" t="s">
        <v>937</v>
      </c>
      <c r="C741" t="s">
        <v>223</v>
      </c>
      <c r="D741" t="s">
        <v>84</v>
      </c>
      <c r="E741" s="1">
        <f t="shared" si="11"/>
        <v>45351</v>
      </c>
      <c r="F741" t="s">
        <v>1826</v>
      </c>
      <c r="G741" s="1" t="e">
        <f>VLOOKUP(B741,Results!A:D,3,FALSE)</f>
        <v>#N/A</v>
      </c>
    </row>
    <row r="742" spans="1:7" x14ac:dyDescent="0.25">
      <c r="A742" t="s">
        <v>776</v>
      </c>
      <c r="B742" t="s">
        <v>1821</v>
      </c>
      <c r="C742" t="s">
        <v>20</v>
      </c>
      <c r="D742" t="s">
        <v>10</v>
      </c>
      <c r="E742" s="1">
        <f t="shared" si="11"/>
        <v>45351</v>
      </c>
      <c r="F742" t="s">
        <v>1826</v>
      </c>
      <c r="G742" s="1" t="e">
        <f>VLOOKUP(B742,Results!A:D,3,FALSE)</f>
        <v>#N/A</v>
      </c>
    </row>
    <row r="743" spans="1:7" x14ac:dyDescent="0.25">
      <c r="A743" t="s">
        <v>776</v>
      </c>
      <c r="B743" t="s">
        <v>601</v>
      </c>
      <c r="C743" t="s">
        <v>20</v>
      </c>
      <c r="D743" t="s">
        <v>297</v>
      </c>
      <c r="E743" s="1">
        <f t="shared" si="11"/>
        <v>45351</v>
      </c>
      <c r="F743" t="s">
        <v>1826</v>
      </c>
      <c r="G743" s="1" t="e">
        <f>VLOOKUP(B743,Results!A:D,3,FALSE)</f>
        <v>#N/A</v>
      </c>
    </row>
    <row r="744" spans="1:7" x14ac:dyDescent="0.25">
      <c r="A744" t="s">
        <v>776</v>
      </c>
      <c r="B744" t="s">
        <v>401</v>
      </c>
      <c r="C744" t="s">
        <v>20</v>
      </c>
      <c r="D744" t="s">
        <v>23</v>
      </c>
      <c r="E744" s="1">
        <f t="shared" si="11"/>
        <v>45351</v>
      </c>
      <c r="F744" t="s">
        <v>1826</v>
      </c>
      <c r="G744" s="1" t="e">
        <f>VLOOKUP(B744,Results!A:D,3,FALSE)</f>
        <v>#N/A</v>
      </c>
    </row>
    <row r="745" spans="1:7" x14ac:dyDescent="0.25">
      <c r="A745" t="s">
        <v>776</v>
      </c>
      <c r="B745" t="s">
        <v>747</v>
      </c>
      <c r="C745" t="s">
        <v>20</v>
      </c>
      <c r="D745" t="s">
        <v>40</v>
      </c>
      <c r="E745" s="1">
        <f t="shared" si="11"/>
        <v>45351</v>
      </c>
      <c r="F745" t="s">
        <v>1826</v>
      </c>
      <c r="G745" s="1" t="e">
        <f>VLOOKUP(B745,Results!A:D,3,FALSE)</f>
        <v>#N/A</v>
      </c>
    </row>
    <row r="746" spans="1:7" x14ac:dyDescent="0.25">
      <c r="A746" t="s">
        <v>775</v>
      </c>
      <c r="B746" t="s">
        <v>101</v>
      </c>
      <c r="C746" t="s">
        <v>20</v>
      </c>
      <c r="D746" t="s">
        <v>23</v>
      </c>
      <c r="E746" s="1">
        <f t="shared" si="11"/>
        <v>45350</v>
      </c>
      <c r="F746" t="s">
        <v>1826</v>
      </c>
      <c r="G746" s="1">
        <f>VLOOKUP(B746,Results!A:D,3,FALSE)</f>
        <v>45414</v>
      </c>
    </row>
    <row r="747" spans="1:7" x14ac:dyDescent="0.25">
      <c r="A747" t="s">
        <v>775</v>
      </c>
      <c r="B747" t="s">
        <v>500</v>
      </c>
      <c r="C747" t="s">
        <v>223</v>
      </c>
      <c r="D747" t="s">
        <v>10</v>
      </c>
      <c r="E747" s="1">
        <f t="shared" si="11"/>
        <v>45350</v>
      </c>
      <c r="F747" t="s">
        <v>1826</v>
      </c>
      <c r="G747" s="1">
        <f>VLOOKUP(B747,Results!A:D,3,FALSE)</f>
        <v>45415</v>
      </c>
    </row>
    <row r="748" spans="1:7" x14ac:dyDescent="0.25">
      <c r="A748" t="s">
        <v>775</v>
      </c>
      <c r="B748" t="s">
        <v>914</v>
      </c>
      <c r="C748" t="s">
        <v>223</v>
      </c>
      <c r="D748" t="s">
        <v>10</v>
      </c>
      <c r="E748" s="1">
        <f t="shared" si="11"/>
        <v>45350</v>
      </c>
      <c r="F748" t="s">
        <v>1826</v>
      </c>
      <c r="G748" s="1">
        <f>VLOOKUP(B748,Results!A:D,3,FALSE)</f>
        <v>45421</v>
      </c>
    </row>
    <row r="749" spans="1:7" x14ac:dyDescent="0.25">
      <c r="A749" t="s">
        <v>775</v>
      </c>
      <c r="B749" t="s">
        <v>773</v>
      </c>
      <c r="C749" t="s">
        <v>223</v>
      </c>
      <c r="D749" t="s">
        <v>10</v>
      </c>
      <c r="E749" s="1">
        <f t="shared" si="11"/>
        <v>45350</v>
      </c>
      <c r="F749" t="s">
        <v>1806</v>
      </c>
      <c r="G749" s="1" t="e">
        <f>VLOOKUP(B749,Results!A:D,3,FALSE)</f>
        <v>#N/A</v>
      </c>
    </row>
    <row r="750" spans="1:7" x14ac:dyDescent="0.25">
      <c r="A750" t="s">
        <v>775</v>
      </c>
      <c r="B750" t="s">
        <v>429</v>
      </c>
      <c r="C750" t="s">
        <v>223</v>
      </c>
      <c r="D750" t="s">
        <v>13</v>
      </c>
      <c r="E750" s="1">
        <f t="shared" si="11"/>
        <v>45350</v>
      </c>
      <c r="F750" t="s">
        <v>1826</v>
      </c>
      <c r="G750" s="1" t="e">
        <f>VLOOKUP(B750,Results!A:D,3,FALSE)</f>
        <v>#N/A</v>
      </c>
    </row>
    <row r="751" spans="1:7" x14ac:dyDescent="0.25">
      <c r="A751" t="s">
        <v>775</v>
      </c>
      <c r="B751" t="s">
        <v>672</v>
      </c>
      <c r="C751" t="s">
        <v>20</v>
      </c>
      <c r="D751" t="s">
        <v>84</v>
      </c>
      <c r="E751" s="1">
        <f t="shared" si="11"/>
        <v>45350</v>
      </c>
      <c r="F751" t="s">
        <v>1826</v>
      </c>
      <c r="G751" s="1" t="e">
        <f>VLOOKUP(B751,Results!A:D,3,FALSE)</f>
        <v>#N/A</v>
      </c>
    </row>
    <row r="752" spans="1:7" x14ac:dyDescent="0.25">
      <c r="A752" t="s">
        <v>774</v>
      </c>
      <c r="B752" t="s">
        <v>421</v>
      </c>
      <c r="C752" t="s">
        <v>20</v>
      </c>
      <c r="D752" t="s">
        <v>13</v>
      </c>
      <c r="E752" s="1">
        <f t="shared" si="11"/>
        <v>45349</v>
      </c>
      <c r="F752" t="s">
        <v>1826</v>
      </c>
      <c r="G752" s="1">
        <f>VLOOKUP(B752,Results!A:D,3,FALSE)</f>
        <v>45414</v>
      </c>
    </row>
    <row r="753" spans="1:7" x14ac:dyDescent="0.25">
      <c r="A753" t="s">
        <v>774</v>
      </c>
      <c r="B753" t="s">
        <v>332</v>
      </c>
      <c r="C753" t="s">
        <v>223</v>
      </c>
      <c r="D753" t="s">
        <v>297</v>
      </c>
      <c r="E753" s="1">
        <f t="shared" si="11"/>
        <v>45349</v>
      </c>
      <c r="F753" t="s">
        <v>1826</v>
      </c>
      <c r="G753" s="1">
        <f>VLOOKUP(B753,Results!A:D,3,FALSE)</f>
        <v>45416</v>
      </c>
    </row>
    <row r="754" spans="1:7" x14ac:dyDescent="0.25">
      <c r="A754" t="s">
        <v>774</v>
      </c>
      <c r="B754" t="s">
        <v>902</v>
      </c>
      <c r="C754" t="s">
        <v>223</v>
      </c>
      <c r="D754" t="s">
        <v>13</v>
      </c>
      <c r="E754" s="1">
        <f t="shared" si="11"/>
        <v>45349</v>
      </c>
      <c r="F754" t="s">
        <v>1826</v>
      </c>
      <c r="G754" s="1">
        <f>VLOOKUP(B754,Results!A:D,3,FALSE)</f>
        <v>45426</v>
      </c>
    </row>
    <row r="755" spans="1:7" x14ac:dyDescent="0.25">
      <c r="A755" t="s">
        <v>774</v>
      </c>
      <c r="B755" t="s">
        <v>534</v>
      </c>
      <c r="C755" t="s">
        <v>223</v>
      </c>
      <c r="D755" t="s">
        <v>80</v>
      </c>
      <c r="E755" s="1">
        <f t="shared" si="11"/>
        <v>45349</v>
      </c>
      <c r="F755" t="s">
        <v>1826</v>
      </c>
      <c r="G755" s="1">
        <f>VLOOKUP(B755,Results!A:D,3,FALSE)</f>
        <v>45436</v>
      </c>
    </row>
    <row r="756" spans="1:7" x14ac:dyDescent="0.25">
      <c r="A756" t="s">
        <v>774</v>
      </c>
      <c r="B756" t="s">
        <v>773</v>
      </c>
      <c r="C756" t="s">
        <v>223</v>
      </c>
      <c r="D756" t="s">
        <v>10</v>
      </c>
      <c r="E756" s="1">
        <f t="shared" si="11"/>
        <v>45349</v>
      </c>
      <c r="F756" t="s">
        <v>1806</v>
      </c>
      <c r="G756" s="1" t="e">
        <f>VLOOKUP(B756,Results!A:D,3,FALSE)</f>
        <v>#N/A</v>
      </c>
    </row>
    <row r="757" spans="1:7" x14ac:dyDescent="0.25">
      <c r="A757" t="s">
        <v>774</v>
      </c>
      <c r="B757" t="s">
        <v>629</v>
      </c>
      <c r="C757" t="s">
        <v>20</v>
      </c>
      <c r="D757" t="s">
        <v>10</v>
      </c>
      <c r="E757" s="1">
        <f t="shared" si="11"/>
        <v>45349</v>
      </c>
      <c r="F757" t="s">
        <v>1826</v>
      </c>
      <c r="G757" s="1" t="e">
        <f>VLOOKUP(B757,Results!A:D,3,FALSE)</f>
        <v>#N/A</v>
      </c>
    </row>
    <row r="758" spans="1:7" x14ac:dyDescent="0.25">
      <c r="A758" t="s">
        <v>774</v>
      </c>
      <c r="B758" t="s">
        <v>631</v>
      </c>
      <c r="C758" t="s">
        <v>20</v>
      </c>
      <c r="D758" t="s">
        <v>10</v>
      </c>
      <c r="E758" s="1">
        <f t="shared" si="11"/>
        <v>45349</v>
      </c>
      <c r="F758" t="s">
        <v>1826</v>
      </c>
      <c r="G758" s="1" t="e">
        <f>VLOOKUP(B758,Results!A:D,3,FALSE)</f>
        <v>#N/A</v>
      </c>
    </row>
    <row r="759" spans="1:7" x14ac:dyDescent="0.25">
      <c r="A759" t="s">
        <v>774</v>
      </c>
      <c r="B759" t="s">
        <v>694</v>
      </c>
      <c r="C759" t="s">
        <v>20</v>
      </c>
      <c r="D759" t="s">
        <v>80</v>
      </c>
      <c r="E759" s="1">
        <f t="shared" si="11"/>
        <v>45349</v>
      </c>
      <c r="F759" t="s">
        <v>1826</v>
      </c>
      <c r="G759" s="1" t="e">
        <f>VLOOKUP(B759,Results!A:D,3,FALSE)</f>
        <v>#N/A</v>
      </c>
    </row>
    <row r="760" spans="1:7" x14ac:dyDescent="0.25">
      <c r="A760" t="s">
        <v>774</v>
      </c>
      <c r="B760" t="s">
        <v>710</v>
      </c>
      <c r="C760" t="s">
        <v>20</v>
      </c>
      <c r="D760" t="s">
        <v>10</v>
      </c>
      <c r="E760" s="1">
        <f t="shared" si="11"/>
        <v>45349</v>
      </c>
      <c r="F760" t="s">
        <v>1826</v>
      </c>
      <c r="G760" s="1" t="e">
        <f>VLOOKUP(B760,Results!A:D,3,FALSE)</f>
        <v>#N/A</v>
      </c>
    </row>
    <row r="761" spans="1:7" x14ac:dyDescent="0.25">
      <c r="A761" t="s">
        <v>774</v>
      </c>
      <c r="B761" t="s">
        <v>377</v>
      </c>
      <c r="C761" t="s">
        <v>20</v>
      </c>
      <c r="D761" t="s">
        <v>10</v>
      </c>
      <c r="E761" s="1">
        <f t="shared" si="11"/>
        <v>45349</v>
      </c>
      <c r="F761" t="s">
        <v>1826</v>
      </c>
      <c r="G761" s="1" t="e">
        <f>VLOOKUP(B761,Results!A:D,3,FALSE)</f>
        <v>#N/A</v>
      </c>
    </row>
    <row r="762" spans="1:7" x14ac:dyDescent="0.25">
      <c r="A762" t="s">
        <v>774</v>
      </c>
      <c r="B762" t="s">
        <v>1821</v>
      </c>
      <c r="C762" t="s">
        <v>20</v>
      </c>
      <c r="D762" t="s">
        <v>10</v>
      </c>
      <c r="E762" s="1">
        <f t="shared" si="11"/>
        <v>45349</v>
      </c>
      <c r="F762" t="s">
        <v>1826</v>
      </c>
      <c r="G762" s="1" t="e">
        <f>VLOOKUP(B762,Results!A:D,3,FALSE)</f>
        <v>#N/A</v>
      </c>
    </row>
    <row r="763" spans="1:7" x14ac:dyDescent="0.25">
      <c r="A763" t="s">
        <v>774</v>
      </c>
      <c r="B763" t="s">
        <v>401</v>
      </c>
      <c r="C763" t="s">
        <v>20</v>
      </c>
      <c r="D763" t="s">
        <v>23</v>
      </c>
      <c r="E763" s="1">
        <f t="shared" si="11"/>
        <v>45349</v>
      </c>
      <c r="F763" t="s">
        <v>1826</v>
      </c>
      <c r="G763" s="1" t="e">
        <f>VLOOKUP(B763,Results!A:D,3,FALSE)</f>
        <v>#N/A</v>
      </c>
    </row>
    <row r="764" spans="1:7" x14ac:dyDescent="0.25">
      <c r="A764" t="s">
        <v>772</v>
      </c>
      <c r="B764" t="s">
        <v>840</v>
      </c>
      <c r="C764" t="s">
        <v>223</v>
      </c>
      <c r="D764" t="s">
        <v>10</v>
      </c>
      <c r="E764" s="1">
        <f t="shared" si="11"/>
        <v>45348</v>
      </c>
      <c r="F764" t="s">
        <v>1826</v>
      </c>
      <c r="G764" s="1">
        <f>VLOOKUP(B764,Results!A:D,3,FALSE)</f>
        <v>45441</v>
      </c>
    </row>
    <row r="765" spans="1:7" x14ac:dyDescent="0.25">
      <c r="A765" t="s">
        <v>772</v>
      </c>
      <c r="B765" t="s">
        <v>773</v>
      </c>
      <c r="C765" t="s">
        <v>223</v>
      </c>
      <c r="D765" t="s">
        <v>10</v>
      </c>
      <c r="E765" s="1">
        <f t="shared" si="11"/>
        <v>45348</v>
      </c>
      <c r="F765" t="s">
        <v>1806</v>
      </c>
      <c r="G765" s="1" t="e">
        <f>VLOOKUP(B765,Results!A:D,3,FALSE)</f>
        <v>#N/A</v>
      </c>
    </row>
    <row r="766" spans="1:7" x14ac:dyDescent="0.25">
      <c r="A766" t="s">
        <v>772</v>
      </c>
      <c r="B766" t="s">
        <v>900</v>
      </c>
      <c r="C766" t="s">
        <v>223</v>
      </c>
      <c r="D766" t="s">
        <v>10</v>
      </c>
      <c r="E766" s="1">
        <f t="shared" si="11"/>
        <v>45348</v>
      </c>
      <c r="F766" t="s">
        <v>1826</v>
      </c>
      <c r="G766" s="1" t="e">
        <f>VLOOKUP(B766,Results!A:D,3,FALSE)</f>
        <v>#N/A</v>
      </c>
    </row>
    <row r="767" spans="1:7" x14ac:dyDescent="0.25">
      <c r="A767" t="s">
        <v>772</v>
      </c>
      <c r="B767" t="s">
        <v>754</v>
      </c>
      <c r="C767" t="s">
        <v>223</v>
      </c>
      <c r="D767" t="s">
        <v>80</v>
      </c>
      <c r="E767" s="1">
        <f t="shared" si="11"/>
        <v>45348</v>
      </c>
      <c r="F767" t="s">
        <v>1826</v>
      </c>
      <c r="G767" s="1" t="e">
        <f>VLOOKUP(B767,Results!A:D,3,FALSE)</f>
        <v>#N/A</v>
      </c>
    </row>
    <row r="768" spans="1:7" x14ac:dyDescent="0.25">
      <c r="A768" t="s">
        <v>934</v>
      </c>
      <c r="B768" t="s">
        <v>713</v>
      </c>
      <c r="C768" t="s">
        <v>20</v>
      </c>
      <c r="D768" t="s">
        <v>33</v>
      </c>
      <c r="E768" s="1">
        <f t="shared" si="11"/>
        <v>45345</v>
      </c>
      <c r="F768" t="s">
        <v>1826</v>
      </c>
      <c r="G768" s="1">
        <f>VLOOKUP(B768,Results!A:D,3,FALSE)</f>
        <v>45414</v>
      </c>
    </row>
    <row r="769" spans="1:7" x14ac:dyDescent="0.25">
      <c r="A769" t="s">
        <v>934</v>
      </c>
      <c r="B769" t="s">
        <v>101</v>
      </c>
      <c r="C769" t="s">
        <v>20</v>
      </c>
      <c r="D769" t="s">
        <v>23</v>
      </c>
      <c r="E769" s="1">
        <f t="shared" si="11"/>
        <v>45345</v>
      </c>
      <c r="F769" t="s">
        <v>1826</v>
      </c>
      <c r="G769" s="1">
        <f>VLOOKUP(B769,Results!A:D,3,FALSE)</f>
        <v>45414</v>
      </c>
    </row>
    <row r="770" spans="1:7" x14ac:dyDescent="0.25">
      <c r="A770" t="s">
        <v>934</v>
      </c>
      <c r="B770" t="s">
        <v>1228</v>
      </c>
      <c r="C770" t="s">
        <v>20</v>
      </c>
      <c r="D770" t="s">
        <v>30</v>
      </c>
      <c r="E770" s="1">
        <f t="shared" ref="E770:E833" si="12">DATEVALUE(IFERROR(RIGHT(LEFT(A770,FIND("-",A770,4)-1),2)&amp;"/"&amp;LEFT(A770,FIND("-",A770)-1)&amp;"/"&amp;RIGHT(LEFT(A770,IFERROR(FIND(" ",A770),LEN(A770)+1)-1),4),TEXT(A770,"dd")&amp;"/"&amp;TEXT(A770,"mm")&amp;"/"&amp;TEXT(A770,"yyyy")))</f>
        <v>45345</v>
      </c>
      <c r="F770" t="s">
        <v>1826</v>
      </c>
      <c r="G770" s="1">
        <f>VLOOKUP(B770,Results!A:D,3,FALSE)</f>
        <v>45418</v>
      </c>
    </row>
    <row r="771" spans="1:7" x14ac:dyDescent="0.25">
      <c r="A771" t="s">
        <v>934</v>
      </c>
      <c r="B771" t="s">
        <v>273</v>
      </c>
      <c r="C771" t="s">
        <v>20</v>
      </c>
      <c r="D771" t="s">
        <v>10</v>
      </c>
      <c r="E771" s="1">
        <f t="shared" si="12"/>
        <v>45345</v>
      </c>
      <c r="F771" t="s">
        <v>1826</v>
      </c>
      <c r="G771" s="1" t="e">
        <f>VLOOKUP(B771,Results!A:D,3,FALSE)</f>
        <v>#N/A</v>
      </c>
    </row>
    <row r="772" spans="1:7" x14ac:dyDescent="0.25">
      <c r="A772" t="s">
        <v>934</v>
      </c>
      <c r="B772" t="s">
        <v>409</v>
      </c>
      <c r="C772" t="s">
        <v>223</v>
      </c>
      <c r="D772" t="s">
        <v>297</v>
      </c>
      <c r="E772" s="1">
        <f t="shared" si="12"/>
        <v>45345</v>
      </c>
      <c r="F772" t="s">
        <v>1826</v>
      </c>
      <c r="G772" s="1" t="e">
        <f>VLOOKUP(B772,Results!A:D,3,FALSE)</f>
        <v>#N/A</v>
      </c>
    </row>
    <row r="773" spans="1:7" x14ac:dyDescent="0.25">
      <c r="A773" t="s">
        <v>934</v>
      </c>
      <c r="B773" t="s">
        <v>420</v>
      </c>
      <c r="C773" t="s">
        <v>223</v>
      </c>
      <c r="D773" t="s">
        <v>10</v>
      </c>
      <c r="E773" s="1">
        <f t="shared" si="12"/>
        <v>45345</v>
      </c>
      <c r="F773" t="s">
        <v>1826</v>
      </c>
      <c r="G773" s="1" t="e">
        <f>VLOOKUP(B773,Results!A:D,3,FALSE)</f>
        <v>#N/A</v>
      </c>
    </row>
    <row r="774" spans="1:7" x14ac:dyDescent="0.25">
      <c r="A774" t="s">
        <v>934</v>
      </c>
      <c r="B774" t="s">
        <v>418</v>
      </c>
      <c r="C774" t="s">
        <v>223</v>
      </c>
      <c r="D774" t="s">
        <v>30</v>
      </c>
      <c r="E774" s="1">
        <f t="shared" si="12"/>
        <v>45345</v>
      </c>
      <c r="F774" t="s">
        <v>1826</v>
      </c>
      <c r="G774" s="1" t="e">
        <f>VLOOKUP(B774,Results!A:D,3,FALSE)</f>
        <v>#N/A</v>
      </c>
    </row>
    <row r="775" spans="1:7" x14ac:dyDescent="0.25">
      <c r="A775" t="s">
        <v>934</v>
      </c>
      <c r="B775" t="s">
        <v>646</v>
      </c>
      <c r="C775" t="s">
        <v>20</v>
      </c>
      <c r="D775" t="s">
        <v>297</v>
      </c>
      <c r="E775" s="1">
        <f t="shared" si="12"/>
        <v>45345</v>
      </c>
      <c r="F775" t="s">
        <v>1826</v>
      </c>
      <c r="G775" s="1" t="e">
        <f>VLOOKUP(B775,Results!A:D,3,FALSE)</f>
        <v>#N/A</v>
      </c>
    </row>
    <row r="776" spans="1:7" x14ac:dyDescent="0.25">
      <c r="A776" t="s">
        <v>934</v>
      </c>
      <c r="B776" t="s">
        <v>338</v>
      </c>
      <c r="C776" t="s">
        <v>223</v>
      </c>
      <c r="D776" t="s">
        <v>33</v>
      </c>
      <c r="E776" s="1">
        <f t="shared" si="12"/>
        <v>45345</v>
      </c>
      <c r="F776" t="s">
        <v>1826</v>
      </c>
      <c r="G776" s="1" t="e">
        <f>VLOOKUP(B776,Results!A:D,3,FALSE)</f>
        <v>#N/A</v>
      </c>
    </row>
    <row r="777" spans="1:7" x14ac:dyDescent="0.25">
      <c r="A777" t="s">
        <v>934</v>
      </c>
      <c r="B777" t="s">
        <v>703</v>
      </c>
      <c r="C777" t="s">
        <v>20</v>
      </c>
      <c r="D777" t="s">
        <v>297</v>
      </c>
      <c r="E777" s="1">
        <f t="shared" si="12"/>
        <v>45345</v>
      </c>
      <c r="F777" t="s">
        <v>1826</v>
      </c>
      <c r="G777" s="1" t="e">
        <f>VLOOKUP(B777,Results!A:D,3,FALSE)</f>
        <v>#N/A</v>
      </c>
    </row>
    <row r="778" spans="1:7" x14ac:dyDescent="0.25">
      <c r="A778" t="s">
        <v>934</v>
      </c>
      <c r="B778" t="s">
        <v>710</v>
      </c>
      <c r="C778" t="s">
        <v>20</v>
      </c>
      <c r="D778" t="s">
        <v>10</v>
      </c>
      <c r="E778" s="1">
        <f t="shared" si="12"/>
        <v>45345</v>
      </c>
      <c r="F778" t="s">
        <v>1826</v>
      </c>
      <c r="G778" s="1" t="e">
        <f>VLOOKUP(B778,Results!A:D,3,FALSE)</f>
        <v>#N/A</v>
      </c>
    </row>
    <row r="779" spans="1:7" x14ac:dyDescent="0.25">
      <c r="A779" t="s">
        <v>934</v>
      </c>
      <c r="B779" t="s">
        <v>584</v>
      </c>
      <c r="C779" t="s">
        <v>20</v>
      </c>
      <c r="D779" t="s">
        <v>80</v>
      </c>
      <c r="E779" s="1">
        <f t="shared" si="12"/>
        <v>45345</v>
      </c>
      <c r="F779" t="s">
        <v>1826</v>
      </c>
      <c r="G779" s="1" t="e">
        <f>VLOOKUP(B779,Results!A:D,3,FALSE)</f>
        <v>#N/A</v>
      </c>
    </row>
    <row r="780" spans="1:7" x14ac:dyDescent="0.25">
      <c r="A780" t="s">
        <v>934</v>
      </c>
      <c r="B780" t="s">
        <v>919</v>
      </c>
      <c r="C780" t="s">
        <v>223</v>
      </c>
      <c r="D780" t="s">
        <v>80</v>
      </c>
      <c r="E780" s="1">
        <f t="shared" si="12"/>
        <v>45345</v>
      </c>
      <c r="F780" t="s">
        <v>1826</v>
      </c>
      <c r="G780" s="1" t="e">
        <f>VLOOKUP(B780,Results!A:D,3,FALSE)</f>
        <v>#N/A</v>
      </c>
    </row>
    <row r="781" spans="1:7" x14ac:dyDescent="0.25">
      <c r="A781" t="s">
        <v>934</v>
      </c>
      <c r="B781" t="s">
        <v>916</v>
      </c>
      <c r="C781" t="s">
        <v>223</v>
      </c>
      <c r="D781" t="s">
        <v>23</v>
      </c>
      <c r="E781" s="1">
        <f t="shared" si="12"/>
        <v>45345</v>
      </c>
      <c r="F781" t="s">
        <v>1826</v>
      </c>
      <c r="G781" s="1" t="e">
        <f>VLOOKUP(B781,Results!A:D,3,FALSE)</f>
        <v>#N/A</v>
      </c>
    </row>
    <row r="782" spans="1:7" x14ac:dyDescent="0.25">
      <c r="A782" t="s">
        <v>934</v>
      </c>
      <c r="B782" t="s">
        <v>29</v>
      </c>
      <c r="C782" t="s">
        <v>20</v>
      </c>
      <c r="D782" t="s">
        <v>30</v>
      </c>
      <c r="E782" s="1">
        <f t="shared" si="12"/>
        <v>45345</v>
      </c>
      <c r="F782" t="s">
        <v>1826</v>
      </c>
      <c r="G782" s="1" t="e">
        <f>VLOOKUP(B782,Results!A:D,3,FALSE)</f>
        <v>#N/A</v>
      </c>
    </row>
    <row r="783" spans="1:7" x14ac:dyDescent="0.25">
      <c r="A783" t="s">
        <v>933</v>
      </c>
      <c r="B783" t="s">
        <v>909</v>
      </c>
      <c r="C783" t="s">
        <v>223</v>
      </c>
      <c r="D783" t="s">
        <v>10</v>
      </c>
      <c r="E783" s="1">
        <f t="shared" si="12"/>
        <v>45344</v>
      </c>
      <c r="F783" t="s">
        <v>1826</v>
      </c>
      <c r="G783" s="1">
        <f>VLOOKUP(B783,Results!A:D,3,FALSE)</f>
        <v>45414</v>
      </c>
    </row>
    <row r="784" spans="1:7" x14ac:dyDescent="0.25">
      <c r="A784" t="s">
        <v>933</v>
      </c>
      <c r="B784" t="s">
        <v>405</v>
      </c>
      <c r="C784" t="s">
        <v>223</v>
      </c>
      <c r="D784" t="s">
        <v>10</v>
      </c>
      <c r="E784" s="1">
        <f t="shared" si="12"/>
        <v>45344</v>
      </c>
      <c r="F784" t="s">
        <v>1826</v>
      </c>
      <c r="G784" s="1">
        <f>VLOOKUP(B784,Results!A:D,3,FALSE)</f>
        <v>45419</v>
      </c>
    </row>
    <row r="785" spans="1:7" x14ac:dyDescent="0.25">
      <c r="A785" t="s">
        <v>933</v>
      </c>
      <c r="B785" t="s">
        <v>695</v>
      </c>
      <c r="C785" t="s">
        <v>20</v>
      </c>
      <c r="D785" t="s">
        <v>13</v>
      </c>
      <c r="E785" s="1">
        <f t="shared" si="12"/>
        <v>45344</v>
      </c>
      <c r="F785" t="s">
        <v>1826</v>
      </c>
      <c r="G785" s="1">
        <f>VLOOKUP(B785,Results!A:D,3,FALSE)</f>
        <v>45433</v>
      </c>
    </row>
    <row r="786" spans="1:7" x14ac:dyDescent="0.25">
      <c r="A786" t="s">
        <v>933</v>
      </c>
      <c r="B786" t="s">
        <v>631</v>
      </c>
      <c r="C786" t="s">
        <v>20</v>
      </c>
      <c r="D786" t="s">
        <v>10</v>
      </c>
      <c r="E786" s="1">
        <f t="shared" si="12"/>
        <v>45344</v>
      </c>
      <c r="F786" t="s">
        <v>1826</v>
      </c>
      <c r="G786" s="1" t="e">
        <f>VLOOKUP(B786,Results!A:D,3,FALSE)</f>
        <v>#N/A</v>
      </c>
    </row>
    <row r="787" spans="1:7" x14ac:dyDescent="0.25">
      <c r="A787" t="s">
        <v>933</v>
      </c>
      <c r="B787" t="s">
        <v>552</v>
      </c>
      <c r="C787" t="s">
        <v>223</v>
      </c>
      <c r="D787" t="s">
        <v>10</v>
      </c>
      <c r="E787" s="1">
        <f t="shared" si="12"/>
        <v>45344</v>
      </c>
      <c r="F787" t="s">
        <v>1826</v>
      </c>
      <c r="G787" s="1" t="e">
        <f>VLOOKUP(B787,Results!A:D,3,FALSE)</f>
        <v>#N/A</v>
      </c>
    </row>
    <row r="788" spans="1:7" x14ac:dyDescent="0.25">
      <c r="A788" t="s">
        <v>933</v>
      </c>
      <c r="B788" t="s">
        <v>677</v>
      </c>
      <c r="C788" t="s">
        <v>223</v>
      </c>
      <c r="D788" t="s">
        <v>44</v>
      </c>
      <c r="E788" s="1">
        <f t="shared" si="12"/>
        <v>45344</v>
      </c>
      <c r="F788" t="s">
        <v>1826</v>
      </c>
      <c r="G788" s="1" t="e">
        <f>VLOOKUP(B788,Results!A:D,3,FALSE)</f>
        <v>#N/A</v>
      </c>
    </row>
    <row r="789" spans="1:7" x14ac:dyDescent="0.25">
      <c r="A789" t="s">
        <v>933</v>
      </c>
      <c r="B789" t="s">
        <v>654</v>
      </c>
      <c r="C789" t="s">
        <v>20</v>
      </c>
      <c r="D789" t="s">
        <v>44</v>
      </c>
      <c r="E789" s="1">
        <f t="shared" si="12"/>
        <v>45344</v>
      </c>
      <c r="F789" t="s">
        <v>1826</v>
      </c>
      <c r="G789" s="1" t="e">
        <f>VLOOKUP(B789,Results!A:D,3,FALSE)</f>
        <v>#N/A</v>
      </c>
    </row>
    <row r="790" spans="1:7" x14ac:dyDescent="0.25">
      <c r="A790" t="s">
        <v>933</v>
      </c>
      <c r="B790" t="s">
        <v>900</v>
      </c>
      <c r="C790" t="s">
        <v>223</v>
      </c>
      <c r="D790" t="s">
        <v>10</v>
      </c>
      <c r="E790" s="1">
        <f t="shared" si="12"/>
        <v>45344</v>
      </c>
      <c r="F790" t="s">
        <v>1826</v>
      </c>
      <c r="G790" s="1" t="e">
        <f>VLOOKUP(B790,Results!A:D,3,FALSE)</f>
        <v>#N/A</v>
      </c>
    </row>
    <row r="791" spans="1:7" x14ac:dyDescent="0.25">
      <c r="A791" t="s">
        <v>933</v>
      </c>
      <c r="B791" t="s">
        <v>656</v>
      </c>
      <c r="C791" t="s">
        <v>20</v>
      </c>
      <c r="D791" t="s">
        <v>33</v>
      </c>
      <c r="E791" s="1">
        <f t="shared" si="12"/>
        <v>45344</v>
      </c>
      <c r="F791" t="s">
        <v>1826</v>
      </c>
      <c r="G791" s="1" t="e">
        <f>VLOOKUP(B791,Results!A:D,3,FALSE)</f>
        <v>#N/A</v>
      </c>
    </row>
    <row r="792" spans="1:7" x14ac:dyDescent="0.25">
      <c r="A792" t="s">
        <v>933</v>
      </c>
      <c r="B792" t="s">
        <v>923</v>
      </c>
      <c r="C792" t="s">
        <v>223</v>
      </c>
      <c r="D792" t="s">
        <v>7</v>
      </c>
      <c r="E792" s="1">
        <f t="shared" si="12"/>
        <v>45344</v>
      </c>
      <c r="F792" t="s">
        <v>1826</v>
      </c>
      <c r="G792" s="1" t="e">
        <f>VLOOKUP(B792,Results!A:D,3,FALSE)</f>
        <v>#N/A</v>
      </c>
    </row>
    <row r="793" spans="1:7" x14ac:dyDescent="0.25">
      <c r="A793" t="s">
        <v>933</v>
      </c>
      <c r="B793" t="s">
        <v>365</v>
      </c>
      <c r="C793" t="s">
        <v>20</v>
      </c>
      <c r="D793" t="s">
        <v>80</v>
      </c>
      <c r="E793" s="1">
        <f t="shared" si="12"/>
        <v>45344</v>
      </c>
      <c r="F793" t="s">
        <v>1826</v>
      </c>
      <c r="G793" s="1" t="e">
        <f>VLOOKUP(B793,Results!A:D,3,FALSE)</f>
        <v>#N/A</v>
      </c>
    </row>
    <row r="794" spans="1:7" x14ac:dyDescent="0.25">
      <c r="A794" t="s">
        <v>933</v>
      </c>
      <c r="B794" t="s">
        <v>491</v>
      </c>
      <c r="C794" t="s">
        <v>223</v>
      </c>
      <c r="D794" t="s">
        <v>30</v>
      </c>
      <c r="E794" s="1">
        <f t="shared" si="12"/>
        <v>45344</v>
      </c>
      <c r="F794" t="s">
        <v>1826</v>
      </c>
      <c r="G794" s="1" t="e">
        <f>VLOOKUP(B794,Results!A:D,3,FALSE)</f>
        <v>#N/A</v>
      </c>
    </row>
    <row r="795" spans="1:7" x14ac:dyDescent="0.25">
      <c r="A795" t="s">
        <v>933</v>
      </c>
      <c r="B795" t="s">
        <v>1821</v>
      </c>
      <c r="C795" t="s">
        <v>20</v>
      </c>
      <c r="D795" t="s">
        <v>10</v>
      </c>
      <c r="E795" s="1">
        <f t="shared" si="12"/>
        <v>45344</v>
      </c>
      <c r="F795" t="s">
        <v>1826</v>
      </c>
      <c r="G795" s="1" t="e">
        <f>VLOOKUP(B795,Results!A:D,3,FALSE)</f>
        <v>#N/A</v>
      </c>
    </row>
    <row r="796" spans="1:7" x14ac:dyDescent="0.25">
      <c r="A796" t="s">
        <v>933</v>
      </c>
      <c r="B796" t="s">
        <v>401</v>
      </c>
      <c r="C796" t="s">
        <v>20</v>
      </c>
      <c r="D796" t="s">
        <v>23</v>
      </c>
      <c r="E796" s="1">
        <f t="shared" si="12"/>
        <v>45344</v>
      </c>
      <c r="F796" t="s">
        <v>1826</v>
      </c>
      <c r="G796" s="1" t="e">
        <f>VLOOKUP(B796,Results!A:D,3,FALSE)</f>
        <v>#N/A</v>
      </c>
    </row>
    <row r="797" spans="1:7" x14ac:dyDescent="0.25">
      <c r="A797" t="s">
        <v>932</v>
      </c>
      <c r="B797" t="s">
        <v>862</v>
      </c>
      <c r="C797" t="s">
        <v>223</v>
      </c>
      <c r="D797" t="s">
        <v>30</v>
      </c>
      <c r="E797" s="1">
        <f t="shared" si="12"/>
        <v>45343</v>
      </c>
      <c r="F797" t="s">
        <v>1826</v>
      </c>
      <c r="G797" s="1">
        <f>VLOOKUP(B797,Results!A:D,3,FALSE)</f>
        <v>45420</v>
      </c>
    </row>
    <row r="798" spans="1:7" x14ac:dyDescent="0.25">
      <c r="A798" t="s">
        <v>932</v>
      </c>
      <c r="B798" t="s">
        <v>428</v>
      </c>
      <c r="C798" t="s">
        <v>223</v>
      </c>
      <c r="D798" t="s">
        <v>13</v>
      </c>
      <c r="E798" s="1">
        <f t="shared" si="12"/>
        <v>45343</v>
      </c>
      <c r="F798" t="s">
        <v>1826</v>
      </c>
      <c r="G798" s="1">
        <f>VLOOKUP(B798,Results!A:D,3,FALSE)</f>
        <v>45421</v>
      </c>
    </row>
    <row r="799" spans="1:7" x14ac:dyDescent="0.25">
      <c r="A799" t="s">
        <v>932</v>
      </c>
      <c r="B799" t="s">
        <v>914</v>
      </c>
      <c r="C799" t="s">
        <v>223</v>
      </c>
      <c r="D799" t="s">
        <v>10</v>
      </c>
      <c r="E799" s="1">
        <f t="shared" si="12"/>
        <v>45343</v>
      </c>
      <c r="F799" t="s">
        <v>1826</v>
      </c>
      <c r="G799" s="1">
        <f>VLOOKUP(B799,Results!A:D,3,FALSE)</f>
        <v>45421</v>
      </c>
    </row>
    <row r="800" spans="1:7" x14ac:dyDescent="0.25">
      <c r="A800" t="s">
        <v>932</v>
      </c>
      <c r="B800" t="s">
        <v>646</v>
      </c>
      <c r="C800" t="s">
        <v>20</v>
      </c>
      <c r="D800" t="s">
        <v>297</v>
      </c>
      <c r="E800" s="1">
        <f t="shared" si="12"/>
        <v>45343</v>
      </c>
      <c r="F800" t="s">
        <v>1826</v>
      </c>
      <c r="G800" s="1" t="e">
        <f>VLOOKUP(B800,Results!A:D,3,FALSE)</f>
        <v>#N/A</v>
      </c>
    </row>
    <row r="801" spans="1:7" x14ac:dyDescent="0.25">
      <c r="A801" t="s">
        <v>932</v>
      </c>
      <c r="B801" t="s">
        <v>672</v>
      </c>
      <c r="C801" t="s">
        <v>20</v>
      </c>
      <c r="D801" t="s">
        <v>84</v>
      </c>
      <c r="E801" s="1">
        <f t="shared" si="12"/>
        <v>45343</v>
      </c>
      <c r="F801" t="s">
        <v>1826</v>
      </c>
      <c r="G801" s="1" t="e">
        <f>VLOOKUP(B801,Results!A:D,3,FALSE)</f>
        <v>#N/A</v>
      </c>
    </row>
    <row r="802" spans="1:7" x14ac:dyDescent="0.25">
      <c r="A802" t="s">
        <v>932</v>
      </c>
      <c r="B802" t="s">
        <v>748</v>
      </c>
      <c r="C802" t="s">
        <v>20</v>
      </c>
      <c r="D802" t="s">
        <v>7</v>
      </c>
      <c r="E802" s="1">
        <f t="shared" si="12"/>
        <v>45343</v>
      </c>
      <c r="F802" t="s">
        <v>1826</v>
      </c>
      <c r="G802" s="1" t="e">
        <f>VLOOKUP(B802,Results!A:D,3,FALSE)</f>
        <v>#N/A</v>
      </c>
    </row>
    <row r="803" spans="1:7" x14ac:dyDescent="0.25">
      <c r="A803" t="s">
        <v>932</v>
      </c>
      <c r="B803" t="s">
        <v>584</v>
      </c>
      <c r="C803" t="s">
        <v>20</v>
      </c>
      <c r="D803" t="s">
        <v>80</v>
      </c>
      <c r="E803" s="1">
        <f t="shared" si="12"/>
        <v>45343</v>
      </c>
      <c r="F803" t="s">
        <v>1826</v>
      </c>
      <c r="G803" s="1" t="e">
        <f>VLOOKUP(B803,Results!A:D,3,FALSE)</f>
        <v>#N/A</v>
      </c>
    </row>
    <row r="804" spans="1:7" x14ac:dyDescent="0.25">
      <c r="A804" t="s">
        <v>931</v>
      </c>
      <c r="B804" t="s">
        <v>101</v>
      </c>
      <c r="C804" t="s">
        <v>20</v>
      </c>
      <c r="D804" t="s">
        <v>23</v>
      </c>
      <c r="E804" s="1">
        <f t="shared" si="12"/>
        <v>45342</v>
      </c>
      <c r="F804" t="s">
        <v>1826</v>
      </c>
      <c r="G804" s="1">
        <f>VLOOKUP(B804,Results!A:D,3,FALSE)</f>
        <v>45414</v>
      </c>
    </row>
    <row r="805" spans="1:7" x14ac:dyDescent="0.25">
      <c r="A805" t="s">
        <v>931</v>
      </c>
      <c r="B805" t="s">
        <v>1228</v>
      </c>
      <c r="C805" t="s">
        <v>20</v>
      </c>
      <c r="D805" t="s">
        <v>30</v>
      </c>
      <c r="E805" s="1">
        <f t="shared" si="12"/>
        <v>45342</v>
      </c>
      <c r="F805" t="s">
        <v>1826</v>
      </c>
      <c r="G805" s="1">
        <f>VLOOKUP(B805,Results!A:D,3,FALSE)</f>
        <v>45418</v>
      </c>
    </row>
    <row r="806" spans="1:7" x14ac:dyDescent="0.25">
      <c r="A806" t="s">
        <v>931</v>
      </c>
      <c r="B806" t="s">
        <v>698</v>
      </c>
      <c r="C806" t="s">
        <v>223</v>
      </c>
      <c r="D806" t="s">
        <v>13</v>
      </c>
      <c r="E806" s="1">
        <f t="shared" si="12"/>
        <v>45342</v>
      </c>
      <c r="F806" t="s">
        <v>1826</v>
      </c>
      <c r="G806" s="1">
        <f>VLOOKUP(B806,Results!A:D,3,FALSE)</f>
        <v>45420</v>
      </c>
    </row>
    <row r="807" spans="1:7" x14ac:dyDescent="0.25">
      <c r="A807" t="s">
        <v>931</v>
      </c>
      <c r="B807" t="s">
        <v>822</v>
      </c>
      <c r="C807" t="s">
        <v>20</v>
      </c>
      <c r="D807" t="s">
        <v>10</v>
      </c>
      <c r="E807" s="1">
        <f t="shared" si="12"/>
        <v>45342</v>
      </c>
      <c r="F807" t="s">
        <v>1826</v>
      </c>
      <c r="G807" s="1" t="e">
        <f>VLOOKUP(B807,Results!A:D,3,FALSE)</f>
        <v>#N/A</v>
      </c>
    </row>
    <row r="808" spans="1:7" x14ac:dyDescent="0.25">
      <c r="A808" t="s">
        <v>931</v>
      </c>
      <c r="B808" t="s">
        <v>409</v>
      </c>
      <c r="C808" t="s">
        <v>223</v>
      </c>
      <c r="D808" t="s">
        <v>297</v>
      </c>
      <c r="E808" s="1">
        <f t="shared" si="12"/>
        <v>45342</v>
      </c>
      <c r="F808" t="s">
        <v>1826</v>
      </c>
      <c r="G808" s="1" t="e">
        <f>VLOOKUP(B808,Results!A:D,3,FALSE)</f>
        <v>#N/A</v>
      </c>
    </row>
    <row r="809" spans="1:7" x14ac:dyDescent="0.25">
      <c r="A809" t="s">
        <v>931</v>
      </c>
      <c r="B809" t="s">
        <v>499</v>
      </c>
      <c r="C809" t="s">
        <v>223</v>
      </c>
      <c r="D809" t="s">
        <v>28</v>
      </c>
      <c r="E809" s="1">
        <f t="shared" si="12"/>
        <v>45342</v>
      </c>
      <c r="F809" t="s">
        <v>1826</v>
      </c>
      <c r="G809" s="1" t="e">
        <f>VLOOKUP(B809,Results!A:D,3,FALSE)</f>
        <v>#N/A</v>
      </c>
    </row>
    <row r="810" spans="1:7" x14ac:dyDescent="0.25">
      <c r="A810" t="s">
        <v>931</v>
      </c>
      <c r="B810" t="s">
        <v>919</v>
      </c>
      <c r="C810" t="s">
        <v>223</v>
      </c>
      <c r="D810" t="s">
        <v>80</v>
      </c>
      <c r="E810" s="1">
        <f t="shared" si="12"/>
        <v>45342</v>
      </c>
      <c r="F810" t="s">
        <v>1826</v>
      </c>
      <c r="G810" s="1" t="e">
        <f>VLOOKUP(B810,Results!A:D,3,FALSE)</f>
        <v>#N/A</v>
      </c>
    </row>
    <row r="811" spans="1:7" x14ac:dyDescent="0.25">
      <c r="A811" t="s">
        <v>931</v>
      </c>
      <c r="B811" t="s">
        <v>808</v>
      </c>
      <c r="C811" t="s">
        <v>20</v>
      </c>
      <c r="D811" t="s">
        <v>74</v>
      </c>
      <c r="E811" s="1">
        <f t="shared" si="12"/>
        <v>45342</v>
      </c>
      <c r="F811" t="s">
        <v>1826</v>
      </c>
      <c r="G811" s="1" t="e">
        <f>VLOOKUP(B811,Results!A:D,3,FALSE)</f>
        <v>#N/A</v>
      </c>
    </row>
    <row r="812" spans="1:7" x14ac:dyDescent="0.25">
      <c r="A812" t="s">
        <v>930</v>
      </c>
      <c r="B812" t="s">
        <v>713</v>
      </c>
      <c r="C812" t="s">
        <v>20</v>
      </c>
      <c r="D812" t="s">
        <v>33</v>
      </c>
      <c r="E812" s="1">
        <f t="shared" si="12"/>
        <v>45341</v>
      </c>
      <c r="F812" t="s">
        <v>1826</v>
      </c>
      <c r="G812" s="1">
        <f>VLOOKUP(B812,Results!A:D,3,FALSE)</f>
        <v>45414</v>
      </c>
    </row>
    <row r="813" spans="1:7" x14ac:dyDescent="0.25">
      <c r="A813" t="s">
        <v>930</v>
      </c>
      <c r="B813" t="s">
        <v>750</v>
      </c>
      <c r="C813" t="s">
        <v>20</v>
      </c>
      <c r="D813" t="s">
        <v>13</v>
      </c>
      <c r="E813" s="1">
        <f t="shared" si="12"/>
        <v>45341</v>
      </c>
      <c r="F813" t="s">
        <v>1919</v>
      </c>
      <c r="G813" s="1">
        <f>VLOOKUP(B813,Results!A:D,3,FALSE)</f>
        <v>45420</v>
      </c>
    </row>
    <row r="814" spans="1:7" x14ac:dyDescent="0.25">
      <c r="A814" t="s">
        <v>930</v>
      </c>
      <c r="B814" t="s">
        <v>857</v>
      </c>
      <c r="C814" t="s">
        <v>20</v>
      </c>
      <c r="D814" t="s">
        <v>13</v>
      </c>
      <c r="E814" s="1">
        <f t="shared" si="12"/>
        <v>45341</v>
      </c>
      <c r="F814" t="s">
        <v>1919</v>
      </c>
      <c r="G814" s="1">
        <f>VLOOKUP(B814,Results!A:D,3,FALSE)</f>
        <v>45427</v>
      </c>
    </row>
    <row r="815" spans="1:7" x14ac:dyDescent="0.25">
      <c r="A815" t="s">
        <v>930</v>
      </c>
      <c r="B815" t="s">
        <v>629</v>
      </c>
      <c r="C815" t="s">
        <v>20</v>
      </c>
      <c r="D815" t="s">
        <v>10</v>
      </c>
      <c r="E815" s="1">
        <f t="shared" si="12"/>
        <v>45341</v>
      </c>
      <c r="F815" t="s">
        <v>1826</v>
      </c>
      <c r="G815" s="1" t="e">
        <f>VLOOKUP(B815,Results!A:D,3,FALSE)</f>
        <v>#N/A</v>
      </c>
    </row>
    <row r="816" spans="1:7" x14ac:dyDescent="0.25">
      <c r="A816" t="s">
        <v>930</v>
      </c>
      <c r="B816" t="s">
        <v>56</v>
      </c>
      <c r="C816" t="s">
        <v>20</v>
      </c>
      <c r="D816" t="s">
        <v>33</v>
      </c>
      <c r="E816" s="1">
        <f t="shared" si="12"/>
        <v>45341</v>
      </c>
      <c r="F816" t="s">
        <v>1826</v>
      </c>
      <c r="G816" s="1" t="e">
        <f>VLOOKUP(B816,Results!A:D,3,FALSE)</f>
        <v>#N/A</v>
      </c>
    </row>
    <row r="817" spans="1:7" x14ac:dyDescent="0.25">
      <c r="A817" t="s">
        <v>930</v>
      </c>
      <c r="B817" t="s">
        <v>790</v>
      </c>
      <c r="C817" t="s">
        <v>20</v>
      </c>
      <c r="D817" t="s">
        <v>74</v>
      </c>
      <c r="E817" s="1">
        <f t="shared" si="12"/>
        <v>45341</v>
      </c>
      <c r="F817" t="s">
        <v>1826</v>
      </c>
      <c r="G817" s="1" t="e">
        <f>VLOOKUP(B817,Results!A:D,3,FALSE)</f>
        <v>#N/A</v>
      </c>
    </row>
    <row r="818" spans="1:7" x14ac:dyDescent="0.25">
      <c r="A818" t="s">
        <v>930</v>
      </c>
      <c r="B818" t="s">
        <v>874</v>
      </c>
      <c r="C818" t="s">
        <v>223</v>
      </c>
      <c r="D818" t="s">
        <v>297</v>
      </c>
      <c r="E818" s="1">
        <f t="shared" si="12"/>
        <v>45341</v>
      </c>
      <c r="F818" t="s">
        <v>1919</v>
      </c>
      <c r="G818" s="1" t="e">
        <f>VLOOKUP(B818,Results!A:D,3,FALSE)</f>
        <v>#N/A</v>
      </c>
    </row>
    <row r="819" spans="1:7" x14ac:dyDescent="0.25">
      <c r="A819" t="s">
        <v>930</v>
      </c>
      <c r="B819" t="s">
        <v>697</v>
      </c>
      <c r="C819" t="s">
        <v>223</v>
      </c>
      <c r="D819" t="s">
        <v>13</v>
      </c>
      <c r="E819" s="1">
        <f t="shared" si="12"/>
        <v>45341</v>
      </c>
      <c r="F819" t="s">
        <v>1919</v>
      </c>
      <c r="G819" s="1" t="e">
        <f>VLOOKUP(B819,Results!A:D,3,FALSE)</f>
        <v>#N/A</v>
      </c>
    </row>
    <row r="820" spans="1:7" x14ac:dyDescent="0.25">
      <c r="A820" t="s">
        <v>930</v>
      </c>
      <c r="B820" t="s">
        <v>355</v>
      </c>
      <c r="C820" t="s">
        <v>223</v>
      </c>
      <c r="D820" t="s">
        <v>30</v>
      </c>
      <c r="E820" s="1">
        <f t="shared" si="12"/>
        <v>45341</v>
      </c>
      <c r="F820" t="s">
        <v>1919</v>
      </c>
      <c r="G820" s="1" t="e">
        <f>VLOOKUP(B820,Results!A:D,3,FALSE)</f>
        <v>#N/A</v>
      </c>
    </row>
    <row r="821" spans="1:7" x14ac:dyDescent="0.25">
      <c r="A821" t="s">
        <v>929</v>
      </c>
      <c r="B821" t="s">
        <v>1228</v>
      </c>
      <c r="C821" t="s">
        <v>20</v>
      </c>
      <c r="D821" t="s">
        <v>30</v>
      </c>
      <c r="E821" s="1">
        <f t="shared" si="12"/>
        <v>45338</v>
      </c>
      <c r="F821" t="s">
        <v>1826</v>
      </c>
      <c r="G821" s="1">
        <f>VLOOKUP(B821,Results!A:D,3,FALSE)</f>
        <v>45418</v>
      </c>
    </row>
    <row r="822" spans="1:7" x14ac:dyDescent="0.25">
      <c r="A822" t="s">
        <v>929</v>
      </c>
      <c r="B822" t="s">
        <v>605</v>
      </c>
      <c r="C822" t="s">
        <v>223</v>
      </c>
      <c r="D822" t="s">
        <v>30</v>
      </c>
      <c r="E822" s="1">
        <f t="shared" si="12"/>
        <v>45338</v>
      </c>
      <c r="F822" t="s">
        <v>1826</v>
      </c>
      <c r="G822" s="1">
        <f>VLOOKUP(B822,Results!A:D,3,FALSE)</f>
        <v>45419</v>
      </c>
    </row>
    <row r="823" spans="1:7" x14ac:dyDescent="0.25">
      <c r="A823" t="s">
        <v>929</v>
      </c>
      <c r="B823" t="s">
        <v>424</v>
      </c>
      <c r="C823" t="s">
        <v>20</v>
      </c>
      <c r="D823" t="s">
        <v>10</v>
      </c>
      <c r="E823" s="1">
        <f t="shared" si="12"/>
        <v>45338</v>
      </c>
      <c r="F823" t="s">
        <v>1826</v>
      </c>
      <c r="G823" s="1">
        <f>VLOOKUP(B823,Results!A:D,3,FALSE)</f>
        <v>45435</v>
      </c>
    </row>
    <row r="824" spans="1:7" x14ac:dyDescent="0.25">
      <c r="A824" t="s">
        <v>929</v>
      </c>
      <c r="B824" t="s">
        <v>273</v>
      </c>
      <c r="C824" t="s">
        <v>20</v>
      </c>
      <c r="D824" t="s">
        <v>10</v>
      </c>
      <c r="E824" s="1">
        <f t="shared" si="12"/>
        <v>45338</v>
      </c>
      <c r="F824" t="s">
        <v>1826</v>
      </c>
      <c r="G824" s="1" t="e">
        <f>VLOOKUP(B824,Results!A:D,3,FALSE)</f>
        <v>#N/A</v>
      </c>
    </row>
    <row r="825" spans="1:7" x14ac:dyDescent="0.25">
      <c r="A825" t="s">
        <v>929</v>
      </c>
      <c r="B825" t="s">
        <v>456</v>
      </c>
      <c r="C825" t="s">
        <v>20</v>
      </c>
      <c r="D825" t="s">
        <v>10</v>
      </c>
      <c r="E825" s="1">
        <f t="shared" si="12"/>
        <v>45338</v>
      </c>
      <c r="F825" t="s">
        <v>1826</v>
      </c>
      <c r="G825" s="1" t="e">
        <f>VLOOKUP(B825,Results!A:D,3,FALSE)</f>
        <v>#N/A</v>
      </c>
    </row>
    <row r="826" spans="1:7" x14ac:dyDescent="0.25">
      <c r="A826" t="s">
        <v>929</v>
      </c>
      <c r="B826" t="s">
        <v>773</v>
      </c>
      <c r="C826" t="s">
        <v>223</v>
      </c>
      <c r="D826" t="s">
        <v>10</v>
      </c>
      <c r="E826" s="1">
        <f t="shared" si="12"/>
        <v>45338</v>
      </c>
      <c r="F826" t="s">
        <v>1826</v>
      </c>
      <c r="G826" s="1" t="e">
        <f>VLOOKUP(B826,Results!A:D,3,FALSE)</f>
        <v>#N/A</v>
      </c>
    </row>
    <row r="827" spans="1:7" x14ac:dyDescent="0.25">
      <c r="A827" t="s">
        <v>929</v>
      </c>
      <c r="B827" t="s">
        <v>222</v>
      </c>
      <c r="C827" t="s">
        <v>223</v>
      </c>
      <c r="D827" t="s">
        <v>10</v>
      </c>
      <c r="E827" s="1">
        <f t="shared" si="12"/>
        <v>45338</v>
      </c>
      <c r="F827" t="s">
        <v>1826</v>
      </c>
      <c r="G827" s="1" t="e">
        <f>VLOOKUP(B827,Results!A:D,3,FALSE)</f>
        <v>#N/A</v>
      </c>
    </row>
    <row r="828" spans="1:7" x14ac:dyDescent="0.25">
      <c r="A828" t="s">
        <v>929</v>
      </c>
      <c r="B828" t="s">
        <v>552</v>
      </c>
      <c r="C828" t="s">
        <v>223</v>
      </c>
      <c r="D828" t="s">
        <v>10</v>
      </c>
      <c r="E828" s="1">
        <f t="shared" si="12"/>
        <v>45338</v>
      </c>
      <c r="F828" t="s">
        <v>1826</v>
      </c>
      <c r="G828" s="1" t="e">
        <f>VLOOKUP(B828,Results!A:D,3,FALSE)</f>
        <v>#N/A</v>
      </c>
    </row>
    <row r="829" spans="1:7" x14ac:dyDescent="0.25">
      <c r="A829" t="s">
        <v>929</v>
      </c>
      <c r="B829" t="s">
        <v>900</v>
      </c>
      <c r="C829" t="s">
        <v>223</v>
      </c>
      <c r="D829" t="s">
        <v>10</v>
      </c>
      <c r="E829" s="1">
        <f t="shared" si="12"/>
        <v>45338</v>
      </c>
      <c r="F829" t="s">
        <v>1826</v>
      </c>
      <c r="G829" s="1" t="e">
        <f>VLOOKUP(B829,Results!A:D,3,FALSE)</f>
        <v>#N/A</v>
      </c>
    </row>
    <row r="830" spans="1:7" x14ac:dyDescent="0.25">
      <c r="A830" t="s">
        <v>929</v>
      </c>
      <c r="B830" t="s">
        <v>646</v>
      </c>
      <c r="C830" t="s">
        <v>20</v>
      </c>
      <c r="D830" t="s">
        <v>297</v>
      </c>
      <c r="E830" s="1">
        <f t="shared" si="12"/>
        <v>45338</v>
      </c>
      <c r="F830" t="s">
        <v>1826</v>
      </c>
      <c r="G830" s="1" t="e">
        <f>VLOOKUP(B830,Results!A:D,3,FALSE)</f>
        <v>#N/A</v>
      </c>
    </row>
    <row r="831" spans="1:7" x14ac:dyDescent="0.25">
      <c r="A831" t="s">
        <v>929</v>
      </c>
      <c r="B831" t="s">
        <v>355</v>
      </c>
      <c r="C831" t="s">
        <v>223</v>
      </c>
      <c r="D831" t="s">
        <v>30</v>
      </c>
      <c r="E831" s="1">
        <f t="shared" si="12"/>
        <v>45338</v>
      </c>
      <c r="F831" t="s">
        <v>1826</v>
      </c>
      <c r="G831" s="1" t="e">
        <f>VLOOKUP(B831,Results!A:D,3,FALSE)</f>
        <v>#N/A</v>
      </c>
    </row>
    <row r="832" spans="1:7" x14ac:dyDescent="0.25">
      <c r="A832" t="s">
        <v>929</v>
      </c>
      <c r="B832" t="s">
        <v>748</v>
      </c>
      <c r="C832" t="s">
        <v>20</v>
      </c>
      <c r="D832" t="s">
        <v>7</v>
      </c>
      <c r="E832" s="1">
        <f t="shared" si="12"/>
        <v>45338</v>
      </c>
      <c r="F832" t="s">
        <v>1826</v>
      </c>
      <c r="G832" s="1" t="e">
        <f>VLOOKUP(B832,Results!A:D,3,FALSE)</f>
        <v>#N/A</v>
      </c>
    </row>
    <row r="833" spans="1:7" x14ac:dyDescent="0.25">
      <c r="A833" t="s">
        <v>929</v>
      </c>
      <c r="B833" t="s">
        <v>377</v>
      </c>
      <c r="C833" t="s">
        <v>20</v>
      </c>
      <c r="D833" t="s">
        <v>10</v>
      </c>
      <c r="E833" s="1">
        <f t="shared" si="12"/>
        <v>45338</v>
      </c>
      <c r="F833" t="s">
        <v>1826</v>
      </c>
      <c r="G833" s="1" t="e">
        <f>VLOOKUP(B833,Results!A:D,3,FALSE)</f>
        <v>#N/A</v>
      </c>
    </row>
    <row r="834" spans="1:7" x14ac:dyDescent="0.25">
      <c r="A834" t="s">
        <v>929</v>
      </c>
      <c r="B834" t="s">
        <v>584</v>
      </c>
      <c r="C834" t="s">
        <v>20</v>
      </c>
      <c r="D834" t="s">
        <v>80</v>
      </c>
      <c r="E834" s="1">
        <f t="shared" ref="E834:E897" si="13">DATEVALUE(IFERROR(RIGHT(LEFT(A834,FIND("-",A834,4)-1),2)&amp;"/"&amp;LEFT(A834,FIND("-",A834)-1)&amp;"/"&amp;RIGHT(LEFT(A834,IFERROR(FIND(" ",A834),LEN(A834)+1)-1),4),TEXT(A834,"dd")&amp;"/"&amp;TEXT(A834,"mm")&amp;"/"&amp;TEXT(A834,"yyyy")))</f>
        <v>45338</v>
      </c>
      <c r="F834" t="s">
        <v>1826</v>
      </c>
      <c r="G834" s="1" t="e">
        <f>VLOOKUP(B834,Results!A:D,3,FALSE)</f>
        <v>#N/A</v>
      </c>
    </row>
    <row r="835" spans="1:7" x14ac:dyDescent="0.25">
      <c r="A835" t="s">
        <v>929</v>
      </c>
      <c r="B835" t="s">
        <v>536</v>
      </c>
      <c r="C835" t="s">
        <v>223</v>
      </c>
      <c r="D835" t="s">
        <v>30</v>
      </c>
      <c r="E835" s="1">
        <f t="shared" si="13"/>
        <v>45338</v>
      </c>
      <c r="F835" t="s">
        <v>1826</v>
      </c>
      <c r="G835" s="1" t="e">
        <f>VLOOKUP(B835,Results!A:D,3,FALSE)</f>
        <v>#N/A</v>
      </c>
    </row>
    <row r="836" spans="1:7" x14ac:dyDescent="0.25">
      <c r="A836" t="s">
        <v>929</v>
      </c>
      <c r="B836" t="s">
        <v>491</v>
      </c>
      <c r="C836" t="s">
        <v>223</v>
      </c>
      <c r="D836" t="s">
        <v>30</v>
      </c>
      <c r="E836" s="1">
        <f t="shared" si="13"/>
        <v>45338</v>
      </c>
      <c r="F836" t="s">
        <v>1826</v>
      </c>
      <c r="G836" s="1" t="e">
        <f>VLOOKUP(B836,Results!A:D,3,FALSE)</f>
        <v>#N/A</v>
      </c>
    </row>
    <row r="837" spans="1:7" x14ac:dyDescent="0.25">
      <c r="A837" t="s">
        <v>929</v>
      </c>
      <c r="B837" t="s">
        <v>757</v>
      </c>
      <c r="C837" t="s">
        <v>223</v>
      </c>
      <c r="D837" t="s">
        <v>435</v>
      </c>
      <c r="E837" s="1">
        <f t="shared" si="13"/>
        <v>45338</v>
      </c>
      <c r="F837" t="s">
        <v>1826</v>
      </c>
      <c r="G837" s="1" t="e">
        <f>VLOOKUP(B837,Results!A:D,3,FALSE)</f>
        <v>#N/A</v>
      </c>
    </row>
    <row r="838" spans="1:7" x14ac:dyDescent="0.25">
      <c r="A838" t="s">
        <v>929</v>
      </c>
      <c r="B838" t="s">
        <v>916</v>
      </c>
      <c r="C838" t="s">
        <v>223</v>
      </c>
      <c r="D838" t="s">
        <v>23</v>
      </c>
      <c r="E838" s="1">
        <f t="shared" si="13"/>
        <v>45338</v>
      </c>
      <c r="F838" t="s">
        <v>1826</v>
      </c>
      <c r="G838" s="1" t="e">
        <f>VLOOKUP(B838,Results!A:D,3,FALSE)</f>
        <v>#N/A</v>
      </c>
    </row>
    <row r="839" spans="1:7" x14ac:dyDescent="0.25">
      <c r="A839" t="s">
        <v>929</v>
      </c>
      <c r="B839" t="s">
        <v>808</v>
      </c>
      <c r="C839" t="s">
        <v>20</v>
      </c>
      <c r="D839" t="s">
        <v>74</v>
      </c>
      <c r="E839" s="1">
        <f t="shared" si="13"/>
        <v>45338</v>
      </c>
      <c r="F839" t="s">
        <v>1826</v>
      </c>
      <c r="G839" s="1" t="e">
        <f>VLOOKUP(B839,Results!A:D,3,FALSE)</f>
        <v>#N/A</v>
      </c>
    </row>
    <row r="840" spans="1:7" x14ac:dyDescent="0.25">
      <c r="A840" t="s">
        <v>928</v>
      </c>
      <c r="B840" t="s">
        <v>226</v>
      </c>
      <c r="C840" t="s">
        <v>20</v>
      </c>
      <c r="D840" t="s">
        <v>33</v>
      </c>
      <c r="E840" s="1">
        <f t="shared" si="13"/>
        <v>45337</v>
      </c>
      <c r="F840" t="s">
        <v>1826</v>
      </c>
      <c r="G840" s="1">
        <f>VLOOKUP(B840,Results!A:D,3,FALSE)</f>
        <v>45414</v>
      </c>
    </row>
    <row r="841" spans="1:7" x14ac:dyDescent="0.25">
      <c r="A841" t="s">
        <v>928</v>
      </c>
      <c r="B841" t="s">
        <v>909</v>
      </c>
      <c r="C841" t="s">
        <v>223</v>
      </c>
      <c r="D841" t="s">
        <v>10</v>
      </c>
      <c r="E841" s="1">
        <f t="shared" si="13"/>
        <v>45337</v>
      </c>
      <c r="F841" t="s">
        <v>1826</v>
      </c>
      <c r="G841" s="1">
        <f>VLOOKUP(B841,Results!A:D,3,FALSE)</f>
        <v>45414</v>
      </c>
    </row>
    <row r="842" spans="1:7" x14ac:dyDescent="0.25">
      <c r="A842" t="s">
        <v>928</v>
      </c>
      <c r="B842" t="s">
        <v>822</v>
      </c>
      <c r="C842" t="s">
        <v>20</v>
      </c>
      <c r="D842" t="s">
        <v>10</v>
      </c>
      <c r="E842" s="1">
        <f t="shared" si="13"/>
        <v>45337</v>
      </c>
      <c r="F842" t="s">
        <v>1826</v>
      </c>
      <c r="G842" s="1" t="e">
        <f>VLOOKUP(B842,Results!A:D,3,FALSE)</f>
        <v>#N/A</v>
      </c>
    </row>
    <row r="843" spans="1:7" x14ac:dyDescent="0.25">
      <c r="A843" t="s">
        <v>928</v>
      </c>
      <c r="B843" t="s">
        <v>629</v>
      </c>
      <c r="C843" t="s">
        <v>20</v>
      </c>
      <c r="D843" t="s">
        <v>10</v>
      </c>
      <c r="E843" s="1">
        <f t="shared" si="13"/>
        <v>45337</v>
      </c>
      <c r="F843" t="s">
        <v>1826</v>
      </c>
      <c r="G843" s="1" t="e">
        <f>VLOOKUP(B843,Results!A:D,3,FALSE)</f>
        <v>#N/A</v>
      </c>
    </row>
    <row r="844" spans="1:7" x14ac:dyDescent="0.25">
      <c r="A844" t="s">
        <v>928</v>
      </c>
      <c r="B844" t="s">
        <v>409</v>
      </c>
      <c r="C844" t="s">
        <v>223</v>
      </c>
      <c r="D844" t="s">
        <v>297</v>
      </c>
      <c r="E844" s="1">
        <f t="shared" si="13"/>
        <v>45337</v>
      </c>
      <c r="F844" t="s">
        <v>1826</v>
      </c>
      <c r="G844" s="1" t="e">
        <f>VLOOKUP(B844,Results!A:D,3,FALSE)</f>
        <v>#N/A</v>
      </c>
    </row>
    <row r="845" spans="1:7" x14ac:dyDescent="0.25">
      <c r="A845" t="s">
        <v>928</v>
      </c>
      <c r="B845" t="s">
        <v>423</v>
      </c>
      <c r="C845" t="s">
        <v>223</v>
      </c>
      <c r="D845" t="s">
        <v>23</v>
      </c>
      <c r="E845" s="1">
        <f t="shared" si="13"/>
        <v>45337</v>
      </c>
      <c r="F845" t="s">
        <v>1826</v>
      </c>
      <c r="G845" s="1" t="e">
        <f>VLOOKUP(B845,Results!A:D,3,FALSE)</f>
        <v>#N/A</v>
      </c>
    </row>
    <row r="846" spans="1:7" x14ac:dyDescent="0.25">
      <c r="A846" t="s">
        <v>928</v>
      </c>
      <c r="B846" t="s">
        <v>717</v>
      </c>
      <c r="C846" t="s">
        <v>20</v>
      </c>
      <c r="D846" t="s">
        <v>10</v>
      </c>
      <c r="E846" s="1">
        <f t="shared" si="13"/>
        <v>45337</v>
      </c>
      <c r="F846" t="s">
        <v>1826</v>
      </c>
      <c r="G846" s="1" t="e">
        <f>VLOOKUP(B846,Results!A:D,3,FALSE)</f>
        <v>#N/A</v>
      </c>
    </row>
    <row r="847" spans="1:7" x14ac:dyDescent="0.25">
      <c r="A847" t="s">
        <v>928</v>
      </c>
      <c r="B847" t="s">
        <v>420</v>
      </c>
      <c r="C847" t="s">
        <v>223</v>
      </c>
      <c r="D847" t="s">
        <v>10</v>
      </c>
      <c r="E847" s="1">
        <f t="shared" si="13"/>
        <v>45337</v>
      </c>
      <c r="F847" t="s">
        <v>1826</v>
      </c>
      <c r="G847" s="1" t="e">
        <f>VLOOKUP(B847,Results!A:D,3,FALSE)</f>
        <v>#N/A</v>
      </c>
    </row>
    <row r="848" spans="1:7" x14ac:dyDescent="0.25">
      <c r="A848" t="s">
        <v>928</v>
      </c>
      <c r="B848" t="s">
        <v>56</v>
      </c>
      <c r="C848" t="s">
        <v>20</v>
      </c>
      <c r="D848" t="s">
        <v>33</v>
      </c>
      <c r="E848" s="1">
        <f t="shared" si="13"/>
        <v>45337</v>
      </c>
      <c r="F848" t="s">
        <v>1826</v>
      </c>
      <c r="G848" s="1" t="e">
        <f>VLOOKUP(B848,Results!A:D,3,FALSE)</f>
        <v>#N/A</v>
      </c>
    </row>
    <row r="849" spans="1:7" x14ac:dyDescent="0.25">
      <c r="A849" t="s">
        <v>928</v>
      </c>
      <c r="B849" t="s">
        <v>1821</v>
      </c>
      <c r="C849" t="s">
        <v>20</v>
      </c>
      <c r="D849" t="s">
        <v>10</v>
      </c>
      <c r="E849" s="1">
        <f t="shared" si="13"/>
        <v>45337</v>
      </c>
      <c r="F849" t="s">
        <v>1826</v>
      </c>
      <c r="G849" s="1" t="e">
        <f>VLOOKUP(B849,Results!A:D,3,FALSE)</f>
        <v>#N/A</v>
      </c>
    </row>
    <row r="850" spans="1:7" x14ac:dyDescent="0.25">
      <c r="A850" t="s">
        <v>928</v>
      </c>
      <c r="B850" t="s">
        <v>425</v>
      </c>
      <c r="C850" t="s">
        <v>20</v>
      </c>
      <c r="D850" t="s">
        <v>318</v>
      </c>
      <c r="E850" s="1">
        <f t="shared" si="13"/>
        <v>45337</v>
      </c>
      <c r="F850" t="s">
        <v>1826</v>
      </c>
      <c r="G850" s="1" t="e">
        <f>VLOOKUP(B850,Results!A:D,3,FALSE)</f>
        <v>#N/A</v>
      </c>
    </row>
    <row r="851" spans="1:7" x14ac:dyDescent="0.25">
      <c r="A851" t="s">
        <v>924</v>
      </c>
      <c r="B851" t="s">
        <v>484</v>
      </c>
      <c r="C851" t="s">
        <v>223</v>
      </c>
      <c r="D851" t="s">
        <v>13</v>
      </c>
      <c r="E851" s="1">
        <f t="shared" si="13"/>
        <v>45336</v>
      </c>
      <c r="F851" t="s">
        <v>1826</v>
      </c>
      <c r="G851" s="1">
        <f>VLOOKUP(B851,Results!A:D,3,FALSE)</f>
        <v>45414</v>
      </c>
    </row>
    <row r="852" spans="1:7" x14ac:dyDescent="0.25">
      <c r="A852" t="s">
        <v>924</v>
      </c>
      <c r="B852" t="s">
        <v>862</v>
      </c>
      <c r="C852" t="s">
        <v>223</v>
      </c>
      <c r="D852" t="s">
        <v>30</v>
      </c>
      <c r="E852" s="1">
        <f t="shared" si="13"/>
        <v>45336</v>
      </c>
      <c r="F852" t="s">
        <v>1826</v>
      </c>
      <c r="G852" s="1">
        <f>VLOOKUP(B852,Results!A:D,3,FALSE)</f>
        <v>45420</v>
      </c>
    </row>
    <row r="853" spans="1:7" x14ac:dyDescent="0.25">
      <c r="A853" t="s">
        <v>924</v>
      </c>
      <c r="B853" t="s">
        <v>568</v>
      </c>
      <c r="C853" t="s">
        <v>223</v>
      </c>
      <c r="D853" t="s">
        <v>44</v>
      </c>
      <c r="E853" s="1">
        <f t="shared" si="13"/>
        <v>45336</v>
      </c>
      <c r="F853" t="s">
        <v>1826</v>
      </c>
      <c r="G853" s="1">
        <f>VLOOKUP(B853,Results!A:D,3,FALSE)</f>
        <v>45421</v>
      </c>
    </row>
    <row r="854" spans="1:7" x14ac:dyDescent="0.25">
      <c r="A854" t="s">
        <v>924</v>
      </c>
      <c r="B854" t="s">
        <v>926</v>
      </c>
      <c r="C854" t="s">
        <v>223</v>
      </c>
      <c r="D854" t="s">
        <v>435</v>
      </c>
      <c r="E854" s="1">
        <f t="shared" si="13"/>
        <v>45336</v>
      </c>
      <c r="F854" t="s">
        <v>1826</v>
      </c>
      <c r="G854" s="1">
        <f>VLOOKUP(B854,Results!A:D,3,FALSE)</f>
        <v>45434</v>
      </c>
    </row>
    <row r="855" spans="1:7" x14ac:dyDescent="0.25">
      <c r="A855" t="s">
        <v>924</v>
      </c>
      <c r="B855" t="s">
        <v>298</v>
      </c>
      <c r="C855" t="s">
        <v>223</v>
      </c>
      <c r="D855" t="s">
        <v>10</v>
      </c>
      <c r="E855" s="1">
        <f t="shared" si="13"/>
        <v>45336</v>
      </c>
      <c r="F855" t="s">
        <v>1826</v>
      </c>
      <c r="G855" s="1">
        <f>VLOOKUP(B855,Results!A:D,3,FALSE)</f>
        <v>45435</v>
      </c>
    </row>
    <row r="856" spans="1:7" x14ac:dyDescent="0.25">
      <c r="A856" t="s">
        <v>924</v>
      </c>
      <c r="B856" t="s">
        <v>222</v>
      </c>
      <c r="C856" t="s">
        <v>223</v>
      </c>
      <c r="D856" t="s">
        <v>10</v>
      </c>
      <c r="E856" s="1">
        <f t="shared" si="13"/>
        <v>45336</v>
      </c>
      <c r="F856" t="s">
        <v>1826</v>
      </c>
      <c r="G856" s="1" t="e">
        <f>VLOOKUP(B856,Results!A:D,3,FALSE)</f>
        <v>#N/A</v>
      </c>
    </row>
    <row r="857" spans="1:7" x14ac:dyDescent="0.25">
      <c r="A857" t="s">
        <v>924</v>
      </c>
      <c r="B857" t="s">
        <v>654</v>
      </c>
      <c r="C857" t="s">
        <v>20</v>
      </c>
      <c r="D857" t="s">
        <v>44</v>
      </c>
      <c r="E857" s="1">
        <f t="shared" si="13"/>
        <v>45336</v>
      </c>
      <c r="F857" t="s">
        <v>1826</v>
      </c>
      <c r="G857" s="1" t="e">
        <f>VLOOKUP(B857,Results!A:D,3,FALSE)</f>
        <v>#N/A</v>
      </c>
    </row>
    <row r="858" spans="1:7" x14ac:dyDescent="0.25">
      <c r="A858" t="s">
        <v>924</v>
      </c>
      <c r="B858" t="s">
        <v>900</v>
      </c>
      <c r="C858" t="s">
        <v>223</v>
      </c>
      <c r="D858" t="s">
        <v>10</v>
      </c>
      <c r="E858" s="1">
        <f t="shared" si="13"/>
        <v>45336</v>
      </c>
      <c r="F858" t="s">
        <v>1826</v>
      </c>
      <c r="G858" s="1" t="e">
        <f>VLOOKUP(B858,Results!A:D,3,FALSE)</f>
        <v>#N/A</v>
      </c>
    </row>
    <row r="859" spans="1:7" x14ac:dyDescent="0.25">
      <c r="A859" t="s">
        <v>924</v>
      </c>
      <c r="B859" t="s">
        <v>925</v>
      </c>
      <c r="C859" t="s">
        <v>20</v>
      </c>
      <c r="D859" t="s">
        <v>50</v>
      </c>
      <c r="E859" s="1">
        <f t="shared" si="13"/>
        <v>45336</v>
      </c>
      <c r="F859" t="s">
        <v>1826</v>
      </c>
      <c r="G859" s="1" t="e">
        <f>VLOOKUP(B859,Results!A:D,3,FALSE)</f>
        <v>#N/A</v>
      </c>
    </row>
    <row r="860" spans="1:7" x14ac:dyDescent="0.25">
      <c r="A860" t="s">
        <v>924</v>
      </c>
      <c r="B860" t="s">
        <v>738</v>
      </c>
      <c r="C860" t="s">
        <v>223</v>
      </c>
      <c r="D860" t="s">
        <v>13</v>
      </c>
      <c r="E860" s="1">
        <f t="shared" si="13"/>
        <v>45336</v>
      </c>
      <c r="F860" t="s">
        <v>1826</v>
      </c>
      <c r="G860" s="1" t="e">
        <f>VLOOKUP(B860,Results!A:D,3,FALSE)</f>
        <v>#N/A</v>
      </c>
    </row>
    <row r="861" spans="1:7" x14ac:dyDescent="0.25">
      <c r="A861" t="s">
        <v>924</v>
      </c>
      <c r="B861" t="s">
        <v>271</v>
      </c>
      <c r="C861" t="s">
        <v>20</v>
      </c>
      <c r="D861" t="s">
        <v>13</v>
      </c>
      <c r="E861" s="1">
        <f t="shared" si="13"/>
        <v>45336</v>
      </c>
      <c r="F861" t="s">
        <v>1826</v>
      </c>
      <c r="G861" s="1" t="e">
        <f>VLOOKUP(B861,Results!A:D,3,FALSE)</f>
        <v>#N/A</v>
      </c>
    </row>
    <row r="862" spans="1:7" x14ac:dyDescent="0.25">
      <c r="A862" t="s">
        <v>924</v>
      </c>
      <c r="B862" t="s">
        <v>672</v>
      </c>
      <c r="C862" t="s">
        <v>20</v>
      </c>
      <c r="D862" t="s">
        <v>84</v>
      </c>
      <c r="E862" s="1">
        <f t="shared" si="13"/>
        <v>45336</v>
      </c>
      <c r="F862" t="s">
        <v>1826</v>
      </c>
      <c r="G862" s="1" t="e">
        <f>VLOOKUP(B862,Results!A:D,3,FALSE)</f>
        <v>#N/A</v>
      </c>
    </row>
    <row r="863" spans="1:7" x14ac:dyDescent="0.25">
      <c r="A863" t="s">
        <v>924</v>
      </c>
      <c r="B863" t="s">
        <v>790</v>
      </c>
      <c r="C863" t="s">
        <v>20</v>
      </c>
      <c r="D863" t="s">
        <v>74</v>
      </c>
      <c r="E863" s="1">
        <f t="shared" si="13"/>
        <v>45336</v>
      </c>
      <c r="F863" t="s">
        <v>1826</v>
      </c>
      <c r="G863" s="1" t="e">
        <f>VLOOKUP(B863,Results!A:D,3,FALSE)</f>
        <v>#N/A</v>
      </c>
    </row>
    <row r="864" spans="1:7" x14ac:dyDescent="0.25">
      <c r="A864" t="s">
        <v>924</v>
      </c>
      <c r="B864" t="s">
        <v>859</v>
      </c>
      <c r="C864" t="s">
        <v>20</v>
      </c>
      <c r="D864" t="s">
        <v>10</v>
      </c>
      <c r="E864" s="1">
        <f t="shared" si="13"/>
        <v>45336</v>
      </c>
      <c r="F864" t="s">
        <v>1826</v>
      </c>
      <c r="G864" s="1" t="e">
        <f>VLOOKUP(B864,Results!A:D,3,FALSE)</f>
        <v>#N/A</v>
      </c>
    </row>
    <row r="865" spans="1:7" x14ac:dyDescent="0.25">
      <c r="A865" t="s">
        <v>924</v>
      </c>
      <c r="B865" t="s">
        <v>748</v>
      </c>
      <c r="C865" t="s">
        <v>20</v>
      </c>
      <c r="D865" t="s">
        <v>7</v>
      </c>
      <c r="E865" s="1">
        <f t="shared" si="13"/>
        <v>45336</v>
      </c>
      <c r="F865" t="s">
        <v>1826</v>
      </c>
      <c r="G865" s="1" t="e">
        <f>VLOOKUP(B865,Results!A:D,3,FALSE)</f>
        <v>#N/A</v>
      </c>
    </row>
    <row r="866" spans="1:7" x14ac:dyDescent="0.25">
      <c r="A866" t="s">
        <v>924</v>
      </c>
      <c r="B866" t="s">
        <v>377</v>
      </c>
      <c r="C866" t="s">
        <v>20</v>
      </c>
      <c r="D866" t="s">
        <v>10</v>
      </c>
      <c r="E866" s="1">
        <f t="shared" si="13"/>
        <v>45336</v>
      </c>
      <c r="F866" t="s">
        <v>1826</v>
      </c>
      <c r="G866" s="1" t="e">
        <f>VLOOKUP(B866,Results!A:D,3,FALSE)</f>
        <v>#N/A</v>
      </c>
    </row>
    <row r="867" spans="1:7" x14ac:dyDescent="0.25">
      <c r="A867" t="s">
        <v>924</v>
      </c>
      <c r="B867" t="s">
        <v>919</v>
      </c>
      <c r="C867" t="s">
        <v>223</v>
      </c>
      <c r="D867" t="s">
        <v>80</v>
      </c>
      <c r="E867" s="1">
        <f t="shared" si="13"/>
        <v>45336</v>
      </c>
      <c r="F867" t="s">
        <v>1826</v>
      </c>
      <c r="G867" s="1" t="e">
        <f>VLOOKUP(B867,Results!A:D,3,FALSE)</f>
        <v>#N/A</v>
      </c>
    </row>
    <row r="868" spans="1:7" x14ac:dyDescent="0.25">
      <c r="A868" t="s">
        <v>924</v>
      </c>
      <c r="B868" t="s">
        <v>757</v>
      </c>
      <c r="C868" t="s">
        <v>223</v>
      </c>
      <c r="D868" t="s">
        <v>435</v>
      </c>
      <c r="E868" s="1">
        <f t="shared" si="13"/>
        <v>45336</v>
      </c>
      <c r="F868" t="s">
        <v>1826</v>
      </c>
      <c r="G868" s="1" t="e">
        <f>VLOOKUP(B868,Results!A:D,3,FALSE)</f>
        <v>#N/A</v>
      </c>
    </row>
    <row r="869" spans="1:7" x14ac:dyDescent="0.25">
      <c r="A869" t="s">
        <v>924</v>
      </c>
      <c r="B869" t="s">
        <v>927</v>
      </c>
      <c r="C869" t="s">
        <v>20</v>
      </c>
      <c r="D869" t="s">
        <v>411</v>
      </c>
      <c r="E869" s="1">
        <f t="shared" si="13"/>
        <v>45336</v>
      </c>
      <c r="F869" t="s">
        <v>1826</v>
      </c>
      <c r="G869" s="1" t="e">
        <f>VLOOKUP(B869,Results!A:D,3,FALSE)</f>
        <v>#N/A</v>
      </c>
    </row>
    <row r="870" spans="1:7" x14ac:dyDescent="0.25">
      <c r="A870" t="s">
        <v>920</v>
      </c>
      <c r="B870" t="s">
        <v>713</v>
      </c>
      <c r="C870" t="s">
        <v>20</v>
      </c>
      <c r="D870" t="s">
        <v>33</v>
      </c>
      <c r="E870" s="1">
        <f t="shared" si="13"/>
        <v>45335</v>
      </c>
      <c r="F870" t="s">
        <v>1826</v>
      </c>
      <c r="G870" s="1">
        <f>VLOOKUP(B870,Results!A:D,3,FALSE)</f>
        <v>45414</v>
      </c>
    </row>
    <row r="871" spans="1:7" x14ac:dyDescent="0.25">
      <c r="A871" t="s">
        <v>920</v>
      </c>
      <c r="B871" t="s">
        <v>921</v>
      </c>
      <c r="C871" t="s">
        <v>223</v>
      </c>
      <c r="D871" t="s">
        <v>10</v>
      </c>
      <c r="E871" s="1">
        <f t="shared" si="13"/>
        <v>45335</v>
      </c>
      <c r="F871" t="s">
        <v>1826</v>
      </c>
      <c r="G871" s="1">
        <f>VLOOKUP(B871,Results!A:D,3,FALSE)</f>
        <v>45416</v>
      </c>
    </row>
    <row r="872" spans="1:7" x14ac:dyDescent="0.25">
      <c r="A872" t="s">
        <v>920</v>
      </c>
      <c r="B872" t="s">
        <v>1228</v>
      </c>
      <c r="C872" t="s">
        <v>20</v>
      </c>
      <c r="D872" t="s">
        <v>30</v>
      </c>
      <c r="E872" s="1">
        <f t="shared" si="13"/>
        <v>45335</v>
      </c>
      <c r="F872" t="s">
        <v>1826</v>
      </c>
      <c r="G872" s="1">
        <f>VLOOKUP(B872,Results!A:D,3,FALSE)</f>
        <v>45418</v>
      </c>
    </row>
    <row r="873" spans="1:7" x14ac:dyDescent="0.25">
      <c r="A873" t="s">
        <v>920</v>
      </c>
      <c r="B873" t="s">
        <v>434</v>
      </c>
      <c r="C873" t="s">
        <v>20</v>
      </c>
      <c r="D873" t="s">
        <v>435</v>
      </c>
      <c r="E873" s="1">
        <f t="shared" si="13"/>
        <v>45335</v>
      </c>
      <c r="F873" t="s">
        <v>1826</v>
      </c>
      <c r="G873" s="1">
        <f>VLOOKUP(B873,Results!A:D,3,FALSE)</f>
        <v>45420</v>
      </c>
    </row>
    <row r="874" spans="1:7" x14ac:dyDescent="0.25">
      <c r="A874" t="s">
        <v>920</v>
      </c>
      <c r="B874" t="s">
        <v>750</v>
      </c>
      <c r="C874" t="s">
        <v>20</v>
      </c>
      <c r="D874" t="s">
        <v>13</v>
      </c>
      <c r="E874" s="1">
        <f t="shared" si="13"/>
        <v>45335</v>
      </c>
      <c r="F874" t="s">
        <v>1826</v>
      </c>
      <c r="G874" s="1">
        <f>VLOOKUP(B874,Results!A:D,3,FALSE)</f>
        <v>45420</v>
      </c>
    </row>
    <row r="875" spans="1:7" x14ac:dyDescent="0.25">
      <c r="A875" t="s">
        <v>920</v>
      </c>
      <c r="B875" t="s">
        <v>914</v>
      </c>
      <c r="C875" t="s">
        <v>223</v>
      </c>
      <c r="D875" t="s">
        <v>10</v>
      </c>
      <c r="E875" s="1">
        <f t="shared" si="13"/>
        <v>45335</v>
      </c>
      <c r="F875" t="s">
        <v>1826</v>
      </c>
      <c r="G875" s="1">
        <f>VLOOKUP(B875,Results!A:D,3,FALSE)</f>
        <v>45421</v>
      </c>
    </row>
    <row r="876" spans="1:7" x14ac:dyDescent="0.25">
      <c r="A876" t="s">
        <v>920</v>
      </c>
      <c r="B876" t="s">
        <v>822</v>
      </c>
      <c r="C876" t="s">
        <v>20</v>
      </c>
      <c r="D876" t="s">
        <v>10</v>
      </c>
      <c r="E876" s="1">
        <f t="shared" si="13"/>
        <v>45335</v>
      </c>
      <c r="F876" t="s">
        <v>1826</v>
      </c>
      <c r="G876" s="1" t="e">
        <f>VLOOKUP(B876,Results!A:D,3,FALSE)</f>
        <v>#N/A</v>
      </c>
    </row>
    <row r="877" spans="1:7" x14ac:dyDescent="0.25">
      <c r="A877" t="s">
        <v>920</v>
      </c>
      <c r="B877" t="s">
        <v>518</v>
      </c>
      <c r="C877" t="s">
        <v>223</v>
      </c>
      <c r="D877" t="s">
        <v>30</v>
      </c>
      <c r="E877" s="1">
        <f t="shared" si="13"/>
        <v>45335</v>
      </c>
      <c r="F877" t="s">
        <v>1826</v>
      </c>
      <c r="G877" s="1" t="e">
        <f>VLOOKUP(B877,Results!A:D,3,FALSE)</f>
        <v>#N/A</v>
      </c>
    </row>
    <row r="878" spans="1:7" x14ac:dyDescent="0.25">
      <c r="A878" t="s">
        <v>920</v>
      </c>
      <c r="B878" t="s">
        <v>273</v>
      </c>
      <c r="C878" t="s">
        <v>20</v>
      </c>
      <c r="D878" t="s">
        <v>10</v>
      </c>
      <c r="E878" s="1">
        <f t="shared" si="13"/>
        <v>45335</v>
      </c>
      <c r="F878" t="s">
        <v>1826</v>
      </c>
      <c r="G878" s="1" t="e">
        <f>VLOOKUP(B878,Results!A:D,3,FALSE)</f>
        <v>#N/A</v>
      </c>
    </row>
    <row r="879" spans="1:7" x14ac:dyDescent="0.25">
      <c r="A879" t="s">
        <v>920</v>
      </c>
      <c r="B879" t="s">
        <v>409</v>
      </c>
      <c r="C879" t="s">
        <v>223</v>
      </c>
      <c r="D879" t="s">
        <v>297</v>
      </c>
      <c r="E879" s="1">
        <f t="shared" si="13"/>
        <v>45335</v>
      </c>
      <c r="F879" t="s">
        <v>1826</v>
      </c>
      <c r="G879" s="1" t="e">
        <f>VLOOKUP(B879,Results!A:D,3,FALSE)</f>
        <v>#N/A</v>
      </c>
    </row>
    <row r="880" spans="1:7" x14ac:dyDescent="0.25">
      <c r="A880" t="s">
        <v>920</v>
      </c>
      <c r="B880" t="s">
        <v>456</v>
      </c>
      <c r="C880" t="s">
        <v>20</v>
      </c>
      <c r="D880" t="s">
        <v>10</v>
      </c>
      <c r="E880" s="1">
        <f t="shared" si="13"/>
        <v>45335</v>
      </c>
      <c r="F880" t="s">
        <v>1826</v>
      </c>
      <c r="G880" s="1" t="e">
        <f>VLOOKUP(B880,Results!A:D,3,FALSE)</f>
        <v>#N/A</v>
      </c>
    </row>
    <row r="881" spans="1:7" x14ac:dyDescent="0.25">
      <c r="A881" t="s">
        <v>920</v>
      </c>
      <c r="B881" t="s">
        <v>646</v>
      </c>
      <c r="C881" t="s">
        <v>20</v>
      </c>
      <c r="D881" t="s">
        <v>297</v>
      </c>
      <c r="E881" s="1">
        <f t="shared" si="13"/>
        <v>45335</v>
      </c>
      <c r="F881" t="s">
        <v>1826</v>
      </c>
      <c r="G881" s="1" t="e">
        <f>VLOOKUP(B881,Results!A:D,3,FALSE)</f>
        <v>#N/A</v>
      </c>
    </row>
    <row r="882" spans="1:7" x14ac:dyDescent="0.25">
      <c r="A882" t="s">
        <v>920</v>
      </c>
      <c r="B882" t="s">
        <v>620</v>
      </c>
      <c r="C882" t="s">
        <v>20</v>
      </c>
      <c r="D882" t="s">
        <v>30</v>
      </c>
      <c r="E882" s="1">
        <f t="shared" si="13"/>
        <v>45335</v>
      </c>
      <c r="F882" t="s">
        <v>1826</v>
      </c>
      <c r="G882" s="1" t="e">
        <f>VLOOKUP(B882,Results!A:D,3,FALSE)</f>
        <v>#N/A</v>
      </c>
    </row>
    <row r="883" spans="1:7" x14ac:dyDescent="0.25">
      <c r="A883" t="s">
        <v>920</v>
      </c>
      <c r="B883" t="s">
        <v>355</v>
      </c>
      <c r="C883" t="s">
        <v>223</v>
      </c>
      <c r="D883" t="s">
        <v>30</v>
      </c>
      <c r="E883" s="1">
        <f t="shared" si="13"/>
        <v>45335</v>
      </c>
      <c r="F883" t="s">
        <v>1826</v>
      </c>
      <c r="G883" s="1" t="e">
        <f>VLOOKUP(B883,Results!A:D,3,FALSE)</f>
        <v>#N/A</v>
      </c>
    </row>
    <row r="884" spans="1:7" x14ac:dyDescent="0.25">
      <c r="A884" t="s">
        <v>920</v>
      </c>
      <c r="B884" t="s">
        <v>395</v>
      </c>
      <c r="C884" t="s">
        <v>20</v>
      </c>
      <c r="D884" t="s">
        <v>297</v>
      </c>
      <c r="E884" s="1">
        <f t="shared" si="13"/>
        <v>45335</v>
      </c>
      <c r="F884" t="s">
        <v>1826</v>
      </c>
      <c r="G884" s="1" t="e">
        <f>VLOOKUP(B884,Results!A:D,3,FALSE)</f>
        <v>#N/A</v>
      </c>
    </row>
    <row r="885" spans="1:7" x14ac:dyDescent="0.25">
      <c r="A885" t="s">
        <v>920</v>
      </c>
      <c r="B885" t="s">
        <v>922</v>
      </c>
      <c r="C885" t="s">
        <v>20</v>
      </c>
      <c r="D885" t="s">
        <v>30</v>
      </c>
      <c r="E885" s="1">
        <f t="shared" si="13"/>
        <v>45335</v>
      </c>
      <c r="F885" t="s">
        <v>1826</v>
      </c>
      <c r="G885" s="1" t="e">
        <f>VLOOKUP(B885,Results!A:D,3,FALSE)</f>
        <v>#N/A</v>
      </c>
    </row>
    <row r="886" spans="1:7" x14ac:dyDescent="0.25">
      <c r="A886" t="s">
        <v>920</v>
      </c>
      <c r="B886" t="s">
        <v>923</v>
      </c>
      <c r="C886" t="s">
        <v>223</v>
      </c>
      <c r="D886" t="s">
        <v>7</v>
      </c>
      <c r="E886" s="1">
        <f t="shared" si="13"/>
        <v>45335</v>
      </c>
      <c r="F886" t="s">
        <v>1826</v>
      </c>
      <c r="G886" s="1" t="e">
        <f>VLOOKUP(B886,Results!A:D,3,FALSE)</f>
        <v>#N/A</v>
      </c>
    </row>
    <row r="887" spans="1:7" x14ac:dyDescent="0.25">
      <c r="A887" t="s">
        <v>920</v>
      </c>
      <c r="B887" t="s">
        <v>536</v>
      </c>
      <c r="C887" t="s">
        <v>223</v>
      </c>
      <c r="D887" t="s">
        <v>30</v>
      </c>
      <c r="E887" s="1">
        <f t="shared" si="13"/>
        <v>45335</v>
      </c>
      <c r="F887" t="s">
        <v>1826</v>
      </c>
      <c r="G887" s="1" t="e">
        <f>VLOOKUP(B887,Results!A:D,3,FALSE)</f>
        <v>#N/A</v>
      </c>
    </row>
    <row r="888" spans="1:7" x14ac:dyDescent="0.25">
      <c r="A888" t="s">
        <v>920</v>
      </c>
      <c r="B888" t="s">
        <v>365</v>
      </c>
      <c r="C888" t="s">
        <v>20</v>
      </c>
      <c r="D888" t="s">
        <v>80</v>
      </c>
      <c r="E888" s="1">
        <f t="shared" si="13"/>
        <v>45335</v>
      </c>
      <c r="F888" t="s">
        <v>1826</v>
      </c>
      <c r="G888" s="1" t="e">
        <f>VLOOKUP(B888,Results!A:D,3,FALSE)</f>
        <v>#N/A</v>
      </c>
    </row>
    <row r="889" spans="1:7" x14ac:dyDescent="0.25">
      <c r="A889" t="s">
        <v>920</v>
      </c>
      <c r="B889" t="s">
        <v>491</v>
      </c>
      <c r="C889" t="s">
        <v>223</v>
      </c>
      <c r="D889" t="s">
        <v>30</v>
      </c>
      <c r="E889" s="1">
        <f t="shared" si="13"/>
        <v>45335</v>
      </c>
      <c r="F889" t="s">
        <v>1826</v>
      </c>
      <c r="G889" s="1" t="e">
        <f>VLOOKUP(B889,Results!A:D,3,FALSE)</f>
        <v>#N/A</v>
      </c>
    </row>
    <row r="890" spans="1:7" x14ac:dyDescent="0.25">
      <c r="A890" t="s">
        <v>920</v>
      </c>
      <c r="B890" t="s">
        <v>1821</v>
      </c>
      <c r="C890" t="s">
        <v>20</v>
      </c>
      <c r="D890" t="s">
        <v>10</v>
      </c>
      <c r="E890" s="1">
        <f t="shared" si="13"/>
        <v>45335</v>
      </c>
      <c r="F890" t="s">
        <v>1826</v>
      </c>
      <c r="G890" s="1" t="e">
        <f>VLOOKUP(B890,Results!A:D,3,FALSE)</f>
        <v>#N/A</v>
      </c>
    </row>
    <row r="891" spans="1:7" x14ac:dyDescent="0.25">
      <c r="A891" t="s">
        <v>920</v>
      </c>
      <c r="B891" t="s">
        <v>833</v>
      </c>
      <c r="C891" t="s">
        <v>20</v>
      </c>
      <c r="D891" t="s">
        <v>13</v>
      </c>
      <c r="E891" s="1">
        <f t="shared" si="13"/>
        <v>45335</v>
      </c>
      <c r="F891" t="s">
        <v>1826</v>
      </c>
      <c r="G891" s="1" t="e">
        <f>VLOOKUP(B891,Results!A:D,3,FALSE)</f>
        <v>#N/A</v>
      </c>
    </row>
    <row r="892" spans="1:7" x14ac:dyDescent="0.25">
      <c r="A892" t="s">
        <v>920</v>
      </c>
      <c r="B892" t="s">
        <v>575</v>
      </c>
      <c r="C892" t="s">
        <v>20</v>
      </c>
      <c r="D892" t="s">
        <v>44</v>
      </c>
      <c r="E892" s="1">
        <f t="shared" si="13"/>
        <v>45335</v>
      </c>
      <c r="F892" t="s">
        <v>1826</v>
      </c>
      <c r="G892" s="1" t="e">
        <f>VLOOKUP(B892,Results!A:D,3,FALSE)</f>
        <v>#N/A</v>
      </c>
    </row>
    <row r="893" spans="1:7" x14ac:dyDescent="0.25">
      <c r="A893" t="s">
        <v>920</v>
      </c>
      <c r="B893" t="s">
        <v>719</v>
      </c>
      <c r="C893" t="s">
        <v>223</v>
      </c>
      <c r="D893" t="s">
        <v>297</v>
      </c>
      <c r="E893" s="1">
        <f t="shared" si="13"/>
        <v>45335</v>
      </c>
      <c r="F893" t="s">
        <v>1826</v>
      </c>
      <c r="G893" s="1" t="e">
        <f>VLOOKUP(B893,Results!A:D,3,FALSE)</f>
        <v>#N/A</v>
      </c>
    </row>
    <row r="894" spans="1:7" x14ac:dyDescent="0.25">
      <c r="A894" s="1">
        <v>45628</v>
      </c>
      <c r="B894" t="s">
        <v>226</v>
      </c>
      <c r="C894" t="s">
        <v>20</v>
      </c>
      <c r="D894" t="s">
        <v>33</v>
      </c>
      <c r="E894" s="1">
        <f t="shared" si="13"/>
        <v>45334</v>
      </c>
      <c r="F894" t="s">
        <v>1919</v>
      </c>
      <c r="G894" s="1">
        <f>VLOOKUP(B894,Results!A:D,3,FALSE)</f>
        <v>45414</v>
      </c>
    </row>
    <row r="895" spans="1:7" x14ac:dyDescent="0.25">
      <c r="A895" s="1">
        <v>45628</v>
      </c>
      <c r="B895" t="s">
        <v>287</v>
      </c>
      <c r="C895" t="s">
        <v>20</v>
      </c>
      <c r="D895" t="s">
        <v>13</v>
      </c>
      <c r="E895" s="1">
        <f t="shared" si="13"/>
        <v>45334</v>
      </c>
      <c r="F895" t="s">
        <v>1826</v>
      </c>
      <c r="G895" s="1">
        <f>VLOOKUP(B895,Results!A:D,3,FALSE)</f>
        <v>45419</v>
      </c>
    </row>
    <row r="896" spans="1:7" x14ac:dyDescent="0.25">
      <c r="A896" s="1">
        <v>45628</v>
      </c>
      <c r="B896" t="s">
        <v>862</v>
      </c>
      <c r="C896" t="s">
        <v>223</v>
      </c>
      <c r="D896" t="s">
        <v>30</v>
      </c>
      <c r="E896" s="1">
        <f t="shared" si="13"/>
        <v>45334</v>
      </c>
      <c r="F896" t="s">
        <v>1919</v>
      </c>
      <c r="G896" s="1">
        <f>VLOOKUP(B896,Results!A:D,3,FALSE)</f>
        <v>45420</v>
      </c>
    </row>
    <row r="897" spans="1:7" x14ac:dyDescent="0.25">
      <c r="A897" s="1">
        <v>45628</v>
      </c>
      <c r="B897" t="s">
        <v>298</v>
      </c>
      <c r="C897" t="s">
        <v>223</v>
      </c>
      <c r="D897" t="s">
        <v>10</v>
      </c>
      <c r="E897" s="1">
        <f t="shared" si="13"/>
        <v>45334</v>
      </c>
      <c r="F897" t="s">
        <v>1919</v>
      </c>
      <c r="G897" s="1">
        <f>VLOOKUP(B897,Results!A:D,3,FALSE)</f>
        <v>45435</v>
      </c>
    </row>
    <row r="898" spans="1:7" x14ac:dyDescent="0.25">
      <c r="A898" s="1">
        <v>45628</v>
      </c>
      <c r="B898" t="s">
        <v>725</v>
      </c>
      <c r="C898" t="s">
        <v>223</v>
      </c>
      <c r="D898" t="s">
        <v>13</v>
      </c>
      <c r="E898" s="1">
        <f t="shared" ref="E898:E961" si="14">DATEVALUE(IFERROR(RIGHT(LEFT(A898,FIND("-",A898,4)-1),2)&amp;"/"&amp;LEFT(A898,FIND("-",A898)-1)&amp;"/"&amp;RIGHT(LEFT(A898,IFERROR(FIND(" ",A898),LEN(A898)+1)-1),4),TEXT(A898,"dd")&amp;"/"&amp;TEXT(A898,"mm")&amp;"/"&amp;TEXT(A898,"yyyy")))</f>
        <v>45334</v>
      </c>
      <c r="F898" t="s">
        <v>1826</v>
      </c>
      <c r="G898" s="1" t="e">
        <f>VLOOKUP(B898,Results!A:D,3,FALSE)</f>
        <v>#N/A</v>
      </c>
    </row>
    <row r="899" spans="1:7" x14ac:dyDescent="0.25">
      <c r="A899" s="1">
        <v>45628</v>
      </c>
      <c r="B899" t="s">
        <v>919</v>
      </c>
      <c r="C899" t="s">
        <v>223</v>
      </c>
      <c r="D899" t="s">
        <v>80</v>
      </c>
      <c r="E899" s="1">
        <f t="shared" si="14"/>
        <v>45334</v>
      </c>
      <c r="F899" t="s">
        <v>1826</v>
      </c>
      <c r="G899" s="1" t="e">
        <f>VLOOKUP(B899,Results!A:D,3,FALSE)</f>
        <v>#N/A</v>
      </c>
    </row>
    <row r="900" spans="1:7" x14ac:dyDescent="0.25">
      <c r="A900" s="1">
        <v>45628</v>
      </c>
      <c r="B900" t="s">
        <v>916</v>
      </c>
      <c r="C900" t="s">
        <v>223</v>
      </c>
      <c r="D900" t="s">
        <v>23</v>
      </c>
      <c r="E900" s="1">
        <f t="shared" si="14"/>
        <v>45334</v>
      </c>
      <c r="F900" t="s">
        <v>1826</v>
      </c>
      <c r="G900" s="1" t="e">
        <f>VLOOKUP(B900,Results!A:D,3,FALSE)</f>
        <v>#N/A</v>
      </c>
    </row>
    <row r="901" spans="1:7" x14ac:dyDescent="0.25">
      <c r="A901" s="1">
        <v>45628</v>
      </c>
      <c r="B901" t="s">
        <v>808</v>
      </c>
      <c r="C901" t="s">
        <v>20</v>
      </c>
      <c r="D901" t="s">
        <v>74</v>
      </c>
      <c r="E901" s="1">
        <f t="shared" si="14"/>
        <v>45334</v>
      </c>
      <c r="F901" t="s">
        <v>1826</v>
      </c>
      <c r="G901" s="1" t="e">
        <f>VLOOKUP(B901,Results!A:D,3,FALSE)</f>
        <v>#N/A</v>
      </c>
    </row>
    <row r="902" spans="1:7" x14ac:dyDescent="0.25">
      <c r="A902" s="1">
        <v>45628</v>
      </c>
      <c r="B902" t="s">
        <v>853</v>
      </c>
      <c r="C902" t="s">
        <v>223</v>
      </c>
      <c r="D902" t="s">
        <v>13</v>
      </c>
      <c r="E902" s="1">
        <f t="shared" si="14"/>
        <v>45334</v>
      </c>
      <c r="F902" t="s">
        <v>1919</v>
      </c>
      <c r="G902" s="1" t="e">
        <f>VLOOKUP(B902,Results!A:D,3,FALSE)</f>
        <v>#N/A</v>
      </c>
    </row>
    <row r="903" spans="1:7" x14ac:dyDescent="0.25">
      <c r="A903" s="1">
        <v>45537</v>
      </c>
      <c r="B903" t="s">
        <v>605</v>
      </c>
      <c r="C903" t="s">
        <v>223</v>
      </c>
      <c r="D903" t="s">
        <v>30</v>
      </c>
      <c r="E903" s="1">
        <f t="shared" si="14"/>
        <v>45331</v>
      </c>
      <c r="F903" t="s">
        <v>1826</v>
      </c>
      <c r="G903" s="1">
        <f>VLOOKUP(B903,Results!A:D,3,FALSE)</f>
        <v>45419</v>
      </c>
    </row>
    <row r="904" spans="1:7" x14ac:dyDescent="0.25">
      <c r="A904" s="1">
        <v>45537</v>
      </c>
      <c r="B904" t="s">
        <v>862</v>
      </c>
      <c r="C904" t="s">
        <v>223</v>
      </c>
      <c r="D904" t="s">
        <v>30</v>
      </c>
      <c r="E904" s="1">
        <f t="shared" si="14"/>
        <v>45331</v>
      </c>
      <c r="F904" t="s">
        <v>1826</v>
      </c>
      <c r="G904" s="1">
        <f>VLOOKUP(B904,Results!A:D,3,FALSE)</f>
        <v>45420</v>
      </c>
    </row>
    <row r="905" spans="1:7" x14ac:dyDescent="0.25">
      <c r="A905" s="1">
        <v>45537</v>
      </c>
      <c r="B905" t="s">
        <v>829</v>
      </c>
      <c r="C905" t="s">
        <v>223</v>
      </c>
      <c r="D905" t="s">
        <v>13</v>
      </c>
      <c r="E905" s="1">
        <f t="shared" si="14"/>
        <v>45331</v>
      </c>
      <c r="F905" t="s">
        <v>1826</v>
      </c>
      <c r="G905" s="1">
        <f>VLOOKUP(B905,Results!A:D,3,FALSE)</f>
        <v>45421</v>
      </c>
    </row>
    <row r="906" spans="1:7" x14ac:dyDescent="0.25">
      <c r="A906" s="1">
        <v>45537</v>
      </c>
      <c r="B906" t="s">
        <v>518</v>
      </c>
      <c r="C906" t="s">
        <v>223</v>
      </c>
      <c r="D906" t="s">
        <v>30</v>
      </c>
      <c r="E906" s="1">
        <f t="shared" si="14"/>
        <v>45331</v>
      </c>
      <c r="F906" t="s">
        <v>1826</v>
      </c>
      <c r="G906" s="1" t="e">
        <f>VLOOKUP(B906,Results!A:D,3,FALSE)</f>
        <v>#N/A</v>
      </c>
    </row>
    <row r="907" spans="1:7" x14ac:dyDescent="0.25">
      <c r="A907" s="1">
        <v>45537</v>
      </c>
      <c r="B907" t="s">
        <v>273</v>
      </c>
      <c r="C907" t="s">
        <v>20</v>
      </c>
      <c r="D907" t="s">
        <v>10</v>
      </c>
      <c r="E907" s="1">
        <f t="shared" si="14"/>
        <v>45331</v>
      </c>
      <c r="F907" t="s">
        <v>1826</v>
      </c>
      <c r="G907" s="1" t="e">
        <f>VLOOKUP(B907,Results!A:D,3,FALSE)</f>
        <v>#N/A</v>
      </c>
    </row>
    <row r="908" spans="1:7" x14ac:dyDescent="0.25">
      <c r="A908" s="1">
        <v>45537</v>
      </c>
      <c r="B908" t="s">
        <v>409</v>
      </c>
      <c r="C908" t="s">
        <v>223</v>
      </c>
      <c r="D908" t="s">
        <v>297</v>
      </c>
      <c r="E908" s="1">
        <f t="shared" si="14"/>
        <v>45331</v>
      </c>
      <c r="F908" t="s">
        <v>1826</v>
      </c>
      <c r="G908" s="1" t="e">
        <f>VLOOKUP(B908,Results!A:D,3,FALSE)</f>
        <v>#N/A</v>
      </c>
    </row>
    <row r="909" spans="1:7" x14ac:dyDescent="0.25">
      <c r="A909" s="1">
        <v>45537</v>
      </c>
      <c r="B909" t="s">
        <v>222</v>
      </c>
      <c r="C909" t="s">
        <v>223</v>
      </c>
      <c r="D909" t="s">
        <v>10</v>
      </c>
      <c r="E909" s="1">
        <f t="shared" si="14"/>
        <v>45331</v>
      </c>
      <c r="F909" t="s">
        <v>1826</v>
      </c>
      <c r="G909" s="1" t="e">
        <f>VLOOKUP(B909,Results!A:D,3,FALSE)</f>
        <v>#N/A</v>
      </c>
    </row>
    <row r="910" spans="1:7" x14ac:dyDescent="0.25">
      <c r="A910" s="1">
        <v>45537</v>
      </c>
      <c r="B910" t="s">
        <v>738</v>
      </c>
      <c r="C910" t="s">
        <v>223</v>
      </c>
      <c r="D910" t="s">
        <v>13</v>
      </c>
      <c r="E910" s="1">
        <f t="shared" si="14"/>
        <v>45331</v>
      </c>
      <c r="F910" t="s">
        <v>1826</v>
      </c>
      <c r="G910" s="1" t="e">
        <f>VLOOKUP(B910,Results!A:D,3,FALSE)</f>
        <v>#N/A</v>
      </c>
    </row>
    <row r="911" spans="1:7" x14ac:dyDescent="0.25">
      <c r="A911" s="1">
        <v>45537</v>
      </c>
      <c r="B911" t="s">
        <v>536</v>
      </c>
      <c r="C911" t="s">
        <v>223</v>
      </c>
      <c r="D911" t="s">
        <v>30</v>
      </c>
      <c r="E911" s="1">
        <f t="shared" si="14"/>
        <v>45331</v>
      </c>
      <c r="F911" t="s">
        <v>1826</v>
      </c>
      <c r="G911" s="1" t="e">
        <f>VLOOKUP(B911,Results!A:D,3,FALSE)</f>
        <v>#N/A</v>
      </c>
    </row>
    <row r="912" spans="1:7" x14ac:dyDescent="0.25">
      <c r="A912" s="1">
        <v>45537</v>
      </c>
      <c r="B912" t="s">
        <v>491</v>
      </c>
      <c r="C912" t="s">
        <v>223</v>
      </c>
      <c r="D912" t="s">
        <v>30</v>
      </c>
      <c r="E912" s="1">
        <f t="shared" si="14"/>
        <v>45331</v>
      </c>
      <c r="F912" t="s">
        <v>1826</v>
      </c>
      <c r="G912" s="1" t="e">
        <f>VLOOKUP(B912,Results!A:D,3,FALSE)</f>
        <v>#N/A</v>
      </c>
    </row>
    <row r="913" spans="1:7" x14ac:dyDescent="0.25">
      <c r="A913" s="1">
        <v>45537</v>
      </c>
      <c r="B913" t="s">
        <v>575</v>
      </c>
      <c r="C913" t="s">
        <v>20</v>
      </c>
      <c r="D913" t="s">
        <v>44</v>
      </c>
      <c r="E913" s="1">
        <f t="shared" si="14"/>
        <v>45331</v>
      </c>
      <c r="F913" t="s">
        <v>1826</v>
      </c>
      <c r="G913" s="1" t="e">
        <f>VLOOKUP(B913,Results!A:D,3,FALSE)</f>
        <v>#N/A</v>
      </c>
    </row>
    <row r="914" spans="1:7" x14ac:dyDescent="0.25">
      <c r="A914" s="1">
        <v>45506</v>
      </c>
      <c r="B914" t="s">
        <v>298</v>
      </c>
      <c r="C914" t="s">
        <v>223</v>
      </c>
      <c r="D914" t="s">
        <v>10</v>
      </c>
      <c r="E914" s="1">
        <f t="shared" si="14"/>
        <v>45330</v>
      </c>
      <c r="F914" t="s">
        <v>1826</v>
      </c>
      <c r="G914" s="1">
        <f>VLOOKUP(B914,Results!A:D,3,FALSE)</f>
        <v>45435</v>
      </c>
    </row>
    <row r="915" spans="1:7" x14ac:dyDescent="0.25">
      <c r="A915" s="1">
        <v>45506</v>
      </c>
      <c r="B915" t="s">
        <v>919</v>
      </c>
      <c r="C915" t="s">
        <v>223</v>
      </c>
      <c r="D915" t="s">
        <v>80</v>
      </c>
      <c r="E915" s="1">
        <f t="shared" si="14"/>
        <v>45330</v>
      </c>
      <c r="F915" t="s">
        <v>1826</v>
      </c>
      <c r="G915" s="1" t="e">
        <f>VLOOKUP(B915,Results!A:D,3,FALSE)</f>
        <v>#N/A</v>
      </c>
    </row>
    <row r="916" spans="1:7" x14ac:dyDescent="0.25">
      <c r="A916" s="1">
        <v>45475</v>
      </c>
      <c r="B916" t="s">
        <v>917</v>
      </c>
      <c r="C916" t="s">
        <v>223</v>
      </c>
      <c r="D916" t="s">
        <v>74</v>
      </c>
      <c r="E916" s="1">
        <f t="shared" si="14"/>
        <v>45329</v>
      </c>
      <c r="F916" t="s">
        <v>1826</v>
      </c>
      <c r="G916" s="1">
        <f>VLOOKUP(B916,Results!A:D,3,FALSE)</f>
        <v>45422</v>
      </c>
    </row>
    <row r="917" spans="1:7" x14ac:dyDescent="0.25">
      <c r="A917" s="1">
        <v>45475</v>
      </c>
      <c r="B917" t="s">
        <v>222</v>
      </c>
      <c r="C917" t="s">
        <v>223</v>
      </c>
      <c r="D917" t="s">
        <v>10</v>
      </c>
      <c r="E917" s="1">
        <f t="shared" si="14"/>
        <v>45329</v>
      </c>
      <c r="F917" t="s">
        <v>1826</v>
      </c>
      <c r="G917" s="1" t="e">
        <f>VLOOKUP(B917,Results!A:D,3,FALSE)</f>
        <v>#N/A</v>
      </c>
    </row>
    <row r="918" spans="1:7" x14ac:dyDescent="0.25">
      <c r="A918" s="1">
        <v>45475</v>
      </c>
      <c r="B918" t="s">
        <v>823</v>
      </c>
      <c r="C918" t="s">
        <v>20</v>
      </c>
      <c r="D918" t="s">
        <v>10</v>
      </c>
      <c r="E918" s="1">
        <f t="shared" si="14"/>
        <v>45329</v>
      </c>
      <c r="F918" t="s">
        <v>1826</v>
      </c>
      <c r="G918" s="1" t="e">
        <f>VLOOKUP(B918,Results!A:D,3,FALSE)</f>
        <v>#N/A</v>
      </c>
    </row>
    <row r="919" spans="1:7" x14ac:dyDescent="0.25">
      <c r="A919" s="1">
        <v>45475</v>
      </c>
      <c r="B919" t="s">
        <v>271</v>
      </c>
      <c r="C919" t="s">
        <v>20</v>
      </c>
      <c r="D919" t="s">
        <v>13</v>
      </c>
      <c r="E919" s="1">
        <f t="shared" si="14"/>
        <v>45329</v>
      </c>
      <c r="F919" t="s">
        <v>1826</v>
      </c>
      <c r="G919" s="1" t="e">
        <f>VLOOKUP(B919,Results!A:D,3,FALSE)</f>
        <v>#N/A</v>
      </c>
    </row>
    <row r="920" spans="1:7" x14ac:dyDescent="0.25">
      <c r="A920" s="1">
        <v>45475</v>
      </c>
      <c r="B920" t="s">
        <v>663</v>
      </c>
      <c r="C920" t="s">
        <v>223</v>
      </c>
      <c r="D920" t="s">
        <v>297</v>
      </c>
      <c r="E920" s="1">
        <f t="shared" si="14"/>
        <v>45329</v>
      </c>
      <c r="F920" t="s">
        <v>1826</v>
      </c>
      <c r="G920" s="1" t="e">
        <f>VLOOKUP(B920,Results!A:D,3,FALSE)</f>
        <v>#N/A</v>
      </c>
    </row>
    <row r="921" spans="1:7" x14ac:dyDescent="0.25">
      <c r="A921" s="1">
        <v>45475</v>
      </c>
      <c r="B921" t="s">
        <v>748</v>
      </c>
      <c r="C921" t="s">
        <v>20</v>
      </c>
      <c r="D921" t="s">
        <v>7</v>
      </c>
      <c r="E921" s="1">
        <f t="shared" si="14"/>
        <v>45329</v>
      </c>
      <c r="F921" t="s">
        <v>1826</v>
      </c>
      <c r="G921" s="1" t="e">
        <f>VLOOKUP(B921,Results!A:D,3,FALSE)</f>
        <v>#N/A</v>
      </c>
    </row>
    <row r="922" spans="1:7" x14ac:dyDescent="0.25">
      <c r="A922" s="1">
        <v>45475</v>
      </c>
      <c r="B922" t="s">
        <v>918</v>
      </c>
      <c r="C922" t="s">
        <v>223</v>
      </c>
      <c r="D922" t="s">
        <v>10</v>
      </c>
      <c r="E922" s="1">
        <f t="shared" si="14"/>
        <v>45329</v>
      </c>
      <c r="F922" t="s">
        <v>1826</v>
      </c>
      <c r="G922" s="1" t="e">
        <f>VLOOKUP(B922,Results!A:D,3,FALSE)</f>
        <v>#N/A</v>
      </c>
    </row>
    <row r="923" spans="1:7" x14ac:dyDescent="0.25">
      <c r="A923" s="1">
        <v>45445</v>
      </c>
      <c r="B923" t="s">
        <v>402</v>
      </c>
      <c r="C923" t="s">
        <v>20</v>
      </c>
      <c r="D923" t="s">
        <v>50</v>
      </c>
      <c r="E923" s="1">
        <f t="shared" si="14"/>
        <v>45328</v>
      </c>
      <c r="F923" t="s">
        <v>1826</v>
      </c>
      <c r="G923" s="1">
        <f>VLOOKUP(B923,Results!A:D,3,FALSE)</f>
        <v>45415</v>
      </c>
    </row>
    <row r="924" spans="1:7" x14ac:dyDescent="0.25">
      <c r="A924" s="1">
        <v>45445</v>
      </c>
      <c r="B924" t="s">
        <v>287</v>
      </c>
      <c r="C924" t="s">
        <v>20</v>
      </c>
      <c r="D924" t="s">
        <v>13</v>
      </c>
      <c r="E924" s="1">
        <f t="shared" si="14"/>
        <v>45328</v>
      </c>
      <c r="F924" t="s">
        <v>1826</v>
      </c>
      <c r="G924" s="1">
        <f>VLOOKUP(B924,Results!A:D,3,FALSE)</f>
        <v>45419</v>
      </c>
    </row>
    <row r="925" spans="1:7" x14ac:dyDescent="0.25">
      <c r="A925" s="1">
        <v>45445</v>
      </c>
      <c r="B925" t="s">
        <v>829</v>
      </c>
      <c r="C925" t="s">
        <v>223</v>
      </c>
      <c r="D925" t="s">
        <v>13</v>
      </c>
      <c r="E925" s="1">
        <f t="shared" si="14"/>
        <v>45328</v>
      </c>
      <c r="F925" t="s">
        <v>1826</v>
      </c>
      <c r="G925" s="1">
        <f>VLOOKUP(B925,Results!A:D,3,FALSE)</f>
        <v>45421</v>
      </c>
    </row>
    <row r="926" spans="1:7" x14ac:dyDescent="0.25">
      <c r="A926" s="1">
        <v>45445</v>
      </c>
      <c r="B926" t="s">
        <v>273</v>
      </c>
      <c r="C926" t="s">
        <v>20</v>
      </c>
      <c r="D926" t="s">
        <v>10</v>
      </c>
      <c r="E926" s="1">
        <f t="shared" si="14"/>
        <v>45328</v>
      </c>
      <c r="F926" t="s">
        <v>1826</v>
      </c>
      <c r="G926" s="1" t="e">
        <f>VLOOKUP(B926,Results!A:D,3,FALSE)</f>
        <v>#N/A</v>
      </c>
    </row>
    <row r="927" spans="1:7" x14ac:dyDescent="0.25">
      <c r="A927" s="1">
        <v>45445</v>
      </c>
      <c r="B927" t="s">
        <v>418</v>
      </c>
      <c r="C927" t="s">
        <v>223</v>
      </c>
      <c r="D927" t="s">
        <v>30</v>
      </c>
      <c r="E927" s="1">
        <f t="shared" si="14"/>
        <v>45328</v>
      </c>
      <c r="F927" t="s">
        <v>1826</v>
      </c>
      <c r="G927" s="1" t="e">
        <f>VLOOKUP(B927,Results!A:D,3,FALSE)</f>
        <v>#N/A</v>
      </c>
    </row>
    <row r="928" spans="1:7" x14ac:dyDescent="0.25">
      <c r="A928" s="1">
        <v>45445</v>
      </c>
      <c r="B928" t="s">
        <v>900</v>
      </c>
      <c r="C928" t="s">
        <v>223</v>
      </c>
      <c r="D928" t="s">
        <v>10</v>
      </c>
      <c r="E928" s="1">
        <f t="shared" si="14"/>
        <v>45328</v>
      </c>
      <c r="F928" t="s">
        <v>1826</v>
      </c>
      <c r="G928" s="1" t="e">
        <f>VLOOKUP(B928,Results!A:D,3,FALSE)</f>
        <v>#N/A</v>
      </c>
    </row>
    <row r="929" spans="1:7" x14ac:dyDescent="0.25">
      <c r="A929" s="1">
        <v>45445</v>
      </c>
      <c r="B929" t="s">
        <v>338</v>
      </c>
      <c r="C929" t="s">
        <v>223</v>
      </c>
      <c r="D929" t="s">
        <v>33</v>
      </c>
      <c r="E929" s="1">
        <f t="shared" si="14"/>
        <v>45328</v>
      </c>
      <c r="F929" t="s">
        <v>1826</v>
      </c>
      <c r="G929" s="1" t="e">
        <f>VLOOKUP(B929,Results!A:D,3,FALSE)</f>
        <v>#N/A</v>
      </c>
    </row>
    <row r="930" spans="1:7" x14ac:dyDescent="0.25">
      <c r="A930" s="1">
        <v>45445</v>
      </c>
      <c r="B930" t="s">
        <v>355</v>
      </c>
      <c r="C930" t="s">
        <v>223</v>
      </c>
      <c r="D930" t="s">
        <v>30</v>
      </c>
      <c r="E930" s="1">
        <f t="shared" si="14"/>
        <v>45328</v>
      </c>
      <c r="F930" t="s">
        <v>1826</v>
      </c>
      <c r="G930" s="1" t="e">
        <f>VLOOKUP(B930,Results!A:D,3,FALSE)</f>
        <v>#N/A</v>
      </c>
    </row>
    <row r="931" spans="1:7" x14ac:dyDescent="0.25">
      <c r="A931" s="1">
        <v>45445</v>
      </c>
      <c r="B931" t="s">
        <v>915</v>
      </c>
      <c r="C931" t="s">
        <v>20</v>
      </c>
      <c r="D931" t="s">
        <v>10</v>
      </c>
      <c r="E931" s="1">
        <f t="shared" si="14"/>
        <v>45328</v>
      </c>
      <c r="F931" t="s">
        <v>1826</v>
      </c>
      <c r="G931" s="1" t="e">
        <f>VLOOKUP(B931,Results!A:D,3,FALSE)</f>
        <v>#N/A</v>
      </c>
    </row>
    <row r="932" spans="1:7" x14ac:dyDescent="0.25">
      <c r="A932" s="1">
        <v>45445</v>
      </c>
      <c r="B932" t="s">
        <v>365</v>
      </c>
      <c r="C932" t="s">
        <v>20</v>
      </c>
      <c r="D932" t="s">
        <v>80</v>
      </c>
      <c r="E932" s="1">
        <f t="shared" si="14"/>
        <v>45328</v>
      </c>
      <c r="F932" t="s">
        <v>1826</v>
      </c>
      <c r="G932" s="1" t="e">
        <f>VLOOKUP(B932,Results!A:D,3,FALSE)</f>
        <v>#N/A</v>
      </c>
    </row>
    <row r="933" spans="1:7" x14ac:dyDescent="0.25">
      <c r="A933" s="1">
        <v>45445</v>
      </c>
      <c r="B933" t="s">
        <v>491</v>
      </c>
      <c r="C933" t="s">
        <v>223</v>
      </c>
      <c r="D933" t="s">
        <v>30</v>
      </c>
      <c r="E933" s="1">
        <f t="shared" si="14"/>
        <v>45328</v>
      </c>
      <c r="F933" t="s">
        <v>1826</v>
      </c>
      <c r="G933" s="1" t="e">
        <f>VLOOKUP(B933,Results!A:D,3,FALSE)</f>
        <v>#N/A</v>
      </c>
    </row>
    <row r="934" spans="1:7" x14ac:dyDescent="0.25">
      <c r="A934" s="1">
        <v>45445</v>
      </c>
      <c r="B934" t="s">
        <v>916</v>
      </c>
      <c r="C934" t="s">
        <v>223</v>
      </c>
      <c r="D934" t="s">
        <v>23</v>
      </c>
      <c r="E934" s="1">
        <f t="shared" si="14"/>
        <v>45328</v>
      </c>
      <c r="F934" t="s">
        <v>1826</v>
      </c>
      <c r="G934" s="1" t="e">
        <f>VLOOKUP(B934,Results!A:D,3,FALSE)</f>
        <v>#N/A</v>
      </c>
    </row>
    <row r="935" spans="1:7" x14ac:dyDescent="0.25">
      <c r="A935" s="1">
        <v>45414</v>
      </c>
      <c r="B935" t="s">
        <v>914</v>
      </c>
      <c r="C935" t="s">
        <v>223</v>
      </c>
      <c r="D935" t="s">
        <v>10</v>
      </c>
      <c r="E935" s="1">
        <f t="shared" si="14"/>
        <v>45327</v>
      </c>
      <c r="F935" t="s">
        <v>1826</v>
      </c>
      <c r="G935" s="1">
        <f>VLOOKUP(B935,Results!A:D,3,FALSE)</f>
        <v>45421</v>
      </c>
    </row>
    <row r="936" spans="1:7" x14ac:dyDescent="0.25">
      <c r="A936" s="1">
        <v>45414</v>
      </c>
      <c r="B936" t="s">
        <v>646</v>
      </c>
      <c r="C936" t="s">
        <v>20</v>
      </c>
      <c r="D936" t="s">
        <v>297</v>
      </c>
      <c r="E936" s="1">
        <f t="shared" si="14"/>
        <v>45327</v>
      </c>
      <c r="F936" t="s">
        <v>1826</v>
      </c>
      <c r="G936" s="1" t="e">
        <f>VLOOKUP(B936,Results!A:D,3,FALSE)</f>
        <v>#N/A</v>
      </c>
    </row>
    <row r="937" spans="1:7" x14ac:dyDescent="0.25">
      <c r="A937" s="1">
        <v>45414</v>
      </c>
      <c r="B937" t="s">
        <v>885</v>
      </c>
      <c r="C937" t="s">
        <v>20</v>
      </c>
      <c r="D937" t="s">
        <v>50</v>
      </c>
      <c r="E937" s="1">
        <f t="shared" si="14"/>
        <v>45327</v>
      </c>
      <c r="F937" t="s">
        <v>1826</v>
      </c>
      <c r="G937" s="1" t="e">
        <f>VLOOKUP(B937,Results!A:D,3,FALSE)</f>
        <v>#N/A</v>
      </c>
    </row>
    <row r="938" spans="1:7" x14ac:dyDescent="0.25">
      <c r="A938" s="1">
        <v>45414</v>
      </c>
      <c r="B938" t="s">
        <v>499</v>
      </c>
      <c r="C938" t="s">
        <v>223</v>
      </c>
      <c r="D938" t="s">
        <v>28</v>
      </c>
      <c r="E938" s="1">
        <f t="shared" si="14"/>
        <v>45327</v>
      </c>
      <c r="F938" t="s">
        <v>1826</v>
      </c>
      <c r="G938" s="1" t="e">
        <f>VLOOKUP(B938,Results!A:D,3,FALSE)</f>
        <v>#N/A</v>
      </c>
    </row>
    <row r="939" spans="1:7" x14ac:dyDescent="0.25">
      <c r="A939" s="1">
        <v>45414</v>
      </c>
      <c r="B939" t="s">
        <v>355</v>
      </c>
      <c r="C939" t="s">
        <v>223</v>
      </c>
      <c r="D939" t="s">
        <v>30</v>
      </c>
      <c r="E939" s="1">
        <f t="shared" si="14"/>
        <v>45327</v>
      </c>
      <c r="F939" t="s">
        <v>1919</v>
      </c>
      <c r="G939" s="1" t="e">
        <f>VLOOKUP(B939,Results!A:D,3,FALSE)</f>
        <v>#N/A</v>
      </c>
    </row>
    <row r="940" spans="1:7" x14ac:dyDescent="0.25">
      <c r="A940" s="1">
        <v>45324</v>
      </c>
      <c r="B940" t="s">
        <v>713</v>
      </c>
      <c r="C940" t="s">
        <v>20</v>
      </c>
      <c r="D940" t="s">
        <v>33</v>
      </c>
      <c r="E940" s="1">
        <f t="shared" si="14"/>
        <v>45324</v>
      </c>
      <c r="F940" t="s">
        <v>1826</v>
      </c>
      <c r="G940" s="1">
        <f>VLOOKUP(B940,Results!A:D,3,FALSE)</f>
        <v>45414</v>
      </c>
    </row>
    <row r="941" spans="1:7" x14ac:dyDescent="0.25">
      <c r="A941" s="1">
        <v>45324</v>
      </c>
      <c r="B941" t="s">
        <v>829</v>
      </c>
      <c r="C941" t="s">
        <v>223</v>
      </c>
      <c r="D941" t="s">
        <v>13</v>
      </c>
      <c r="E941" s="1">
        <f t="shared" si="14"/>
        <v>45324</v>
      </c>
      <c r="F941" t="s">
        <v>1826</v>
      </c>
      <c r="G941" s="1">
        <f>VLOOKUP(B941,Results!A:D,3,FALSE)</f>
        <v>45421</v>
      </c>
    </row>
    <row r="942" spans="1:7" x14ac:dyDescent="0.25">
      <c r="A942" s="1">
        <v>45324</v>
      </c>
      <c r="B942" t="s">
        <v>664</v>
      </c>
      <c r="C942" t="s">
        <v>20</v>
      </c>
      <c r="D942" t="s">
        <v>10</v>
      </c>
      <c r="E942" s="1">
        <f t="shared" si="14"/>
        <v>45324</v>
      </c>
      <c r="F942" t="s">
        <v>1826</v>
      </c>
      <c r="G942" s="1" t="e">
        <f>VLOOKUP(B942,Results!A:D,3,FALSE)</f>
        <v>#N/A</v>
      </c>
    </row>
    <row r="943" spans="1:7" x14ac:dyDescent="0.25">
      <c r="A943" s="1">
        <v>45324</v>
      </c>
      <c r="B943" t="s">
        <v>725</v>
      </c>
      <c r="C943" t="s">
        <v>223</v>
      </c>
      <c r="D943" t="s">
        <v>13</v>
      </c>
      <c r="E943" s="1">
        <f t="shared" si="14"/>
        <v>45324</v>
      </c>
      <c r="F943" t="s">
        <v>1826</v>
      </c>
      <c r="G943" s="1" t="e">
        <f>VLOOKUP(B943,Results!A:D,3,FALSE)</f>
        <v>#N/A</v>
      </c>
    </row>
    <row r="944" spans="1:7" x14ac:dyDescent="0.25">
      <c r="A944" s="1">
        <v>45324</v>
      </c>
      <c r="B944" t="s">
        <v>414</v>
      </c>
      <c r="C944" t="s">
        <v>20</v>
      </c>
      <c r="D944" t="s">
        <v>13</v>
      </c>
      <c r="E944" s="1">
        <f t="shared" si="14"/>
        <v>45324</v>
      </c>
      <c r="F944" t="s">
        <v>1826</v>
      </c>
      <c r="G944" s="1" t="e">
        <f>VLOOKUP(B944,Results!A:D,3,FALSE)</f>
        <v>#N/A</v>
      </c>
    </row>
    <row r="945" spans="1:7" x14ac:dyDescent="0.25">
      <c r="A945" s="1">
        <v>45324</v>
      </c>
      <c r="B945" t="s">
        <v>738</v>
      </c>
      <c r="C945" t="s">
        <v>223</v>
      </c>
      <c r="D945" t="s">
        <v>13</v>
      </c>
      <c r="E945" s="1">
        <f t="shared" si="14"/>
        <v>45324</v>
      </c>
      <c r="F945" t="s">
        <v>1826</v>
      </c>
      <c r="G945" s="1" t="e">
        <f>VLOOKUP(B945,Results!A:D,3,FALSE)</f>
        <v>#N/A</v>
      </c>
    </row>
    <row r="946" spans="1:7" x14ac:dyDescent="0.25">
      <c r="A946" s="1">
        <v>45324</v>
      </c>
      <c r="B946" t="s">
        <v>748</v>
      </c>
      <c r="C946" t="s">
        <v>20</v>
      </c>
      <c r="D946" t="s">
        <v>7</v>
      </c>
      <c r="E946" s="1">
        <f t="shared" si="14"/>
        <v>45324</v>
      </c>
      <c r="F946" t="s">
        <v>1826</v>
      </c>
      <c r="G946" s="1" t="e">
        <f>VLOOKUP(B946,Results!A:D,3,FALSE)</f>
        <v>#N/A</v>
      </c>
    </row>
    <row r="947" spans="1:7" x14ac:dyDescent="0.25">
      <c r="A947" s="1">
        <v>45324</v>
      </c>
      <c r="B947" t="s">
        <v>913</v>
      </c>
      <c r="C947" t="s">
        <v>223</v>
      </c>
      <c r="D947" t="s">
        <v>411</v>
      </c>
      <c r="E947" s="1">
        <f t="shared" si="14"/>
        <v>45324</v>
      </c>
      <c r="F947" t="s">
        <v>1826</v>
      </c>
      <c r="G947" s="1" t="e">
        <f>VLOOKUP(B947,Results!A:D,3,FALSE)</f>
        <v>#N/A</v>
      </c>
    </row>
    <row r="948" spans="1:7" x14ac:dyDescent="0.25">
      <c r="A948" s="1">
        <v>45324</v>
      </c>
      <c r="B948" t="s">
        <v>365</v>
      </c>
      <c r="C948" t="s">
        <v>20</v>
      </c>
      <c r="D948" t="s">
        <v>80</v>
      </c>
      <c r="E948" s="1">
        <f t="shared" si="14"/>
        <v>45324</v>
      </c>
      <c r="F948" t="s">
        <v>1826</v>
      </c>
      <c r="G948" s="1" t="e">
        <f>VLOOKUP(B948,Results!A:D,3,FALSE)</f>
        <v>#N/A</v>
      </c>
    </row>
    <row r="949" spans="1:7" x14ac:dyDescent="0.25">
      <c r="A949" s="1">
        <v>45324</v>
      </c>
      <c r="B949" t="s">
        <v>491</v>
      </c>
      <c r="C949" t="s">
        <v>223</v>
      </c>
      <c r="D949" t="s">
        <v>30</v>
      </c>
      <c r="E949" s="1">
        <f t="shared" si="14"/>
        <v>45324</v>
      </c>
      <c r="F949" t="s">
        <v>1826</v>
      </c>
      <c r="G949" s="1" t="e">
        <f>VLOOKUP(B949,Results!A:D,3,FALSE)</f>
        <v>#N/A</v>
      </c>
    </row>
    <row r="950" spans="1:7" x14ac:dyDescent="0.25">
      <c r="A950" s="1">
        <v>45324</v>
      </c>
      <c r="B950" t="s">
        <v>401</v>
      </c>
      <c r="C950" t="s">
        <v>20</v>
      </c>
      <c r="D950" t="s">
        <v>23</v>
      </c>
      <c r="E950" s="1">
        <f t="shared" si="14"/>
        <v>45324</v>
      </c>
      <c r="F950" t="s">
        <v>1826</v>
      </c>
      <c r="G950" s="1" t="e">
        <f>VLOOKUP(B950,Results!A:D,3,FALSE)</f>
        <v>#N/A</v>
      </c>
    </row>
    <row r="951" spans="1:7" x14ac:dyDescent="0.25">
      <c r="A951" t="s">
        <v>912</v>
      </c>
      <c r="B951" t="s">
        <v>713</v>
      </c>
      <c r="C951" t="s">
        <v>20</v>
      </c>
      <c r="D951" t="s">
        <v>33</v>
      </c>
      <c r="E951" s="1">
        <f t="shared" si="14"/>
        <v>45322</v>
      </c>
      <c r="F951" t="s">
        <v>1826</v>
      </c>
      <c r="G951" s="1">
        <f>VLOOKUP(B951,Results!A:D,3,FALSE)</f>
        <v>45414</v>
      </c>
    </row>
    <row r="952" spans="1:7" x14ac:dyDescent="0.25">
      <c r="A952" t="s">
        <v>912</v>
      </c>
      <c r="B952" t="s">
        <v>909</v>
      </c>
      <c r="C952" t="s">
        <v>223</v>
      </c>
      <c r="D952" t="s">
        <v>10</v>
      </c>
      <c r="E952" s="1">
        <f t="shared" si="14"/>
        <v>45322</v>
      </c>
      <c r="F952" t="s">
        <v>1826</v>
      </c>
      <c r="G952" s="1">
        <f>VLOOKUP(B952,Results!A:D,3,FALSE)</f>
        <v>45414</v>
      </c>
    </row>
    <row r="953" spans="1:7" x14ac:dyDescent="0.25">
      <c r="A953" t="s">
        <v>912</v>
      </c>
      <c r="B953" t="s">
        <v>287</v>
      </c>
      <c r="C953" t="s">
        <v>20</v>
      </c>
      <c r="D953" t="s">
        <v>13</v>
      </c>
      <c r="E953" s="1">
        <f t="shared" si="14"/>
        <v>45322</v>
      </c>
      <c r="F953" t="s">
        <v>1826</v>
      </c>
      <c r="G953" s="1">
        <f>VLOOKUP(B953,Results!A:D,3,FALSE)</f>
        <v>45419</v>
      </c>
    </row>
    <row r="954" spans="1:7" x14ac:dyDescent="0.25">
      <c r="A954" t="s">
        <v>912</v>
      </c>
      <c r="B954" t="s">
        <v>631</v>
      </c>
      <c r="C954" t="s">
        <v>20</v>
      </c>
      <c r="D954" t="s">
        <v>10</v>
      </c>
      <c r="E954" s="1">
        <f t="shared" si="14"/>
        <v>45322</v>
      </c>
      <c r="F954" t="s">
        <v>1826</v>
      </c>
      <c r="G954" s="1" t="e">
        <f>VLOOKUP(B954,Results!A:D,3,FALSE)</f>
        <v>#N/A</v>
      </c>
    </row>
    <row r="955" spans="1:7" x14ac:dyDescent="0.25">
      <c r="A955" t="s">
        <v>912</v>
      </c>
      <c r="B955" t="s">
        <v>414</v>
      </c>
      <c r="C955" t="s">
        <v>20</v>
      </c>
      <c r="D955" t="s">
        <v>13</v>
      </c>
      <c r="E955" s="1">
        <f t="shared" si="14"/>
        <v>45322</v>
      </c>
      <c r="F955" t="s">
        <v>1826</v>
      </c>
      <c r="G955" s="1" t="e">
        <f>VLOOKUP(B955,Results!A:D,3,FALSE)</f>
        <v>#N/A</v>
      </c>
    </row>
    <row r="956" spans="1:7" x14ac:dyDescent="0.25">
      <c r="A956" t="s">
        <v>912</v>
      </c>
      <c r="B956" t="s">
        <v>885</v>
      </c>
      <c r="C956" t="s">
        <v>20</v>
      </c>
      <c r="D956" t="s">
        <v>50</v>
      </c>
      <c r="E956" s="1">
        <f t="shared" si="14"/>
        <v>45322</v>
      </c>
      <c r="F956" t="s">
        <v>1826</v>
      </c>
      <c r="G956" s="1" t="e">
        <f>VLOOKUP(B956,Results!A:D,3,FALSE)</f>
        <v>#N/A</v>
      </c>
    </row>
    <row r="957" spans="1:7" x14ac:dyDescent="0.25">
      <c r="A957" t="s">
        <v>912</v>
      </c>
      <c r="B957" t="s">
        <v>355</v>
      </c>
      <c r="C957" t="s">
        <v>223</v>
      </c>
      <c r="D957" t="s">
        <v>30</v>
      </c>
      <c r="E957" s="1">
        <f t="shared" si="14"/>
        <v>45322</v>
      </c>
      <c r="F957" t="s">
        <v>1826</v>
      </c>
      <c r="G957" s="1" t="e">
        <f>VLOOKUP(B957,Results!A:D,3,FALSE)</f>
        <v>#N/A</v>
      </c>
    </row>
    <row r="958" spans="1:7" x14ac:dyDescent="0.25">
      <c r="A958" t="s">
        <v>912</v>
      </c>
      <c r="B958" t="s">
        <v>859</v>
      </c>
      <c r="C958" t="s">
        <v>20</v>
      </c>
      <c r="D958" t="s">
        <v>10</v>
      </c>
      <c r="E958" s="1">
        <f t="shared" si="14"/>
        <v>45322</v>
      </c>
      <c r="F958" t="s">
        <v>1826</v>
      </c>
      <c r="G958" s="1" t="e">
        <f>VLOOKUP(B958,Results!A:D,3,FALSE)</f>
        <v>#N/A</v>
      </c>
    </row>
    <row r="959" spans="1:7" x14ac:dyDescent="0.25">
      <c r="A959" t="s">
        <v>912</v>
      </c>
      <c r="B959" t="s">
        <v>897</v>
      </c>
      <c r="C959" t="s">
        <v>223</v>
      </c>
      <c r="D959" t="s">
        <v>44</v>
      </c>
      <c r="E959" s="1">
        <f t="shared" si="14"/>
        <v>45322</v>
      </c>
      <c r="F959" t="s">
        <v>1826</v>
      </c>
      <c r="G959" s="1" t="e">
        <f>VLOOKUP(B959,Results!A:D,3,FALSE)</f>
        <v>#N/A</v>
      </c>
    </row>
    <row r="960" spans="1:7" x14ac:dyDescent="0.25">
      <c r="A960" t="s">
        <v>912</v>
      </c>
      <c r="B960" t="s">
        <v>499</v>
      </c>
      <c r="C960" t="s">
        <v>223</v>
      </c>
      <c r="D960" t="s">
        <v>28</v>
      </c>
      <c r="E960" s="1">
        <f t="shared" si="14"/>
        <v>45322</v>
      </c>
      <c r="F960" t="s">
        <v>1826</v>
      </c>
      <c r="G960" s="1" t="e">
        <f>VLOOKUP(B960,Results!A:D,3,FALSE)</f>
        <v>#N/A</v>
      </c>
    </row>
    <row r="961" spans="1:7" x14ac:dyDescent="0.25">
      <c r="A961" t="s">
        <v>912</v>
      </c>
      <c r="B961" t="s">
        <v>365</v>
      </c>
      <c r="C961" t="s">
        <v>20</v>
      </c>
      <c r="D961" t="s">
        <v>80</v>
      </c>
      <c r="E961" s="1">
        <f t="shared" si="14"/>
        <v>45322</v>
      </c>
      <c r="F961" t="s">
        <v>1826</v>
      </c>
      <c r="G961" s="1" t="e">
        <f>VLOOKUP(B961,Results!A:D,3,FALSE)</f>
        <v>#N/A</v>
      </c>
    </row>
    <row r="962" spans="1:7" x14ac:dyDescent="0.25">
      <c r="A962" t="s">
        <v>912</v>
      </c>
      <c r="B962" t="s">
        <v>753</v>
      </c>
      <c r="C962" t="s">
        <v>20</v>
      </c>
      <c r="D962" t="s">
        <v>411</v>
      </c>
      <c r="E962" s="1">
        <f t="shared" ref="E962:E1025" si="15">DATEVALUE(IFERROR(RIGHT(LEFT(A962,FIND("-",A962,4)-1),2)&amp;"/"&amp;LEFT(A962,FIND("-",A962)-1)&amp;"/"&amp;RIGHT(LEFT(A962,IFERROR(FIND(" ",A962),LEN(A962)+1)-1),4),TEXT(A962,"dd")&amp;"/"&amp;TEXT(A962,"mm")&amp;"/"&amp;TEXT(A962,"yyyy")))</f>
        <v>45322</v>
      </c>
      <c r="F962" t="s">
        <v>1826</v>
      </c>
      <c r="G962" s="1" t="e">
        <f>VLOOKUP(B962,Results!A:D,3,FALSE)</f>
        <v>#N/A</v>
      </c>
    </row>
    <row r="963" spans="1:7" x14ac:dyDescent="0.25">
      <c r="A963" t="s">
        <v>911</v>
      </c>
      <c r="B963" t="s">
        <v>357</v>
      </c>
      <c r="C963" t="s">
        <v>223</v>
      </c>
      <c r="D963" t="s">
        <v>10</v>
      </c>
      <c r="E963" s="1">
        <f t="shared" si="15"/>
        <v>45321</v>
      </c>
      <c r="F963" t="s">
        <v>1826</v>
      </c>
      <c r="G963" s="1">
        <f>VLOOKUP(B963,Results!A:D,3,FALSE)</f>
        <v>45418</v>
      </c>
    </row>
    <row r="964" spans="1:7" x14ac:dyDescent="0.25">
      <c r="A964" t="s">
        <v>911</v>
      </c>
      <c r="B964" t="s">
        <v>214</v>
      </c>
      <c r="C964" t="s">
        <v>20</v>
      </c>
      <c r="D964" t="s">
        <v>10</v>
      </c>
      <c r="E964" s="1">
        <f t="shared" si="15"/>
        <v>45321</v>
      </c>
      <c r="F964" t="s">
        <v>1826</v>
      </c>
      <c r="G964" s="1">
        <f>VLOOKUP(B964,Results!A:D,3,FALSE)</f>
        <v>45440</v>
      </c>
    </row>
    <row r="965" spans="1:7" x14ac:dyDescent="0.25">
      <c r="A965" t="s">
        <v>911</v>
      </c>
      <c r="B965" t="s">
        <v>669</v>
      </c>
      <c r="C965" t="s">
        <v>20</v>
      </c>
      <c r="D965" t="s">
        <v>30</v>
      </c>
      <c r="E965" s="1">
        <f t="shared" si="15"/>
        <v>45321</v>
      </c>
      <c r="F965" t="s">
        <v>1826</v>
      </c>
      <c r="G965" s="1" t="e">
        <f>VLOOKUP(B965,Results!A:D,3,FALSE)</f>
        <v>#N/A</v>
      </c>
    </row>
    <row r="966" spans="1:7" x14ac:dyDescent="0.25">
      <c r="A966" t="s">
        <v>911</v>
      </c>
      <c r="B966" t="s">
        <v>757</v>
      </c>
      <c r="C966" t="s">
        <v>223</v>
      </c>
      <c r="D966" t="s">
        <v>435</v>
      </c>
      <c r="E966" s="1">
        <f t="shared" si="15"/>
        <v>45321</v>
      </c>
      <c r="F966" t="s">
        <v>1826</v>
      </c>
      <c r="G966" s="1" t="e">
        <f>VLOOKUP(B966,Results!A:D,3,FALSE)</f>
        <v>#N/A</v>
      </c>
    </row>
    <row r="967" spans="1:7" x14ac:dyDescent="0.25">
      <c r="A967" t="s">
        <v>910</v>
      </c>
      <c r="B967" t="s">
        <v>698</v>
      </c>
      <c r="C967" t="s">
        <v>223</v>
      </c>
      <c r="D967" t="s">
        <v>13</v>
      </c>
      <c r="E967" s="1">
        <f t="shared" si="15"/>
        <v>45320</v>
      </c>
      <c r="F967" t="s">
        <v>1826</v>
      </c>
      <c r="G967" s="1">
        <f>VLOOKUP(B967,Results!A:D,3,FALSE)</f>
        <v>45420</v>
      </c>
    </row>
    <row r="968" spans="1:7" x14ac:dyDescent="0.25">
      <c r="A968" t="s">
        <v>910</v>
      </c>
      <c r="B968" t="s">
        <v>862</v>
      </c>
      <c r="C968" t="s">
        <v>223</v>
      </c>
      <c r="D968" t="s">
        <v>30</v>
      </c>
      <c r="E968" s="1">
        <f t="shared" si="15"/>
        <v>45320</v>
      </c>
      <c r="F968" t="s">
        <v>1919</v>
      </c>
      <c r="G968" s="1">
        <f>VLOOKUP(B968,Results!A:D,3,FALSE)</f>
        <v>45420</v>
      </c>
    </row>
    <row r="969" spans="1:7" x14ac:dyDescent="0.25">
      <c r="A969" t="s">
        <v>910</v>
      </c>
      <c r="B969" t="s">
        <v>750</v>
      </c>
      <c r="C969" t="s">
        <v>20</v>
      </c>
      <c r="D969" t="s">
        <v>13</v>
      </c>
      <c r="E969" s="1">
        <f t="shared" si="15"/>
        <v>45320</v>
      </c>
      <c r="F969" t="s">
        <v>1919</v>
      </c>
      <c r="G969" s="1">
        <f>VLOOKUP(B969,Results!A:D,3,FALSE)</f>
        <v>45420</v>
      </c>
    </row>
    <row r="970" spans="1:7" x14ac:dyDescent="0.25">
      <c r="A970" t="s">
        <v>910</v>
      </c>
      <c r="B970" t="s">
        <v>857</v>
      </c>
      <c r="C970" t="s">
        <v>20</v>
      </c>
      <c r="D970" t="s">
        <v>13</v>
      </c>
      <c r="E970" s="1">
        <f t="shared" si="15"/>
        <v>45320</v>
      </c>
      <c r="F970" t="s">
        <v>1919</v>
      </c>
      <c r="G970" s="1">
        <f>VLOOKUP(B970,Results!A:D,3,FALSE)</f>
        <v>45427</v>
      </c>
    </row>
    <row r="971" spans="1:7" x14ac:dyDescent="0.25">
      <c r="A971" t="s">
        <v>910</v>
      </c>
      <c r="B971" t="s">
        <v>824</v>
      </c>
      <c r="C971" t="s">
        <v>223</v>
      </c>
      <c r="D971" t="s">
        <v>13</v>
      </c>
      <c r="E971" s="1">
        <f t="shared" si="15"/>
        <v>45320</v>
      </c>
      <c r="F971" t="s">
        <v>1826</v>
      </c>
      <c r="G971" s="1">
        <f>VLOOKUP(B971,Results!A:D,3,FALSE)</f>
        <v>45433</v>
      </c>
    </row>
    <row r="972" spans="1:7" x14ac:dyDescent="0.25">
      <c r="A972" t="s">
        <v>910</v>
      </c>
      <c r="B972" t="s">
        <v>298</v>
      </c>
      <c r="C972" t="s">
        <v>223</v>
      </c>
      <c r="D972" t="s">
        <v>10</v>
      </c>
      <c r="E972" s="1">
        <f t="shared" si="15"/>
        <v>45320</v>
      </c>
      <c r="F972" t="s">
        <v>1919</v>
      </c>
      <c r="G972" s="1">
        <f>VLOOKUP(B972,Results!A:D,3,FALSE)</f>
        <v>45435</v>
      </c>
    </row>
    <row r="973" spans="1:7" x14ac:dyDescent="0.25">
      <c r="A973" t="s">
        <v>910</v>
      </c>
      <c r="B973" t="s">
        <v>631</v>
      </c>
      <c r="C973" t="s">
        <v>20</v>
      </c>
      <c r="D973" t="s">
        <v>10</v>
      </c>
      <c r="E973" s="1">
        <f t="shared" si="15"/>
        <v>45320</v>
      </c>
      <c r="F973" t="s">
        <v>1826</v>
      </c>
      <c r="G973" s="1" t="e">
        <f>VLOOKUP(B973,Results!A:D,3,FALSE)</f>
        <v>#N/A</v>
      </c>
    </row>
    <row r="974" spans="1:7" x14ac:dyDescent="0.25">
      <c r="A974" t="s">
        <v>910</v>
      </c>
      <c r="B974" t="s">
        <v>509</v>
      </c>
      <c r="C974" t="s">
        <v>223</v>
      </c>
      <c r="D974" t="s">
        <v>44</v>
      </c>
      <c r="E974" s="1">
        <f t="shared" si="15"/>
        <v>45320</v>
      </c>
      <c r="F974" t="s">
        <v>1826</v>
      </c>
      <c r="G974" s="1" t="e">
        <f>VLOOKUP(B974,Results!A:D,3,FALSE)</f>
        <v>#N/A</v>
      </c>
    </row>
    <row r="975" spans="1:7" x14ac:dyDescent="0.25">
      <c r="A975" t="s">
        <v>910</v>
      </c>
      <c r="B975" t="s">
        <v>271</v>
      </c>
      <c r="C975" t="s">
        <v>20</v>
      </c>
      <c r="D975" t="s">
        <v>13</v>
      </c>
      <c r="E975" s="1">
        <f t="shared" si="15"/>
        <v>45320</v>
      </c>
      <c r="F975" t="s">
        <v>1826</v>
      </c>
      <c r="G975" s="1" t="e">
        <f>VLOOKUP(B975,Results!A:D,3,FALSE)</f>
        <v>#N/A</v>
      </c>
    </row>
    <row r="976" spans="1:7" x14ac:dyDescent="0.25">
      <c r="A976" t="s">
        <v>910</v>
      </c>
      <c r="B976" t="s">
        <v>690</v>
      </c>
      <c r="C976" t="s">
        <v>20</v>
      </c>
      <c r="D976" t="s">
        <v>269</v>
      </c>
      <c r="E976" s="1">
        <f t="shared" si="15"/>
        <v>45320</v>
      </c>
      <c r="F976" t="s">
        <v>1826</v>
      </c>
      <c r="G976" s="1" t="e">
        <f>VLOOKUP(B976,Results!A:D,3,FALSE)</f>
        <v>#N/A</v>
      </c>
    </row>
    <row r="977" spans="1:7" x14ac:dyDescent="0.25">
      <c r="A977" t="s">
        <v>910</v>
      </c>
      <c r="B977" t="s">
        <v>897</v>
      </c>
      <c r="C977" t="s">
        <v>223</v>
      </c>
      <c r="D977" t="s">
        <v>44</v>
      </c>
      <c r="E977" s="1">
        <f t="shared" si="15"/>
        <v>45320</v>
      </c>
      <c r="F977" t="s">
        <v>1826</v>
      </c>
      <c r="G977" s="1" t="e">
        <f>VLOOKUP(B977,Results!A:D,3,FALSE)</f>
        <v>#N/A</v>
      </c>
    </row>
    <row r="978" spans="1:7" x14ac:dyDescent="0.25">
      <c r="A978" t="s">
        <v>910</v>
      </c>
      <c r="B978" t="s">
        <v>935</v>
      </c>
      <c r="C978" t="s">
        <v>20</v>
      </c>
      <c r="D978" t="s">
        <v>13</v>
      </c>
      <c r="E978" s="1">
        <f t="shared" si="15"/>
        <v>45320</v>
      </c>
      <c r="F978" t="s">
        <v>1919</v>
      </c>
      <c r="G978" s="1" t="e">
        <f>VLOOKUP(B978,Results!A:D,3,FALSE)</f>
        <v>#N/A</v>
      </c>
    </row>
    <row r="979" spans="1:7" x14ac:dyDescent="0.25">
      <c r="A979" t="s">
        <v>910</v>
      </c>
      <c r="B979" t="s">
        <v>409</v>
      </c>
      <c r="C979" t="s">
        <v>223</v>
      </c>
      <c r="D979" t="s">
        <v>297</v>
      </c>
      <c r="E979" s="1">
        <f t="shared" si="15"/>
        <v>45320</v>
      </c>
      <c r="F979" t="s">
        <v>1919</v>
      </c>
      <c r="G979" s="1" t="e">
        <f>VLOOKUP(B979,Results!A:D,3,FALSE)</f>
        <v>#N/A</v>
      </c>
    </row>
    <row r="980" spans="1:7" x14ac:dyDescent="0.25">
      <c r="A980" t="s">
        <v>910</v>
      </c>
      <c r="B980" t="s">
        <v>853</v>
      </c>
      <c r="C980" t="s">
        <v>223</v>
      </c>
      <c r="D980" t="s">
        <v>13</v>
      </c>
      <c r="E980" s="1">
        <f t="shared" si="15"/>
        <v>45320</v>
      </c>
      <c r="F980" t="s">
        <v>1919</v>
      </c>
      <c r="G980" s="1" t="e">
        <f>VLOOKUP(B980,Results!A:D,3,FALSE)</f>
        <v>#N/A</v>
      </c>
    </row>
    <row r="981" spans="1:7" x14ac:dyDescent="0.25">
      <c r="A981" t="s">
        <v>910</v>
      </c>
      <c r="B981" t="s">
        <v>271</v>
      </c>
      <c r="C981" t="s">
        <v>20</v>
      </c>
      <c r="D981" t="s">
        <v>13</v>
      </c>
      <c r="E981" s="1">
        <f t="shared" si="15"/>
        <v>45320</v>
      </c>
      <c r="F981" t="s">
        <v>1919</v>
      </c>
      <c r="G981" s="1" t="e">
        <f>VLOOKUP(B981,Results!A:D,3,FALSE)</f>
        <v>#N/A</v>
      </c>
    </row>
    <row r="982" spans="1:7" x14ac:dyDescent="0.25">
      <c r="A982" t="s">
        <v>910</v>
      </c>
      <c r="B982" t="s">
        <v>790</v>
      </c>
      <c r="C982" t="s">
        <v>20</v>
      </c>
      <c r="D982" t="s">
        <v>74</v>
      </c>
      <c r="E982" s="1">
        <f t="shared" si="15"/>
        <v>45320</v>
      </c>
      <c r="F982" t="s">
        <v>1919</v>
      </c>
      <c r="G982" s="1" t="e">
        <f>VLOOKUP(B982,Results!A:D,3,FALSE)</f>
        <v>#N/A</v>
      </c>
    </row>
    <row r="983" spans="1:7" x14ac:dyDescent="0.25">
      <c r="A983" t="s">
        <v>771</v>
      </c>
      <c r="B983" t="s">
        <v>366</v>
      </c>
      <c r="C983" t="s">
        <v>223</v>
      </c>
      <c r="D983" t="s">
        <v>13</v>
      </c>
      <c r="E983" s="1">
        <f t="shared" si="15"/>
        <v>45316</v>
      </c>
      <c r="F983" t="s">
        <v>1806</v>
      </c>
      <c r="G983" s="1">
        <f>VLOOKUP(B983,Results!A:D,3,FALSE)</f>
        <v>45414</v>
      </c>
    </row>
    <row r="984" spans="1:7" x14ac:dyDescent="0.25">
      <c r="A984" t="s">
        <v>771</v>
      </c>
      <c r="B984" t="s">
        <v>518</v>
      </c>
      <c r="C984" t="s">
        <v>223</v>
      </c>
      <c r="D984" t="s">
        <v>30</v>
      </c>
      <c r="E984" s="1">
        <f t="shared" si="15"/>
        <v>45316</v>
      </c>
      <c r="F984" t="s">
        <v>1826</v>
      </c>
      <c r="G984" s="1" t="e">
        <f>VLOOKUP(B984,Results!A:D,3,FALSE)</f>
        <v>#N/A</v>
      </c>
    </row>
    <row r="985" spans="1:7" x14ac:dyDescent="0.25">
      <c r="A985" t="s">
        <v>771</v>
      </c>
      <c r="B985" t="s">
        <v>885</v>
      </c>
      <c r="C985" t="s">
        <v>20</v>
      </c>
      <c r="D985" t="s">
        <v>50</v>
      </c>
      <c r="E985" s="1">
        <f t="shared" si="15"/>
        <v>45316</v>
      </c>
      <c r="F985" t="s">
        <v>1826</v>
      </c>
      <c r="G985" s="1" t="e">
        <f>VLOOKUP(B985,Results!A:D,3,FALSE)</f>
        <v>#N/A</v>
      </c>
    </row>
    <row r="986" spans="1:7" x14ac:dyDescent="0.25">
      <c r="A986" t="s">
        <v>771</v>
      </c>
      <c r="B986" t="s">
        <v>748</v>
      </c>
      <c r="C986" t="s">
        <v>20</v>
      </c>
      <c r="D986" t="s">
        <v>7</v>
      </c>
      <c r="E986" s="1">
        <f t="shared" si="15"/>
        <v>45316</v>
      </c>
      <c r="F986" t="s">
        <v>1826</v>
      </c>
      <c r="G986" s="1" t="e">
        <f>VLOOKUP(B986,Results!A:D,3,FALSE)</f>
        <v>#N/A</v>
      </c>
    </row>
    <row r="987" spans="1:7" x14ac:dyDescent="0.25">
      <c r="A987" t="s">
        <v>771</v>
      </c>
      <c r="B987" t="s">
        <v>719</v>
      </c>
      <c r="C987" t="s">
        <v>223</v>
      </c>
      <c r="D987" t="s">
        <v>297</v>
      </c>
      <c r="E987" s="1">
        <f t="shared" si="15"/>
        <v>45316</v>
      </c>
      <c r="F987" t="s">
        <v>1826</v>
      </c>
      <c r="G987" s="1" t="e">
        <f>VLOOKUP(B987,Results!A:D,3,FALSE)</f>
        <v>#N/A</v>
      </c>
    </row>
    <row r="988" spans="1:7" x14ac:dyDescent="0.25">
      <c r="A988" t="s">
        <v>908</v>
      </c>
      <c r="B988" t="s">
        <v>909</v>
      </c>
      <c r="C988" t="s">
        <v>223</v>
      </c>
      <c r="D988" t="s">
        <v>10</v>
      </c>
      <c r="E988" s="1">
        <f t="shared" si="15"/>
        <v>45315</v>
      </c>
      <c r="F988" t="s">
        <v>1826</v>
      </c>
      <c r="G988" s="1">
        <f>VLOOKUP(B988,Results!A:D,3,FALSE)</f>
        <v>45414</v>
      </c>
    </row>
    <row r="989" spans="1:7" x14ac:dyDescent="0.25">
      <c r="A989" t="s">
        <v>908</v>
      </c>
      <c r="B989" t="s">
        <v>287</v>
      </c>
      <c r="C989" t="s">
        <v>20</v>
      </c>
      <c r="D989" t="s">
        <v>13</v>
      </c>
      <c r="E989" s="1">
        <f t="shared" si="15"/>
        <v>45315</v>
      </c>
      <c r="F989" t="s">
        <v>1826</v>
      </c>
      <c r="G989" s="1">
        <f>VLOOKUP(B989,Results!A:D,3,FALSE)</f>
        <v>45419</v>
      </c>
    </row>
    <row r="990" spans="1:7" x14ac:dyDescent="0.25">
      <c r="A990" t="s">
        <v>908</v>
      </c>
      <c r="B990" t="s">
        <v>862</v>
      </c>
      <c r="C990" t="s">
        <v>223</v>
      </c>
      <c r="D990" t="s">
        <v>30</v>
      </c>
      <c r="E990" s="1">
        <f t="shared" si="15"/>
        <v>45315</v>
      </c>
      <c r="F990" t="s">
        <v>1826</v>
      </c>
      <c r="G990" s="1">
        <f>VLOOKUP(B990,Results!A:D,3,FALSE)</f>
        <v>45420</v>
      </c>
    </row>
    <row r="991" spans="1:7" x14ac:dyDescent="0.25">
      <c r="A991" t="s">
        <v>908</v>
      </c>
      <c r="B991" t="s">
        <v>698</v>
      </c>
      <c r="C991" t="s">
        <v>223</v>
      </c>
      <c r="D991" t="s">
        <v>13</v>
      </c>
      <c r="E991" s="1">
        <f t="shared" si="15"/>
        <v>45315</v>
      </c>
      <c r="F991" t="s">
        <v>1826</v>
      </c>
      <c r="G991" s="1">
        <f>VLOOKUP(B991,Results!A:D,3,FALSE)</f>
        <v>45420</v>
      </c>
    </row>
    <row r="992" spans="1:7" x14ac:dyDescent="0.25">
      <c r="A992" t="s">
        <v>908</v>
      </c>
      <c r="B992" t="s">
        <v>824</v>
      </c>
      <c r="C992" t="s">
        <v>223</v>
      </c>
      <c r="D992" t="s">
        <v>13</v>
      </c>
      <c r="E992" s="1">
        <f t="shared" si="15"/>
        <v>45315</v>
      </c>
      <c r="F992" t="s">
        <v>1826</v>
      </c>
      <c r="G992" s="1">
        <f>VLOOKUP(B992,Results!A:D,3,FALSE)</f>
        <v>45433</v>
      </c>
    </row>
    <row r="993" spans="1:7" x14ac:dyDescent="0.25">
      <c r="A993" t="s">
        <v>908</v>
      </c>
      <c r="B993" t="s">
        <v>629</v>
      </c>
      <c r="C993" t="s">
        <v>20</v>
      </c>
      <c r="D993" t="s">
        <v>10</v>
      </c>
      <c r="E993" s="1">
        <f t="shared" si="15"/>
        <v>45315</v>
      </c>
      <c r="F993" t="s">
        <v>1826</v>
      </c>
      <c r="G993" s="1" t="e">
        <f>VLOOKUP(B993,Results!A:D,3,FALSE)</f>
        <v>#N/A</v>
      </c>
    </row>
    <row r="994" spans="1:7" x14ac:dyDescent="0.25">
      <c r="A994" t="s">
        <v>908</v>
      </c>
      <c r="B994" t="s">
        <v>456</v>
      </c>
      <c r="C994" t="s">
        <v>20</v>
      </c>
      <c r="D994" t="s">
        <v>10</v>
      </c>
      <c r="E994" s="1">
        <f t="shared" si="15"/>
        <v>45315</v>
      </c>
      <c r="F994" t="s">
        <v>1826</v>
      </c>
      <c r="G994" s="1" t="e">
        <f>VLOOKUP(B994,Results!A:D,3,FALSE)</f>
        <v>#N/A</v>
      </c>
    </row>
    <row r="995" spans="1:7" x14ac:dyDescent="0.25">
      <c r="A995" t="s">
        <v>908</v>
      </c>
      <c r="B995" t="s">
        <v>631</v>
      </c>
      <c r="C995" t="s">
        <v>20</v>
      </c>
      <c r="D995" t="s">
        <v>10</v>
      </c>
      <c r="E995" s="1">
        <f t="shared" si="15"/>
        <v>45315</v>
      </c>
      <c r="F995" t="s">
        <v>1826</v>
      </c>
      <c r="G995" s="1" t="e">
        <f>VLOOKUP(B995,Results!A:D,3,FALSE)</f>
        <v>#N/A</v>
      </c>
    </row>
    <row r="996" spans="1:7" x14ac:dyDescent="0.25">
      <c r="A996" t="s">
        <v>908</v>
      </c>
      <c r="B996" t="s">
        <v>664</v>
      </c>
      <c r="C996" t="s">
        <v>20</v>
      </c>
      <c r="D996" t="s">
        <v>10</v>
      </c>
      <c r="E996" s="1">
        <f t="shared" si="15"/>
        <v>45315</v>
      </c>
      <c r="F996" t="s">
        <v>1826</v>
      </c>
      <c r="G996" s="1" t="e">
        <f>VLOOKUP(B996,Results!A:D,3,FALSE)</f>
        <v>#N/A</v>
      </c>
    </row>
    <row r="997" spans="1:7" x14ac:dyDescent="0.25">
      <c r="A997" t="s">
        <v>908</v>
      </c>
      <c r="B997" t="s">
        <v>646</v>
      </c>
      <c r="C997" t="s">
        <v>20</v>
      </c>
      <c r="D997" t="s">
        <v>297</v>
      </c>
      <c r="E997" s="1">
        <f t="shared" si="15"/>
        <v>45315</v>
      </c>
      <c r="F997" t="s">
        <v>1826</v>
      </c>
      <c r="G997" s="1" t="e">
        <f>VLOOKUP(B997,Results!A:D,3,FALSE)</f>
        <v>#N/A</v>
      </c>
    </row>
    <row r="998" spans="1:7" x14ac:dyDescent="0.25">
      <c r="A998" t="s">
        <v>908</v>
      </c>
      <c r="B998" t="s">
        <v>533</v>
      </c>
      <c r="C998" t="s">
        <v>20</v>
      </c>
      <c r="D998" t="s">
        <v>10</v>
      </c>
      <c r="E998" s="1">
        <f t="shared" si="15"/>
        <v>45315</v>
      </c>
      <c r="F998" t="s">
        <v>1826</v>
      </c>
      <c r="G998" s="1" t="e">
        <f>VLOOKUP(B998,Results!A:D,3,FALSE)</f>
        <v>#N/A</v>
      </c>
    </row>
    <row r="999" spans="1:7" x14ac:dyDescent="0.25">
      <c r="A999" t="s">
        <v>908</v>
      </c>
      <c r="B999" t="s">
        <v>738</v>
      </c>
      <c r="C999" t="s">
        <v>223</v>
      </c>
      <c r="D999" t="s">
        <v>13</v>
      </c>
      <c r="E999" s="1">
        <f t="shared" si="15"/>
        <v>45315</v>
      </c>
      <c r="F999" t="s">
        <v>1826</v>
      </c>
      <c r="G999" s="1" t="e">
        <f>VLOOKUP(B999,Results!A:D,3,FALSE)</f>
        <v>#N/A</v>
      </c>
    </row>
    <row r="1000" spans="1:7" x14ac:dyDescent="0.25">
      <c r="A1000" t="s">
        <v>908</v>
      </c>
      <c r="B1000" t="s">
        <v>271</v>
      </c>
      <c r="C1000" t="s">
        <v>20</v>
      </c>
      <c r="D1000" t="s">
        <v>13</v>
      </c>
      <c r="E1000" s="1">
        <f t="shared" si="15"/>
        <v>45315</v>
      </c>
      <c r="F1000" t="s">
        <v>1826</v>
      </c>
      <c r="G1000" s="1" t="e">
        <f>VLOOKUP(B1000,Results!A:D,3,FALSE)</f>
        <v>#N/A</v>
      </c>
    </row>
    <row r="1001" spans="1:7" x14ac:dyDescent="0.25">
      <c r="A1001" t="s">
        <v>908</v>
      </c>
      <c r="B1001" t="s">
        <v>690</v>
      </c>
      <c r="C1001" t="s">
        <v>20</v>
      </c>
      <c r="D1001" t="s">
        <v>269</v>
      </c>
      <c r="E1001" s="1">
        <f t="shared" si="15"/>
        <v>45315</v>
      </c>
      <c r="F1001" t="s">
        <v>1826</v>
      </c>
      <c r="G1001" s="1" t="e">
        <f>VLOOKUP(B1001,Results!A:D,3,FALSE)</f>
        <v>#N/A</v>
      </c>
    </row>
    <row r="1002" spans="1:7" x14ac:dyDescent="0.25">
      <c r="A1002" t="s">
        <v>908</v>
      </c>
      <c r="B1002" t="s">
        <v>523</v>
      </c>
      <c r="C1002" t="s">
        <v>20</v>
      </c>
      <c r="D1002" t="s">
        <v>23</v>
      </c>
      <c r="E1002" s="1">
        <f t="shared" si="15"/>
        <v>45315</v>
      </c>
      <c r="F1002" t="s">
        <v>1826</v>
      </c>
      <c r="G1002" s="1" t="e">
        <f>VLOOKUP(B1002,Results!A:D,3,FALSE)</f>
        <v>#N/A</v>
      </c>
    </row>
    <row r="1003" spans="1:7" x14ac:dyDescent="0.25">
      <c r="A1003" t="s">
        <v>908</v>
      </c>
      <c r="B1003" t="s">
        <v>859</v>
      </c>
      <c r="C1003" t="s">
        <v>20</v>
      </c>
      <c r="D1003" t="s">
        <v>10</v>
      </c>
      <c r="E1003" s="1">
        <f t="shared" si="15"/>
        <v>45315</v>
      </c>
      <c r="F1003" t="s">
        <v>1826</v>
      </c>
      <c r="G1003" s="1" t="e">
        <f>VLOOKUP(B1003,Results!A:D,3,FALSE)</f>
        <v>#N/A</v>
      </c>
    </row>
    <row r="1004" spans="1:7" x14ac:dyDescent="0.25">
      <c r="A1004" t="s">
        <v>908</v>
      </c>
      <c r="B1004" t="s">
        <v>897</v>
      </c>
      <c r="C1004" t="s">
        <v>223</v>
      </c>
      <c r="D1004" t="s">
        <v>44</v>
      </c>
      <c r="E1004" s="1">
        <f t="shared" si="15"/>
        <v>45315</v>
      </c>
      <c r="F1004" t="s">
        <v>1826</v>
      </c>
      <c r="G1004" s="1" t="e">
        <f>VLOOKUP(B1004,Results!A:D,3,FALSE)</f>
        <v>#N/A</v>
      </c>
    </row>
    <row r="1005" spans="1:7" x14ac:dyDescent="0.25">
      <c r="A1005" t="s">
        <v>908</v>
      </c>
      <c r="B1005" t="s">
        <v>529</v>
      </c>
      <c r="C1005" t="s">
        <v>223</v>
      </c>
      <c r="D1005" t="s">
        <v>10</v>
      </c>
      <c r="E1005" s="1">
        <f t="shared" si="15"/>
        <v>45315</v>
      </c>
      <c r="F1005" t="s">
        <v>1826</v>
      </c>
      <c r="G1005" s="1" t="e">
        <f>VLOOKUP(B1005,Results!A:D,3,FALSE)</f>
        <v>#N/A</v>
      </c>
    </row>
    <row r="1006" spans="1:7" x14ac:dyDescent="0.25">
      <c r="A1006" t="s">
        <v>908</v>
      </c>
      <c r="B1006" t="s">
        <v>491</v>
      </c>
      <c r="C1006" t="s">
        <v>223</v>
      </c>
      <c r="D1006" t="s">
        <v>30</v>
      </c>
      <c r="E1006" s="1">
        <f t="shared" si="15"/>
        <v>45315</v>
      </c>
      <c r="F1006" t="s">
        <v>1826</v>
      </c>
      <c r="G1006" s="1" t="e">
        <f>VLOOKUP(B1006,Results!A:D,3,FALSE)</f>
        <v>#N/A</v>
      </c>
    </row>
    <row r="1007" spans="1:7" x14ac:dyDescent="0.25">
      <c r="A1007" t="s">
        <v>908</v>
      </c>
      <c r="B1007" t="s">
        <v>1821</v>
      </c>
      <c r="C1007" t="s">
        <v>20</v>
      </c>
      <c r="D1007" t="s">
        <v>10</v>
      </c>
      <c r="E1007" s="1">
        <f t="shared" si="15"/>
        <v>45315</v>
      </c>
      <c r="F1007" t="s">
        <v>1826</v>
      </c>
      <c r="G1007" s="1" t="e">
        <f>VLOOKUP(B1007,Results!A:D,3,FALSE)</f>
        <v>#N/A</v>
      </c>
    </row>
    <row r="1008" spans="1:7" x14ac:dyDescent="0.25">
      <c r="A1008" t="s">
        <v>908</v>
      </c>
      <c r="B1008" t="s">
        <v>575</v>
      </c>
      <c r="C1008" t="s">
        <v>20</v>
      </c>
      <c r="D1008" t="s">
        <v>44</v>
      </c>
      <c r="E1008" s="1">
        <f t="shared" si="15"/>
        <v>45315</v>
      </c>
      <c r="F1008" t="s">
        <v>1826</v>
      </c>
      <c r="G1008" s="1" t="e">
        <f>VLOOKUP(B1008,Results!A:D,3,FALSE)</f>
        <v>#N/A</v>
      </c>
    </row>
    <row r="1009" spans="1:7" x14ac:dyDescent="0.25">
      <c r="A1009" t="s">
        <v>908</v>
      </c>
      <c r="B1009" t="s">
        <v>641</v>
      </c>
      <c r="C1009" t="s">
        <v>223</v>
      </c>
      <c r="D1009" t="s">
        <v>40</v>
      </c>
      <c r="E1009" s="1">
        <f t="shared" si="15"/>
        <v>45315</v>
      </c>
      <c r="F1009" t="s">
        <v>1826</v>
      </c>
      <c r="G1009" s="1" t="e">
        <f>VLOOKUP(B1009,Results!A:D,3,FALSE)</f>
        <v>#N/A</v>
      </c>
    </row>
    <row r="1010" spans="1:7" x14ac:dyDescent="0.25">
      <c r="A1010" t="s">
        <v>908</v>
      </c>
      <c r="B1010" t="s">
        <v>890</v>
      </c>
      <c r="C1010" t="s">
        <v>223</v>
      </c>
      <c r="D1010" t="s">
        <v>33</v>
      </c>
      <c r="E1010" s="1">
        <f t="shared" si="15"/>
        <v>45315</v>
      </c>
      <c r="F1010" t="s">
        <v>1826</v>
      </c>
      <c r="G1010" s="1" t="e">
        <f>VLOOKUP(B1010,Results!A:D,3,FALSE)</f>
        <v>#N/A</v>
      </c>
    </row>
    <row r="1011" spans="1:7" x14ac:dyDescent="0.25">
      <c r="A1011" t="s">
        <v>907</v>
      </c>
      <c r="B1011" t="s">
        <v>713</v>
      </c>
      <c r="C1011" t="s">
        <v>20</v>
      </c>
      <c r="D1011" t="s">
        <v>33</v>
      </c>
      <c r="E1011" s="1">
        <f t="shared" si="15"/>
        <v>45314</v>
      </c>
      <c r="F1011" t="s">
        <v>1826</v>
      </c>
      <c r="G1011" s="1">
        <f>VLOOKUP(B1011,Results!A:D,3,FALSE)</f>
        <v>45414</v>
      </c>
    </row>
    <row r="1012" spans="1:7" x14ac:dyDescent="0.25">
      <c r="A1012" t="s">
        <v>907</v>
      </c>
      <c r="B1012" t="s">
        <v>424</v>
      </c>
      <c r="C1012" t="s">
        <v>20</v>
      </c>
      <c r="D1012" t="s">
        <v>10</v>
      </c>
      <c r="E1012" s="1">
        <f t="shared" si="15"/>
        <v>45314</v>
      </c>
      <c r="F1012" t="s">
        <v>1826</v>
      </c>
      <c r="G1012" s="1">
        <f>VLOOKUP(B1012,Results!A:D,3,FALSE)</f>
        <v>45435</v>
      </c>
    </row>
    <row r="1013" spans="1:7" x14ac:dyDescent="0.25">
      <c r="A1013" t="s">
        <v>907</v>
      </c>
      <c r="B1013" t="s">
        <v>214</v>
      </c>
      <c r="C1013" t="s">
        <v>20</v>
      </c>
      <c r="D1013" t="s">
        <v>10</v>
      </c>
      <c r="E1013" s="1">
        <f t="shared" si="15"/>
        <v>45314</v>
      </c>
      <c r="F1013" t="s">
        <v>1826</v>
      </c>
      <c r="G1013" s="1">
        <f>VLOOKUP(B1013,Results!A:D,3,FALSE)</f>
        <v>45440</v>
      </c>
    </row>
    <row r="1014" spans="1:7" x14ac:dyDescent="0.25">
      <c r="A1014" t="s">
        <v>907</v>
      </c>
      <c r="B1014" t="s">
        <v>414</v>
      </c>
      <c r="C1014" t="s">
        <v>20</v>
      </c>
      <c r="D1014" t="s">
        <v>13</v>
      </c>
      <c r="E1014" s="1">
        <f t="shared" si="15"/>
        <v>45314</v>
      </c>
      <c r="F1014" t="s">
        <v>1826</v>
      </c>
      <c r="G1014" s="1" t="e">
        <f>VLOOKUP(B1014,Results!A:D,3,FALSE)</f>
        <v>#N/A</v>
      </c>
    </row>
    <row r="1015" spans="1:7" x14ac:dyDescent="0.25">
      <c r="A1015" t="s">
        <v>907</v>
      </c>
      <c r="B1015" t="s">
        <v>536</v>
      </c>
      <c r="C1015" t="s">
        <v>223</v>
      </c>
      <c r="D1015" t="s">
        <v>30</v>
      </c>
      <c r="E1015" s="1">
        <f t="shared" si="15"/>
        <v>45314</v>
      </c>
      <c r="F1015" t="s">
        <v>1826</v>
      </c>
      <c r="G1015" s="1" t="e">
        <f>VLOOKUP(B1015,Results!A:D,3,FALSE)</f>
        <v>#N/A</v>
      </c>
    </row>
    <row r="1016" spans="1:7" x14ac:dyDescent="0.25">
      <c r="A1016" t="s">
        <v>770</v>
      </c>
      <c r="B1016" t="s">
        <v>366</v>
      </c>
      <c r="C1016" t="s">
        <v>223</v>
      </c>
      <c r="D1016" t="s">
        <v>13</v>
      </c>
      <c r="E1016" s="1">
        <f t="shared" si="15"/>
        <v>45311</v>
      </c>
      <c r="F1016" t="s">
        <v>1806</v>
      </c>
      <c r="G1016" s="1">
        <f>VLOOKUP(B1016,Results!A:D,3,FALSE)</f>
        <v>45414</v>
      </c>
    </row>
    <row r="1017" spans="1:7" x14ac:dyDescent="0.25">
      <c r="A1017" t="s">
        <v>770</v>
      </c>
      <c r="B1017" t="s">
        <v>382</v>
      </c>
      <c r="C1017" t="s">
        <v>223</v>
      </c>
      <c r="D1017" t="s">
        <v>74</v>
      </c>
      <c r="E1017" s="1">
        <f t="shared" si="15"/>
        <v>45311</v>
      </c>
      <c r="F1017" t="s">
        <v>1806</v>
      </c>
      <c r="G1017" s="1" t="e">
        <f>VLOOKUP(B1017,Results!A:D,3,FALSE)</f>
        <v>#N/A</v>
      </c>
    </row>
    <row r="1018" spans="1:7" x14ac:dyDescent="0.25">
      <c r="A1018" t="s">
        <v>770</v>
      </c>
      <c r="B1018" t="s">
        <v>885</v>
      </c>
      <c r="C1018" t="s">
        <v>20</v>
      </c>
      <c r="D1018" t="s">
        <v>50</v>
      </c>
      <c r="E1018" s="1">
        <f t="shared" si="15"/>
        <v>45311</v>
      </c>
      <c r="F1018" t="s">
        <v>1826</v>
      </c>
      <c r="G1018" s="1" t="e">
        <f>VLOOKUP(B1018,Results!A:D,3,FALSE)</f>
        <v>#N/A</v>
      </c>
    </row>
    <row r="1019" spans="1:7" x14ac:dyDescent="0.25">
      <c r="A1019" t="s">
        <v>770</v>
      </c>
      <c r="B1019" t="s">
        <v>753</v>
      </c>
      <c r="C1019" t="s">
        <v>20</v>
      </c>
      <c r="D1019" t="s">
        <v>411</v>
      </c>
      <c r="E1019" s="1">
        <f t="shared" si="15"/>
        <v>45311</v>
      </c>
      <c r="F1019" t="s">
        <v>1826</v>
      </c>
      <c r="G1019" s="1" t="e">
        <f>VLOOKUP(B1019,Results!A:D,3,FALSE)</f>
        <v>#N/A</v>
      </c>
    </row>
    <row r="1020" spans="1:7" x14ac:dyDescent="0.25">
      <c r="A1020" t="s">
        <v>770</v>
      </c>
      <c r="B1020" t="s">
        <v>575</v>
      </c>
      <c r="C1020" t="s">
        <v>20</v>
      </c>
      <c r="D1020" t="s">
        <v>44</v>
      </c>
      <c r="E1020" s="1">
        <f t="shared" si="15"/>
        <v>45311</v>
      </c>
      <c r="F1020" t="s">
        <v>1826</v>
      </c>
      <c r="G1020" s="1" t="e">
        <f>VLOOKUP(B1020,Results!A:D,3,FALSE)</f>
        <v>#N/A</v>
      </c>
    </row>
    <row r="1021" spans="1:7" x14ac:dyDescent="0.25">
      <c r="A1021" t="s">
        <v>906</v>
      </c>
      <c r="B1021" t="s">
        <v>402</v>
      </c>
      <c r="C1021" t="s">
        <v>20</v>
      </c>
      <c r="D1021" t="s">
        <v>50</v>
      </c>
      <c r="E1021" s="1">
        <f t="shared" si="15"/>
        <v>45310</v>
      </c>
      <c r="F1021" t="s">
        <v>1826</v>
      </c>
      <c r="G1021" s="1">
        <f>VLOOKUP(B1021,Results!A:D,3,FALSE)</f>
        <v>45415</v>
      </c>
    </row>
    <row r="1022" spans="1:7" x14ac:dyDescent="0.25">
      <c r="A1022" t="s">
        <v>906</v>
      </c>
      <c r="B1022" t="s">
        <v>860</v>
      </c>
      <c r="C1022" t="s">
        <v>223</v>
      </c>
      <c r="D1022" t="s">
        <v>30</v>
      </c>
      <c r="E1022" s="1">
        <f t="shared" si="15"/>
        <v>45310</v>
      </c>
      <c r="F1022" t="s">
        <v>1826</v>
      </c>
      <c r="G1022" s="1">
        <f>VLOOKUP(B1022,Results!A:D,3,FALSE)</f>
        <v>45419</v>
      </c>
    </row>
    <row r="1023" spans="1:7" x14ac:dyDescent="0.25">
      <c r="A1023" t="s">
        <v>906</v>
      </c>
      <c r="B1023" t="s">
        <v>287</v>
      </c>
      <c r="C1023" t="s">
        <v>20</v>
      </c>
      <c r="D1023" t="s">
        <v>13</v>
      </c>
      <c r="E1023" s="1">
        <f t="shared" si="15"/>
        <v>45310</v>
      </c>
      <c r="F1023" t="s">
        <v>1826</v>
      </c>
      <c r="G1023" s="1">
        <f>VLOOKUP(B1023,Results!A:D,3,FALSE)</f>
        <v>45419</v>
      </c>
    </row>
    <row r="1024" spans="1:7" x14ac:dyDescent="0.25">
      <c r="A1024" t="s">
        <v>906</v>
      </c>
      <c r="B1024" t="s">
        <v>698</v>
      </c>
      <c r="C1024" t="s">
        <v>223</v>
      </c>
      <c r="D1024" t="s">
        <v>13</v>
      </c>
      <c r="E1024" s="1">
        <f t="shared" si="15"/>
        <v>45310</v>
      </c>
      <c r="F1024" t="s">
        <v>1826</v>
      </c>
      <c r="G1024" s="1">
        <f>VLOOKUP(B1024,Results!A:D,3,FALSE)</f>
        <v>45420</v>
      </c>
    </row>
    <row r="1025" spans="1:7" x14ac:dyDescent="0.25">
      <c r="A1025" t="s">
        <v>906</v>
      </c>
      <c r="B1025" t="s">
        <v>424</v>
      </c>
      <c r="C1025" t="s">
        <v>20</v>
      </c>
      <c r="D1025" t="s">
        <v>10</v>
      </c>
      <c r="E1025" s="1">
        <f t="shared" si="15"/>
        <v>45310</v>
      </c>
      <c r="F1025" t="s">
        <v>1826</v>
      </c>
      <c r="G1025" s="1">
        <f>VLOOKUP(B1025,Results!A:D,3,FALSE)</f>
        <v>45435</v>
      </c>
    </row>
    <row r="1026" spans="1:7" x14ac:dyDescent="0.25">
      <c r="A1026" t="s">
        <v>906</v>
      </c>
      <c r="B1026" t="s">
        <v>664</v>
      </c>
      <c r="C1026" t="s">
        <v>20</v>
      </c>
      <c r="D1026" t="s">
        <v>10</v>
      </c>
      <c r="E1026" s="1">
        <f t="shared" ref="E1026:E1089" si="16">DATEVALUE(IFERROR(RIGHT(LEFT(A1026,FIND("-",A1026,4)-1),2)&amp;"/"&amp;LEFT(A1026,FIND("-",A1026)-1)&amp;"/"&amp;RIGHT(LEFT(A1026,IFERROR(FIND(" ",A1026),LEN(A1026)+1)-1),4),TEXT(A1026,"dd")&amp;"/"&amp;TEXT(A1026,"mm")&amp;"/"&amp;TEXT(A1026,"yyyy")))</f>
        <v>45310</v>
      </c>
      <c r="F1026" t="s">
        <v>1826</v>
      </c>
      <c r="G1026" s="1" t="e">
        <f>VLOOKUP(B1026,Results!A:D,3,FALSE)</f>
        <v>#N/A</v>
      </c>
    </row>
    <row r="1027" spans="1:7" x14ac:dyDescent="0.25">
      <c r="A1027" t="s">
        <v>906</v>
      </c>
      <c r="B1027" t="s">
        <v>646</v>
      </c>
      <c r="C1027" t="s">
        <v>20</v>
      </c>
      <c r="D1027" t="s">
        <v>297</v>
      </c>
      <c r="E1027" s="1">
        <f t="shared" si="16"/>
        <v>45310</v>
      </c>
      <c r="F1027" t="s">
        <v>1826</v>
      </c>
      <c r="G1027" s="1" t="e">
        <f>VLOOKUP(B1027,Results!A:D,3,FALSE)</f>
        <v>#N/A</v>
      </c>
    </row>
    <row r="1028" spans="1:7" x14ac:dyDescent="0.25">
      <c r="A1028" t="s">
        <v>906</v>
      </c>
      <c r="B1028" t="s">
        <v>738</v>
      </c>
      <c r="C1028" t="s">
        <v>223</v>
      </c>
      <c r="D1028" t="s">
        <v>13</v>
      </c>
      <c r="E1028" s="1">
        <f t="shared" si="16"/>
        <v>45310</v>
      </c>
      <c r="F1028" t="s">
        <v>1826</v>
      </c>
      <c r="G1028" s="1" t="e">
        <f>VLOOKUP(B1028,Results!A:D,3,FALSE)</f>
        <v>#N/A</v>
      </c>
    </row>
    <row r="1029" spans="1:7" x14ac:dyDescent="0.25">
      <c r="A1029" t="s">
        <v>906</v>
      </c>
      <c r="B1029" t="s">
        <v>790</v>
      </c>
      <c r="C1029" t="s">
        <v>20</v>
      </c>
      <c r="D1029" t="s">
        <v>74</v>
      </c>
      <c r="E1029" s="1">
        <f t="shared" si="16"/>
        <v>45310</v>
      </c>
      <c r="F1029" t="s">
        <v>1826</v>
      </c>
      <c r="G1029" s="1" t="e">
        <f>VLOOKUP(B1029,Results!A:D,3,FALSE)</f>
        <v>#N/A</v>
      </c>
    </row>
    <row r="1030" spans="1:7" x14ac:dyDescent="0.25">
      <c r="A1030" t="s">
        <v>906</v>
      </c>
      <c r="B1030" t="s">
        <v>523</v>
      </c>
      <c r="C1030" t="s">
        <v>20</v>
      </c>
      <c r="D1030" t="s">
        <v>23</v>
      </c>
      <c r="E1030" s="1">
        <f t="shared" si="16"/>
        <v>45310</v>
      </c>
      <c r="F1030" t="s">
        <v>1826</v>
      </c>
      <c r="G1030" s="1" t="e">
        <f>VLOOKUP(B1030,Results!A:D,3,FALSE)</f>
        <v>#N/A</v>
      </c>
    </row>
    <row r="1031" spans="1:7" x14ac:dyDescent="0.25">
      <c r="A1031" t="s">
        <v>906</v>
      </c>
      <c r="B1031" t="s">
        <v>897</v>
      </c>
      <c r="C1031" t="s">
        <v>223</v>
      </c>
      <c r="D1031" t="s">
        <v>44</v>
      </c>
      <c r="E1031" s="1">
        <f t="shared" si="16"/>
        <v>45310</v>
      </c>
      <c r="F1031" t="s">
        <v>1826</v>
      </c>
      <c r="G1031" s="1" t="e">
        <f>VLOOKUP(B1031,Results!A:D,3,FALSE)</f>
        <v>#N/A</v>
      </c>
    </row>
    <row r="1032" spans="1:7" x14ac:dyDescent="0.25">
      <c r="A1032" t="s">
        <v>906</v>
      </c>
      <c r="B1032" t="s">
        <v>734</v>
      </c>
      <c r="C1032" t="s">
        <v>20</v>
      </c>
      <c r="D1032" t="s">
        <v>30</v>
      </c>
      <c r="E1032" s="1">
        <f t="shared" si="16"/>
        <v>45310</v>
      </c>
      <c r="F1032" t="s">
        <v>1826</v>
      </c>
      <c r="G1032" s="1" t="e">
        <f>VLOOKUP(B1032,Results!A:D,3,FALSE)</f>
        <v>#N/A</v>
      </c>
    </row>
    <row r="1033" spans="1:7" x14ac:dyDescent="0.25">
      <c r="A1033" t="s">
        <v>905</v>
      </c>
      <c r="B1033" t="s">
        <v>691</v>
      </c>
      <c r="C1033" t="s">
        <v>20</v>
      </c>
      <c r="D1033" t="s">
        <v>10</v>
      </c>
      <c r="E1033" s="1">
        <f t="shared" si="16"/>
        <v>45309</v>
      </c>
      <c r="F1033" t="s">
        <v>1826</v>
      </c>
      <c r="G1033" s="1" t="e">
        <f>VLOOKUP(B1033,Results!A:D,3,FALSE)</f>
        <v>#N/A</v>
      </c>
    </row>
    <row r="1034" spans="1:7" x14ac:dyDescent="0.25">
      <c r="A1034" t="s">
        <v>905</v>
      </c>
      <c r="B1034" t="s">
        <v>859</v>
      </c>
      <c r="C1034" t="s">
        <v>20</v>
      </c>
      <c r="D1034" t="s">
        <v>10</v>
      </c>
      <c r="E1034" s="1">
        <f t="shared" si="16"/>
        <v>45309</v>
      </c>
      <c r="F1034" t="s">
        <v>1826</v>
      </c>
      <c r="G1034" s="1" t="e">
        <f>VLOOKUP(B1034,Results!A:D,3,FALSE)</f>
        <v>#N/A</v>
      </c>
    </row>
    <row r="1035" spans="1:7" x14ac:dyDescent="0.25">
      <c r="A1035" t="s">
        <v>905</v>
      </c>
      <c r="B1035" t="s">
        <v>889</v>
      </c>
      <c r="C1035" t="s">
        <v>20</v>
      </c>
      <c r="D1035" t="s">
        <v>28</v>
      </c>
      <c r="E1035" s="1">
        <f t="shared" si="16"/>
        <v>45309</v>
      </c>
      <c r="F1035" t="s">
        <v>1826</v>
      </c>
      <c r="G1035" s="1" t="e">
        <f>VLOOKUP(B1035,Results!A:D,3,FALSE)</f>
        <v>#N/A</v>
      </c>
    </row>
    <row r="1036" spans="1:7" x14ac:dyDescent="0.25">
      <c r="A1036" t="s">
        <v>903</v>
      </c>
      <c r="B1036" t="s">
        <v>860</v>
      </c>
      <c r="C1036" t="s">
        <v>223</v>
      </c>
      <c r="D1036" t="s">
        <v>30</v>
      </c>
      <c r="E1036" s="1">
        <f t="shared" si="16"/>
        <v>45308</v>
      </c>
      <c r="F1036" t="s">
        <v>1826</v>
      </c>
      <c r="G1036" s="1">
        <f>VLOOKUP(B1036,Results!A:D,3,FALSE)</f>
        <v>45419</v>
      </c>
    </row>
    <row r="1037" spans="1:7" x14ac:dyDescent="0.25">
      <c r="A1037" t="s">
        <v>903</v>
      </c>
      <c r="B1037" t="s">
        <v>904</v>
      </c>
      <c r="C1037" t="s">
        <v>223</v>
      </c>
      <c r="D1037" t="s">
        <v>74</v>
      </c>
      <c r="E1037" s="1">
        <f t="shared" si="16"/>
        <v>45308</v>
      </c>
      <c r="F1037" t="s">
        <v>1826</v>
      </c>
      <c r="G1037" s="1" t="e">
        <f>VLOOKUP(B1037,Results!A:D,3,FALSE)</f>
        <v>#N/A</v>
      </c>
    </row>
    <row r="1038" spans="1:7" x14ac:dyDescent="0.25">
      <c r="A1038" t="s">
        <v>901</v>
      </c>
      <c r="B1038" t="s">
        <v>698</v>
      </c>
      <c r="C1038" t="s">
        <v>223</v>
      </c>
      <c r="D1038" t="s">
        <v>13</v>
      </c>
      <c r="E1038" s="1">
        <f t="shared" si="16"/>
        <v>45307</v>
      </c>
      <c r="F1038" t="s">
        <v>1826</v>
      </c>
      <c r="G1038" s="1">
        <f>VLOOKUP(B1038,Results!A:D,3,FALSE)</f>
        <v>45420</v>
      </c>
    </row>
    <row r="1039" spans="1:7" x14ac:dyDescent="0.25">
      <c r="A1039" t="s">
        <v>901</v>
      </c>
      <c r="B1039" t="s">
        <v>902</v>
      </c>
      <c r="C1039" t="s">
        <v>223</v>
      </c>
      <c r="D1039" t="s">
        <v>13</v>
      </c>
      <c r="E1039" s="1">
        <f t="shared" si="16"/>
        <v>45307</v>
      </c>
      <c r="F1039" t="s">
        <v>1826</v>
      </c>
      <c r="G1039" s="1">
        <f>VLOOKUP(B1039,Results!A:D,3,FALSE)</f>
        <v>45426</v>
      </c>
    </row>
    <row r="1040" spans="1:7" x14ac:dyDescent="0.25">
      <c r="A1040" t="s">
        <v>901</v>
      </c>
      <c r="B1040" t="s">
        <v>456</v>
      </c>
      <c r="C1040" t="s">
        <v>20</v>
      </c>
      <c r="D1040" t="s">
        <v>10</v>
      </c>
      <c r="E1040" s="1">
        <f t="shared" si="16"/>
        <v>45307</v>
      </c>
      <c r="F1040" t="s">
        <v>1826</v>
      </c>
      <c r="G1040" s="1" t="e">
        <f>VLOOKUP(B1040,Results!A:D,3,FALSE)</f>
        <v>#N/A</v>
      </c>
    </row>
    <row r="1041" spans="1:7" x14ac:dyDescent="0.25">
      <c r="A1041" t="s">
        <v>901</v>
      </c>
      <c r="B1041" t="s">
        <v>738</v>
      </c>
      <c r="C1041" t="s">
        <v>223</v>
      </c>
      <c r="D1041" t="s">
        <v>13</v>
      </c>
      <c r="E1041" s="1">
        <f t="shared" si="16"/>
        <v>45307</v>
      </c>
      <c r="F1041" t="s">
        <v>1826</v>
      </c>
      <c r="G1041" s="1" t="e">
        <f>VLOOKUP(B1041,Results!A:D,3,FALSE)</f>
        <v>#N/A</v>
      </c>
    </row>
    <row r="1042" spans="1:7" x14ac:dyDescent="0.25">
      <c r="A1042" t="s">
        <v>899</v>
      </c>
      <c r="B1042" t="s">
        <v>298</v>
      </c>
      <c r="C1042" t="s">
        <v>223</v>
      </c>
      <c r="D1042" t="s">
        <v>10</v>
      </c>
      <c r="E1042" s="1">
        <f t="shared" si="16"/>
        <v>45306</v>
      </c>
      <c r="F1042" t="s">
        <v>1919</v>
      </c>
      <c r="G1042" s="1">
        <f>VLOOKUP(B1042,Results!A:D,3,FALSE)</f>
        <v>45435</v>
      </c>
    </row>
    <row r="1043" spans="1:7" x14ac:dyDescent="0.25">
      <c r="A1043" t="s">
        <v>899</v>
      </c>
      <c r="B1043" t="s">
        <v>900</v>
      </c>
      <c r="C1043" t="s">
        <v>223</v>
      </c>
      <c r="D1043" t="s">
        <v>10</v>
      </c>
      <c r="E1043" s="1">
        <f t="shared" si="16"/>
        <v>45306</v>
      </c>
      <c r="F1043" t="s">
        <v>1826</v>
      </c>
      <c r="G1043" s="1" t="e">
        <f>VLOOKUP(B1043,Results!A:D,3,FALSE)</f>
        <v>#N/A</v>
      </c>
    </row>
    <row r="1044" spans="1:7" x14ac:dyDescent="0.25">
      <c r="A1044" t="s">
        <v>899</v>
      </c>
      <c r="B1044" t="s">
        <v>523</v>
      </c>
      <c r="C1044" t="s">
        <v>20</v>
      </c>
      <c r="D1044" t="s">
        <v>23</v>
      </c>
      <c r="E1044" s="1">
        <f t="shared" si="16"/>
        <v>45306</v>
      </c>
      <c r="F1044" t="s">
        <v>1826</v>
      </c>
      <c r="G1044" s="1" t="e">
        <f>VLOOKUP(B1044,Results!A:D,3,FALSE)</f>
        <v>#N/A</v>
      </c>
    </row>
    <row r="1045" spans="1:7" x14ac:dyDescent="0.25">
      <c r="A1045" t="s">
        <v>899</v>
      </c>
      <c r="B1045" t="s">
        <v>897</v>
      </c>
      <c r="C1045" t="s">
        <v>223</v>
      </c>
      <c r="D1045" t="s">
        <v>44</v>
      </c>
      <c r="E1045" s="1">
        <f t="shared" si="16"/>
        <v>45306</v>
      </c>
      <c r="F1045" t="s">
        <v>1826</v>
      </c>
      <c r="G1045" s="1" t="e">
        <f>VLOOKUP(B1045,Results!A:D,3,FALSE)</f>
        <v>#N/A</v>
      </c>
    </row>
    <row r="1046" spans="1:7" x14ac:dyDescent="0.25">
      <c r="A1046" t="s">
        <v>899</v>
      </c>
      <c r="B1046" t="s">
        <v>634</v>
      </c>
      <c r="C1046" t="s">
        <v>223</v>
      </c>
      <c r="D1046" t="s">
        <v>269</v>
      </c>
      <c r="E1046" s="1">
        <f t="shared" si="16"/>
        <v>45306</v>
      </c>
      <c r="F1046" t="s">
        <v>1826</v>
      </c>
      <c r="G1046" s="1" t="e">
        <f>VLOOKUP(B1046,Results!A:D,3,FALSE)</f>
        <v>#N/A</v>
      </c>
    </row>
    <row r="1047" spans="1:7" x14ac:dyDescent="0.25">
      <c r="A1047" t="s">
        <v>899</v>
      </c>
      <c r="B1047" t="s">
        <v>753</v>
      </c>
      <c r="C1047" t="s">
        <v>20</v>
      </c>
      <c r="D1047" t="s">
        <v>411</v>
      </c>
      <c r="E1047" s="1">
        <f t="shared" si="16"/>
        <v>45306</v>
      </c>
      <c r="F1047" t="s">
        <v>1826</v>
      </c>
      <c r="G1047" s="1" t="e">
        <f>VLOOKUP(B1047,Results!A:D,3,FALSE)</f>
        <v>#N/A</v>
      </c>
    </row>
    <row r="1048" spans="1:7" x14ac:dyDescent="0.25">
      <c r="A1048" t="s">
        <v>899</v>
      </c>
      <c r="B1048" t="s">
        <v>747</v>
      </c>
      <c r="C1048" t="s">
        <v>20</v>
      </c>
      <c r="D1048" t="s">
        <v>40</v>
      </c>
      <c r="E1048" s="1">
        <f t="shared" si="16"/>
        <v>45306</v>
      </c>
      <c r="F1048" t="s">
        <v>1826</v>
      </c>
      <c r="G1048" s="1" t="e">
        <f>VLOOKUP(B1048,Results!A:D,3,FALSE)</f>
        <v>#N/A</v>
      </c>
    </row>
    <row r="1049" spans="1:7" x14ac:dyDescent="0.25">
      <c r="A1049" s="1">
        <v>45627</v>
      </c>
      <c r="B1049" t="s">
        <v>698</v>
      </c>
      <c r="C1049" t="s">
        <v>223</v>
      </c>
      <c r="D1049" t="s">
        <v>13</v>
      </c>
      <c r="E1049" s="1">
        <f t="shared" si="16"/>
        <v>45303</v>
      </c>
      <c r="F1049" t="s">
        <v>1826</v>
      </c>
      <c r="G1049" s="1">
        <f>VLOOKUP(B1049,Results!A:D,3,FALSE)</f>
        <v>45420</v>
      </c>
    </row>
    <row r="1050" spans="1:7" x14ac:dyDescent="0.25">
      <c r="A1050" s="1">
        <v>45627</v>
      </c>
      <c r="B1050" t="s">
        <v>298</v>
      </c>
      <c r="C1050" t="s">
        <v>223</v>
      </c>
      <c r="D1050" t="s">
        <v>10</v>
      </c>
      <c r="E1050" s="1">
        <f t="shared" si="16"/>
        <v>45303</v>
      </c>
      <c r="F1050" t="s">
        <v>1826</v>
      </c>
      <c r="G1050" s="1">
        <f>VLOOKUP(B1050,Results!A:D,3,FALSE)</f>
        <v>45435</v>
      </c>
    </row>
    <row r="1051" spans="1:7" x14ac:dyDescent="0.25">
      <c r="A1051" s="1">
        <v>45627</v>
      </c>
      <c r="B1051" t="s">
        <v>664</v>
      </c>
      <c r="C1051" t="s">
        <v>20</v>
      </c>
      <c r="D1051" t="s">
        <v>10</v>
      </c>
      <c r="E1051" s="1">
        <f t="shared" si="16"/>
        <v>45303</v>
      </c>
      <c r="F1051" t="s">
        <v>1826</v>
      </c>
      <c r="G1051" s="1" t="e">
        <f>VLOOKUP(B1051,Results!A:D,3,FALSE)</f>
        <v>#N/A</v>
      </c>
    </row>
    <row r="1052" spans="1:7" x14ac:dyDescent="0.25">
      <c r="A1052" s="1">
        <v>45627</v>
      </c>
      <c r="B1052" t="s">
        <v>646</v>
      </c>
      <c r="C1052" t="s">
        <v>20</v>
      </c>
      <c r="D1052" t="s">
        <v>297</v>
      </c>
      <c r="E1052" s="1">
        <f t="shared" si="16"/>
        <v>45303</v>
      </c>
      <c r="F1052" t="s">
        <v>1826</v>
      </c>
      <c r="G1052" s="1" t="e">
        <f>VLOOKUP(B1052,Results!A:D,3,FALSE)</f>
        <v>#N/A</v>
      </c>
    </row>
    <row r="1053" spans="1:7" x14ac:dyDescent="0.25">
      <c r="A1053" s="1">
        <v>45627</v>
      </c>
      <c r="B1053" t="s">
        <v>738</v>
      </c>
      <c r="C1053" t="s">
        <v>223</v>
      </c>
      <c r="D1053" t="s">
        <v>13</v>
      </c>
      <c r="E1053" s="1">
        <f t="shared" si="16"/>
        <v>45303</v>
      </c>
      <c r="F1053" t="s">
        <v>1826</v>
      </c>
      <c r="G1053" s="1" t="e">
        <f>VLOOKUP(B1053,Results!A:D,3,FALSE)</f>
        <v>#N/A</v>
      </c>
    </row>
    <row r="1054" spans="1:7" x14ac:dyDescent="0.25">
      <c r="A1054" s="1">
        <v>45627</v>
      </c>
      <c r="B1054" t="s">
        <v>859</v>
      </c>
      <c r="C1054" t="s">
        <v>20</v>
      </c>
      <c r="D1054" t="s">
        <v>10</v>
      </c>
      <c r="E1054" s="1">
        <f t="shared" si="16"/>
        <v>45303</v>
      </c>
      <c r="F1054" t="s">
        <v>1826</v>
      </c>
      <c r="G1054" s="1" t="e">
        <f>VLOOKUP(B1054,Results!A:D,3,FALSE)</f>
        <v>#N/A</v>
      </c>
    </row>
    <row r="1055" spans="1:7" x14ac:dyDescent="0.25">
      <c r="A1055" s="1">
        <v>45597</v>
      </c>
      <c r="B1055" t="s">
        <v>860</v>
      </c>
      <c r="C1055" t="s">
        <v>223</v>
      </c>
      <c r="D1055" t="s">
        <v>30</v>
      </c>
      <c r="E1055" s="1">
        <f t="shared" si="16"/>
        <v>45302</v>
      </c>
      <c r="F1055" t="s">
        <v>1826</v>
      </c>
      <c r="G1055" s="1">
        <f>VLOOKUP(B1055,Results!A:D,3,FALSE)</f>
        <v>45419</v>
      </c>
    </row>
    <row r="1056" spans="1:7" x14ac:dyDescent="0.25">
      <c r="A1056" s="1">
        <v>45597</v>
      </c>
      <c r="B1056" t="s">
        <v>42</v>
      </c>
      <c r="C1056" t="s">
        <v>20</v>
      </c>
      <c r="D1056" t="s">
        <v>23</v>
      </c>
      <c r="E1056" s="1">
        <f t="shared" si="16"/>
        <v>45302</v>
      </c>
      <c r="F1056" t="s">
        <v>1826</v>
      </c>
      <c r="G1056" s="1" t="e">
        <f>VLOOKUP(B1056,Results!A:D,3,FALSE)</f>
        <v>#N/A</v>
      </c>
    </row>
    <row r="1057" spans="1:7" x14ac:dyDescent="0.25">
      <c r="A1057" s="1">
        <v>45597</v>
      </c>
      <c r="B1057" t="s">
        <v>790</v>
      </c>
      <c r="C1057" t="s">
        <v>20</v>
      </c>
      <c r="D1057" t="s">
        <v>74</v>
      </c>
      <c r="E1057" s="1">
        <f t="shared" si="16"/>
        <v>45302</v>
      </c>
      <c r="F1057" t="s">
        <v>1826</v>
      </c>
      <c r="G1057" s="1" t="e">
        <f>VLOOKUP(B1057,Results!A:D,3,FALSE)</f>
        <v>#N/A</v>
      </c>
    </row>
    <row r="1058" spans="1:7" x14ac:dyDescent="0.25">
      <c r="A1058" s="1">
        <v>45597</v>
      </c>
      <c r="B1058" t="s">
        <v>523</v>
      </c>
      <c r="C1058" t="s">
        <v>20</v>
      </c>
      <c r="D1058" t="s">
        <v>23</v>
      </c>
      <c r="E1058" s="1">
        <f t="shared" si="16"/>
        <v>45302</v>
      </c>
      <c r="F1058" t="s">
        <v>1826</v>
      </c>
      <c r="G1058" s="1" t="e">
        <f>VLOOKUP(B1058,Results!A:D,3,FALSE)</f>
        <v>#N/A</v>
      </c>
    </row>
    <row r="1059" spans="1:7" x14ac:dyDescent="0.25">
      <c r="A1059" s="1">
        <v>45597</v>
      </c>
      <c r="B1059" t="s">
        <v>897</v>
      </c>
      <c r="C1059" t="s">
        <v>223</v>
      </c>
      <c r="D1059" t="s">
        <v>44</v>
      </c>
      <c r="E1059" s="1">
        <f t="shared" si="16"/>
        <v>45302</v>
      </c>
      <c r="F1059" t="s">
        <v>1826</v>
      </c>
      <c r="G1059" s="1" t="e">
        <f>VLOOKUP(B1059,Results!A:D,3,FALSE)</f>
        <v>#N/A</v>
      </c>
    </row>
    <row r="1060" spans="1:7" x14ac:dyDescent="0.25">
      <c r="A1060" s="1">
        <v>45597</v>
      </c>
      <c r="B1060" t="s">
        <v>753</v>
      </c>
      <c r="C1060" t="s">
        <v>20</v>
      </c>
      <c r="D1060" t="s">
        <v>411</v>
      </c>
      <c r="E1060" s="1">
        <f t="shared" si="16"/>
        <v>45302</v>
      </c>
      <c r="F1060" t="s">
        <v>1826</v>
      </c>
      <c r="G1060" s="1" t="e">
        <f>VLOOKUP(B1060,Results!A:D,3,FALSE)</f>
        <v>#N/A</v>
      </c>
    </row>
    <row r="1061" spans="1:7" x14ac:dyDescent="0.25">
      <c r="A1061" s="1">
        <v>45566</v>
      </c>
      <c r="B1061" t="s">
        <v>298</v>
      </c>
      <c r="C1061" t="s">
        <v>223</v>
      </c>
      <c r="D1061" t="s">
        <v>10</v>
      </c>
      <c r="E1061" s="1">
        <f t="shared" si="16"/>
        <v>45301</v>
      </c>
      <c r="F1061" t="s">
        <v>1826</v>
      </c>
      <c r="G1061" s="1">
        <f>VLOOKUP(B1061,Results!A:D,3,FALSE)</f>
        <v>45435</v>
      </c>
    </row>
    <row r="1062" spans="1:7" x14ac:dyDescent="0.25">
      <c r="A1062" s="1">
        <v>45566</v>
      </c>
      <c r="B1062" t="s">
        <v>898</v>
      </c>
      <c r="C1062" t="s">
        <v>20</v>
      </c>
      <c r="D1062" t="s">
        <v>10</v>
      </c>
      <c r="E1062" s="1">
        <f t="shared" si="16"/>
        <v>45301</v>
      </c>
      <c r="F1062" t="s">
        <v>1826</v>
      </c>
      <c r="G1062" s="1" t="e">
        <f>VLOOKUP(B1062,Results!A:D,3,FALSE)</f>
        <v>#N/A</v>
      </c>
    </row>
    <row r="1063" spans="1:7" x14ac:dyDescent="0.25">
      <c r="A1063" s="1">
        <v>45566</v>
      </c>
      <c r="B1063" t="s">
        <v>734</v>
      </c>
      <c r="C1063" t="s">
        <v>20</v>
      </c>
      <c r="D1063" t="s">
        <v>30</v>
      </c>
      <c r="E1063" s="1">
        <f t="shared" si="16"/>
        <v>45301</v>
      </c>
      <c r="F1063" t="s">
        <v>1826</v>
      </c>
      <c r="G1063" s="1" t="e">
        <f>VLOOKUP(B1063,Results!A:D,3,FALSE)</f>
        <v>#N/A</v>
      </c>
    </row>
    <row r="1064" spans="1:7" x14ac:dyDescent="0.25">
      <c r="A1064" s="1">
        <v>45536</v>
      </c>
      <c r="B1064" t="s">
        <v>860</v>
      </c>
      <c r="C1064" t="s">
        <v>223</v>
      </c>
      <c r="D1064" t="s">
        <v>30</v>
      </c>
      <c r="E1064" s="1">
        <f t="shared" si="16"/>
        <v>45300</v>
      </c>
      <c r="F1064" t="s">
        <v>1826</v>
      </c>
      <c r="G1064" s="1">
        <f>VLOOKUP(B1064,Results!A:D,3,FALSE)</f>
        <v>45419</v>
      </c>
    </row>
    <row r="1065" spans="1:7" x14ac:dyDescent="0.25">
      <c r="A1065" s="1">
        <v>45536</v>
      </c>
      <c r="B1065" t="s">
        <v>646</v>
      </c>
      <c r="C1065" t="s">
        <v>20</v>
      </c>
      <c r="D1065" t="s">
        <v>297</v>
      </c>
      <c r="E1065" s="1">
        <f t="shared" si="16"/>
        <v>45300</v>
      </c>
      <c r="F1065" t="s">
        <v>1826</v>
      </c>
      <c r="G1065" s="1" t="e">
        <f>VLOOKUP(B1065,Results!A:D,3,FALSE)</f>
        <v>#N/A</v>
      </c>
    </row>
    <row r="1066" spans="1:7" x14ac:dyDescent="0.25">
      <c r="A1066" s="1">
        <v>45536</v>
      </c>
      <c r="B1066" t="s">
        <v>790</v>
      </c>
      <c r="C1066" t="s">
        <v>20</v>
      </c>
      <c r="D1066" t="s">
        <v>74</v>
      </c>
      <c r="E1066" s="1">
        <f t="shared" si="16"/>
        <v>45300</v>
      </c>
      <c r="F1066" t="s">
        <v>1826</v>
      </c>
      <c r="G1066" s="1" t="e">
        <f>VLOOKUP(B1066,Results!A:D,3,FALSE)</f>
        <v>#N/A</v>
      </c>
    </row>
    <row r="1067" spans="1:7" x14ac:dyDescent="0.25">
      <c r="A1067" s="1">
        <v>45536</v>
      </c>
      <c r="B1067" t="s">
        <v>897</v>
      </c>
      <c r="C1067" t="s">
        <v>223</v>
      </c>
      <c r="D1067" t="s">
        <v>44</v>
      </c>
      <c r="E1067" s="1">
        <f t="shared" si="16"/>
        <v>45300</v>
      </c>
      <c r="F1067" t="s">
        <v>1826</v>
      </c>
      <c r="G1067" s="1" t="e">
        <f>VLOOKUP(B1067,Results!A:D,3,FALSE)</f>
        <v>#N/A</v>
      </c>
    </row>
    <row r="1068" spans="1:7" x14ac:dyDescent="0.25">
      <c r="A1068" s="1">
        <v>45536</v>
      </c>
      <c r="B1068" t="s">
        <v>821</v>
      </c>
      <c r="C1068" t="s">
        <v>20</v>
      </c>
      <c r="D1068" t="s">
        <v>28</v>
      </c>
      <c r="E1068" s="1">
        <f t="shared" si="16"/>
        <v>45300</v>
      </c>
      <c r="F1068" t="s">
        <v>1826</v>
      </c>
      <c r="G1068" s="1" t="e">
        <f>VLOOKUP(B1068,Results!A:D,3,FALSE)</f>
        <v>#N/A</v>
      </c>
    </row>
    <row r="1069" spans="1:7" x14ac:dyDescent="0.25">
      <c r="A1069" s="1">
        <v>45536</v>
      </c>
      <c r="B1069" t="s">
        <v>401</v>
      </c>
      <c r="C1069" t="s">
        <v>20</v>
      </c>
      <c r="D1069" t="s">
        <v>23</v>
      </c>
      <c r="E1069" s="1">
        <f t="shared" si="16"/>
        <v>45300</v>
      </c>
      <c r="F1069" t="s">
        <v>1826</v>
      </c>
      <c r="G1069" s="1" t="e">
        <f>VLOOKUP(B1069,Results!A:D,3,FALSE)</f>
        <v>#N/A</v>
      </c>
    </row>
    <row r="1070" spans="1:7" x14ac:dyDescent="0.25">
      <c r="A1070" s="1">
        <v>45413</v>
      </c>
      <c r="B1070" t="s">
        <v>698</v>
      </c>
      <c r="C1070" t="s">
        <v>223</v>
      </c>
      <c r="D1070" t="s">
        <v>13</v>
      </c>
      <c r="E1070" s="1">
        <f t="shared" si="16"/>
        <v>45296</v>
      </c>
      <c r="F1070" t="s">
        <v>1826</v>
      </c>
      <c r="G1070" s="1">
        <f>VLOOKUP(B1070,Results!A:D,3,FALSE)</f>
        <v>45420</v>
      </c>
    </row>
    <row r="1071" spans="1:7" x14ac:dyDescent="0.25">
      <c r="A1071" s="1">
        <v>45413</v>
      </c>
      <c r="B1071" t="s">
        <v>879</v>
      </c>
      <c r="C1071" t="s">
        <v>20</v>
      </c>
      <c r="D1071" t="s">
        <v>10</v>
      </c>
      <c r="E1071" s="1">
        <f t="shared" si="16"/>
        <v>45296</v>
      </c>
      <c r="F1071" t="s">
        <v>1826</v>
      </c>
      <c r="G1071" s="1">
        <f>VLOOKUP(B1071,Results!A:D,3,FALSE)</f>
        <v>45440</v>
      </c>
    </row>
    <row r="1072" spans="1:7" x14ac:dyDescent="0.25">
      <c r="A1072" s="1">
        <v>45413</v>
      </c>
      <c r="B1072" t="s">
        <v>664</v>
      </c>
      <c r="C1072" t="s">
        <v>20</v>
      </c>
      <c r="D1072" t="s">
        <v>10</v>
      </c>
      <c r="E1072" s="1">
        <f t="shared" si="16"/>
        <v>45296</v>
      </c>
      <c r="F1072" t="s">
        <v>1826</v>
      </c>
      <c r="G1072" s="1" t="e">
        <f>VLOOKUP(B1072,Results!A:D,3,FALSE)</f>
        <v>#N/A</v>
      </c>
    </row>
    <row r="1073" spans="1:7" x14ac:dyDescent="0.25">
      <c r="A1073" s="1">
        <v>45413</v>
      </c>
      <c r="B1073" t="s">
        <v>790</v>
      </c>
      <c r="C1073" t="s">
        <v>20</v>
      </c>
      <c r="D1073" t="s">
        <v>74</v>
      </c>
      <c r="E1073" s="1">
        <f t="shared" si="16"/>
        <v>45296</v>
      </c>
      <c r="F1073" t="s">
        <v>1826</v>
      </c>
      <c r="G1073" s="1" t="e">
        <f>VLOOKUP(B1073,Results!A:D,3,FALSE)</f>
        <v>#N/A</v>
      </c>
    </row>
    <row r="1074" spans="1:7" x14ac:dyDescent="0.25">
      <c r="A1074" s="1">
        <v>45413</v>
      </c>
      <c r="B1074" t="s">
        <v>821</v>
      </c>
      <c r="C1074" t="s">
        <v>20</v>
      </c>
      <c r="D1074" t="s">
        <v>28</v>
      </c>
      <c r="E1074" s="1">
        <f t="shared" si="16"/>
        <v>45296</v>
      </c>
      <c r="F1074" t="s">
        <v>1826</v>
      </c>
      <c r="G1074" s="1" t="e">
        <f>VLOOKUP(B1074,Results!A:D,3,FALSE)</f>
        <v>#N/A</v>
      </c>
    </row>
    <row r="1075" spans="1:7" x14ac:dyDescent="0.25">
      <c r="A1075" s="1">
        <v>45383</v>
      </c>
      <c r="B1075" t="s">
        <v>738</v>
      </c>
      <c r="C1075" t="s">
        <v>223</v>
      </c>
      <c r="D1075" t="s">
        <v>13</v>
      </c>
      <c r="E1075" s="1">
        <f t="shared" si="16"/>
        <v>45295</v>
      </c>
      <c r="F1075" t="s">
        <v>1826</v>
      </c>
      <c r="G1075" s="1" t="e">
        <f>VLOOKUP(B1075,Results!A:D,3,FALSE)</f>
        <v>#N/A</v>
      </c>
    </row>
    <row r="1076" spans="1:7" x14ac:dyDescent="0.25">
      <c r="A1076" s="1">
        <v>45352</v>
      </c>
      <c r="B1076" t="s">
        <v>860</v>
      </c>
      <c r="C1076" t="s">
        <v>223</v>
      </c>
      <c r="D1076" t="s">
        <v>30</v>
      </c>
      <c r="E1076" s="1">
        <f t="shared" si="16"/>
        <v>45294</v>
      </c>
      <c r="F1076" t="s">
        <v>1826</v>
      </c>
      <c r="G1076" s="1">
        <f>VLOOKUP(B1076,Results!A:D,3,FALSE)</f>
        <v>45419</v>
      </c>
    </row>
    <row r="1077" spans="1:7" x14ac:dyDescent="0.25">
      <c r="A1077" s="1">
        <v>45352</v>
      </c>
      <c r="B1077" t="s">
        <v>698</v>
      </c>
      <c r="C1077" t="s">
        <v>223</v>
      </c>
      <c r="D1077" t="s">
        <v>13</v>
      </c>
      <c r="E1077" s="1">
        <f t="shared" si="16"/>
        <v>45294</v>
      </c>
      <c r="F1077" t="s">
        <v>1826</v>
      </c>
      <c r="G1077" s="1">
        <f>VLOOKUP(B1077,Results!A:D,3,FALSE)</f>
        <v>45420</v>
      </c>
    </row>
    <row r="1078" spans="1:7" x14ac:dyDescent="0.25">
      <c r="A1078" s="1">
        <v>45352</v>
      </c>
      <c r="B1078" t="s">
        <v>753</v>
      </c>
      <c r="C1078" t="s">
        <v>20</v>
      </c>
      <c r="D1078" t="s">
        <v>411</v>
      </c>
      <c r="E1078" s="1">
        <f t="shared" si="16"/>
        <v>45294</v>
      </c>
      <c r="F1078" t="s">
        <v>1826</v>
      </c>
      <c r="G1078" s="1" t="e">
        <f>VLOOKUP(B1078,Results!A:D,3,FALSE)</f>
        <v>#N/A</v>
      </c>
    </row>
    <row r="1079" spans="1:7" x14ac:dyDescent="0.25">
      <c r="A1079" s="1">
        <v>45352</v>
      </c>
      <c r="B1079" t="s">
        <v>896</v>
      </c>
      <c r="C1079" t="s">
        <v>20</v>
      </c>
      <c r="D1079" t="s">
        <v>33</v>
      </c>
      <c r="E1079" s="1">
        <f t="shared" si="16"/>
        <v>45294</v>
      </c>
      <c r="F1079" t="s">
        <v>1826</v>
      </c>
      <c r="G1079" s="1" t="e">
        <f>VLOOKUP(B1079,Results!A:D,3,FALSE)</f>
        <v>#N/A</v>
      </c>
    </row>
    <row r="1080" spans="1:7" x14ac:dyDescent="0.25">
      <c r="A1080" s="1">
        <v>45292</v>
      </c>
      <c r="B1080" t="s">
        <v>713</v>
      </c>
      <c r="C1080" t="s">
        <v>20</v>
      </c>
      <c r="D1080" t="s">
        <v>33</v>
      </c>
      <c r="E1080" s="1">
        <f t="shared" si="16"/>
        <v>45292</v>
      </c>
      <c r="F1080" t="s">
        <v>1826</v>
      </c>
      <c r="G1080" s="1">
        <f>VLOOKUP(B1080,Results!A:D,3,FALSE)</f>
        <v>45414</v>
      </c>
    </row>
    <row r="1081" spans="1:7" x14ac:dyDescent="0.25">
      <c r="A1081" s="1">
        <v>45292</v>
      </c>
      <c r="B1081" t="s">
        <v>750</v>
      </c>
      <c r="C1081" t="s">
        <v>20</v>
      </c>
      <c r="D1081" t="s">
        <v>13</v>
      </c>
      <c r="E1081" s="1">
        <f t="shared" si="16"/>
        <v>45292</v>
      </c>
      <c r="F1081" t="s">
        <v>1919</v>
      </c>
      <c r="G1081" s="1">
        <f>VLOOKUP(B1081,Results!A:D,3,FALSE)</f>
        <v>45420</v>
      </c>
    </row>
    <row r="1082" spans="1:7" x14ac:dyDescent="0.25">
      <c r="A1082" s="1">
        <v>45292</v>
      </c>
      <c r="B1082" t="s">
        <v>738</v>
      </c>
      <c r="C1082" t="s">
        <v>223</v>
      </c>
      <c r="D1082" t="s">
        <v>13</v>
      </c>
      <c r="E1082" s="1">
        <f t="shared" si="16"/>
        <v>45292</v>
      </c>
      <c r="F1082" t="s">
        <v>1826</v>
      </c>
      <c r="G1082" s="1" t="e">
        <f>VLOOKUP(B1082,Results!A:D,3,FALSE)</f>
        <v>#N/A</v>
      </c>
    </row>
    <row r="1083" spans="1:7" x14ac:dyDescent="0.25">
      <c r="A1083" s="1">
        <v>45292</v>
      </c>
      <c r="B1083" t="s">
        <v>889</v>
      </c>
      <c r="C1083" t="s">
        <v>20</v>
      </c>
      <c r="D1083" t="s">
        <v>28</v>
      </c>
      <c r="E1083" s="1">
        <f t="shared" si="16"/>
        <v>45292</v>
      </c>
      <c r="F1083" t="s">
        <v>1826</v>
      </c>
      <c r="G1083" s="1" t="e">
        <f>VLOOKUP(B1083,Results!A:D,3,FALSE)</f>
        <v>#N/A</v>
      </c>
    </row>
    <row r="1084" spans="1:7" x14ac:dyDescent="0.25">
      <c r="A1084" s="1">
        <v>45292</v>
      </c>
      <c r="B1084" t="s">
        <v>616</v>
      </c>
      <c r="C1084" t="s">
        <v>223</v>
      </c>
      <c r="D1084" t="s">
        <v>33</v>
      </c>
      <c r="E1084" s="1">
        <f t="shared" si="16"/>
        <v>45292</v>
      </c>
      <c r="F1084" t="s">
        <v>1826</v>
      </c>
      <c r="G1084" s="1" t="e">
        <f>VLOOKUP(B1084,Results!A:D,3,FALSE)</f>
        <v>#N/A</v>
      </c>
    </row>
    <row r="1085" spans="1:7" x14ac:dyDescent="0.25">
      <c r="A1085" s="1">
        <v>45292</v>
      </c>
      <c r="B1085" t="s">
        <v>800</v>
      </c>
      <c r="C1085" t="s">
        <v>20</v>
      </c>
      <c r="D1085" t="s">
        <v>10</v>
      </c>
      <c r="E1085" s="1">
        <f t="shared" si="16"/>
        <v>45292</v>
      </c>
      <c r="F1085" t="s">
        <v>1919</v>
      </c>
      <c r="G1085" s="1" t="e">
        <f>VLOOKUP(B1085,Results!A:D,3,FALSE)</f>
        <v>#N/A</v>
      </c>
    </row>
    <row r="1086" spans="1:7" x14ac:dyDescent="0.25">
      <c r="A1086" t="s">
        <v>895</v>
      </c>
      <c r="B1086" t="s">
        <v>698</v>
      </c>
      <c r="C1086" t="s">
        <v>223</v>
      </c>
      <c r="D1086" t="s">
        <v>13</v>
      </c>
      <c r="E1086" s="1">
        <f t="shared" si="16"/>
        <v>45289</v>
      </c>
      <c r="F1086" t="s">
        <v>1826</v>
      </c>
      <c r="G1086" s="1">
        <f>VLOOKUP(B1086,Results!A:D,3,FALSE)</f>
        <v>45420</v>
      </c>
    </row>
    <row r="1087" spans="1:7" x14ac:dyDescent="0.25">
      <c r="A1087" t="s">
        <v>895</v>
      </c>
      <c r="B1087" t="s">
        <v>691</v>
      </c>
      <c r="C1087" t="s">
        <v>20</v>
      </c>
      <c r="D1087" t="s">
        <v>10</v>
      </c>
      <c r="E1087" s="1">
        <f t="shared" si="16"/>
        <v>45289</v>
      </c>
      <c r="F1087" t="s">
        <v>1826</v>
      </c>
      <c r="G1087" s="1" t="e">
        <f>VLOOKUP(B1087,Results!A:D,3,FALSE)</f>
        <v>#N/A</v>
      </c>
    </row>
    <row r="1088" spans="1:7" x14ac:dyDescent="0.25">
      <c r="A1088" t="s">
        <v>895</v>
      </c>
      <c r="B1088" t="s">
        <v>885</v>
      </c>
      <c r="C1088" t="s">
        <v>20</v>
      </c>
      <c r="D1088" t="s">
        <v>50</v>
      </c>
      <c r="E1088" s="1">
        <f t="shared" si="16"/>
        <v>45289</v>
      </c>
      <c r="F1088" t="s">
        <v>1826</v>
      </c>
      <c r="G1088" s="1" t="e">
        <f>VLOOKUP(B1088,Results!A:D,3,FALSE)</f>
        <v>#N/A</v>
      </c>
    </row>
    <row r="1089" spans="1:7" x14ac:dyDescent="0.25">
      <c r="A1089" t="s">
        <v>895</v>
      </c>
      <c r="B1089" t="s">
        <v>734</v>
      </c>
      <c r="C1089" t="s">
        <v>20</v>
      </c>
      <c r="D1089" t="s">
        <v>30</v>
      </c>
      <c r="E1089" s="1">
        <f t="shared" si="16"/>
        <v>45289</v>
      </c>
      <c r="F1089" t="s">
        <v>1826</v>
      </c>
      <c r="G1089" s="1" t="e">
        <f>VLOOKUP(B1089,Results!A:D,3,FALSE)</f>
        <v>#N/A</v>
      </c>
    </row>
    <row r="1090" spans="1:7" x14ac:dyDescent="0.25">
      <c r="A1090" t="s">
        <v>894</v>
      </c>
      <c r="B1090" t="s">
        <v>568</v>
      </c>
      <c r="C1090" t="s">
        <v>223</v>
      </c>
      <c r="D1090" t="s">
        <v>44</v>
      </c>
      <c r="E1090" s="1">
        <f t="shared" ref="E1090:E1153" si="17">DATEVALUE(IFERROR(RIGHT(LEFT(A1090,FIND("-",A1090,4)-1),2)&amp;"/"&amp;LEFT(A1090,FIND("-",A1090)-1)&amp;"/"&amp;RIGHT(LEFT(A1090,IFERROR(FIND(" ",A1090),LEN(A1090)+1)-1),4),TEXT(A1090,"dd")&amp;"/"&amp;TEXT(A1090,"mm")&amp;"/"&amp;TEXT(A1090,"yyyy")))</f>
        <v>45288</v>
      </c>
      <c r="F1090" t="s">
        <v>1826</v>
      </c>
      <c r="G1090" s="1">
        <f>VLOOKUP(B1090,Results!A:D,3,FALSE)</f>
        <v>45421</v>
      </c>
    </row>
    <row r="1091" spans="1:7" x14ac:dyDescent="0.25">
      <c r="A1091" t="s">
        <v>894</v>
      </c>
      <c r="B1091" t="s">
        <v>373</v>
      </c>
      <c r="C1091" t="s">
        <v>223</v>
      </c>
      <c r="D1091" t="s">
        <v>10</v>
      </c>
      <c r="E1091" s="1">
        <f t="shared" si="17"/>
        <v>45288</v>
      </c>
      <c r="F1091" t="s">
        <v>1826</v>
      </c>
      <c r="G1091" s="1">
        <f>VLOOKUP(B1091,Results!A:D,3,FALSE)</f>
        <v>45427</v>
      </c>
    </row>
    <row r="1092" spans="1:7" x14ac:dyDescent="0.25">
      <c r="A1092" t="s">
        <v>894</v>
      </c>
      <c r="B1092" t="s">
        <v>214</v>
      </c>
      <c r="C1092" t="s">
        <v>20</v>
      </c>
      <c r="D1092" t="s">
        <v>10</v>
      </c>
      <c r="E1092" s="1">
        <f t="shared" si="17"/>
        <v>45288</v>
      </c>
      <c r="F1092" t="s">
        <v>1826</v>
      </c>
      <c r="G1092" s="1">
        <f>VLOOKUP(B1092,Results!A:D,3,FALSE)</f>
        <v>45440</v>
      </c>
    </row>
    <row r="1093" spans="1:7" x14ac:dyDescent="0.25">
      <c r="A1093" t="s">
        <v>894</v>
      </c>
      <c r="B1093" t="s">
        <v>738</v>
      </c>
      <c r="C1093" t="s">
        <v>223</v>
      </c>
      <c r="D1093" t="s">
        <v>13</v>
      </c>
      <c r="E1093" s="1">
        <f t="shared" si="17"/>
        <v>45288</v>
      </c>
      <c r="F1093" t="s">
        <v>1826</v>
      </c>
      <c r="G1093" s="1" t="e">
        <f>VLOOKUP(B1093,Results!A:D,3,FALSE)</f>
        <v>#N/A</v>
      </c>
    </row>
    <row r="1094" spans="1:7" x14ac:dyDescent="0.25">
      <c r="A1094" t="s">
        <v>894</v>
      </c>
      <c r="B1094" t="s">
        <v>790</v>
      </c>
      <c r="C1094" t="s">
        <v>20</v>
      </c>
      <c r="D1094" t="s">
        <v>74</v>
      </c>
      <c r="E1094" s="1">
        <f t="shared" si="17"/>
        <v>45288</v>
      </c>
      <c r="F1094" t="s">
        <v>1826</v>
      </c>
      <c r="G1094" s="1" t="e">
        <f>VLOOKUP(B1094,Results!A:D,3,FALSE)</f>
        <v>#N/A</v>
      </c>
    </row>
    <row r="1095" spans="1:7" x14ac:dyDescent="0.25">
      <c r="A1095" t="s">
        <v>894</v>
      </c>
      <c r="B1095" t="s">
        <v>753</v>
      </c>
      <c r="C1095" t="s">
        <v>20</v>
      </c>
      <c r="D1095" t="s">
        <v>411</v>
      </c>
      <c r="E1095" s="1">
        <f t="shared" si="17"/>
        <v>45288</v>
      </c>
      <c r="F1095" t="s">
        <v>1826</v>
      </c>
      <c r="G1095" s="1" t="e">
        <f>VLOOKUP(B1095,Results!A:D,3,FALSE)</f>
        <v>#N/A</v>
      </c>
    </row>
    <row r="1096" spans="1:7" x14ac:dyDescent="0.25">
      <c r="A1096" t="s">
        <v>893</v>
      </c>
      <c r="B1096" t="s">
        <v>860</v>
      </c>
      <c r="C1096" t="s">
        <v>223</v>
      </c>
      <c r="D1096" t="s">
        <v>30</v>
      </c>
      <c r="E1096" s="1">
        <f t="shared" si="17"/>
        <v>45287</v>
      </c>
      <c r="F1096" t="s">
        <v>1826</v>
      </c>
      <c r="G1096" s="1">
        <f>VLOOKUP(B1096,Results!A:D,3,FALSE)</f>
        <v>45419</v>
      </c>
    </row>
    <row r="1097" spans="1:7" x14ac:dyDescent="0.25">
      <c r="A1097" t="s">
        <v>893</v>
      </c>
      <c r="B1097" t="s">
        <v>379</v>
      </c>
      <c r="C1097" t="s">
        <v>20</v>
      </c>
      <c r="D1097" t="s">
        <v>28</v>
      </c>
      <c r="E1097" s="1">
        <f t="shared" si="17"/>
        <v>45287</v>
      </c>
      <c r="F1097" t="s">
        <v>1826</v>
      </c>
      <c r="G1097" s="1">
        <f>VLOOKUP(B1097,Results!A:D,3,FALSE)</f>
        <v>45420</v>
      </c>
    </row>
    <row r="1098" spans="1:7" x14ac:dyDescent="0.25">
      <c r="A1098" t="s">
        <v>893</v>
      </c>
      <c r="B1098" t="s">
        <v>494</v>
      </c>
      <c r="C1098" t="s">
        <v>223</v>
      </c>
      <c r="D1098" t="s">
        <v>10</v>
      </c>
      <c r="E1098" s="1">
        <f t="shared" si="17"/>
        <v>45287</v>
      </c>
      <c r="F1098" t="s">
        <v>1826</v>
      </c>
      <c r="G1098" s="1" t="e">
        <f>VLOOKUP(B1098,Results!A:D,3,FALSE)</f>
        <v>#N/A</v>
      </c>
    </row>
    <row r="1099" spans="1:7" x14ac:dyDescent="0.25">
      <c r="A1099" t="s">
        <v>893</v>
      </c>
      <c r="B1099" t="s">
        <v>401</v>
      </c>
      <c r="C1099" t="s">
        <v>20</v>
      </c>
      <c r="D1099" t="s">
        <v>23</v>
      </c>
      <c r="E1099" s="1">
        <f t="shared" si="17"/>
        <v>45287</v>
      </c>
      <c r="F1099" t="s">
        <v>1826</v>
      </c>
      <c r="G1099" s="1" t="e">
        <f>VLOOKUP(B1099,Results!A:D,3,FALSE)</f>
        <v>#N/A</v>
      </c>
    </row>
    <row r="1100" spans="1:7" x14ac:dyDescent="0.25">
      <c r="A1100" t="s">
        <v>892</v>
      </c>
      <c r="B1100" t="s">
        <v>594</v>
      </c>
      <c r="C1100" t="s">
        <v>20</v>
      </c>
      <c r="D1100" t="s">
        <v>74</v>
      </c>
      <c r="E1100" s="1">
        <f t="shared" si="17"/>
        <v>45286</v>
      </c>
      <c r="F1100" t="s">
        <v>1919</v>
      </c>
      <c r="G1100" s="1">
        <f>VLOOKUP(B1100,Results!A:D,3,FALSE)</f>
        <v>45421</v>
      </c>
    </row>
    <row r="1101" spans="1:7" x14ac:dyDescent="0.25">
      <c r="A1101" t="s">
        <v>892</v>
      </c>
      <c r="B1101" t="s">
        <v>373</v>
      </c>
      <c r="C1101" t="s">
        <v>223</v>
      </c>
      <c r="D1101" t="s">
        <v>10</v>
      </c>
      <c r="E1101" s="1">
        <f t="shared" si="17"/>
        <v>45286</v>
      </c>
      <c r="F1101" t="s">
        <v>1826</v>
      </c>
      <c r="G1101" s="1">
        <f>VLOOKUP(B1101,Results!A:D,3,FALSE)</f>
        <v>45427</v>
      </c>
    </row>
    <row r="1102" spans="1:7" x14ac:dyDescent="0.25">
      <c r="A1102" t="s">
        <v>892</v>
      </c>
      <c r="B1102" t="s">
        <v>214</v>
      </c>
      <c r="C1102" t="s">
        <v>20</v>
      </c>
      <c r="D1102" t="s">
        <v>10</v>
      </c>
      <c r="E1102" s="1">
        <f t="shared" si="17"/>
        <v>45286</v>
      </c>
      <c r="F1102" t="s">
        <v>1826</v>
      </c>
      <c r="G1102" s="1">
        <f>VLOOKUP(B1102,Results!A:D,3,FALSE)</f>
        <v>45440</v>
      </c>
    </row>
    <row r="1103" spans="1:7" x14ac:dyDescent="0.25">
      <c r="A1103" t="s">
        <v>892</v>
      </c>
      <c r="B1103" t="s">
        <v>400</v>
      </c>
      <c r="C1103" t="s">
        <v>223</v>
      </c>
      <c r="D1103" t="s">
        <v>30</v>
      </c>
      <c r="E1103" s="1">
        <f t="shared" si="17"/>
        <v>45286</v>
      </c>
      <c r="F1103" t="s">
        <v>1826</v>
      </c>
      <c r="G1103" s="1" t="e">
        <f>VLOOKUP(B1103,Results!A:D,3,FALSE)</f>
        <v>#N/A</v>
      </c>
    </row>
    <row r="1104" spans="1:7" x14ac:dyDescent="0.25">
      <c r="A1104" t="s">
        <v>892</v>
      </c>
      <c r="B1104" t="s">
        <v>861</v>
      </c>
      <c r="C1104" t="s">
        <v>20</v>
      </c>
      <c r="D1104" t="s">
        <v>10</v>
      </c>
      <c r="E1104" s="1">
        <f t="shared" si="17"/>
        <v>45286</v>
      </c>
      <c r="F1104" t="s">
        <v>1826</v>
      </c>
      <c r="G1104" s="1" t="e">
        <f>VLOOKUP(B1104,Results!A:D,3,FALSE)</f>
        <v>#N/A</v>
      </c>
    </row>
    <row r="1105" spans="1:7" x14ac:dyDescent="0.25">
      <c r="A1105" t="s">
        <v>892</v>
      </c>
      <c r="B1105" t="s">
        <v>671</v>
      </c>
      <c r="C1105" t="s">
        <v>20</v>
      </c>
      <c r="D1105" t="s">
        <v>7</v>
      </c>
      <c r="E1105" s="1">
        <f t="shared" si="17"/>
        <v>45286</v>
      </c>
      <c r="F1105" t="s">
        <v>1826</v>
      </c>
      <c r="G1105" s="1" t="e">
        <f>VLOOKUP(B1105,Results!A:D,3,FALSE)</f>
        <v>#N/A</v>
      </c>
    </row>
    <row r="1106" spans="1:7" x14ac:dyDescent="0.25">
      <c r="A1106" t="s">
        <v>892</v>
      </c>
      <c r="B1106" t="s">
        <v>859</v>
      </c>
      <c r="C1106" t="s">
        <v>20</v>
      </c>
      <c r="D1106" t="s">
        <v>10</v>
      </c>
      <c r="E1106" s="1">
        <f t="shared" si="17"/>
        <v>45286</v>
      </c>
      <c r="F1106" t="s">
        <v>1826</v>
      </c>
      <c r="G1106" s="1" t="e">
        <f>VLOOKUP(B1106,Results!A:D,3,FALSE)</f>
        <v>#N/A</v>
      </c>
    </row>
    <row r="1107" spans="1:7" x14ac:dyDescent="0.25">
      <c r="A1107" t="s">
        <v>892</v>
      </c>
      <c r="B1107" t="s">
        <v>360</v>
      </c>
      <c r="C1107" t="s">
        <v>20</v>
      </c>
      <c r="D1107" t="s">
        <v>13</v>
      </c>
      <c r="E1107" s="1">
        <f t="shared" si="17"/>
        <v>45286</v>
      </c>
      <c r="F1107" t="s">
        <v>1826</v>
      </c>
      <c r="G1107" s="1" t="e">
        <f>VLOOKUP(B1107,Results!A:D,3,FALSE)</f>
        <v>#N/A</v>
      </c>
    </row>
    <row r="1108" spans="1:7" x14ac:dyDescent="0.25">
      <c r="A1108" t="s">
        <v>891</v>
      </c>
      <c r="B1108" t="s">
        <v>862</v>
      </c>
      <c r="C1108" t="s">
        <v>223</v>
      </c>
      <c r="D1108" t="s">
        <v>30</v>
      </c>
      <c r="E1108" s="1">
        <f t="shared" si="17"/>
        <v>45282</v>
      </c>
      <c r="F1108" t="s">
        <v>1826</v>
      </c>
      <c r="G1108" s="1">
        <f>VLOOKUP(B1108,Results!A:D,3,FALSE)</f>
        <v>45420</v>
      </c>
    </row>
    <row r="1109" spans="1:7" x14ac:dyDescent="0.25">
      <c r="A1109" t="s">
        <v>891</v>
      </c>
      <c r="B1109" t="s">
        <v>389</v>
      </c>
      <c r="C1109" t="s">
        <v>223</v>
      </c>
      <c r="D1109" t="s">
        <v>10</v>
      </c>
      <c r="E1109" s="1">
        <f t="shared" si="17"/>
        <v>45282</v>
      </c>
      <c r="F1109" t="s">
        <v>1826</v>
      </c>
      <c r="G1109" s="1" t="e">
        <f>VLOOKUP(B1109,Results!A:D,3,FALSE)</f>
        <v>#N/A</v>
      </c>
    </row>
    <row r="1110" spans="1:7" x14ac:dyDescent="0.25">
      <c r="A1110" t="s">
        <v>891</v>
      </c>
      <c r="B1110" t="s">
        <v>790</v>
      </c>
      <c r="C1110" t="s">
        <v>20</v>
      </c>
      <c r="D1110" t="s">
        <v>74</v>
      </c>
      <c r="E1110" s="1">
        <f t="shared" si="17"/>
        <v>45282</v>
      </c>
      <c r="F1110" t="s">
        <v>1826</v>
      </c>
      <c r="G1110" s="1" t="e">
        <f>VLOOKUP(B1110,Results!A:D,3,FALSE)</f>
        <v>#N/A</v>
      </c>
    </row>
    <row r="1111" spans="1:7" x14ac:dyDescent="0.25">
      <c r="A1111" t="s">
        <v>891</v>
      </c>
      <c r="B1111" t="s">
        <v>537</v>
      </c>
      <c r="C1111" t="s">
        <v>20</v>
      </c>
      <c r="D1111" t="s">
        <v>44</v>
      </c>
      <c r="E1111" s="1">
        <f t="shared" si="17"/>
        <v>45282</v>
      </c>
      <c r="F1111" t="s">
        <v>1826</v>
      </c>
      <c r="G1111" s="1" t="e">
        <f>VLOOKUP(B1111,Results!A:D,3,FALSE)</f>
        <v>#N/A</v>
      </c>
    </row>
    <row r="1112" spans="1:7" x14ac:dyDescent="0.25">
      <c r="A1112" t="s">
        <v>891</v>
      </c>
      <c r="B1112" t="s">
        <v>308</v>
      </c>
      <c r="C1112" t="s">
        <v>20</v>
      </c>
      <c r="D1112" t="s">
        <v>10</v>
      </c>
      <c r="E1112" s="1">
        <f t="shared" si="17"/>
        <v>45282</v>
      </c>
      <c r="F1112" t="s">
        <v>1826</v>
      </c>
      <c r="G1112" s="1" t="e">
        <f>VLOOKUP(B1112,Results!A:D,3,FALSE)</f>
        <v>#N/A</v>
      </c>
    </row>
    <row r="1113" spans="1:7" x14ac:dyDescent="0.25">
      <c r="A1113" t="s">
        <v>891</v>
      </c>
      <c r="B1113" t="s">
        <v>616</v>
      </c>
      <c r="C1113" t="s">
        <v>223</v>
      </c>
      <c r="D1113" t="s">
        <v>33</v>
      </c>
      <c r="E1113" s="1">
        <f t="shared" si="17"/>
        <v>45282</v>
      </c>
      <c r="F1113" t="s">
        <v>1826</v>
      </c>
      <c r="G1113" s="1" t="e">
        <f>VLOOKUP(B1113,Results!A:D,3,FALSE)</f>
        <v>#N/A</v>
      </c>
    </row>
    <row r="1114" spans="1:7" x14ac:dyDescent="0.25">
      <c r="A1114" t="s">
        <v>888</v>
      </c>
      <c r="B1114" t="s">
        <v>713</v>
      </c>
      <c r="C1114" t="s">
        <v>20</v>
      </c>
      <c r="D1114" t="s">
        <v>33</v>
      </c>
      <c r="E1114" s="1">
        <f t="shared" si="17"/>
        <v>45281</v>
      </c>
      <c r="F1114" t="s">
        <v>1826</v>
      </c>
      <c r="G1114" s="1">
        <f>VLOOKUP(B1114,Results!A:D,3,FALSE)</f>
        <v>45414</v>
      </c>
    </row>
    <row r="1115" spans="1:7" x14ac:dyDescent="0.25">
      <c r="A1115" t="s">
        <v>888</v>
      </c>
      <c r="B1115" t="s">
        <v>698</v>
      </c>
      <c r="C1115" t="s">
        <v>223</v>
      </c>
      <c r="D1115" t="s">
        <v>13</v>
      </c>
      <c r="E1115" s="1">
        <f t="shared" si="17"/>
        <v>45281</v>
      </c>
      <c r="F1115" t="s">
        <v>1826</v>
      </c>
      <c r="G1115" s="1">
        <f>VLOOKUP(B1115,Results!A:D,3,FALSE)</f>
        <v>45420</v>
      </c>
    </row>
    <row r="1116" spans="1:7" x14ac:dyDescent="0.25">
      <c r="A1116" t="s">
        <v>888</v>
      </c>
      <c r="B1116" t="s">
        <v>849</v>
      </c>
      <c r="C1116" t="s">
        <v>223</v>
      </c>
      <c r="D1116" t="s">
        <v>40</v>
      </c>
      <c r="E1116" s="1">
        <f t="shared" si="17"/>
        <v>45281</v>
      </c>
      <c r="F1116" t="s">
        <v>1826</v>
      </c>
      <c r="G1116" s="1">
        <f>VLOOKUP(B1116,Results!A:D,3,FALSE)</f>
        <v>45421</v>
      </c>
    </row>
    <row r="1117" spans="1:7" x14ac:dyDescent="0.25">
      <c r="A1117" t="s">
        <v>888</v>
      </c>
      <c r="B1117" t="s">
        <v>824</v>
      </c>
      <c r="C1117" t="s">
        <v>223</v>
      </c>
      <c r="D1117" t="s">
        <v>13</v>
      </c>
      <c r="E1117" s="1">
        <f t="shared" si="17"/>
        <v>45281</v>
      </c>
      <c r="F1117" t="s">
        <v>1826</v>
      </c>
      <c r="G1117" s="1">
        <f>VLOOKUP(B1117,Results!A:D,3,FALSE)</f>
        <v>45433</v>
      </c>
    </row>
    <row r="1118" spans="1:7" x14ac:dyDescent="0.25">
      <c r="A1118" t="s">
        <v>888</v>
      </c>
      <c r="B1118" t="s">
        <v>298</v>
      </c>
      <c r="C1118" t="s">
        <v>223</v>
      </c>
      <c r="D1118" t="s">
        <v>10</v>
      </c>
      <c r="E1118" s="1">
        <f t="shared" si="17"/>
        <v>45281</v>
      </c>
      <c r="F1118" t="s">
        <v>1826</v>
      </c>
      <c r="G1118" s="1">
        <f>VLOOKUP(B1118,Results!A:D,3,FALSE)</f>
        <v>45435</v>
      </c>
    </row>
    <row r="1119" spans="1:7" x14ac:dyDescent="0.25">
      <c r="A1119" t="s">
        <v>888</v>
      </c>
      <c r="B1119" t="s">
        <v>494</v>
      </c>
      <c r="C1119" t="s">
        <v>223</v>
      </c>
      <c r="D1119" t="s">
        <v>10</v>
      </c>
      <c r="E1119" s="1">
        <f t="shared" si="17"/>
        <v>45281</v>
      </c>
      <c r="F1119" t="s">
        <v>1826</v>
      </c>
      <c r="G1119" s="1" t="e">
        <f>VLOOKUP(B1119,Results!A:D,3,FALSE)</f>
        <v>#N/A</v>
      </c>
    </row>
    <row r="1120" spans="1:7" x14ac:dyDescent="0.25">
      <c r="A1120" t="s">
        <v>888</v>
      </c>
      <c r="B1120" t="s">
        <v>400</v>
      </c>
      <c r="C1120" t="s">
        <v>223</v>
      </c>
      <c r="D1120" t="s">
        <v>30</v>
      </c>
      <c r="E1120" s="1">
        <f t="shared" si="17"/>
        <v>45281</v>
      </c>
      <c r="F1120" t="s">
        <v>1826</v>
      </c>
      <c r="G1120" s="1" t="e">
        <f>VLOOKUP(B1120,Results!A:D,3,FALSE)</f>
        <v>#N/A</v>
      </c>
    </row>
    <row r="1121" spans="1:7" x14ac:dyDescent="0.25">
      <c r="A1121" t="s">
        <v>888</v>
      </c>
      <c r="B1121" t="s">
        <v>738</v>
      </c>
      <c r="C1121" t="s">
        <v>223</v>
      </c>
      <c r="D1121" t="s">
        <v>13</v>
      </c>
      <c r="E1121" s="1">
        <f t="shared" si="17"/>
        <v>45281</v>
      </c>
      <c r="F1121" t="s">
        <v>1826</v>
      </c>
      <c r="G1121" s="1" t="e">
        <f>VLOOKUP(B1121,Results!A:D,3,FALSE)</f>
        <v>#N/A</v>
      </c>
    </row>
    <row r="1122" spans="1:7" x14ac:dyDescent="0.25">
      <c r="A1122" t="s">
        <v>888</v>
      </c>
      <c r="B1122" t="s">
        <v>271</v>
      </c>
      <c r="C1122" t="s">
        <v>20</v>
      </c>
      <c r="D1122" t="s">
        <v>13</v>
      </c>
      <c r="E1122" s="1">
        <f t="shared" si="17"/>
        <v>45281</v>
      </c>
      <c r="F1122" t="s">
        <v>1826</v>
      </c>
      <c r="G1122" s="1" t="e">
        <f>VLOOKUP(B1122,Results!A:D,3,FALSE)</f>
        <v>#N/A</v>
      </c>
    </row>
    <row r="1123" spans="1:7" x14ac:dyDescent="0.25">
      <c r="A1123" t="s">
        <v>888</v>
      </c>
      <c r="B1123" t="s">
        <v>855</v>
      </c>
      <c r="C1123" t="s">
        <v>20</v>
      </c>
      <c r="D1123" t="s">
        <v>28</v>
      </c>
      <c r="E1123" s="1">
        <f t="shared" si="17"/>
        <v>45281</v>
      </c>
      <c r="F1123" t="s">
        <v>1826</v>
      </c>
      <c r="G1123" s="1" t="e">
        <f>VLOOKUP(B1123,Results!A:D,3,FALSE)</f>
        <v>#N/A</v>
      </c>
    </row>
    <row r="1124" spans="1:7" x14ac:dyDescent="0.25">
      <c r="A1124" t="s">
        <v>888</v>
      </c>
      <c r="B1124" t="s">
        <v>861</v>
      </c>
      <c r="C1124" t="s">
        <v>20</v>
      </c>
      <c r="D1124" t="s">
        <v>10</v>
      </c>
      <c r="E1124" s="1">
        <f t="shared" si="17"/>
        <v>45281</v>
      </c>
      <c r="F1124" t="s">
        <v>1826</v>
      </c>
      <c r="G1124" s="1" t="e">
        <f>VLOOKUP(B1124,Results!A:D,3,FALSE)</f>
        <v>#N/A</v>
      </c>
    </row>
    <row r="1125" spans="1:7" x14ac:dyDescent="0.25">
      <c r="A1125" t="s">
        <v>888</v>
      </c>
      <c r="B1125" t="s">
        <v>355</v>
      </c>
      <c r="C1125" t="s">
        <v>223</v>
      </c>
      <c r="D1125" t="s">
        <v>30</v>
      </c>
      <c r="E1125" s="1">
        <f t="shared" si="17"/>
        <v>45281</v>
      </c>
      <c r="F1125" t="s">
        <v>1826</v>
      </c>
      <c r="G1125" s="1" t="e">
        <f>VLOOKUP(B1125,Results!A:D,3,FALSE)</f>
        <v>#N/A</v>
      </c>
    </row>
    <row r="1126" spans="1:7" x14ac:dyDescent="0.25">
      <c r="A1126" t="s">
        <v>888</v>
      </c>
      <c r="B1126" t="s">
        <v>859</v>
      </c>
      <c r="C1126" t="s">
        <v>20</v>
      </c>
      <c r="D1126" t="s">
        <v>10</v>
      </c>
      <c r="E1126" s="1">
        <f t="shared" si="17"/>
        <v>45281</v>
      </c>
      <c r="F1126" t="s">
        <v>1826</v>
      </c>
      <c r="G1126" s="1" t="e">
        <f>VLOOKUP(B1126,Results!A:D,3,FALSE)</f>
        <v>#N/A</v>
      </c>
    </row>
    <row r="1127" spans="1:7" x14ac:dyDescent="0.25">
      <c r="A1127" t="s">
        <v>888</v>
      </c>
      <c r="B1127" t="s">
        <v>889</v>
      </c>
      <c r="C1127" t="s">
        <v>20</v>
      </c>
      <c r="D1127" t="s">
        <v>28</v>
      </c>
      <c r="E1127" s="1">
        <f t="shared" si="17"/>
        <v>45281</v>
      </c>
      <c r="F1127" t="s">
        <v>1826</v>
      </c>
      <c r="G1127" s="1" t="e">
        <f>VLOOKUP(B1127,Results!A:D,3,FALSE)</f>
        <v>#N/A</v>
      </c>
    </row>
    <row r="1128" spans="1:7" x14ac:dyDescent="0.25">
      <c r="A1128" t="s">
        <v>888</v>
      </c>
      <c r="B1128" t="s">
        <v>686</v>
      </c>
      <c r="C1128" t="s">
        <v>20</v>
      </c>
      <c r="D1128" t="s">
        <v>7</v>
      </c>
      <c r="E1128" s="1">
        <f t="shared" si="17"/>
        <v>45281</v>
      </c>
      <c r="F1128" t="s">
        <v>1826</v>
      </c>
      <c r="G1128" s="1" t="e">
        <f>VLOOKUP(B1128,Results!A:D,3,FALSE)</f>
        <v>#N/A</v>
      </c>
    </row>
    <row r="1129" spans="1:7" x14ac:dyDescent="0.25">
      <c r="A1129" t="s">
        <v>888</v>
      </c>
      <c r="B1129" t="s">
        <v>365</v>
      </c>
      <c r="C1129" t="s">
        <v>20</v>
      </c>
      <c r="D1129" t="s">
        <v>80</v>
      </c>
      <c r="E1129" s="1">
        <f t="shared" si="17"/>
        <v>45281</v>
      </c>
      <c r="F1129" t="s">
        <v>1826</v>
      </c>
      <c r="G1129" s="1" t="e">
        <f>VLOOKUP(B1129,Results!A:D,3,FALSE)</f>
        <v>#N/A</v>
      </c>
    </row>
    <row r="1130" spans="1:7" x14ac:dyDescent="0.25">
      <c r="A1130" t="s">
        <v>888</v>
      </c>
      <c r="B1130" t="s">
        <v>360</v>
      </c>
      <c r="C1130" t="s">
        <v>20</v>
      </c>
      <c r="D1130" t="s">
        <v>13</v>
      </c>
      <c r="E1130" s="1">
        <f t="shared" si="17"/>
        <v>45281</v>
      </c>
      <c r="F1130" t="s">
        <v>1826</v>
      </c>
      <c r="G1130" s="1" t="e">
        <f>VLOOKUP(B1130,Results!A:D,3,FALSE)</f>
        <v>#N/A</v>
      </c>
    </row>
    <row r="1131" spans="1:7" x14ac:dyDescent="0.25">
      <c r="A1131" t="s">
        <v>888</v>
      </c>
      <c r="B1131" t="s">
        <v>890</v>
      </c>
      <c r="C1131" t="s">
        <v>223</v>
      </c>
      <c r="D1131" t="s">
        <v>33</v>
      </c>
      <c r="E1131" s="1">
        <f t="shared" si="17"/>
        <v>45281</v>
      </c>
      <c r="F1131" t="s">
        <v>1826</v>
      </c>
      <c r="G1131" s="1" t="e">
        <f>VLOOKUP(B1131,Results!A:D,3,FALSE)</f>
        <v>#N/A</v>
      </c>
    </row>
    <row r="1132" spans="1:7" x14ac:dyDescent="0.25">
      <c r="A1132" t="s">
        <v>887</v>
      </c>
      <c r="B1132" t="s">
        <v>373</v>
      </c>
      <c r="C1132" t="s">
        <v>223</v>
      </c>
      <c r="D1132" t="s">
        <v>10</v>
      </c>
      <c r="E1132" s="1">
        <f t="shared" si="17"/>
        <v>45280</v>
      </c>
      <c r="F1132" t="s">
        <v>1826</v>
      </c>
      <c r="G1132" s="1">
        <f>VLOOKUP(B1132,Results!A:D,3,FALSE)</f>
        <v>45427</v>
      </c>
    </row>
    <row r="1133" spans="1:7" x14ac:dyDescent="0.25">
      <c r="A1133" t="s">
        <v>886</v>
      </c>
      <c r="B1133" t="s">
        <v>494</v>
      </c>
      <c r="C1133" t="s">
        <v>223</v>
      </c>
      <c r="D1133" t="s">
        <v>10</v>
      </c>
      <c r="E1133" s="1">
        <f t="shared" si="17"/>
        <v>45279</v>
      </c>
      <c r="F1133" t="s">
        <v>1826</v>
      </c>
      <c r="G1133" s="1" t="e">
        <f>VLOOKUP(B1133,Results!A:D,3,FALSE)</f>
        <v>#N/A</v>
      </c>
    </row>
    <row r="1134" spans="1:7" x14ac:dyDescent="0.25">
      <c r="A1134" t="s">
        <v>886</v>
      </c>
      <c r="B1134" t="s">
        <v>757</v>
      </c>
      <c r="C1134" t="s">
        <v>223</v>
      </c>
      <c r="D1134" t="s">
        <v>435</v>
      </c>
      <c r="E1134" s="1">
        <f t="shared" si="17"/>
        <v>45279</v>
      </c>
      <c r="F1134" t="s">
        <v>1826</v>
      </c>
      <c r="G1134" s="1" t="e">
        <f>VLOOKUP(B1134,Results!A:D,3,FALSE)</f>
        <v>#N/A</v>
      </c>
    </row>
    <row r="1135" spans="1:7" x14ac:dyDescent="0.25">
      <c r="A1135" t="s">
        <v>884</v>
      </c>
      <c r="B1135" t="s">
        <v>373</v>
      </c>
      <c r="C1135" t="s">
        <v>223</v>
      </c>
      <c r="D1135" t="s">
        <v>10</v>
      </c>
      <c r="E1135" s="1">
        <f t="shared" si="17"/>
        <v>45278</v>
      </c>
      <c r="F1135" t="s">
        <v>1826</v>
      </c>
      <c r="G1135" s="1">
        <f>VLOOKUP(B1135,Results!A:D,3,FALSE)</f>
        <v>45427</v>
      </c>
    </row>
    <row r="1136" spans="1:7" x14ac:dyDescent="0.25">
      <c r="A1136" t="s">
        <v>884</v>
      </c>
      <c r="B1136" t="s">
        <v>885</v>
      </c>
      <c r="C1136" t="s">
        <v>20</v>
      </c>
      <c r="D1136" t="s">
        <v>50</v>
      </c>
      <c r="E1136" s="1">
        <f t="shared" si="17"/>
        <v>45278</v>
      </c>
      <c r="F1136" t="s">
        <v>1826</v>
      </c>
      <c r="G1136" s="1" t="e">
        <f>VLOOKUP(B1136,Results!A:D,3,FALSE)</f>
        <v>#N/A</v>
      </c>
    </row>
    <row r="1137" spans="1:7" x14ac:dyDescent="0.25">
      <c r="A1137" t="s">
        <v>884</v>
      </c>
      <c r="B1137" t="s">
        <v>271</v>
      </c>
      <c r="C1137" t="s">
        <v>20</v>
      </c>
      <c r="D1137" t="s">
        <v>13</v>
      </c>
      <c r="E1137" s="1">
        <f t="shared" si="17"/>
        <v>45278</v>
      </c>
      <c r="F1137" t="s">
        <v>1919</v>
      </c>
      <c r="G1137" s="1" t="e">
        <f>VLOOKUP(B1137,Results!A:D,3,FALSE)</f>
        <v>#N/A</v>
      </c>
    </row>
    <row r="1138" spans="1:7" x14ac:dyDescent="0.25">
      <c r="A1138" t="s">
        <v>883</v>
      </c>
      <c r="B1138" t="s">
        <v>824</v>
      </c>
      <c r="C1138" t="s">
        <v>223</v>
      </c>
      <c r="D1138" t="s">
        <v>13</v>
      </c>
      <c r="E1138" s="1">
        <f t="shared" si="17"/>
        <v>45275</v>
      </c>
      <c r="F1138" t="s">
        <v>1826</v>
      </c>
      <c r="G1138" s="1">
        <f>VLOOKUP(B1138,Results!A:D,3,FALSE)</f>
        <v>45433</v>
      </c>
    </row>
    <row r="1139" spans="1:7" x14ac:dyDescent="0.25">
      <c r="A1139" t="s">
        <v>883</v>
      </c>
      <c r="B1139" t="s">
        <v>738</v>
      </c>
      <c r="C1139" t="s">
        <v>223</v>
      </c>
      <c r="D1139" t="s">
        <v>13</v>
      </c>
      <c r="E1139" s="1">
        <f t="shared" si="17"/>
        <v>45275</v>
      </c>
      <c r="F1139" t="s">
        <v>1826</v>
      </c>
      <c r="G1139" s="1" t="e">
        <f>VLOOKUP(B1139,Results!A:D,3,FALSE)</f>
        <v>#N/A</v>
      </c>
    </row>
    <row r="1140" spans="1:7" x14ac:dyDescent="0.25">
      <c r="A1140" t="s">
        <v>883</v>
      </c>
      <c r="B1140" t="s">
        <v>790</v>
      </c>
      <c r="C1140" t="s">
        <v>20</v>
      </c>
      <c r="D1140" t="s">
        <v>74</v>
      </c>
      <c r="E1140" s="1">
        <f t="shared" si="17"/>
        <v>45275</v>
      </c>
      <c r="F1140" t="s">
        <v>1826</v>
      </c>
      <c r="G1140" s="1" t="e">
        <f>VLOOKUP(B1140,Results!A:D,3,FALSE)</f>
        <v>#N/A</v>
      </c>
    </row>
    <row r="1141" spans="1:7" x14ac:dyDescent="0.25">
      <c r="A1141" t="s">
        <v>882</v>
      </c>
      <c r="B1141" t="s">
        <v>698</v>
      </c>
      <c r="C1141" t="s">
        <v>223</v>
      </c>
      <c r="D1141" t="s">
        <v>13</v>
      </c>
      <c r="E1141" s="1">
        <f t="shared" si="17"/>
        <v>45274</v>
      </c>
      <c r="F1141" t="s">
        <v>1826</v>
      </c>
      <c r="G1141" s="1">
        <f>VLOOKUP(B1141,Results!A:D,3,FALSE)</f>
        <v>45420</v>
      </c>
    </row>
    <row r="1142" spans="1:7" x14ac:dyDescent="0.25">
      <c r="A1142" t="s">
        <v>882</v>
      </c>
      <c r="B1142" t="s">
        <v>379</v>
      </c>
      <c r="C1142" t="s">
        <v>20</v>
      </c>
      <c r="D1142" t="s">
        <v>28</v>
      </c>
      <c r="E1142" s="1">
        <f t="shared" si="17"/>
        <v>45274</v>
      </c>
      <c r="F1142" t="s">
        <v>1826</v>
      </c>
      <c r="G1142" s="1">
        <f>VLOOKUP(B1142,Results!A:D,3,FALSE)</f>
        <v>45420</v>
      </c>
    </row>
    <row r="1143" spans="1:7" x14ac:dyDescent="0.25">
      <c r="A1143" t="s">
        <v>882</v>
      </c>
      <c r="B1143" t="s">
        <v>717</v>
      </c>
      <c r="C1143" t="s">
        <v>20</v>
      </c>
      <c r="D1143" t="s">
        <v>10</v>
      </c>
      <c r="E1143" s="1">
        <f t="shared" si="17"/>
        <v>45274</v>
      </c>
      <c r="F1143" t="s">
        <v>1826</v>
      </c>
      <c r="G1143" s="1" t="e">
        <f>VLOOKUP(B1143,Results!A:D,3,FALSE)</f>
        <v>#N/A</v>
      </c>
    </row>
    <row r="1144" spans="1:7" x14ac:dyDescent="0.25">
      <c r="A1144" t="s">
        <v>882</v>
      </c>
      <c r="B1144" t="s">
        <v>271</v>
      </c>
      <c r="C1144" t="s">
        <v>20</v>
      </c>
      <c r="D1144" t="s">
        <v>13</v>
      </c>
      <c r="E1144" s="1">
        <f t="shared" si="17"/>
        <v>45274</v>
      </c>
      <c r="F1144" t="s">
        <v>1826</v>
      </c>
      <c r="G1144" s="1" t="e">
        <f>VLOOKUP(B1144,Results!A:D,3,FALSE)</f>
        <v>#N/A</v>
      </c>
    </row>
    <row r="1145" spans="1:7" x14ac:dyDescent="0.25">
      <c r="A1145" t="s">
        <v>882</v>
      </c>
      <c r="B1145" t="s">
        <v>355</v>
      </c>
      <c r="C1145" t="s">
        <v>223</v>
      </c>
      <c r="D1145" t="s">
        <v>30</v>
      </c>
      <c r="E1145" s="1">
        <f t="shared" si="17"/>
        <v>45274</v>
      </c>
      <c r="F1145" t="s">
        <v>1826</v>
      </c>
      <c r="G1145" s="1" t="e">
        <f>VLOOKUP(B1145,Results!A:D,3,FALSE)</f>
        <v>#N/A</v>
      </c>
    </row>
    <row r="1146" spans="1:7" x14ac:dyDescent="0.25">
      <c r="A1146" t="s">
        <v>882</v>
      </c>
      <c r="B1146" t="s">
        <v>757</v>
      </c>
      <c r="C1146" t="s">
        <v>223</v>
      </c>
      <c r="D1146" t="s">
        <v>435</v>
      </c>
      <c r="E1146" s="1">
        <f t="shared" si="17"/>
        <v>45274</v>
      </c>
      <c r="F1146" t="s">
        <v>1826</v>
      </c>
      <c r="G1146" s="1" t="e">
        <f>VLOOKUP(B1146,Results!A:D,3,FALSE)</f>
        <v>#N/A</v>
      </c>
    </row>
    <row r="1147" spans="1:7" x14ac:dyDescent="0.25">
      <c r="A1147" t="s">
        <v>881</v>
      </c>
      <c r="B1147" t="s">
        <v>862</v>
      </c>
      <c r="C1147" t="s">
        <v>223</v>
      </c>
      <c r="D1147" t="s">
        <v>30</v>
      </c>
      <c r="E1147" s="1">
        <f t="shared" si="17"/>
        <v>45273</v>
      </c>
      <c r="F1147" t="s">
        <v>1826</v>
      </c>
      <c r="G1147" s="1">
        <f>VLOOKUP(B1147,Results!A:D,3,FALSE)</f>
        <v>45420</v>
      </c>
    </row>
    <row r="1148" spans="1:7" x14ac:dyDescent="0.25">
      <c r="A1148" t="s">
        <v>881</v>
      </c>
      <c r="B1148" t="s">
        <v>270</v>
      </c>
      <c r="C1148" t="s">
        <v>223</v>
      </c>
      <c r="D1148" t="s">
        <v>33</v>
      </c>
      <c r="E1148" s="1">
        <f t="shared" si="17"/>
        <v>45273</v>
      </c>
      <c r="F1148" t="s">
        <v>1826</v>
      </c>
      <c r="G1148" s="1" t="e">
        <f>VLOOKUP(B1148,Results!A:D,3,FALSE)</f>
        <v>#N/A</v>
      </c>
    </row>
    <row r="1149" spans="1:7" x14ac:dyDescent="0.25">
      <c r="A1149" t="s">
        <v>881</v>
      </c>
      <c r="B1149" t="s">
        <v>861</v>
      </c>
      <c r="C1149" t="s">
        <v>20</v>
      </c>
      <c r="D1149" t="s">
        <v>10</v>
      </c>
      <c r="E1149" s="1">
        <f t="shared" si="17"/>
        <v>45273</v>
      </c>
      <c r="F1149" t="s">
        <v>1826</v>
      </c>
      <c r="G1149" s="1" t="e">
        <f>VLOOKUP(B1149,Results!A:D,3,FALSE)</f>
        <v>#N/A</v>
      </c>
    </row>
    <row r="1150" spans="1:7" x14ac:dyDescent="0.25">
      <c r="A1150" t="s">
        <v>881</v>
      </c>
      <c r="B1150" t="s">
        <v>686</v>
      </c>
      <c r="C1150" t="s">
        <v>20</v>
      </c>
      <c r="D1150" t="s">
        <v>7</v>
      </c>
      <c r="E1150" s="1">
        <f t="shared" si="17"/>
        <v>45273</v>
      </c>
      <c r="F1150" t="s">
        <v>1826</v>
      </c>
      <c r="G1150" s="1" t="e">
        <f>VLOOKUP(B1150,Results!A:D,3,FALSE)</f>
        <v>#N/A</v>
      </c>
    </row>
    <row r="1151" spans="1:7" x14ac:dyDescent="0.25">
      <c r="A1151" t="s">
        <v>881</v>
      </c>
      <c r="B1151" t="s">
        <v>512</v>
      </c>
      <c r="C1151" t="s">
        <v>20</v>
      </c>
      <c r="D1151" t="s">
        <v>28</v>
      </c>
      <c r="E1151" s="1">
        <f t="shared" si="17"/>
        <v>45273</v>
      </c>
      <c r="F1151" t="s">
        <v>1826</v>
      </c>
      <c r="G1151" s="1" t="e">
        <f>VLOOKUP(B1151,Results!A:D,3,FALSE)</f>
        <v>#N/A</v>
      </c>
    </row>
    <row r="1152" spans="1:7" x14ac:dyDescent="0.25">
      <c r="A1152" s="1">
        <v>45272</v>
      </c>
      <c r="B1152" t="s">
        <v>606</v>
      </c>
      <c r="C1152" t="s">
        <v>20</v>
      </c>
      <c r="D1152" t="s">
        <v>13</v>
      </c>
      <c r="E1152" s="1">
        <f t="shared" si="17"/>
        <v>45272</v>
      </c>
      <c r="F1152" t="s">
        <v>1826</v>
      </c>
      <c r="G1152" s="1">
        <f>VLOOKUP(B1152,Results!A:D,3,FALSE)</f>
        <v>45433</v>
      </c>
    </row>
    <row r="1153" spans="1:7" x14ac:dyDescent="0.25">
      <c r="A1153" s="1">
        <v>45272</v>
      </c>
      <c r="B1153" t="s">
        <v>355</v>
      </c>
      <c r="C1153" t="s">
        <v>223</v>
      </c>
      <c r="D1153" t="s">
        <v>30</v>
      </c>
      <c r="E1153" s="1">
        <f t="shared" si="17"/>
        <v>45272</v>
      </c>
      <c r="F1153" t="s">
        <v>1826</v>
      </c>
      <c r="G1153" s="1" t="e">
        <f>VLOOKUP(B1153,Results!A:D,3,FALSE)</f>
        <v>#N/A</v>
      </c>
    </row>
    <row r="1154" spans="1:7" x14ac:dyDescent="0.25">
      <c r="A1154" s="1">
        <v>45242</v>
      </c>
      <c r="B1154" t="s">
        <v>857</v>
      </c>
      <c r="C1154" t="s">
        <v>20</v>
      </c>
      <c r="D1154" t="s">
        <v>13</v>
      </c>
      <c r="E1154" s="1">
        <f t="shared" ref="E1154:E1217" si="18">DATEVALUE(IFERROR(RIGHT(LEFT(A1154,FIND("-",A1154,4)-1),2)&amp;"/"&amp;LEFT(A1154,FIND("-",A1154)-1)&amp;"/"&amp;RIGHT(LEFT(A1154,IFERROR(FIND(" ",A1154),LEN(A1154)+1)-1),4),TEXT(A1154,"dd")&amp;"/"&amp;TEXT(A1154,"mm")&amp;"/"&amp;TEXT(A1154,"yyyy")))</f>
        <v>45271</v>
      </c>
      <c r="F1154" t="s">
        <v>1919</v>
      </c>
      <c r="G1154" s="1">
        <f>VLOOKUP(B1154,Results!A:D,3,FALSE)</f>
        <v>45427</v>
      </c>
    </row>
    <row r="1155" spans="1:7" x14ac:dyDescent="0.25">
      <c r="A1155" s="1">
        <v>45242</v>
      </c>
      <c r="B1155" t="s">
        <v>879</v>
      </c>
      <c r="C1155" t="s">
        <v>20</v>
      </c>
      <c r="D1155" t="s">
        <v>10</v>
      </c>
      <c r="E1155" s="1">
        <f t="shared" si="18"/>
        <v>45271</v>
      </c>
      <c r="F1155" t="s">
        <v>1826</v>
      </c>
      <c r="G1155" s="1">
        <f>VLOOKUP(B1155,Results!A:D,3,FALSE)</f>
        <v>45440</v>
      </c>
    </row>
    <row r="1156" spans="1:7" x14ac:dyDescent="0.25">
      <c r="A1156" s="1">
        <v>45242</v>
      </c>
      <c r="B1156" t="s">
        <v>631</v>
      </c>
      <c r="C1156" t="s">
        <v>20</v>
      </c>
      <c r="D1156" t="s">
        <v>10</v>
      </c>
      <c r="E1156" s="1">
        <f t="shared" si="18"/>
        <v>45271</v>
      </c>
      <c r="F1156" t="s">
        <v>1826</v>
      </c>
      <c r="G1156" s="1" t="e">
        <f>VLOOKUP(B1156,Results!A:D,3,FALSE)</f>
        <v>#N/A</v>
      </c>
    </row>
    <row r="1157" spans="1:7" x14ac:dyDescent="0.25">
      <c r="A1157" s="1">
        <v>45119</v>
      </c>
      <c r="B1157" t="s">
        <v>379</v>
      </c>
      <c r="C1157" t="s">
        <v>20</v>
      </c>
      <c r="D1157" t="s">
        <v>28</v>
      </c>
      <c r="E1157" s="1">
        <f t="shared" si="18"/>
        <v>45267</v>
      </c>
      <c r="F1157" t="s">
        <v>1826</v>
      </c>
      <c r="G1157" s="1">
        <f>VLOOKUP(B1157,Results!A:D,3,FALSE)</f>
        <v>45420</v>
      </c>
    </row>
    <row r="1158" spans="1:7" x14ac:dyDescent="0.25">
      <c r="A1158" s="1">
        <v>45119</v>
      </c>
      <c r="B1158" t="s">
        <v>298</v>
      </c>
      <c r="C1158" t="s">
        <v>223</v>
      </c>
      <c r="D1158" t="s">
        <v>10</v>
      </c>
      <c r="E1158" s="1">
        <f t="shared" si="18"/>
        <v>45267</v>
      </c>
      <c r="F1158" t="s">
        <v>1826</v>
      </c>
      <c r="G1158" s="1">
        <f>VLOOKUP(B1158,Results!A:D,3,FALSE)</f>
        <v>45435</v>
      </c>
    </row>
    <row r="1159" spans="1:7" x14ac:dyDescent="0.25">
      <c r="A1159" s="1">
        <v>45119</v>
      </c>
      <c r="B1159" t="s">
        <v>717</v>
      </c>
      <c r="C1159" t="s">
        <v>20</v>
      </c>
      <c r="D1159" t="s">
        <v>10</v>
      </c>
      <c r="E1159" s="1">
        <f t="shared" si="18"/>
        <v>45267</v>
      </c>
      <c r="F1159" t="s">
        <v>1826</v>
      </c>
      <c r="G1159" s="1" t="e">
        <f>VLOOKUP(B1159,Results!A:D,3,FALSE)</f>
        <v>#N/A</v>
      </c>
    </row>
    <row r="1160" spans="1:7" x14ac:dyDescent="0.25">
      <c r="A1160" s="1">
        <v>45119</v>
      </c>
      <c r="B1160" t="s">
        <v>270</v>
      </c>
      <c r="C1160" t="s">
        <v>223</v>
      </c>
      <c r="D1160" t="s">
        <v>33</v>
      </c>
      <c r="E1160" s="1">
        <f t="shared" si="18"/>
        <v>45267</v>
      </c>
      <c r="F1160" t="s">
        <v>1826</v>
      </c>
      <c r="G1160" s="1" t="e">
        <f>VLOOKUP(B1160,Results!A:D,3,FALSE)</f>
        <v>#N/A</v>
      </c>
    </row>
    <row r="1161" spans="1:7" x14ac:dyDescent="0.25">
      <c r="A1161" s="1">
        <v>45119</v>
      </c>
      <c r="B1161" t="s">
        <v>271</v>
      </c>
      <c r="C1161" t="s">
        <v>20</v>
      </c>
      <c r="D1161" t="s">
        <v>13</v>
      </c>
      <c r="E1161" s="1">
        <f t="shared" si="18"/>
        <v>45267</v>
      </c>
      <c r="F1161" t="s">
        <v>1826</v>
      </c>
      <c r="G1161" s="1" t="e">
        <f>VLOOKUP(B1161,Results!A:D,3,FALSE)</f>
        <v>#N/A</v>
      </c>
    </row>
    <row r="1162" spans="1:7" x14ac:dyDescent="0.25">
      <c r="A1162" s="1">
        <v>45119</v>
      </c>
      <c r="B1162" t="s">
        <v>790</v>
      </c>
      <c r="C1162" t="s">
        <v>20</v>
      </c>
      <c r="D1162" t="s">
        <v>74</v>
      </c>
      <c r="E1162" s="1">
        <f t="shared" si="18"/>
        <v>45267</v>
      </c>
      <c r="F1162" t="s">
        <v>1826</v>
      </c>
      <c r="G1162" s="1" t="e">
        <f>VLOOKUP(B1162,Results!A:D,3,FALSE)</f>
        <v>#N/A</v>
      </c>
    </row>
    <row r="1163" spans="1:7" x14ac:dyDescent="0.25">
      <c r="A1163" s="1">
        <v>45089</v>
      </c>
      <c r="B1163" t="s">
        <v>101</v>
      </c>
      <c r="C1163" t="s">
        <v>20</v>
      </c>
      <c r="D1163" t="s">
        <v>23</v>
      </c>
      <c r="E1163" s="1">
        <f t="shared" si="18"/>
        <v>45266</v>
      </c>
      <c r="F1163" t="s">
        <v>1826</v>
      </c>
      <c r="G1163" s="1">
        <f>VLOOKUP(B1163,Results!A:D,3,FALSE)</f>
        <v>45414</v>
      </c>
    </row>
    <row r="1164" spans="1:7" x14ac:dyDescent="0.25">
      <c r="A1164" s="1">
        <v>45089</v>
      </c>
      <c r="B1164" t="s">
        <v>842</v>
      </c>
      <c r="C1164" t="s">
        <v>20</v>
      </c>
      <c r="D1164" t="s">
        <v>23</v>
      </c>
      <c r="E1164" s="1">
        <f t="shared" si="18"/>
        <v>45266</v>
      </c>
      <c r="F1164" t="s">
        <v>1826</v>
      </c>
      <c r="G1164" s="1">
        <f>VLOOKUP(B1164,Results!A:D,3,FALSE)</f>
        <v>45418</v>
      </c>
    </row>
    <row r="1165" spans="1:7" x14ac:dyDescent="0.25">
      <c r="A1165" s="1">
        <v>45089</v>
      </c>
      <c r="B1165" t="s">
        <v>399</v>
      </c>
      <c r="C1165" t="s">
        <v>223</v>
      </c>
      <c r="D1165" t="s">
        <v>30</v>
      </c>
      <c r="E1165" s="1">
        <f t="shared" si="18"/>
        <v>45266</v>
      </c>
      <c r="F1165" t="s">
        <v>1826</v>
      </c>
      <c r="G1165" s="1">
        <f>VLOOKUP(B1165,Results!A:D,3,FALSE)</f>
        <v>45425</v>
      </c>
    </row>
    <row r="1166" spans="1:7" x14ac:dyDescent="0.25">
      <c r="A1166" s="1">
        <v>45089</v>
      </c>
      <c r="B1166" t="s">
        <v>606</v>
      </c>
      <c r="C1166" t="s">
        <v>20</v>
      </c>
      <c r="D1166" t="s">
        <v>13</v>
      </c>
      <c r="E1166" s="1">
        <f t="shared" si="18"/>
        <v>45266</v>
      </c>
      <c r="F1166" t="s">
        <v>1826</v>
      </c>
      <c r="G1166" s="1">
        <f>VLOOKUP(B1166,Results!A:D,3,FALSE)</f>
        <v>45433</v>
      </c>
    </row>
    <row r="1167" spans="1:7" x14ac:dyDescent="0.25">
      <c r="A1167" s="1">
        <v>45089</v>
      </c>
      <c r="B1167" t="s">
        <v>523</v>
      </c>
      <c r="C1167" t="s">
        <v>20</v>
      </c>
      <c r="D1167" t="s">
        <v>23</v>
      </c>
      <c r="E1167" s="1">
        <f t="shared" si="18"/>
        <v>45266</v>
      </c>
      <c r="F1167" t="s">
        <v>1826</v>
      </c>
      <c r="G1167" s="1" t="e">
        <f>VLOOKUP(B1167,Results!A:D,3,FALSE)</f>
        <v>#N/A</v>
      </c>
    </row>
    <row r="1168" spans="1:7" x14ac:dyDescent="0.25">
      <c r="A1168" s="1">
        <v>45089</v>
      </c>
      <c r="B1168" t="s">
        <v>355</v>
      </c>
      <c r="C1168" t="s">
        <v>223</v>
      </c>
      <c r="D1168" t="s">
        <v>30</v>
      </c>
      <c r="E1168" s="1">
        <f t="shared" si="18"/>
        <v>45266</v>
      </c>
      <c r="F1168" t="s">
        <v>1826</v>
      </c>
      <c r="G1168" s="1" t="e">
        <f>VLOOKUP(B1168,Results!A:D,3,FALSE)</f>
        <v>#N/A</v>
      </c>
    </row>
    <row r="1169" spans="1:7" x14ac:dyDescent="0.25">
      <c r="A1169" s="1">
        <v>45058</v>
      </c>
      <c r="B1169" t="s">
        <v>698</v>
      </c>
      <c r="C1169" t="s">
        <v>223</v>
      </c>
      <c r="D1169" t="s">
        <v>13</v>
      </c>
      <c r="E1169" s="1">
        <f t="shared" si="18"/>
        <v>45265</v>
      </c>
      <c r="F1169" t="s">
        <v>1826</v>
      </c>
      <c r="G1169" s="1">
        <f>VLOOKUP(B1169,Results!A:D,3,FALSE)</f>
        <v>45420</v>
      </c>
    </row>
    <row r="1170" spans="1:7" x14ac:dyDescent="0.25">
      <c r="A1170" s="1">
        <v>45058</v>
      </c>
      <c r="B1170" t="s">
        <v>379</v>
      </c>
      <c r="C1170" t="s">
        <v>20</v>
      </c>
      <c r="D1170" t="s">
        <v>28</v>
      </c>
      <c r="E1170" s="1">
        <f t="shared" si="18"/>
        <v>45265</v>
      </c>
      <c r="F1170" t="s">
        <v>1826</v>
      </c>
      <c r="G1170" s="1">
        <f>VLOOKUP(B1170,Results!A:D,3,FALSE)</f>
        <v>45420</v>
      </c>
    </row>
    <row r="1171" spans="1:7" x14ac:dyDescent="0.25">
      <c r="A1171" s="1">
        <v>45058</v>
      </c>
      <c r="B1171" t="s">
        <v>819</v>
      </c>
      <c r="C1171" t="s">
        <v>20</v>
      </c>
      <c r="D1171" t="s">
        <v>13</v>
      </c>
      <c r="E1171" s="1">
        <f t="shared" si="18"/>
        <v>45265</v>
      </c>
      <c r="F1171" t="s">
        <v>1826</v>
      </c>
      <c r="G1171" s="1">
        <f>VLOOKUP(B1171,Results!A:D,3,FALSE)</f>
        <v>45421</v>
      </c>
    </row>
    <row r="1172" spans="1:7" x14ac:dyDescent="0.25">
      <c r="A1172" s="1">
        <v>45058</v>
      </c>
      <c r="B1172" t="s">
        <v>880</v>
      </c>
      <c r="C1172" t="s">
        <v>20</v>
      </c>
      <c r="D1172" t="s">
        <v>13</v>
      </c>
      <c r="E1172" s="1">
        <f t="shared" si="18"/>
        <v>45265</v>
      </c>
      <c r="F1172" t="s">
        <v>1826</v>
      </c>
      <c r="G1172" s="1" t="e">
        <f>VLOOKUP(B1172,Results!A:D,3,FALSE)</f>
        <v>#N/A</v>
      </c>
    </row>
    <row r="1173" spans="1:7" x14ac:dyDescent="0.25">
      <c r="A1173" s="1">
        <v>45028</v>
      </c>
      <c r="B1173" t="s">
        <v>861</v>
      </c>
      <c r="C1173" t="s">
        <v>20</v>
      </c>
      <c r="D1173" t="s">
        <v>10</v>
      </c>
      <c r="E1173" s="1">
        <f t="shared" si="18"/>
        <v>45264</v>
      </c>
      <c r="F1173" t="s">
        <v>1826</v>
      </c>
      <c r="G1173" s="1" t="e">
        <f>VLOOKUP(B1173,Results!A:D,3,FALSE)</f>
        <v>#N/A</v>
      </c>
    </row>
    <row r="1174" spans="1:7" x14ac:dyDescent="0.25">
      <c r="A1174" s="1">
        <v>45028</v>
      </c>
      <c r="B1174" t="s">
        <v>523</v>
      </c>
      <c r="C1174" t="s">
        <v>20</v>
      </c>
      <c r="D1174" t="s">
        <v>23</v>
      </c>
      <c r="E1174" s="1">
        <f t="shared" si="18"/>
        <v>45264</v>
      </c>
      <c r="F1174" t="s">
        <v>1826</v>
      </c>
      <c r="G1174" s="1" t="e">
        <f>VLOOKUP(B1174,Results!A:D,3,FALSE)</f>
        <v>#N/A</v>
      </c>
    </row>
    <row r="1175" spans="1:7" x14ac:dyDescent="0.25">
      <c r="A1175" s="1">
        <v>45028</v>
      </c>
      <c r="B1175" t="s">
        <v>757</v>
      </c>
      <c r="C1175" t="s">
        <v>223</v>
      </c>
      <c r="D1175" t="s">
        <v>435</v>
      </c>
      <c r="E1175" s="1">
        <f t="shared" si="18"/>
        <v>45264</v>
      </c>
      <c r="F1175" t="s">
        <v>1826</v>
      </c>
      <c r="G1175" s="1" t="e">
        <f>VLOOKUP(B1175,Results!A:D,3,FALSE)</f>
        <v>#N/A</v>
      </c>
    </row>
    <row r="1176" spans="1:7" x14ac:dyDescent="0.25">
      <c r="A1176" s="1">
        <v>45028</v>
      </c>
      <c r="B1176" t="s">
        <v>271</v>
      </c>
      <c r="C1176" t="s">
        <v>20</v>
      </c>
      <c r="D1176" t="s">
        <v>13</v>
      </c>
      <c r="E1176" s="1">
        <f t="shared" si="18"/>
        <v>45264</v>
      </c>
      <c r="F1176" t="s">
        <v>1919</v>
      </c>
      <c r="G1176" s="1" t="e">
        <f>VLOOKUP(B1176,Results!A:D,3,FALSE)</f>
        <v>#N/A</v>
      </c>
    </row>
    <row r="1177" spans="1:7" x14ac:dyDescent="0.25">
      <c r="A1177" s="1">
        <v>45028</v>
      </c>
      <c r="B1177" t="s">
        <v>821</v>
      </c>
      <c r="C1177" t="s">
        <v>20</v>
      </c>
      <c r="D1177" t="s">
        <v>28</v>
      </c>
      <c r="E1177" s="1">
        <f t="shared" si="18"/>
        <v>45264</v>
      </c>
      <c r="F1177" t="s">
        <v>1919</v>
      </c>
      <c r="G1177" s="1" t="e">
        <f>VLOOKUP(B1177,Results!A:D,3,FALSE)</f>
        <v>#N/A</v>
      </c>
    </row>
    <row r="1178" spans="1:7" x14ac:dyDescent="0.25">
      <c r="A1178" s="1">
        <v>45028</v>
      </c>
      <c r="B1178" t="s">
        <v>616</v>
      </c>
      <c r="C1178" t="s">
        <v>223</v>
      </c>
      <c r="D1178" t="s">
        <v>33</v>
      </c>
      <c r="E1178" s="1">
        <f t="shared" si="18"/>
        <v>45264</v>
      </c>
      <c r="F1178" t="s">
        <v>1919</v>
      </c>
      <c r="G1178" s="1" t="e">
        <f>VLOOKUP(B1178,Results!A:D,3,FALSE)</f>
        <v>#N/A</v>
      </c>
    </row>
    <row r="1179" spans="1:7" x14ac:dyDescent="0.25">
      <c r="A1179" s="1">
        <v>44938</v>
      </c>
      <c r="B1179" t="s">
        <v>358</v>
      </c>
      <c r="C1179" t="s">
        <v>223</v>
      </c>
      <c r="D1179" t="s">
        <v>297</v>
      </c>
      <c r="E1179" s="1">
        <f t="shared" si="18"/>
        <v>45261</v>
      </c>
      <c r="F1179" t="s">
        <v>1826</v>
      </c>
      <c r="G1179" s="1">
        <f>VLOOKUP(B1179,Results!A:D,3,FALSE)</f>
        <v>45418</v>
      </c>
    </row>
    <row r="1180" spans="1:7" x14ac:dyDescent="0.25">
      <c r="A1180" s="1">
        <v>44938</v>
      </c>
      <c r="B1180" t="s">
        <v>444</v>
      </c>
      <c r="C1180" t="s">
        <v>223</v>
      </c>
      <c r="D1180" t="s">
        <v>13</v>
      </c>
      <c r="E1180" s="1">
        <f t="shared" si="18"/>
        <v>45261</v>
      </c>
      <c r="F1180" t="s">
        <v>1826</v>
      </c>
      <c r="G1180" s="1">
        <f>VLOOKUP(B1180,Results!A:D,3,FALSE)</f>
        <v>45419</v>
      </c>
    </row>
    <row r="1181" spans="1:7" x14ac:dyDescent="0.25">
      <c r="A1181" s="1">
        <v>44938</v>
      </c>
      <c r="B1181" t="s">
        <v>399</v>
      </c>
      <c r="C1181" t="s">
        <v>223</v>
      </c>
      <c r="D1181" t="s">
        <v>30</v>
      </c>
      <c r="E1181" s="1">
        <f t="shared" si="18"/>
        <v>45261</v>
      </c>
      <c r="F1181" t="s">
        <v>1826</v>
      </c>
      <c r="G1181" s="1">
        <f>VLOOKUP(B1181,Results!A:D,3,FALSE)</f>
        <v>45425</v>
      </c>
    </row>
    <row r="1182" spans="1:7" x14ac:dyDescent="0.25">
      <c r="A1182" s="1">
        <v>44938</v>
      </c>
      <c r="B1182" t="s">
        <v>606</v>
      </c>
      <c r="C1182" t="s">
        <v>20</v>
      </c>
      <c r="D1182" t="s">
        <v>13</v>
      </c>
      <c r="E1182" s="1">
        <f t="shared" si="18"/>
        <v>45261</v>
      </c>
      <c r="F1182" t="s">
        <v>1826</v>
      </c>
      <c r="G1182" s="1">
        <f>VLOOKUP(B1182,Results!A:D,3,FALSE)</f>
        <v>45433</v>
      </c>
    </row>
    <row r="1183" spans="1:7" x14ac:dyDescent="0.25">
      <c r="A1183" s="1">
        <v>44938</v>
      </c>
      <c r="B1183" t="s">
        <v>880</v>
      </c>
      <c r="C1183" t="s">
        <v>20</v>
      </c>
      <c r="D1183" t="s">
        <v>13</v>
      </c>
      <c r="E1183" s="1">
        <f t="shared" si="18"/>
        <v>45261</v>
      </c>
      <c r="F1183" t="s">
        <v>1826</v>
      </c>
      <c r="G1183" s="1" t="e">
        <f>VLOOKUP(B1183,Results!A:D,3,FALSE)</f>
        <v>#N/A</v>
      </c>
    </row>
    <row r="1184" spans="1:7" x14ac:dyDescent="0.25">
      <c r="A1184" s="1">
        <v>44938</v>
      </c>
      <c r="B1184" t="s">
        <v>821</v>
      </c>
      <c r="C1184" t="s">
        <v>20</v>
      </c>
      <c r="D1184" t="s">
        <v>28</v>
      </c>
      <c r="E1184" s="1">
        <f t="shared" si="18"/>
        <v>45261</v>
      </c>
      <c r="F1184" t="s">
        <v>1826</v>
      </c>
      <c r="G1184" s="1" t="e">
        <f>VLOOKUP(B1184,Results!A:D,3,FALSE)</f>
        <v>#N/A</v>
      </c>
    </row>
    <row r="1185" spans="1:7" x14ac:dyDescent="0.25">
      <c r="A1185" t="s">
        <v>878</v>
      </c>
      <c r="B1185" t="s">
        <v>698</v>
      </c>
      <c r="C1185" t="s">
        <v>223</v>
      </c>
      <c r="D1185" t="s">
        <v>13</v>
      </c>
      <c r="E1185" s="1">
        <f t="shared" si="18"/>
        <v>45260</v>
      </c>
      <c r="F1185" t="s">
        <v>1826</v>
      </c>
      <c r="G1185" s="1">
        <f>VLOOKUP(B1185,Results!A:D,3,FALSE)</f>
        <v>45420</v>
      </c>
    </row>
    <row r="1186" spans="1:7" x14ac:dyDescent="0.25">
      <c r="A1186" t="s">
        <v>878</v>
      </c>
      <c r="B1186" t="s">
        <v>819</v>
      </c>
      <c r="C1186" t="s">
        <v>20</v>
      </c>
      <c r="D1186" t="s">
        <v>13</v>
      </c>
      <c r="E1186" s="1">
        <f t="shared" si="18"/>
        <v>45260</v>
      </c>
      <c r="F1186" t="s">
        <v>1826</v>
      </c>
      <c r="G1186" s="1">
        <f>VLOOKUP(B1186,Results!A:D,3,FALSE)</f>
        <v>45421</v>
      </c>
    </row>
    <row r="1187" spans="1:7" x14ac:dyDescent="0.25">
      <c r="A1187" t="s">
        <v>878</v>
      </c>
      <c r="B1187" t="s">
        <v>723</v>
      </c>
      <c r="C1187" t="s">
        <v>20</v>
      </c>
      <c r="D1187" t="s">
        <v>13</v>
      </c>
      <c r="E1187" s="1">
        <f t="shared" si="18"/>
        <v>45260</v>
      </c>
      <c r="F1187" t="s">
        <v>1826</v>
      </c>
      <c r="G1187" s="1">
        <f>VLOOKUP(B1187,Results!A:D,3,FALSE)</f>
        <v>45422</v>
      </c>
    </row>
    <row r="1188" spans="1:7" x14ac:dyDescent="0.25">
      <c r="A1188" t="s">
        <v>878</v>
      </c>
      <c r="B1188" t="s">
        <v>879</v>
      </c>
      <c r="C1188" t="s">
        <v>20</v>
      </c>
      <c r="D1188" t="s">
        <v>10</v>
      </c>
      <c r="E1188" s="1">
        <f t="shared" si="18"/>
        <v>45260</v>
      </c>
      <c r="F1188" t="s">
        <v>1826</v>
      </c>
      <c r="G1188" s="1">
        <f>VLOOKUP(B1188,Results!A:D,3,FALSE)</f>
        <v>45440</v>
      </c>
    </row>
    <row r="1189" spans="1:7" x14ac:dyDescent="0.25">
      <c r="A1189" t="s">
        <v>878</v>
      </c>
      <c r="B1189" t="s">
        <v>650</v>
      </c>
      <c r="C1189" t="s">
        <v>20</v>
      </c>
      <c r="D1189" t="s">
        <v>10</v>
      </c>
      <c r="E1189" s="1">
        <f t="shared" si="18"/>
        <v>45260</v>
      </c>
      <c r="F1189" t="s">
        <v>1826</v>
      </c>
      <c r="G1189" s="1" t="e">
        <f>VLOOKUP(B1189,Results!A:D,3,FALSE)</f>
        <v>#N/A</v>
      </c>
    </row>
    <row r="1190" spans="1:7" x14ac:dyDescent="0.25">
      <c r="A1190" t="s">
        <v>878</v>
      </c>
      <c r="B1190" t="s">
        <v>861</v>
      </c>
      <c r="C1190" t="s">
        <v>20</v>
      </c>
      <c r="D1190" t="s">
        <v>10</v>
      </c>
      <c r="E1190" s="1">
        <f t="shared" si="18"/>
        <v>45260</v>
      </c>
      <c r="F1190" t="s">
        <v>1826</v>
      </c>
      <c r="G1190" s="1" t="e">
        <f>VLOOKUP(B1190,Results!A:D,3,FALSE)</f>
        <v>#N/A</v>
      </c>
    </row>
    <row r="1191" spans="1:7" x14ac:dyDescent="0.25">
      <c r="A1191" t="s">
        <v>878</v>
      </c>
      <c r="B1191" t="s">
        <v>790</v>
      </c>
      <c r="C1191" t="s">
        <v>20</v>
      </c>
      <c r="D1191" t="s">
        <v>74</v>
      </c>
      <c r="E1191" s="1">
        <f t="shared" si="18"/>
        <v>45260</v>
      </c>
      <c r="F1191" t="s">
        <v>1826</v>
      </c>
      <c r="G1191" s="1" t="e">
        <f>VLOOKUP(B1191,Results!A:D,3,FALSE)</f>
        <v>#N/A</v>
      </c>
    </row>
    <row r="1192" spans="1:7" x14ac:dyDescent="0.25">
      <c r="A1192" t="s">
        <v>878</v>
      </c>
      <c r="B1192" t="s">
        <v>462</v>
      </c>
      <c r="C1192" t="s">
        <v>223</v>
      </c>
      <c r="D1192" t="s">
        <v>10</v>
      </c>
      <c r="E1192" s="1">
        <f t="shared" si="18"/>
        <v>45260</v>
      </c>
      <c r="F1192" t="s">
        <v>1826</v>
      </c>
      <c r="G1192" s="1" t="e">
        <f>VLOOKUP(B1192,Results!A:D,3,FALSE)</f>
        <v>#N/A</v>
      </c>
    </row>
    <row r="1193" spans="1:7" x14ac:dyDescent="0.25">
      <c r="A1193" t="s">
        <v>877</v>
      </c>
      <c r="B1193" t="s">
        <v>804</v>
      </c>
      <c r="C1193" t="s">
        <v>20</v>
      </c>
      <c r="D1193" t="s">
        <v>44</v>
      </c>
      <c r="E1193" s="1">
        <f t="shared" si="18"/>
        <v>45259</v>
      </c>
      <c r="F1193" t="s">
        <v>1826</v>
      </c>
      <c r="G1193" s="1">
        <f>VLOOKUP(B1193,Results!A:D,3,FALSE)</f>
        <v>45414</v>
      </c>
    </row>
    <row r="1194" spans="1:7" x14ac:dyDescent="0.25">
      <c r="A1194" t="s">
        <v>877</v>
      </c>
      <c r="B1194" t="s">
        <v>842</v>
      </c>
      <c r="C1194" t="s">
        <v>20</v>
      </c>
      <c r="D1194" t="s">
        <v>23</v>
      </c>
      <c r="E1194" s="1">
        <f t="shared" si="18"/>
        <v>45259</v>
      </c>
      <c r="F1194" t="s">
        <v>1826</v>
      </c>
      <c r="G1194" s="1">
        <f>VLOOKUP(B1194,Results!A:D,3,FALSE)</f>
        <v>45418</v>
      </c>
    </row>
    <row r="1195" spans="1:7" x14ac:dyDescent="0.25">
      <c r="A1195" t="s">
        <v>877</v>
      </c>
      <c r="B1195" t="s">
        <v>444</v>
      </c>
      <c r="C1195" t="s">
        <v>223</v>
      </c>
      <c r="D1195" t="s">
        <v>13</v>
      </c>
      <c r="E1195" s="1">
        <f t="shared" si="18"/>
        <v>45259</v>
      </c>
      <c r="F1195" t="s">
        <v>1826</v>
      </c>
      <c r="G1195" s="1">
        <f>VLOOKUP(B1195,Results!A:D,3,FALSE)</f>
        <v>45419</v>
      </c>
    </row>
    <row r="1196" spans="1:7" x14ac:dyDescent="0.25">
      <c r="A1196" t="s">
        <v>877</v>
      </c>
      <c r="B1196" t="s">
        <v>594</v>
      </c>
      <c r="C1196" t="s">
        <v>20</v>
      </c>
      <c r="D1196" t="s">
        <v>74</v>
      </c>
      <c r="E1196" s="1">
        <f t="shared" si="18"/>
        <v>45259</v>
      </c>
      <c r="F1196" t="s">
        <v>1826</v>
      </c>
      <c r="G1196" s="1">
        <f>VLOOKUP(B1196,Results!A:D,3,FALSE)</f>
        <v>45421</v>
      </c>
    </row>
    <row r="1197" spans="1:7" x14ac:dyDescent="0.25">
      <c r="A1197" t="s">
        <v>877</v>
      </c>
      <c r="B1197" t="s">
        <v>523</v>
      </c>
      <c r="C1197" t="s">
        <v>20</v>
      </c>
      <c r="D1197" t="s">
        <v>23</v>
      </c>
      <c r="E1197" s="1">
        <f t="shared" si="18"/>
        <v>45259</v>
      </c>
      <c r="F1197" t="s">
        <v>1826</v>
      </c>
      <c r="G1197" s="1" t="e">
        <f>VLOOKUP(B1197,Results!A:D,3,FALSE)</f>
        <v>#N/A</v>
      </c>
    </row>
    <row r="1198" spans="1:7" x14ac:dyDescent="0.25">
      <c r="A1198" t="s">
        <v>877</v>
      </c>
      <c r="B1198" t="s">
        <v>355</v>
      </c>
      <c r="C1198" t="s">
        <v>223</v>
      </c>
      <c r="D1198" t="s">
        <v>30</v>
      </c>
      <c r="E1198" s="1">
        <f t="shared" si="18"/>
        <v>45259</v>
      </c>
      <c r="F1198" t="s">
        <v>1826</v>
      </c>
      <c r="G1198" s="1" t="e">
        <f>VLOOKUP(B1198,Results!A:D,3,FALSE)</f>
        <v>#N/A</v>
      </c>
    </row>
    <row r="1199" spans="1:7" x14ac:dyDescent="0.25">
      <c r="A1199" t="s">
        <v>877</v>
      </c>
      <c r="B1199" t="s">
        <v>753</v>
      </c>
      <c r="C1199" t="s">
        <v>20</v>
      </c>
      <c r="D1199" t="s">
        <v>411</v>
      </c>
      <c r="E1199" s="1">
        <f t="shared" si="18"/>
        <v>45259</v>
      </c>
      <c r="F1199" t="s">
        <v>1826</v>
      </c>
      <c r="G1199" s="1" t="e">
        <f>VLOOKUP(B1199,Results!A:D,3,FALSE)</f>
        <v>#N/A</v>
      </c>
    </row>
    <row r="1200" spans="1:7" x14ac:dyDescent="0.25">
      <c r="A1200" t="s">
        <v>877</v>
      </c>
      <c r="B1200" t="s">
        <v>416</v>
      </c>
      <c r="C1200" t="s">
        <v>20</v>
      </c>
      <c r="D1200" t="s">
        <v>44</v>
      </c>
      <c r="E1200" s="1">
        <f t="shared" si="18"/>
        <v>45259</v>
      </c>
      <c r="F1200" t="s">
        <v>1826</v>
      </c>
      <c r="G1200" s="1" t="e">
        <f>VLOOKUP(B1200,Results!A:D,3,FALSE)</f>
        <v>#N/A</v>
      </c>
    </row>
    <row r="1201" spans="1:7" x14ac:dyDescent="0.25">
      <c r="A1201" t="s">
        <v>876</v>
      </c>
      <c r="B1201" t="s">
        <v>862</v>
      </c>
      <c r="C1201" t="s">
        <v>223</v>
      </c>
      <c r="D1201" t="s">
        <v>30</v>
      </c>
      <c r="E1201" s="1">
        <f t="shared" si="18"/>
        <v>45258</v>
      </c>
      <c r="F1201" t="s">
        <v>1919</v>
      </c>
      <c r="G1201" s="1">
        <f>VLOOKUP(B1201,Results!A:D,3,FALSE)</f>
        <v>45420</v>
      </c>
    </row>
    <row r="1202" spans="1:7" x14ac:dyDescent="0.25">
      <c r="A1202" t="s">
        <v>876</v>
      </c>
      <c r="B1202" t="s">
        <v>594</v>
      </c>
      <c r="C1202" t="s">
        <v>20</v>
      </c>
      <c r="D1202" t="s">
        <v>74</v>
      </c>
      <c r="E1202" s="1">
        <f t="shared" si="18"/>
        <v>45258</v>
      </c>
      <c r="F1202" t="s">
        <v>1919</v>
      </c>
      <c r="G1202" s="1">
        <f>VLOOKUP(B1202,Results!A:D,3,FALSE)</f>
        <v>45421</v>
      </c>
    </row>
    <row r="1203" spans="1:7" x14ac:dyDescent="0.25">
      <c r="A1203" t="s">
        <v>876</v>
      </c>
      <c r="B1203" t="s">
        <v>428</v>
      </c>
      <c r="C1203" t="s">
        <v>223</v>
      </c>
      <c r="D1203" t="s">
        <v>13</v>
      </c>
      <c r="E1203" s="1">
        <f t="shared" si="18"/>
        <v>45258</v>
      </c>
      <c r="F1203" t="s">
        <v>1919</v>
      </c>
      <c r="G1203" s="1">
        <f>VLOOKUP(B1203,Results!A:D,3,FALSE)</f>
        <v>45421</v>
      </c>
    </row>
    <row r="1204" spans="1:7" x14ac:dyDescent="0.25">
      <c r="A1204" t="s">
        <v>876</v>
      </c>
      <c r="B1204" t="s">
        <v>399</v>
      </c>
      <c r="C1204" t="s">
        <v>223</v>
      </c>
      <c r="D1204" t="s">
        <v>30</v>
      </c>
      <c r="E1204" s="1">
        <f t="shared" si="18"/>
        <v>45258</v>
      </c>
      <c r="F1204" t="s">
        <v>1826</v>
      </c>
      <c r="G1204" s="1">
        <f>VLOOKUP(B1204,Results!A:D,3,FALSE)</f>
        <v>45425</v>
      </c>
    </row>
    <row r="1205" spans="1:7" x14ac:dyDescent="0.25">
      <c r="A1205" t="s">
        <v>876</v>
      </c>
      <c r="B1205" t="s">
        <v>857</v>
      </c>
      <c r="C1205" t="s">
        <v>20</v>
      </c>
      <c r="D1205" t="s">
        <v>13</v>
      </c>
      <c r="E1205" s="1">
        <f t="shared" si="18"/>
        <v>45258</v>
      </c>
      <c r="F1205" t="s">
        <v>1919</v>
      </c>
      <c r="G1205" s="1">
        <f>VLOOKUP(B1205,Results!A:D,3,FALSE)</f>
        <v>45427</v>
      </c>
    </row>
    <row r="1206" spans="1:7" x14ac:dyDescent="0.25">
      <c r="A1206" t="s">
        <v>876</v>
      </c>
      <c r="B1206" t="s">
        <v>940</v>
      </c>
      <c r="C1206" t="s">
        <v>20</v>
      </c>
      <c r="D1206" t="s">
        <v>13</v>
      </c>
      <c r="E1206" s="1">
        <f t="shared" si="18"/>
        <v>45258</v>
      </c>
      <c r="F1206" t="s">
        <v>1919</v>
      </c>
      <c r="G1206" s="1">
        <f>VLOOKUP(B1206,Results!A:D,3,FALSE)</f>
        <v>45434</v>
      </c>
    </row>
    <row r="1207" spans="1:7" x14ac:dyDescent="0.25">
      <c r="A1207" t="s">
        <v>876</v>
      </c>
      <c r="B1207" t="s">
        <v>505</v>
      </c>
      <c r="C1207" t="s">
        <v>223</v>
      </c>
      <c r="D1207" t="s">
        <v>44</v>
      </c>
      <c r="E1207" s="1">
        <f t="shared" si="18"/>
        <v>45258</v>
      </c>
      <c r="F1207" t="s">
        <v>1826</v>
      </c>
      <c r="G1207" s="1">
        <f>VLOOKUP(B1207,Results!A:D,3,FALSE)</f>
        <v>45441</v>
      </c>
    </row>
    <row r="1208" spans="1:7" x14ac:dyDescent="0.25">
      <c r="A1208" t="s">
        <v>876</v>
      </c>
      <c r="B1208" t="s">
        <v>855</v>
      </c>
      <c r="C1208" t="s">
        <v>20</v>
      </c>
      <c r="D1208" t="s">
        <v>28</v>
      </c>
      <c r="E1208" s="1">
        <f t="shared" si="18"/>
        <v>45258</v>
      </c>
      <c r="F1208" t="s">
        <v>1826</v>
      </c>
      <c r="G1208" s="1" t="e">
        <f>VLOOKUP(B1208,Results!A:D,3,FALSE)</f>
        <v>#N/A</v>
      </c>
    </row>
    <row r="1209" spans="1:7" x14ac:dyDescent="0.25">
      <c r="A1209" t="s">
        <v>876</v>
      </c>
      <c r="B1209" t="s">
        <v>874</v>
      </c>
      <c r="C1209" t="s">
        <v>223</v>
      </c>
      <c r="D1209" t="s">
        <v>297</v>
      </c>
      <c r="E1209" s="1">
        <f t="shared" si="18"/>
        <v>45258</v>
      </c>
      <c r="F1209" t="s">
        <v>1826</v>
      </c>
      <c r="G1209" s="1" t="e">
        <f>VLOOKUP(B1209,Results!A:D,3,FALSE)</f>
        <v>#N/A</v>
      </c>
    </row>
    <row r="1210" spans="1:7" x14ac:dyDescent="0.25">
      <c r="A1210" t="s">
        <v>876</v>
      </c>
      <c r="B1210" t="s">
        <v>935</v>
      </c>
      <c r="C1210" t="s">
        <v>20</v>
      </c>
      <c r="D1210" t="s">
        <v>13</v>
      </c>
      <c r="E1210" s="1">
        <f t="shared" si="18"/>
        <v>45258</v>
      </c>
      <c r="F1210" t="s">
        <v>1919</v>
      </c>
      <c r="G1210" s="1" t="e">
        <f>VLOOKUP(B1210,Results!A:D,3,FALSE)</f>
        <v>#N/A</v>
      </c>
    </row>
    <row r="1211" spans="1:7" x14ac:dyDescent="0.25">
      <c r="A1211" t="s">
        <v>876</v>
      </c>
      <c r="B1211" t="s">
        <v>853</v>
      </c>
      <c r="C1211" t="s">
        <v>223</v>
      </c>
      <c r="D1211" t="s">
        <v>13</v>
      </c>
      <c r="E1211" s="1">
        <f t="shared" si="18"/>
        <v>45258</v>
      </c>
      <c r="F1211" t="s">
        <v>1919</v>
      </c>
      <c r="G1211" s="1" t="e">
        <f>VLOOKUP(B1211,Results!A:D,3,FALSE)</f>
        <v>#N/A</v>
      </c>
    </row>
    <row r="1212" spans="1:7" x14ac:dyDescent="0.25">
      <c r="A1212" t="s">
        <v>876</v>
      </c>
      <c r="B1212" t="s">
        <v>725</v>
      </c>
      <c r="C1212" t="s">
        <v>223</v>
      </c>
      <c r="D1212" t="s">
        <v>13</v>
      </c>
      <c r="E1212" s="1">
        <f t="shared" si="18"/>
        <v>45258</v>
      </c>
      <c r="F1212" t="s">
        <v>1919</v>
      </c>
      <c r="G1212" s="1" t="e">
        <f>VLOOKUP(B1212,Results!A:D,3,FALSE)</f>
        <v>#N/A</v>
      </c>
    </row>
    <row r="1213" spans="1:7" x14ac:dyDescent="0.25">
      <c r="A1213" t="s">
        <v>876</v>
      </c>
      <c r="B1213" t="s">
        <v>874</v>
      </c>
      <c r="C1213" t="s">
        <v>223</v>
      </c>
      <c r="D1213" t="s">
        <v>297</v>
      </c>
      <c r="E1213" s="1">
        <f t="shared" si="18"/>
        <v>45258</v>
      </c>
      <c r="F1213" t="s">
        <v>1919</v>
      </c>
      <c r="G1213" s="1" t="e">
        <f>VLOOKUP(B1213,Results!A:D,3,FALSE)</f>
        <v>#N/A</v>
      </c>
    </row>
    <row r="1214" spans="1:7" x14ac:dyDescent="0.25">
      <c r="A1214" t="s">
        <v>875</v>
      </c>
      <c r="B1214" t="s">
        <v>804</v>
      </c>
      <c r="C1214" t="s">
        <v>20</v>
      </c>
      <c r="D1214" t="s">
        <v>44</v>
      </c>
      <c r="E1214" s="1">
        <f t="shared" si="18"/>
        <v>45254</v>
      </c>
      <c r="F1214" t="s">
        <v>1826</v>
      </c>
      <c r="G1214" s="1">
        <f>VLOOKUP(B1214,Results!A:D,3,FALSE)</f>
        <v>45414</v>
      </c>
    </row>
    <row r="1215" spans="1:7" x14ac:dyDescent="0.25">
      <c r="A1215" t="s">
        <v>875</v>
      </c>
      <c r="B1215" t="s">
        <v>495</v>
      </c>
      <c r="C1215" t="s">
        <v>20</v>
      </c>
      <c r="D1215" t="s">
        <v>13</v>
      </c>
      <c r="E1215" s="1">
        <f t="shared" si="18"/>
        <v>45254</v>
      </c>
      <c r="F1215" t="s">
        <v>1826</v>
      </c>
      <c r="G1215" s="1" t="e">
        <f>VLOOKUP(B1215,Results!A:D,3,FALSE)</f>
        <v>#N/A</v>
      </c>
    </row>
    <row r="1216" spans="1:7" x14ac:dyDescent="0.25">
      <c r="A1216" t="s">
        <v>875</v>
      </c>
      <c r="B1216" t="s">
        <v>871</v>
      </c>
      <c r="C1216" t="s">
        <v>223</v>
      </c>
      <c r="D1216" t="s">
        <v>13</v>
      </c>
      <c r="E1216" s="1">
        <f t="shared" si="18"/>
        <v>45254</v>
      </c>
      <c r="F1216" t="s">
        <v>1826</v>
      </c>
      <c r="G1216" s="1" t="e">
        <f>VLOOKUP(B1216,Results!A:D,3,FALSE)</f>
        <v>#N/A</v>
      </c>
    </row>
    <row r="1217" spans="1:7" x14ac:dyDescent="0.25">
      <c r="A1217" t="s">
        <v>875</v>
      </c>
      <c r="B1217" t="s">
        <v>753</v>
      </c>
      <c r="C1217" t="s">
        <v>20</v>
      </c>
      <c r="D1217" t="s">
        <v>411</v>
      </c>
      <c r="E1217" s="1">
        <f t="shared" si="18"/>
        <v>45254</v>
      </c>
      <c r="F1217" t="s">
        <v>1826</v>
      </c>
      <c r="G1217" s="1" t="e">
        <f>VLOOKUP(B1217,Results!A:D,3,FALSE)</f>
        <v>#N/A</v>
      </c>
    </row>
    <row r="1218" spans="1:7" x14ac:dyDescent="0.25">
      <c r="A1218" t="s">
        <v>875</v>
      </c>
      <c r="B1218" t="s">
        <v>821</v>
      </c>
      <c r="C1218" t="s">
        <v>20</v>
      </c>
      <c r="D1218" t="s">
        <v>28</v>
      </c>
      <c r="E1218" s="1">
        <f t="shared" ref="E1218:E1281" si="19">DATEVALUE(IFERROR(RIGHT(LEFT(A1218,FIND("-",A1218,4)-1),2)&amp;"/"&amp;LEFT(A1218,FIND("-",A1218)-1)&amp;"/"&amp;RIGHT(LEFT(A1218,IFERROR(FIND(" ",A1218),LEN(A1218)+1)-1),4),TEXT(A1218,"dd")&amp;"/"&amp;TEXT(A1218,"mm")&amp;"/"&amp;TEXT(A1218,"yyyy")))</f>
        <v>45254</v>
      </c>
      <c r="F1218" t="s">
        <v>1826</v>
      </c>
      <c r="G1218" s="1" t="e">
        <f>VLOOKUP(B1218,Results!A:D,3,FALSE)</f>
        <v>#N/A</v>
      </c>
    </row>
    <row r="1219" spans="1:7" x14ac:dyDescent="0.25">
      <c r="A1219" t="s">
        <v>875</v>
      </c>
      <c r="B1219" t="s">
        <v>512</v>
      </c>
      <c r="C1219" t="s">
        <v>20</v>
      </c>
      <c r="D1219" t="s">
        <v>28</v>
      </c>
      <c r="E1219" s="1">
        <f t="shared" si="19"/>
        <v>45254</v>
      </c>
      <c r="F1219" t="s">
        <v>1826</v>
      </c>
      <c r="G1219" s="1" t="e">
        <f>VLOOKUP(B1219,Results!A:D,3,FALSE)</f>
        <v>#N/A</v>
      </c>
    </row>
    <row r="1220" spans="1:7" x14ac:dyDescent="0.25">
      <c r="A1220" t="s">
        <v>873</v>
      </c>
      <c r="B1220" t="s">
        <v>399</v>
      </c>
      <c r="C1220" t="s">
        <v>223</v>
      </c>
      <c r="D1220" t="s">
        <v>30</v>
      </c>
      <c r="E1220" s="1">
        <f t="shared" si="19"/>
        <v>45253</v>
      </c>
      <c r="F1220" t="s">
        <v>1826</v>
      </c>
      <c r="G1220" s="1">
        <f>VLOOKUP(B1220,Results!A:D,3,FALSE)</f>
        <v>45425</v>
      </c>
    </row>
    <row r="1221" spans="1:7" x14ac:dyDescent="0.25">
      <c r="A1221" t="s">
        <v>873</v>
      </c>
      <c r="B1221" t="s">
        <v>505</v>
      </c>
      <c r="C1221" t="s">
        <v>223</v>
      </c>
      <c r="D1221" t="s">
        <v>44</v>
      </c>
      <c r="E1221" s="1">
        <f t="shared" si="19"/>
        <v>45253</v>
      </c>
      <c r="F1221" t="s">
        <v>1826</v>
      </c>
      <c r="G1221" s="1">
        <f>VLOOKUP(B1221,Results!A:D,3,FALSE)</f>
        <v>45441</v>
      </c>
    </row>
    <row r="1222" spans="1:7" x14ac:dyDescent="0.25">
      <c r="A1222" t="s">
        <v>873</v>
      </c>
      <c r="B1222" t="s">
        <v>409</v>
      </c>
      <c r="C1222" t="s">
        <v>223</v>
      </c>
      <c r="D1222" t="s">
        <v>297</v>
      </c>
      <c r="E1222" s="1">
        <f t="shared" si="19"/>
        <v>45253</v>
      </c>
      <c r="F1222" t="s">
        <v>1826</v>
      </c>
      <c r="G1222" s="1" t="e">
        <f>VLOOKUP(B1222,Results!A:D,3,FALSE)</f>
        <v>#N/A</v>
      </c>
    </row>
    <row r="1223" spans="1:7" x14ac:dyDescent="0.25">
      <c r="A1223" t="s">
        <v>873</v>
      </c>
      <c r="B1223" t="s">
        <v>573</v>
      </c>
      <c r="C1223" t="s">
        <v>223</v>
      </c>
      <c r="D1223" t="s">
        <v>13</v>
      </c>
      <c r="E1223" s="1">
        <f t="shared" si="19"/>
        <v>45253</v>
      </c>
      <c r="F1223" t="s">
        <v>1826</v>
      </c>
      <c r="G1223" s="1" t="e">
        <f>VLOOKUP(B1223,Results!A:D,3,FALSE)</f>
        <v>#N/A</v>
      </c>
    </row>
    <row r="1224" spans="1:7" x14ac:dyDescent="0.25">
      <c r="A1224" t="s">
        <v>873</v>
      </c>
      <c r="B1224" t="s">
        <v>874</v>
      </c>
      <c r="C1224" t="s">
        <v>223</v>
      </c>
      <c r="D1224" t="s">
        <v>297</v>
      </c>
      <c r="E1224" s="1">
        <f t="shared" si="19"/>
        <v>45253</v>
      </c>
      <c r="F1224" t="s">
        <v>1826</v>
      </c>
      <c r="G1224" s="1" t="e">
        <f>VLOOKUP(B1224,Results!A:D,3,FALSE)</f>
        <v>#N/A</v>
      </c>
    </row>
    <row r="1225" spans="1:7" x14ac:dyDescent="0.25">
      <c r="A1225" t="s">
        <v>873</v>
      </c>
      <c r="B1225" t="s">
        <v>861</v>
      </c>
      <c r="C1225" t="s">
        <v>20</v>
      </c>
      <c r="D1225" t="s">
        <v>10</v>
      </c>
      <c r="E1225" s="1">
        <f t="shared" si="19"/>
        <v>45253</v>
      </c>
      <c r="F1225" t="s">
        <v>1826</v>
      </c>
      <c r="G1225" s="1" t="e">
        <f>VLOOKUP(B1225,Results!A:D,3,FALSE)</f>
        <v>#N/A</v>
      </c>
    </row>
    <row r="1226" spans="1:7" x14ac:dyDescent="0.25">
      <c r="A1226" t="s">
        <v>873</v>
      </c>
      <c r="B1226" t="s">
        <v>790</v>
      </c>
      <c r="C1226" t="s">
        <v>20</v>
      </c>
      <c r="D1226" t="s">
        <v>74</v>
      </c>
      <c r="E1226" s="1">
        <f t="shared" si="19"/>
        <v>45253</v>
      </c>
      <c r="F1226" t="s">
        <v>1826</v>
      </c>
      <c r="G1226" s="1" t="e">
        <f>VLOOKUP(B1226,Results!A:D,3,FALSE)</f>
        <v>#N/A</v>
      </c>
    </row>
    <row r="1227" spans="1:7" x14ac:dyDescent="0.25">
      <c r="A1227" t="s">
        <v>873</v>
      </c>
      <c r="B1227" t="s">
        <v>523</v>
      </c>
      <c r="C1227" t="s">
        <v>20</v>
      </c>
      <c r="D1227" t="s">
        <v>23</v>
      </c>
      <c r="E1227" s="1">
        <f t="shared" si="19"/>
        <v>45253</v>
      </c>
      <c r="F1227" t="s">
        <v>1826</v>
      </c>
      <c r="G1227" s="1" t="e">
        <f>VLOOKUP(B1227,Results!A:D,3,FALSE)</f>
        <v>#N/A</v>
      </c>
    </row>
    <row r="1228" spans="1:7" x14ac:dyDescent="0.25">
      <c r="A1228" t="s">
        <v>873</v>
      </c>
      <c r="B1228" t="s">
        <v>355</v>
      </c>
      <c r="C1228" t="s">
        <v>223</v>
      </c>
      <c r="D1228" t="s">
        <v>30</v>
      </c>
      <c r="E1228" s="1">
        <f t="shared" si="19"/>
        <v>45253</v>
      </c>
      <c r="F1228" t="s">
        <v>1826</v>
      </c>
      <c r="G1228" s="1" t="e">
        <f>VLOOKUP(B1228,Results!A:D,3,FALSE)</f>
        <v>#N/A</v>
      </c>
    </row>
    <row r="1229" spans="1:7" x14ac:dyDescent="0.25">
      <c r="A1229" t="s">
        <v>873</v>
      </c>
      <c r="B1229" t="s">
        <v>757</v>
      </c>
      <c r="C1229" t="s">
        <v>223</v>
      </c>
      <c r="D1229" t="s">
        <v>435</v>
      </c>
      <c r="E1229" s="1">
        <f t="shared" si="19"/>
        <v>45253</v>
      </c>
      <c r="F1229" t="s">
        <v>1826</v>
      </c>
      <c r="G1229" s="1" t="e">
        <f>VLOOKUP(B1229,Results!A:D,3,FALSE)</f>
        <v>#N/A</v>
      </c>
    </row>
    <row r="1230" spans="1:7" x14ac:dyDescent="0.25">
      <c r="A1230" t="s">
        <v>872</v>
      </c>
      <c r="B1230" t="s">
        <v>819</v>
      </c>
      <c r="C1230" t="s">
        <v>20</v>
      </c>
      <c r="D1230" t="s">
        <v>13</v>
      </c>
      <c r="E1230" s="1">
        <f t="shared" si="19"/>
        <v>45252</v>
      </c>
      <c r="F1230" t="s">
        <v>1826</v>
      </c>
      <c r="G1230" s="1">
        <f>VLOOKUP(B1230,Results!A:D,3,FALSE)</f>
        <v>45421</v>
      </c>
    </row>
    <row r="1231" spans="1:7" x14ac:dyDescent="0.25">
      <c r="A1231" t="s">
        <v>872</v>
      </c>
      <c r="B1231" t="s">
        <v>800</v>
      </c>
      <c r="C1231" t="s">
        <v>20</v>
      </c>
      <c r="D1231" t="s">
        <v>10</v>
      </c>
      <c r="E1231" s="1">
        <f t="shared" si="19"/>
        <v>45252</v>
      </c>
      <c r="F1231" t="s">
        <v>1826</v>
      </c>
      <c r="G1231" s="1" t="e">
        <f>VLOOKUP(B1231,Results!A:D,3,FALSE)</f>
        <v>#N/A</v>
      </c>
    </row>
    <row r="1232" spans="1:7" x14ac:dyDescent="0.25">
      <c r="A1232" t="s">
        <v>872</v>
      </c>
      <c r="B1232" t="s">
        <v>495</v>
      </c>
      <c r="C1232" t="s">
        <v>20</v>
      </c>
      <c r="D1232" t="s">
        <v>13</v>
      </c>
      <c r="E1232" s="1">
        <f t="shared" si="19"/>
        <v>45252</v>
      </c>
      <c r="F1232" t="s">
        <v>1826</v>
      </c>
      <c r="G1232" s="1" t="e">
        <f>VLOOKUP(B1232,Results!A:D,3,FALSE)</f>
        <v>#N/A</v>
      </c>
    </row>
    <row r="1233" spans="1:7" x14ac:dyDescent="0.25">
      <c r="A1233" t="s">
        <v>872</v>
      </c>
      <c r="B1233" t="s">
        <v>700</v>
      </c>
      <c r="C1233" t="s">
        <v>223</v>
      </c>
      <c r="D1233" t="s">
        <v>13</v>
      </c>
      <c r="E1233" s="1">
        <f t="shared" si="19"/>
        <v>45252</v>
      </c>
      <c r="F1233" t="s">
        <v>1826</v>
      </c>
      <c r="G1233" s="1" t="e">
        <f>VLOOKUP(B1233,Results!A:D,3,FALSE)</f>
        <v>#N/A</v>
      </c>
    </row>
    <row r="1234" spans="1:7" x14ac:dyDescent="0.25">
      <c r="A1234" t="s">
        <v>870</v>
      </c>
      <c r="B1234" t="s">
        <v>804</v>
      </c>
      <c r="C1234" t="s">
        <v>20</v>
      </c>
      <c r="D1234" t="s">
        <v>44</v>
      </c>
      <c r="E1234" s="1">
        <f t="shared" si="19"/>
        <v>45251</v>
      </c>
      <c r="F1234" t="s">
        <v>1826</v>
      </c>
      <c r="G1234" s="1">
        <f>VLOOKUP(B1234,Results!A:D,3,FALSE)</f>
        <v>45414</v>
      </c>
    </row>
    <row r="1235" spans="1:7" x14ac:dyDescent="0.25">
      <c r="A1235" t="s">
        <v>870</v>
      </c>
      <c r="B1235" t="s">
        <v>415</v>
      </c>
      <c r="C1235" t="s">
        <v>223</v>
      </c>
      <c r="D1235" t="s">
        <v>33</v>
      </c>
      <c r="E1235" s="1">
        <f t="shared" si="19"/>
        <v>45251</v>
      </c>
      <c r="F1235" t="s">
        <v>1826</v>
      </c>
      <c r="G1235" s="1">
        <f>VLOOKUP(B1235,Results!A:D,3,FALSE)</f>
        <v>45414</v>
      </c>
    </row>
    <row r="1236" spans="1:7" x14ac:dyDescent="0.25">
      <c r="A1236" t="s">
        <v>870</v>
      </c>
      <c r="B1236" t="s">
        <v>402</v>
      </c>
      <c r="C1236" t="s">
        <v>20</v>
      </c>
      <c r="D1236" t="s">
        <v>50</v>
      </c>
      <c r="E1236" s="1">
        <f t="shared" si="19"/>
        <v>45251</v>
      </c>
      <c r="F1236" t="s">
        <v>1826</v>
      </c>
      <c r="G1236" s="1">
        <f>VLOOKUP(B1236,Results!A:D,3,FALSE)</f>
        <v>45415</v>
      </c>
    </row>
    <row r="1237" spans="1:7" x14ac:dyDescent="0.25">
      <c r="A1237" t="s">
        <v>870</v>
      </c>
      <c r="B1237" t="s">
        <v>444</v>
      </c>
      <c r="C1237" t="s">
        <v>223</v>
      </c>
      <c r="D1237" t="s">
        <v>13</v>
      </c>
      <c r="E1237" s="1">
        <f t="shared" si="19"/>
        <v>45251</v>
      </c>
      <c r="F1237" t="s">
        <v>1826</v>
      </c>
      <c r="G1237" s="1">
        <f>VLOOKUP(B1237,Results!A:D,3,FALSE)</f>
        <v>45419</v>
      </c>
    </row>
    <row r="1238" spans="1:7" x14ac:dyDescent="0.25">
      <c r="A1238" t="s">
        <v>870</v>
      </c>
      <c r="B1238" t="s">
        <v>698</v>
      </c>
      <c r="C1238" t="s">
        <v>223</v>
      </c>
      <c r="D1238" t="s">
        <v>13</v>
      </c>
      <c r="E1238" s="1">
        <f t="shared" si="19"/>
        <v>45251</v>
      </c>
      <c r="F1238" t="s">
        <v>1826</v>
      </c>
      <c r="G1238" s="1">
        <f>VLOOKUP(B1238,Results!A:D,3,FALSE)</f>
        <v>45420</v>
      </c>
    </row>
    <row r="1239" spans="1:7" x14ac:dyDescent="0.25">
      <c r="A1239" t="s">
        <v>870</v>
      </c>
      <c r="B1239" t="s">
        <v>594</v>
      </c>
      <c r="C1239" t="s">
        <v>20</v>
      </c>
      <c r="D1239" t="s">
        <v>74</v>
      </c>
      <c r="E1239" s="1">
        <f t="shared" si="19"/>
        <v>45251</v>
      </c>
      <c r="F1239" t="s">
        <v>1826</v>
      </c>
      <c r="G1239" s="1">
        <f>VLOOKUP(B1239,Results!A:D,3,FALSE)</f>
        <v>45421</v>
      </c>
    </row>
    <row r="1240" spans="1:7" x14ac:dyDescent="0.25">
      <c r="A1240" t="s">
        <v>870</v>
      </c>
      <c r="B1240" t="s">
        <v>273</v>
      </c>
      <c r="C1240" t="s">
        <v>20</v>
      </c>
      <c r="D1240" t="s">
        <v>10</v>
      </c>
      <c r="E1240" s="1">
        <f t="shared" si="19"/>
        <v>45251</v>
      </c>
      <c r="F1240" t="s">
        <v>1826</v>
      </c>
      <c r="G1240" s="1" t="e">
        <f>VLOOKUP(B1240,Results!A:D,3,FALSE)</f>
        <v>#N/A</v>
      </c>
    </row>
    <row r="1241" spans="1:7" x14ac:dyDescent="0.25">
      <c r="A1241" t="s">
        <v>870</v>
      </c>
      <c r="B1241" t="s">
        <v>727</v>
      </c>
      <c r="C1241" t="s">
        <v>20</v>
      </c>
      <c r="D1241" t="s">
        <v>33</v>
      </c>
      <c r="E1241" s="1">
        <f t="shared" si="19"/>
        <v>45251</v>
      </c>
      <c r="F1241" t="s">
        <v>1826</v>
      </c>
      <c r="G1241" s="1" t="e">
        <f>VLOOKUP(B1241,Results!A:D,3,FALSE)</f>
        <v>#N/A</v>
      </c>
    </row>
    <row r="1242" spans="1:7" x14ac:dyDescent="0.25">
      <c r="A1242" t="s">
        <v>870</v>
      </c>
      <c r="B1242" t="s">
        <v>871</v>
      </c>
      <c r="C1242" t="s">
        <v>223</v>
      </c>
      <c r="D1242" t="s">
        <v>13</v>
      </c>
      <c r="E1242" s="1">
        <f t="shared" si="19"/>
        <v>45251</v>
      </c>
      <c r="F1242" t="s">
        <v>1826</v>
      </c>
      <c r="G1242" s="1" t="e">
        <f>VLOOKUP(B1242,Results!A:D,3,FALSE)</f>
        <v>#N/A</v>
      </c>
    </row>
    <row r="1243" spans="1:7" x14ac:dyDescent="0.25">
      <c r="A1243" t="s">
        <v>870</v>
      </c>
      <c r="B1243" t="s">
        <v>790</v>
      </c>
      <c r="C1243" t="s">
        <v>20</v>
      </c>
      <c r="D1243" t="s">
        <v>74</v>
      </c>
      <c r="E1243" s="1">
        <f t="shared" si="19"/>
        <v>45251</v>
      </c>
      <c r="F1243" t="s">
        <v>1826</v>
      </c>
      <c r="G1243" s="1" t="e">
        <f>VLOOKUP(B1243,Results!A:D,3,FALSE)</f>
        <v>#N/A</v>
      </c>
    </row>
    <row r="1244" spans="1:7" x14ac:dyDescent="0.25">
      <c r="A1244" t="s">
        <v>870</v>
      </c>
      <c r="B1244" t="s">
        <v>596</v>
      </c>
      <c r="C1244" t="s">
        <v>20</v>
      </c>
      <c r="D1244" t="s">
        <v>23</v>
      </c>
      <c r="E1244" s="1">
        <f t="shared" si="19"/>
        <v>45251</v>
      </c>
      <c r="F1244" t="s">
        <v>1826</v>
      </c>
      <c r="G1244" s="1" t="e">
        <f>VLOOKUP(B1244,Results!A:D,3,FALSE)</f>
        <v>#N/A</v>
      </c>
    </row>
    <row r="1245" spans="1:7" x14ac:dyDescent="0.25">
      <c r="A1245" t="s">
        <v>870</v>
      </c>
      <c r="B1245" t="s">
        <v>757</v>
      </c>
      <c r="C1245" t="s">
        <v>223</v>
      </c>
      <c r="D1245" t="s">
        <v>435</v>
      </c>
      <c r="E1245" s="1">
        <f t="shared" si="19"/>
        <v>45251</v>
      </c>
      <c r="F1245" t="s">
        <v>1826</v>
      </c>
      <c r="G1245" s="1" t="e">
        <f>VLOOKUP(B1245,Results!A:D,3,FALSE)</f>
        <v>#N/A</v>
      </c>
    </row>
    <row r="1246" spans="1:7" x14ac:dyDescent="0.25">
      <c r="A1246" t="s">
        <v>870</v>
      </c>
      <c r="B1246" t="s">
        <v>621</v>
      </c>
      <c r="C1246" t="s">
        <v>20</v>
      </c>
      <c r="D1246" t="s">
        <v>13</v>
      </c>
      <c r="E1246" s="1">
        <f t="shared" si="19"/>
        <v>45251</v>
      </c>
      <c r="F1246" t="s">
        <v>1826</v>
      </c>
      <c r="G1246" s="1" t="e">
        <f>VLOOKUP(B1246,Results!A:D,3,FALSE)</f>
        <v>#N/A</v>
      </c>
    </row>
    <row r="1247" spans="1:7" x14ac:dyDescent="0.25">
      <c r="A1247" t="s">
        <v>869</v>
      </c>
      <c r="B1247" t="s">
        <v>409</v>
      </c>
      <c r="C1247" t="s">
        <v>223</v>
      </c>
      <c r="D1247" t="s">
        <v>297</v>
      </c>
      <c r="E1247" s="1">
        <f t="shared" si="19"/>
        <v>45250</v>
      </c>
      <c r="F1247" t="s">
        <v>1826</v>
      </c>
      <c r="G1247" s="1" t="e">
        <f>VLOOKUP(B1247,Results!A:D,3,FALSE)</f>
        <v>#N/A</v>
      </c>
    </row>
    <row r="1248" spans="1:7" x14ac:dyDescent="0.25">
      <c r="A1248" t="s">
        <v>869</v>
      </c>
      <c r="B1248" t="s">
        <v>650</v>
      </c>
      <c r="C1248" t="s">
        <v>20</v>
      </c>
      <c r="D1248" t="s">
        <v>10</v>
      </c>
      <c r="E1248" s="1">
        <f t="shared" si="19"/>
        <v>45250</v>
      </c>
      <c r="F1248" t="s">
        <v>1826</v>
      </c>
      <c r="G1248" s="1" t="e">
        <f>VLOOKUP(B1248,Results!A:D,3,FALSE)</f>
        <v>#N/A</v>
      </c>
    </row>
    <row r="1249" spans="1:7" x14ac:dyDescent="0.25">
      <c r="A1249" t="s">
        <v>869</v>
      </c>
      <c r="B1249" t="s">
        <v>355</v>
      </c>
      <c r="C1249" t="s">
        <v>223</v>
      </c>
      <c r="D1249" t="s">
        <v>30</v>
      </c>
      <c r="E1249" s="1">
        <f t="shared" si="19"/>
        <v>45250</v>
      </c>
      <c r="F1249" t="s">
        <v>1826</v>
      </c>
      <c r="G1249" s="1" t="e">
        <f>VLOOKUP(B1249,Results!A:D,3,FALSE)</f>
        <v>#N/A</v>
      </c>
    </row>
    <row r="1250" spans="1:7" x14ac:dyDescent="0.25">
      <c r="A1250" t="s">
        <v>869</v>
      </c>
      <c r="B1250" t="s">
        <v>308</v>
      </c>
      <c r="C1250" t="s">
        <v>20</v>
      </c>
      <c r="D1250" t="s">
        <v>10</v>
      </c>
      <c r="E1250" s="1">
        <f t="shared" si="19"/>
        <v>45250</v>
      </c>
      <c r="F1250" t="s">
        <v>1826</v>
      </c>
      <c r="G1250" s="1" t="e">
        <f>VLOOKUP(B1250,Results!A:D,3,FALSE)</f>
        <v>#N/A</v>
      </c>
    </row>
    <row r="1251" spans="1:7" x14ac:dyDescent="0.25">
      <c r="A1251" t="s">
        <v>869</v>
      </c>
      <c r="B1251" t="s">
        <v>416</v>
      </c>
      <c r="C1251" t="s">
        <v>20</v>
      </c>
      <c r="D1251" t="s">
        <v>44</v>
      </c>
      <c r="E1251" s="1">
        <f t="shared" si="19"/>
        <v>45250</v>
      </c>
      <c r="F1251" t="s">
        <v>1826</v>
      </c>
      <c r="G1251" s="1" t="e">
        <f>VLOOKUP(B1251,Results!A:D,3,FALSE)</f>
        <v>#N/A</v>
      </c>
    </row>
    <row r="1252" spans="1:7" x14ac:dyDescent="0.25">
      <c r="A1252" t="s">
        <v>869</v>
      </c>
      <c r="B1252" t="s">
        <v>871</v>
      </c>
      <c r="C1252" t="s">
        <v>223</v>
      </c>
      <c r="D1252" t="s">
        <v>13</v>
      </c>
      <c r="E1252" s="1">
        <f t="shared" si="19"/>
        <v>45250</v>
      </c>
      <c r="F1252" t="s">
        <v>1919</v>
      </c>
      <c r="G1252" s="1" t="e">
        <f>VLOOKUP(B1252,Results!A:D,3,FALSE)</f>
        <v>#N/A</v>
      </c>
    </row>
    <row r="1253" spans="1:7" x14ac:dyDescent="0.25">
      <c r="A1253" t="s">
        <v>869</v>
      </c>
      <c r="B1253" t="s">
        <v>355</v>
      </c>
      <c r="C1253" t="s">
        <v>223</v>
      </c>
      <c r="D1253" t="s">
        <v>30</v>
      </c>
      <c r="E1253" s="1">
        <f t="shared" si="19"/>
        <v>45250</v>
      </c>
      <c r="F1253" t="s">
        <v>1919</v>
      </c>
      <c r="G1253" s="1" t="e">
        <f>VLOOKUP(B1253,Results!A:D,3,FALSE)</f>
        <v>#N/A</v>
      </c>
    </row>
    <row r="1254" spans="1:7" x14ac:dyDescent="0.25">
      <c r="A1254" t="s">
        <v>868</v>
      </c>
      <c r="B1254" t="s">
        <v>402</v>
      </c>
      <c r="C1254" t="s">
        <v>20</v>
      </c>
      <c r="D1254" t="s">
        <v>50</v>
      </c>
      <c r="E1254" s="1">
        <f t="shared" si="19"/>
        <v>45247</v>
      </c>
      <c r="F1254" t="s">
        <v>1826</v>
      </c>
      <c r="G1254" s="1">
        <f>VLOOKUP(B1254,Results!A:D,3,FALSE)</f>
        <v>45415</v>
      </c>
    </row>
    <row r="1255" spans="1:7" x14ac:dyDescent="0.25">
      <c r="A1255" t="s">
        <v>868</v>
      </c>
      <c r="B1255" t="s">
        <v>698</v>
      </c>
      <c r="C1255" t="s">
        <v>223</v>
      </c>
      <c r="D1255" t="s">
        <v>13</v>
      </c>
      <c r="E1255" s="1">
        <f t="shared" si="19"/>
        <v>45247</v>
      </c>
      <c r="F1255" t="s">
        <v>1826</v>
      </c>
      <c r="G1255" s="1">
        <f>VLOOKUP(B1255,Results!A:D,3,FALSE)</f>
        <v>45420</v>
      </c>
    </row>
    <row r="1256" spans="1:7" x14ac:dyDescent="0.25">
      <c r="A1256" t="s">
        <v>868</v>
      </c>
      <c r="B1256" t="s">
        <v>495</v>
      </c>
      <c r="C1256" t="s">
        <v>20</v>
      </c>
      <c r="D1256" t="s">
        <v>13</v>
      </c>
      <c r="E1256" s="1">
        <f t="shared" si="19"/>
        <v>45247</v>
      </c>
      <c r="F1256" t="s">
        <v>1826</v>
      </c>
      <c r="G1256" s="1" t="e">
        <f>VLOOKUP(B1256,Results!A:D,3,FALSE)</f>
        <v>#N/A</v>
      </c>
    </row>
    <row r="1257" spans="1:7" x14ac:dyDescent="0.25">
      <c r="A1257" t="s">
        <v>868</v>
      </c>
      <c r="B1257" t="s">
        <v>823</v>
      </c>
      <c r="C1257" t="s">
        <v>20</v>
      </c>
      <c r="D1257" t="s">
        <v>10</v>
      </c>
      <c r="E1257" s="1">
        <f t="shared" si="19"/>
        <v>45247</v>
      </c>
      <c r="F1257" t="s">
        <v>1826</v>
      </c>
      <c r="G1257" s="1" t="e">
        <f>VLOOKUP(B1257,Results!A:D,3,FALSE)</f>
        <v>#N/A</v>
      </c>
    </row>
    <row r="1258" spans="1:7" x14ac:dyDescent="0.25">
      <c r="A1258" t="s">
        <v>868</v>
      </c>
      <c r="B1258" t="s">
        <v>646</v>
      </c>
      <c r="C1258" t="s">
        <v>20</v>
      </c>
      <c r="D1258" t="s">
        <v>297</v>
      </c>
      <c r="E1258" s="1">
        <f t="shared" si="19"/>
        <v>45247</v>
      </c>
      <c r="F1258" t="s">
        <v>1826</v>
      </c>
      <c r="G1258" s="1" t="e">
        <f>VLOOKUP(B1258,Results!A:D,3,FALSE)</f>
        <v>#N/A</v>
      </c>
    </row>
    <row r="1259" spans="1:7" x14ac:dyDescent="0.25">
      <c r="A1259" t="s">
        <v>868</v>
      </c>
      <c r="B1259" t="s">
        <v>791</v>
      </c>
      <c r="C1259" t="s">
        <v>20</v>
      </c>
      <c r="D1259" t="s">
        <v>30</v>
      </c>
      <c r="E1259" s="1">
        <f t="shared" si="19"/>
        <v>45247</v>
      </c>
      <c r="F1259" t="s">
        <v>1826</v>
      </c>
      <c r="G1259" s="1" t="e">
        <f>VLOOKUP(B1259,Results!A:D,3,FALSE)</f>
        <v>#N/A</v>
      </c>
    </row>
    <row r="1260" spans="1:7" x14ac:dyDescent="0.25">
      <c r="A1260" t="s">
        <v>867</v>
      </c>
      <c r="B1260" t="s">
        <v>444</v>
      </c>
      <c r="C1260" t="s">
        <v>223</v>
      </c>
      <c r="D1260" t="s">
        <v>13</v>
      </c>
      <c r="E1260" s="1">
        <f t="shared" si="19"/>
        <v>45246</v>
      </c>
      <c r="F1260" t="s">
        <v>1826</v>
      </c>
      <c r="G1260" s="1">
        <f>VLOOKUP(B1260,Results!A:D,3,FALSE)</f>
        <v>45419</v>
      </c>
    </row>
    <row r="1261" spans="1:7" x14ac:dyDescent="0.25">
      <c r="A1261" t="s">
        <v>867</v>
      </c>
      <c r="B1261" t="s">
        <v>819</v>
      </c>
      <c r="C1261" t="s">
        <v>20</v>
      </c>
      <c r="D1261" t="s">
        <v>13</v>
      </c>
      <c r="E1261" s="1">
        <f t="shared" si="19"/>
        <v>45246</v>
      </c>
      <c r="F1261" t="s">
        <v>1826</v>
      </c>
      <c r="G1261" s="1">
        <f>VLOOKUP(B1261,Results!A:D,3,FALSE)</f>
        <v>45421</v>
      </c>
    </row>
    <row r="1262" spans="1:7" x14ac:dyDescent="0.25">
      <c r="A1262" t="s">
        <v>867</v>
      </c>
      <c r="B1262" t="s">
        <v>373</v>
      </c>
      <c r="C1262" t="s">
        <v>223</v>
      </c>
      <c r="D1262" t="s">
        <v>10</v>
      </c>
      <c r="E1262" s="1">
        <f t="shared" si="19"/>
        <v>45246</v>
      </c>
      <c r="F1262" t="s">
        <v>1826</v>
      </c>
      <c r="G1262" s="1">
        <f>VLOOKUP(B1262,Results!A:D,3,FALSE)</f>
        <v>45427</v>
      </c>
    </row>
    <row r="1263" spans="1:7" x14ac:dyDescent="0.25">
      <c r="A1263" t="s">
        <v>867</v>
      </c>
      <c r="B1263" t="s">
        <v>846</v>
      </c>
      <c r="C1263" t="s">
        <v>20</v>
      </c>
      <c r="D1263" t="s">
        <v>13</v>
      </c>
      <c r="E1263" s="1">
        <f t="shared" si="19"/>
        <v>45246</v>
      </c>
      <c r="F1263" t="s">
        <v>1826</v>
      </c>
      <c r="G1263" s="1">
        <f>VLOOKUP(B1263,Results!A:D,3,FALSE)</f>
        <v>45428</v>
      </c>
    </row>
    <row r="1264" spans="1:7" x14ac:dyDescent="0.25">
      <c r="A1264" t="s">
        <v>867</v>
      </c>
      <c r="B1264" t="s">
        <v>650</v>
      </c>
      <c r="C1264" t="s">
        <v>20</v>
      </c>
      <c r="D1264" t="s">
        <v>10</v>
      </c>
      <c r="E1264" s="1">
        <f t="shared" si="19"/>
        <v>45246</v>
      </c>
      <c r="F1264" t="s">
        <v>1826</v>
      </c>
      <c r="G1264" s="1" t="e">
        <f>VLOOKUP(B1264,Results!A:D,3,FALSE)</f>
        <v>#N/A</v>
      </c>
    </row>
    <row r="1265" spans="1:7" x14ac:dyDescent="0.25">
      <c r="A1265" t="s">
        <v>867</v>
      </c>
      <c r="B1265" t="s">
        <v>861</v>
      </c>
      <c r="C1265" t="s">
        <v>20</v>
      </c>
      <c r="D1265" t="s">
        <v>10</v>
      </c>
      <c r="E1265" s="1">
        <f t="shared" si="19"/>
        <v>45246</v>
      </c>
      <c r="F1265" t="s">
        <v>1826</v>
      </c>
      <c r="G1265" s="1" t="e">
        <f>VLOOKUP(B1265,Results!A:D,3,FALSE)</f>
        <v>#N/A</v>
      </c>
    </row>
    <row r="1266" spans="1:7" x14ac:dyDescent="0.25">
      <c r="A1266" t="s">
        <v>867</v>
      </c>
      <c r="B1266" t="s">
        <v>462</v>
      </c>
      <c r="C1266" t="s">
        <v>223</v>
      </c>
      <c r="D1266" t="s">
        <v>10</v>
      </c>
      <c r="E1266" s="1">
        <f t="shared" si="19"/>
        <v>45246</v>
      </c>
      <c r="F1266" t="s">
        <v>1826</v>
      </c>
      <c r="G1266" s="1" t="e">
        <f>VLOOKUP(B1266,Results!A:D,3,FALSE)</f>
        <v>#N/A</v>
      </c>
    </row>
    <row r="1267" spans="1:7" x14ac:dyDescent="0.25">
      <c r="A1267" t="s">
        <v>867</v>
      </c>
      <c r="B1267" t="s">
        <v>523</v>
      </c>
      <c r="C1267" t="s">
        <v>20</v>
      </c>
      <c r="D1267" t="s">
        <v>23</v>
      </c>
      <c r="E1267" s="1">
        <f t="shared" si="19"/>
        <v>45246</v>
      </c>
      <c r="F1267" t="s">
        <v>1826</v>
      </c>
      <c r="G1267" s="1" t="e">
        <f>VLOOKUP(B1267,Results!A:D,3,FALSE)</f>
        <v>#N/A</v>
      </c>
    </row>
    <row r="1268" spans="1:7" x14ac:dyDescent="0.25">
      <c r="A1268" t="s">
        <v>867</v>
      </c>
      <c r="B1268" t="s">
        <v>757</v>
      </c>
      <c r="C1268" t="s">
        <v>223</v>
      </c>
      <c r="D1268" t="s">
        <v>435</v>
      </c>
      <c r="E1268" s="1">
        <f t="shared" si="19"/>
        <v>45246</v>
      </c>
      <c r="F1268" t="s">
        <v>1826</v>
      </c>
      <c r="G1268" s="1" t="e">
        <f>VLOOKUP(B1268,Results!A:D,3,FALSE)</f>
        <v>#N/A</v>
      </c>
    </row>
    <row r="1269" spans="1:7" x14ac:dyDescent="0.25">
      <c r="A1269" t="s">
        <v>866</v>
      </c>
      <c r="B1269" t="s">
        <v>804</v>
      </c>
      <c r="C1269" t="s">
        <v>20</v>
      </c>
      <c r="D1269" t="s">
        <v>44</v>
      </c>
      <c r="E1269" s="1">
        <f t="shared" si="19"/>
        <v>45245</v>
      </c>
      <c r="F1269" t="s">
        <v>1826</v>
      </c>
      <c r="G1269" s="1">
        <f>VLOOKUP(B1269,Results!A:D,3,FALSE)</f>
        <v>45414</v>
      </c>
    </row>
    <row r="1270" spans="1:7" x14ac:dyDescent="0.25">
      <c r="A1270" t="s">
        <v>866</v>
      </c>
      <c r="B1270" t="s">
        <v>332</v>
      </c>
      <c r="C1270" t="s">
        <v>223</v>
      </c>
      <c r="D1270" t="s">
        <v>297</v>
      </c>
      <c r="E1270" s="1">
        <f t="shared" si="19"/>
        <v>45245</v>
      </c>
      <c r="F1270" t="s">
        <v>1826</v>
      </c>
      <c r="G1270" s="1">
        <f>VLOOKUP(B1270,Results!A:D,3,FALSE)</f>
        <v>45416</v>
      </c>
    </row>
    <row r="1271" spans="1:7" x14ac:dyDescent="0.25">
      <c r="A1271" t="s">
        <v>866</v>
      </c>
      <c r="B1271" t="s">
        <v>862</v>
      </c>
      <c r="C1271" t="s">
        <v>223</v>
      </c>
      <c r="D1271" t="s">
        <v>30</v>
      </c>
      <c r="E1271" s="1">
        <f t="shared" si="19"/>
        <v>45245</v>
      </c>
      <c r="F1271" t="s">
        <v>1826</v>
      </c>
      <c r="G1271" s="1">
        <f>VLOOKUP(B1271,Results!A:D,3,FALSE)</f>
        <v>45420</v>
      </c>
    </row>
    <row r="1272" spans="1:7" x14ac:dyDescent="0.25">
      <c r="A1272" t="s">
        <v>866</v>
      </c>
      <c r="B1272" t="s">
        <v>698</v>
      </c>
      <c r="C1272" t="s">
        <v>223</v>
      </c>
      <c r="D1272" t="s">
        <v>13</v>
      </c>
      <c r="E1272" s="1">
        <f t="shared" si="19"/>
        <v>45245</v>
      </c>
      <c r="F1272" t="s">
        <v>1826</v>
      </c>
      <c r="G1272" s="1">
        <f>VLOOKUP(B1272,Results!A:D,3,FALSE)</f>
        <v>45420</v>
      </c>
    </row>
    <row r="1273" spans="1:7" x14ac:dyDescent="0.25">
      <c r="A1273" t="s">
        <v>866</v>
      </c>
      <c r="B1273" t="s">
        <v>599</v>
      </c>
      <c r="C1273" t="s">
        <v>223</v>
      </c>
      <c r="D1273" t="s">
        <v>10</v>
      </c>
      <c r="E1273" s="1">
        <f t="shared" si="19"/>
        <v>45245</v>
      </c>
      <c r="F1273" t="s">
        <v>1826</v>
      </c>
      <c r="G1273" s="1">
        <f>VLOOKUP(B1273,Results!A:D,3,FALSE)</f>
        <v>45428</v>
      </c>
    </row>
    <row r="1274" spans="1:7" x14ac:dyDescent="0.25">
      <c r="A1274" t="s">
        <v>866</v>
      </c>
      <c r="B1274" t="s">
        <v>505</v>
      </c>
      <c r="C1274" t="s">
        <v>223</v>
      </c>
      <c r="D1274" t="s">
        <v>44</v>
      </c>
      <c r="E1274" s="1">
        <f t="shared" si="19"/>
        <v>45245</v>
      </c>
      <c r="F1274" t="s">
        <v>1826</v>
      </c>
      <c r="G1274" s="1">
        <f>VLOOKUP(B1274,Results!A:D,3,FALSE)</f>
        <v>45441</v>
      </c>
    </row>
    <row r="1275" spans="1:7" x14ac:dyDescent="0.25">
      <c r="A1275" t="s">
        <v>866</v>
      </c>
      <c r="B1275" t="s">
        <v>800</v>
      </c>
      <c r="C1275" t="s">
        <v>20</v>
      </c>
      <c r="D1275" t="s">
        <v>10</v>
      </c>
      <c r="E1275" s="1">
        <f t="shared" si="19"/>
        <v>45245</v>
      </c>
      <c r="F1275" t="s">
        <v>1826</v>
      </c>
      <c r="G1275" s="1" t="e">
        <f>VLOOKUP(B1275,Results!A:D,3,FALSE)</f>
        <v>#N/A</v>
      </c>
    </row>
    <row r="1276" spans="1:7" x14ac:dyDescent="0.25">
      <c r="A1276" t="s">
        <v>866</v>
      </c>
      <c r="B1276" t="s">
        <v>273</v>
      </c>
      <c r="C1276" t="s">
        <v>20</v>
      </c>
      <c r="D1276" t="s">
        <v>10</v>
      </c>
      <c r="E1276" s="1">
        <f t="shared" si="19"/>
        <v>45245</v>
      </c>
      <c r="F1276" t="s">
        <v>1826</v>
      </c>
      <c r="G1276" s="1" t="e">
        <f>VLOOKUP(B1276,Results!A:D,3,FALSE)</f>
        <v>#N/A</v>
      </c>
    </row>
    <row r="1277" spans="1:7" x14ac:dyDescent="0.25">
      <c r="A1277" t="s">
        <v>866</v>
      </c>
      <c r="B1277" t="s">
        <v>409</v>
      </c>
      <c r="C1277" t="s">
        <v>223</v>
      </c>
      <c r="D1277" t="s">
        <v>297</v>
      </c>
      <c r="E1277" s="1">
        <f t="shared" si="19"/>
        <v>45245</v>
      </c>
      <c r="F1277" t="s">
        <v>1826</v>
      </c>
      <c r="G1277" s="1" t="e">
        <f>VLOOKUP(B1277,Results!A:D,3,FALSE)</f>
        <v>#N/A</v>
      </c>
    </row>
    <row r="1278" spans="1:7" x14ac:dyDescent="0.25">
      <c r="A1278" t="s">
        <v>866</v>
      </c>
      <c r="B1278" t="s">
        <v>492</v>
      </c>
      <c r="C1278" t="s">
        <v>20</v>
      </c>
      <c r="D1278" t="s">
        <v>10</v>
      </c>
      <c r="E1278" s="1">
        <f t="shared" si="19"/>
        <v>45245</v>
      </c>
      <c r="F1278" t="s">
        <v>1826</v>
      </c>
      <c r="G1278" s="1" t="e">
        <f>VLOOKUP(B1278,Results!A:D,3,FALSE)</f>
        <v>#N/A</v>
      </c>
    </row>
    <row r="1279" spans="1:7" x14ac:dyDescent="0.25">
      <c r="A1279" t="s">
        <v>866</v>
      </c>
      <c r="B1279" t="s">
        <v>855</v>
      </c>
      <c r="C1279" t="s">
        <v>20</v>
      </c>
      <c r="D1279" t="s">
        <v>28</v>
      </c>
      <c r="E1279" s="1">
        <f t="shared" si="19"/>
        <v>45245</v>
      </c>
      <c r="F1279" t="s">
        <v>1826</v>
      </c>
      <c r="G1279" s="1" t="e">
        <f>VLOOKUP(B1279,Results!A:D,3,FALSE)</f>
        <v>#N/A</v>
      </c>
    </row>
    <row r="1280" spans="1:7" x14ac:dyDescent="0.25">
      <c r="A1280" t="s">
        <v>866</v>
      </c>
      <c r="B1280" t="s">
        <v>709</v>
      </c>
      <c r="C1280" t="s">
        <v>20</v>
      </c>
      <c r="D1280" t="s">
        <v>13</v>
      </c>
      <c r="E1280" s="1">
        <f t="shared" si="19"/>
        <v>45245</v>
      </c>
      <c r="F1280" t="s">
        <v>1826</v>
      </c>
      <c r="G1280" s="1" t="e">
        <f>VLOOKUP(B1280,Results!A:D,3,FALSE)</f>
        <v>#N/A</v>
      </c>
    </row>
    <row r="1281" spans="1:7" x14ac:dyDescent="0.25">
      <c r="A1281" t="s">
        <v>866</v>
      </c>
      <c r="B1281" t="s">
        <v>355</v>
      </c>
      <c r="C1281" t="s">
        <v>223</v>
      </c>
      <c r="D1281" t="s">
        <v>30</v>
      </c>
      <c r="E1281" s="1">
        <f t="shared" si="19"/>
        <v>45245</v>
      </c>
      <c r="F1281" t="s">
        <v>1826</v>
      </c>
      <c r="G1281" s="1" t="e">
        <f>VLOOKUP(B1281,Results!A:D,3,FALSE)</f>
        <v>#N/A</v>
      </c>
    </row>
    <row r="1282" spans="1:7" x14ac:dyDescent="0.25">
      <c r="A1282" t="s">
        <v>866</v>
      </c>
      <c r="B1282" t="s">
        <v>671</v>
      </c>
      <c r="C1282" t="s">
        <v>20</v>
      </c>
      <c r="D1282" t="s">
        <v>7</v>
      </c>
      <c r="E1282" s="1">
        <f t="shared" ref="E1282:E1345" si="20">DATEVALUE(IFERROR(RIGHT(LEFT(A1282,FIND("-",A1282,4)-1),2)&amp;"/"&amp;LEFT(A1282,FIND("-",A1282)-1)&amp;"/"&amp;RIGHT(LEFT(A1282,IFERROR(FIND(" ",A1282),LEN(A1282)+1)-1),4),TEXT(A1282,"dd")&amp;"/"&amp;TEXT(A1282,"mm")&amp;"/"&amp;TEXT(A1282,"yyyy")))</f>
        <v>45245</v>
      </c>
      <c r="F1282" t="s">
        <v>1826</v>
      </c>
      <c r="G1282" s="1" t="e">
        <f>VLOOKUP(B1282,Results!A:D,3,FALSE)</f>
        <v>#N/A</v>
      </c>
    </row>
    <row r="1283" spans="1:7" x14ac:dyDescent="0.25">
      <c r="A1283" t="s">
        <v>866</v>
      </c>
      <c r="B1283" t="s">
        <v>783</v>
      </c>
      <c r="C1283" t="s">
        <v>223</v>
      </c>
      <c r="D1283" t="s">
        <v>23</v>
      </c>
      <c r="E1283" s="1">
        <f t="shared" si="20"/>
        <v>45245</v>
      </c>
      <c r="F1283" t="s">
        <v>1826</v>
      </c>
      <c r="G1283" s="1" t="e">
        <f>VLOOKUP(B1283,Results!A:D,3,FALSE)</f>
        <v>#N/A</v>
      </c>
    </row>
    <row r="1284" spans="1:7" x14ac:dyDescent="0.25">
      <c r="A1284" t="s">
        <v>866</v>
      </c>
      <c r="B1284" t="s">
        <v>596</v>
      </c>
      <c r="C1284" t="s">
        <v>20</v>
      </c>
      <c r="D1284" t="s">
        <v>23</v>
      </c>
      <c r="E1284" s="1">
        <f t="shared" si="20"/>
        <v>45245</v>
      </c>
      <c r="F1284" t="s">
        <v>1826</v>
      </c>
      <c r="G1284" s="1" t="e">
        <f>VLOOKUP(B1284,Results!A:D,3,FALSE)</f>
        <v>#N/A</v>
      </c>
    </row>
    <row r="1285" spans="1:7" x14ac:dyDescent="0.25">
      <c r="A1285" t="s">
        <v>866</v>
      </c>
      <c r="B1285" t="s">
        <v>753</v>
      </c>
      <c r="C1285" t="s">
        <v>20</v>
      </c>
      <c r="D1285" t="s">
        <v>411</v>
      </c>
      <c r="E1285" s="1">
        <f t="shared" si="20"/>
        <v>45245</v>
      </c>
      <c r="F1285" t="s">
        <v>1826</v>
      </c>
      <c r="G1285" s="1" t="e">
        <f>VLOOKUP(B1285,Results!A:D,3,FALSE)</f>
        <v>#N/A</v>
      </c>
    </row>
    <row r="1286" spans="1:7" x14ac:dyDescent="0.25">
      <c r="A1286" t="s">
        <v>864</v>
      </c>
      <c r="B1286" t="s">
        <v>865</v>
      </c>
      <c r="C1286" t="s">
        <v>20</v>
      </c>
      <c r="D1286" t="s">
        <v>13</v>
      </c>
      <c r="E1286" s="1">
        <f t="shared" si="20"/>
        <v>45243</v>
      </c>
      <c r="F1286" t="s">
        <v>1826</v>
      </c>
      <c r="G1286" s="1" t="e">
        <f>VLOOKUP(B1286,Results!A:D,3,FALSE)</f>
        <v>#N/A</v>
      </c>
    </row>
    <row r="1287" spans="1:7" x14ac:dyDescent="0.25">
      <c r="A1287" s="1">
        <v>45271</v>
      </c>
      <c r="B1287" t="s">
        <v>804</v>
      </c>
      <c r="C1287" t="s">
        <v>20</v>
      </c>
      <c r="D1287" t="s">
        <v>44</v>
      </c>
      <c r="E1287" s="1">
        <f t="shared" si="20"/>
        <v>45242</v>
      </c>
      <c r="F1287" t="s">
        <v>1826</v>
      </c>
      <c r="G1287" s="1">
        <f>VLOOKUP(B1287,Results!A:D,3,FALSE)</f>
        <v>45414</v>
      </c>
    </row>
    <row r="1288" spans="1:7" x14ac:dyDescent="0.25">
      <c r="A1288" s="1">
        <v>45271</v>
      </c>
      <c r="B1288" t="s">
        <v>726</v>
      </c>
      <c r="C1288" t="s">
        <v>223</v>
      </c>
      <c r="D1288" t="s">
        <v>13</v>
      </c>
      <c r="E1288" s="1">
        <f t="shared" si="20"/>
        <v>45242</v>
      </c>
      <c r="F1288" t="s">
        <v>1919</v>
      </c>
      <c r="G1288" s="1">
        <f>VLOOKUP(B1288,Results!A:D,3,FALSE)</f>
        <v>45418</v>
      </c>
    </row>
    <row r="1289" spans="1:7" x14ac:dyDescent="0.25">
      <c r="A1289" s="1">
        <v>45271</v>
      </c>
      <c r="B1289" t="s">
        <v>862</v>
      </c>
      <c r="C1289" t="s">
        <v>223</v>
      </c>
      <c r="D1289" t="s">
        <v>30</v>
      </c>
      <c r="E1289" s="1">
        <f t="shared" si="20"/>
        <v>45242</v>
      </c>
      <c r="F1289" t="s">
        <v>1826</v>
      </c>
      <c r="G1289" s="1">
        <f>VLOOKUP(B1289,Results!A:D,3,FALSE)</f>
        <v>45420</v>
      </c>
    </row>
    <row r="1290" spans="1:7" x14ac:dyDescent="0.25">
      <c r="A1290" s="1">
        <v>45271</v>
      </c>
      <c r="B1290" t="s">
        <v>698</v>
      </c>
      <c r="C1290" t="s">
        <v>223</v>
      </c>
      <c r="D1290" t="s">
        <v>13</v>
      </c>
      <c r="E1290" s="1">
        <f t="shared" si="20"/>
        <v>45242</v>
      </c>
      <c r="F1290" t="s">
        <v>1826</v>
      </c>
      <c r="G1290" s="1">
        <f>VLOOKUP(B1290,Results!A:D,3,FALSE)</f>
        <v>45420</v>
      </c>
    </row>
    <row r="1291" spans="1:7" x14ac:dyDescent="0.25">
      <c r="A1291" s="1">
        <v>45271</v>
      </c>
      <c r="B1291" t="s">
        <v>819</v>
      </c>
      <c r="C1291" t="s">
        <v>20</v>
      </c>
      <c r="D1291" t="s">
        <v>13</v>
      </c>
      <c r="E1291" s="1">
        <f t="shared" si="20"/>
        <v>45242</v>
      </c>
      <c r="F1291" t="s">
        <v>1919</v>
      </c>
      <c r="G1291" s="1">
        <f>VLOOKUP(B1291,Results!A:D,3,FALSE)</f>
        <v>45421</v>
      </c>
    </row>
    <row r="1292" spans="1:7" x14ac:dyDescent="0.25">
      <c r="A1292" s="1">
        <v>45271</v>
      </c>
      <c r="B1292" t="s">
        <v>723</v>
      </c>
      <c r="C1292" t="s">
        <v>20</v>
      </c>
      <c r="D1292" t="s">
        <v>13</v>
      </c>
      <c r="E1292" s="1">
        <f t="shared" si="20"/>
        <v>45242</v>
      </c>
      <c r="F1292" t="s">
        <v>1826</v>
      </c>
      <c r="G1292" s="1">
        <f>VLOOKUP(B1292,Results!A:D,3,FALSE)</f>
        <v>45422</v>
      </c>
    </row>
    <row r="1293" spans="1:7" x14ac:dyDescent="0.25">
      <c r="A1293" s="1">
        <v>45271</v>
      </c>
      <c r="B1293" t="s">
        <v>505</v>
      </c>
      <c r="C1293" t="s">
        <v>223</v>
      </c>
      <c r="D1293" t="s">
        <v>44</v>
      </c>
      <c r="E1293" s="1">
        <f t="shared" si="20"/>
        <v>45242</v>
      </c>
      <c r="F1293" t="s">
        <v>1826</v>
      </c>
      <c r="G1293" s="1">
        <f>VLOOKUP(B1293,Results!A:D,3,FALSE)</f>
        <v>45441</v>
      </c>
    </row>
    <row r="1294" spans="1:7" x14ac:dyDescent="0.25">
      <c r="A1294" s="1">
        <v>45271</v>
      </c>
      <c r="B1294" t="s">
        <v>800</v>
      </c>
      <c r="C1294" t="s">
        <v>20</v>
      </c>
      <c r="D1294" t="s">
        <v>10</v>
      </c>
      <c r="E1294" s="1">
        <f t="shared" si="20"/>
        <v>45242</v>
      </c>
      <c r="F1294" t="s">
        <v>1826</v>
      </c>
      <c r="G1294" s="1" t="e">
        <f>VLOOKUP(B1294,Results!A:D,3,FALSE)</f>
        <v>#N/A</v>
      </c>
    </row>
    <row r="1295" spans="1:7" x14ac:dyDescent="0.25">
      <c r="A1295" s="1">
        <v>45271</v>
      </c>
      <c r="B1295" t="s">
        <v>273</v>
      </c>
      <c r="C1295" t="s">
        <v>20</v>
      </c>
      <c r="D1295" t="s">
        <v>10</v>
      </c>
      <c r="E1295" s="1">
        <f t="shared" si="20"/>
        <v>45242</v>
      </c>
      <c r="F1295" t="s">
        <v>1826</v>
      </c>
      <c r="G1295" s="1" t="e">
        <f>VLOOKUP(B1295,Results!A:D,3,FALSE)</f>
        <v>#N/A</v>
      </c>
    </row>
    <row r="1296" spans="1:7" x14ac:dyDescent="0.25">
      <c r="A1296" s="1">
        <v>45271</v>
      </c>
      <c r="B1296" t="s">
        <v>495</v>
      </c>
      <c r="C1296" t="s">
        <v>20</v>
      </c>
      <c r="D1296" t="s">
        <v>13</v>
      </c>
      <c r="E1296" s="1">
        <f t="shared" si="20"/>
        <v>45242</v>
      </c>
      <c r="F1296" t="s">
        <v>1826</v>
      </c>
      <c r="G1296" s="1" t="e">
        <f>VLOOKUP(B1296,Results!A:D,3,FALSE)</f>
        <v>#N/A</v>
      </c>
    </row>
    <row r="1297" spans="1:7" x14ac:dyDescent="0.25">
      <c r="A1297" s="1">
        <v>45271</v>
      </c>
      <c r="B1297" t="s">
        <v>492</v>
      </c>
      <c r="C1297" t="s">
        <v>20</v>
      </c>
      <c r="D1297" t="s">
        <v>10</v>
      </c>
      <c r="E1297" s="1">
        <f t="shared" si="20"/>
        <v>45242</v>
      </c>
      <c r="F1297" t="s">
        <v>1826</v>
      </c>
      <c r="G1297" s="1" t="e">
        <f>VLOOKUP(B1297,Results!A:D,3,FALSE)</f>
        <v>#N/A</v>
      </c>
    </row>
    <row r="1298" spans="1:7" x14ac:dyDescent="0.25">
      <c r="A1298" s="1">
        <v>45271</v>
      </c>
      <c r="B1298" t="s">
        <v>668</v>
      </c>
      <c r="C1298" t="s">
        <v>20</v>
      </c>
      <c r="D1298" t="s">
        <v>10</v>
      </c>
      <c r="E1298" s="1">
        <f t="shared" si="20"/>
        <v>45242</v>
      </c>
      <c r="F1298" t="s">
        <v>1826</v>
      </c>
      <c r="G1298" s="1" t="e">
        <f>VLOOKUP(B1298,Results!A:D,3,FALSE)</f>
        <v>#N/A</v>
      </c>
    </row>
    <row r="1299" spans="1:7" x14ac:dyDescent="0.25">
      <c r="A1299" s="1">
        <v>45271</v>
      </c>
      <c r="B1299" t="s">
        <v>811</v>
      </c>
      <c r="C1299" t="s">
        <v>223</v>
      </c>
      <c r="D1299" t="s">
        <v>10</v>
      </c>
      <c r="E1299" s="1">
        <f t="shared" si="20"/>
        <v>45242</v>
      </c>
      <c r="F1299" t="s">
        <v>1826</v>
      </c>
      <c r="G1299" s="1" t="e">
        <f>VLOOKUP(B1299,Results!A:D,3,FALSE)</f>
        <v>#N/A</v>
      </c>
    </row>
    <row r="1300" spans="1:7" x14ac:dyDescent="0.25">
      <c r="A1300" s="1">
        <v>45271</v>
      </c>
      <c r="B1300" t="s">
        <v>727</v>
      </c>
      <c r="C1300" t="s">
        <v>20</v>
      </c>
      <c r="D1300" t="s">
        <v>33</v>
      </c>
      <c r="E1300" s="1">
        <f t="shared" si="20"/>
        <v>45242</v>
      </c>
      <c r="F1300" t="s">
        <v>1826</v>
      </c>
      <c r="G1300" s="1" t="e">
        <f>VLOOKUP(B1300,Results!A:D,3,FALSE)</f>
        <v>#N/A</v>
      </c>
    </row>
    <row r="1301" spans="1:7" x14ac:dyDescent="0.25">
      <c r="A1301" s="1">
        <v>45271</v>
      </c>
      <c r="B1301" t="s">
        <v>855</v>
      </c>
      <c r="C1301" t="s">
        <v>20</v>
      </c>
      <c r="D1301" t="s">
        <v>28</v>
      </c>
      <c r="E1301" s="1">
        <f t="shared" si="20"/>
        <v>45242</v>
      </c>
      <c r="F1301" t="s">
        <v>1826</v>
      </c>
      <c r="G1301" s="1" t="e">
        <f>VLOOKUP(B1301,Results!A:D,3,FALSE)</f>
        <v>#N/A</v>
      </c>
    </row>
    <row r="1302" spans="1:7" x14ac:dyDescent="0.25">
      <c r="A1302" s="1">
        <v>45271</v>
      </c>
      <c r="B1302" t="s">
        <v>863</v>
      </c>
      <c r="C1302" t="s">
        <v>20</v>
      </c>
      <c r="D1302" t="s">
        <v>28</v>
      </c>
      <c r="E1302" s="1">
        <f t="shared" si="20"/>
        <v>45242</v>
      </c>
      <c r="F1302" t="s">
        <v>1826</v>
      </c>
      <c r="G1302" s="1" t="e">
        <f>VLOOKUP(B1302,Results!A:D,3,FALSE)</f>
        <v>#N/A</v>
      </c>
    </row>
    <row r="1303" spans="1:7" x14ac:dyDescent="0.25">
      <c r="A1303" s="1">
        <v>45271</v>
      </c>
      <c r="B1303" t="s">
        <v>523</v>
      </c>
      <c r="C1303" t="s">
        <v>20</v>
      </c>
      <c r="D1303" t="s">
        <v>23</v>
      </c>
      <c r="E1303" s="1">
        <f t="shared" si="20"/>
        <v>45242</v>
      </c>
      <c r="F1303" t="s">
        <v>1826</v>
      </c>
      <c r="G1303" s="1" t="e">
        <f>VLOOKUP(B1303,Results!A:D,3,FALSE)</f>
        <v>#N/A</v>
      </c>
    </row>
    <row r="1304" spans="1:7" x14ac:dyDescent="0.25">
      <c r="A1304" s="1">
        <v>45271</v>
      </c>
      <c r="B1304" t="s">
        <v>671</v>
      </c>
      <c r="C1304" t="s">
        <v>20</v>
      </c>
      <c r="D1304" t="s">
        <v>7</v>
      </c>
      <c r="E1304" s="1">
        <f t="shared" si="20"/>
        <v>45242</v>
      </c>
      <c r="F1304" t="s">
        <v>1826</v>
      </c>
      <c r="G1304" s="1" t="e">
        <f>VLOOKUP(B1304,Results!A:D,3,FALSE)</f>
        <v>#N/A</v>
      </c>
    </row>
    <row r="1305" spans="1:7" x14ac:dyDescent="0.25">
      <c r="A1305" s="1">
        <v>45271</v>
      </c>
      <c r="B1305" t="s">
        <v>783</v>
      </c>
      <c r="C1305" t="s">
        <v>223</v>
      </c>
      <c r="D1305" t="s">
        <v>23</v>
      </c>
      <c r="E1305" s="1">
        <f t="shared" si="20"/>
        <v>45242</v>
      </c>
      <c r="F1305" t="s">
        <v>1826</v>
      </c>
      <c r="G1305" s="1" t="e">
        <f>VLOOKUP(B1305,Results!A:D,3,FALSE)</f>
        <v>#N/A</v>
      </c>
    </row>
    <row r="1306" spans="1:7" x14ac:dyDescent="0.25">
      <c r="A1306" s="1">
        <v>45271</v>
      </c>
      <c r="B1306" t="s">
        <v>596</v>
      </c>
      <c r="C1306" t="s">
        <v>20</v>
      </c>
      <c r="D1306" t="s">
        <v>23</v>
      </c>
      <c r="E1306" s="1">
        <f t="shared" si="20"/>
        <v>45242</v>
      </c>
      <c r="F1306" t="s">
        <v>1826</v>
      </c>
      <c r="G1306" s="1" t="e">
        <f>VLOOKUP(B1306,Results!A:D,3,FALSE)</f>
        <v>#N/A</v>
      </c>
    </row>
    <row r="1307" spans="1:7" x14ac:dyDescent="0.25">
      <c r="A1307" s="1">
        <v>45271</v>
      </c>
      <c r="B1307" t="s">
        <v>633</v>
      </c>
      <c r="C1307" t="s">
        <v>20</v>
      </c>
      <c r="D1307" t="s">
        <v>13</v>
      </c>
      <c r="E1307" s="1">
        <f t="shared" si="20"/>
        <v>45242</v>
      </c>
      <c r="F1307" t="s">
        <v>1826</v>
      </c>
      <c r="G1307" s="1" t="e">
        <f>VLOOKUP(B1307,Results!A:D,3,FALSE)</f>
        <v>#N/A</v>
      </c>
    </row>
    <row r="1308" spans="1:7" x14ac:dyDescent="0.25">
      <c r="A1308" s="1">
        <v>45271</v>
      </c>
      <c r="B1308" t="s">
        <v>782</v>
      </c>
      <c r="C1308" t="s">
        <v>223</v>
      </c>
      <c r="D1308" t="s">
        <v>23</v>
      </c>
      <c r="E1308" s="1">
        <f t="shared" si="20"/>
        <v>45242</v>
      </c>
      <c r="F1308" t="s">
        <v>1919</v>
      </c>
      <c r="G1308" s="1" t="e">
        <f>VLOOKUP(B1308,Results!A:D,3,FALSE)</f>
        <v>#N/A</v>
      </c>
    </row>
    <row r="1309" spans="1:7" x14ac:dyDescent="0.25">
      <c r="A1309" s="1">
        <v>45271</v>
      </c>
      <c r="B1309" t="s">
        <v>725</v>
      </c>
      <c r="C1309" t="s">
        <v>223</v>
      </c>
      <c r="D1309" t="s">
        <v>13</v>
      </c>
      <c r="E1309" s="1">
        <f t="shared" si="20"/>
        <v>45242</v>
      </c>
      <c r="F1309" t="s">
        <v>1919</v>
      </c>
      <c r="G1309" s="1" t="e">
        <f>VLOOKUP(B1309,Results!A:D,3,FALSE)</f>
        <v>#N/A</v>
      </c>
    </row>
    <row r="1310" spans="1:7" x14ac:dyDescent="0.25">
      <c r="A1310" s="1">
        <v>45210</v>
      </c>
      <c r="B1310" t="s">
        <v>332</v>
      </c>
      <c r="C1310" t="s">
        <v>223</v>
      </c>
      <c r="D1310" t="s">
        <v>297</v>
      </c>
      <c r="E1310" s="1">
        <f t="shared" si="20"/>
        <v>45240</v>
      </c>
      <c r="F1310" t="s">
        <v>1826</v>
      </c>
      <c r="G1310" s="1">
        <f>VLOOKUP(B1310,Results!A:D,3,FALSE)</f>
        <v>45416</v>
      </c>
    </row>
    <row r="1311" spans="1:7" x14ac:dyDescent="0.25">
      <c r="A1311" s="1">
        <v>45210</v>
      </c>
      <c r="B1311" t="s">
        <v>726</v>
      </c>
      <c r="C1311" t="s">
        <v>223</v>
      </c>
      <c r="D1311" t="s">
        <v>13</v>
      </c>
      <c r="E1311" s="1">
        <f t="shared" si="20"/>
        <v>45240</v>
      </c>
      <c r="F1311" t="s">
        <v>1826</v>
      </c>
      <c r="G1311" s="1">
        <f>VLOOKUP(B1311,Results!A:D,3,FALSE)</f>
        <v>45418</v>
      </c>
    </row>
    <row r="1312" spans="1:7" x14ac:dyDescent="0.25">
      <c r="A1312" s="1">
        <v>45210</v>
      </c>
      <c r="B1312" t="s">
        <v>758</v>
      </c>
      <c r="C1312" t="s">
        <v>20</v>
      </c>
      <c r="D1312" t="s">
        <v>13</v>
      </c>
      <c r="E1312" s="1">
        <f t="shared" si="20"/>
        <v>45240</v>
      </c>
      <c r="F1312" t="s">
        <v>1826</v>
      </c>
      <c r="G1312" s="1">
        <f>VLOOKUP(B1312,Results!A:D,3,FALSE)</f>
        <v>45420</v>
      </c>
    </row>
    <row r="1313" spans="1:7" x14ac:dyDescent="0.25">
      <c r="A1313" s="1">
        <v>45210</v>
      </c>
      <c r="B1313" t="s">
        <v>819</v>
      </c>
      <c r="C1313" t="s">
        <v>20</v>
      </c>
      <c r="D1313" t="s">
        <v>13</v>
      </c>
      <c r="E1313" s="1">
        <f t="shared" si="20"/>
        <v>45240</v>
      </c>
      <c r="F1313" t="s">
        <v>1826</v>
      </c>
      <c r="G1313" s="1">
        <f>VLOOKUP(B1313,Results!A:D,3,FALSE)</f>
        <v>45421</v>
      </c>
    </row>
    <row r="1314" spans="1:7" x14ac:dyDescent="0.25">
      <c r="A1314" s="1">
        <v>45210</v>
      </c>
      <c r="B1314" t="s">
        <v>399</v>
      </c>
      <c r="C1314" t="s">
        <v>223</v>
      </c>
      <c r="D1314" t="s">
        <v>30</v>
      </c>
      <c r="E1314" s="1">
        <f t="shared" si="20"/>
        <v>45240</v>
      </c>
      <c r="F1314" t="s">
        <v>1826</v>
      </c>
      <c r="G1314" s="1">
        <f>VLOOKUP(B1314,Results!A:D,3,FALSE)</f>
        <v>45425</v>
      </c>
    </row>
    <row r="1315" spans="1:7" x14ac:dyDescent="0.25">
      <c r="A1315" s="1">
        <v>45210</v>
      </c>
      <c r="B1315" t="s">
        <v>409</v>
      </c>
      <c r="C1315" t="s">
        <v>223</v>
      </c>
      <c r="D1315" t="s">
        <v>297</v>
      </c>
      <c r="E1315" s="1">
        <f t="shared" si="20"/>
        <v>45240</v>
      </c>
      <c r="F1315" t="s">
        <v>1806</v>
      </c>
      <c r="G1315" s="1" t="e">
        <f>VLOOKUP(B1315,Results!A:D,3,FALSE)</f>
        <v>#N/A</v>
      </c>
    </row>
    <row r="1316" spans="1:7" x14ac:dyDescent="0.25">
      <c r="A1316" s="1">
        <v>45210</v>
      </c>
      <c r="B1316" t="s">
        <v>580</v>
      </c>
      <c r="C1316" t="s">
        <v>223</v>
      </c>
      <c r="D1316" t="s">
        <v>80</v>
      </c>
      <c r="E1316" s="1">
        <f t="shared" si="20"/>
        <v>45240</v>
      </c>
      <c r="F1316" t="s">
        <v>1826</v>
      </c>
      <c r="G1316" s="1" t="e">
        <f>VLOOKUP(B1316,Results!A:D,3,FALSE)</f>
        <v>#N/A</v>
      </c>
    </row>
    <row r="1317" spans="1:7" x14ac:dyDescent="0.25">
      <c r="A1317" s="1">
        <v>45210</v>
      </c>
      <c r="B1317" t="s">
        <v>773</v>
      </c>
      <c r="C1317" t="s">
        <v>223</v>
      </c>
      <c r="D1317" t="s">
        <v>10</v>
      </c>
      <c r="E1317" s="1">
        <f t="shared" si="20"/>
        <v>45240</v>
      </c>
      <c r="F1317" t="s">
        <v>1826</v>
      </c>
      <c r="G1317" s="1" t="e">
        <f>VLOOKUP(B1317,Results!A:D,3,FALSE)</f>
        <v>#N/A</v>
      </c>
    </row>
    <row r="1318" spans="1:7" x14ac:dyDescent="0.25">
      <c r="A1318" s="1">
        <v>45210</v>
      </c>
      <c r="B1318" t="s">
        <v>709</v>
      </c>
      <c r="C1318" t="s">
        <v>20</v>
      </c>
      <c r="D1318" t="s">
        <v>13</v>
      </c>
      <c r="E1318" s="1">
        <f t="shared" si="20"/>
        <v>45240</v>
      </c>
      <c r="F1318" t="s">
        <v>1826</v>
      </c>
      <c r="G1318" s="1" t="e">
        <f>VLOOKUP(B1318,Results!A:D,3,FALSE)</f>
        <v>#N/A</v>
      </c>
    </row>
    <row r="1319" spans="1:7" x14ac:dyDescent="0.25">
      <c r="A1319" s="1">
        <v>45210</v>
      </c>
      <c r="B1319" t="s">
        <v>308</v>
      </c>
      <c r="C1319" t="s">
        <v>20</v>
      </c>
      <c r="D1319" t="s">
        <v>10</v>
      </c>
      <c r="E1319" s="1">
        <f t="shared" si="20"/>
        <v>45240</v>
      </c>
      <c r="F1319" t="s">
        <v>1826</v>
      </c>
      <c r="G1319" s="1" t="e">
        <f>VLOOKUP(B1319,Results!A:D,3,FALSE)</f>
        <v>#N/A</v>
      </c>
    </row>
    <row r="1320" spans="1:7" x14ac:dyDescent="0.25">
      <c r="A1320" s="1">
        <v>45210</v>
      </c>
      <c r="B1320" t="s">
        <v>791</v>
      </c>
      <c r="C1320" t="s">
        <v>20</v>
      </c>
      <c r="D1320" t="s">
        <v>30</v>
      </c>
      <c r="E1320" s="1">
        <f t="shared" si="20"/>
        <v>45240</v>
      </c>
      <c r="F1320" t="s">
        <v>1826</v>
      </c>
      <c r="G1320" s="1" t="e">
        <f>VLOOKUP(B1320,Results!A:D,3,FALSE)</f>
        <v>#N/A</v>
      </c>
    </row>
    <row r="1321" spans="1:7" x14ac:dyDescent="0.25">
      <c r="A1321" s="1">
        <v>45210</v>
      </c>
      <c r="B1321" t="s">
        <v>757</v>
      </c>
      <c r="C1321" t="s">
        <v>223</v>
      </c>
      <c r="D1321" t="s">
        <v>435</v>
      </c>
      <c r="E1321" s="1">
        <f t="shared" si="20"/>
        <v>45240</v>
      </c>
      <c r="F1321" t="s">
        <v>1826</v>
      </c>
      <c r="G1321" s="1" t="e">
        <f>VLOOKUP(B1321,Results!A:D,3,FALSE)</f>
        <v>#N/A</v>
      </c>
    </row>
    <row r="1322" spans="1:7" x14ac:dyDescent="0.25">
      <c r="A1322" s="1">
        <v>45210</v>
      </c>
      <c r="B1322" t="s">
        <v>621</v>
      </c>
      <c r="C1322" t="s">
        <v>20</v>
      </c>
      <c r="D1322" t="s">
        <v>13</v>
      </c>
      <c r="E1322" s="1">
        <f t="shared" si="20"/>
        <v>45240</v>
      </c>
      <c r="F1322" t="s">
        <v>1826</v>
      </c>
      <c r="G1322" s="1" t="e">
        <f>VLOOKUP(B1322,Results!A:D,3,FALSE)</f>
        <v>#N/A</v>
      </c>
    </row>
    <row r="1323" spans="1:7" x14ac:dyDescent="0.25">
      <c r="A1323" s="1">
        <v>45210</v>
      </c>
      <c r="B1323" t="s">
        <v>512</v>
      </c>
      <c r="C1323" t="s">
        <v>20</v>
      </c>
      <c r="D1323" t="s">
        <v>28</v>
      </c>
      <c r="E1323" s="1">
        <f t="shared" si="20"/>
        <v>45240</v>
      </c>
      <c r="F1323" t="s">
        <v>1826</v>
      </c>
      <c r="G1323" s="1" t="e">
        <f>VLOOKUP(B1323,Results!A:D,3,FALSE)</f>
        <v>#N/A</v>
      </c>
    </row>
    <row r="1324" spans="1:7" x14ac:dyDescent="0.25">
      <c r="A1324" s="1">
        <v>45180</v>
      </c>
      <c r="B1324" t="s">
        <v>357</v>
      </c>
      <c r="C1324" t="s">
        <v>223</v>
      </c>
      <c r="D1324" t="s">
        <v>10</v>
      </c>
      <c r="E1324" s="1">
        <f t="shared" si="20"/>
        <v>45239</v>
      </c>
      <c r="F1324" t="s">
        <v>1826</v>
      </c>
      <c r="G1324" s="1">
        <f>VLOOKUP(B1324,Results!A:D,3,FALSE)</f>
        <v>45418</v>
      </c>
    </row>
    <row r="1325" spans="1:7" x14ac:dyDescent="0.25">
      <c r="A1325" s="1">
        <v>45180</v>
      </c>
      <c r="B1325" t="s">
        <v>846</v>
      </c>
      <c r="C1325" t="s">
        <v>20</v>
      </c>
      <c r="D1325" t="s">
        <v>13</v>
      </c>
      <c r="E1325" s="1">
        <f t="shared" si="20"/>
        <v>45239</v>
      </c>
      <c r="F1325" t="s">
        <v>1826</v>
      </c>
      <c r="G1325" s="1">
        <f>VLOOKUP(B1325,Results!A:D,3,FALSE)</f>
        <v>45428</v>
      </c>
    </row>
    <row r="1326" spans="1:7" x14ac:dyDescent="0.25">
      <c r="A1326" s="1">
        <v>45180</v>
      </c>
      <c r="B1326" t="s">
        <v>409</v>
      </c>
      <c r="C1326" t="s">
        <v>223</v>
      </c>
      <c r="D1326" t="s">
        <v>297</v>
      </c>
      <c r="E1326" s="1">
        <f t="shared" si="20"/>
        <v>45239</v>
      </c>
      <c r="F1326" t="s">
        <v>1806</v>
      </c>
      <c r="G1326" s="1" t="e">
        <f>VLOOKUP(B1326,Results!A:D,3,FALSE)</f>
        <v>#N/A</v>
      </c>
    </row>
    <row r="1327" spans="1:7" x14ac:dyDescent="0.25">
      <c r="A1327" s="1">
        <v>45180</v>
      </c>
      <c r="B1327" t="s">
        <v>822</v>
      </c>
      <c r="C1327" t="s">
        <v>20</v>
      </c>
      <c r="D1327" t="s">
        <v>10</v>
      </c>
      <c r="E1327" s="1">
        <f t="shared" si="20"/>
        <v>45239</v>
      </c>
      <c r="F1327" t="s">
        <v>1826</v>
      </c>
      <c r="G1327" s="1" t="e">
        <f>VLOOKUP(B1327,Results!A:D,3,FALSE)</f>
        <v>#N/A</v>
      </c>
    </row>
    <row r="1328" spans="1:7" x14ac:dyDescent="0.25">
      <c r="A1328" s="1">
        <v>45180</v>
      </c>
      <c r="B1328" t="s">
        <v>711</v>
      </c>
      <c r="C1328" t="s">
        <v>20</v>
      </c>
      <c r="D1328" t="s">
        <v>10</v>
      </c>
      <c r="E1328" s="1">
        <f t="shared" si="20"/>
        <v>45239</v>
      </c>
      <c r="F1328" t="s">
        <v>1826</v>
      </c>
      <c r="G1328" s="1" t="e">
        <f>VLOOKUP(B1328,Results!A:D,3,FALSE)</f>
        <v>#N/A</v>
      </c>
    </row>
    <row r="1329" spans="1:7" x14ac:dyDescent="0.25">
      <c r="A1329" s="1">
        <v>45180</v>
      </c>
      <c r="B1329" t="s">
        <v>355</v>
      </c>
      <c r="C1329" t="s">
        <v>223</v>
      </c>
      <c r="D1329" t="s">
        <v>30</v>
      </c>
      <c r="E1329" s="1">
        <f t="shared" si="20"/>
        <v>45239</v>
      </c>
      <c r="F1329" t="s">
        <v>1826</v>
      </c>
      <c r="G1329" s="1" t="e">
        <f>VLOOKUP(B1329,Results!A:D,3,FALSE)</f>
        <v>#N/A</v>
      </c>
    </row>
    <row r="1330" spans="1:7" x14ac:dyDescent="0.25">
      <c r="A1330" s="1">
        <v>45149</v>
      </c>
      <c r="B1330" t="s">
        <v>750</v>
      </c>
      <c r="C1330" t="s">
        <v>20</v>
      </c>
      <c r="D1330" t="s">
        <v>13</v>
      </c>
      <c r="E1330" s="1">
        <f t="shared" si="20"/>
        <v>45238</v>
      </c>
      <c r="F1330" t="s">
        <v>1826</v>
      </c>
      <c r="G1330" s="1">
        <f>VLOOKUP(B1330,Results!A:D,3,FALSE)</f>
        <v>45420</v>
      </c>
    </row>
    <row r="1331" spans="1:7" x14ac:dyDescent="0.25">
      <c r="A1331" s="1">
        <v>45149</v>
      </c>
      <c r="B1331" t="s">
        <v>409</v>
      </c>
      <c r="C1331" t="s">
        <v>223</v>
      </c>
      <c r="D1331" t="s">
        <v>297</v>
      </c>
      <c r="E1331" s="1">
        <f t="shared" si="20"/>
        <v>45238</v>
      </c>
      <c r="F1331" t="s">
        <v>1806</v>
      </c>
      <c r="G1331" s="1" t="e">
        <f>VLOOKUP(B1331,Results!A:D,3,FALSE)</f>
        <v>#N/A</v>
      </c>
    </row>
    <row r="1332" spans="1:7" x14ac:dyDescent="0.25">
      <c r="A1332" s="1">
        <v>45149</v>
      </c>
      <c r="B1332" t="s">
        <v>800</v>
      </c>
      <c r="C1332" t="s">
        <v>20</v>
      </c>
      <c r="D1332" t="s">
        <v>10</v>
      </c>
      <c r="E1332" s="1">
        <f t="shared" si="20"/>
        <v>45238</v>
      </c>
      <c r="F1332" t="s">
        <v>1826</v>
      </c>
      <c r="G1332" s="1" t="e">
        <f>VLOOKUP(B1332,Results!A:D,3,FALSE)</f>
        <v>#N/A</v>
      </c>
    </row>
    <row r="1333" spans="1:7" x14ac:dyDescent="0.25">
      <c r="A1333" s="1">
        <v>45149</v>
      </c>
      <c r="B1333" t="s">
        <v>273</v>
      </c>
      <c r="C1333" t="s">
        <v>20</v>
      </c>
      <c r="D1333" t="s">
        <v>10</v>
      </c>
      <c r="E1333" s="1">
        <f t="shared" si="20"/>
        <v>45238</v>
      </c>
      <c r="F1333" t="s">
        <v>1826</v>
      </c>
      <c r="G1333" s="1" t="e">
        <f>VLOOKUP(B1333,Results!A:D,3,FALSE)</f>
        <v>#N/A</v>
      </c>
    </row>
    <row r="1334" spans="1:7" x14ac:dyDescent="0.25">
      <c r="A1334" s="1">
        <v>45149</v>
      </c>
      <c r="B1334" t="s">
        <v>580</v>
      </c>
      <c r="C1334" t="s">
        <v>223</v>
      </c>
      <c r="D1334" t="s">
        <v>80</v>
      </c>
      <c r="E1334" s="1">
        <f t="shared" si="20"/>
        <v>45238</v>
      </c>
      <c r="F1334" t="s">
        <v>1826</v>
      </c>
      <c r="G1334" s="1" t="e">
        <f>VLOOKUP(B1334,Results!A:D,3,FALSE)</f>
        <v>#N/A</v>
      </c>
    </row>
    <row r="1335" spans="1:7" x14ac:dyDescent="0.25">
      <c r="A1335" s="1">
        <v>45149</v>
      </c>
      <c r="B1335" t="s">
        <v>773</v>
      </c>
      <c r="C1335" t="s">
        <v>223</v>
      </c>
      <c r="D1335" t="s">
        <v>10</v>
      </c>
      <c r="E1335" s="1">
        <f t="shared" si="20"/>
        <v>45238</v>
      </c>
      <c r="F1335" t="s">
        <v>1826</v>
      </c>
      <c r="G1335" s="1" t="e">
        <f>VLOOKUP(B1335,Results!A:D,3,FALSE)</f>
        <v>#N/A</v>
      </c>
    </row>
    <row r="1336" spans="1:7" x14ac:dyDescent="0.25">
      <c r="A1336" s="1">
        <v>45149</v>
      </c>
      <c r="B1336" t="s">
        <v>811</v>
      </c>
      <c r="C1336" t="s">
        <v>223</v>
      </c>
      <c r="D1336" t="s">
        <v>10</v>
      </c>
      <c r="E1336" s="1">
        <f t="shared" si="20"/>
        <v>45238</v>
      </c>
      <c r="F1336" t="s">
        <v>1826</v>
      </c>
      <c r="G1336" s="1" t="e">
        <f>VLOOKUP(B1336,Results!A:D,3,FALSE)</f>
        <v>#N/A</v>
      </c>
    </row>
    <row r="1337" spans="1:7" x14ac:dyDescent="0.25">
      <c r="A1337" s="1">
        <v>45149</v>
      </c>
      <c r="B1337" t="s">
        <v>308</v>
      </c>
      <c r="C1337" t="s">
        <v>20</v>
      </c>
      <c r="D1337" t="s">
        <v>10</v>
      </c>
      <c r="E1337" s="1">
        <f t="shared" si="20"/>
        <v>45238</v>
      </c>
      <c r="F1337" t="s">
        <v>1826</v>
      </c>
      <c r="G1337" s="1" t="e">
        <f>VLOOKUP(B1337,Results!A:D,3,FALSE)</f>
        <v>#N/A</v>
      </c>
    </row>
    <row r="1338" spans="1:7" x14ac:dyDescent="0.25">
      <c r="A1338" s="1">
        <v>45118</v>
      </c>
      <c r="B1338" t="s">
        <v>804</v>
      </c>
      <c r="C1338" t="s">
        <v>20</v>
      </c>
      <c r="D1338" t="s">
        <v>44</v>
      </c>
      <c r="E1338" s="1">
        <f t="shared" si="20"/>
        <v>45237</v>
      </c>
      <c r="F1338" t="s">
        <v>1826</v>
      </c>
      <c r="G1338" s="1">
        <f>VLOOKUP(B1338,Results!A:D,3,FALSE)</f>
        <v>45414</v>
      </c>
    </row>
    <row r="1339" spans="1:7" x14ac:dyDescent="0.25">
      <c r="A1339" s="1">
        <v>45118</v>
      </c>
      <c r="B1339" t="s">
        <v>847</v>
      </c>
      <c r="C1339" t="s">
        <v>223</v>
      </c>
      <c r="D1339" t="s">
        <v>10</v>
      </c>
      <c r="E1339" s="1">
        <f t="shared" si="20"/>
        <v>45237</v>
      </c>
      <c r="F1339" t="s">
        <v>1826</v>
      </c>
      <c r="G1339" s="1">
        <f>VLOOKUP(B1339,Results!A:D,3,FALSE)</f>
        <v>45418</v>
      </c>
    </row>
    <row r="1340" spans="1:7" x14ac:dyDescent="0.25">
      <c r="A1340" s="1">
        <v>45118</v>
      </c>
      <c r="B1340" t="s">
        <v>399</v>
      </c>
      <c r="C1340" t="s">
        <v>223</v>
      </c>
      <c r="D1340" t="s">
        <v>30</v>
      </c>
      <c r="E1340" s="1">
        <f t="shared" si="20"/>
        <v>45237</v>
      </c>
      <c r="F1340" t="s">
        <v>1826</v>
      </c>
      <c r="G1340" s="1">
        <f>VLOOKUP(B1340,Results!A:D,3,FALSE)</f>
        <v>45425</v>
      </c>
    </row>
    <row r="1341" spans="1:7" x14ac:dyDescent="0.25">
      <c r="A1341" s="1">
        <v>45118</v>
      </c>
      <c r="B1341" t="s">
        <v>846</v>
      </c>
      <c r="C1341" t="s">
        <v>20</v>
      </c>
      <c r="D1341" t="s">
        <v>13</v>
      </c>
      <c r="E1341" s="1">
        <f t="shared" si="20"/>
        <v>45237</v>
      </c>
      <c r="F1341" t="s">
        <v>1826</v>
      </c>
      <c r="G1341" s="1">
        <f>VLOOKUP(B1341,Results!A:D,3,FALSE)</f>
        <v>45428</v>
      </c>
    </row>
    <row r="1342" spans="1:7" x14ac:dyDescent="0.25">
      <c r="A1342" s="1">
        <v>45118</v>
      </c>
      <c r="B1342" t="s">
        <v>409</v>
      </c>
      <c r="C1342" t="s">
        <v>223</v>
      </c>
      <c r="D1342" t="s">
        <v>297</v>
      </c>
      <c r="E1342" s="1">
        <f t="shared" si="20"/>
        <v>45237</v>
      </c>
      <c r="F1342" t="s">
        <v>1806</v>
      </c>
      <c r="G1342" s="1" t="e">
        <f>VLOOKUP(B1342,Results!A:D,3,FALSE)</f>
        <v>#N/A</v>
      </c>
    </row>
    <row r="1343" spans="1:7" x14ac:dyDescent="0.25">
      <c r="A1343" s="1">
        <v>45118</v>
      </c>
      <c r="B1343" t="s">
        <v>855</v>
      </c>
      <c r="C1343" t="s">
        <v>20</v>
      </c>
      <c r="D1343" t="s">
        <v>28</v>
      </c>
      <c r="E1343" s="1">
        <f t="shared" si="20"/>
        <v>45237</v>
      </c>
      <c r="F1343" t="s">
        <v>1826</v>
      </c>
      <c r="G1343" s="1" t="e">
        <f>VLOOKUP(B1343,Results!A:D,3,FALSE)</f>
        <v>#N/A</v>
      </c>
    </row>
    <row r="1344" spans="1:7" x14ac:dyDescent="0.25">
      <c r="A1344" s="1">
        <v>45118</v>
      </c>
      <c r="B1344" t="s">
        <v>791</v>
      </c>
      <c r="C1344" t="s">
        <v>20</v>
      </c>
      <c r="D1344" t="s">
        <v>30</v>
      </c>
      <c r="E1344" s="1">
        <f t="shared" si="20"/>
        <v>45237</v>
      </c>
      <c r="F1344" t="s">
        <v>1826</v>
      </c>
      <c r="G1344" s="1" t="e">
        <f>VLOOKUP(B1344,Results!A:D,3,FALSE)</f>
        <v>#N/A</v>
      </c>
    </row>
    <row r="1345" spans="1:7" x14ac:dyDescent="0.25">
      <c r="A1345" s="1">
        <v>45118</v>
      </c>
      <c r="B1345" t="s">
        <v>814</v>
      </c>
      <c r="C1345" t="s">
        <v>20</v>
      </c>
      <c r="D1345" t="s">
        <v>33</v>
      </c>
      <c r="E1345" s="1">
        <f t="shared" si="20"/>
        <v>45237</v>
      </c>
      <c r="F1345" t="s">
        <v>1826</v>
      </c>
      <c r="G1345" s="1" t="e">
        <f>VLOOKUP(B1345,Results!A:D,3,FALSE)</f>
        <v>#N/A</v>
      </c>
    </row>
    <row r="1346" spans="1:7" x14ac:dyDescent="0.25">
      <c r="A1346" s="1">
        <v>45118</v>
      </c>
      <c r="B1346" t="s">
        <v>596</v>
      </c>
      <c r="C1346" t="s">
        <v>20</v>
      </c>
      <c r="D1346" t="s">
        <v>23</v>
      </c>
      <c r="E1346" s="1">
        <f t="shared" ref="E1346:E1409" si="21">DATEVALUE(IFERROR(RIGHT(LEFT(A1346,FIND("-",A1346,4)-1),2)&amp;"/"&amp;LEFT(A1346,FIND("-",A1346)-1)&amp;"/"&amp;RIGHT(LEFT(A1346,IFERROR(FIND(" ",A1346),LEN(A1346)+1)-1),4),TEXT(A1346,"dd")&amp;"/"&amp;TEXT(A1346,"mm")&amp;"/"&amp;TEXT(A1346,"yyyy")))</f>
        <v>45237</v>
      </c>
      <c r="F1346" t="s">
        <v>1826</v>
      </c>
      <c r="G1346" s="1" t="e">
        <f>VLOOKUP(B1346,Results!A:D,3,FALSE)</f>
        <v>#N/A</v>
      </c>
    </row>
    <row r="1347" spans="1:7" x14ac:dyDescent="0.25">
      <c r="A1347" s="1">
        <v>45088</v>
      </c>
      <c r="B1347" t="s">
        <v>332</v>
      </c>
      <c r="C1347" t="s">
        <v>223</v>
      </c>
      <c r="D1347" t="s">
        <v>297</v>
      </c>
      <c r="E1347" s="1">
        <f t="shared" si="21"/>
        <v>45236</v>
      </c>
      <c r="F1347" t="s">
        <v>1826</v>
      </c>
      <c r="G1347" s="1">
        <f>VLOOKUP(B1347,Results!A:D,3,FALSE)</f>
        <v>45416</v>
      </c>
    </row>
    <row r="1348" spans="1:7" x14ac:dyDescent="0.25">
      <c r="A1348" s="1">
        <v>45088</v>
      </c>
      <c r="B1348" t="s">
        <v>357</v>
      </c>
      <c r="C1348" t="s">
        <v>223</v>
      </c>
      <c r="D1348" t="s">
        <v>10</v>
      </c>
      <c r="E1348" s="1">
        <f t="shared" si="21"/>
        <v>45236</v>
      </c>
      <c r="F1348" t="s">
        <v>1826</v>
      </c>
      <c r="G1348" s="1">
        <f>VLOOKUP(B1348,Results!A:D,3,FALSE)</f>
        <v>45418</v>
      </c>
    </row>
    <row r="1349" spans="1:7" x14ac:dyDescent="0.25">
      <c r="A1349" s="1">
        <v>45088</v>
      </c>
      <c r="B1349" t="s">
        <v>409</v>
      </c>
      <c r="C1349" t="s">
        <v>223</v>
      </c>
      <c r="D1349" t="s">
        <v>297</v>
      </c>
      <c r="E1349" s="1">
        <f t="shared" si="21"/>
        <v>45236</v>
      </c>
      <c r="F1349" t="s">
        <v>1806</v>
      </c>
      <c r="G1349" s="1" t="e">
        <f>VLOOKUP(B1349,Results!A:D,3,FALSE)</f>
        <v>#N/A</v>
      </c>
    </row>
    <row r="1350" spans="1:7" x14ac:dyDescent="0.25">
      <c r="A1350" s="1">
        <v>45088</v>
      </c>
      <c r="B1350" t="s">
        <v>822</v>
      </c>
      <c r="C1350" t="s">
        <v>20</v>
      </c>
      <c r="D1350" t="s">
        <v>10</v>
      </c>
      <c r="E1350" s="1">
        <f t="shared" si="21"/>
        <v>45236</v>
      </c>
      <c r="F1350" t="s">
        <v>1826</v>
      </c>
      <c r="G1350" s="1" t="e">
        <f>VLOOKUP(B1350,Results!A:D,3,FALSE)</f>
        <v>#N/A</v>
      </c>
    </row>
    <row r="1351" spans="1:7" x14ac:dyDescent="0.25">
      <c r="A1351" s="1">
        <v>45088</v>
      </c>
      <c r="B1351" t="s">
        <v>375</v>
      </c>
      <c r="C1351" t="s">
        <v>223</v>
      </c>
      <c r="D1351" t="s">
        <v>33</v>
      </c>
      <c r="E1351" s="1">
        <f t="shared" si="21"/>
        <v>45236</v>
      </c>
      <c r="F1351" t="s">
        <v>1826</v>
      </c>
      <c r="G1351" s="1" t="e">
        <f>VLOOKUP(B1351,Results!A:D,3,FALSE)</f>
        <v>#N/A</v>
      </c>
    </row>
    <row r="1352" spans="1:7" x14ac:dyDescent="0.25">
      <c r="A1352" s="1">
        <v>45088</v>
      </c>
      <c r="B1352" t="s">
        <v>845</v>
      </c>
      <c r="C1352" t="s">
        <v>20</v>
      </c>
      <c r="D1352" t="s">
        <v>33</v>
      </c>
      <c r="E1352" s="1">
        <f t="shared" si="21"/>
        <v>45236</v>
      </c>
      <c r="F1352" t="s">
        <v>1826</v>
      </c>
      <c r="G1352" s="1" t="e">
        <f>VLOOKUP(B1352,Results!A:D,3,FALSE)</f>
        <v>#N/A</v>
      </c>
    </row>
    <row r="1353" spans="1:7" x14ac:dyDescent="0.25">
      <c r="A1353" s="1">
        <v>45088</v>
      </c>
      <c r="B1353" t="s">
        <v>443</v>
      </c>
      <c r="C1353" t="s">
        <v>223</v>
      </c>
      <c r="D1353" t="s">
        <v>13</v>
      </c>
      <c r="E1353" s="1">
        <f t="shared" si="21"/>
        <v>45236</v>
      </c>
      <c r="F1353" t="s">
        <v>1826</v>
      </c>
      <c r="G1353" s="1" t="e">
        <f>VLOOKUP(B1353,Results!A:D,3,FALSE)</f>
        <v>#N/A</v>
      </c>
    </row>
    <row r="1354" spans="1:7" x14ac:dyDescent="0.25">
      <c r="A1354" s="1">
        <v>45088</v>
      </c>
      <c r="B1354" t="s">
        <v>532</v>
      </c>
      <c r="C1354" t="s">
        <v>223</v>
      </c>
      <c r="D1354" t="s">
        <v>30</v>
      </c>
      <c r="E1354" s="1">
        <f t="shared" si="21"/>
        <v>45236</v>
      </c>
      <c r="F1354" t="s">
        <v>1826</v>
      </c>
      <c r="G1354" s="1" t="e">
        <f>VLOOKUP(B1354,Results!A:D,3,FALSE)</f>
        <v>#N/A</v>
      </c>
    </row>
    <row r="1355" spans="1:7" x14ac:dyDescent="0.25">
      <c r="A1355" s="1">
        <v>45088</v>
      </c>
      <c r="B1355" t="s">
        <v>709</v>
      </c>
      <c r="C1355" t="s">
        <v>20</v>
      </c>
      <c r="D1355" t="s">
        <v>13</v>
      </c>
      <c r="E1355" s="1">
        <f t="shared" si="21"/>
        <v>45236</v>
      </c>
      <c r="F1355" t="s">
        <v>1826</v>
      </c>
      <c r="G1355" s="1" t="e">
        <f>VLOOKUP(B1355,Results!A:D,3,FALSE)</f>
        <v>#N/A</v>
      </c>
    </row>
    <row r="1356" spans="1:7" x14ac:dyDescent="0.25">
      <c r="A1356" s="1">
        <v>45088</v>
      </c>
      <c r="B1356" t="s">
        <v>671</v>
      </c>
      <c r="C1356" t="s">
        <v>20</v>
      </c>
      <c r="D1356" t="s">
        <v>7</v>
      </c>
      <c r="E1356" s="1">
        <f t="shared" si="21"/>
        <v>45236</v>
      </c>
      <c r="F1356" t="s">
        <v>1826</v>
      </c>
      <c r="G1356" s="1" t="e">
        <f>VLOOKUP(B1356,Results!A:D,3,FALSE)</f>
        <v>#N/A</v>
      </c>
    </row>
    <row r="1357" spans="1:7" x14ac:dyDescent="0.25">
      <c r="A1357" s="1">
        <v>45088</v>
      </c>
      <c r="B1357" t="s">
        <v>271</v>
      </c>
      <c r="C1357" t="s">
        <v>20</v>
      </c>
      <c r="D1357" t="s">
        <v>13</v>
      </c>
      <c r="E1357" s="1">
        <f t="shared" si="21"/>
        <v>45236</v>
      </c>
      <c r="F1357" t="s">
        <v>1919</v>
      </c>
      <c r="G1357" s="1" t="e">
        <f>VLOOKUP(B1357,Results!A:D,3,FALSE)</f>
        <v>#N/A</v>
      </c>
    </row>
    <row r="1358" spans="1:7" x14ac:dyDescent="0.25">
      <c r="A1358" s="1">
        <v>45088</v>
      </c>
      <c r="B1358" t="s">
        <v>398</v>
      </c>
      <c r="C1358" t="s">
        <v>20</v>
      </c>
      <c r="D1358" t="s">
        <v>40</v>
      </c>
      <c r="E1358" s="1">
        <f t="shared" si="21"/>
        <v>45236</v>
      </c>
      <c r="F1358" t="s">
        <v>1919</v>
      </c>
      <c r="G1358" s="1" t="e">
        <f>VLOOKUP(B1358,Results!A:D,3,FALSE)</f>
        <v>#N/A</v>
      </c>
    </row>
    <row r="1359" spans="1:7" x14ac:dyDescent="0.25">
      <c r="A1359" s="1">
        <v>45088</v>
      </c>
      <c r="B1359" t="s">
        <v>697</v>
      </c>
      <c r="C1359" t="s">
        <v>223</v>
      </c>
      <c r="D1359" t="s">
        <v>13</v>
      </c>
      <c r="E1359" s="1">
        <f t="shared" si="21"/>
        <v>45236</v>
      </c>
      <c r="F1359" t="s">
        <v>1919</v>
      </c>
      <c r="G1359" s="1" t="e">
        <f>VLOOKUP(B1359,Results!A:D,3,FALSE)</f>
        <v>#N/A</v>
      </c>
    </row>
    <row r="1360" spans="1:7" x14ac:dyDescent="0.25">
      <c r="A1360" s="1">
        <v>44996</v>
      </c>
      <c r="B1360" t="s">
        <v>842</v>
      </c>
      <c r="C1360" t="s">
        <v>20</v>
      </c>
      <c r="D1360" t="s">
        <v>23</v>
      </c>
      <c r="E1360" s="1">
        <f t="shared" si="21"/>
        <v>45233</v>
      </c>
      <c r="F1360" t="s">
        <v>1826</v>
      </c>
      <c r="G1360" s="1">
        <f>VLOOKUP(B1360,Results!A:D,3,FALSE)</f>
        <v>45418</v>
      </c>
    </row>
    <row r="1361" spans="1:7" x14ac:dyDescent="0.25">
      <c r="A1361" s="1">
        <v>44996</v>
      </c>
      <c r="B1361" t="s">
        <v>860</v>
      </c>
      <c r="C1361" t="s">
        <v>223</v>
      </c>
      <c r="D1361" t="s">
        <v>30</v>
      </c>
      <c r="E1361" s="1">
        <f t="shared" si="21"/>
        <v>45233</v>
      </c>
      <c r="F1361" t="s">
        <v>1826</v>
      </c>
      <c r="G1361" s="1">
        <f>VLOOKUP(B1361,Results!A:D,3,FALSE)</f>
        <v>45419</v>
      </c>
    </row>
    <row r="1362" spans="1:7" x14ac:dyDescent="0.25">
      <c r="A1362" s="1">
        <v>44996</v>
      </c>
      <c r="B1362" t="s">
        <v>694</v>
      </c>
      <c r="C1362" t="s">
        <v>20</v>
      </c>
      <c r="D1362" t="s">
        <v>80</v>
      </c>
      <c r="E1362" s="1">
        <f t="shared" si="21"/>
        <v>45233</v>
      </c>
      <c r="F1362" t="s">
        <v>1826</v>
      </c>
      <c r="G1362" s="1" t="e">
        <f>VLOOKUP(B1362,Results!A:D,3,FALSE)</f>
        <v>#N/A</v>
      </c>
    </row>
    <row r="1363" spans="1:7" x14ac:dyDescent="0.25">
      <c r="A1363" s="1">
        <v>44996</v>
      </c>
      <c r="B1363" t="s">
        <v>853</v>
      </c>
      <c r="C1363" t="s">
        <v>223</v>
      </c>
      <c r="D1363" t="s">
        <v>13</v>
      </c>
      <c r="E1363" s="1">
        <f t="shared" si="21"/>
        <v>45233</v>
      </c>
      <c r="F1363" t="s">
        <v>1826</v>
      </c>
      <c r="G1363" s="1" t="e">
        <f>VLOOKUP(B1363,Results!A:D,3,FALSE)</f>
        <v>#N/A</v>
      </c>
    </row>
    <row r="1364" spans="1:7" x14ac:dyDescent="0.25">
      <c r="A1364" s="1">
        <v>44996</v>
      </c>
      <c r="B1364" t="s">
        <v>355</v>
      </c>
      <c r="C1364" t="s">
        <v>223</v>
      </c>
      <c r="D1364" t="s">
        <v>30</v>
      </c>
      <c r="E1364" s="1">
        <f t="shared" si="21"/>
        <v>45233</v>
      </c>
      <c r="F1364" t="s">
        <v>1826</v>
      </c>
      <c r="G1364" s="1" t="e">
        <f>VLOOKUP(B1364,Results!A:D,3,FALSE)</f>
        <v>#N/A</v>
      </c>
    </row>
    <row r="1365" spans="1:7" x14ac:dyDescent="0.25">
      <c r="A1365" s="1">
        <v>44996</v>
      </c>
      <c r="B1365" t="s">
        <v>852</v>
      </c>
      <c r="C1365" t="s">
        <v>223</v>
      </c>
      <c r="D1365" t="s">
        <v>80</v>
      </c>
      <c r="E1365" s="1">
        <f t="shared" si="21"/>
        <v>45233</v>
      </c>
      <c r="F1365" t="s">
        <v>1826</v>
      </c>
      <c r="G1365" s="1" t="e">
        <f>VLOOKUP(B1365,Results!A:D,3,FALSE)</f>
        <v>#N/A</v>
      </c>
    </row>
    <row r="1366" spans="1:7" x14ac:dyDescent="0.25">
      <c r="A1366" s="1">
        <v>44996</v>
      </c>
      <c r="B1366" t="s">
        <v>577</v>
      </c>
      <c r="C1366" t="s">
        <v>20</v>
      </c>
      <c r="D1366" t="s">
        <v>33</v>
      </c>
      <c r="E1366" s="1">
        <f t="shared" si="21"/>
        <v>45233</v>
      </c>
      <c r="F1366" t="s">
        <v>1826</v>
      </c>
      <c r="G1366" s="1" t="e">
        <f>VLOOKUP(B1366,Results!A:D,3,FALSE)</f>
        <v>#N/A</v>
      </c>
    </row>
    <row r="1367" spans="1:7" x14ac:dyDescent="0.25">
      <c r="A1367" s="1">
        <v>44996</v>
      </c>
      <c r="B1367" t="s">
        <v>621</v>
      </c>
      <c r="C1367" t="s">
        <v>20</v>
      </c>
      <c r="D1367" t="s">
        <v>13</v>
      </c>
      <c r="E1367" s="1">
        <f t="shared" si="21"/>
        <v>45233</v>
      </c>
      <c r="F1367" t="s">
        <v>1826</v>
      </c>
      <c r="G1367" s="1" t="e">
        <f>VLOOKUP(B1367,Results!A:D,3,FALSE)</f>
        <v>#N/A</v>
      </c>
    </row>
    <row r="1368" spans="1:7" x14ac:dyDescent="0.25">
      <c r="A1368" s="1">
        <v>44968</v>
      </c>
      <c r="B1368" t="s">
        <v>792</v>
      </c>
      <c r="C1368" t="s">
        <v>223</v>
      </c>
      <c r="D1368" t="s">
        <v>10</v>
      </c>
      <c r="E1368" s="1">
        <f t="shared" si="21"/>
        <v>45232</v>
      </c>
      <c r="F1368" t="s">
        <v>1826</v>
      </c>
      <c r="G1368" s="1">
        <f>VLOOKUP(B1368,Results!A:D,3,FALSE)</f>
        <v>45415</v>
      </c>
    </row>
    <row r="1369" spans="1:7" x14ac:dyDescent="0.25">
      <c r="A1369" s="1">
        <v>44968</v>
      </c>
      <c r="B1369" t="s">
        <v>332</v>
      </c>
      <c r="C1369" t="s">
        <v>223</v>
      </c>
      <c r="D1369" t="s">
        <v>297</v>
      </c>
      <c r="E1369" s="1">
        <f t="shared" si="21"/>
        <v>45232</v>
      </c>
      <c r="F1369" t="s">
        <v>1826</v>
      </c>
      <c r="G1369" s="1">
        <f>VLOOKUP(B1369,Results!A:D,3,FALSE)</f>
        <v>45416</v>
      </c>
    </row>
    <row r="1370" spans="1:7" x14ac:dyDescent="0.25">
      <c r="A1370" s="1">
        <v>44968</v>
      </c>
      <c r="B1370" t="s">
        <v>336</v>
      </c>
      <c r="C1370" t="s">
        <v>223</v>
      </c>
      <c r="D1370" t="s">
        <v>10</v>
      </c>
      <c r="E1370" s="1">
        <f t="shared" si="21"/>
        <v>45232</v>
      </c>
      <c r="F1370" t="s">
        <v>1826</v>
      </c>
      <c r="G1370" s="1">
        <f>VLOOKUP(B1370,Results!A:D,3,FALSE)</f>
        <v>45418</v>
      </c>
    </row>
    <row r="1371" spans="1:7" x14ac:dyDescent="0.25">
      <c r="A1371" s="1">
        <v>44968</v>
      </c>
      <c r="B1371" t="s">
        <v>444</v>
      </c>
      <c r="C1371" t="s">
        <v>223</v>
      </c>
      <c r="D1371" t="s">
        <v>13</v>
      </c>
      <c r="E1371" s="1">
        <f t="shared" si="21"/>
        <v>45232</v>
      </c>
      <c r="F1371" t="s">
        <v>1826</v>
      </c>
      <c r="G1371" s="1">
        <f>VLOOKUP(B1371,Results!A:D,3,FALSE)</f>
        <v>45419</v>
      </c>
    </row>
    <row r="1372" spans="1:7" x14ac:dyDescent="0.25">
      <c r="A1372" s="1">
        <v>44968</v>
      </c>
      <c r="B1372" t="s">
        <v>758</v>
      </c>
      <c r="C1372" t="s">
        <v>20</v>
      </c>
      <c r="D1372" t="s">
        <v>13</v>
      </c>
      <c r="E1372" s="1">
        <f t="shared" si="21"/>
        <v>45232</v>
      </c>
      <c r="F1372" t="s">
        <v>1826</v>
      </c>
      <c r="G1372" s="1">
        <f>VLOOKUP(B1372,Results!A:D,3,FALSE)</f>
        <v>45420</v>
      </c>
    </row>
    <row r="1373" spans="1:7" x14ac:dyDescent="0.25">
      <c r="A1373" s="1">
        <v>44968</v>
      </c>
      <c r="B1373" t="s">
        <v>849</v>
      </c>
      <c r="C1373" t="s">
        <v>223</v>
      </c>
      <c r="D1373" t="s">
        <v>40</v>
      </c>
      <c r="E1373" s="1">
        <f t="shared" si="21"/>
        <v>45232</v>
      </c>
      <c r="F1373" t="s">
        <v>1826</v>
      </c>
      <c r="G1373" s="1">
        <f>VLOOKUP(B1373,Results!A:D,3,FALSE)</f>
        <v>45421</v>
      </c>
    </row>
    <row r="1374" spans="1:7" x14ac:dyDescent="0.25">
      <c r="A1374" s="1">
        <v>44968</v>
      </c>
      <c r="B1374" t="s">
        <v>829</v>
      </c>
      <c r="C1374" t="s">
        <v>223</v>
      </c>
      <c r="D1374" t="s">
        <v>13</v>
      </c>
      <c r="E1374" s="1">
        <f t="shared" si="21"/>
        <v>45232</v>
      </c>
      <c r="F1374" t="s">
        <v>1826</v>
      </c>
      <c r="G1374" s="1">
        <f>VLOOKUP(B1374,Results!A:D,3,FALSE)</f>
        <v>45421</v>
      </c>
    </row>
    <row r="1375" spans="1:7" x14ac:dyDescent="0.25">
      <c r="A1375" s="1">
        <v>44968</v>
      </c>
      <c r="B1375" t="s">
        <v>819</v>
      </c>
      <c r="C1375" t="s">
        <v>20</v>
      </c>
      <c r="D1375" t="s">
        <v>13</v>
      </c>
      <c r="E1375" s="1">
        <f t="shared" si="21"/>
        <v>45232</v>
      </c>
      <c r="F1375" t="s">
        <v>1826</v>
      </c>
      <c r="G1375" s="1">
        <f>VLOOKUP(B1375,Results!A:D,3,FALSE)</f>
        <v>45421</v>
      </c>
    </row>
    <row r="1376" spans="1:7" x14ac:dyDescent="0.25">
      <c r="A1376" s="1">
        <v>44968</v>
      </c>
      <c r="B1376" t="s">
        <v>399</v>
      </c>
      <c r="C1376" t="s">
        <v>223</v>
      </c>
      <c r="D1376" t="s">
        <v>30</v>
      </c>
      <c r="E1376" s="1">
        <f t="shared" si="21"/>
        <v>45232</v>
      </c>
      <c r="F1376" t="s">
        <v>1826</v>
      </c>
      <c r="G1376" s="1">
        <f>VLOOKUP(B1376,Results!A:D,3,FALSE)</f>
        <v>45425</v>
      </c>
    </row>
    <row r="1377" spans="1:7" x14ac:dyDescent="0.25">
      <c r="A1377" s="1">
        <v>44968</v>
      </c>
      <c r="B1377" t="s">
        <v>846</v>
      </c>
      <c r="C1377" t="s">
        <v>20</v>
      </c>
      <c r="D1377" t="s">
        <v>13</v>
      </c>
      <c r="E1377" s="1">
        <f t="shared" si="21"/>
        <v>45232</v>
      </c>
      <c r="F1377" t="s">
        <v>1826</v>
      </c>
      <c r="G1377" s="1">
        <f>VLOOKUP(B1377,Results!A:D,3,FALSE)</f>
        <v>45428</v>
      </c>
    </row>
    <row r="1378" spans="1:7" x14ac:dyDescent="0.25">
      <c r="A1378" s="1">
        <v>44968</v>
      </c>
      <c r="B1378" t="s">
        <v>599</v>
      </c>
      <c r="C1378" t="s">
        <v>223</v>
      </c>
      <c r="D1378" t="s">
        <v>10</v>
      </c>
      <c r="E1378" s="1">
        <f t="shared" si="21"/>
        <v>45232</v>
      </c>
      <c r="F1378" t="s">
        <v>1826</v>
      </c>
      <c r="G1378" s="1">
        <f>VLOOKUP(B1378,Results!A:D,3,FALSE)</f>
        <v>45428</v>
      </c>
    </row>
    <row r="1379" spans="1:7" x14ac:dyDescent="0.25">
      <c r="A1379" s="1">
        <v>44968</v>
      </c>
      <c r="B1379" t="s">
        <v>390</v>
      </c>
      <c r="C1379" t="s">
        <v>223</v>
      </c>
      <c r="D1379" t="s">
        <v>80</v>
      </c>
      <c r="E1379" s="1">
        <f t="shared" si="21"/>
        <v>45232</v>
      </c>
      <c r="F1379" t="s">
        <v>1826</v>
      </c>
      <c r="G1379" s="1">
        <f>VLOOKUP(B1379,Results!A:D,3,FALSE)</f>
        <v>45429</v>
      </c>
    </row>
    <row r="1380" spans="1:7" x14ac:dyDescent="0.25">
      <c r="A1380" s="1">
        <v>44968</v>
      </c>
      <c r="B1380" t="s">
        <v>412</v>
      </c>
      <c r="C1380" t="s">
        <v>223</v>
      </c>
      <c r="D1380" t="s">
        <v>74</v>
      </c>
      <c r="E1380" s="1">
        <f t="shared" si="21"/>
        <v>45232</v>
      </c>
      <c r="F1380" t="s">
        <v>1826</v>
      </c>
      <c r="G1380" s="1">
        <f>VLOOKUP(B1380,Results!A:D,3,FALSE)</f>
        <v>45429</v>
      </c>
    </row>
    <row r="1381" spans="1:7" x14ac:dyDescent="0.25">
      <c r="A1381" s="1">
        <v>44968</v>
      </c>
      <c r="B1381" t="s">
        <v>769</v>
      </c>
      <c r="C1381" t="s">
        <v>223</v>
      </c>
      <c r="D1381" t="s">
        <v>40</v>
      </c>
      <c r="E1381" s="1">
        <f t="shared" si="21"/>
        <v>45232</v>
      </c>
      <c r="F1381" t="s">
        <v>1806</v>
      </c>
      <c r="G1381" s="1" t="e">
        <f>VLOOKUP(B1381,Results!A:D,3,FALSE)</f>
        <v>#N/A</v>
      </c>
    </row>
    <row r="1382" spans="1:7" x14ac:dyDescent="0.25">
      <c r="A1382" s="1">
        <v>44968</v>
      </c>
      <c r="B1382" t="s">
        <v>375</v>
      </c>
      <c r="C1382" t="s">
        <v>223</v>
      </c>
      <c r="D1382" t="s">
        <v>33</v>
      </c>
      <c r="E1382" s="1">
        <f t="shared" si="21"/>
        <v>45232</v>
      </c>
      <c r="F1382" t="s">
        <v>1826</v>
      </c>
      <c r="G1382" s="1" t="e">
        <f>VLOOKUP(B1382,Results!A:D,3,FALSE)</f>
        <v>#N/A</v>
      </c>
    </row>
    <row r="1383" spans="1:7" x14ac:dyDescent="0.25">
      <c r="A1383" s="1">
        <v>44968</v>
      </c>
      <c r="B1383" t="s">
        <v>273</v>
      </c>
      <c r="C1383" t="s">
        <v>20</v>
      </c>
      <c r="D1383" t="s">
        <v>10</v>
      </c>
      <c r="E1383" s="1">
        <f t="shared" si="21"/>
        <v>45232</v>
      </c>
      <c r="F1383" t="s">
        <v>1826</v>
      </c>
      <c r="G1383" s="1" t="e">
        <f>VLOOKUP(B1383,Results!A:D,3,FALSE)</f>
        <v>#N/A</v>
      </c>
    </row>
    <row r="1384" spans="1:7" x14ac:dyDescent="0.25">
      <c r="A1384" s="1">
        <v>44968</v>
      </c>
      <c r="B1384" t="s">
        <v>838</v>
      </c>
      <c r="C1384" t="s">
        <v>223</v>
      </c>
      <c r="D1384" t="s">
        <v>80</v>
      </c>
      <c r="E1384" s="1">
        <f t="shared" si="21"/>
        <v>45232</v>
      </c>
      <c r="F1384" t="s">
        <v>1826</v>
      </c>
      <c r="G1384" s="1" t="e">
        <f>VLOOKUP(B1384,Results!A:D,3,FALSE)</f>
        <v>#N/A</v>
      </c>
    </row>
    <row r="1385" spans="1:7" x14ac:dyDescent="0.25">
      <c r="A1385" s="1">
        <v>44968</v>
      </c>
      <c r="B1385" t="s">
        <v>580</v>
      </c>
      <c r="C1385" t="s">
        <v>223</v>
      </c>
      <c r="D1385" t="s">
        <v>80</v>
      </c>
      <c r="E1385" s="1">
        <f t="shared" si="21"/>
        <v>45232</v>
      </c>
      <c r="F1385" t="s">
        <v>1826</v>
      </c>
      <c r="G1385" s="1" t="e">
        <f>VLOOKUP(B1385,Results!A:D,3,FALSE)</f>
        <v>#N/A</v>
      </c>
    </row>
    <row r="1386" spans="1:7" x14ac:dyDescent="0.25">
      <c r="A1386" s="1">
        <v>44968</v>
      </c>
      <c r="B1386" t="s">
        <v>1820</v>
      </c>
      <c r="C1386" t="s">
        <v>20</v>
      </c>
      <c r="D1386" t="s">
        <v>28</v>
      </c>
      <c r="E1386" s="1">
        <f t="shared" si="21"/>
        <v>45232</v>
      </c>
      <c r="F1386" t="s">
        <v>1826</v>
      </c>
      <c r="G1386" s="1" t="e">
        <f>VLOOKUP(B1386,Results!A:D,3,FALSE)</f>
        <v>#N/A</v>
      </c>
    </row>
    <row r="1387" spans="1:7" x14ac:dyDescent="0.25">
      <c r="A1387" s="1">
        <v>44968</v>
      </c>
      <c r="B1387" t="s">
        <v>443</v>
      </c>
      <c r="C1387" t="s">
        <v>223</v>
      </c>
      <c r="D1387" t="s">
        <v>13</v>
      </c>
      <c r="E1387" s="1">
        <f t="shared" si="21"/>
        <v>45232</v>
      </c>
      <c r="F1387" t="s">
        <v>1826</v>
      </c>
      <c r="G1387" s="1" t="e">
        <f>VLOOKUP(B1387,Results!A:D,3,FALSE)</f>
        <v>#N/A</v>
      </c>
    </row>
    <row r="1388" spans="1:7" x14ac:dyDescent="0.25">
      <c r="A1388" s="1">
        <v>44968</v>
      </c>
      <c r="B1388" t="s">
        <v>811</v>
      </c>
      <c r="C1388" t="s">
        <v>223</v>
      </c>
      <c r="D1388" t="s">
        <v>10</v>
      </c>
      <c r="E1388" s="1">
        <f t="shared" si="21"/>
        <v>45232</v>
      </c>
      <c r="F1388" t="s">
        <v>1826</v>
      </c>
      <c r="G1388" s="1" t="e">
        <f>VLOOKUP(B1388,Results!A:D,3,FALSE)</f>
        <v>#N/A</v>
      </c>
    </row>
    <row r="1389" spans="1:7" x14ac:dyDescent="0.25">
      <c r="A1389" s="1">
        <v>44968</v>
      </c>
      <c r="B1389" t="s">
        <v>585</v>
      </c>
      <c r="C1389" t="s">
        <v>20</v>
      </c>
      <c r="D1389" t="s">
        <v>10</v>
      </c>
      <c r="E1389" s="1">
        <f t="shared" si="21"/>
        <v>45232</v>
      </c>
      <c r="F1389" t="s">
        <v>1826</v>
      </c>
      <c r="G1389" s="1" t="e">
        <f>VLOOKUP(B1389,Results!A:D,3,FALSE)</f>
        <v>#N/A</v>
      </c>
    </row>
    <row r="1390" spans="1:7" x14ac:dyDescent="0.25">
      <c r="A1390" s="1">
        <v>44968</v>
      </c>
      <c r="B1390" t="s">
        <v>855</v>
      </c>
      <c r="C1390" t="s">
        <v>20</v>
      </c>
      <c r="D1390" t="s">
        <v>28</v>
      </c>
      <c r="E1390" s="1">
        <f t="shared" si="21"/>
        <v>45232</v>
      </c>
      <c r="F1390" t="s">
        <v>1826</v>
      </c>
      <c r="G1390" s="1" t="e">
        <f>VLOOKUP(B1390,Results!A:D,3,FALSE)</f>
        <v>#N/A</v>
      </c>
    </row>
    <row r="1391" spans="1:7" x14ac:dyDescent="0.25">
      <c r="A1391" s="1">
        <v>44968</v>
      </c>
      <c r="B1391" t="s">
        <v>861</v>
      </c>
      <c r="C1391" t="s">
        <v>20</v>
      </c>
      <c r="D1391" t="s">
        <v>10</v>
      </c>
      <c r="E1391" s="1">
        <f t="shared" si="21"/>
        <v>45232</v>
      </c>
      <c r="F1391" t="s">
        <v>1826</v>
      </c>
      <c r="G1391" s="1" t="e">
        <f>VLOOKUP(B1391,Results!A:D,3,FALSE)</f>
        <v>#N/A</v>
      </c>
    </row>
    <row r="1392" spans="1:7" x14ac:dyDescent="0.25">
      <c r="A1392" s="1">
        <v>44968</v>
      </c>
      <c r="B1392" t="s">
        <v>523</v>
      </c>
      <c r="C1392" t="s">
        <v>20</v>
      </c>
      <c r="D1392" t="s">
        <v>23</v>
      </c>
      <c r="E1392" s="1">
        <f t="shared" si="21"/>
        <v>45232</v>
      </c>
      <c r="F1392" t="s">
        <v>1826</v>
      </c>
      <c r="G1392" s="1" t="e">
        <f>VLOOKUP(B1392,Results!A:D,3,FALSE)</f>
        <v>#N/A</v>
      </c>
    </row>
    <row r="1393" spans="1:7" x14ac:dyDescent="0.25">
      <c r="A1393" s="1">
        <v>44968</v>
      </c>
      <c r="B1393" t="s">
        <v>841</v>
      </c>
      <c r="C1393" t="s">
        <v>20</v>
      </c>
      <c r="D1393" t="s">
        <v>13</v>
      </c>
      <c r="E1393" s="1">
        <f t="shared" si="21"/>
        <v>45232</v>
      </c>
      <c r="F1393" t="s">
        <v>1826</v>
      </c>
      <c r="G1393" s="1" t="e">
        <f>VLOOKUP(B1393,Results!A:D,3,FALSE)</f>
        <v>#N/A</v>
      </c>
    </row>
    <row r="1394" spans="1:7" x14ac:dyDescent="0.25">
      <c r="A1394" s="1">
        <v>44968</v>
      </c>
      <c r="B1394" t="s">
        <v>709</v>
      </c>
      <c r="C1394" t="s">
        <v>20</v>
      </c>
      <c r="D1394" t="s">
        <v>13</v>
      </c>
      <c r="E1394" s="1">
        <f t="shared" si="21"/>
        <v>45232</v>
      </c>
      <c r="F1394" t="s">
        <v>1826</v>
      </c>
      <c r="G1394" s="1" t="e">
        <f>VLOOKUP(B1394,Results!A:D,3,FALSE)</f>
        <v>#N/A</v>
      </c>
    </row>
    <row r="1395" spans="1:7" x14ac:dyDescent="0.25">
      <c r="A1395" s="1">
        <v>44968</v>
      </c>
      <c r="B1395" t="s">
        <v>671</v>
      </c>
      <c r="C1395" t="s">
        <v>20</v>
      </c>
      <c r="D1395" t="s">
        <v>7</v>
      </c>
      <c r="E1395" s="1">
        <f t="shared" si="21"/>
        <v>45232</v>
      </c>
      <c r="F1395" t="s">
        <v>1826</v>
      </c>
      <c r="G1395" s="1" t="e">
        <f>VLOOKUP(B1395,Results!A:D,3,FALSE)</f>
        <v>#N/A</v>
      </c>
    </row>
    <row r="1396" spans="1:7" x14ac:dyDescent="0.25">
      <c r="A1396" s="1">
        <v>44968</v>
      </c>
      <c r="B1396" t="s">
        <v>859</v>
      </c>
      <c r="C1396" t="s">
        <v>20</v>
      </c>
      <c r="D1396" t="s">
        <v>10</v>
      </c>
      <c r="E1396" s="1">
        <f t="shared" si="21"/>
        <v>45232</v>
      </c>
      <c r="F1396" t="s">
        <v>1826</v>
      </c>
      <c r="G1396" s="1" t="e">
        <f>VLOOKUP(B1396,Results!A:D,3,FALSE)</f>
        <v>#N/A</v>
      </c>
    </row>
    <row r="1397" spans="1:7" x14ac:dyDescent="0.25">
      <c r="A1397" s="1">
        <v>44968</v>
      </c>
      <c r="B1397" t="s">
        <v>308</v>
      </c>
      <c r="C1397" t="s">
        <v>20</v>
      </c>
      <c r="D1397" t="s">
        <v>10</v>
      </c>
      <c r="E1397" s="1">
        <f t="shared" si="21"/>
        <v>45232</v>
      </c>
      <c r="F1397" t="s">
        <v>1826</v>
      </c>
      <c r="G1397" s="1" t="e">
        <f>VLOOKUP(B1397,Results!A:D,3,FALSE)</f>
        <v>#N/A</v>
      </c>
    </row>
    <row r="1398" spans="1:7" x14ac:dyDescent="0.25">
      <c r="A1398" s="1">
        <v>44968</v>
      </c>
      <c r="B1398" t="s">
        <v>814</v>
      </c>
      <c r="C1398" t="s">
        <v>20</v>
      </c>
      <c r="D1398" t="s">
        <v>33</v>
      </c>
      <c r="E1398" s="1">
        <f t="shared" si="21"/>
        <v>45232</v>
      </c>
      <c r="F1398" t="s">
        <v>1826</v>
      </c>
      <c r="G1398" s="1" t="e">
        <f>VLOOKUP(B1398,Results!A:D,3,FALSE)</f>
        <v>#N/A</v>
      </c>
    </row>
    <row r="1399" spans="1:7" x14ac:dyDescent="0.25">
      <c r="A1399" s="1">
        <v>44968</v>
      </c>
      <c r="B1399" t="s">
        <v>416</v>
      </c>
      <c r="C1399" t="s">
        <v>20</v>
      </c>
      <c r="D1399" t="s">
        <v>44</v>
      </c>
      <c r="E1399" s="1">
        <f t="shared" si="21"/>
        <v>45232</v>
      </c>
      <c r="F1399" t="s">
        <v>1826</v>
      </c>
      <c r="G1399" s="1" t="e">
        <f>VLOOKUP(B1399,Results!A:D,3,FALSE)</f>
        <v>#N/A</v>
      </c>
    </row>
    <row r="1400" spans="1:7" x14ac:dyDescent="0.25">
      <c r="A1400" s="1">
        <v>44968</v>
      </c>
      <c r="B1400" t="s">
        <v>512</v>
      </c>
      <c r="C1400" t="s">
        <v>20</v>
      </c>
      <c r="D1400" t="s">
        <v>28</v>
      </c>
      <c r="E1400" s="1">
        <f t="shared" si="21"/>
        <v>45232</v>
      </c>
      <c r="F1400" t="s">
        <v>1826</v>
      </c>
      <c r="G1400" s="1" t="e">
        <f>VLOOKUP(B1400,Results!A:D,3,FALSE)</f>
        <v>#N/A</v>
      </c>
    </row>
    <row r="1401" spans="1:7" x14ac:dyDescent="0.25">
      <c r="A1401" s="1">
        <v>44968</v>
      </c>
      <c r="B1401" t="s">
        <v>641</v>
      </c>
      <c r="C1401" t="s">
        <v>223</v>
      </c>
      <c r="D1401" t="s">
        <v>40</v>
      </c>
      <c r="E1401" s="1">
        <f t="shared" si="21"/>
        <v>45232</v>
      </c>
      <c r="F1401" t="s">
        <v>1826</v>
      </c>
      <c r="G1401" s="1" t="e">
        <f>VLOOKUP(B1401,Results!A:D,3,FALSE)</f>
        <v>#N/A</v>
      </c>
    </row>
    <row r="1402" spans="1:7" x14ac:dyDescent="0.25">
      <c r="A1402" s="1">
        <v>44968</v>
      </c>
      <c r="B1402" t="s">
        <v>764</v>
      </c>
      <c r="C1402" t="s">
        <v>223</v>
      </c>
      <c r="D1402" t="s">
        <v>23</v>
      </c>
      <c r="E1402" s="1">
        <f t="shared" si="21"/>
        <v>45232</v>
      </c>
      <c r="F1402" t="s">
        <v>1826</v>
      </c>
      <c r="G1402" s="1" t="e">
        <f>VLOOKUP(B1402,Results!A:D,3,FALSE)</f>
        <v>#N/A</v>
      </c>
    </row>
    <row r="1403" spans="1:7" x14ac:dyDescent="0.25">
      <c r="A1403" s="1">
        <v>44937</v>
      </c>
      <c r="B1403" t="s">
        <v>800</v>
      </c>
      <c r="C1403" t="s">
        <v>20</v>
      </c>
      <c r="D1403" t="s">
        <v>10</v>
      </c>
      <c r="E1403" s="1">
        <f t="shared" si="21"/>
        <v>45231</v>
      </c>
      <c r="F1403" t="s">
        <v>1826</v>
      </c>
      <c r="G1403" s="1" t="e">
        <f>VLOOKUP(B1403,Results!A:D,3,FALSE)</f>
        <v>#N/A</v>
      </c>
    </row>
    <row r="1404" spans="1:7" x14ac:dyDescent="0.25">
      <c r="A1404" s="1">
        <v>44937</v>
      </c>
      <c r="B1404" t="s">
        <v>718</v>
      </c>
      <c r="C1404" t="s">
        <v>20</v>
      </c>
      <c r="D1404" t="s">
        <v>10</v>
      </c>
      <c r="E1404" s="1">
        <f t="shared" si="21"/>
        <v>45231</v>
      </c>
      <c r="F1404" t="s">
        <v>1826</v>
      </c>
      <c r="G1404" s="1" t="e">
        <f>VLOOKUP(B1404,Results!A:D,3,FALSE)</f>
        <v>#N/A</v>
      </c>
    </row>
    <row r="1405" spans="1:7" x14ac:dyDescent="0.25">
      <c r="A1405" s="1">
        <v>44937</v>
      </c>
      <c r="B1405" t="s">
        <v>845</v>
      </c>
      <c r="C1405" t="s">
        <v>20</v>
      </c>
      <c r="D1405" t="s">
        <v>33</v>
      </c>
      <c r="E1405" s="1">
        <f t="shared" si="21"/>
        <v>45231</v>
      </c>
      <c r="F1405" t="s">
        <v>1826</v>
      </c>
      <c r="G1405" s="1" t="e">
        <f>VLOOKUP(B1405,Results!A:D,3,FALSE)</f>
        <v>#N/A</v>
      </c>
    </row>
    <row r="1406" spans="1:7" x14ac:dyDescent="0.25">
      <c r="A1406" s="1">
        <v>44937</v>
      </c>
      <c r="B1406" t="s">
        <v>788</v>
      </c>
      <c r="C1406" t="s">
        <v>20</v>
      </c>
      <c r="D1406" t="s">
        <v>10</v>
      </c>
      <c r="E1406" s="1">
        <f t="shared" si="21"/>
        <v>45231</v>
      </c>
      <c r="F1406" t="s">
        <v>1826</v>
      </c>
      <c r="G1406" s="1" t="e">
        <f>VLOOKUP(B1406,Results!A:D,3,FALSE)</f>
        <v>#N/A</v>
      </c>
    </row>
    <row r="1407" spans="1:7" x14ac:dyDescent="0.25">
      <c r="A1407" s="1">
        <v>44937</v>
      </c>
      <c r="B1407" t="s">
        <v>610</v>
      </c>
      <c r="C1407" t="s">
        <v>20</v>
      </c>
      <c r="D1407" t="s">
        <v>74</v>
      </c>
      <c r="E1407" s="1">
        <f t="shared" si="21"/>
        <v>45231</v>
      </c>
      <c r="F1407" t="s">
        <v>1826</v>
      </c>
      <c r="G1407" s="1" t="e">
        <f>VLOOKUP(B1407,Results!A:D,3,FALSE)</f>
        <v>#N/A</v>
      </c>
    </row>
    <row r="1408" spans="1:7" x14ac:dyDescent="0.25">
      <c r="A1408" s="1">
        <v>44937</v>
      </c>
      <c r="B1408" t="s">
        <v>642</v>
      </c>
      <c r="C1408" t="s">
        <v>223</v>
      </c>
      <c r="D1408" t="s">
        <v>23</v>
      </c>
      <c r="E1408" s="1">
        <f t="shared" si="21"/>
        <v>45231</v>
      </c>
      <c r="F1408" t="s">
        <v>1826</v>
      </c>
      <c r="G1408" s="1" t="e">
        <f>VLOOKUP(B1408,Results!A:D,3,FALSE)</f>
        <v>#N/A</v>
      </c>
    </row>
    <row r="1409" spans="1:7" x14ac:dyDescent="0.25">
      <c r="A1409" s="1">
        <v>44937</v>
      </c>
      <c r="B1409" t="s">
        <v>791</v>
      </c>
      <c r="C1409" t="s">
        <v>20</v>
      </c>
      <c r="D1409" t="s">
        <v>30</v>
      </c>
      <c r="E1409" s="1">
        <f t="shared" si="21"/>
        <v>45231</v>
      </c>
      <c r="F1409" t="s">
        <v>1826</v>
      </c>
      <c r="G1409" s="1" t="e">
        <f>VLOOKUP(B1409,Results!A:D,3,FALSE)</f>
        <v>#N/A</v>
      </c>
    </row>
    <row r="1410" spans="1:7" x14ac:dyDescent="0.25">
      <c r="A1410" s="1">
        <v>44937</v>
      </c>
      <c r="B1410" t="s">
        <v>757</v>
      </c>
      <c r="C1410" t="s">
        <v>223</v>
      </c>
      <c r="D1410" t="s">
        <v>435</v>
      </c>
      <c r="E1410" s="1">
        <f t="shared" ref="E1410:E1473" si="22">DATEVALUE(IFERROR(RIGHT(LEFT(A1410,FIND("-",A1410,4)-1),2)&amp;"/"&amp;LEFT(A1410,FIND("-",A1410)-1)&amp;"/"&amp;RIGHT(LEFT(A1410,IFERROR(FIND(" ",A1410),LEN(A1410)+1)-1),4),TEXT(A1410,"dd")&amp;"/"&amp;TEXT(A1410,"mm")&amp;"/"&amp;TEXT(A1410,"yyyy")))</f>
        <v>45231</v>
      </c>
      <c r="F1410" t="s">
        <v>1826</v>
      </c>
      <c r="G1410" s="1" t="e">
        <f>VLOOKUP(B1410,Results!A:D,3,FALSE)</f>
        <v>#N/A</v>
      </c>
    </row>
    <row r="1411" spans="1:7" x14ac:dyDescent="0.25">
      <c r="A1411" t="s">
        <v>854</v>
      </c>
      <c r="B1411" t="s">
        <v>804</v>
      </c>
      <c r="C1411" t="s">
        <v>20</v>
      </c>
      <c r="D1411" t="s">
        <v>44</v>
      </c>
      <c r="E1411" s="1">
        <f t="shared" si="22"/>
        <v>45230</v>
      </c>
      <c r="F1411" t="s">
        <v>1826</v>
      </c>
      <c r="G1411" s="1">
        <f>VLOOKUP(B1411,Results!A:D,3,FALSE)</f>
        <v>45414</v>
      </c>
    </row>
    <row r="1412" spans="1:7" x14ac:dyDescent="0.25">
      <c r="A1412" t="s">
        <v>854</v>
      </c>
      <c r="B1412" t="s">
        <v>357</v>
      </c>
      <c r="C1412" t="s">
        <v>223</v>
      </c>
      <c r="D1412" t="s">
        <v>10</v>
      </c>
      <c r="E1412" s="1">
        <f t="shared" si="22"/>
        <v>45230</v>
      </c>
      <c r="F1412" t="s">
        <v>1826</v>
      </c>
      <c r="G1412" s="1">
        <f>VLOOKUP(B1412,Results!A:D,3,FALSE)</f>
        <v>45418</v>
      </c>
    </row>
    <row r="1413" spans="1:7" x14ac:dyDescent="0.25">
      <c r="A1413" t="s">
        <v>854</v>
      </c>
      <c r="B1413" t="s">
        <v>781</v>
      </c>
      <c r="C1413" t="s">
        <v>223</v>
      </c>
      <c r="D1413" t="s">
        <v>40</v>
      </c>
      <c r="E1413" s="1">
        <f t="shared" si="22"/>
        <v>45230</v>
      </c>
      <c r="F1413" t="s">
        <v>1826</v>
      </c>
      <c r="G1413" s="1">
        <f>VLOOKUP(B1413,Results!A:D,3,FALSE)</f>
        <v>45419</v>
      </c>
    </row>
    <row r="1414" spans="1:7" x14ac:dyDescent="0.25">
      <c r="A1414" t="s">
        <v>854</v>
      </c>
      <c r="B1414" t="s">
        <v>287</v>
      </c>
      <c r="C1414" t="s">
        <v>20</v>
      </c>
      <c r="D1414" t="s">
        <v>13</v>
      </c>
      <c r="E1414" s="1">
        <f t="shared" si="22"/>
        <v>45230</v>
      </c>
      <c r="F1414" t="s">
        <v>1826</v>
      </c>
      <c r="G1414" s="1">
        <f>VLOOKUP(B1414,Results!A:D,3,FALSE)</f>
        <v>45419</v>
      </c>
    </row>
    <row r="1415" spans="1:7" x14ac:dyDescent="0.25">
      <c r="A1415" t="s">
        <v>854</v>
      </c>
      <c r="B1415" t="s">
        <v>399</v>
      </c>
      <c r="C1415" t="s">
        <v>223</v>
      </c>
      <c r="D1415" t="s">
        <v>30</v>
      </c>
      <c r="E1415" s="1">
        <f t="shared" si="22"/>
        <v>45230</v>
      </c>
      <c r="F1415" t="s">
        <v>1826</v>
      </c>
      <c r="G1415" s="1">
        <f>VLOOKUP(B1415,Results!A:D,3,FALSE)</f>
        <v>45425</v>
      </c>
    </row>
    <row r="1416" spans="1:7" x14ac:dyDescent="0.25">
      <c r="A1416" t="s">
        <v>854</v>
      </c>
      <c r="B1416" t="s">
        <v>580</v>
      </c>
      <c r="C1416" t="s">
        <v>223</v>
      </c>
      <c r="D1416" t="s">
        <v>80</v>
      </c>
      <c r="E1416" s="1">
        <f t="shared" si="22"/>
        <v>45230</v>
      </c>
      <c r="F1416" t="s">
        <v>1826</v>
      </c>
      <c r="G1416" s="1" t="e">
        <f>VLOOKUP(B1416,Results!A:D,3,FALSE)</f>
        <v>#N/A</v>
      </c>
    </row>
    <row r="1417" spans="1:7" x14ac:dyDescent="0.25">
      <c r="A1417" t="s">
        <v>854</v>
      </c>
      <c r="B1417" t="s">
        <v>725</v>
      </c>
      <c r="C1417" t="s">
        <v>223</v>
      </c>
      <c r="D1417" t="s">
        <v>13</v>
      </c>
      <c r="E1417" s="1">
        <f t="shared" si="22"/>
        <v>45230</v>
      </c>
      <c r="F1417" t="s">
        <v>1826</v>
      </c>
      <c r="G1417" s="1" t="e">
        <f>VLOOKUP(B1417,Results!A:D,3,FALSE)</f>
        <v>#N/A</v>
      </c>
    </row>
    <row r="1418" spans="1:7" x14ac:dyDescent="0.25">
      <c r="A1418" t="s">
        <v>854</v>
      </c>
      <c r="B1418" t="s">
        <v>823</v>
      </c>
      <c r="C1418" t="s">
        <v>20</v>
      </c>
      <c r="D1418" t="s">
        <v>10</v>
      </c>
      <c r="E1418" s="1">
        <f t="shared" si="22"/>
        <v>45230</v>
      </c>
      <c r="F1418" t="s">
        <v>1826</v>
      </c>
      <c r="G1418" s="1" t="e">
        <f>VLOOKUP(B1418,Results!A:D,3,FALSE)</f>
        <v>#N/A</v>
      </c>
    </row>
    <row r="1419" spans="1:7" x14ac:dyDescent="0.25">
      <c r="A1419" t="s">
        <v>854</v>
      </c>
      <c r="B1419" t="s">
        <v>855</v>
      </c>
      <c r="C1419" t="s">
        <v>20</v>
      </c>
      <c r="D1419" t="s">
        <v>28</v>
      </c>
      <c r="E1419" s="1">
        <f t="shared" si="22"/>
        <v>45230</v>
      </c>
      <c r="F1419" t="s">
        <v>1826</v>
      </c>
      <c r="G1419" s="1" t="e">
        <f>VLOOKUP(B1419,Results!A:D,3,FALSE)</f>
        <v>#N/A</v>
      </c>
    </row>
    <row r="1420" spans="1:7" x14ac:dyDescent="0.25">
      <c r="A1420" t="s">
        <v>854</v>
      </c>
      <c r="B1420" t="s">
        <v>523</v>
      </c>
      <c r="C1420" t="s">
        <v>20</v>
      </c>
      <c r="D1420" t="s">
        <v>23</v>
      </c>
      <c r="E1420" s="1">
        <f t="shared" si="22"/>
        <v>45230</v>
      </c>
      <c r="F1420" t="s">
        <v>1826</v>
      </c>
      <c r="G1420" s="1" t="e">
        <f>VLOOKUP(B1420,Results!A:D,3,FALSE)</f>
        <v>#N/A</v>
      </c>
    </row>
    <row r="1421" spans="1:7" x14ac:dyDescent="0.25">
      <c r="A1421" t="s">
        <v>854</v>
      </c>
      <c r="B1421" t="s">
        <v>709</v>
      </c>
      <c r="C1421" t="s">
        <v>20</v>
      </c>
      <c r="D1421" t="s">
        <v>13</v>
      </c>
      <c r="E1421" s="1">
        <f t="shared" si="22"/>
        <v>45230</v>
      </c>
      <c r="F1421" t="s">
        <v>1826</v>
      </c>
      <c r="G1421" s="1" t="e">
        <f>VLOOKUP(B1421,Results!A:D,3,FALSE)</f>
        <v>#N/A</v>
      </c>
    </row>
    <row r="1422" spans="1:7" x14ac:dyDescent="0.25">
      <c r="A1422" t="s">
        <v>767</v>
      </c>
      <c r="B1422" t="s">
        <v>332</v>
      </c>
      <c r="C1422" t="s">
        <v>223</v>
      </c>
      <c r="D1422" t="s">
        <v>297</v>
      </c>
      <c r="E1422" s="1">
        <f t="shared" si="22"/>
        <v>45229</v>
      </c>
      <c r="F1422" t="s">
        <v>1919</v>
      </c>
      <c r="G1422" s="1">
        <f>VLOOKUP(B1422,Results!A:D,3,FALSE)</f>
        <v>45416</v>
      </c>
    </row>
    <row r="1423" spans="1:7" x14ac:dyDescent="0.25">
      <c r="A1423" t="s">
        <v>767</v>
      </c>
      <c r="B1423" t="s">
        <v>726</v>
      </c>
      <c r="C1423" t="s">
        <v>223</v>
      </c>
      <c r="D1423" t="s">
        <v>13</v>
      </c>
      <c r="E1423" s="1">
        <f t="shared" si="22"/>
        <v>45229</v>
      </c>
      <c r="F1423" t="s">
        <v>1919</v>
      </c>
      <c r="G1423" s="1">
        <f>VLOOKUP(B1423,Results!A:D,3,FALSE)</f>
        <v>45418</v>
      </c>
    </row>
    <row r="1424" spans="1:7" x14ac:dyDescent="0.25">
      <c r="A1424" t="s">
        <v>767</v>
      </c>
      <c r="B1424" t="s">
        <v>444</v>
      </c>
      <c r="C1424" t="s">
        <v>223</v>
      </c>
      <c r="D1424" t="s">
        <v>13</v>
      </c>
      <c r="E1424" s="1">
        <f t="shared" si="22"/>
        <v>45229</v>
      </c>
      <c r="F1424" t="s">
        <v>1826</v>
      </c>
      <c r="G1424" s="1">
        <f>VLOOKUP(B1424,Results!A:D,3,FALSE)</f>
        <v>45419</v>
      </c>
    </row>
    <row r="1425" spans="1:7" x14ac:dyDescent="0.25">
      <c r="A1425" t="s">
        <v>767</v>
      </c>
      <c r="B1425" t="s">
        <v>750</v>
      </c>
      <c r="C1425" t="s">
        <v>20</v>
      </c>
      <c r="D1425" t="s">
        <v>13</v>
      </c>
      <c r="E1425" s="1">
        <f t="shared" si="22"/>
        <v>45229</v>
      </c>
      <c r="F1425" t="s">
        <v>1919</v>
      </c>
      <c r="G1425" s="1">
        <f>VLOOKUP(B1425,Results!A:D,3,FALSE)</f>
        <v>45420</v>
      </c>
    </row>
    <row r="1426" spans="1:7" x14ac:dyDescent="0.25">
      <c r="A1426" t="s">
        <v>767</v>
      </c>
      <c r="B1426" t="s">
        <v>272</v>
      </c>
      <c r="C1426" t="s">
        <v>223</v>
      </c>
      <c r="D1426" t="s">
        <v>13</v>
      </c>
      <c r="E1426" s="1">
        <f t="shared" si="22"/>
        <v>45229</v>
      </c>
      <c r="F1426" t="s">
        <v>1826</v>
      </c>
      <c r="G1426" s="1">
        <f>VLOOKUP(B1426,Results!A:D,3,FALSE)</f>
        <v>45421</v>
      </c>
    </row>
    <row r="1427" spans="1:7" x14ac:dyDescent="0.25">
      <c r="A1427" t="s">
        <v>767</v>
      </c>
      <c r="B1427" t="s">
        <v>857</v>
      </c>
      <c r="C1427" t="s">
        <v>20</v>
      </c>
      <c r="D1427" t="s">
        <v>13</v>
      </c>
      <c r="E1427" s="1">
        <f t="shared" si="22"/>
        <v>45229</v>
      </c>
      <c r="F1427" t="s">
        <v>1919</v>
      </c>
      <c r="G1427" s="1">
        <f>VLOOKUP(B1427,Results!A:D,3,FALSE)</f>
        <v>45427</v>
      </c>
    </row>
    <row r="1428" spans="1:7" x14ac:dyDescent="0.25">
      <c r="A1428" t="s">
        <v>767</v>
      </c>
      <c r="B1428" t="s">
        <v>940</v>
      </c>
      <c r="C1428" t="s">
        <v>20</v>
      </c>
      <c r="D1428" t="s">
        <v>13</v>
      </c>
      <c r="E1428" s="1">
        <f t="shared" si="22"/>
        <v>45229</v>
      </c>
      <c r="F1428" t="s">
        <v>1919</v>
      </c>
      <c r="G1428" s="1">
        <f>VLOOKUP(B1428,Results!A:D,3,FALSE)</f>
        <v>45434</v>
      </c>
    </row>
    <row r="1429" spans="1:7" x14ac:dyDescent="0.25">
      <c r="A1429" t="s">
        <v>767</v>
      </c>
      <c r="B1429" t="s">
        <v>761</v>
      </c>
      <c r="C1429" t="s">
        <v>223</v>
      </c>
      <c r="D1429" t="s">
        <v>50</v>
      </c>
      <c r="E1429" s="1">
        <f t="shared" si="22"/>
        <v>45229</v>
      </c>
      <c r="F1429" t="s">
        <v>1806</v>
      </c>
      <c r="G1429" s="1" t="e">
        <f>VLOOKUP(B1429,Results!A:D,3,FALSE)</f>
        <v>#N/A</v>
      </c>
    </row>
    <row r="1430" spans="1:7" x14ac:dyDescent="0.25">
      <c r="A1430" t="s">
        <v>767</v>
      </c>
      <c r="B1430" t="s">
        <v>768</v>
      </c>
      <c r="C1430" t="s">
        <v>223</v>
      </c>
      <c r="D1430" t="s">
        <v>97</v>
      </c>
      <c r="E1430" s="1">
        <f t="shared" si="22"/>
        <v>45229</v>
      </c>
      <c r="F1430" t="s">
        <v>1806</v>
      </c>
      <c r="G1430" s="1" t="e">
        <f>VLOOKUP(B1430,Results!A:D,3,FALSE)</f>
        <v>#N/A</v>
      </c>
    </row>
    <row r="1431" spans="1:7" x14ac:dyDescent="0.25">
      <c r="A1431" t="s">
        <v>767</v>
      </c>
      <c r="B1431" t="s">
        <v>769</v>
      </c>
      <c r="C1431" t="s">
        <v>223</v>
      </c>
      <c r="D1431" t="s">
        <v>40</v>
      </c>
      <c r="E1431" s="1">
        <f t="shared" si="22"/>
        <v>45229</v>
      </c>
      <c r="F1431" t="s">
        <v>1806</v>
      </c>
      <c r="G1431" s="1" t="e">
        <f>VLOOKUP(B1431,Results!A:D,3,FALSE)</f>
        <v>#N/A</v>
      </c>
    </row>
    <row r="1432" spans="1:7" x14ac:dyDescent="0.25">
      <c r="A1432" t="s">
        <v>767</v>
      </c>
      <c r="B1432" t="s">
        <v>273</v>
      </c>
      <c r="C1432" t="s">
        <v>20</v>
      </c>
      <c r="D1432" t="s">
        <v>10</v>
      </c>
      <c r="E1432" s="1">
        <f t="shared" si="22"/>
        <v>45229</v>
      </c>
      <c r="F1432" t="s">
        <v>1826</v>
      </c>
      <c r="G1432" s="1" t="e">
        <f>VLOOKUP(B1432,Results!A:D,3,FALSE)</f>
        <v>#N/A</v>
      </c>
    </row>
    <row r="1433" spans="1:7" x14ac:dyDescent="0.25">
      <c r="A1433" t="s">
        <v>767</v>
      </c>
      <c r="B1433" t="s">
        <v>853</v>
      </c>
      <c r="C1433" t="s">
        <v>223</v>
      </c>
      <c r="D1433" t="s">
        <v>13</v>
      </c>
      <c r="E1433" s="1">
        <f t="shared" si="22"/>
        <v>45229</v>
      </c>
      <c r="F1433" t="s">
        <v>1826</v>
      </c>
      <c r="G1433" s="1" t="e">
        <f>VLOOKUP(B1433,Results!A:D,3,FALSE)</f>
        <v>#N/A</v>
      </c>
    </row>
    <row r="1434" spans="1:7" x14ac:dyDescent="0.25">
      <c r="A1434" t="s">
        <v>767</v>
      </c>
      <c r="B1434" t="s">
        <v>308</v>
      </c>
      <c r="C1434" t="s">
        <v>20</v>
      </c>
      <c r="D1434" t="s">
        <v>10</v>
      </c>
      <c r="E1434" s="1">
        <f t="shared" si="22"/>
        <v>45229</v>
      </c>
      <c r="F1434" t="s">
        <v>1826</v>
      </c>
      <c r="G1434" s="1" t="e">
        <f>VLOOKUP(B1434,Results!A:D,3,FALSE)</f>
        <v>#N/A</v>
      </c>
    </row>
    <row r="1435" spans="1:7" x14ac:dyDescent="0.25">
      <c r="A1435" t="s">
        <v>767</v>
      </c>
      <c r="B1435" t="s">
        <v>935</v>
      </c>
      <c r="C1435" t="s">
        <v>20</v>
      </c>
      <c r="D1435" t="s">
        <v>13</v>
      </c>
      <c r="E1435" s="1">
        <f t="shared" si="22"/>
        <v>45229</v>
      </c>
      <c r="F1435" t="s">
        <v>1919</v>
      </c>
      <c r="G1435" s="1" t="e">
        <f>VLOOKUP(B1435,Results!A:D,3,FALSE)</f>
        <v>#N/A</v>
      </c>
    </row>
    <row r="1436" spans="1:7" x14ac:dyDescent="0.25">
      <c r="A1436" t="s">
        <v>767</v>
      </c>
      <c r="B1436" t="s">
        <v>782</v>
      </c>
      <c r="C1436" t="s">
        <v>223</v>
      </c>
      <c r="D1436" t="s">
        <v>23</v>
      </c>
      <c r="E1436" s="1">
        <f t="shared" si="22"/>
        <v>45229</v>
      </c>
      <c r="F1436" t="s">
        <v>1919</v>
      </c>
      <c r="G1436" s="1" t="e">
        <f>VLOOKUP(B1436,Results!A:D,3,FALSE)</f>
        <v>#N/A</v>
      </c>
    </row>
    <row r="1437" spans="1:7" x14ac:dyDescent="0.25">
      <c r="A1437" t="s">
        <v>767</v>
      </c>
      <c r="B1437" t="s">
        <v>853</v>
      </c>
      <c r="C1437" t="s">
        <v>223</v>
      </c>
      <c r="D1437" t="s">
        <v>13</v>
      </c>
      <c r="E1437" s="1">
        <f t="shared" si="22"/>
        <v>45229</v>
      </c>
      <c r="F1437" t="s">
        <v>1919</v>
      </c>
      <c r="G1437" s="1" t="e">
        <f>VLOOKUP(B1437,Results!A:D,3,FALSE)</f>
        <v>#N/A</v>
      </c>
    </row>
    <row r="1438" spans="1:7" x14ac:dyDescent="0.25">
      <c r="A1438" t="s">
        <v>767</v>
      </c>
      <c r="B1438" t="s">
        <v>372</v>
      </c>
      <c r="C1438" t="s">
        <v>223</v>
      </c>
      <c r="D1438" t="s">
        <v>13</v>
      </c>
      <c r="E1438" s="1">
        <f t="shared" si="22"/>
        <v>45229</v>
      </c>
      <c r="F1438" t="s">
        <v>1919</v>
      </c>
      <c r="G1438" s="1" t="e">
        <f>VLOOKUP(B1438,Results!A:D,3,FALSE)</f>
        <v>#N/A</v>
      </c>
    </row>
    <row r="1439" spans="1:7" x14ac:dyDescent="0.25">
      <c r="A1439" t="s">
        <v>767</v>
      </c>
      <c r="B1439" t="s">
        <v>988</v>
      </c>
      <c r="C1439" t="s">
        <v>223</v>
      </c>
      <c r="D1439" t="s">
        <v>23</v>
      </c>
      <c r="E1439" s="1">
        <f t="shared" si="22"/>
        <v>45229</v>
      </c>
      <c r="F1439" t="s">
        <v>1919</v>
      </c>
      <c r="G1439" s="1" t="e">
        <f>VLOOKUP(B1439,Results!A:D,3,FALSE)</f>
        <v>#N/A</v>
      </c>
    </row>
    <row r="1440" spans="1:7" x14ac:dyDescent="0.25">
      <c r="A1440" t="s">
        <v>767</v>
      </c>
      <c r="B1440" t="s">
        <v>690</v>
      </c>
      <c r="C1440" t="s">
        <v>20</v>
      </c>
      <c r="D1440" t="s">
        <v>269</v>
      </c>
      <c r="E1440" s="1">
        <f t="shared" si="22"/>
        <v>45229</v>
      </c>
      <c r="F1440" t="s">
        <v>1919</v>
      </c>
      <c r="G1440" s="1" t="e">
        <f>VLOOKUP(B1440,Results!A:D,3,FALSE)</f>
        <v>#N/A</v>
      </c>
    </row>
    <row r="1441" spans="1:7" x14ac:dyDescent="0.25">
      <c r="A1441" t="s">
        <v>767</v>
      </c>
      <c r="B1441" t="s">
        <v>874</v>
      </c>
      <c r="C1441" t="s">
        <v>223</v>
      </c>
      <c r="D1441" t="s">
        <v>297</v>
      </c>
      <c r="E1441" s="1">
        <f t="shared" si="22"/>
        <v>45229</v>
      </c>
      <c r="F1441" t="s">
        <v>1919</v>
      </c>
      <c r="G1441" s="1" t="e">
        <f>VLOOKUP(B1441,Results!A:D,3,FALSE)</f>
        <v>#N/A</v>
      </c>
    </row>
    <row r="1442" spans="1:7" x14ac:dyDescent="0.25">
      <c r="A1442" t="s">
        <v>767</v>
      </c>
      <c r="B1442" t="s">
        <v>386</v>
      </c>
      <c r="C1442" t="s">
        <v>20</v>
      </c>
      <c r="D1442" t="s">
        <v>40</v>
      </c>
      <c r="E1442" s="1">
        <f t="shared" si="22"/>
        <v>45229</v>
      </c>
      <c r="F1442" t="s">
        <v>1919</v>
      </c>
      <c r="G1442" s="1" t="e">
        <f>VLOOKUP(B1442,Results!A:D,3,FALSE)</f>
        <v>#N/A</v>
      </c>
    </row>
    <row r="1443" spans="1:7" x14ac:dyDescent="0.25">
      <c r="A1443" t="s">
        <v>767</v>
      </c>
      <c r="B1443" t="s">
        <v>709</v>
      </c>
      <c r="C1443" t="s">
        <v>20</v>
      </c>
      <c r="D1443" t="s">
        <v>13</v>
      </c>
      <c r="E1443" s="1">
        <f t="shared" si="22"/>
        <v>45229</v>
      </c>
      <c r="F1443" t="s">
        <v>1919</v>
      </c>
      <c r="G1443" s="1" t="e">
        <f>VLOOKUP(B1443,Results!A:D,3,FALSE)</f>
        <v>#N/A</v>
      </c>
    </row>
    <row r="1444" spans="1:7" x14ac:dyDescent="0.25">
      <c r="A1444" t="s">
        <v>765</v>
      </c>
      <c r="B1444" t="s">
        <v>766</v>
      </c>
      <c r="C1444" t="s">
        <v>223</v>
      </c>
      <c r="D1444" t="s">
        <v>13</v>
      </c>
      <c r="E1444" s="1">
        <f t="shared" si="22"/>
        <v>45226</v>
      </c>
      <c r="F1444" t="s">
        <v>1806</v>
      </c>
      <c r="G1444" s="1">
        <f>VLOOKUP(B1444,Results!A:D,3,FALSE)</f>
        <v>45414</v>
      </c>
    </row>
    <row r="1445" spans="1:7" x14ac:dyDescent="0.25">
      <c r="A1445" t="s">
        <v>765</v>
      </c>
      <c r="B1445" t="s">
        <v>332</v>
      </c>
      <c r="C1445" t="s">
        <v>223</v>
      </c>
      <c r="D1445" t="s">
        <v>297</v>
      </c>
      <c r="E1445" s="1">
        <f t="shared" si="22"/>
        <v>45226</v>
      </c>
      <c r="F1445" t="s">
        <v>1826</v>
      </c>
      <c r="G1445" s="1">
        <f>VLOOKUP(B1445,Results!A:D,3,FALSE)</f>
        <v>45416</v>
      </c>
    </row>
    <row r="1446" spans="1:7" x14ac:dyDescent="0.25">
      <c r="A1446" t="s">
        <v>765</v>
      </c>
      <c r="B1446" t="s">
        <v>602</v>
      </c>
      <c r="C1446" t="s">
        <v>223</v>
      </c>
      <c r="D1446" t="s">
        <v>10</v>
      </c>
      <c r="E1446" s="1">
        <f t="shared" si="22"/>
        <v>45226</v>
      </c>
      <c r="F1446" t="s">
        <v>1826</v>
      </c>
      <c r="G1446" s="1">
        <f>VLOOKUP(B1446,Results!A:D,3,FALSE)</f>
        <v>45418</v>
      </c>
    </row>
    <row r="1447" spans="1:7" x14ac:dyDescent="0.25">
      <c r="A1447" t="s">
        <v>765</v>
      </c>
      <c r="B1447" t="s">
        <v>842</v>
      </c>
      <c r="C1447" t="s">
        <v>20</v>
      </c>
      <c r="D1447" t="s">
        <v>23</v>
      </c>
      <c r="E1447" s="1">
        <f t="shared" si="22"/>
        <v>45226</v>
      </c>
      <c r="F1447" t="s">
        <v>1826</v>
      </c>
      <c r="G1447" s="1">
        <f>VLOOKUP(B1447,Results!A:D,3,FALSE)</f>
        <v>45418</v>
      </c>
    </row>
    <row r="1448" spans="1:7" x14ac:dyDescent="0.25">
      <c r="A1448" t="s">
        <v>765</v>
      </c>
      <c r="B1448" t="s">
        <v>336</v>
      </c>
      <c r="C1448" t="s">
        <v>223</v>
      </c>
      <c r="D1448" t="s">
        <v>10</v>
      </c>
      <c r="E1448" s="1">
        <f t="shared" si="22"/>
        <v>45226</v>
      </c>
      <c r="F1448" t="s">
        <v>1826</v>
      </c>
      <c r="G1448" s="1">
        <f>VLOOKUP(B1448,Results!A:D,3,FALSE)</f>
        <v>45418</v>
      </c>
    </row>
    <row r="1449" spans="1:7" x14ac:dyDescent="0.25">
      <c r="A1449" t="s">
        <v>765</v>
      </c>
      <c r="B1449" t="s">
        <v>726</v>
      </c>
      <c r="C1449" t="s">
        <v>223</v>
      </c>
      <c r="D1449" t="s">
        <v>13</v>
      </c>
      <c r="E1449" s="1">
        <f t="shared" si="22"/>
        <v>45226</v>
      </c>
      <c r="F1449" t="s">
        <v>1826</v>
      </c>
      <c r="G1449" s="1">
        <f>VLOOKUP(B1449,Results!A:D,3,FALSE)</f>
        <v>45418</v>
      </c>
    </row>
    <row r="1450" spans="1:7" x14ac:dyDescent="0.25">
      <c r="A1450" t="s">
        <v>765</v>
      </c>
      <c r="B1450" t="s">
        <v>851</v>
      </c>
      <c r="C1450" t="s">
        <v>223</v>
      </c>
      <c r="D1450" t="s">
        <v>13</v>
      </c>
      <c r="E1450" s="1">
        <f t="shared" si="22"/>
        <v>45226</v>
      </c>
      <c r="F1450" t="s">
        <v>1826</v>
      </c>
      <c r="G1450" s="1">
        <f>VLOOKUP(B1450,Results!A:D,3,FALSE)</f>
        <v>45419</v>
      </c>
    </row>
    <row r="1451" spans="1:7" x14ac:dyDescent="0.25">
      <c r="A1451" t="s">
        <v>765</v>
      </c>
      <c r="B1451" t="s">
        <v>758</v>
      </c>
      <c r="C1451" t="s">
        <v>20</v>
      </c>
      <c r="D1451" t="s">
        <v>13</v>
      </c>
      <c r="E1451" s="1">
        <f t="shared" si="22"/>
        <v>45226</v>
      </c>
      <c r="F1451" t="s">
        <v>1826</v>
      </c>
      <c r="G1451" s="1">
        <f>VLOOKUP(B1451,Results!A:D,3,FALSE)</f>
        <v>45420</v>
      </c>
    </row>
    <row r="1452" spans="1:7" x14ac:dyDescent="0.25">
      <c r="A1452" t="s">
        <v>765</v>
      </c>
      <c r="B1452" t="s">
        <v>288</v>
      </c>
      <c r="C1452" t="s">
        <v>223</v>
      </c>
      <c r="D1452" t="s">
        <v>13</v>
      </c>
      <c r="E1452" s="1">
        <f t="shared" si="22"/>
        <v>45226</v>
      </c>
      <c r="F1452" t="s">
        <v>1826</v>
      </c>
      <c r="G1452" s="1">
        <f>VLOOKUP(B1452,Results!A:D,3,FALSE)</f>
        <v>45421</v>
      </c>
    </row>
    <row r="1453" spans="1:7" x14ac:dyDescent="0.25">
      <c r="A1453" t="s">
        <v>765</v>
      </c>
      <c r="B1453" t="s">
        <v>849</v>
      </c>
      <c r="C1453" t="s">
        <v>223</v>
      </c>
      <c r="D1453" t="s">
        <v>40</v>
      </c>
      <c r="E1453" s="1">
        <f t="shared" si="22"/>
        <v>45226</v>
      </c>
      <c r="F1453" t="s">
        <v>1826</v>
      </c>
      <c r="G1453" s="1">
        <f>VLOOKUP(B1453,Results!A:D,3,FALSE)</f>
        <v>45421</v>
      </c>
    </row>
    <row r="1454" spans="1:7" x14ac:dyDescent="0.25">
      <c r="A1454" t="s">
        <v>765</v>
      </c>
      <c r="B1454" t="s">
        <v>428</v>
      </c>
      <c r="C1454" t="s">
        <v>223</v>
      </c>
      <c r="D1454" t="s">
        <v>13</v>
      </c>
      <c r="E1454" s="1">
        <f t="shared" si="22"/>
        <v>45226</v>
      </c>
      <c r="F1454" t="s">
        <v>1826</v>
      </c>
      <c r="G1454" s="1">
        <f>VLOOKUP(B1454,Results!A:D,3,FALSE)</f>
        <v>45421</v>
      </c>
    </row>
    <row r="1455" spans="1:7" x14ac:dyDescent="0.25">
      <c r="A1455" t="s">
        <v>765</v>
      </c>
      <c r="B1455" t="s">
        <v>828</v>
      </c>
      <c r="C1455" t="s">
        <v>223</v>
      </c>
      <c r="D1455" t="s">
        <v>40</v>
      </c>
      <c r="E1455" s="1">
        <f t="shared" si="22"/>
        <v>45226</v>
      </c>
      <c r="F1455" t="s">
        <v>1826</v>
      </c>
      <c r="G1455" s="1">
        <f>VLOOKUP(B1455,Results!A:D,3,FALSE)</f>
        <v>45422</v>
      </c>
    </row>
    <row r="1456" spans="1:7" x14ac:dyDescent="0.25">
      <c r="A1456" t="s">
        <v>765</v>
      </c>
      <c r="B1456" t="s">
        <v>399</v>
      </c>
      <c r="C1456" t="s">
        <v>223</v>
      </c>
      <c r="D1456" t="s">
        <v>30</v>
      </c>
      <c r="E1456" s="1">
        <f t="shared" si="22"/>
        <v>45226</v>
      </c>
      <c r="F1456" t="s">
        <v>1826</v>
      </c>
      <c r="G1456" s="1">
        <f>VLOOKUP(B1456,Results!A:D,3,FALSE)</f>
        <v>45425</v>
      </c>
    </row>
    <row r="1457" spans="1:7" x14ac:dyDescent="0.25">
      <c r="A1457" t="s">
        <v>765</v>
      </c>
      <c r="B1457" t="s">
        <v>824</v>
      </c>
      <c r="C1457" t="s">
        <v>223</v>
      </c>
      <c r="D1457" t="s">
        <v>13</v>
      </c>
      <c r="E1457" s="1">
        <f t="shared" si="22"/>
        <v>45226</v>
      </c>
      <c r="F1457" t="s">
        <v>1826</v>
      </c>
      <c r="G1457" s="1">
        <f>VLOOKUP(B1457,Results!A:D,3,FALSE)</f>
        <v>45433</v>
      </c>
    </row>
    <row r="1458" spans="1:7" x14ac:dyDescent="0.25">
      <c r="A1458" t="s">
        <v>765</v>
      </c>
      <c r="B1458" t="s">
        <v>840</v>
      </c>
      <c r="C1458" t="s">
        <v>223</v>
      </c>
      <c r="D1458" t="s">
        <v>10</v>
      </c>
      <c r="E1458" s="1">
        <f t="shared" si="22"/>
        <v>45226</v>
      </c>
      <c r="F1458" t="s">
        <v>1826</v>
      </c>
      <c r="G1458" s="1">
        <f>VLOOKUP(B1458,Results!A:D,3,FALSE)</f>
        <v>45441</v>
      </c>
    </row>
    <row r="1459" spans="1:7" x14ac:dyDescent="0.25">
      <c r="A1459" t="s">
        <v>765</v>
      </c>
      <c r="B1459" t="s">
        <v>822</v>
      </c>
      <c r="C1459" t="s">
        <v>20</v>
      </c>
      <c r="D1459" t="s">
        <v>10</v>
      </c>
      <c r="E1459" s="1">
        <f t="shared" si="22"/>
        <v>45226</v>
      </c>
      <c r="F1459" t="s">
        <v>1826</v>
      </c>
      <c r="G1459" s="1" t="e">
        <f>VLOOKUP(B1459,Results!A:D,3,FALSE)</f>
        <v>#N/A</v>
      </c>
    </row>
    <row r="1460" spans="1:7" x14ac:dyDescent="0.25">
      <c r="A1460" t="s">
        <v>765</v>
      </c>
      <c r="B1460" t="s">
        <v>800</v>
      </c>
      <c r="C1460" t="s">
        <v>20</v>
      </c>
      <c r="D1460" t="s">
        <v>10</v>
      </c>
      <c r="E1460" s="1">
        <f t="shared" si="22"/>
        <v>45226</v>
      </c>
      <c r="F1460" t="s">
        <v>1826</v>
      </c>
      <c r="G1460" s="1" t="e">
        <f>VLOOKUP(B1460,Results!A:D,3,FALSE)</f>
        <v>#N/A</v>
      </c>
    </row>
    <row r="1461" spans="1:7" x14ac:dyDescent="0.25">
      <c r="A1461" t="s">
        <v>765</v>
      </c>
      <c r="B1461" t="s">
        <v>838</v>
      </c>
      <c r="C1461" t="s">
        <v>223</v>
      </c>
      <c r="D1461" t="s">
        <v>80</v>
      </c>
      <c r="E1461" s="1">
        <f t="shared" si="22"/>
        <v>45226</v>
      </c>
      <c r="F1461" t="s">
        <v>1826</v>
      </c>
      <c r="G1461" s="1" t="e">
        <f>VLOOKUP(B1461,Results!A:D,3,FALSE)</f>
        <v>#N/A</v>
      </c>
    </row>
    <row r="1462" spans="1:7" x14ac:dyDescent="0.25">
      <c r="A1462" t="s">
        <v>765</v>
      </c>
      <c r="B1462" t="s">
        <v>718</v>
      </c>
      <c r="C1462" t="s">
        <v>20</v>
      </c>
      <c r="D1462" t="s">
        <v>10</v>
      </c>
      <c r="E1462" s="1">
        <f t="shared" si="22"/>
        <v>45226</v>
      </c>
      <c r="F1462" t="s">
        <v>1826</v>
      </c>
      <c r="G1462" s="1" t="e">
        <f>VLOOKUP(B1462,Results!A:D,3,FALSE)</f>
        <v>#N/A</v>
      </c>
    </row>
    <row r="1463" spans="1:7" x14ac:dyDescent="0.25">
      <c r="A1463" t="s">
        <v>765</v>
      </c>
      <c r="B1463" t="s">
        <v>409</v>
      </c>
      <c r="C1463" t="s">
        <v>223</v>
      </c>
      <c r="D1463" t="s">
        <v>297</v>
      </c>
      <c r="E1463" s="1">
        <f t="shared" si="22"/>
        <v>45226</v>
      </c>
      <c r="F1463" t="s">
        <v>1826</v>
      </c>
      <c r="G1463" s="1" t="e">
        <f>VLOOKUP(B1463,Results!A:D,3,FALSE)</f>
        <v>#N/A</v>
      </c>
    </row>
    <row r="1464" spans="1:7" x14ac:dyDescent="0.25">
      <c r="A1464" t="s">
        <v>765</v>
      </c>
      <c r="B1464" t="s">
        <v>580</v>
      </c>
      <c r="C1464" t="s">
        <v>223</v>
      </c>
      <c r="D1464" t="s">
        <v>80</v>
      </c>
      <c r="E1464" s="1">
        <f t="shared" si="22"/>
        <v>45226</v>
      </c>
      <c r="F1464" t="s">
        <v>1826</v>
      </c>
      <c r="G1464" s="1" t="e">
        <f>VLOOKUP(B1464,Results!A:D,3,FALSE)</f>
        <v>#N/A</v>
      </c>
    </row>
    <row r="1465" spans="1:7" x14ac:dyDescent="0.25">
      <c r="A1465" t="s">
        <v>765</v>
      </c>
      <c r="B1465" t="s">
        <v>510</v>
      </c>
      <c r="C1465" t="s">
        <v>223</v>
      </c>
      <c r="D1465" t="s">
        <v>13</v>
      </c>
      <c r="E1465" s="1">
        <f t="shared" si="22"/>
        <v>45226</v>
      </c>
      <c r="F1465" t="s">
        <v>1826</v>
      </c>
      <c r="G1465" s="1" t="e">
        <f>VLOOKUP(B1465,Results!A:D,3,FALSE)</f>
        <v>#N/A</v>
      </c>
    </row>
    <row r="1466" spans="1:7" x14ac:dyDescent="0.25">
      <c r="A1466" t="s">
        <v>765</v>
      </c>
      <c r="B1466" t="s">
        <v>848</v>
      </c>
      <c r="C1466" t="s">
        <v>223</v>
      </c>
      <c r="D1466" t="s">
        <v>80</v>
      </c>
      <c r="E1466" s="1">
        <f t="shared" si="22"/>
        <v>45226</v>
      </c>
      <c r="F1466" t="s">
        <v>1826</v>
      </c>
      <c r="G1466" s="1" t="e">
        <f>VLOOKUP(B1466,Results!A:D,3,FALSE)</f>
        <v>#N/A</v>
      </c>
    </row>
    <row r="1467" spans="1:7" x14ac:dyDescent="0.25">
      <c r="A1467" t="s">
        <v>765</v>
      </c>
      <c r="B1467" t="s">
        <v>850</v>
      </c>
      <c r="C1467" t="s">
        <v>223</v>
      </c>
      <c r="D1467" t="s">
        <v>30</v>
      </c>
      <c r="E1467" s="1">
        <f t="shared" si="22"/>
        <v>45226</v>
      </c>
      <c r="F1467" t="s">
        <v>1826</v>
      </c>
      <c r="G1467" s="1" t="e">
        <f>VLOOKUP(B1467,Results!A:D,3,FALSE)</f>
        <v>#N/A</v>
      </c>
    </row>
    <row r="1468" spans="1:7" x14ac:dyDescent="0.25">
      <c r="A1468" t="s">
        <v>765</v>
      </c>
      <c r="B1468" t="s">
        <v>839</v>
      </c>
      <c r="C1468" t="s">
        <v>223</v>
      </c>
      <c r="D1468" t="s">
        <v>10</v>
      </c>
      <c r="E1468" s="1">
        <f t="shared" si="22"/>
        <v>45226</v>
      </c>
      <c r="F1468" t="s">
        <v>1826</v>
      </c>
      <c r="G1468" s="1" t="e">
        <f>VLOOKUP(B1468,Results!A:D,3,FALSE)</f>
        <v>#N/A</v>
      </c>
    </row>
    <row r="1469" spans="1:7" x14ac:dyDescent="0.25">
      <c r="A1469" t="s">
        <v>765</v>
      </c>
      <c r="B1469" t="s">
        <v>773</v>
      </c>
      <c r="C1469" t="s">
        <v>223</v>
      </c>
      <c r="D1469" t="s">
        <v>10</v>
      </c>
      <c r="E1469" s="1">
        <f t="shared" si="22"/>
        <v>45226</v>
      </c>
      <c r="F1469" t="s">
        <v>1826</v>
      </c>
      <c r="G1469" s="1" t="e">
        <f>VLOOKUP(B1469,Results!A:D,3,FALSE)</f>
        <v>#N/A</v>
      </c>
    </row>
    <row r="1470" spans="1:7" x14ac:dyDescent="0.25">
      <c r="A1470" t="s">
        <v>765</v>
      </c>
      <c r="B1470" t="s">
        <v>283</v>
      </c>
      <c r="C1470" t="s">
        <v>223</v>
      </c>
      <c r="D1470" t="s">
        <v>44</v>
      </c>
      <c r="E1470" s="1">
        <f t="shared" si="22"/>
        <v>45226</v>
      </c>
      <c r="F1470" t="s">
        <v>1826</v>
      </c>
      <c r="G1470" s="1" t="e">
        <f>VLOOKUP(B1470,Results!A:D,3,FALSE)</f>
        <v>#N/A</v>
      </c>
    </row>
    <row r="1471" spans="1:7" x14ac:dyDescent="0.25">
      <c r="A1471" t="s">
        <v>765</v>
      </c>
      <c r="B1471" t="s">
        <v>811</v>
      </c>
      <c r="C1471" t="s">
        <v>223</v>
      </c>
      <c r="D1471" t="s">
        <v>10</v>
      </c>
      <c r="E1471" s="1">
        <f t="shared" si="22"/>
        <v>45226</v>
      </c>
      <c r="F1471" t="s">
        <v>1826</v>
      </c>
      <c r="G1471" s="1" t="e">
        <f>VLOOKUP(B1471,Results!A:D,3,FALSE)</f>
        <v>#N/A</v>
      </c>
    </row>
    <row r="1472" spans="1:7" x14ac:dyDescent="0.25">
      <c r="A1472" t="s">
        <v>765</v>
      </c>
      <c r="B1472" t="s">
        <v>823</v>
      </c>
      <c r="C1472" t="s">
        <v>20</v>
      </c>
      <c r="D1472" t="s">
        <v>10</v>
      </c>
      <c r="E1472" s="1">
        <f t="shared" si="22"/>
        <v>45226</v>
      </c>
      <c r="F1472" t="s">
        <v>1826</v>
      </c>
      <c r="G1472" s="1" t="e">
        <f>VLOOKUP(B1472,Results!A:D,3,FALSE)</f>
        <v>#N/A</v>
      </c>
    </row>
    <row r="1473" spans="1:7" x14ac:dyDescent="0.25">
      <c r="A1473" t="s">
        <v>765</v>
      </c>
      <c r="B1473" t="s">
        <v>585</v>
      </c>
      <c r="C1473" t="s">
        <v>20</v>
      </c>
      <c r="D1473" t="s">
        <v>10</v>
      </c>
      <c r="E1473" s="1">
        <f t="shared" si="22"/>
        <v>45226</v>
      </c>
      <c r="F1473" t="s">
        <v>1826</v>
      </c>
      <c r="G1473" s="1" t="e">
        <f>VLOOKUP(B1473,Results!A:D,3,FALSE)</f>
        <v>#N/A</v>
      </c>
    </row>
    <row r="1474" spans="1:7" x14ac:dyDescent="0.25">
      <c r="A1474" t="s">
        <v>765</v>
      </c>
      <c r="B1474" t="s">
        <v>122</v>
      </c>
      <c r="C1474" t="s">
        <v>20</v>
      </c>
      <c r="D1474" t="s">
        <v>23</v>
      </c>
      <c r="E1474" s="1">
        <f t="shared" ref="E1474:E1537" si="23">DATEVALUE(IFERROR(RIGHT(LEFT(A1474,FIND("-",A1474,4)-1),2)&amp;"/"&amp;LEFT(A1474,FIND("-",A1474)-1)&amp;"/"&amp;RIGHT(LEFT(A1474,IFERROR(FIND(" ",A1474),LEN(A1474)+1)-1),4),TEXT(A1474,"dd")&amp;"/"&amp;TEXT(A1474,"mm")&amp;"/"&amp;TEXT(A1474,"yyyy")))</f>
        <v>45226</v>
      </c>
      <c r="F1474" t="s">
        <v>1826</v>
      </c>
      <c r="G1474" s="1" t="e">
        <f>VLOOKUP(B1474,Results!A:D,3,FALSE)</f>
        <v>#N/A</v>
      </c>
    </row>
    <row r="1475" spans="1:7" x14ac:dyDescent="0.25">
      <c r="A1475" t="s">
        <v>765</v>
      </c>
      <c r="B1475" t="s">
        <v>372</v>
      </c>
      <c r="C1475" t="s">
        <v>223</v>
      </c>
      <c r="D1475" t="s">
        <v>13</v>
      </c>
      <c r="E1475" s="1">
        <f t="shared" si="23"/>
        <v>45226</v>
      </c>
      <c r="F1475" t="s">
        <v>1826</v>
      </c>
      <c r="G1475" s="1" t="e">
        <f>VLOOKUP(B1475,Results!A:D,3,FALSE)</f>
        <v>#N/A</v>
      </c>
    </row>
    <row r="1476" spans="1:7" x14ac:dyDescent="0.25">
      <c r="A1476" t="s">
        <v>765</v>
      </c>
      <c r="B1476" t="s">
        <v>663</v>
      </c>
      <c r="C1476" t="s">
        <v>223</v>
      </c>
      <c r="D1476" t="s">
        <v>297</v>
      </c>
      <c r="E1476" s="1">
        <f t="shared" si="23"/>
        <v>45226</v>
      </c>
      <c r="F1476" t="s">
        <v>1826</v>
      </c>
      <c r="G1476" s="1" t="e">
        <f>VLOOKUP(B1476,Results!A:D,3,FALSE)</f>
        <v>#N/A</v>
      </c>
    </row>
    <row r="1477" spans="1:7" x14ac:dyDescent="0.25">
      <c r="A1477" t="s">
        <v>765</v>
      </c>
      <c r="B1477" t="s">
        <v>610</v>
      </c>
      <c r="C1477" t="s">
        <v>20</v>
      </c>
      <c r="D1477" t="s">
        <v>74</v>
      </c>
      <c r="E1477" s="1">
        <f t="shared" si="23"/>
        <v>45226</v>
      </c>
      <c r="F1477" t="s">
        <v>1826</v>
      </c>
      <c r="G1477" s="1" t="e">
        <f>VLOOKUP(B1477,Results!A:D,3,FALSE)</f>
        <v>#N/A</v>
      </c>
    </row>
    <row r="1478" spans="1:7" x14ac:dyDescent="0.25">
      <c r="A1478" t="s">
        <v>765</v>
      </c>
      <c r="B1478" t="s">
        <v>407</v>
      </c>
      <c r="C1478" t="s">
        <v>223</v>
      </c>
      <c r="D1478" t="s">
        <v>13</v>
      </c>
      <c r="E1478" s="1">
        <f t="shared" si="23"/>
        <v>45226</v>
      </c>
      <c r="F1478" t="s">
        <v>1826</v>
      </c>
      <c r="G1478" s="1" t="e">
        <f>VLOOKUP(B1478,Results!A:D,3,FALSE)</f>
        <v>#N/A</v>
      </c>
    </row>
    <row r="1479" spans="1:7" x14ac:dyDescent="0.25">
      <c r="A1479" t="s">
        <v>765</v>
      </c>
      <c r="B1479" t="s">
        <v>709</v>
      </c>
      <c r="C1479" t="s">
        <v>20</v>
      </c>
      <c r="D1479" t="s">
        <v>13</v>
      </c>
      <c r="E1479" s="1">
        <f t="shared" si="23"/>
        <v>45226</v>
      </c>
      <c r="F1479" t="s">
        <v>1826</v>
      </c>
      <c r="G1479" s="1" t="e">
        <f>VLOOKUP(B1479,Results!A:D,3,FALSE)</f>
        <v>#N/A</v>
      </c>
    </row>
    <row r="1480" spans="1:7" x14ac:dyDescent="0.25">
      <c r="A1480" t="s">
        <v>765</v>
      </c>
      <c r="B1480" t="s">
        <v>355</v>
      </c>
      <c r="C1480" t="s">
        <v>223</v>
      </c>
      <c r="D1480" t="s">
        <v>30</v>
      </c>
      <c r="E1480" s="1">
        <f t="shared" si="23"/>
        <v>45226</v>
      </c>
      <c r="F1480" t="s">
        <v>1826</v>
      </c>
      <c r="G1480" s="1" t="e">
        <f>VLOOKUP(B1480,Results!A:D,3,FALSE)</f>
        <v>#N/A</v>
      </c>
    </row>
    <row r="1481" spans="1:7" x14ac:dyDescent="0.25">
      <c r="A1481" t="s">
        <v>765</v>
      </c>
      <c r="B1481" t="s">
        <v>671</v>
      </c>
      <c r="C1481" t="s">
        <v>20</v>
      </c>
      <c r="D1481" t="s">
        <v>7</v>
      </c>
      <c r="E1481" s="1">
        <f t="shared" si="23"/>
        <v>45226</v>
      </c>
      <c r="F1481" t="s">
        <v>1826</v>
      </c>
      <c r="G1481" s="1" t="e">
        <f>VLOOKUP(B1481,Results!A:D,3,FALSE)</f>
        <v>#N/A</v>
      </c>
    </row>
    <row r="1482" spans="1:7" x14ac:dyDescent="0.25">
      <c r="A1482" t="s">
        <v>765</v>
      </c>
      <c r="B1482" t="s">
        <v>852</v>
      </c>
      <c r="C1482" t="s">
        <v>223</v>
      </c>
      <c r="D1482" t="s">
        <v>80</v>
      </c>
      <c r="E1482" s="1">
        <f t="shared" si="23"/>
        <v>45226</v>
      </c>
      <c r="F1482" t="s">
        <v>1826</v>
      </c>
      <c r="G1482" s="1" t="e">
        <f>VLOOKUP(B1482,Results!A:D,3,FALSE)</f>
        <v>#N/A</v>
      </c>
    </row>
    <row r="1483" spans="1:7" x14ac:dyDescent="0.25">
      <c r="A1483" t="s">
        <v>765</v>
      </c>
      <c r="B1483" t="s">
        <v>1819</v>
      </c>
      <c r="C1483" t="s">
        <v>20</v>
      </c>
      <c r="D1483" t="s">
        <v>28</v>
      </c>
      <c r="E1483" s="1">
        <f t="shared" si="23"/>
        <v>45226</v>
      </c>
      <c r="F1483" t="s">
        <v>1826</v>
      </c>
      <c r="G1483" s="1" t="e">
        <f>VLOOKUP(B1483,Results!A:D,3,FALSE)</f>
        <v>#N/A</v>
      </c>
    </row>
    <row r="1484" spans="1:7" x14ac:dyDescent="0.25">
      <c r="A1484" t="s">
        <v>765</v>
      </c>
      <c r="B1484" t="s">
        <v>814</v>
      </c>
      <c r="C1484" t="s">
        <v>20</v>
      </c>
      <c r="D1484" t="s">
        <v>33</v>
      </c>
      <c r="E1484" s="1">
        <f t="shared" si="23"/>
        <v>45226</v>
      </c>
      <c r="F1484" t="s">
        <v>1826</v>
      </c>
      <c r="G1484" s="1" t="e">
        <f>VLOOKUP(B1484,Results!A:D,3,FALSE)</f>
        <v>#N/A</v>
      </c>
    </row>
    <row r="1485" spans="1:7" x14ac:dyDescent="0.25">
      <c r="A1485" t="s">
        <v>765</v>
      </c>
      <c r="B1485" t="s">
        <v>527</v>
      </c>
      <c r="C1485" t="s">
        <v>223</v>
      </c>
      <c r="D1485" t="s">
        <v>23</v>
      </c>
      <c r="E1485" s="1">
        <f t="shared" si="23"/>
        <v>45226</v>
      </c>
      <c r="F1485" t="s">
        <v>1826</v>
      </c>
      <c r="G1485" s="1" t="e">
        <f>VLOOKUP(B1485,Results!A:D,3,FALSE)</f>
        <v>#N/A</v>
      </c>
    </row>
    <row r="1486" spans="1:7" x14ac:dyDescent="0.25">
      <c r="A1486" t="s">
        <v>765</v>
      </c>
      <c r="B1486" t="s">
        <v>833</v>
      </c>
      <c r="C1486" t="s">
        <v>20</v>
      </c>
      <c r="D1486" t="s">
        <v>13</v>
      </c>
      <c r="E1486" s="1">
        <f t="shared" si="23"/>
        <v>45226</v>
      </c>
      <c r="F1486" t="s">
        <v>1826</v>
      </c>
      <c r="G1486" s="1" t="e">
        <f>VLOOKUP(B1486,Results!A:D,3,FALSE)</f>
        <v>#N/A</v>
      </c>
    </row>
    <row r="1487" spans="1:7" x14ac:dyDescent="0.25">
      <c r="A1487" t="s">
        <v>765</v>
      </c>
      <c r="B1487" t="s">
        <v>616</v>
      </c>
      <c r="C1487" t="s">
        <v>223</v>
      </c>
      <c r="D1487" t="s">
        <v>33</v>
      </c>
      <c r="E1487" s="1">
        <f t="shared" si="23"/>
        <v>45226</v>
      </c>
      <c r="F1487" t="s">
        <v>1826</v>
      </c>
      <c r="G1487" s="1" t="e">
        <f>VLOOKUP(B1487,Results!A:D,3,FALSE)</f>
        <v>#N/A</v>
      </c>
    </row>
    <row r="1488" spans="1:7" x14ac:dyDescent="0.25">
      <c r="A1488" t="s">
        <v>843</v>
      </c>
      <c r="B1488" t="s">
        <v>844</v>
      </c>
      <c r="C1488" t="s">
        <v>223</v>
      </c>
      <c r="D1488" t="s">
        <v>10</v>
      </c>
      <c r="E1488" s="1">
        <f t="shared" si="23"/>
        <v>45225</v>
      </c>
      <c r="F1488" t="s">
        <v>1826</v>
      </c>
      <c r="G1488" s="1">
        <f>VLOOKUP(B1488,Results!A:D,3,FALSE)</f>
        <v>45422</v>
      </c>
    </row>
    <row r="1489" spans="1:7" x14ac:dyDescent="0.25">
      <c r="A1489" t="s">
        <v>843</v>
      </c>
      <c r="B1489" t="s">
        <v>846</v>
      </c>
      <c r="C1489" t="s">
        <v>20</v>
      </c>
      <c r="D1489" t="s">
        <v>13</v>
      </c>
      <c r="E1489" s="1">
        <f t="shared" si="23"/>
        <v>45225</v>
      </c>
      <c r="F1489" t="s">
        <v>1826</v>
      </c>
      <c r="G1489" s="1">
        <f>VLOOKUP(B1489,Results!A:D,3,FALSE)</f>
        <v>45428</v>
      </c>
    </row>
    <row r="1490" spans="1:7" x14ac:dyDescent="0.25">
      <c r="A1490" t="s">
        <v>843</v>
      </c>
      <c r="B1490" t="s">
        <v>845</v>
      </c>
      <c r="C1490" t="s">
        <v>20</v>
      </c>
      <c r="D1490" t="s">
        <v>33</v>
      </c>
      <c r="E1490" s="1">
        <f t="shared" si="23"/>
        <v>45225</v>
      </c>
      <c r="F1490" t="s">
        <v>1826</v>
      </c>
      <c r="G1490" s="1" t="e">
        <f>VLOOKUP(B1490,Results!A:D,3,FALSE)</f>
        <v>#N/A</v>
      </c>
    </row>
    <row r="1491" spans="1:7" x14ac:dyDescent="0.25">
      <c r="A1491" t="s">
        <v>843</v>
      </c>
      <c r="B1491" t="s">
        <v>1814</v>
      </c>
      <c r="C1491" t="s">
        <v>20</v>
      </c>
      <c r="D1491" t="s">
        <v>30</v>
      </c>
      <c r="E1491" s="1">
        <f t="shared" si="23"/>
        <v>45225</v>
      </c>
      <c r="F1491" t="s">
        <v>1826</v>
      </c>
      <c r="G1491" s="1" t="e">
        <f>VLOOKUP(B1491,Results!A:D,3,FALSE)</f>
        <v>#N/A</v>
      </c>
    </row>
    <row r="1492" spans="1:7" x14ac:dyDescent="0.25">
      <c r="A1492" t="s">
        <v>843</v>
      </c>
      <c r="B1492" t="s">
        <v>552</v>
      </c>
      <c r="C1492" t="s">
        <v>223</v>
      </c>
      <c r="D1492" t="s">
        <v>10</v>
      </c>
      <c r="E1492" s="1">
        <f t="shared" si="23"/>
        <v>45225</v>
      </c>
      <c r="F1492" t="s">
        <v>1826</v>
      </c>
      <c r="G1492" s="1" t="e">
        <f>VLOOKUP(B1492,Results!A:D,3,FALSE)</f>
        <v>#N/A</v>
      </c>
    </row>
    <row r="1493" spans="1:7" x14ac:dyDescent="0.25">
      <c r="A1493" t="s">
        <v>843</v>
      </c>
      <c r="B1493" t="s">
        <v>441</v>
      </c>
      <c r="C1493" t="s">
        <v>223</v>
      </c>
      <c r="D1493" t="s">
        <v>411</v>
      </c>
      <c r="E1493" s="1">
        <f t="shared" si="23"/>
        <v>45225</v>
      </c>
      <c r="F1493" t="s">
        <v>1826</v>
      </c>
      <c r="G1493" s="1" t="e">
        <f>VLOOKUP(B1493,Results!A:D,3,FALSE)</f>
        <v>#N/A</v>
      </c>
    </row>
    <row r="1494" spans="1:7" x14ac:dyDescent="0.25">
      <c r="A1494" t="s">
        <v>843</v>
      </c>
      <c r="B1494" t="s">
        <v>710</v>
      </c>
      <c r="C1494" t="s">
        <v>20</v>
      </c>
      <c r="D1494" t="s">
        <v>10</v>
      </c>
      <c r="E1494" s="1">
        <f t="shared" si="23"/>
        <v>45225</v>
      </c>
      <c r="F1494" t="s">
        <v>1826</v>
      </c>
      <c r="G1494" s="1" t="e">
        <f>VLOOKUP(B1494,Results!A:D,3,FALSE)</f>
        <v>#N/A</v>
      </c>
    </row>
    <row r="1495" spans="1:7" x14ac:dyDescent="0.25">
      <c r="A1495" t="s">
        <v>843</v>
      </c>
      <c r="B1495" t="s">
        <v>308</v>
      </c>
      <c r="C1495" t="s">
        <v>20</v>
      </c>
      <c r="D1495" t="s">
        <v>10</v>
      </c>
      <c r="E1495" s="1">
        <f t="shared" si="23"/>
        <v>45225</v>
      </c>
      <c r="F1495" t="s">
        <v>1826</v>
      </c>
      <c r="G1495" s="1" t="e">
        <f>VLOOKUP(B1495,Results!A:D,3,FALSE)</f>
        <v>#N/A</v>
      </c>
    </row>
    <row r="1496" spans="1:7" x14ac:dyDescent="0.25">
      <c r="A1496" t="s">
        <v>843</v>
      </c>
      <c r="B1496" t="s">
        <v>596</v>
      </c>
      <c r="C1496" t="s">
        <v>20</v>
      </c>
      <c r="D1496" t="s">
        <v>23</v>
      </c>
      <c r="E1496" s="1">
        <f t="shared" si="23"/>
        <v>45225</v>
      </c>
      <c r="F1496" t="s">
        <v>1826</v>
      </c>
      <c r="G1496" s="1" t="e">
        <f>VLOOKUP(B1496,Results!A:D,3,FALSE)</f>
        <v>#N/A</v>
      </c>
    </row>
    <row r="1497" spans="1:7" x14ac:dyDescent="0.25">
      <c r="A1497" t="s">
        <v>843</v>
      </c>
      <c r="B1497" t="s">
        <v>1818</v>
      </c>
      <c r="C1497" t="s">
        <v>20</v>
      </c>
      <c r="D1497" t="s">
        <v>40</v>
      </c>
      <c r="E1497" s="1">
        <f t="shared" si="23"/>
        <v>45225</v>
      </c>
      <c r="F1497" t="s">
        <v>1826</v>
      </c>
      <c r="G1497" s="1" t="e">
        <f>VLOOKUP(B1497,Results!A:D,3,FALSE)</f>
        <v>#N/A</v>
      </c>
    </row>
    <row r="1498" spans="1:7" x14ac:dyDescent="0.25">
      <c r="A1498" t="s">
        <v>843</v>
      </c>
      <c r="B1498" t="s">
        <v>825</v>
      </c>
      <c r="C1498" t="s">
        <v>20</v>
      </c>
      <c r="D1498" t="s">
        <v>10</v>
      </c>
      <c r="E1498" s="1">
        <f t="shared" si="23"/>
        <v>45225</v>
      </c>
      <c r="F1498" t="s">
        <v>1826</v>
      </c>
      <c r="G1498" s="1" t="e">
        <f>VLOOKUP(B1498,Results!A:D,3,FALSE)</f>
        <v>#N/A</v>
      </c>
    </row>
    <row r="1499" spans="1:7" x14ac:dyDescent="0.25">
      <c r="A1499" t="s">
        <v>836</v>
      </c>
      <c r="B1499" t="s">
        <v>804</v>
      </c>
      <c r="C1499" t="s">
        <v>20</v>
      </c>
      <c r="D1499" t="s">
        <v>44</v>
      </c>
      <c r="E1499" s="1">
        <f t="shared" si="23"/>
        <v>45224</v>
      </c>
      <c r="F1499" t="s">
        <v>1826</v>
      </c>
      <c r="G1499" s="1">
        <f>VLOOKUP(B1499,Results!A:D,3,FALSE)</f>
        <v>45414</v>
      </c>
    </row>
    <row r="1500" spans="1:7" x14ac:dyDescent="0.25">
      <c r="A1500" t="s">
        <v>836</v>
      </c>
      <c r="B1500" t="s">
        <v>421</v>
      </c>
      <c r="C1500" t="s">
        <v>20</v>
      </c>
      <c r="D1500" t="s">
        <v>13</v>
      </c>
      <c r="E1500" s="1">
        <f t="shared" si="23"/>
        <v>45224</v>
      </c>
      <c r="F1500" t="s">
        <v>1826</v>
      </c>
      <c r="G1500" s="1">
        <f>VLOOKUP(B1500,Results!A:D,3,FALSE)</f>
        <v>45414</v>
      </c>
    </row>
    <row r="1501" spans="1:7" x14ac:dyDescent="0.25">
      <c r="A1501" t="s">
        <v>836</v>
      </c>
      <c r="B1501" t="s">
        <v>427</v>
      </c>
      <c r="C1501" t="s">
        <v>223</v>
      </c>
      <c r="D1501" t="s">
        <v>30</v>
      </c>
      <c r="E1501" s="1">
        <f t="shared" si="23"/>
        <v>45224</v>
      </c>
      <c r="F1501" t="s">
        <v>1826</v>
      </c>
      <c r="G1501" s="1">
        <f>VLOOKUP(B1501,Results!A:D,3,FALSE)</f>
        <v>45416</v>
      </c>
    </row>
    <row r="1502" spans="1:7" x14ac:dyDescent="0.25">
      <c r="A1502" t="s">
        <v>836</v>
      </c>
      <c r="B1502" t="s">
        <v>603</v>
      </c>
      <c r="C1502" t="s">
        <v>223</v>
      </c>
      <c r="D1502" t="s">
        <v>13</v>
      </c>
      <c r="E1502" s="1">
        <f t="shared" si="23"/>
        <v>45224</v>
      </c>
      <c r="F1502" t="s">
        <v>1826</v>
      </c>
      <c r="G1502" s="1">
        <f>VLOOKUP(B1502,Results!A:D,3,FALSE)</f>
        <v>45418</v>
      </c>
    </row>
    <row r="1503" spans="1:7" x14ac:dyDescent="0.25">
      <c r="A1503" t="s">
        <v>836</v>
      </c>
      <c r="B1503" t="s">
        <v>842</v>
      </c>
      <c r="C1503" t="s">
        <v>20</v>
      </c>
      <c r="D1503" t="s">
        <v>23</v>
      </c>
      <c r="E1503" s="1">
        <f t="shared" si="23"/>
        <v>45224</v>
      </c>
      <c r="F1503" t="s">
        <v>1826</v>
      </c>
      <c r="G1503" s="1">
        <f>VLOOKUP(B1503,Results!A:D,3,FALSE)</f>
        <v>45418</v>
      </c>
    </row>
    <row r="1504" spans="1:7" x14ac:dyDescent="0.25">
      <c r="A1504" t="s">
        <v>836</v>
      </c>
      <c r="B1504" t="s">
        <v>837</v>
      </c>
      <c r="C1504" t="s">
        <v>20</v>
      </c>
      <c r="D1504" t="s">
        <v>13</v>
      </c>
      <c r="E1504" s="1">
        <f t="shared" si="23"/>
        <v>45224</v>
      </c>
      <c r="F1504" t="s">
        <v>1826</v>
      </c>
      <c r="G1504" s="1">
        <f>VLOOKUP(B1504,Results!A:D,3,FALSE)</f>
        <v>45426</v>
      </c>
    </row>
    <row r="1505" spans="1:7" x14ac:dyDescent="0.25">
      <c r="A1505" t="s">
        <v>836</v>
      </c>
      <c r="B1505" t="s">
        <v>273</v>
      </c>
      <c r="C1505" t="s">
        <v>20</v>
      </c>
      <c r="D1505" t="s">
        <v>10</v>
      </c>
      <c r="E1505" s="1">
        <f t="shared" si="23"/>
        <v>45224</v>
      </c>
      <c r="F1505" t="s">
        <v>1826</v>
      </c>
      <c r="G1505" s="1" t="e">
        <f>VLOOKUP(B1505,Results!A:D,3,FALSE)</f>
        <v>#N/A</v>
      </c>
    </row>
    <row r="1506" spans="1:7" x14ac:dyDescent="0.25">
      <c r="A1506" t="s">
        <v>836</v>
      </c>
      <c r="B1506" t="s">
        <v>838</v>
      </c>
      <c r="C1506" t="s">
        <v>223</v>
      </c>
      <c r="D1506" t="s">
        <v>80</v>
      </c>
      <c r="E1506" s="1">
        <f t="shared" si="23"/>
        <v>45224</v>
      </c>
      <c r="F1506" t="s">
        <v>1826</v>
      </c>
      <c r="G1506" s="1" t="e">
        <f>VLOOKUP(B1506,Results!A:D,3,FALSE)</f>
        <v>#N/A</v>
      </c>
    </row>
    <row r="1507" spans="1:7" x14ac:dyDescent="0.25">
      <c r="A1507" t="s">
        <v>836</v>
      </c>
      <c r="B1507" t="s">
        <v>510</v>
      </c>
      <c r="C1507" t="s">
        <v>223</v>
      </c>
      <c r="D1507" t="s">
        <v>13</v>
      </c>
      <c r="E1507" s="1">
        <f t="shared" si="23"/>
        <v>45224</v>
      </c>
      <c r="F1507" t="s">
        <v>1826</v>
      </c>
      <c r="G1507" s="1" t="e">
        <f>VLOOKUP(B1507,Results!A:D,3,FALSE)</f>
        <v>#N/A</v>
      </c>
    </row>
    <row r="1508" spans="1:7" x14ac:dyDescent="0.25">
      <c r="A1508" t="s">
        <v>836</v>
      </c>
      <c r="B1508" t="s">
        <v>818</v>
      </c>
      <c r="C1508" t="s">
        <v>223</v>
      </c>
      <c r="D1508" t="s">
        <v>13</v>
      </c>
      <c r="E1508" s="1">
        <f t="shared" si="23"/>
        <v>45224</v>
      </c>
      <c r="F1508" t="s">
        <v>1826</v>
      </c>
      <c r="G1508" s="1" t="e">
        <f>VLOOKUP(B1508,Results!A:D,3,FALSE)</f>
        <v>#N/A</v>
      </c>
    </row>
    <row r="1509" spans="1:7" x14ac:dyDescent="0.25">
      <c r="A1509" t="s">
        <v>836</v>
      </c>
      <c r="B1509" t="s">
        <v>839</v>
      </c>
      <c r="C1509" t="s">
        <v>223</v>
      </c>
      <c r="D1509" t="s">
        <v>10</v>
      </c>
      <c r="E1509" s="1">
        <f t="shared" si="23"/>
        <v>45224</v>
      </c>
      <c r="F1509" t="s">
        <v>1826</v>
      </c>
      <c r="G1509" s="1" t="e">
        <f>VLOOKUP(B1509,Results!A:D,3,FALSE)</f>
        <v>#N/A</v>
      </c>
    </row>
    <row r="1510" spans="1:7" x14ac:dyDescent="0.25">
      <c r="A1510" t="s">
        <v>836</v>
      </c>
      <c r="B1510" t="s">
        <v>432</v>
      </c>
      <c r="C1510" t="s">
        <v>20</v>
      </c>
      <c r="D1510" t="s">
        <v>40</v>
      </c>
      <c r="E1510" s="1">
        <f t="shared" si="23"/>
        <v>45224</v>
      </c>
      <c r="F1510" t="s">
        <v>1826</v>
      </c>
      <c r="G1510" s="1" t="e">
        <f>VLOOKUP(B1510,Results!A:D,3,FALSE)</f>
        <v>#N/A</v>
      </c>
    </row>
    <row r="1511" spans="1:7" x14ac:dyDescent="0.25">
      <c r="A1511" t="s">
        <v>836</v>
      </c>
      <c r="B1511" t="s">
        <v>663</v>
      </c>
      <c r="C1511" t="s">
        <v>223</v>
      </c>
      <c r="D1511" t="s">
        <v>297</v>
      </c>
      <c r="E1511" s="1">
        <f t="shared" si="23"/>
        <v>45224</v>
      </c>
      <c r="F1511" t="s">
        <v>1826</v>
      </c>
      <c r="G1511" s="1" t="e">
        <f>VLOOKUP(B1511,Results!A:D,3,FALSE)</f>
        <v>#N/A</v>
      </c>
    </row>
    <row r="1512" spans="1:7" x14ac:dyDescent="0.25">
      <c r="A1512" t="s">
        <v>836</v>
      </c>
      <c r="B1512" t="s">
        <v>841</v>
      </c>
      <c r="C1512" t="s">
        <v>20</v>
      </c>
      <c r="D1512" t="s">
        <v>13</v>
      </c>
      <c r="E1512" s="1">
        <f t="shared" si="23"/>
        <v>45224</v>
      </c>
      <c r="F1512" t="s">
        <v>1826</v>
      </c>
      <c r="G1512" s="1" t="e">
        <f>VLOOKUP(B1512,Results!A:D,3,FALSE)</f>
        <v>#N/A</v>
      </c>
    </row>
    <row r="1513" spans="1:7" x14ac:dyDescent="0.25">
      <c r="A1513" t="s">
        <v>836</v>
      </c>
      <c r="B1513" t="s">
        <v>709</v>
      </c>
      <c r="C1513" t="s">
        <v>20</v>
      </c>
      <c r="D1513" t="s">
        <v>13</v>
      </c>
      <c r="E1513" s="1">
        <f t="shared" si="23"/>
        <v>45224</v>
      </c>
      <c r="F1513" t="s">
        <v>1826</v>
      </c>
      <c r="G1513" s="1" t="e">
        <f>VLOOKUP(B1513,Results!A:D,3,FALSE)</f>
        <v>#N/A</v>
      </c>
    </row>
    <row r="1514" spans="1:7" x14ac:dyDescent="0.25">
      <c r="A1514" t="s">
        <v>836</v>
      </c>
      <c r="B1514" t="s">
        <v>355</v>
      </c>
      <c r="C1514" t="s">
        <v>223</v>
      </c>
      <c r="D1514" t="s">
        <v>30</v>
      </c>
      <c r="E1514" s="1">
        <f t="shared" si="23"/>
        <v>45224</v>
      </c>
      <c r="F1514" t="s">
        <v>1826</v>
      </c>
      <c r="G1514" s="1" t="e">
        <f>VLOOKUP(B1514,Results!A:D,3,FALSE)</f>
        <v>#N/A</v>
      </c>
    </row>
    <row r="1515" spans="1:7" x14ac:dyDescent="0.25">
      <c r="A1515" t="s">
        <v>836</v>
      </c>
      <c r="B1515" t="s">
        <v>833</v>
      </c>
      <c r="C1515" t="s">
        <v>20</v>
      </c>
      <c r="D1515" t="s">
        <v>13</v>
      </c>
      <c r="E1515" s="1">
        <f t="shared" si="23"/>
        <v>45224</v>
      </c>
      <c r="F1515" t="s">
        <v>1826</v>
      </c>
      <c r="G1515" s="1" t="e">
        <f>VLOOKUP(B1515,Results!A:D,3,FALSE)</f>
        <v>#N/A</v>
      </c>
    </row>
    <row r="1516" spans="1:7" x14ac:dyDescent="0.25">
      <c r="A1516" t="s">
        <v>1817</v>
      </c>
      <c r="B1516" t="s">
        <v>794</v>
      </c>
      <c r="C1516" t="s">
        <v>223</v>
      </c>
      <c r="D1516" t="s">
        <v>10</v>
      </c>
      <c r="E1516" s="1">
        <f t="shared" si="23"/>
        <v>45222</v>
      </c>
      <c r="F1516" t="s">
        <v>1826</v>
      </c>
      <c r="G1516" s="1">
        <f>VLOOKUP(B1516,Results!A:D,3,FALSE)</f>
        <v>45441</v>
      </c>
    </row>
    <row r="1517" spans="1:7" x14ac:dyDescent="0.25">
      <c r="A1517" t="s">
        <v>1817</v>
      </c>
      <c r="B1517" t="s">
        <v>790</v>
      </c>
      <c r="C1517" t="s">
        <v>20</v>
      </c>
      <c r="D1517" t="s">
        <v>74</v>
      </c>
      <c r="E1517" s="1">
        <f t="shared" si="23"/>
        <v>45222</v>
      </c>
      <c r="F1517" t="s">
        <v>1919</v>
      </c>
      <c r="G1517" s="1" t="e">
        <f>VLOOKUP(B1517,Results!A:D,3,FALSE)</f>
        <v>#N/A</v>
      </c>
    </row>
    <row r="1518" spans="1:7" x14ac:dyDescent="0.25">
      <c r="A1518" t="s">
        <v>835</v>
      </c>
      <c r="B1518" t="s">
        <v>712</v>
      </c>
      <c r="C1518" t="s">
        <v>223</v>
      </c>
      <c r="D1518" t="s">
        <v>33</v>
      </c>
      <c r="E1518" s="1">
        <f t="shared" si="23"/>
        <v>45219</v>
      </c>
      <c r="F1518" t="s">
        <v>1826</v>
      </c>
      <c r="G1518" s="1" t="e">
        <f>VLOOKUP(B1518,Results!A:D,3,FALSE)</f>
        <v>#N/A</v>
      </c>
    </row>
    <row r="1519" spans="1:7" x14ac:dyDescent="0.25">
      <c r="A1519" t="s">
        <v>835</v>
      </c>
      <c r="B1519" t="s">
        <v>833</v>
      </c>
      <c r="C1519" t="s">
        <v>20</v>
      </c>
      <c r="D1519" t="s">
        <v>13</v>
      </c>
      <c r="E1519" s="1">
        <f t="shared" si="23"/>
        <v>45219</v>
      </c>
      <c r="F1519" t="s">
        <v>1826</v>
      </c>
      <c r="G1519" s="1" t="e">
        <f>VLOOKUP(B1519,Results!A:D,3,FALSE)</f>
        <v>#N/A</v>
      </c>
    </row>
    <row r="1520" spans="1:7" x14ac:dyDescent="0.25">
      <c r="A1520" t="s">
        <v>834</v>
      </c>
      <c r="B1520" t="s">
        <v>829</v>
      </c>
      <c r="C1520" t="s">
        <v>223</v>
      </c>
      <c r="D1520" t="s">
        <v>13</v>
      </c>
      <c r="E1520" s="1">
        <f t="shared" si="23"/>
        <v>45218</v>
      </c>
      <c r="F1520" t="s">
        <v>1826</v>
      </c>
      <c r="G1520" s="1">
        <f>VLOOKUP(B1520,Results!A:D,3,FALSE)</f>
        <v>45421</v>
      </c>
    </row>
    <row r="1521" spans="1:7" x14ac:dyDescent="0.25">
      <c r="A1521" t="s">
        <v>834</v>
      </c>
      <c r="B1521" t="s">
        <v>375</v>
      </c>
      <c r="C1521" t="s">
        <v>223</v>
      </c>
      <c r="D1521" t="s">
        <v>33</v>
      </c>
      <c r="E1521" s="1">
        <f t="shared" si="23"/>
        <v>45218</v>
      </c>
      <c r="F1521" t="s">
        <v>1826</v>
      </c>
      <c r="G1521" s="1" t="e">
        <f>VLOOKUP(B1521,Results!A:D,3,FALSE)</f>
        <v>#N/A</v>
      </c>
    </row>
    <row r="1522" spans="1:7" x14ac:dyDescent="0.25">
      <c r="A1522" t="s">
        <v>834</v>
      </c>
      <c r="B1522" t="s">
        <v>671</v>
      </c>
      <c r="C1522" t="s">
        <v>20</v>
      </c>
      <c r="D1522" t="s">
        <v>7</v>
      </c>
      <c r="E1522" s="1">
        <f t="shared" si="23"/>
        <v>45218</v>
      </c>
      <c r="F1522" t="s">
        <v>1826</v>
      </c>
      <c r="G1522" s="1" t="e">
        <f>VLOOKUP(B1522,Results!A:D,3,FALSE)</f>
        <v>#N/A</v>
      </c>
    </row>
    <row r="1523" spans="1:7" x14ac:dyDescent="0.25">
      <c r="A1523" t="s">
        <v>832</v>
      </c>
      <c r="B1523" t="s">
        <v>794</v>
      </c>
      <c r="C1523" t="s">
        <v>223</v>
      </c>
      <c r="D1523" t="s">
        <v>10</v>
      </c>
      <c r="E1523" s="1">
        <f t="shared" si="23"/>
        <v>45217</v>
      </c>
      <c r="F1523" t="s">
        <v>1826</v>
      </c>
      <c r="G1523" s="1">
        <f>VLOOKUP(B1523,Results!A:D,3,FALSE)</f>
        <v>45441</v>
      </c>
    </row>
    <row r="1524" spans="1:7" x14ac:dyDescent="0.25">
      <c r="A1524" t="s">
        <v>832</v>
      </c>
      <c r="B1524" t="s">
        <v>833</v>
      </c>
      <c r="C1524" t="s">
        <v>20</v>
      </c>
      <c r="D1524" t="s">
        <v>13</v>
      </c>
      <c r="E1524" s="1">
        <f t="shared" si="23"/>
        <v>45217</v>
      </c>
      <c r="F1524" t="s">
        <v>1826</v>
      </c>
      <c r="G1524" s="1" t="e">
        <f>VLOOKUP(B1524,Results!A:D,3,FALSE)</f>
        <v>#N/A</v>
      </c>
    </row>
    <row r="1525" spans="1:7" x14ac:dyDescent="0.25">
      <c r="A1525" t="s">
        <v>832</v>
      </c>
      <c r="B1525" t="s">
        <v>821</v>
      </c>
      <c r="C1525" t="s">
        <v>20</v>
      </c>
      <c r="D1525" t="s">
        <v>28</v>
      </c>
      <c r="E1525" s="1">
        <f t="shared" si="23"/>
        <v>45217</v>
      </c>
      <c r="F1525" t="s">
        <v>1826</v>
      </c>
      <c r="G1525" s="1" t="e">
        <f>VLOOKUP(B1525,Results!A:D,3,FALSE)</f>
        <v>#N/A</v>
      </c>
    </row>
    <row r="1526" spans="1:7" x14ac:dyDescent="0.25">
      <c r="A1526" t="s">
        <v>763</v>
      </c>
      <c r="B1526" t="s">
        <v>804</v>
      </c>
      <c r="C1526" t="s">
        <v>20</v>
      </c>
      <c r="D1526" t="s">
        <v>44</v>
      </c>
      <c r="E1526" s="1">
        <f t="shared" si="23"/>
        <v>45216</v>
      </c>
      <c r="F1526" t="s">
        <v>1826</v>
      </c>
      <c r="G1526" s="1">
        <f>VLOOKUP(B1526,Results!A:D,3,FALSE)</f>
        <v>45414</v>
      </c>
    </row>
    <row r="1527" spans="1:7" x14ac:dyDescent="0.25">
      <c r="A1527" t="s">
        <v>763</v>
      </c>
      <c r="B1527" t="s">
        <v>813</v>
      </c>
      <c r="C1527" t="s">
        <v>20</v>
      </c>
      <c r="D1527" t="s">
        <v>30</v>
      </c>
      <c r="E1527" s="1">
        <f t="shared" si="23"/>
        <v>45216</v>
      </c>
      <c r="F1527" t="s">
        <v>1826</v>
      </c>
      <c r="G1527" s="1">
        <f>VLOOKUP(B1527,Results!A:D,3,FALSE)</f>
        <v>45420</v>
      </c>
    </row>
    <row r="1528" spans="1:7" x14ac:dyDescent="0.25">
      <c r="A1528" t="s">
        <v>763</v>
      </c>
      <c r="B1528" t="s">
        <v>829</v>
      </c>
      <c r="C1528" t="s">
        <v>223</v>
      </c>
      <c r="D1528" t="s">
        <v>13</v>
      </c>
      <c r="E1528" s="1">
        <f t="shared" si="23"/>
        <v>45216</v>
      </c>
      <c r="F1528" t="s">
        <v>1826</v>
      </c>
      <c r="G1528" s="1">
        <f>VLOOKUP(B1528,Results!A:D,3,FALSE)</f>
        <v>45421</v>
      </c>
    </row>
    <row r="1529" spans="1:7" x14ac:dyDescent="0.25">
      <c r="A1529" t="s">
        <v>763</v>
      </c>
      <c r="B1529" t="s">
        <v>373</v>
      </c>
      <c r="C1529" t="s">
        <v>223</v>
      </c>
      <c r="D1529" t="s">
        <v>10</v>
      </c>
      <c r="E1529" s="1">
        <f t="shared" si="23"/>
        <v>45216</v>
      </c>
      <c r="F1529" t="s">
        <v>1826</v>
      </c>
      <c r="G1529" s="1">
        <f>VLOOKUP(B1529,Results!A:D,3,FALSE)</f>
        <v>45427</v>
      </c>
    </row>
    <row r="1530" spans="1:7" x14ac:dyDescent="0.25">
      <c r="A1530" t="s">
        <v>763</v>
      </c>
      <c r="B1530" t="s">
        <v>764</v>
      </c>
      <c r="C1530" t="s">
        <v>223</v>
      </c>
      <c r="D1530" t="s">
        <v>23</v>
      </c>
      <c r="E1530" s="1">
        <f t="shared" si="23"/>
        <v>45216</v>
      </c>
      <c r="F1530" t="s">
        <v>1806</v>
      </c>
      <c r="G1530" s="1" t="e">
        <f>VLOOKUP(B1530,Results!A:D,3,FALSE)</f>
        <v>#N/A</v>
      </c>
    </row>
    <row r="1531" spans="1:7" x14ac:dyDescent="0.25">
      <c r="A1531" t="s">
        <v>763</v>
      </c>
      <c r="B1531" t="s">
        <v>19</v>
      </c>
      <c r="C1531" t="s">
        <v>20</v>
      </c>
      <c r="D1531" t="s">
        <v>10</v>
      </c>
      <c r="E1531" s="1">
        <f t="shared" si="23"/>
        <v>45216</v>
      </c>
      <c r="F1531" t="s">
        <v>1826</v>
      </c>
      <c r="G1531" s="1" t="e">
        <f>VLOOKUP(B1531,Results!A:D,3,FALSE)</f>
        <v>#N/A</v>
      </c>
    </row>
    <row r="1532" spans="1:7" x14ac:dyDescent="0.25">
      <c r="A1532" t="s">
        <v>763</v>
      </c>
      <c r="B1532" t="s">
        <v>462</v>
      </c>
      <c r="C1532" t="s">
        <v>223</v>
      </c>
      <c r="D1532" t="s">
        <v>10</v>
      </c>
      <c r="E1532" s="1">
        <f t="shared" si="23"/>
        <v>45216</v>
      </c>
      <c r="F1532" t="s">
        <v>1826</v>
      </c>
      <c r="G1532" s="1" t="e">
        <f>VLOOKUP(B1532,Results!A:D,3,FALSE)</f>
        <v>#N/A</v>
      </c>
    </row>
    <row r="1533" spans="1:7" x14ac:dyDescent="0.25">
      <c r="A1533" t="s">
        <v>831</v>
      </c>
      <c r="B1533" t="s">
        <v>287</v>
      </c>
      <c r="C1533" t="s">
        <v>20</v>
      </c>
      <c r="D1533" t="s">
        <v>13</v>
      </c>
      <c r="E1533" s="1">
        <f t="shared" si="23"/>
        <v>45215</v>
      </c>
      <c r="F1533" t="s">
        <v>1826</v>
      </c>
      <c r="G1533" s="1">
        <f>VLOOKUP(B1533,Results!A:D,3,FALSE)</f>
        <v>45419</v>
      </c>
    </row>
    <row r="1534" spans="1:7" x14ac:dyDescent="0.25">
      <c r="A1534" t="s">
        <v>831</v>
      </c>
      <c r="B1534" t="s">
        <v>940</v>
      </c>
      <c r="C1534" t="s">
        <v>20</v>
      </c>
      <c r="D1534" t="s">
        <v>13</v>
      </c>
      <c r="E1534" s="1">
        <f t="shared" si="23"/>
        <v>45215</v>
      </c>
      <c r="F1534" t="s">
        <v>1919</v>
      </c>
      <c r="G1534" s="1">
        <f>VLOOKUP(B1534,Results!A:D,3,FALSE)</f>
        <v>45434</v>
      </c>
    </row>
    <row r="1535" spans="1:7" x14ac:dyDescent="0.25">
      <c r="A1535" t="s">
        <v>831</v>
      </c>
      <c r="B1535" t="s">
        <v>794</v>
      </c>
      <c r="C1535" t="s">
        <v>223</v>
      </c>
      <c r="D1535" t="s">
        <v>10</v>
      </c>
      <c r="E1535" s="1">
        <f t="shared" si="23"/>
        <v>45215</v>
      </c>
      <c r="F1535" t="s">
        <v>1826</v>
      </c>
      <c r="G1535" s="1">
        <f>VLOOKUP(B1535,Results!A:D,3,FALSE)</f>
        <v>45441</v>
      </c>
    </row>
    <row r="1536" spans="1:7" x14ac:dyDescent="0.25">
      <c r="A1536" t="s">
        <v>831</v>
      </c>
      <c r="B1536" t="s">
        <v>712</v>
      </c>
      <c r="C1536" t="s">
        <v>223</v>
      </c>
      <c r="D1536" t="s">
        <v>33</v>
      </c>
      <c r="E1536" s="1">
        <f t="shared" si="23"/>
        <v>45215</v>
      </c>
      <c r="F1536" t="s">
        <v>1826</v>
      </c>
      <c r="G1536" s="1" t="e">
        <f>VLOOKUP(B1536,Results!A:D,3,FALSE)</f>
        <v>#N/A</v>
      </c>
    </row>
    <row r="1537" spans="1:7" x14ac:dyDescent="0.25">
      <c r="A1537" t="s">
        <v>831</v>
      </c>
      <c r="B1537" t="s">
        <v>1816</v>
      </c>
      <c r="C1537" t="s">
        <v>20</v>
      </c>
      <c r="D1537" t="s">
        <v>40</v>
      </c>
      <c r="E1537" s="1">
        <f t="shared" si="23"/>
        <v>45215</v>
      </c>
      <c r="F1537" t="s">
        <v>1826</v>
      </c>
      <c r="G1537" s="1" t="e">
        <f>VLOOKUP(B1537,Results!A:D,3,FALSE)</f>
        <v>#N/A</v>
      </c>
    </row>
    <row r="1538" spans="1:7" x14ac:dyDescent="0.25">
      <c r="A1538" t="s">
        <v>831</v>
      </c>
      <c r="B1538" t="s">
        <v>555</v>
      </c>
      <c r="C1538" t="s">
        <v>20</v>
      </c>
      <c r="D1538" t="s">
        <v>74</v>
      </c>
      <c r="E1538" s="1">
        <f t="shared" ref="E1538:E1601" si="24">DATEVALUE(IFERROR(RIGHT(LEFT(A1538,FIND("-",A1538,4)-1),2)&amp;"/"&amp;LEFT(A1538,FIND("-",A1538)-1)&amp;"/"&amp;RIGHT(LEFT(A1538,IFERROR(FIND(" ",A1538),LEN(A1538)+1)-1),4),TEXT(A1538,"dd")&amp;"/"&amp;TEXT(A1538,"mm")&amp;"/"&amp;TEXT(A1538,"yyyy")))</f>
        <v>45215</v>
      </c>
      <c r="F1538" t="s">
        <v>1826</v>
      </c>
      <c r="G1538" s="1" t="e">
        <f>VLOOKUP(B1538,Results!A:D,3,FALSE)</f>
        <v>#N/A</v>
      </c>
    </row>
    <row r="1539" spans="1:7" x14ac:dyDescent="0.25">
      <c r="A1539" t="s">
        <v>831</v>
      </c>
      <c r="B1539" t="s">
        <v>825</v>
      </c>
      <c r="C1539" t="s">
        <v>20</v>
      </c>
      <c r="D1539" t="s">
        <v>10</v>
      </c>
      <c r="E1539" s="1">
        <f t="shared" si="24"/>
        <v>45215</v>
      </c>
      <c r="F1539" t="s">
        <v>1826</v>
      </c>
      <c r="G1539" s="1" t="e">
        <f>VLOOKUP(B1539,Results!A:D,3,FALSE)</f>
        <v>#N/A</v>
      </c>
    </row>
    <row r="1540" spans="1:7" x14ac:dyDescent="0.25">
      <c r="A1540" t="s">
        <v>831</v>
      </c>
      <c r="B1540" t="s">
        <v>821</v>
      </c>
      <c r="C1540" t="s">
        <v>20</v>
      </c>
      <c r="D1540" t="s">
        <v>28</v>
      </c>
      <c r="E1540" s="1">
        <f t="shared" si="24"/>
        <v>45215</v>
      </c>
      <c r="F1540" t="s">
        <v>1826</v>
      </c>
      <c r="G1540" s="1" t="e">
        <f>VLOOKUP(B1540,Results!A:D,3,FALSE)</f>
        <v>#N/A</v>
      </c>
    </row>
    <row r="1541" spans="1:7" x14ac:dyDescent="0.25">
      <c r="A1541" t="s">
        <v>830</v>
      </c>
      <c r="B1541" t="s">
        <v>822</v>
      </c>
      <c r="C1541" t="s">
        <v>20</v>
      </c>
      <c r="D1541" t="s">
        <v>10</v>
      </c>
      <c r="E1541" s="1">
        <f t="shared" si="24"/>
        <v>45212</v>
      </c>
      <c r="F1541" t="s">
        <v>1826</v>
      </c>
      <c r="G1541" s="1" t="e">
        <f>VLOOKUP(B1541,Results!A:D,3,FALSE)</f>
        <v>#N/A</v>
      </c>
    </row>
    <row r="1542" spans="1:7" x14ac:dyDescent="0.25">
      <c r="A1542" s="1">
        <v>45270</v>
      </c>
      <c r="B1542" t="s">
        <v>287</v>
      </c>
      <c r="C1542" t="s">
        <v>20</v>
      </c>
      <c r="D1542" t="s">
        <v>13</v>
      </c>
      <c r="E1542" s="1">
        <f t="shared" si="24"/>
        <v>45211</v>
      </c>
      <c r="F1542" t="s">
        <v>1826</v>
      </c>
      <c r="G1542" s="1">
        <f>VLOOKUP(B1542,Results!A:D,3,FALSE)</f>
        <v>45419</v>
      </c>
    </row>
    <row r="1543" spans="1:7" x14ac:dyDescent="0.25">
      <c r="A1543" s="1">
        <v>45270</v>
      </c>
      <c r="B1543" t="s">
        <v>709</v>
      </c>
      <c r="C1543" t="s">
        <v>20</v>
      </c>
      <c r="D1543" t="s">
        <v>13</v>
      </c>
      <c r="E1543" s="1">
        <f t="shared" si="24"/>
        <v>45211</v>
      </c>
      <c r="F1543" t="s">
        <v>1826</v>
      </c>
      <c r="G1543" s="1" t="e">
        <f>VLOOKUP(B1543,Results!A:D,3,FALSE)</f>
        <v>#N/A</v>
      </c>
    </row>
    <row r="1544" spans="1:7" x14ac:dyDescent="0.25">
      <c r="A1544" s="1">
        <v>45270</v>
      </c>
      <c r="B1544" t="s">
        <v>537</v>
      </c>
      <c r="C1544" t="s">
        <v>20</v>
      </c>
      <c r="D1544" t="s">
        <v>44</v>
      </c>
      <c r="E1544" s="1">
        <f t="shared" si="24"/>
        <v>45211</v>
      </c>
      <c r="F1544" t="s">
        <v>1826</v>
      </c>
      <c r="G1544" s="1" t="e">
        <f>VLOOKUP(B1544,Results!A:D,3,FALSE)</f>
        <v>#N/A</v>
      </c>
    </row>
    <row r="1545" spans="1:7" x14ac:dyDescent="0.25">
      <c r="A1545" s="1">
        <v>45240</v>
      </c>
      <c r="B1545" t="s">
        <v>807</v>
      </c>
      <c r="C1545" t="s">
        <v>20</v>
      </c>
      <c r="D1545" t="s">
        <v>13</v>
      </c>
      <c r="E1545" s="1">
        <f t="shared" si="24"/>
        <v>45210</v>
      </c>
      <c r="F1545" t="s">
        <v>1826</v>
      </c>
      <c r="G1545" s="1">
        <f>VLOOKUP(B1545,Results!A:D,3,FALSE)</f>
        <v>45419</v>
      </c>
    </row>
    <row r="1546" spans="1:7" x14ac:dyDescent="0.25">
      <c r="A1546" s="1">
        <v>45240</v>
      </c>
      <c r="B1546" t="s">
        <v>829</v>
      </c>
      <c r="C1546" t="s">
        <v>223</v>
      </c>
      <c r="D1546" t="s">
        <v>13</v>
      </c>
      <c r="E1546" s="1">
        <f t="shared" si="24"/>
        <v>45210</v>
      </c>
      <c r="F1546" t="s">
        <v>1826</v>
      </c>
      <c r="G1546" s="1">
        <f>VLOOKUP(B1546,Results!A:D,3,FALSE)</f>
        <v>45421</v>
      </c>
    </row>
    <row r="1547" spans="1:7" x14ac:dyDescent="0.25">
      <c r="A1547" s="1">
        <v>45240</v>
      </c>
      <c r="B1547" t="s">
        <v>373</v>
      </c>
      <c r="C1547" t="s">
        <v>223</v>
      </c>
      <c r="D1547" t="s">
        <v>10</v>
      </c>
      <c r="E1547" s="1">
        <f t="shared" si="24"/>
        <v>45210</v>
      </c>
      <c r="F1547" t="s">
        <v>1826</v>
      </c>
      <c r="G1547" s="1">
        <f>VLOOKUP(B1547,Results!A:D,3,FALSE)</f>
        <v>45427</v>
      </c>
    </row>
    <row r="1548" spans="1:7" x14ac:dyDescent="0.25">
      <c r="A1548" s="1">
        <v>45240</v>
      </c>
      <c r="B1548" t="s">
        <v>419</v>
      </c>
      <c r="C1548" t="s">
        <v>223</v>
      </c>
      <c r="D1548" t="s">
        <v>30</v>
      </c>
      <c r="E1548" s="1">
        <f t="shared" si="24"/>
        <v>45210</v>
      </c>
      <c r="F1548" t="s">
        <v>1806</v>
      </c>
      <c r="G1548" s="1" t="e">
        <f>VLOOKUP(B1548,Results!A:D,3,FALSE)</f>
        <v>#N/A</v>
      </c>
    </row>
    <row r="1549" spans="1:7" x14ac:dyDescent="0.25">
      <c r="A1549" s="1">
        <v>45240</v>
      </c>
      <c r="B1549" t="s">
        <v>338</v>
      </c>
      <c r="C1549" t="s">
        <v>223</v>
      </c>
      <c r="D1549" t="s">
        <v>33</v>
      </c>
      <c r="E1549" s="1">
        <f t="shared" si="24"/>
        <v>45210</v>
      </c>
      <c r="F1549" t="s">
        <v>1806</v>
      </c>
      <c r="G1549" s="1" t="e">
        <f>VLOOKUP(B1549,Results!A:D,3,FALSE)</f>
        <v>#N/A</v>
      </c>
    </row>
    <row r="1550" spans="1:7" x14ac:dyDescent="0.25">
      <c r="A1550" s="1">
        <v>45240</v>
      </c>
      <c r="B1550" t="s">
        <v>822</v>
      </c>
      <c r="C1550" t="s">
        <v>20</v>
      </c>
      <c r="D1550" t="s">
        <v>10</v>
      </c>
      <c r="E1550" s="1">
        <f t="shared" si="24"/>
        <v>45210</v>
      </c>
      <c r="F1550" t="s">
        <v>1826</v>
      </c>
      <c r="G1550" s="1" t="e">
        <f>VLOOKUP(B1550,Results!A:D,3,FALSE)</f>
        <v>#N/A</v>
      </c>
    </row>
    <row r="1551" spans="1:7" x14ac:dyDescent="0.25">
      <c r="A1551" s="1">
        <v>45240</v>
      </c>
      <c r="B1551" t="s">
        <v>227</v>
      </c>
      <c r="C1551" t="s">
        <v>20</v>
      </c>
      <c r="D1551" t="s">
        <v>10</v>
      </c>
      <c r="E1551" s="1">
        <f t="shared" si="24"/>
        <v>45210</v>
      </c>
      <c r="F1551" t="s">
        <v>1826</v>
      </c>
      <c r="G1551" s="1" t="e">
        <f>VLOOKUP(B1551,Results!A:D,3,FALSE)</f>
        <v>#N/A</v>
      </c>
    </row>
    <row r="1552" spans="1:7" x14ac:dyDescent="0.25">
      <c r="A1552" s="1">
        <v>45240</v>
      </c>
      <c r="B1552" t="s">
        <v>170</v>
      </c>
      <c r="C1552" t="s">
        <v>20</v>
      </c>
      <c r="D1552" t="s">
        <v>13</v>
      </c>
      <c r="E1552" s="1">
        <f t="shared" si="24"/>
        <v>45210</v>
      </c>
      <c r="F1552" t="s">
        <v>1826</v>
      </c>
      <c r="G1552" s="1" t="e">
        <f>VLOOKUP(B1552,Results!A:D,3,FALSE)</f>
        <v>#N/A</v>
      </c>
    </row>
    <row r="1553" spans="1:7" x14ac:dyDescent="0.25">
      <c r="A1553" s="1">
        <v>45240</v>
      </c>
      <c r="B1553" t="s">
        <v>413</v>
      </c>
      <c r="C1553" t="s">
        <v>20</v>
      </c>
      <c r="D1553" t="s">
        <v>28</v>
      </c>
      <c r="E1553" s="1">
        <f t="shared" si="24"/>
        <v>45210</v>
      </c>
      <c r="F1553" t="s">
        <v>1826</v>
      </c>
      <c r="G1553" s="1" t="e">
        <f>VLOOKUP(B1553,Results!A:D,3,FALSE)</f>
        <v>#N/A</v>
      </c>
    </row>
    <row r="1554" spans="1:7" x14ac:dyDescent="0.25">
      <c r="A1554" s="1">
        <v>45240</v>
      </c>
      <c r="B1554" t="s">
        <v>1815</v>
      </c>
      <c r="C1554" t="s">
        <v>20</v>
      </c>
      <c r="D1554" t="s">
        <v>13</v>
      </c>
      <c r="E1554" s="1">
        <f t="shared" si="24"/>
        <v>45210</v>
      </c>
      <c r="F1554" t="s">
        <v>1826</v>
      </c>
      <c r="G1554" s="1" t="e">
        <f>VLOOKUP(B1554,Results!A:D,3,FALSE)</f>
        <v>#N/A</v>
      </c>
    </row>
    <row r="1555" spans="1:7" x14ac:dyDescent="0.25">
      <c r="A1555" s="1">
        <v>45209</v>
      </c>
      <c r="B1555" t="s">
        <v>332</v>
      </c>
      <c r="C1555" t="s">
        <v>223</v>
      </c>
      <c r="D1555" t="s">
        <v>297</v>
      </c>
      <c r="E1555" s="1">
        <f t="shared" si="24"/>
        <v>45209</v>
      </c>
      <c r="F1555" t="s">
        <v>1826</v>
      </c>
      <c r="G1555" s="1">
        <f>VLOOKUP(B1555,Results!A:D,3,FALSE)</f>
        <v>45416</v>
      </c>
    </row>
    <row r="1556" spans="1:7" x14ac:dyDescent="0.25">
      <c r="A1556" s="1">
        <v>45209</v>
      </c>
      <c r="B1556" t="s">
        <v>336</v>
      </c>
      <c r="C1556" t="s">
        <v>223</v>
      </c>
      <c r="D1556" t="s">
        <v>10</v>
      </c>
      <c r="E1556" s="1">
        <f t="shared" si="24"/>
        <v>45209</v>
      </c>
      <c r="F1556" t="s">
        <v>1826</v>
      </c>
      <c r="G1556" s="1">
        <f>VLOOKUP(B1556,Results!A:D,3,FALSE)</f>
        <v>45418</v>
      </c>
    </row>
    <row r="1557" spans="1:7" x14ac:dyDescent="0.25">
      <c r="A1557" s="1">
        <v>45209</v>
      </c>
      <c r="B1557" t="s">
        <v>272</v>
      </c>
      <c r="C1557" t="s">
        <v>223</v>
      </c>
      <c r="D1557" t="s">
        <v>13</v>
      </c>
      <c r="E1557" s="1">
        <f t="shared" si="24"/>
        <v>45209</v>
      </c>
      <c r="F1557" t="s">
        <v>1826</v>
      </c>
      <c r="G1557" s="1">
        <f>VLOOKUP(B1557,Results!A:D,3,FALSE)</f>
        <v>45421</v>
      </c>
    </row>
    <row r="1558" spans="1:7" x14ac:dyDescent="0.25">
      <c r="A1558" s="1">
        <v>45209</v>
      </c>
      <c r="B1558" t="s">
        <v>794</v>
      </c>
      <c r="C1558" t="s">
        <v>223</v>
      </c>
      <c r="D1558" t="s">
        <v>10</v>
      </c>
      <c r="E1558" s="1">
        <f t="shared" si="24"/>
        <v>45209</v>
      </c>
      <c r="F1558" t="s">
        <v>1826</v>
      </c>
      <c r="G1558" s="1">
        <f>VLOOKUP(B1558,Results!A:D,3,FALSE)</f>
        <v>45441</v>
      </c>
    </row>
    <row r="1559" spans="1:7" x14ac:dyDescent="0.25">
      <c r="A1559" s="1">
        <v>45209</v>
      </c>
      <c r="B1559" t="s">
        <v>800</v>
      </c>
      <c r="C1559" t="s">
        <v>20</v>
      </c>
      <c r="D1559" t="s">
        <v>10</v>
      </c>
      <c r="E1559" s="1">
        <f t="shared" si="24"/>
        <v>45209</v>
      </c>
      <c r="F1559" t="s">
        <v>1826</v>
      </c>
      <c r="G1559" s="1" t="e">
        <f>VLOOKUP(B1559,Results!A:D,3,FALSE)</f>
        <v>#N/A</v>
      </c>
    </row>
    <row r="1560" spans="1:7" x14ac:dyDescent="0.25">
      <c r="A1560" s="1">
        <v>45209</v>
      </c>
      <c r="B1560" t="s">
        <v>661</v>
      </c>
      <c r="C1560" t="s">
        <v>223</v>
      </c>
      <c r="D1560" t="s">
        <v>44</v>
      </c>
      <c r="E1560" s="1">
        <f t="shared" si="24"/>
        <v>45209</v>
      </c>
      <c r="F1560" t="s">
        <v>1826</v>
      </c>
      <c r="G1560" s="1" t="e">
        <f>VLOOKUP(B1560,Results!A:D,3,FALSE)</f>
        <v>#N/A</v>
      </c>
    </row>
    <row r="1561" spans="1:7" x14ac:dyDescent="0.25">
      <c r="A1561" s="1">
        <v>45209</v>
      </c>
      <c r="B1561" t="s">
        <v>409</v>
      </c>
      <c r="C1561" t="s">
        <v>223</v>
      </c>
      <c r="D1561" t="s">
        <v>297</v>
      </c>
      <c r="E1561" s="1">
        <f t="shared" si="24"/>
        <v>45209</v>
      </c>
      <c r="F1561" t="s">
        <v>1826</v>
      </c>
      <c r="G1561" s="1" t="e">
        <f>VLOOKUP(B1561,Results!A:D,3,FALSE)</f>
        <v>#N/A</v>
      </c>
    </row>
    <row r="1562" spans="1:7" x14ac:dyDescent="0.25">
      <c r="A1562" s="1">
        <v>45209</v>
      </c>
      <c r="B1562" t="s">
        <v>510</v>
      </c>
      <c r="C1562" t="s">
        <v>223</v>
      </c>
      <c r="D1562" t="s">
        <v>13</v>
      </c>
      <c r="E1562" s="1">
        <f t="shared" si="24"/>
        <v>45209</v>
      </c>
      <c r="F1562" t="s">
        <v>1826</v>
      </c>
      <c r="G1562" s="1" t="e">
        <f>VLOOKUP(B1562,Results!A:D,3,FALSE)</f>
        <v>#N/A</v>
      </c>
    </row>
    <row r="1563" spans="1:7" x14ac:dyDescent="0.25">
      <c r="A1563" s="1">
        <v>45209</v>
      </c>
      <c r="B1563" t="s">
        <v>331</v>
      </c>
      <c r="C1563" t="s">
        <v>223</v>
      </c>
      <c r="D1563" t="s">
        <v>13</v>
      </c>
      <c r="E1563" s="1">
        <f t="shared" si="24"/>
        <v>45209</v>
      </c>
      <c r="F1563" t="s">
        <v>1826</v>
      </c>
      <c r="G1563" s="1" t="e">
        <f>VLOOKUP(B1563,Results!A:D,3,FALSE)</f>
        <v>#N/A</v>
      </c>
    </row>
    <row r="1564" spans="1:7" x14ac:dyDescent="0.25">
      <c r="A1564" s="1">
        <v>45209</v>
      </c>
      <c r="B1564" t="s">
        <v>823</v>
      </c>
      <c r="C1564" t="s">
        <v>20</v>
      </c>
      <c r="D1564" t="s">
        <v>10</v>
      </c>
      <c r="E1564" s="1">
        <f t="shared" si="24"/>
        <v>45209</v>
      </c>
      <c r="F1564" t="s">
        <v>1826</v>
      </c>
      <c r="G1564" s="1" t="e">
        <f>VLOOKUP(B1564,Results!A:D,3,FALSE)</f>
        <v>#N/A</v>
      </c>
    </row>
    <row r="1565" spans="1:7" x14ac:dyDescent="0.25">
      <c r="A1565" s="1">
        <v>45209</v>
      </c>
      <c r="B1565" t="s">
        <v>712</v>
      </c>
      <c r="C1565" t="s">
        <v>223</v>
      </c>
      <c r="D1565" t="s">
        <v>33</v>
      </c>
      <c r="E1565" s="1">
        <f t="shared" si="24"/>
        <v>45209</v>
      </c>
      <c r="F1565" t="s">
        <v>1826</v>
      </c>
      <c r="G1565" s="1" t="e">
        <f>VLOOKUP(B1565,Results!A:D,3,FALSE)</f>
        <v>#N/A</v>
      </c>
    </row>
    <row r="1566" spans="1:7" x14ac:dyDescent="0.25">
      <c r="A1566" s="1">
        <v>45209</v>
      </c>
      <c r="B1566" t="s">
        <v>532</v>
      </c>
      <c r="C1566" t="s">
        <v>223</v>
      </c>
      <c r="D1566" t="s">
        <v>30</v>
      </c>
      <c r="E1566" s="1">
        <f t="shared" si="24"/>
        <v>45209</v>
      </c>
      <c r="F1566" t="s">
        <v>1826</v>
      </c>
      <c r="G1566" s="1" t="e">
        <f>VLOOKUP(B1566,Results!A:D,3,FALSE)</f>
        <v>#N/A</v>
      </c>
    </row>
    <row r="1567" spans="1:7" x14ac:dyDescent="0.25">
      <c r="A1567" s="1">
        <v>45209</v>
      </c>
      <c r="B1567" t="s">
        <v>464</v>
      </c>
      <c r="C1567" t="s">
        <v>20</v>
      </c>
      <c r="D1567" t="s">
        <v>44</v>
      </c>
      <c r="E1567" s="1">
        <f t="shared" si="24"/>
        <v>45209</v>
      </c>
      <c r="F1567" t="s">
        <v>1826</v>
      </c>
      <c r="G1567" s="1" t="e">
        <f>VLOOKUP(B1567,Results!A:D,3,FALSE)</f>
        <v>#N/A</v>
      </c>
    </row>
    <row r="1568" spans="1:7" x14ac:dyDescent="0.25">
      <c r="A1568" s="1">
        <v>45209</v>
      </c>
      <c r="B1568" t="s">
        <v>407</v>
      </c>
      <c r="C1568" t="s">
        <v>223</v>
      </c>
      <c r="D1568" t="s">
        <v>13</v>
      </c>
      <c r="E1568" s="1">
        <f t="shared" si="24"/>
        <v>45209</v>
      </c>
      <c r="F1568" t="s">
        <v>1826</v>
      </c>
      <c r="G1568" s="1" t="e">
        <f>VLOOKUP(B1568,Results!A:D,3,FALSE)</f>
        <v>#N/A</v>
      </c>
    </row>
    <row r="1569" spans="1:7" x14ac:dyDescent="0.25">
      <c r="A1569" s="1">
        <v>45209</v>
      </c>
      <c r="B1569" t="s">
        <v>709</v>
      </c>
      <c r="C1569" t="s">
        <v>20</v>
      </c>
      <c r="D1569" t="s">
        <v>13</v>
      </c>
      <c r="E1569" s="1">
        <f t="shared" si="24"/>
        <v>45209</v>
      </c>
      <c r="F1569" t="s">
        <v>1826</v>
      </c>
      <c r="G1569" s="1" t="e">
        <f>VLOOKUP(B1569,Results!A:D,3,FALSE)</f>
        <v>#N/A</v>
      </c>
    </row>
    <row r="1570" spans="1:7" x14ac:dyDescent="0.25">
      <c r="A1570" s="1">
        <v>45209</v>
      </c>
      <c r="B1570" t="s">
        <v>308</v>
      </c>
      <c r="C1570" t="s">
        <v>20</v>
      </c>
      <c r="D1570" t="s">
        <v>10</v>
      </c>
      <c r="E1570" s="1">
        <f t="shared" si="24"/>
        <v>45209</v>
      </c>
      <c r="F1570" t="s">
        <v>1826</v>
      </c>
      <c r="G1570" s="1" t="e">
        <f>VLOOKUP(B1570,Results!A:D,3,FALSE)</f>
        <v>#N/A</v>
      </c>
    </row>
    <row r="1571" spans="1:7" x14ac:dyDescent="0.25">
      <c r="A1571" s="1">
        <v>45209</v>
      </c>
      <c r="B1571" t="s">
        <v>814</v>
      </c>
      <c r="C1571" t="s">
        <v>20</v>
      </c>
      <c r="D1571" t="s">
        <v>33</v>
      </c>
      <c r="E1571" s="1">
        <f t="shared" si="24"/>
        <v>45209</v>
      </c>
      <c r="F1571" t="s">
        <v>1826</v>
      </c>
      <c r="G1571" s="1" t="e">
        <f>VLOOKUP(B1571,Results!A:D,3,FALSE)</f>
        <v>#N/A</v>
      </c>
    </row>
    <row r="1572" spans="1:7" x14ac:dyDescent="0.25">
      <c r="A1572" s="1">
        <v>45209</v>
      </c>
      <c r="B1572" t="s">
        <v>820</v>
      </c>
      <c r="C1572" t="s">
        <v>20</v>
      </c>
      <c r="D1572" t="s">
        <v>33</v>
      </c>
      <c r="E1572" s="1">
        <f t="shared" si="24"/>
        <v>45209</v>
      </c>
      <c r="F1572" t="s">
        <v>1826</v>
      </c>
      <c r="G1572" s="1" t="e">
        <f>VLOOKUP(B1572,Results!A:D,3,FALSE)</f>
        <v>#N/A</v>
      </c>
    </row>
    <row r="1573" spans="1:7" x14ac:dyDescent="0.25">
      <c r="A1573" s="1">
        <v>45209</v>
      </c>
      <c r="B1573" t="s">
        <v>825</v>
      </c>
      <c r="C1573" t="s">
        <v>20</v>
      </c>
      <c r="D1573" t="s">
        <v>10</v>
      </c>
      <c r="E1573" s="1">
        <f t="shared" si="24"/>
        <v>45209</v>
      </c>
      <c r="F1573" t="s">
        <v>1826</v>
      </c>
      <c r="G1573" s="1" t="e">
        <f>VLOOKUP(B1573,Results!A:D,3,FALSE)</f>
        <v>#N/A</v>
      </c>
    </row>
    <row r="1574" spans="1:7" x14ac:dyDescent="0.25">
      <c r="A1574" s="1">
        <v>45209</v>
      </c>
      <c r="B1574" t="s">
        <v>821</v>
      </c>
      <c r="C1574" t="s">
        <v>20</v>
      </c>
      <c r="D1574" t="s">
        <v>28</v>
      </c>
      <c r="E1574" s="1">
        <f t="shared" si="24"/>
        <v>45209</v>
      </c>
      <c r="F1574" t="s">
        <v>1826</v>
      </c>
      <c r="G1574" s="1" t="e">
        <f>VLOOKUP(B1574,Results!A:D,3,FALSE)</f>
        <v>#N/A</v>
      </c>
    </row>
    <row r="1575" spans="1:7" x14ac:dyDescent="0.25">
      <c r="A1575" s="1">
        <v>45179</v>
      </c>
      <c r="B1575" t="s">
        <v>750</v>
      </c>
      <c r="C1575" t="s">
        <v>20</v>
      </c>
      <c r="D1575" t="s">
        <v>13</v>
      </c>
      <c r="E1575" s="1">
        <f t="shared" si="24"/>
        <v>45208</v>
      </c>
      <c r="F1575" t="s">
        <v>1919</v>
      </c>
      <c r="G1575" s="1">
        <f>VLOOKUP(B1575,Results!A:D,3,FALSE)</f>
        <v>45420</v>
      </c>
    </row>
    <row r="1576" spans="1:7" x14ac:dyDescent="0.25">
      <c r="A1576" s="1">
        <v>45179</v>
      </c>
      <c r="B1576" t="s">
        <v>773</v>
      </c>
      <c r="C1576" t="s">
        <v>223</v>
      </c>
      <c r="D1576" t="s">
        <v>10</v>
      </c>
      <c r="E1576" s="1">
        <f t="shared" si="24"/>
        <v>45208</v>
      </c>
      <c r="F1576" t="s">
        <v>1826</v>
      </c>
      <c r="G1576" s="1" t="e">
        <f>VLOOKUP(B1576,Results!A:D,3,FALSE)</f>
        <v>#N/A</v>
      </c>
    </row>
    <row r="1577" spans="1:7" x14ac:dyDescent="0.25">
      <c r="A1577" s="1">
        <v>45179</v>
      </c>
      <c r="B1577" t="s">
        <v>853</v>
      </c>
      <c r="C1577" t="s">
        <v>223</v>
      </c>
      <c r="D1577" t="s">
        <v>13</v>
      </c>
      <c r="E1577" s="1">
        <f t="shared" si="24"/>
        <v>45208</v>
      </c>
      <c r="F1577" t="s">
        <v>1919</v>
      </c>
      <c r="G1577" s="1" t="e">
        <f>VLOOKUP(B1577,Results!A:D,3,FALSE)</f>
        <v>#N/A</v>
      </c>
    </row>
    <row r="1578" spans="1:7" x14ac:dyDescent="0.25">
      <c r="A1578" s="1">
        <v>45087</v>
      </c>
      <c r="B1578" t="s">
        <v>287</v>
      </c>
      <c r="C1578" t="s">
        <v>20</v>
      </c>
      <c r="D1578" t="s">
        <v>13</v>
      </c>
      <c r="E1578" s="1">
        <f t="shared" si="24"/>
        <v>45205</v>
      </c>
      <c r="F1578" t="s">
        <v>1826</v>
      </c>
      <c r="G1578" s="1">
        <f>VLOOKUP(B1578,Results!A:D,3,FALSE)</f>
        <v>45419</v>
      </c>
    </row>
    <row r="1579" spans="1:7" x14ac:dyDescent="0.25">
      <c r="A1579" s="1">
        <v>45087</v>
      </c>
      <c r="B1579" t="s">
        <v>428</v>
      </c>
      <c r="C1579" t="s">
        <v>223</v>
      </c>
      <c r="D1579" t="s">
        <v>13</v>
      </c>
      <c r="E1579" s="1">
        <f t="shared" si="24"/>
        <v>45205</v>
      </c>
      <c r="F1579" t="s">
        <v>1826</v>
      </c>
      <c r="G1579" s="1">
        <f>VLOOKUP(B1579,Results!A:D,3,FALSE)</f>
        <v>45421</v>
      </c>
    </row>
    <row r="1580" spans="1:7" x14ac:dyDescent="0.25">
      <c r="A1580" s="1">
        <v>45087</v>
      </c>
      <c r="B1580" t="s">
        <v>824</v>
      </c>
      <c r="C1580" t="s">
        <v>223</v>
      </c>
      <c r="D1580" t="s">
        <v>13</v>
      </c>
      <c r="E1580" s="1">
        <f t="shared" si="24"/>
        <v>45205</v>
      </c>
      <c r="F1580" t="s">
        <v>1826</v>
      </c>
      <c r="G1580" s="1">
        <f>VLOOKUP(B1580,Results!A:D,3,FALSE)</f>
        <v>45433</v>
      </c>
    </row>
    <row r="1581" spans="1:7" x14ac:dyDescent="0.25">
      <c r="A1581" s="1">
        <v>45087</v>
      </c>
      <c r="B1581" t="s">
        <v>762</v>
      </c>
      <c r="C1581" t="s">
        <v>223</v>
      </c>
      <c r="D1581" t="s">
        <v>44</v>
      </c>
      <c r="E1581" s="1">
        <f t="shared" si="24"/>
        <v>45205</v>
      </c>
      <c r="F1581" t="s">
        <v>1806</v>
      </c>
      <c r="G1581" s="1" t="e">
        <f>VLOOKUP(B1581,Results!A:D,3,FALSE)</f>
        <v>#N/A</v>
      </c>
    </row>
    <row r="1582" spans="1:7" x14ac:dyDescent="0.25">
      <c r="A1582" s="1">
        <v>45087</v>
      </c>
      <c r="B1582" t="s">
        <v>383</v>
      </c>
      <c r="C1582" t="s">
        <v>223</v>
      </c>
      <c r="D1582" t="s">
        <v>297</v>
      </c>
      <c r="E1582" s="1">
        <f t="shared" si="24"/>
        <v>45205</v>
      </c>
      <c r="F1582" t="s">
        <v>1806</v>
      </c>
      <c r="G1582" s="1" t="e">
        <f>VLOOKUP(B1582,Results!A:D,3,FALSE)</f>
        <v>#N/A</v>
      </c>
    </row>
    <row r="1583" spans="1:7" x14ac:dyDescent="0.25">
      <c r="A1583" s="1">
        <v>45087</v>
      </c>
      <c r="B1583" t="s">
        <v>822</v>
      </c>
      <c r="C1583" t="s">
        <v>20</v>
      </c>
      <c r="D1583" t="s">
        <v>10</v>
      </c>
      <c r="E1583" s="1">
        <f t="shared" si="24"/>
        <v>45205</v>
      </c>
      <c r="F1583" t="s">
        <v>1826</v>
      </c>
      <c r="G1583" s="1" t="e">
        <f>VLOOKUP(B1583,Results!A:D,3,FALSE)</f>
        <v>#N/A</v>
      </c>
    </row>
    <row r="1584" spans="1:7" x14ac:dyDescent="0.25">
      <c r="A1584" s="1">
        <v>45087</v>
      </c>
      <c r="B1584" t="s">
        <v>510</v>
      </c>
      <c r="C1584" t="s">
        <v>223</v>
      </c>
      <c r="D1584" t="s">
        <v>13</v>
      </c>
      <c r="E1584" s="1">
        <f t="shared" si="24"/>
        <v>45205</v>
      </c>
      <c r="F1584" t="s">
        <v>1826</v>
      </c>
      <c r="G1584" s="1" t="e">
        <f>VLOOKUP(B1584,Results!A:D,3,FALSE)</f>
        <v>#N/A</v>
      </c>
    </row>
    <row r="1585" spans="1:7" x14ac:dyDescent="0.25">
      <c r="A1585" s="1">
        <v>45087</v>
      </c>
      <c r="B1585" t="s">
        <v>331</v>
      </c>
      <c r="C1585" t="s">
        <v>223</v>
      </c>
      <c r="D1585" t="s">
        <v>13</v>
      </c>
      <c r="E1585" s="1">
        <f t="shared" si="24"/>
        <v>45205</v>
      </c>
      <c r="F1585" t="s">
        <v>1826</v>
      </c>
      <c r="G1585" s="1" t="e">
        <f>VLOOKUP(B1585,Results!A:D,3,FALSE)</f>
        <v>#N/A</v>
      </c>
    </row>
    <row r="1586" spans="1:7" x14ac:dyDescent="0.25">
      <c r="A1586" s="1">
        <v>45087</v>
      </c>
      <c r="B1586" t="s">
        <v>552</v>
      </c>
      <c r="C1586" t="s">
        <v>223</v>
      </c>
      <c r="D1586" t="s">
        <v>10</v>
      </c>
      <c r="E1586" s="1">
        <f t="shared" si="24"/>
        <v>45205</v>
      </c>
      <c r="F1586" t="s">
        <v>1826</v>
      </c>
      <c r="G1586" s="1" t="e">
        <f>VLOOKUP(B1586,Results!A:D,3,FALSE)</f>
        <v>#N/A</v>
      </c>
    </row>
    <row r="1587" spans="1:7" x14ac:dyDescent="0.25">
      <c r="A1587" s="1">
        <v>45087</v>
      </c>
      <c r="B1587" t="s">
        <v>823</v>
      </c>
      <c r="C1587" t="s">
        <v>20</v>
      </c>
      <c r="D1587" t="s">
        <v>10</v>
      </c>
      <c r="E1587" s="1">
        <f t="shared" si="24"/>
        <v>45205</v>
      </c>
      <c r="F1587" t="s">
        <v>1826</v>
      </c>
      <c r="G1587" s="1" t="e">
        <f>VLOOKUP(B1587,Results!A:D,3,FALSE)</f>
        <v>#N/A</v>
      </c>
    </row>
    <row r="1588" spans="1:7" x14ac:dyDescent="0.25">
      <c r="A1588" s="1">
        <v>45087</v>
      </c>
      <c r="B1588" t="s">
        <v>825</v>
      </c>
      <c r="C1588" t="s">
        <v>20</v>
      </c>
      <c r="D1588" t="s">
        <v>10</v>
      </c>
      <c r="E1588" s="1">
        <f t="shared" si="24"/>
        <v>45205</v>
      </c>
      <c r="F1588" t="s">
        <v>1826</v>
      </c>
      <c r="G1588" s="1" t="e">
        <f>VLOOKUP(B1588,Results!A:D,3,FALSE)</f>
        <v>#N/A</v>
      </c>
    </row>
    <row r="1589" spans="1:7" x14ac:dyDescent="0.25">
      <c r="A1589" s="1">
        <v>45087</v>
      </c>
      <c r="B1589" t="s">
        <v>491</v>
      </c>
      <c r="C1589" t="s">
        <v>223</v>
      </c>
      <c r="D1589" t="s">
        <v>30</v>
      </c>
      <c r="E1589" s="1">
        <f t="shared" si="24"/>
        <v>45205</v>
      </c>
      <c r="F1589" t="s">
        <v>1826</v>
      </c>
      <c r="G1589" s="1" t="e">
        <f>VLOOKUP(B1589,Results!A:D,3,FALSE)</f>
        <v>#N/A</v>
      </c>
    </row>
    <row r="1590" spans="1:7" x14ac:dyDescent="0.25">
      <c r="A1590" s="1">
        <v>45056</v>
      </c>
      <c r="B1590" t="s">
        <v>415</v>
      </c>
      <c r="C1590" t="s">
        <v>223</v>
      </c>
      <c r="D1590" t="s">
        <v>33</v>
      </c>
      <c r="E1590" s="1">
        <f t="shared" si="24"/>
        <v>45204</v>
      </c>
      <c r="F1590" t="s">
        <v>1806</v>
      </c>
      <c r="G1590" s="1">
        <f>VLOOKUP(B1590,Results!A:D,3,FALSE)</f>
        <v>45414</v>
      </c>
    </row>
    <row r="1591" spans="1:7" x14ac:dyDescent="0.25">
      <c r="A1591" s="1">
        <v>45056</v>
      </c>
      <c r="B1591" t="s">
        <v>421</v>
      </c>
      <c r="C1591" t="s">
        <v>20</v>
      </c>
      <c r="D1591" t="s">
        <v>13</v>
      </c>
      <c r="E1591" s="1">
        <f t="shared" si="24"/>
        <v>45204</v>
      </c>
      <c r="F1591" t="s">
        <v>1826</v>
      </c>
      <c r="G1591" s="1">
        <f>VLOOKUP(B1591,Results!A:D,3,FALSE)</f>
        <v>45414</v>
      </c>
    </row>
    <row r="1592" spans="1:7" x14ac:dyDescent="0.25">
      <c r="A1592" s="1">
        <v>45056</v>
      </c>
      <c r="B1592" t="s">
        <v>733</v>
      </c>
      <c r="C1592" t="s">
        <v>20</v>
      </c>
      <c r="D1592" t="s">
        <v>74</v>
      </c>
      <c r="E1592" s="1">
        <f t="shared" si="24"/>
        <v>45204</v>
      </c>
      <c r="F1592" t="s">
        <v>1826</v>
      </c>
      <c r="G1592" s="1">
        <f>VLOOKUP(B1592,Results!A:D,3,FALSE)</f>
        <v>45415</v>
      </c>
    </row>
    <row r="1593" spans="1:7" x14ac:dyDescent="0.25">
      <c r="A1593" s="1">
        <v>45056</v>
      </c>
      <c r="B1593" t="s">
        <v>332</v>
      </c>
      <c r="C1593" t="s">
        <v>223</v>
      </c>
      <c r="D1593" t="s">
        <v>297</v>
      </c>
      <c r="E1593" s="1">
        <f t="shared" si="24"/>
        <v>45204</v>
      </c>
      <c r="F1593" t="s">
        <v>1826</v>
      </c>
      <c r="G1593" s="1">
        <f>VLOOKUP(B1593,Results!A:D,3,FALSE)</f>
        <v>45416</v>
      </c>
    </row>
    <row r="1594" spans="1:7" x14ac:dyDescent="0.25">
      <c r="A1594" s="1">
        <v>45056</v>
      </c>
      <c r="B1594" t="s">
        <v>817</v>
      </c>
      <c r="C1594" t="s">
        <v>223</v>
      </c>
      <c r="D1594" t="s">
        <v>13</v>
      </c>
      <c r="E1594" s="1">
        <f t="shared" si="24"/>
        <v>45204</v>
      </c>
      <c r="F1594" t="s">
        <v>1826</v>
      </c>
      <c r="G1594" s="1">
        <f>VLOOKUP(B1594,Results!A:D,3,FALSE)</f>
        <v>45419</v>
      </c>
    </row>
    <row r="1595" spans="1:7" x14ac:dyDescent="0.25">
      <c r="A1595" s="1">
        <v>45056</v>
      </c>
      <c r="B1595" t="s">
        <v>214</v>
      </c>
      <c r="C1595" t="s">
        <v>20</v>
      </c>
      <c r="D1595" t="s">
        <v>10</v>
      </c>
      <c r="E1595" s="1">
        <f t="shared" si="24"/>
        <v>45204</v>
      </c>
      <c r="F1595" t="s">
        <v>1826</v>
      </c>
      <c r="G1595" s="1">
        <f>VLOOKUP(B1595,Results!A:D,3,FALSE)</f>
        <v>45440</v>
      </c>
    </row>
    <row r="1596" spans="1:7" x14ac:dyDescent="0.25">
      <c r="A1596" s="1">
        <v>45056</v>
      </c>
      <c r="B1596" t="s">
        <v>283</v>
      </c>
      <c r="C1596" t="s">
        <v>223</v>
      </c>
      <c r="D1596" t="s">
        <v>44</v>
      </c>
      <c r="E1596" s="1">
        <f t="shared" si="24"/>
        <v>45204</v>
      </c>
      <c r="F1596" t="s">
        <v>1826</v>
      </c>
      <c r="G1596" s="1" t="e">
        <f>VLOOKUP(B1596,Results!A:D,3,FALSE)</f>
        <v>#N/A</v>
      </c>
    </row>
    <row r="1597" spans="1:7" x14ac:dyDescent="0.25">
      <c r="A1597" s="1">
        <v>45056</v>
      </c>
      <c r="B1597" t="s">
        <v>441</v>
      </c>
      <c r="C1597" t="s">
        <v>223</v>
      </c>
      <c r="D1597" t="s">
        <v>411</v>
      </c>
      <c r="E1597" s="1">
        <f t="shared" si="24"/>
        <v>45204</v>
      </c>
      <c r="F1597" t="s">
        <v>1826</v>
      </c>
      <c r="G1597" s="1" t="e">
        <f>VLOOKUP(B1597,Results!A:D,3,FALSE)</f>
        <v>#N/A</v>
      </c>
    </row>
    <row r="1598" spans="1:7" x14ac:dyDescent="0.25">
      <c r="A1598" s="1">
        <v>45056</v>
      </c>
      <c r="B1598" t="s">
        <v>285</v>
      </c>
      <c r="C1598" t="s">
        <v>223</v>
      </c>
      <c r="D1598" t="s">
        <v>33</v>
      </c>
      <c r="E1598" s="1">
        <f t="shared" si="24"/>
        <v>45204</v>
      </c>
      <c r="F1598" t="s">
        <v>1826</v>
      </c>
      <c r="G1598" s="1" t="e">
        <f>VLOOKUP(B1598,Results!A:D,3,FALSE)</f>
        <v>#N/A</v>
      </c>
    </row>
    <row r="1599" spans="1:7" x14ac:dyDescent="0.25">
      <c r="A1599" s="1">
        <v>45056</v>
      </c>
      <c r="B1599" t="s">
        <v>587</v>
      </c>
      <c r="C1599" t="s">
        <v>20</v>
      </c>
      <c r="D1599" t="s">
        <v>13</v>
      </c>
      <c r="E1599" s="1">
        <f t="shared" si="24"/>
        <v>45204</v>
      </c>
      <c r="F1599" t="s">
        <v>1826</v>
      </c>
      <c r="G1599" s="1" t="e">
        <f>VLOOKUP(B1599,Results!A:D,3,FALSE)</f>
        <v>#N/A</v>
      </c>
    </row>
    <row r="1600" spans="1:7" x14ac:dyDescent="0.25">
      <c r="A1600" s="1">
        <v>45056</v>
      </c>
      <c r="B1600" t="s">
        <v>808</v>
      </c>
      <c r="C1600" t="s">
        <v>20</v>
      </c>
      <c r="D1600" t="s">
        <v>74</v>
      </c>
      <c r="E1600" s="1">
        <f t="shared" si="24"/>
        <v>45204</v>
      </c>
      <c r="F1600" t="s">
        <v>1826</v>
      </c>
      <c r="G1600" s="1" t="e">
        <f>VLOOKUP(B1600,Results!A:D,3,FALSE)</f>
        <v>#N/A</v>
      </c>
    </row>
    <row r="1601" spans="1:7" x14ac:dyDescent="0.25">
      <c r="A1601" s="1">
        <v>45026</v>
      </c>
      <c r="B1601" t="s">
        <v>792</v>
      </c>
      <c r="C1601" t="s">
        <v>223</v>
      </c>
      <c r="D1601" t="s">
        <v>10</v>
      </c>
      <c r="E1601" s="1">
        <f t="shared" si="24"/>
        <v>45203</v>
      </c>
      <c r="F1601" t="s">
        <v>1826</v>
      </c>
      <c r="G1601" s="1">
        <f>VLOOKUP(B1601,Results!A:D,3,FALSE)</f>
        <v>45415</v>
      </c>
    </row>
    <row r="1602" spans="1:7" x14ac:dyDescent="0.25">
      <c r="A1602" s="1">
        <v>45026</v>
      </c>
      <c r="B1602" t="s">
        <v>272</v>
      </c>
      <c r="C1602" t="s">
        <v>223</v>
      </c>
      <c r="D1602" t="s">
        <v>13</v>
      </c>
      <c r="E1602" s="1">
        <f t="shared" ref="E1602:E1665" si="25">DATEVALUE(IFERROR(RIGHT(LEFT(A1602,FIND("-",A1602,4)-1),2)&amp;"/"&amp;LEFT(A1602,FIND("-",A1602)-1)&amp;"/"&amp;RIGHT(LEFT(A1602,IFERROR(FIND(" ",A1602),LEN(A1602)+1)-1),4),TEXT(A1602,"dd")&amp;"/"&amp;TEXT(A1602,"mm")&amp;"/"&amp;TEXT(A1602,"yyyy")))</f>
        <v>45203</v>
      </c>
      <c r="F1602" t="s">
        <v>1826</v>
      </c>
      <c r="G1602" s="1">
        <f>VLOOKUP(B1602,Results!A:D,3,FALSE)</f>
        <v>45421</v>
      </c>
    </row>
    <row r="1603" spans="1:7" x14ac:dyDescent="0.25">
      <c r="A1603" s="1">
        <v>45026</v>
      </c>
      <c r="B1603" t="s">
        <v>409</v>
      </c>
      <c r="C1603" t="s">
        <v>223</v>
      </c>
      <c r="D1603" t="s">
        <v>297</v>
      </c>
      <c r="E1603" s="1">
        <f t="shared" si="25"/>
        <v>45203</v>
      </c>
      <c r="F1603" t="s">
        <v>1826</v>
      </c>
      <c r="G1603" s="1" t="e">
        <f>VLOOKUP(B1603,Results!A:D,3,FALSE)</f>
        <v>#N/A</v>
      </c>
    </row>
    <row r="1604" spans="1:7" x14ac:dyDescent="0.25">
      <c r="A1604" s="1">
        <v>44995</v>
      </c>
      <c r="B1604" t="s">
        <v>804</v>
      </c>
      <c r="C1604" t="s">
        <v>20</v>
      </c>
      <c r="D1604" t="s">
        <v>44</v>
      </c>
      <c r="E1604" s="1">
        <f t="shared" si="25"/>
        <v>45202</v>
      </c>
      <c r="F1604" t="s">
        <v>1826</v>
      </c>
      <c r="G1604" s="1">
        <f>VLOOKUP(B1604,Results!A:D,3,FALSE)</f>
        <v>45414</v>
      </c>
    </row>
    <row r="1605" spans="1:7" x14ac:dyDescent="0.25">
      <c r="A1605" s="1">
        <v>44995</v>
      </c>
      <c r="B1605" t="s">
        <v>726</v>
      </c>
      <c r="C1605" t="s">
        <v>223</v>
      </c>
      <c r="D1605" t="s">
        <v>13</v>
      </c>
      <c r="E1605" s="1">
        <f t="shared" si="25"/>
        <v>45202</v>
      </c>
      <c r="F1605" t="s">
        <v>1919</v>
      </c>
      <c r="G1605" s="1">
        <f>VLOOKUP(B1605,Results!A:D,3,FALSE)</f>
        <v>45418</v>
      </c>
    </row>
    <row r="1606" spans="1:7" x14ac:dyDescent="0.25">
      <c r="A1606" s="1">
        <v>44995</v>
      </c>
      <c r="B1606" t="s">
        <v>807</v>
      </c>
      <c r="C1606" t="s">
        <v>20</v>
      </c>
      <c r="D1606" t="s">
        <v>13</v>
      </c>
      <c r="E1606" s="1">
        <f t="shared" si="25"/>
        <v>45202</v>
      </c>
      <c r="F1606" t="s">
        <v>1826</v>
      </c>
      <c r="G1606" s="1">
        <f>VLOOKUP(B1606,Results!A:D,3,FALSE)</f>
        <v>45419</v>
      </c>
    </row>
    <row r="1607" spans="1:7" x14ac:dyDescent="0.25">
      <c r="A1607" s="1">
        <v>44995</v>
      </c>
      <c r="B1607" t="s">
        <v>940</v>
      </c>
      <c r="C1607" t="s">
        <v>20</v>
      </c>
      <c r="D1607" t="s">
        <v>13</v>
      </c>
      <c r="E1607" s="1">
        <f t="shared" si="25"/>
        <v>45202</v>
      </c>
      <c r="F1607" t="s">
        <v>1919</v>
      </c>
      <c r="G1607" s="1">
        <f>VLOOKUP(B1607,Results!A:D,3,FALSE)</f>
        <v>45434</v>
      </c>
    </row>
    <row r="1608" spans="1:7" x14ac:dyDescent="0.25">
      <c r="A1608" t="s">
        <v>816</v>
      </c>
      <c r="B1608" t="s">
        <v>392</v>
      </c>
      <c r="C1608" t="s">
        <v>223</v>
      </c>
      <c r="D1608" t="s">
        <v>28</v>
      </c>
      <c r="E1608" s="1">
        <f t="shared" si="25"/>
        <v>45198</v>
      </c>
      <c r="F1608" t="s">
        <v>1826</v>
      </c>
      <c r="G1608" s="1">
        <f>VLOOKUP(B1608,Results!A:D,3,FALSE)</f>
        <v>45415</v>
      </c>
    </row>
    <row r="1609" spans="1:7" x14ac:dyDescent="0.25">
      <c r="A1609" t="s">
        <v>816</v>
      </c>
      <c r="B1609" t="s">
        <v>332</v>
      </c>
      <c r="C1609" t="s">
        <v>223</v>
      </c>
      <c r="D1609" t="s">
        <v>297</v>
      </c>
      <c r="E1609" s="1">
        <f t="shared" si="25"/>
        <v>45198</v>
      </c>
      <c r="F1609" t="s">
        <v>1826</v>
      </c>
      <c r="G1609" s="1">
        <f>VLOOKUP(B1609,Results!A:D,3,FALSE)</f>
        <v>45416</v>
      </c>
    </row>
    <row r="1610" spans="1:7" x14ac:dyDescent="0.25">
      <c r="A1610" t="s">
        <v>816</v>
      </c>
      <c r="B1610" t="s">
        <v>817</v>
      </c>
      <c r="C1610" t="s">
        <v>223</v>
      </c>
      <c r="D1610" t="s">
        <v>13</v>
      </c>
      <c r="E1610" s="1">
        <f t="shared" si="25"/>
        <v>45198</v>
      </c>
      <c r="F1610" t="s">
        <v>1826</v>
      </c>
      <c r="G1610" s="1">
        <f>VLOOKUP(B1610,Results!A:D,3,FALSE)</f>
        <v>45419</v>
      </c>
    </row>
    <row r="1611" spans="1:7" x14ac:dyDescent="0.25">
      <c r="A1611" t="s">
        <v>816</v>
      </c>
      <c r="B1611" t="s">
        <v>272</v>
      </c>
      <c r="C1611" t="s">
        <v>223</v>
      </c>
      <c r="D1611" t="s">
        <v>13</v>
      </c>
      <c r="E1611" s="1">
        <f t="shared" si="25"/>
        <v>45198</v>
      </c>
      <c r="F1611" t="s">
        <v>1826</v>
      </c>
      <c r="G1611" s="1">
        <f>VLOOKUP(B1611,Results!A:D,3,FALSE)</f>
        <v>45421</v>
      </c>
    </row>
    <row r="1612" spans="1:7" x14ac:dyDescent="0.25">
      <c r="A1612" t="s">
        <v>816</v>
      </c>
      <c r="B1612" t="s">
        <v>819</v>
      </c>
      <c r="C1612" t="s">
        <v>20</v>
      </c>
      <c r="D1612" t="s">
        <v>13</v>
      </c>
      <c r="E1612" s="1">
        <f t="shared" si="25"/>
        <v>45198</v>
      </c>
      <c r="F1612" t="s">
        <v>1826</v>
      </c>
      <c r="G1612" s="1">
        <f>VLOOKUP(B1612,Results!A:D,3,FALSE)</f>
        <v>45421</v>
      </c>
    </row>
    <row r="1613" spans="1:7" x14ac:dyDescent="0.25">
      <c r="A1613" t="s">
        <v>816</v>
      </c>
      <c r="B1613" t="s">
        <v>409</v>
      </c>
      <c r="C1613" t="s">
        <v>223</v>
      </c>
      <c r="D1613" t="s">
        <v>297</v>
      </c>
      <c r="E1613" s="1">
        <f t="shared" si="25"/>
        <v>45198</v>
      </c>
      <c r="F1613" t="s">
        <v>1826</v>
      </c>
      <c r="G1613" s="1" t="e">
        <f>VLOOKUP(B1613,Results!A:D,3,FALSE)</f>
        <v>#N/A</v>
      </c>
    </row>
    <row r="1614" spans="1:7" x14ac:dyDescent="0.25">
      <c r="A1614" t="s">
        <v>816</v>
      </c>
      <c r="B1614" t="s">
        <v>1814</v>
      </c>
      <c r="C1614" t="s">
        <v>20</v>
      </c>
      <c r="D1614" t="s">
        <v>30</v>
      </c>
      <c r="E1614" s="1">
        <f t="shared" si="25"/>
        <v>45198</v>
      </c>
      <c r="F1614" t="s">
        <v>1826</v>
      </c>
      <c r="G1614" s="1" t="e">
        <f>VLOOKUP(B1614,Results!A:D,3,FALSE)</f>
        <v>#N/A</v>
      </c>
    </row>
    <row r="1615" spans="1:7" x14ac:dyDescent="0.25">
      <c r="A1615" t="s">
        <v>816</v>
      </c>
      <c r="B1615" t="s">
        <v>510</v>
      </c>
      <c r="C1615" t="s">
        <v>223</v>
      </c>
      <c r="D1615" t="s">
        <v>13</v>
      </c>
      <c r="E1615" s="1">
        <f t="shared" si="25"/>
        <v>45198</v>
      </c>
      <c r="F1615" t="s">
        <v>1826</v>
      </c>
      <c r="G1615" s="1" t="e">
        <f>VLOOKUP(B1615,Results!A:D,3,FALSE)</f>
        <v>#N/A</v>
      </c>
    </row>
    <row r="1616" spans="1:7" x14ac:dyDescent="0.25">
      <c r="A1616" t="s">
        <v>816</v>
      </c>
      <c r="B1616" t="s">
        <v>331</v>
      </c>
      <c r="C1616" t="s">
        <v>223</v>
      </c>
      <c r="D1616" t="s">
        <v>13</v>
      </c>
      <c r="E1616" s="1">
        <f t="shared" si="25"/>
        <v>45198</v>
      </c>
      <c r="F1616" t="s">
        <v>1826</v>
      </c>
      <c r="G1616" s="1" t="e">
        <f>VLOOKUP(B1616,Results!A:D,3,FALSE)</f>
        <v>#N/A</v>
      </c>
    </row>
    <row r="1617" spans="1:7" x14ac:dyDescent="0.25">
      <c r="A1617" t="s">
        <v>816</v>
      </c>
      <c r="B1617" t="s">
        <v>818</v>
      </c>
      <c r="C1617" t="s">
        <v>223</v>
      </c>
      <c r="D1617" t="s">
        <v>13</v>
      </c>
      <c r="E1617" s="1">
        <f t="shared" si="25"/>
        <v>45198</v>
      </c>
      <c r="F1617" t="s">
        <v>1826</v>
      </c>
      <c r="G1617" s="1" t="e">
        <f>VLOOKUP(B1617,Results!A:D,3,FALSE)</f>
        <v>#N/A</v>
      </c>
    </row>
    <row r="1618" spans="1:7" x14ac:dyDescent="0.25">
      <c r="A1618" t="s">
        <v>816</v>
      </c>
      <c r="B1618" t="s">
        <v>773</v>
      </c>
      <c r="C1618" t="s">
        <v>223</v>
      </c>
      <c r="D1618" t="s">
        <v>10</v>
      </c>
      <c r="E1618" s="1">
        <f t="shared" si="25"/>
        <v>45198</v>
      </c>
      <c r="F1618" t="s">
        <v>1826</v>
      </c>
      <c r="G1618" s="1" t="e">
        <f>VLOOKUP(B1618,Results!A:D,3,FALSE)</f>
        <v>#N/A</v>
      </c>
    </row>
    <row r="1619" spans="1:7" x14ac:dyDescent="0.25">
      <c r="A1619" t="s">
        <v>816</v>
      </c>
      <c r="B1619" t="s">
        <v>552</v>
      </c>
      <c r="C1619" t="s">
        <v>223</v>
      </c>
      <c r="D1619" t="s">
        <v>10</v>
      </c>
      <c r="E1619" s="1">
        <f t="shared" si="25"/>
        <v>45198</v>
      </c>
      <c r="F1619" t="s">
        <v>1826</v>
      </c>
      <c r="G1619" s="1" t="e">
        <f>VLOOKUP(B1619,Results!A:D,3,FALSE)</f>
        <v>#N/A</v>
      </c>
    </row>
    <row r="1620" spans="1:7" x14ac:dyDescent="0.25">
      <c r="A1620" t="s">
        <v>816</v>
      </c>
      <c r="B1620" t="s">
        <v>283</v>
      </c>
      <c r="C1620" t="s">
        <v>223</v>
      </c>
      <c r="D1620" t="s">
        <v>44</v>
      </c>
      <c r="E1620" s="1">
        <f t="shared" si="25"/>
        <v>45198</v>
      </c>
      <c r="F1620" t="s">
        <v>1826</v>
      </c>
      <c r="G1620" s="1" t="e">
        <f>VLOOKUP(B1620,Results!A:D,3,FALSE)</f>
        <v>#N/A</v>
      </c>
    </row>
    <row r="1621" spans="1:7" x14ac:dyDescent="0.25">
      <c r="A1621" t="s">
        <v>816</v>
      </c>
      <c r="B1621" t="s">
        <v>754</v>
      </c>
      <c r="C1621" t="s">
        <v>223</v>
      </c>
      <c r="D1621" t="s">
        <v>80</v>
      </c>
      <c r="E1621" s="1">
        <f t="shared" si="25"/>
        <v>45198</v>
      </c>
      <c r="F1621" t="s">
        <v>1826</v>
      </c>
      <c r="G1621" s="1" t="e">
        <f>VLOOKUP(B1621,Results!A:D,3,FALSE)</f>
        <v>#N/A</v>
      </c>
    </row>
    <row r="1622" spans="1:7" x14ac:dyDescent="0.25">
      <c r="A1622" t="s">
        <v>816</v>
      </c>
      <c r="B1622" t="s">
        <v>355</v>
      </c>
      <c r="C1622" t="s">
        <v>223</v>
      </c>
      <c r="D1622" t="s">
        <v>30</v>
      </c>
      <c r="E1622" s="1">
        <f t="shared" si="25"/>
        <v>45198</v>
      </c>
      <c r="F1622" t="s">
        <v>1826</v>
      </c>
      <c r="G1622" s="1" t="e">
        <f>VLOOKUP(B1622,Results!A:D,3,FALSE)</f>
        <v>#N/A</v>
      </c>
    </row>
    <row r="1623" spans="1:7" x14ac:dyDescent="0.25">
      <c r="A1623" t="s">
        <v>816</v>
      </c>
      <c r="B1623" t="s">
        <v>820</v>
      </c>
      <c r="C1623" t="s">
        <v>20</v>
      </c>
      <c r="D1623" t="s">
        <v>33</v>
      </c>
      <c r="E1623" s="1">
        <f t="shared" si="25"/>
        <v>45198</v>
      </c>
      <c r="F1623" t="s">
        <v>1826</v>
      </c>
      <c r="G1623" s="1" t="e">
        <f>VLOOKUP(B1623,Results!A:D,3,FALSE)</f>
        <v>#N/A</v>
      </c>
    </row>
    <row r="1624" spans="1:7" x14ac:dyDescent="0.25">
      <c r="A1624" t="s">
        <v>816</v>
      </c>
      <c r="B1624" t="s">
        <v>825</v>
      </c>
      <c r="C1624" t="s">
        <v>20</v>
      </c>
      <c r="D1624" t="s">
        <v>10</v>
      </c>
      <c r="E1624" s="1">
        <f t="shared" si="25"/>
        <v>45198</v>
      </c>
      <c r="F1624" t="s">
        <v>1826</v>
      </c>
      <c r="G1624" s="1" t="e">
        <f>VLOOKUP(B1624,Results!A:D,3,FALSE)</f>
        <v>#N/A</v>
      </c>
    </row>
    <row r="1625" spans="1:7" x14ac:dyDescent="0.25">
      <c r="A1625" t="s">
        <v>816</v>
      </c>
      <c r="B1625" t="s">
        <v>491</v>
      </c>
      <c r="C1625" t="s">
        <v>223</v>
      </c>
      <c r="D1625" t="s">
        <v>30</v>
      </c>
      <c r="E1625" s="1">
        <f t="shared" si="25"/>
        <v>45198</v>
      </c>
      <c r="F1625" t="s">
        <v>1826</v>
      </c>
      <c r="G1625" s="1" t="e">
        <f>VLOOKUP(B1625,Results!A:D,3,FALSE)</f>
        <v>#N/A</v>
      </c>
    </row>
    <row r="1626" spans="1:7" x14ac:dyDescent="0.25">
      <c r="A1626" t="s">
        <v>816</v>
      </c>
      <c r="B1626" t="s">
        <v>808</v>
      </c>
      <c r="C1626" t="s">
        <v>20</v>
      </c>
      <c r="D1626" t="s">
        <v>74</v>
      </c>
      <c r="E1626" s="1">
        <f t="shared" si="25"/>
        <v>45198</v>
      </c>
      <c r="F1626" t="s">
        <v>1826</v>
      </c>
      <c r="G1626" s="1" t="e">
        <f>VLOOKUP(B1626,Results!A:D,3,FALSE)</f>
        <v>#N/A</v>
      </c>
    </row>
    <row r="1627" spans="1:7" x14ac:dyDescent="0.25">
      <c r="A1627" t="s">
        <v>1813</v>
      </c>
      <c r="B1627" t="s">
        <v>804</v>
      </c>
      <c r="C1627" t="s">
        <v>20</v>
      </c>
      <c r="D1627" t="s">
        <v>44</v>
      </c>
      <c r="E1627" s="1">
        <f t="shared" si="25"/>
        <v>45197</v>
      </c>
      <c r="F1627" t="s">
        <v>1826</v>
      </c>
      <c r="G1627" s="1">
        <f>VLOOKUP(B1627,Results!A:D,3,FALSE)</f>
        <v>45414</v>
      </c>
    </row>
    <row r="1628" spans="1:7" x14ac:dyDescent="0.25">
      <c r="A1628" t="s">
        <v>1813</v>
      </c>
      <c r="B1628" t="s">
        <v>214</v>
      </c>
      <c r="C1628" t="s">
        <v>20</v>
      </c>
      <c r="D1628" t="s">
        <v>10</v>
      </c>
      <c r="E1628" s="1">
        <f t="shared" si="25"/>
        <v>45197</v>
      </c>
      <c r="F1628" t="s">
        <v>1826</v>
      </c>
      <c r="G1628" s="1">
        <f>VLOOKUP(B1628,Results!A:D,3,FALSE)</f>
        <v>45440</v>
      </c>
    </row>
    <row r="1629" spans="1:7" x14ac:dyDescent="0.25">
      <c r="A1629" t="s">
        <v>1813</v>
      </c>
      <c r="B1629" t="s">
        <v>821</v>
      </c>
      <c r="C1629" t="s">
        <v>20</v>
      </c>
      <c r="D1629" t="s">
        <v>28</v>
      </c>
      <c r="E1629" s="1">
        <f t="shared" si="25"/>
        <v>45197</v>
      </c>
      <c r="F1629" t="s">
        <v>1826</v>
      </c>
      <c r="G1629" s="1" t="e">
        <f>VLOOKUP(B1629,Results!A:D,3,FALSE)</f>
        <v>#N/A</v>
      </c>
    </row>
    <row r="1630" spans="1:7" x14ac:dyDescent="0.25">
      <c r="A1630" t="s">
        <v>812</v>
      </c>
      <c r="B1630" t="s">
        <v>815</v>
      </c>
      <c r="C1630" t="s">
        <v>20</v>
      </c>
      <c r="D1630" t="s">
        <v>10</v>
      </c>
      <c r="E1630" s="1">
        <f t="shared" si="25"/>
        <v>45196</v>
      </c>
      <c r="F1630" t="s">
        <v>1826</v>
      </c>
      <c r="G1630" s="1">
        <f>VLOOKUP(B1630,Results!A:D,3,FALSE)</f>
        <v>45414</v>
      </c>
    </row>
    <row r="1631" spans="1:7" x14ac:dyDescent="0.25">
      <c r="A1631" t="s">
        <v>812</v>
      </c>
      <c r="B1631" t="s">
        <v>800</v>
      </c>
      <c r="C1631" t="s">
        <v>20</v>
      </c>
      <c r="D1631" t="s">
        <v>10</v>
      </c>
      <c r="E1631" s="1">
        <f t="shared" si="25"/>
        <v>45196</v>
      </c>
      <c r="F1631" t="s">
        <v>1826</v>
      </c>
      <c r="G1631" s="1" t="e">
        <f>VLOOKUP(B1631,Results!A:D,3,FALSE)</f>
        <v>#N/A</v>
      </c>
    </row>
    <row r="1632" spans="1:7" x14ac:dyDescent="0.25">
      <c r="A1632" t="s">
        <v>812</v>
      </c>
      <c r="B1632" t="s">
        <v>845</v>
      </c>
      <c r="C1632" t="s">
        <v>20</v>
      </c>
      <c r="D1632" t="s">
        <v>33</v>
      </c>
      <c r="E1632" s="1">
        <f t="shared" si="25"/>
        <v>45196</v>
      </c>
      <c r="F1632" t="s">
        <v>1826</v>
      </c>
      <c r="G1632" s="1" t="e">
        <f>VLOOKUP(B1632,Results!A:D,3,FALSE)</f>
        <v>#N/A</v>
      </c>
    </row>
    <row r="1633" spans="1:7" x14ac:dyDescent="0.25">
      <c r="A1633" t="s">
        <v>812</v>
      </c>
      <c r="B1633" t="s">
        <v>355</v>
      </c>
      <c r="C1633" t="s">
        <v>223</v>
      </c>
      <c r="D1633" t="s">
        <v>30</v>
      </c>
      <c r="E1633" s="1">
        <f t="shared" si="25"/>
        <v>45196</v>
      </c>
      <c r="F1633" t="s">
        <v>1826</v>
      </c>
      <c r="G1633" s="1" t="e">
        <f>VLOOKUP(B1633,Results!A:D,3,FALSE)</f>
        <v>#N/A</v>
      </c>
    </row>
    <row r="1634" spans="1:7" x14ac:dyDescent="0.25">
      <c r="A1634" t="s">
        <v>812</v>
      </c>
      <c r="B1634" t="s">
        <v>814</v>
      </c>
      <c r="C1634" t="s">
        <v>20</v>
      </c>
      <c r="D1634" t="s">
        <v>33</v>
      </c>
      <c r="E1634" s="1">
        <f t="shared" si="25"/>
        <v>45196</v>
      </c>
      <c r="F1634" t="s">
        <v>1826</v>
      </c>
      <c r="G1634" s="1" t="e">
        <f>VLOOKUP(B1634,Results!A:D,3,FALSE)</f>
        <v>#N/A</v>
      </c>
    </row>
    <row r="1635" spans="1:7" x14ac:dyDescent="0.25">
      <c r="A1635" t="s">
        <v>812</v>
      </c>
      <c r="B1635" t="s">
        <v>491</v>
      </c>
      <c r="C1635" t="s">
        <v>223</v>
      </c>
      <c r="D1635" t="s">
        <v>30</v>
      </c>
      <c r="E1635" s="1">
        <f t="shared" si="25"/>
        <v>45196</v>
      </c>
      <c r="F1635" t="s">
        <v>1826</v>
      </c>
      <c r="G1635" s="1" t="e">
        <f>VLOOKUP(B1635,Results!A:D,3,FALSE)</f>
        <v>#N/A</v>
      </c>
    </row>
    <row r="1636" spans="1:7" x14ac:dyDescent="0.25">
      <c r="A1636" t="s">
        <v>810</v>
      </c>
      <c r="B1636" t="s">
        <v>773</v>
      </c>
      <c r="C1636" t="s">
        <v>223</v>
      </c>
      <c r="D1636" t="s">
        <v>10</v>
      </c>
      <c r="E1636" s="1">
        <f t="shared" si="25"/>
        <v>45195</v>
      </c>
      <c r="F1636" t="s">
        <v>1826</v>
      </c>
      <c r="G1636" s="1" t="e">
        <f>VLOOKUP(B1636,Results!A:D,3,FALSE)</f>
        <v>#N/A</v>
      </c>
    </row>
    <row r="1637" spans="1:7" x14ac:dyDescent="0.25">
      <c r="A1637" t="s">
        <v>810</v>
      </c>
      <c r="B1637" t="s">
        <v>811</v>
      </c>
      <c r="C1637" t="s">
        <v>223</v>
      </c>
      <c r="D1637" t="s">
        <v>10</v>
      </c>
      <c r="E1637" s="1">
        <f t="shared" si="25"/>
        <v>45195</v>
      </c>
      <c r="F1637" t="s">
        <v>1826</v>
      </c>
      <c r="G1637" s="1" t="e">
        <f>VLOOKUP(B1637,Results!A:D,3,FALSE)</f>
        <v>#N/A</v>
      </c>
    </row>
    <row r="1638" spans="1:7" x14ac:dyDescent="0.25">
      <c r="A1638" t="s">
        <v>810</v>
      </c>
      <c r="B1638" t="s">
        <v>709</v>
      </c>
      <c r="C1638" t="s">
        <v>20</v>
      </c>
      <c r="D1638" t="s">
        <v>13</v>
      </c>
      <c r="E1638" s="1">
        <f t="shared" si="25"/>
        <v>45195</v>
      </c>
      <c r="F1638" t="s">
        <v>1826</v>
      </c>
      <c r="G1638" s="1" t="e">
        <f>VLOOKUP(B1638,Results!A:D,3,FALSE)</f>
        <v>#N/A</v>
      </c>
    </row>
    <row r="1639" spans="1:7" x14ac:dyDescent="0.25">
      <c r="A1639" t="s">
        <v>806</v>
      </c>
      <c r="B1639" t="s">
        <v>807</v>
      </c>
      <c r="C1639" t="s">
        <v>20</v>
      </c>
      <c r="D1639" t="s">
        <v>13</v>
      </c>
      <c r="E1639" s="1">
        <f t="shared" si="25"/>
        <v>45194</v>
      </c>
      <c r="F1639" t="s">
        <v>1826</v>
      </c>
      <c r="G1639" s="1">
        <f>VLOOKUP(B1639,Results!A:D,3,FALSE)</f>
        <v>45419</v>
      </c>
    </row>
    <row r="1640" spans="1:7" x14ac:dyDescent="0.25">
      <c r="A1640" t="s">
        <v>806</v>
      </c>
      <c r="B1640" t="s">
        <v>857</v>
      </c>
      <c r="C1640" t="s">
        <v>20</v>
      </c>
      <c r="D1640" t="s">
        <v>13</v>
      </c>
      <c r="E1640" s="1">
        <f t="shared" si="25"/>
        <v>45194</v>
      </c>
      <c r="F1640" t="s">
        <v>1919</v>
      </c>
      <c r="G1640" s="1">
        <f>VLOOKUP(B1640,Results!A:D,3,FALSE)</f>
        <v>45427</v>
      </c>
    </row>
    <row r="1641" spans="1:7" x14ac:dyDescent="0.25">
      <c r="A1641" t="s">
        <v>806</v>
      </c>
      <c r="B1641" t="s">
        <v>800</v>
      </c>
      <c r="C1641" t="s">
        <v>20</v>
      </c>
      <c r="D1641" t="s">
        <v>10</v>
      </c>
      <c r="E1641" s="1">
        <f t="shared" si="25"/>
        <v>45194</v>
      </c>
      <c r="F1641" t="s">
        <v>1826</v>
      </c>
      <c r="G1641" s="1" t="e">
        <f>VLOOKUP(B1641,Results!A:D,3,FALSE)</f>
        <v>#N/A</v>
      </c>
    </row>
    <row r="1642" spans="1:7" x14ac:dyDescent="0.25">
      <c r="A1642" t="s">
        <v>806</v>
      </c>
      <c r="B1642" t="s">
        <v>409</v>
      </c>
      <c r="C1642" t="s">
        <v>223</v>
      </c>
      <c r="D1642" t="s">
        <v>297</v>
      </c>
      <c r="E1642" s="1">
        <f t="shared" si="25"/>
        <v>45194</v>
      </c>
      <c r="F1642" t="s">
        <v>1826</v>
      </c>
      <c r="G1642" s="1" t="e">
        <f>VLOOKUP(B1642,Results!A:D,3,FALSE)</f>
        <v>#N/A</v>
      </c>
    </row>
    <row r="1643" spans="1:7" x14ac:dyDescent="0.25">
      <c r="A1643" t="s">
        <v>806</v>
      </c>
      <c r="B1643" t="s">
        <v>808</v>
      </c>
      <c r="C1643" t="s">
        <v>20</v>
      </c>
      <c r="D1643" t="s">
        <v>74</v>
      </c>
      <c r="E1643" s="1">
        <f t="shared" si="25"/>
        <v>45194</v>
      </c>
      <c r="F1643" t="s">
        <v>1826</v>
      </c>
      <c r="G1643" s="1" t="e">
        <f>VLOOKUP(B1643,Results!A:D,3,FALSE)</f>
        <v>#N/A</v>
      </c>
    </row>
    <row r="1644" spans="1:7" x14ac:dyDescent="0.25">
      <c r="A1644" t="s">
        <v>806</v>
      </c>
      <c r="B1644" t="s">
        <v>690</v>
      </c>
      <c r="C1644" t="s">
        <v>20</v>
      </c>
      <c r="D1644" t="s">
        <v>269</v>
      </c>
      <c r="E1644" s="1">
        <f t="shared" si="25"/>
        <v>45194</v>
      </c>
      <c r="F1644" t="s">
        <v>1919</v>
      </c>
      <c r="G1644" s="1" t="e">
        <f>VLOOKUP(B1644,Results!A:D,3,FALSE)</f>
        <v>#N/A</v>
      </c>
    </row>
    <row r="1645" spans="1:7" x14ac:dyDescent="0.25">
      <c r="A1645" t="s">
        <v>803</v>
      </c>
      <c r="B1645" t="s">
        <v>773</v>
      </c>
      <c r="C1645" t="s">
        <v>223</v>
      </c>
      <c r="D1645" t="s">
        <v>10</v>
      </c>
      <c r="E1645" s="1">
        <f t="shared" si="25"/>
        <v>45190</v>
      </c>
      <c r="F1645" t="s">
        <v>1826</v>
      </c>
      <c r="G1645" s="1" t="e">
        <f>VLOOKUP(B1645,Results!A:D,3,FALSE)</f>
        <v>#N/A</v>
      </c>
    </row>
    <row r="1646" spans="1:7" x14ac:dyDescent="0.25">
      <c r="A1646" t="s">
        <v>802</v>
      </c>
      <c r="B1646" t="s">
        <v>794</v>
      </c>
      <c r="C1646" t="s">
        <v>223</v>
      </c>
      <c r="D1646" t="s">
        <v>10</v>
      </c>
      <c r="E1646" s="1">
        <f t="shared" si="25"/>
        <v>45189</v>
      </c>
      <c r="F1646" t="s">
        <v>1826</v>
      </c>
      <c r="G1646" s="1">
        <f>VLOOKUP(B1646,Results!A:D,3,FALSE)</f>
        <v>45441</v>
      </c>
    </row>
    <row r="1647" spans="1:7" x14ac:dyDescent="0.25">
      <c r="A1647" t="s">
        <v>802</v>
      </c>
      <c r="B1647" t="s">
        <v>308</v>
      </c>
      <c r="C1647" t="s">
        <v>20</v>
      </c>
      <c r="D1647" t="s">
        <v>10</v>
      </c>
      <c r="E1647" s="1">
        <f t="shared" si="25"/>
        <v>45189</v>
      </c>
      <c r="F1647" t="s">
        <v>1826</v>
      </c>
      <c r="G1647" s="1" t="e">
        <f>VLOOKUP(B1647,Results!A:D,3,FALSE)</f>
        <v>#N/A</v>
      </c>
    </row>
    <row r="1648" spans="1:7" x14ac:dyDescent="0.25">
      <c r="A1648" t="s">
        <v>801</v>
      </c>
      <c r="B1648" t="s">
        <v>773</v>
      </c>
      <c r="C1648" t="s">
        <v>223</v>
      </c>
      <c r="D1648" t="s">
        <v>10</v>
      </c>
      <c r="E1648" s="1">
        <f t="shared" si="25"/>
        <v>45187</v>
      </c>
      <c r="F1648" t="s">
        <v>1826</v>
      </c>
      <c r="G1648" s="1" t="e">
        <f>VLOOKUP(B1648,Results!A:D,3,FALSE)</f>
        <v>#N/A</v>
      </c>
    </row>
    <row r="1649" spans="1:7" x14ac:dyDescent="0.25">
      <c r="A1649" t="s">
        <v>801</v>
      </c>
      <c r="B1649" t="s">
        <v>793</v>
      </c>
      <c r="C1649" t="s">
        <v>223</v>
      </c>
      <c r="D1649" t="s">
        <v>33</v>
      </c>
      <c r="E1649" s="1">
        <f t="shared" si="25"/>
        <v>45187</v>
      </c>
      <c r="F1649" t="s">
        <v>1826</v>
      </c>
      <c r="G1649" s="1" t="e">
        <f>VLOOKUP(B1649,Results!A:D,3,FALSE)</f>
        <v>#N/A</v>
      </c>
    </row>
    <row r="1650" spans="1:7" x14ac:dyDescent="0.25">
      <c r="A1650" t="s">
        <v>801</v>
      </c>
      <c r="B1650" t="s">
        <v>871</v>
      </c>
      <c r="C1650" t="s">
        <v>223</v>
      </c>
      <c r="D1650" t="s">
        <v>13</v>
      </c>
      <c r="E1650" s="1">
        <f t="shared" si="25"/>
        <v>45187</v>
      </c>
      <c r="F1650" t="s">
        <v>1919</v>
      </c>
      <c r="G1650" s="1" t="e">
        <f>VLOOKUP(B1650,Results!A:D,3,FALSE)</f>
        <v>#N/A</v>
      </c>
    </row>
    <row r="1651" spans="1:7" x14ac:dyDescent="0.25">
      <c r="A1651" t="s">
        <v>799</v>
      </c>
      <c r="B1651" t="s">
        <v>800</v>
      </c>
      <c r="C1651" t="s">
        <v>20</v>
      </c>
      <c r="D1651" t="s">
        <v>10</v>
      </c>
      <c r="E1651" s="1">
        <f t="shared" si="25"/>
        <v>45184</v>
      </c>
      <c r="F1651" t="s">
        <v>1826</v>
      </c>
      <c r="G1651" s="1" t="e">
        <f>VLOOKUP(B1651,Results!A:D,3,FALSE)</f>
        <v>#N/A</v>
      </c>
    </row>
    <row r="1652" spans="1:7" x14ac:dyDescent="0.25">
      <c r="A1652" t="s">
        <v>799</v>
      </c>
      <c r="B1652" t="s">
        <v>355</v>
      </c>
      <c r="C1652" t="s">
        <v>223</v>
      </c>
      <c r="D1652" t="s">
        <v>30</v>
      </c>
      <c r="E1652" s="1">
        <f t="shared" si="25"/>
        <v>45184</v>
      </c>
      <c r="F1652" t="s">
        <v>1826</v>
      </c>
      <c r="G1652" s="1" t="e">
        <f>VLOOKUP(B1652,Results!A:D,3,FALSE)</f>
        <v>#N/A</v>
      </c>
    </row>
    <row r="1653" spans="1:7" x14ac:dyDescent="0.25">
      <c r="A1653" t="s">
        <v>798</v>
      </c>
      <c r="B1653" t="s">
        <v>336</v>
      </c>
      <c r="C1653" t="s">
        <v>223</v>
      </c>
      <c r="D1653" t="s">
        <v>10</v>
      </c>
      <c r="E1653" s="1">
        <f t="shared" si="25"/>
        <v>45183</v>
      </c>
      <c r="F1653" t="s">
        <v>1826</v>
      </c>
      <c r="G1653" s="1">
        <f>VLOOKUP(B1653,Results!A:D,3,FALSE)</f>
        <v>45418</v>
      </c>
    </row>
    <row r="1654" spans="1:7" x14ac:dyDescent="0.25">
      <c r="A1654" t="s">
        <v>798</v>
      </c>
      <c r="B1654" t="s">
        <v>726</v>
      </c>
      <c r="C1654" t="s">
        <v>223</v>
      </c>
      <c r="D1654" t="s">
        <v>13</v>
      </c>
      <c r="E1654" s="1">
        <f t="shared" si="25"/>
        <v>45183</v>
      </c>
      <c r="F1654" t="s">
        <v>1826</v>
      </c>
      <c r="G1654" s="1">
        <f>VLOOKUP(B1654,Results!A:D,3,FALSE)</f>
        <v>45418</v>
      </c>
    </row>
    <row r="1655" spans="1:7" x14ac:dyDescent="0.25">
      <c r="A1655" t="s">
        <v>798</v>
      </c>
      <c r="B1655" t="s">
        <v>516</v>
      </c>
      <c r="C1655" t="s">
        <v>223</v>
      </c>
      <c r="D1655" t="s">
        <v>10</v>
      </c>
      <c r="E1655" s="1">
        <f t="shared" si="25"/>
        <v>45183</v>
      </c>
      <c r="F1655" t="s">
        <v>1826</v>
      </c>
      <c r="G1655" s="1">
        <f>VLOOKUP(B1655,Results!A:D,3,FALSE)</f>
        <v>45426</v>
      </c>
    </row>
    <row r="1656" spans="1:7" x14ac:dyDescent="0.25">
      <c r="A1656" t="s">
        <v>798</v>
      </c>
      <c r="B1656" t="s">
        <v>464</v>
      </c>
      <c r="C1656" t="s">
        <v>20</v>
      </c>
      <c r="D1656" t="s">
        <v>44</v>
      </c>
      <c r="E1656" s="1">
        <f t="shared" si="25"/>
        <v>45183</v>
      </c>
      <c r="F1656" t="s">
        <v>1826</v>
      </c>
      <c r="G1656" s="1" t="e">
        <f>VLOOKUP(B1656,Results!A:D,3,FALSE)</f>
        <v>#N/A</v>
      </c>
    </row>
    <row r="1657" spans="1:7" x14ac:dyDescent="0.25">
      <c r="A1657" t="s">
        <v>798</v>
      </c>
      <c r="B1657" t="s">
        <v>308</v>
      </c>
      <c r="C1657" t="s">
        <v>20</v>
      </c>
      <c r="D1657" t="s">
        <v>10</v>
      </c>
      <c r="E1657" s="1">
        <f t="shared" si="25"/>
        <v>45183</v>
      </c>
      <c r="F1657" t="s">
        <v>1826</v>
      </c>
      <c r="G1657" s="1" t="e">
        <f>VLOOKUP(B1657,Results!A:D,3,FALSE)</f>
        <v>#N/A</v>
      </c>
    </row>
    <row r="1658" spans="1:7" x14ac:dyDescent="0.25">
      <c r="A1658" t="s">
        <v>798</v>
      </c>
      <c r="B1658" t="s">
        <v>793</v>
      </c>
      <c r="C1658" t="s">
        <v>223</v>
      </c>
      <c r="D1658" t="s">
        <v>33</v>
      </c>
      <c r="E1658" s="1">
        <f t="shared" si="25"/>
        <v>45183</v>
      </c>
      <c r="F1658" t="s">
        <v>1826</v>
      </c>
      <c r="G1658" s="1" t="e">
        <f>VLOOKUP(B1658,Results!A:D,3,FALSE)</f>
        <v>#N/A</v>
      </c>
    </row>
    <row r="1659" spans="1:7" x14ac:dyDescent="0.25">
      <c r="A1659" t="s">
        <v>797</v>
      </c>
      <c r="B1659" t="s">
        <v>794</v>
      </c>
      <c r="C1659" t="s">
        <v>223</v>
      </c>
      <c r="D1659" t="s">
        <v>10</v>
      </c>
      <c r="E1659" s="1">
        <f t="shared" si="25"/>
        <v>45182</v>
      </c>
      <c r="F1659" t="s">
        <v>1826</v>
      </c>
      <c r="G1659" s="1">
        <f>VLOOKUP(B1659,Results!A:D,3,FALSE)</f>
        <v>45441</v>
      </c>
    </row>
    <row r="1660" spans="1:7" x14ac:dyDescent="0.25">
      <c r="A1660" t="s">
        <v>797</v>
      </c>
      <c r="B1660" t="s">
        <v>510</v>
      </c>
      <c r="C1660" t="s">
        <v>223</v>
      </c>
      <c r="D1660" t="s">
        <v>13</v>
      </c>
      <c r="E1660" s="1">
        <f t="shared" si="25"/>
        <v>45182</v>
      </c>
      <c r="F1660" t="s">
        <v>1826</v>
      </c>
      <c r="G1660" s="1" t="e">
        <f>VLOOKUP(B1660,Results!A:D,3,FALSE)</f>
        <v>#N/A</v>
      </c>
    </row>
    <row r="1661" spans="1:7" x14ac:dyDescent="0.25">
      <c r="A1661" t="s">
        <v>797</v>
      </c>
      <c r="B1661" t="s">
        <v>773</v>
      </c>
      <c r="C1661" t="s">
        <v>223</v>
      </c>
      <c r="D1661" t="s">
        <v>10</v>
      </c>
      <c r="E1661" s="1">
        <f t="shared" si="25"/>
        <v>45182</v>
      </c>
      <c r="F1661" t="s">
        <v>1826</v>
      </c>
      <c r="G1661" s="1" t="e">
        <f>VLOOKUP(B1661,Results!A:D,3,FALSE)</f>
        <v>#N/A</v>
      </c>
    </row>
    <row r="1662" spans="1:7" x14ac:dyDescent="0.25">
      <c r="A1662" t="s">
        <v>797</v>
      </c>
      <c r="B1662" t="s">
        <v>283</v>
      </c>
      <c r="C1662" t="s">
        <v>223</v>
      </c>
      <c r="D1662" t="s">
        <v>44</v>
      </c>
      <c r="E1662" s="1">
        <f t="shared" si="25"/>
        <v>45182</v>
      </c>
      <c r="F1662" t="s">
        <v>1826</v>
      </c>
      <c r="G1662" s="1" t="e">
        <f>VLOOKUP(B1662,Results!A:D,3,FALSE)</f>
        <v>#N/A</v>
      </c>
    </row>
    <row r="1663" spans="1:7" x14ac:dyDescent="0.25">
      <c r="A1663" t="s">
        <v>797</v>
      </c>
      <c r="B1663" t="s">
        <v>796</v>
      </c>
      <c r="C1663" t="s">
        <v>20</v>
      </c>
      <c r="D1663" t="s">
        <v>23</v>
      </c>
      <c r="E1663" s="1">
        <f t="shared" si="25"/>
        <v>45182</v>
      </c>
      <c r="F1663" t="s">
        <v>1826</v>
      </c>
      <c r="G1663" s="1" t="e">
        <f>VLOOKUP(B1663,Results!A:D,3,FALSE)</f>
        <v>#N/A</v>
      </c>
    </row>
    <row r="1664" spans="1:7" x14ac:dyDescent="0.25">
      <c r="A1664" s="1">
        <v>45239</v>
      </c>
      <c r="B1664" t="s">
        <v>510</v>
      </c>
      <c r="C1664" t="s">
        <v>223</v>
      </c>
      <c r="D1664" t="s">
        <v>13</v>
      </c>
      <c r="E1664" s="1">
        <f t="shared" si="25"/>
        <v>45180</v>
      </c>
      <c r="F1664" t="s">
        <v>1826</v>
      </c>
      <c r="G1664" s="1" t="e">
        <f>VLOOKUP(B1664,Results!A:D,3,FALSE)</f>
        <v>#N/A</v>
      </c>
    </row>
    <row r="1665" spans="1:7" x14ac:dyDescent="0.25">
      <c r="A1665" s="1">
        <v>45239</v>
      </c>
      <c r="B1665" t="s">
        <v>796</v>
      </c>
      <c r="C1665" t="s">
        <v>20</v>
      </c>
      <c r="D1665" t="s">
        <v>23</v>
      </c>
      <c r="E1665" s="1">
        <f t="shared" si="25"/>
        <v>45180</v>
      </c>
      <c r="F1665" t="s">
        <v>1826</v>
      </c>
      <c r="G1665" s="1" t="e">
        <f>VLOOKUP(B1665,Results!A:D,3,FALSE)</f>
        <v>#N/A</v>
      </c>
    </row>
    <row r="1666" spans="1:7" x14ac:dyDescent="0.25">
      <c r="A1666" s="1">
        <v>45147</v>
      </c>
      <c r="B1666" t="s">
        <v>793</v>
      </c>
      <c r="C1666" t="s">
        <v>223</v>
      </c>
      <c r="D1666" t="s">
        <v>33</v>
      </c>
      <c r="E1666" s="1">
        <f t="shared" ref="E1666:E1729" si="26">DATEVALUE(IFERROR(RIGHT(LEFT(A1666,FIND("-",A1666,4)-1),2)&amp;"/"&amp;LEFT(A1666,FIND("-",A1666)-1)&amp;"/"&amp;RIGHT(LEFT(A1666,IFERROR(FIND(" ",A1666),LEN(A1666)+1)-1),4),TEXT(A1666,"dd")&amp;"/"&amp;TEXT(A1666,"mm")&amp;"/"&amp;TEXT(A1666,"yyyy")))</f>
        <v>45177</v>
      </c>
      <c r="F1666" t="s">
        <v>1826</v>
      </c>
      <c r="G1666" s="1" t="e">
        <f>VLOOKUP(B1666,Results!A:D,3,FALSE)</f>
        <v>#N/A</v>
      </c>
    </row>
    <row r="1667" spans="1:7" x14ac:dyDescent="0.25">
      <c r="A1667" s="1">
        <v>45116</v>
      </c>
      <c r="B1667" t="s">
        <v>355</v>
      </c>
      <c r="C1667" t="s">
        <v>223</v>
      </c>
      <c r="D1667" t="s">
        <v>30</v>
      </c>
      <c r="E1667" s="1">
        <f t="shared" si="26"/>
        <v>45176</v>
      </c>
      <c r="F1667" t="s">
        <v>1826</v>
      </c>
      <c r="G1667" s="1" t="e">
        <f>VLOOKUP(B1667,Results!A:D,3,FALSE)</f>
        <v>#N/A</v>
      </c>
    </row>
    <row r="1668" spans="1:7" x14ac:dyDescent="0.25">
      <c r="A1668" s="1">
        <v>45025</v>
      </c>
      <c r="B1668" t="s">
        <v>871</v>
      </c>
      <c r="C1668" t="s">
        <v>223</v>
      </c>
      <c r="D1668" t="s">
        <v>13</v>
      </c>
      <c r="E1668" s="1">
        <f t="shared" si="26"/>
        <v>45173</v>
      </c>
      <c r="F1668" t="s">
        <v>1919</v>
      </c>
      <c r="G1668" s="1" t="e">
        <f>VLOOKUP(B1668,Results!A:D,3,FALSE)</f>
        <v>#N/A</v>
      </c>
    </row>
    <row r="1669" spans="1:7" x14ac:dyDescent="0.25">
      <c r="A1669" s="1">
        <v>45025</v>
      </c>
      <c r="B1669" t="s">
        <v>790</v>
      </c>
      <c r="C1669" t="s">
        <v>20</v>
      </c>
      <c r="D1669" t="s">
        <v>74</v>
      </c>
      <c r="E1669" s="1">
        <f t="shared" si="26"/>
        <v>45173</v>
      </c>
      <c r="F1669" t="s">
        <v>1919</v>
      </c>
      <c r="G1669" s="1" t="e">
        <f>VLOOKUP(B1669,Results!A:D,3,FALSE)</f>
        <v>#N/A</v>
      </c>
    </row>
    <row r="1670" spans="1:7" x14ac:dyDescent="0.25">
      <c r="A1670" t="s">
        <v>787</v>
      </c>
      <c r="B1670" t="s">
        <v>386</v>
      </c>
      <c r="C1670" t="s">
        <v>20</v>
      </c>
      <c r="D1670" t="s">
        <v>40</v>
      </c>
      <c r="E1670" s="1">
        <f t="shared" si="26"/>
        <v>45166</v>
      </c>
      <c r="F1670" t="s">
        <v>1919</v>
      </c>
      <c r="G1670" s="1" t="e">
        <f>VLOOKUP(B1670,Results!A:D,3,FALSE)</f>
        <v>#N/A</v>
      </c>
    </row>
    <row r="1671" spans="1:7" x14ac:dyDescent="0.25">
      <c r="A1671" t="s">
        <v>1918</v>
      </c>
      <c r="B1671" t="s">
        <v>726</v>
      </c>
      <c r="C1671" t="s">
        <v>223</v>
      </c>
      <c r="D1671" t="s">
        <v>13</v>
      </c>
      <c r="E1671" s="1">
        <f t="shared" si="26"/>
        <v>45159</v>
      </c>
      <c r="F1671" t="s">
        <v>1919</v>
      </c>
      <c r="G1671" s="1">
        <f>VLOOKUP(B1671,Results!A:D,3,FALSE)</f>
        <v>45418</v>
      </c>
    </row>
    <row r="1672" spans="1:7" x14ac:dyDescent="0.25">
      <c r="A1672" t="s">
        <v>1918</v>
      </c>
      <c r="B1672" t="s">
        <v>653</v>
      </c>
      <c r="C1672" t="s">
        <v>20</v>
      </c>
      <c r="D1672" t="s">
        <v>13</v>
      </c>
      <c r="E1672" s="1">
        <f t="shared" si="26"/>
        <v>45159</v>
      </c>
      <c r="F1672" t="s">
        <v>1919</v>
      </c>
      <c r="G1672" s="1">
        <f>VLOOKUP(B1672,Results!A:D,3,FALSE)</f>
        <v>45419</v>
      </c>
    </row>
    <row r="1673" spans="1:7" x14ac:dyDescent="0.25">
      <c r="A1673" t="s">
        <v>1918</v>
      </c>
      <c r="B1673" t="s">
        <v>750</v>
      </c>
      <c r="C1673" t="s">
        <v>20</v>
      </c>
      <c r="D1673" t="s">
        <v>13</v>
      </c>
      <c r="E1673" s="1">
        <f t="shared" si="26"/>
        <v>45159</v>
      </c>
      <c r="F1673" t="s">
        <v>1919</v>
      </c>
      <c r="G1673" s="1">
        <f>VLOOKUP(B1673,Results!A:D,3,FALSE)</f>
        <v>45420</v>
      </c>
    </row>
    <row r="1674" spans="1:7" x14ac:dyDescent="0.25">
      <c r="A1674" t="s">
        <v>1918</v>
      </c>
      <c r="B1674" t="s">
        <v>857</v>
      </c>
      <c r="C1674" t="s">
        <v>20</v>
      </c>
      <c r="D1674" t="s">
        <v>13</v>
      </c>
      <c r="E1674" s="1">
        <f t="shared" si="26"/>
        <v>45159</v>
      </c>
      <c r="F1674" t="s">
        <v>1919</v>
      </c>
      <c r="G1674" s="1">
        <f>VLOOKUP(B1674,Results!A:D,3,FALSE)</f>
        <v>45427</v>
      </c>
    </row>
    <row r="1675" spans="1:7" x14ac:dyDescent="0.25">
      <c r="A1675" t="s">
        <v>1918</v>
      </c>
      <c r="B1675" t="s">
        <v>940</v>
      </c>
      <c r="C1675" t="s">
        <v>20</v>
      </c>
      <c r="D1675" t="s">
        <v>13</v>
      </c>
      <c r="E1675" s="1">
        <f t="shared" si="26"/>
        <v>45159</v>
      </c>
      <c r="F1675" t="s">
        <v>1919</v>
      </c>
      <c r="G1675" s="1">
        <f>VLOOKUP(B1675,Results!A:D,3,FALSE)</f>
        <v>45434</v>
      </c>
    </row>
    <row r="1676" spans="1:7" x14ac:dyDescent="0.25">
      <c r="A1676" t="s">
        <v>1918</v>
      </c>
      <c r="B1676" t="s">
        <v>935</v>
      </c>
      <c r="C1676" t="s">
        <v>20</v>
      </c>
      <c r="D1676" t="s">
        <v>13</v>
      </c>
      <c r="E1676" s="1">
        <f t="shared" si="26"/>
        <v>45159</v>
      </c>
      <c r="F1676" t="s">
        <v>1919</v>
      </c>
      <c r="G1676" s="1" t="e">
        <f>VLOOKUP(B1676,Results!A:D,3,FALSE)</f>
        <v>#N/A</v>
      </c>
    </row>
    <row r="1677" spans="1:7" x14ac:dyDescent="0.25">
      <c r="A1677" t="s">
        <v>1918</v>
      </c>
      <c r="B1677" t="s">
        <v>718</v>
      </c>
      <c r="C1677" t="s">
        <v>20</v>
      </c>
      <c r="D1677" t="s">
        <v>10</v>
      </c>
      <c r="E1677" s="1">
        <f t="shared" si="26"/>
        <v>45159</v>
      </c>
      <c r="F1677" t="s">
        <v>1919</v>
      </c>
      <c r="G1677" s="1" t="e">
        <f>VLOOKUP(B1677,Results!A:D,3,FALSE)</f>
        <v>#N/A</v>
      </c>
    </row>
    <row r="1678" spans="1:7" x14ac:dyDescent="0.25">
      <c r="A1678" t="s">
        <v>1918</v>
      </c>
      <c r="B1678" t="s">
        <v>372</v>
      </c>
      <c r="C1678" t="s">
        <v>223</v>
      </c>
      <c r="D1678" t="s">
        <v>13</v>
      </c>
      <c r="E1678" s="1">
        <f t="shared" si="26"/>
        <v>45159</v>
      </c>
      <c r="F1678" t="s">
        <v>1919</v>
      </c>
      <c r="G1678" s="1" t="e">
        <f>VLOOKUP(B1678,Results!A:D,3,FALSE)</f>
        <v>#N/A</v>
      </c>
    </row>
    <row r="1679" spans="1:7" x14ac:dyDescent="0.25">
      <c r="A1679" t="s">
        <v>1918</v>
      </c>
      <c r="B1679" t="s">
        <v>690</v>
      </c>
      <c r="C1679" t="s">
        <v>20</v>
      </c>
      <c r="D1679" t="s">
        <v>269</v>
      </c>
      <c r="E1679" s="1">
        <f t="shared" si="26"/>
        <v>45159</v>
      </c>
      <c r="F1679" t="s">
        <v>1919</v>
      </c>
      <c r="G1679" s="1" t="e">
        <f>VLOOKUP(B1679,Results!A:D,3,FALSE)</f>
        <v>#N/A</v>
      </c>
    </row>
    <row r="1680" spans="1:7" x14ac:dyDescent="0.25">
      <c r="A1680" t="s">
        <v>1918</v>
      </c>
      <c r="B1680" t="s">
        <v>966</v>
      </c>
      <c r="C1680" t="s">
        <v>20</v>
      </c>
      <c r="D1680" t="s">
        <v>74</v>
      </c>
      <c r="E1680" s="1">
        <f t="shared" si="26"/>
        <v>45159</v>
      </c>
      <c r="F1680" t="s">
        <v>1919</v>
      </c>
      <c r="G1680" s="1" t="e">
        <f>VLOOKUP(B1680,Results!A:D,3,FALSE)</f>
        <v>#N/A</v>
      </c>
    </row>
    <row r="1681" spans="1:7" x14ac:dyDescent="0.25">
      <c r="A1681" t="s">
        <v>1918</v>
      </c>
      <c r="B1681" t="s">
        <v>1877</v>
      </c>
      <c r="C1681" t="s">
        <v>20</v>
      </c>
      <c r="D1681" t="s">
        <v>28</v>
      </c>
      <c r="E1681" s="1">
        <f t="shared" si="26"/>
        <v>45159</v>
      </c>
      <c r="F1681" t="s">
        <v>1919</v>
      </c>
      <c r="G1681" s="1" t="e">
        <f>VLOOKUP(B1681,Results!A:D,3,FALSE)</f>
        <v>#N/A</v>
      </c>
    </row>
    <row r="1682" spans="1:7" x14ac:dyDescent="0.25">
      <c r="A1682" t="s">
        <v>1918</v>
      </c>
      <c r="B1682" t="s">
        <v>707</v>
      </c>
      <c r="C1682" t="s">
        <v>20</v>
      </c>
      <c r="D1682" t="s">
        <v>74</v>
      </c>
      <c r="E1682" s="1">
        <f t="shared" si="26"/>
        <v>45159</v>
      </c>
      <c r="F1682" t="s">
        <v>1919</v>
      </c>
      <c r="G1682" s="1" t="e">
        <f>VLOOKUP(B1682,Results!A:D,3,FALSE)</f>
        <v>#N/A</v>
      </c>
    </row>
    <row r="1683" spans="1:7" x14ac:dyDescent="0.25">
      <c r="A1683" t="s">
        <v>1917</v>
      </c>
      <c r="B1683" t="s">
        <v>19</v>
      </c>
      <c r="C1683" t="s">
        <v>20</v>
      </c>
      <c r="D1683" t="s">
        <v>10</v>
      </c>
      <c r="E1683" s="1">
        <f t="shared" si="26"/>
        <v>45152</v>
      </c>
      <c r="F1683" t="s">
        <v>1919</v>
      </c>
      <c r="G1683" s="1" t="e">
        <f>VLOOKUP(B1683,Results!A:D,3,FALSE)</f>
        <v>#N/A</v>
      </c>
    </row>
    <row r="1684" spans="1:7" x14ac:dyDescent="0.25">
      <c r="A1684" t="s">
        <v>1917</v>
      </c>
      <c r="B1684" t="s">
        <v>871</v>
      </c>
      <c r="C1684" t="s">
        <v>223</v>
      </c>
      <c r="D1684" t="s">
        <v>13</v>
      </c>
      <c r="E1684" s="1">
        <f t="shared" si="26"/>
        <v>45152</v>
      </c>
      <c r="F1684" t="s">
        <v>1919</v>
      </c>
      <c r="G1684" s="1" t="e">
        <f>VLOOKUP(B1684,Results!A:D,3,FALSE)</f>
        <v>#N/A</v>
      </c>
    </row>
    <row r="1685" spans="1:7" x14ac:dyDescent="0.25">
      <c r="A1685" s="1">
        <v>45115</v>
      </c>
      <c r="B1685" t="s">
        <v>726</v>
      </c>
      <c r="C1685" t="s">
        <v>223</v>
      </c>
      <c r="D1685" t="s">
        <v>13</v>
      </c>
      <c r="E1685" s="1">
        <f t="shared" si="26"/>
        <v>45145</v>
      </c>
      <c r="F1685" t="s">
        <v>1919</v>
      </c>
      <c r="G1685" s="1">
        <f>VLOOKUP(B1685,Results!A:D,3,FALSE)</f>
        <v>45418</v>
      </c>
    </row>
    <row r="1686" spans="1:7" x14ac:dyDescent="0.25">
      <c r="A1686" s="1">
        <v>45115</v>
      </c>
      <c r="B1686" t="s">
        <v>398</v>
      </c>
      <c r="C1686" t="s">
        <v>20</v>
      </c>
      <c r="D1686" t="s">
        <v>40</v>
      </c>
      <c r="E1686" s="1">
        <f t="shared" si="26"/>
        <v>45145</v>
      </c>
      <c r="F1686" t="s">
        <v>1919</v>
      </c>
      <c r="G1686" s="1" t="e">
        <f>VLOOKUP(B1686,Results!A:D,3,FALSE)</f>
        <v>#N/A</v>
      </c>
    </row>
    <row r="1687" spans="1:7" x14ac:dyDescent="0.25">
      <c r="A1687" s="1">
        <v>45115</v>
      </c>
      <c r="B1687" t="s">
        <v>751</v>
      </c>
      <c r="C1687" t="s">
        <v>20</v>
      </c>
      <c r="D1687" t="s">
        <v>10</v>
      </c>
      <c r="E1687" s="1">
        <f t="shared" si="26"/>
        <v>45145</v>
      </c>
      <c r="F1687" t="s">
        <v>1919</v>
      </c>
      <c r="G1687" s="1" t="e">
        <f>VLOOKUP(B1687,Results!A:D,3,FALSE)</f>
        <v>#N/A</v>
      </c>
    </row>
    <row r="1688" spans="1:7" x14ac:dyDescent="0.25">
      <c r="A1688" s="1">
        <v>45115</v>
      </c>
      <c r="B1688" t="s">
        <v>790</v>
      </c>
      <c r="C1688" t="s">
        <v>20</v>
      </c>
      <c r="D1688" t="s">
        <v>74</v>
      </c>
      <c r="E1688" s="1">
        <f t="shared" si="26"/>
        <v>45145</v>
      </c>
      <c r="F1688" t="s">
        <v>1919</v>
      </c>
      <c r="G1688" s="1" t="e">
        <f>VLOOKUP(B1688,Results!A:D,3,FALSE)</f>
        <v>#N/A</v>
      </c>
    </row>
    <row r="1689" spans="1:7" x14ac:dyDescent="0.25">
      <c r="A1689" s="1">
        <v>45115</v>
      </c>
      <c r="B1689" t="s">
        <v>386</v>
      </c>
      <c r="C1689" t="s">
        <v>20</v>
      </c>
      <c r="D1689" t="s">
        <v>40</v>
      </c>
      <c r="E1689" s="1">
        <f t="shared" si="26"/>
        <v>45145</v>
      </c>
      <c r="F1689" t="s">
        <v>1919</v>
      </c>
      <c r="G1689" s="1" t="e">
        <f>VLOOKUP(B1689,Results!A:D,3,FALSE)</f>
        <v>#N/A</v>
      </c>
    </row>
    <row r="1690" spans="1:7" x14ac:dyDescent="0.25">
      <c r="A1690" t="s">
        <v>1916</v>
      </c>
      <c r="B1690" t="s">
        <v>478</v>
      </c>
      <c r="C1690" t="s">
        <v>223</v>
      </c>
      <c r="D1690" t="s">
        <v>10</v>
      </c>
      <c r="E1690" s="1">
        <f t="shared" si="26"/>
        <v>45138</v>
      </c>
      <c r="F1690" t="s">
        <v>1919</v>
      </c>
      <c r="G1690" s="1">
        <f>VLOOKUP(B1690,Results!A:D,3,FALSE)</f>
        <v>45419</v>
      </c>
    </row>
    <row r="1691" spans="1:7" x14ac:dyDescent="0.25">
      <c r="A1691" t="s">
        <v>1916</v>
      </c>
      <c r="B1691" t="s">
        <v>750</v>
      </c>
      <c r="C1691" t="s">
        <v>20</v>
      </c>
      <c r="D1691" t="s">
        <v>13</v>
      </c>
      <c r="E1691" s="1">
        <f t="shared" si="26"/>
        <v>45138</v>
      </c>
      <c r="F1691" t="s">
        <v>1919</v>
      </c>
      <c r="G1691" s="1">
        <f>VLOOKUP(B1691,Results!A:D,3,FALSE)</f>
        <v>45420</v>
      </c>
    </row>
    <row r="1692" spans="1:7" x14ac:dyDescent="0.25">
      <c r="A1692" t="s">
        <v>1916</v>
      </c>
      <c r="B1692" t="s">
        <v>857</v>
      </c>
      <c r="C1692" t="s">
        <v>20</v>
      </c>
      <c r="D1692" t="s">
        <v>13</v>
      </c>
      <c r="E1692" s="1">
        <f t="shared" si="26"/>
        <v>45138</v>
      </c>
      <c r="F1692" t="s">
        <v>1919</v>
      </c>
      <c r="G1692" s="1">
        <f>VLOOKUP(B1692,Results!A:D,3,FALSE)</f>
        <v>45427</v>
      </c>
    </row>
    <row r="1693" spans="1:7" x14ac:dyDescent="0.25">
      <c r="A1693" t="s">
        <v>1916</v>
      </c>
      <c r="B1693" t="s">
        <v>935</v>
      </c>
      <c r="C1693" t="s">
        <v>20</v>
      </c>
      <c r="D1693" t="s">
        <v>13</v>
      </c>
      <c r="E1693" s="1">
        <f t="shared" si="26"/>
        <v>45138</v>
      </c>
      <c r="F1693" t="s">
        <v>1919</v>
      </c>
      <c r="G1693" s="1" t="e">
        <f>VLOOKUP(B1693,Results!A:D,3,FALSE)</f>
        <v>#N/A</v>
      </c>
    </row>
    <row r="1694" spans="1:7" x14ac:dyDescent="0.25">
      <c r="A1694" t="s">
        <v>1916</v>
      </c>
      <c r="B1694" t="s">
        <v>782</v>
      </c>
      <c r="C1694" t="s">
        <v>223</v>
      </c>
      <c r="D1694" t="s">
        <v>23</v>
      </c>
      <c r="E1694" s="1">
        <f t="shared" si="26"/>
        <v>45138</v>
      </c>
      <c r="F1694" t="s">
        <v>1919</v>
      </c>
      <c r="G1694" s="1" t="e">
        <f>VLOOKUP(B1694,Results!A:D,3,FALSE)</f>
        <v>#N/A</v>
      </c>
    </row>
    <row r="1695" spans="1:7" x14ac:dyDescent="0.25">
      <c r="A1695" t="s">
        <v>1916</v>
      </c>
      <c r="B1695" t="s">
        <v>372</v>
      </c>
      <c r="C1695" t="s">
        <v>223</v>
      </c>
      <c r="D1695" t="s">
        <v>13</v>
      </c>
      <c r="E1695" s="1">
        <f t="shared" si="26"/>
        <v>45138</v>
      </c>
      <c r="F1695" t="s">
        <v>1919</v>
      </c>
      <c r="G1695" s="1" t="e">
        <f>VLOOKUP(B1695,Results!A:D,3,FALSE)</f>
        <v>#N/A</v>
      </c>
    </row>
    <row r="1696" spans="1:7" x14ac:dyDescent="0.25">
      <c r="A1696" t="s">
        <v>1916</v>
      </c>
      <c r="B1696" t="s">
        <v>690</v>
      </c>
      <c r="C1696" t="s">
        <v>20</v>
      </c>
      <c r="D1696" t="s">
        <v>269</v>
      </c>
      <c r="E1696" s="1">
        <f t="shared" si="26"/>
        <v>45138</v>
      </c>
      <c r="F1696" t="s">
        <v>1919</v>
      </c>
      <c r="G1696" s="1" t="e">
        <f>VLOOKUP(B1696,Results!A:D,3,FALSE)</f>
        <v>#N/A</v>
      </c>
    </row>
    <row r="1697" spans="1:7" x14ac:dyDescent="0.25">
      <c r="A1697" t="s">
        <v>1916</v>
      </c>
      <c r="B1697" t="s">
        <v>966</v>
      </c>
      <c r="C1697" t="s">
        <v>20</v>
      </c>
      <c r="D1697" t="s">
        <v>74</v>
      </c>
      <c r="E1697" s="1">
        <f t="shared" si="26"/>
        <v>45138</v>
      </c>
      <c r="F1697" t="s">
        <v>1919</v>
      </c>
      <c r="G1697" s="1" t="e">
        <f>VLOOKUP(B1697,Results!A:D,3,FALSE)</f>
        <v>#N/A</v>
      </c>
    </row>
    <row r="1698" spans="1:7" x14ac:dyDescent="0.25">
      <c r="A1698" t="s">
        <v>1916</v>
      </c>
      <c r="B1698" t="s">
        <v>707</v>
      </c>
      <c r="C1698" t="s">
        <v>20</v>
      </c>
      <c r="D1698" t="s">
        <v>74</v>
      </c>
      <c r="E1698" s="1">
        <f t="shared" si="26"/>
        <v>45138</v>
      </c>
      <c r="F1698" t="s">
        <v>1919</v>
      </c>
      <c r="G1698" s="1" t="e">
        <f>VLOOKUP(B1698,Results!A:D,3,FALSE)</f>
        <v>#N/A</v>
      </c>
    </row>
    <row r="1699" spans="1:7" x14ac:dyDescent="0.25">
      <c r="A1699" t="s">
        <v>1915</v>
      </c>
      <c r="B1699" t="s">
        <v>298</v>
      </c>
      <c r="C1699" t="s">
        <v>223</v>
      </c>
      <c r="D1699" t="s">
        <v>10</v>
      </c>
      <c r="E1699" s="1">
        <f t="shared" si="26"/>
        <v>45131</v>
      </c>
      <c r="F1699" t="s">
        <v>1919</v>
      </c>
      <c r="G1699" s="1">
        <f>VLOOKUP(B1699,Results!A:D,3,FALSE)</f>
        <v>45435</v>
      </c>
    </row>
    <row r="1700" spans="1:7" x14ac:dyDescent="0.25">
      <c r="A1700" t="s">
        <v>1915</v>
      </c>
      <c r="B1700" t="s">
        <v>19</v>
      </c>
      <c r="C1700" t="s">
        <v>20</v>
      </c>
      <c r="D1700" t="s">
        <v>10</v>
      </c>
      <c r="E1700" s="1">
        <f t="shared" si="26"/>
        <v>45131</v>
      </c>
      <c r="F1700" t="s">
        <v>1919</v>
      </c>
      <c r="G1700" s="1" t="e">
        <f>VLOOKUP(B1700,Results!A:D,3,FALSE)</f>
        <v>#N/A</v>
      </c>
    </row>
    <row r="1701" spans="1:7" x14ac:dyDescent="0.25">
      <c r="A1701" t="s">
        <v>1915</v>
      </c>
      <c r="B1701" t="s">
        <v>398</v>
      </c>
      <c r="C1701" t="s">
        <v>20</v>
      </c>
      <c r="D1701" t="s">
        <v>40</v>
      </c>
      <c r="E1701" s="1">
        <f t="shared" si="26"/>
        <v>45131</v>
      </c>
      <c r="F1701" t="s">
        <v>1919</v>
      </c>
      <c r="G1701" s="1" t="e">
        <f>VLOOKUP(B1701,Results!A:D,3,FALSE)</f>
        <v>#N/A</v>
      </c>
    </row>
    <row r="1702" spans="1:7" x14ac:dyDescent="0.25">
      <c r="A1702" t="s">
        <v>1915</v>
      </c>
      <c r="B1702" t="s">
        <v>386</v>
      </c>
      <c r="C1702" t="s">
        <v>20</v>
      </c>
      <c r="D1702" t="s">
        <v>40</v>
      </c>
      <c r="E1702" s="1">
        <f t="shared" si="26"/>
        <v>45131</v>
      </c>
      <c r="F1702" t="s">
        <v>1919</v>
      </c>
      <c r="G1702" s="1" t="e">
        <f>VLOOKUP(B1702,Results!A:D,3,FALSE)</f>
        <v>#N/A</v>
      </c>
    </row>
    <row r="1703" spans="1:7" x14ac:dyDescent="0.25">
      <c r="A1703" t="s">
        <v>1915</v>
      </c>
      <c r="B1703" t="s">
        <v>376</v>
      </c>
      <c r="C1703" t="s">
        <v>20</v>
      </c>
      <c r="D1703" t="s">
        <v>28</v>
      </c>
      <c r="E1703" s="1">
        <f t="shared" si="26"/>
        <v>45131</v>
      </c>
      <c r="F1703" t="s">
        <v>1919</v>
      </c>
      <c r="G1703" s="1" t="e">
        <f>VLOOKUP(B1703,Results!A:D,3,FALSE)</f>
        <v>#N/A</v>
      </c>
    </row>
    <row r="1704" spans="1:7" x14ac:dyDescent="0.25">
      <c r="A1704" t="s">
        <v>1914</v>
      </c>
      <c r="B1704" t="s">
        <v>603</v>
      </c>
      <c r="C1704" t="s">
        <v>223</v>
      </c>
      <c r="D1704" t="s">
        <v>13</v>
      </c>
      <c r="E1704" s="1">
        <f t="shared" si="26"/>
        <v>45124</v>
      </c>
      <c r="F1704" t="s">
        <v>1919</v>
      </c>
      <c r="G1704" s="1">
        <f>VLOOKUP(B1704,Results!A:D,3,FALSE)</f>
        <v>45418</v>
      </c>
    </row>
    <row r="1705" spans="1:7" x14ac:dyDescent="0.25">
      <c r="A1705" t="s">
        <v>1914</v>
      </c>
      <c r="B1705" t="s">
        <v>726</v>
      </c>
      <c r="C1705" t="s">
        <v>223</v>
      </c>
      <c r="D1705" t="s">
        <v>13</v>
      </c>
      <c r="E1705" s="1">
        <f t="shared" si="26"/>
        <v>45124</v>
      </c>
      <c r="F1705" t="s">
        <v>1919</v>
      </c>
      <c r="G1705" s="1">
        <f>VLOOKUP(B1705,Results!A:D,3,FALSE)</f>
        <v>45418</v>
      </c>
    </row>
    <row r="1706" spans="1:7" x14ac:dyDescent="0.25">
      <c r="A1706" t="s">
        <v>1914</v>
      </c>
      <c r="B1706" t="s">
        <v>653</v>
      </c>
      <c r="C1706" t="s">
        <v>20</v>
      </c>
      <c r="D1706" t="s">
        <v>13</v>
      </c>
      <c r="E1706" s="1">
        <f t="shared" si="26"/>
        <v>45124</v>
      </c>
      <c r="F1706" t="s">
        <v>1919</v>
      </c>
      <c r="G1706" s="1">
        <f>VLOOKUP(B1706,Results!A:D,3,FALSE)</f>
        <v>45419</v>
      </c>
    </row>
    <row r="1707" spans="1:7" x14ac:dyDescent="0.25">
      <c r="A1707" t="s">
        <v>1914</v>
      </c>
      <c r="B1707" t="s">
        <v>478</v>
      </c>
      <c r="C1707" t="s">
        <v>223</v>
      </c>
      <c r="D1707" t="s">
        <v>10</v>
      </c>
      <c r="E1707" s="1">
        <f t="shared" si="26"/>
        <v>45124</v>
      </c>
      <c r="F1707" t="s">
        <v>1919</v>
      </c>
      <c r="G1707" s="1">
        <f>VLOOKUP(B1707,Results!A:D,3,FALSE)</f>
        <v>45419</v>
      </c>
    </row>
    <row r="1708" spans="1:7" x14ac:dyDescent="0.25">
      <c r="A1708" t="s">
        <v>1914</v>
      </c>
      <c r="B1708" t="s">
        <v>750</v>
      </c>
      <c r="C1708" t="s">
        <v>20</v>
      </c>
      <c r="D1708" t="s">
        <v>13</v>
      </c>
      <c r="E1708" s="1">
        <f t="shared" si="26"/>
        <v>45124</v>
      </c>
      <c r="F1708" t="s">
        <v>1919</v>
      </c>
      <c r="G1708" s="1">
        <f>VLOOKUP(B1708,Results!A:D,3,FALSE)</f>
        <v>45420</v>
      </c>
    </row>
    <row r="1709" spans="1:7" x14ac:dyDescent="0.25">
      <c r="A1709" t="s">
        <v>1914</v>
      </c>
      <c r="B1709" t="s">
        <v>857</v>
      </c>
      <c r="C1709" t="s">
        <v>20</v>
      </c>
      <c r="D1709" t="s">
        <v>13</v>
      </c>
      <c r="E1709" s="1">
        <f t="shared" si="26"/>
        <v>45124</v>
      </c>
      <c r="F1709" t="s">
        <v>1919</v>
      </c>
      <c r="G1709" s="1">
        <f>VLOOKUP(B1709,Results!A:D,3,FALSE)</f>
        <v>45427</v>
      </c>
    </row>
    <row r="1710" spans="1:7" x14ac:dyDescent="0.25">
      <c r="A1710" t="s">
        <v>1914</v>
      </c>
      <c r="B1710" t="s">
        <v>940</v>
      </c>
      <c r="C1710" t="s">
        <v>20</v>
      </c>
      <c r="D1710" t="s">
        <v>13</v>
      </c>
      <c r="E1710" s="1">
        <f t="shared" si="26"/>
        <v>45124</v>
      </c>
      <c r="F1710" t="s">
        <v>1919</v>
      </c>
      <c r="G1710" s="1">
        <f>VLOOKUP(B1710,Results!A:D,3,FALSE)</f>
        <v>45434</v>
      </c>
    </row>
    <row r="1711" spans="1:7" x14ac:dyDescent="0.25">
      <c r="A1711" t="s">
        <v>1914</v>
      </c>
      <c r="B1711" t="s">
        <v>935</v>
      </c>
      <c r="C1711" t="s">
        <v>20</v>
      </c>
      <c r="D1711" t="s">
        <v>13</v>
      </c>
      <c r="E1711" s="1">
        <f t="shared" si="26"/>
        <v>45124</v>
      </c>
      <c r="F1711" t="s">
        <v>1919</v>
      </c>
      <c r="G1711" s="1" t="e">
        <f>VLOOKUP(B1711,Results!A:D,3,FALSE)</f>
        <v>#N/A</v>
      </c>
    </row>
    <row r="1712" spans="1:7" x14ac:dyDescent="0.25">
      <c r="A1712" t="s">
        <v>1914</v>
      </c>
      <c r="B1712" t="s">
        <v>718</v>
      </c>
      <c r="C1712" t="s">
        <v>20</v>
      </c>
      <c r="D1712" t="s">
        <v>10</v>
      </c>
      <c r="E1712" s="1">
        <f t="shared" si="26"/>
        <v>45124</v>
      </c>
      <c r="F1712" t="s">
        <v>1919</v>
      </c>
      <c r="G1712" s="1" t="e">
        <f>VLOOKUP(B1712,Results!A:D,3,FALSE)</f>
        <v>#N/A</v>
      </c>
    </row>
    <row r="1713" spans="1:7" x14ac:dyDescent="0.25">
      <c r="A1713" t="s">
        <v>1914</v>
      </c>
      <c r="B1713" t="s">
        <v>372</v>
      </c>
      <c r="C1713" t="s">
        <v>223</v>
      </c>
      <c r="D1713" t="s">
        <v>13</v>
      </c>
      <c r="E1713" s="1">
        <f t="shared" si="26"/>
        <v>45124</v>
      </c>
      <c r="F1713" t="s">
        <v>1919</v>
      </c>
      <c r="G1713" s="1" t="e">
        <f>VLOOKUP(B1713,Results!A:D,3,FALSE)</f>
        <v>#N/A</v>
      </c>
    </row>
    <row r="1714" spans="1:7" x14ac:dyDescent="0.25">
      <c r="A1714" t="s">
        <v>1914</v>
      </c>
      <c r="B1714" t="s">
        <v>871</v>
      </c>
      <c r="C1714" t="s">
        <v>223</v>
      </c>
      <c r="D1714" t="s">
        <v>13</v>
      </c>
      <c r="E1714" s="1">
        <f t="shared" si="26"/>
        <v>45124</v>
      </c>
      <c r="F1714" t="s">
        <v>1919</v>
      </c>
      <c r="G1714" s="1" t="e">
        <f>VLOOKUP(B1714,Results!A:D,3,FALSE)</f>
        <v>#N/A</v>
      </c>
    </row>
    <row r="1715" spans="1:7" x14ac:dyDescent="0.25">
      <c r="A1715" t="s">
        <v>1914</v>
      </c>
      <c r="B1715" t="s">
        <v>751</v>
      </c>
      <c r="C1715" t="s">
        <v>20</v>
      </c>
      <c r="D1715" t="s">
        <v>10</v>
      </c>
      <c r="E1715" s="1">
        <f t="shared" si="26"/>
        <v>45124</v>
      </c>
      <c r="F1715" t="s">
        <v>1919</v>
      </c>
      <c r="G1715" s="1" t="e">
        <f>VLOOKUP(B1715,Results!A:D,3,FALSE)</f>
        <v>#N/A</v>
      </c>
    </row>
    <row r="1716" spans="1:7" x14ac:dyDescent="0.25">
      <c r="A1716" t="s">
        <v>1914</v>
      </c>
      <c r="B1716" t="s">
        <v>966</v>
      </c>
      <c r="C1716" t="s">
        <v>20</v>
      </c>
      <c r="D1716" t="s">
        <v>74</v>
      </c>
      <c r="E1716" s="1">
        <f t="shared" si="26"/>
        <v>45124</v>
      </c>
      <c r="F1716" t="s">
        <v>1919</v>
      </c>
      <c r="G1716" s="1" t="e">
        <f>VLOOKUP(B1716,Results!A:D,3,FALSE)</f>
        <v>#N/A</v>
      </c>
    </row>
    <row r="1717" spans="1:7" x14ac:dyDescent="0.25">
      <c r="A1717" t="s">
        <v>1914</v>
      </c>
      <c r="B1717" t="s">
        <v>1877</v>
      </c>
      <c r="C1717" t="s">
        <v>20</v>
      </c>
      <c r="D1717" t="s">
        <v>28</v>
      </c>
      <c r="E1717" s="1">
        <f t="shared" si="26"/>
        <v>45124</v>
      </c>
      <c r="F1717" t="s">
        <v>1919</v>
      </c>
      <c r="G1717" s="1" t="e">
        <f>VLOOKUP(B1717,Results!A:D,3,FALSE)</f>
        <v>#N/A</v>
      </c>
    </row>
    <row r="1718" spans="1:7" x14ac:dyDescent="0.25">
      <c r="A1718" t="s">
        <v>1914</v>
      </c>
      <c r="B1718" t="s">
        <v>688</v>
      </c>
      <c r="C1718" t="s">
        <v>20</v>
      </c>
      <c r="D1718" t="s">
        <v>30</v>
      </c>
      <c r="E1718" s="1">
        <f t="shared" si="26"/>
        <v>45124</v>
      </c>
      <c r="F1718" t="s">
        <v>1919</v>
      </c>
      <c r="G1718" s="1" t="e">
        <f>VLOOKUP(B1718,Results!A:D,3,FALSE)</f>
        <v>#N/A</v>
      </c>
    </row>
    <row r="1719" spans="1:7" x14ac:dyDescent="0.25">
      <c r="A1719" s="1">
        <v>45206</v>
      </c>
      <c r="B1719" t="s">
        <v>298</v>
      </c>
      <c r="C1719" t="s">
        <v>223</v>
      </c>
      <c r="D1719" t="s">
        <v>10</v>
      </c>
      <c r="E1719" s="1">
        <f t="shared" si="26"/>
        <v>45117</v>
      </c>
      <c r="F1719" t="s">
        <v>1919</v>
      </c>
      <c r="G1719" s="1">
        <f>VLOOKUP(B1719,Results!A:D,3,FALSE)</f>
        <v>45435</v>
      </c>
    </row>
    <row r="1720" spans="1:7" x14ac:dyDescent="0.25">
      <c r="A1720" s="1">
        <v>45206</v>
      </c>
      <c r="B1720" t="s">
        <v>988</v>
      </c>
      <c r="C1720" t="s">
        <v>223</v>
      </c>
      <c r="D1720" t="s">
        <v>23</v>
      </c>
      <c r="E1720" s="1">
        <f t="shared" si="26"/>
        <v>45117</v>
      </c>
      <c r="F1720" t="s">
        <v>1919</v>
      </c>
      <c r="G1720" s="1" t="e">
        <f>VLOOKUP(B1720,Results!A:D,3,FALSE)</f>
        <v>#N/A</v>
      </c>
    </row>
    <row r="1721" spans="1:7" x14ac:dyDescent="0.25">
      <c r="A1721" s="1">
        <v>45206</v>
      </c>
      <c r="B1721" t="s">
        <v>398</v>
      </c>
      <c r="C1721" t="s">
        <v>20</v>
      </c>
      <c r="D1721" t="s">
        <v>40</v>
      </c>
      <c r="E1721" s="1">
        <f t="shared" si="26"/>
        <v>45117</v>
      </c>
      <c r="F1721" t="s">
        <v>1919</v>
      </c>
      <c r="G1721" s="1" t="e">
        <f>VLOOKUP(B1721,Results!A:D,3,FALSE)</f>
        <v>#N/A</v>
      </c>
    </row>
    <row r="1722" spans="1:7" x14ac:dyDescent="0.25">
      <c r="A1722" s="1">
        <v>45206</v>
      </c>
      <c r="B1722" t="s">
        <v>334</v>
      </c>
      <c r="C1722" t="s">
        <v>223</v>
      </c>
      <c r="D1722" t="s">
        <v>40</v>
      </c>
      <c r="E1722" s="1">
        <f t="shared" si="26"/>
        <v>45117</v>
      </c>
      <c r="F1722" t="s">
        <v>1919</v>
      </c>
      <c r="G1722" s="1" t="e">
        <f>VLOOKUP(B1722,Results!A:D,3,FALSE)</f>
        <v>#N/A</v>
      </c>
    </row>
    <row r="1723" spans="1:7" x14ac:dyDescent="0.25">
      <c r="A1723" s="1">
        <v>44992</v>
      </c>
      <c r="B1723" t="s">
        <v>750</v>
      </c>
      <c r="C1723" t="s">
        <v>20</v>
      </c>
      <c r="D1723" t="s">
        <v>13</v>
      </c>
      <c r="E1723" s="1">
        <f t="shared" si="26"/>
        <v>45110</v>
      </c>
      <c r="F1723" t="s">
        <v>1919</v>
      </c>
      <c r="G1723" s="1">
        <f>VLOOKUP(B1723,Results!A:D,3,FALSE)</f>
        <v>45420</v>
      </c>
    </row>
    <row r="1724" spans="1:7" x14ac:dyDescent="0.25">
      <c r="A1724" s="1">
        <v>44992</v>
      </c>
      <c r="B1724" t="s">
        <v>718</v>
      </c>
      <c r="C1724" t="s">
        <v>20</v>
      </c>
      <c r="D1724" t="s">
        <v>10</v>
      </c>
      <c r="E1724" s="1">
        <f t="shared" si="26"/>
        <v>45110</v>
      </c>
      <c r="F1724" t="s">
        <v>1919</v>
      </c>
      <c r="G1724" s="1" t="e">
        <f>VLOOKUP(B1724,Results!A:D,3,FALSE)</f>
        <v>#N/A</v>
      </c>
    </row>
    <row r="1725" spans="1:7" x14ac:dyDescent="0.25">
      <c r="A1725" t="s">
        <v>1913</v>
      </c>
      <c r="B1725" t="s">
        <v>597</v>
      </c>
      <c r="C1725" t="s">
        <v>20</v>
      </c>
      <c r="D1725" t="s">
        <v>80</v>
      </c>
      <c r="E1725" s="1">
        <f t="shared" si="26"/>
        <v>45103</v>
      </c>
      <c r="F1725" t="s">
        <v>1919</v>
      </c>
      <c r="G1725" s="1">
        <f>VLOOKUP(B1725,Results!A:D,3,FALSE)</f>
        <v>45414</v>
      </c>
    </row>
    <row r="1726" spans="1:7" x14ac:dyDescent="0.25">
      <c r="A1726" t="s">
        <v>1913</v>
      </c>
      <c r="B1726" t="s">
        <v>726</v>
      </c>
      <c r="C1726" t="s">
        <v>223</v>
      </c>
      <c r="D1726" t="s">
        <v>13</v>
      </c>
      <c r="E1726" s="1">
        <f t="shared" si="26"/>
        <v>45103</v>
      </c>
      <c r="F1726" t="s">
        <v>1919</v>
      </c>
      <c r="G1726" s="1">
        <f>VLOOKUP(B1726,Results!A:D,3,FALSE)</f>
        <v>45418</v>
      </c>
    </row>
    <row r="1727" spans="1:7" x14ac:dyDescent="0.25">
      <c r="A1727" t="s">
        <v>1913</v>
      </c>
      <c r="B1727" t="s">
        <v>653</v>
      </c>
      <c r="C1727" t="s">
        <v>20</v>
      </c>
      <c r="D1727" t="s">
        <v>13</v>
      </c>
      <c r="E1727" s="1">
        <f t="shared" si="26"/>
        <v>45103</v>
      </c>
      <c r="F1727" t="s">
        <v>1919</v>
      </c>
      <c r="G1727" s="1">
        <f>VLOOKUP(B1727,Results!A:D,3,FALSE)</f>
        <v>45419</v>
      </c>
    </row>
    <row r="1728" spans="1:7" x14ac:dyDescent="0.25">
      <c r="A1728" t="s">
        <v>1913</v>
      </c>
      <c r="B1728" t="s">
        <v>478</v>
      </c>
      <c r="C1728" t="s">
        <v>223</v>
      </c>
      <c r="D1728" t="s">
        <v>10</v>
      </c>
      <c r="E1728" s="1">
        <f t="shared" si="26"/>
        <v>45103</v>
      </c>
      <c r="F1728" t="s">
        <v>1919</v>
      </c>
      <c r="G1728" s="1">
        <f>VLOOKUP(B1728,Results!A:D,3,FALSE)</f>
        <v>45419</v>
      </c>
    </row>
    <row r="1729" spans="1:7" x14ac:dyDescent="0.25">
      <c r="A1729" t="s">
        <v>1913</v>
      </c>
      <c r="B1729" t="s">
        <v>935</v>
      </c>
      <c r="C1729" t="s">
        <v>20</v>
      </c>
      <c r="D1729" t="s">
        <v>13</v>
      </c>
      <c r="E1729" s="1">
        <f t="shared" si="26"/>
        <v>45103</v>
      </c>
      <c r="F1729" t="s">
        <v>1919</v>
      </c>
      <c r="G1729" s="1" t="e">
        <f>VLOOKUP(B1729,Results!A:D,3,FALSE)</f>
        <v>#N/A</v>
      </c>
    </row>
    <row r="1730" spans="1:7" x14ac:dyDescent="0.25">
      <c r="A1730" t="s">
        <v>1913</v>
      </c>
      <c r="B1730" t="s">
        <v>19</v>
      </c>
      <c r="C1730" t="s">
        <v>20</v>
      </c>
      <c r="D1730" t="s">
        <v>10</v>
      </c>
      <c r="E1730" s="1">
        <f t="shared" ref="E1730:E1793" si="27">DATEVALUE(IFERROR(RIGHT(LEFT(A1730,FIND("-",A1730,4)-1),2)&amp;"/"&amp;LEFT(A1730,FIND("-",A1730)-1)&amp;"/"&amp;RIGHT(LEFT(A1730,IFERROR(FIND(" ",A1730),LEN(A1730)+1)-1),4),TEXT(A1730,"dd")&amp;"/"&amp;TEXT(A1730,"mm")&amp;"/"&amp;TEXT(A1730,"yyyy")))</f>
        <v>45103</v>
      </c>
      <c r="F1730" t="s">
        <v>1919</v>
      </c>
      <c r="G1730" s="1" t="e">
        <f>VLOOKUP(B1730,Results!A:D,3,FALSE)</f>
        <v>#N/A</v>
      </c>
    </row>
    <row r="1731" spans="1:7" x14ac:dyDescent="0.25">
      <c r="A1731" t="s">
        <v>1913</v>
      </c>
      <c r="B1731" t="s">
        <v>782</v>
      </c>
      <c r="C1731" t="s">
        <v>223</v>
      </c>
      <c r="D1731" t="s">
        <v>23</v>
      </c>
      <c r="E1731" s="1">
        <f t="shared" si="27"/>
        <v>45103</v>
      </c>
      <c r="F1731" t="s">
        <v>1919</v>
      </c>
      <c r="G1731" s="1" t="e">
        <f>VLOOKUP(B1731,Results!A:D,3,FALSE)</f>
        <v>#N/A</v>
      </c>
    </row>
    <row r="1732" spans="1:7" x14ac:dyDescent="0.25">
      <c r="A1732" t="s">
        <v>1913</v>
      </c>
      <c r="B1732" t="s">
        <v>161</v>
      </c>
      <c r="C1732" t="s">
        <v>20</v>
      </c>
      <c r="D1732" t="s">
        <v>28</v>
      </c>
      <c r="E1732" s="1">
        <f t="shared" si="27"/>
        <v>45103</v>
      </c>
      <c r="F1732" t="s">
        <v>1919</v>
      </c>
      <c r="G1732" s="1" t="e">
        <f>VLOOKUP(B1732,Results!A:D,3,FALSE)</f>
        <v>#N/A</v>
      </c>
    </row>
    <row r="1733" spans="1:7" x14ac:dyDescent="0.25">
      <c r="A1733" t="s">
        <v>1913</v>
      </c>
      <c r="B1733" t="s">
        <v>988</v>
      </c>
      <c r="C1733" t="s">
        <v>223</v>
      </c>
      <c r="D1733" t="s">
        <v>23</v>
      </c>
      <c r="E1733" s="1">
        <f t="shared" si="27"/>
        <v>45103</v>
      </c>
      <c r="F1733" t="s">
        <v>1919</v>
      </c>
      <c r="G1733" s="1" t="e">
        <f>VLOOKUP(B1733,Results!A:D,3,FALSE)</f>
        <v>#N/A</v>
      </c>
    </row>
    <row r="1734" spans="1:7" x14ac:dyDescent="0.25">
      <c r="A1734" t="s">
        <v>1913</v>
      </c>
      <c r="B1734" t="s">
        <v>871</v>
      </c>
      <c r="C1734" t="s">
        <v>223</v>
      </c>
      <c r="D1734" t="s">
        <v>13</v>
      </c>
      <c r="E1734" s="1">
        <f t="shared" si="27"/>
        <v>45103</v>
      </c>
      <c r="F1734" t="s">
        <v>1919</v>
      </c>
      <c r="G1734" s="1" t="e">
        <f>VLOOKUP(B1734,Results!A:D,3,FALSE)</f>
        <v>#N/A</v>
      </c>
    </row>
    <row r="1735" spans="1:7" x14ac:dyDescent="0.25">
      <c r="A1735" t="s">
        <v>1913</v>
      </c>
      <c r="B1735" t="s">
        <v>751</v>
      </c>
      <c r="C1735" t="s">
        <v>20</v>
      </c>
      <c r="D1735" t="s">
        <v>10</v>
      </c>
      <c r="E1735" s="1">
        <f t="shared" si="27"/>
        <v>45103</v>
      </c>
      <c r="F1735" t="s">
        <v>1919</v>
      </c>
      <c r="G1735" s="1" t="e">
        <f>VLOOKUP(B1735,Results!A:D,3,FALSE)</f>
        <v>#N/A</v>
      </c>
    </row>
    <row r="1736" spans="1:7" x14ac:dyDescent="0.25">
      <c r="A1736" t="s">
        <v>1913</v>
      </c>
      <c r="B1736" t="s">
        <v>966</v>
      </c>
      <c r="C1736" t="s">
        <v>20</v>
      </c>
      <c r="D1736" t="s">
        <v>74</v>
      </c>
      <c r="E1736" s="1">
        <f t="shared" si="27"/>
        <v>45103</v>
      </c>
      <c r="F1736" t="s">
        <v>1919</v>
      </c>
      <c r="G1736" s="1" t="e">
        <f>VLOOKUP(B1736,Results!A:D,3,FALSE)</f>
        <v>#N/A</v>
      </c>
    </row>
    <row r="1737" spans="1:7" x14ac:dyDescent="0.25">
      <c r="A1737" t="s">
        <v>1913</v>
      </c>
      <c r="B1737" t="s">
        <v>1877</v>
      </c>
      <c r="C1737" t="s">
        <v>20</v>
      </c>
      <c r="D1737" t="s">
        <v>28</v>
      </c>
      <c r="E1737" s="1">
        <f t="shared" si="27"/>
        <v>45103</v>
      </c>
      <c r="F1737" t="s">
        <v>1919</v>
      </c>
      <c r="G1737" s="1" t="e">
        <f>VLOOKUP(B1737,Results!A:D,3,FALSE)</f>
        <v>#N/A</v>
      </c>
    </row>
    <row r="1738" spans="1:7" x14ac:dyDescent="0.25">
      <c r="A1738" t="s">
        <v>1913</v>
      </c>
      <c r="B1738" t="s">
        <v>688</v>
      </c>
      <c r="C1738" t="s">
        <v>20</v>
      </c>
      <c r="D1738" t="s">
        <v>30</v>
      </c>
      <c r="E1738" s="1">
        <f t="shared" si="27"/>
        <v>45103</v>
      </c>
      <c r="F1738" t="s">
        <v>1919</v>
      </c>
      <c r="G1738" s="1" t="e">
        <f>VLOOKUP(B1738,Results!A:D,3,FALSE)</f>
        <v>#N/A</v>
      </c>
    </row>
    <row r="1739" spans="1:7" x14ac:dyDescent="0.25">
      <c r="A1739" t="s">
        <v>1913</v>
      </c>
      <c r="B1739" t="s">
        <v>334</v>
      </c>
      <c r="C1739" t="s">
        <v>223</v>
      </c>
      <c r="D1739" t="s">
        <v>40</v>
      </c>
      <c r="E1739" s="1">
        <f t="shared" si="27"/>
        <v>45103</v>
      </c>
      <c r="F1739" t="s">
        <v>1919</v>
      </c>
      <c r="G1739" s="1" t="e">
        <f>VLOOKUP(B1739,Results!A:D,3,FALSE)</f>
        <v>#N/A</v>
      </c>
    </row>
    <row r="1740" spans="1:7" x14ac:dyDescent="0.25">
      <c r="A1740" t="s">
        <v>1912</v>
      </c>
      <c r="B1740" t="s">
        <v>862</v>
      </c>
      <c r="C1740" t="s">
        <v>223</v>
      </c>
      <c r="D1740" t="s">
        <v>30</v>
      </c>
      <c r="E1740" s="1">
        <f t="shared" si="27"/>
        <v>45096</v>
      </c>
      <c r="F1740" t="s">
        <v>1919</v>
      </c>
      <c r="G1740" s="1">
        <f>VLOOKUP(B1740,Results!A:D,3,FALSE)</f>
        <v>45420</v>
      </c>
    </row>
    <row r="1741" spans="1:7" x14ac:dyDescent="0.25">
      <c r="A1741" t="s">
        <v>1912</v>
      </c>
      <c r="B1741" t="s">
        <v>718</v>
      </c>
      <c r="C1741" t="s">
        <v>20</v>
      </c>
      <c r="D1741" t="s">
        <v>10</v>
      </c>
      <c r="E1741" s="1">
        <f t="shared" si="27"/>
        <v>45096</v>
      </c>
      <c r="F1741" t="s">
        <v>1919</v>
      </c>
      <c r="G1741" s="1" t="e">
        <f>VLOOKUP(B1741,Results!A:D,3,FALSE)</f>
        <v>#N/A</v>
      </c>
    </row>
    <row r="1742" spans="1:7" x14ac:dyDescent="0.25">
      <c r="A1742" t="s">
        <v>1912</v>
      </c>
      <c r="B1742" t="s">
        <v>1893</v>
      </c>
      <c r="C1742" t="s">
        <v>20</v>
      </c>
      <c r="D1742" t="s">
        <v>44</v>
      </c>
      <c r="E1742" s="1">
        <f t="shared" si="27"/>
        <v>45096</v>
      </c>
      <c r="F1742" t="s">
        <v>1919</v>
      </c>
      <c r="G1742" s="1" t="e">
        <f>VLOOKUP(B1742,Results!A:D,3,FALSE)</f>
        <v>#N/A</v>
      </c>
    </row>
    <row r="1743" spans="1:7" x14ac:dyDescent="0.25">
      <c r="A1743" t="s">
        <v>1912</v>
      </c>
      <c r="B1743" t="s">
        <v>620</v>
      </c>
      <c r="C1743" t="s">
        <v>20</v>
      </c>
      <c r="D1743" t="s">
        <v>30</v>
      </c>
      <c r="E1743" s="1">
        <f t="shared" si="27"/>
        <v>45096</v>
      </c>
      <c r="F1743" t="s">
        <v>1919</v>
      </c>
      <c r="G1743" s="1" t="e">
        <f>VLOOKUP(B1743,Results!A:D,3,FALSE)</f>
        <v>#N/A</v>
      </c>
    </row>
    <row r="1744" spans="1:7" x14ac:dyDescent="0.25">
      <c r="A1744" s="1">
        <v>45266</v>
      </c>
      <c r="B1744" t="s">
        <v>860</v>
      </c>
      <c r="C1744" t="s">
        <v>223</v>
      </c>
      <c r="D1744" t="s">
        <v>30</v>
      </c>
      <c r="E1744" s="1">
        <f t="shared" si="27"/>
        <v>45089</v>
      </c>
      <c r="F1744" t="s">
        <v>1919</v>
      </c>
      <c r="G1744" s="1">
        <f>VLOOKUP(B1744,Results!A:D,3,FALSE)</f>
        <v>45419</v>
      </c>
    </row>
    <row r="1745" spans="1:7" x14ac:dyDescent="0.25">
      <c r="A1745" s="1">
        <v>45266</v>
      </c>
      <c r="B1745" t="s">
        <v>478</v>
      </c>
      <c r="C1745" t="s">
        <v>223</v>
      </c>
      <c r="D1745" t="s">
        <v>10</v>
      </c>
      <c r="E1745" s="1">
        <f t="shared" si="27"/>
        <v>45089</v>
      </c>
      <c r="F1745" t="s">
        <v>1919</v>
      </c>
      <c r="G1745" s="1">
        <f>VLOOKUP(B1745,Results!A:D,3,FALSE)</f>
        <v>45419</v>
      </c>
    </row>
    <row r="1746" spans="1:7" x14ac:dyDescent="0.25">
      <c r="A1746" s="1">
        <v>45266</v>
      </c>
      <c r="B1746" t="s">
        <v>940</v>
      </c>
      <c r="C1746" t="s">
        <v>20</v>
      </c>
      <c r="D1746" t="s">
        <v>13</v>
      </c>
      <c r="E1746" s="1">
        <f t="shared" si="27"/>
        <v>45089</v>
      </c>
      <c r="F1746" t="s">
        <v>1919</v>
      </c>
      <c r="G1746" s="1">
        <f>VLOOKUP(B1746,Results!A:D,3,FALSE)</f>
        <v>45434</v>
      </c>
    </row>
    <row r="1747" spans="1:7" x14ac:dyDescent="0.25">
      <c r="A1747" s="1">
        <v>45266</v>
      </c>
      <c r="B1747" t="s">
        <v>935</v>
      </c>
      <c r="C1747" t="s">
        <v>20</v>
      </c>
      <c r="D1747" t="s">
        <v>13</v>
      </c>
      <c r="E1747" s="1">
        <f t="shared" si="27"/>
        <v>45089</v>
      </c>
      <c r="F1747" t="s">
        <v>1919</v>
      </c>
      <c r="G1747" s="1" t="e">
        <f>VLOOKUP(B1747,Results!A:D,3,FALSE)</f>
        <v>#N/A</v>
      </c>
    </row>
    <row r="1748" spans="1:7" x14ac:dyDescent="0.25">
      <c r="A1748" s="1">
        <v>45266</v>
      </c>
      <c r="B1748" t="s">
        <v>665</v>
      </c>
      <c r="C1748" t="s">
        <v>223</v>
      </c>
      <c r="D1748" t="s">
        <v>13</v>
      </c>
      <c r="E1748" s="1">
        <f t="shared" si="27"/>
        <v>45089</v>
      </c>
      <c r="F1748" t="s">
        <v>1919</v>
      </c>
      <c r="G1748" s="1" t="e">
        <f>VLOOKUP(B1748,Results!A:D,3,FALSE)</f>
        <v>#N/A</v>
      </c>
    </row>
    <row r="1749" spans="1:7" x14ac:dyDescent="0.25">
      <c r="A1749" s="1">
        <v>45266</v>
      </c>
      <c r="B1749" t="s">
        <v>1847</v>
      </c>
      <c r="C1749" t="s">
        <v>20</v>
      </c>
      <c r="D1749" t="s">
        <v>40</v>
      </c>
      <c r="E1749" s="1">
        <f t="shared" si="27"/>
        <v>45089</v>
      </c>
      <c r="F1749" t="s">
        <v>1919</v>
      </c>
      <c r="G1749" s="1" t="e">
        <f>VLOOKUP(B1749,Results!A:D,3,FALSE)</f>
        <v>#N/A</v>
      </c>
    </row>
    <row r="1750" spans="1:7" x14ac:dyDescent="0.25">
      <c r="A1750" s="1">
        <v>45266</v>
      </c>
      <c r="B1750" t="s">
        <v>988</v>
      </c>
      <c r="C1750" t="s">
        <v>223</v>
      </c>
      <c r="D1750" t="s">
        <v>23</v>
      </c>
      <c r="E1750" s="1">
        <f t="shared" si="27"/>
        <v>45089</v>
      </c>
      <c r="F1750" t="s">
        <v>1919</v>
      </c>
      <c r="G1750" s="1" t="e">
        <f>VLOOKUP(B1750,Results!A:D,3,FALSE)</f>
        <v>#N/A</v>
      </c>
    </row>
    <row r="1751" spans="1:7" x14ac:dyDescent="0.25">
      <c r="A1751" s="1">
        <v>45266</v>
      </c>
      <c r="B1751" t="s">
        <v>690</v>
      </c>
      <c r="C1751" t="s">
        <v>20</v>
      </c>
      <c r="D1751" t="s">
        <v>269</v>
      </c>
      <c r="E1751" s="1">
        <f t="shared" si="27"/>
        <v>45089</v>
      </c>
      <c r="F1751" t="s">
        <v>1919</v>
      </c>
      <c r="G1751" s="1" t="e">
        <f>VLOOKUP(B1751,Results!A:D,3,FALSE)</f>
        <v>#N/A</v>
      </c>
    </row>
    <row r="1752" spans="1:7" x14ac:dyDescent="0.25">
      <c r="A1752" s="1">
        <v>45266</v>
      </c>
      <c r="B1752" t="s">
        <v>871</v>
      </c>
      <c r="C1752" t="s">
        <v>223</v>
      </c>
      <c r="D1752" t="s">
        <v>13</v>
      </c>
      <c r="E1752" s="1">
        <f t="shared" si="27"/>
        <v>45089</v>
      </c>
      <c r="F1752" t="s">
        <v>1919</v>
      </c>
      <c r="G1752" s="1" t="e">
        <f>VLOOKUP(B1752,Results!A:D,3,FALSE)</f>
        <v>#N/A</v>
      </c>
    </row>
    <row r="1753" spans="1:7" x14ac:dyDescent="0.25">
      <c r="A1753" s="1">
        <v>45266</v>
      </c>
      <c r="B1753" t="s">
        <v>386</v>
      </c>
      <c r="C1753" t="s">
        <v>20</v>
      </c>
      <c r="D1753" t="s">
        <v>40</v>
      </c>
      <c r="E1753" s="1">
        <f t="shared" si="27"/>
        <v>45089</v>
      </c>
      <c r="F1753" t="s">
        <v>1919</v>
      </c>
      <c r="G1753" s="1" t="e">
        <f>VLOOKUP(B1753,Results!A:D,3,FALSE)</f>
        <v>#N/A</v>
      </c>
    </row>
    <row r="1754" spans="1:7" x14ac:dyDescent="0.25">
      <c r="A1754" s="1">
        <v>45266</v>
      </c>
      <c r="B1754" t="s">
        <v>747</v>
      </c>
      <c r="C1754" t="s">
        <v>20</v>
      </c>
      <c r="D1754" t="s">
        <v>40</v>
      </c>
      <c r="E1754" s="1">
        <f t="shared" si="27"/>
        <v>45089</v>
      </c>
      <c r="F1754" t="s">
        <v>1919</v>
      </c>
      <c r="G1754" s="1" t="e">
        <f>VLOOKUP(B1754,Results!A:D,3,FALSE)</f>
        <v>#N/A</v>
      </c>
    </row>
    <row r="1755" spans="1:7" x14ac:dyDescent="0.25">
      <c r="A1755" s="1">
        <v>45052</v>
      </c>
      <c r="B1755" t="s">
        <v>726</v>
      </c>
      <c r="C1755" t="s">
        <v>223</v>
      </c>
      <c r="D1755" t="s">
        <v>13</v>
      </c>
      <c r="E1755" s="1">
        <f t="shared" si="27"/>
        <v>45082</v>
      </c>
      <c r="F1755" t="s">
        <v>1919</v>
      </c>
      <c r="G1755" s="1">
        <f>VLOOKUP(B1755,Results!A:D,3,FALSE)</f>
        <v>45418</v>
      </c>
    </row>
    <row r="1756" spans="1:7" x14ac:dyDescent="0.25">
      <c r="A1756" s="1">
        <v>45052</v>
      </c>
      <c r="B1756" t="s">
        <v>750</v>
      </c>
      <c r="C1756" t="s">
        <v>20</v>
      </c>
      <c r="D1756" t="s">
        <v>13</v>
      </c>
      <c r="E1756" s="1">
        <f t="shared" si="27"/>
        <v>45082</v>
      </c>
      <c r="F1756" t="s">
        <v>1919</v>
      </c>
      <c r="G1756" s="1">
        <f>VLOOKUP(B1756,Results!A:D,3,FALSE)</f>
        <v>45420</v>
      </c>
    </row>
    <row r="1757" spans="1:7" x14ac:dyDescent="0.25">
      <c r="A1757" s="1">
        <v>45052</v>
      </c>
      <c r="B1757" t="s">
        <v>879</v>
      </c>
      <c r="C1757" t="s">
        <v>20</v>
      </c>
      <c r="D1757" t="s">
        <v>10</v>
      </c>
      <c r="E1757" s="1">
        <f t="shared" si="27"/>
        <v>45082</v>
      </c>
      <c r="F1757" t="s">
        <v>1919</v>
      </c>
      <c r="G1757" s="1">
        <f>VLOOKUP(B1757,Results!A:D,3,FALSE)</f>
        <v>45440</v>
      </c>
    </row>
    <row r="1758" spans="1:7" x14ac:dyDescent="0.25">
      <c r="A1758" s="1">
        <v>45052</v>
      </c>
      <c r="B1758" t="s">
        <v>640</v>
      </c>
      <c r="C1758" t="s">
        <v>20</v>
      </c>
      <c r="D1758" t="s">
        <v>74</v>
      </c>
      <c r="E1758" s="1">
        <f t="shared" si="27"/>
        <v>45082</v>
      </c>
      <c r="F1758" t="s">
        <v>1919</v>
      </c>
      <c r="G1758" s="1" t="e">
        <f>VLOOKUP(B1758,Results!A:D,3,FALSE)</f>
        <v>#N/A</v>
      </c>
    </row>
    <row r="1759" spans="1:7" x14ac:dyDescent="0.25">
      <c r="A1759" s="1">
        <v>45052</v>
      </c>
      <c r="B1759" t="s">
        <v>19</v>
      </c>
      <c r="C1759" t="s">
        <v>20</v>
      </c>
      <c r="D1759" t="s">
        <v>10</v>
      </c>
      <c r="E1759" s="1">
        <f t="shared" si="27"/>
        <v>45082</v>
      </c>
      <c r="F1759" t="s">
        <v>1919</v>
      </c>
      <c r="G1759" s="1" t="e">
        <f>VLOOKUP(B1759,Results!A:D,3,FALSE)</f>
        <v>#N/A</v>
      </c>
    </row>
    <row r="1760" spans="1:7" x14ac:dyDescent="0.25">
      <c r="A1760" s="1">
        <v>45052</v>
      </c>
      <c r="B1760" t="s">
        <v>161</v>
      </c>
      <c r="C1760" t="s">
        <v>20</v>
      </c>
      <c r="D1760" t="s">
        <v>28</v>
      </c>
      <c r="E1760" s="1">
        <f t="shared" si="27"/>
        <v>45082</v>
      </c>
      <c r="F1760" t="s">
        <v>1919</v>
      </c>
      <c r="G1760" s="1" t="e">
        <f>VLOOKUP(B1760,Results!A:D,3,FALSE)</f>
        <v>#N/A</v>
      </c>
    </row>
    <row r="1761" spans="1:7" x14ac:dyDescent="0.25">
      <c r="A1761" s="1">
        <v>45052</v>
      </c>
      <c r="B1761" t="s">
        <v>398</v>
      </c>
      <c r="C1761" t="s">
        <v>20</v>
      </c>
      <c r="D1761" t="s">
        <v>40</v>
      </c>
      <c r="E1761" s="1">
        <f t="shared" si="27"/>
        <v>45082</v>
      </c>
      <c r="F1761" t="s">
        <v>1919</v>
      </c>
      <c r="G1761" s="1" t="e">
        <f>VLOOKUP(B1761,Results!A:D,3,FALSE)</f>
        <v>#N/A</v>
      </c>
    </row>
    <row r="1762" spans="1:7" x14ac:dyDescent="0.25">
      <c r="A1762" s="1">
        <v>45052</v>
      </c>
      <c r="B1762" t="s">
        <v>334</v>
      </c>
      <c r="C1762" t="s">
        <v>223</v>
      </c>
      <c r="D1762" t="s">
        <v>40</v>
      </c>
      <c r="E1762" s="1">
        <f t="shared" si="27"/>
        <v>45082</v>
      </c>
      <c r="F1762" t="s">
        <v>1919</v>
      </c>
      <c r="G1762" s="1" t="e">
        <f>VLOOKUP(B1762,Results!A:D,3,FALSE)</f>
        <v>#N/A</v>
      </c>
    </row>
    <row r="1763" spans="1:7" x14ac:dyDescent="0.25">
      <c r="A1763" s="1">
        <v>45052</v>
      </c>
      <c r="B1763" t="s">
        <v>707</v>
      </c>
      <c r="C1763" t="s">
        <v>20</v>
      </c>
      <c r="D1763" t="s">
        <v>74</v>
      </c>
      <c r="E1763" s="1">
        <f t="shared" si="27"/>
        <v>45082</v>
      </c>
      <c r="F1763" t="s">
        <v>1919</v>
      </c>
      <c r="G1763" s="1" t="e">
        <f>VLOOKUP(B1763,Results!A:D,3,FALSE)</f>
        <v>#N/A</v>
      </c>
    </row>
    <row r="1764" spans="1:7" x14ac:dyDescent="0.25">
      <c r="A1764" t="s">
        <v>1911</v>
      </c>
      <c r="B1764" t="s">
        <v>620</v>
      </c>
      <c r="C1764" t="s">
        <v>20</v>
      </c>
      <c r="D1764" t="s">
        <v>30</v>
      </c>
      <c r="E1764" s="1">
        <f t="shared" si="27"/>
        <v>45075</v>
      </c>
      <c r="F1764" t="s">
        <v>1919</v>
      </c>
      <c r="G1764" s="1" t="e">
        <f>VLOOKUP(B1764,Results!A:D,3,FALSE)</f>
        <v>#N/A</v>
      </c>
    </row>
    <row r="1765" spans="1:7" x14ac:dyDescent="0.25">
      <c r="A1765" t="s">
        <v>1911</v>
      </c>
      <c r="B1765" t="s">
        <v>751</v>
      </c>
      <c r="C1765" t="s">
        <v>20</v>
      </c>
      <c r="D1765" t="s">
        <v>10</v>
      </c>
      <c r="E1765" s="1">
        <f t="shared" si="27"/>
        <v>45075</v>
      </c>
      <c r="F1765" t="s">
        <v>1919</v>
      </c>
      <c r="G1765" s="1" t="e">
        <f>VLOOKUP(B1765,Results!A:D,3,FALSE)</f>
        <v>#N/A</v>
      </c>
    </row>
    <row r="1766" spans="1:7" x14ac:dyDescent="0.25">
      <c r="A1766" t="s">
        <v>1911</v>
      </c>
      <c r="B1766" t="s">
        <v>1818</v>
      </c>
      <c r="C1766" t="s">
        <v>20</v>
      </c>
      <c r="D1766" t="s">
        <v>40</v>
      </c>
      <c r="E1766" s="1">
        <f t="shared" si="27"/>
        <v>45075</v>
      </c>
      <c r="F1766" t="s">
        <v>1919</v>
      </c>
      <c r="G1766" s="1" t="e">
        <f>VLOOKUP(B1766,Results!A:D,3,FALSE)</f>
        <v>#N/A</v>
      </c>
    </row>
    <row r="1767" spans="1:7" x14ac:dyDescent="0.25">
      <c r="A1767" t="s">
        <v>1910</v>
      </c>
      <c r="B1767" t="s">
        <v>597</v>
      </c>
      <c r="C1767" t="s">
        <v>20</v>
      </c>
      <c r="D1767" t="s">
        <v>80</v>
      </c>
      <c r="E1767" s="1">
        <f t="shared" si="27"/>
        <v>45068</v>
      </c>
      <c r="F1767" t="s">
        <v>1919</v>
      </c>
      <c r="G1767" s="1">
        <f>VLOOKUP(B1767,Results!A:D,3,FALSE)</f>
        <v>45414</v>
      </c>
    </row>
    <row r="1768" spans="1:7" x14ac:dyDescent="0.25">
      <c r="A1768" t="s">
        <v>1910</v>
      </c>
      <c r="B1768" t="s">
        <v>826</v>
      </c>
      <c r="C1768" t="s">
        <v>223</v>
      </c>
      <c r="D1768" t="s">
        <v>13</v>
      </c>
      <c r="E1768" s="1">
        <f t="shared" si="27"/>
        <v>45068</v>
      </c>
      <c r="F1768" t="s">
        <v>1919</v>
      </c>
      <c r="G1768" s="1">
        <f>VLOOKUP(B1768,Results!A:D,3,FALSE)</f>
        <v>45416</v>
      </c>
    </row>
    <row r="1769" spans="1:7" x14ac:dyDescent="0.25">
      <c r="A1769" t="s">
        <v>1910</v>
      </c>
      <c r="B1769" t="s">
        <v>1175</v>
      </c>
      <c r="C1769" t="s">
        <v>20</v>
      </c>
      <c r="D1769" t="s">
        <v>13</v>
      </c>
      <c r="E1769" s="1">
        <f t="shared" si="27"/>
        <v>45068</v>
      </c>
      <c r="F1769" t="s">
        <v>1919</v>
      </c>
      <c r="G1769" s="1">
        <f>VLOOKUP(B1769,Results!A:D,3,FALSE)</f>
        <v>45416</v>
      </c>
    </row>
    <row r="1770" spans="1:7" x14ac:dyDescent="0.25">
      <c r="A1770" t="s">
        <v>1910</v>
      </c>
      <c r="B1770" t="s">
        <v>478</v>
      </c>
      <c r="C1770" t="s">
        <v>223</v>
      </c>
      <c r="D1770" t="s">
        <v>10</v>
      </c>
      <c r="E1770" s="1">
        <f t="shared" si="27"/>
        <v>45068</v>
      </c>
      <c r="F1770" t="s">
        <v>1919</v>
      </c>
      <c r="G1770" s="1">
        <f>VLOOKUP(B1770,Results!A:D,3,FALSE)</f>
        <v>45419</v>
      </c>
    </row>
    <row r="1771" spans="1:7" x14ac:dyDescent="0.25">
      <c r="A1771" t="s">
        <v>1910</v>
      </c>
      <c r="B1771" t="s">
        <v>594</v>
      </c>
      <c r="C1771" t="s">
        <v>20</v>
      </c>
      <c r="D1771" t="s">
        <v>74</v>
      </c>
      <c r="E1771" s="1">
        <f t="shared" si="27"/>
        <v>45068</v>
      </c>
      <c r="F1771" t="s">
        <v>1919</v>
      </c>
      <c r="G1771" s="1">
        <f>VLOOKUP(B1771,Results!A:D,3,FALSE)</f>
        <v>45421</v>
      </c>
    </row>
    <row r="1772" spans="1:7" x14ac:dyDescent="0.25">
      <c r="A1772" t="s">
        <v>1910</v>
      </c>
      <c r="B1772" t="s">
        <v>599</v>
      </c>
      <c r="C1772" t="s">
        <v>223</v>
      </c>
      <c r="D1772" t="s">
        <v>10</v>
      </c>
      <c r="E1772" s="1">
        <f t="shared" si="27"/>
        <v>45068</v>
      </c>
      <c r="F1772" t="s">
        <v>1919</v>
      </c>
      <c r="G1772" s="1">
        <f>VLOOKUP(B1772,Results!A:D,3,FALSE)</f>
        <v>45428</v>
      </c>
    </row>
    <row r="1773" spans="1:7" x14ac:dyDescent="0.25">
      <c r="A1773" t="s">
        <v>1910</v>
      </c>
      <c r="B1773" t="s">
        <v>935</v>
      </c>
      <c r="C1773" t="s">
        <v>20</v>
      </c>
      <c r="D1773" t="s">
        <v>13</v>
      </c>
      <c r="E1773" s="1">
        <f t="shared" si="27"/>
        <v>45068</v>
      </c>
      <c r="F1773" t="s">
        <v>1919</v>
      </c>
      <c r="G1773" s="1" t="e">
        <f>VLOOKUP(B1773,Results!A:D,3,FALSE)</f>
        <v>#N/A</v>
      </c>
    </row>
    <row r="1774" spans="1:7" x14ac:dyDescent="0.25">
      <c r="A1774" t="s">
        <v>1910</v>
      </c>
      <c r="B1774" t="s">
        <v>665</v>
      </c>
      <c r="C1774" t="s">
        <v>223</v>
      </c>
      <c r="D1774" t="s">
        <v>13</v>
      </c>
      <c r="E1774" s="1">
        <f t="shared" si="27"/>
        <v>45068</v>
      </c>
      <c r="F1774" t="s">
        <v>1919</v>
      </c>
      <c r="G1774" s="1" t="e">
        <f>VLOOKUP(B1774,Results!A:D,3,FALSE)</f>
        <v>#N/A</v>
      </c>
    </row>
    <row r="1775" spans="1:7" x14ac:dyDescent="0.25">
      <c r="A1775" t="s">
        <v>1910</v>
      </c>
      <c r="B1775" t="s">
        <v>573</v>
      </c>
      <c r="C1775" t="s">
        <v>223</v>
      </c>
      <c r="D1775" t="s">
        <v>13</v>
      </c>
      <c r="E1775" s="1">
        <f t="shared" si="27"/>
        <v>45068</v>
      </c>
      <c r="F1775" t="s">
        <v>1919</v>
      </c>
      <c r="G1775" s="1" t="e">
        <f>VLOOKUP(B1775,Results!A:D,3,FALSE)</f>
        <v>#N/A</v>
      </c>
    </row>
    <row r="1776" spans="1:7" x14ac:dyDescent="0.25">
      <c r="A1776" t="s">
        <v>1910</v>
      </c>
      <c r="B1776" t="s">
        <v>939</v>
      </c>
      <c r="C1776" t="s">
        <v>20</v>
      </c>
      <c r="D1776" t="s">
        <v>7</v>
      </c>
      <c r="E1776" s="1">
        <f t="shared" si="27"/>
        <v>45068</v>
      </c>
      <c r="F1776" t="s">
        <v>1919</v>
      </c>
      <c r="G1776" s="1" t="e">
        <f>VLOOKUP(B1776,Results!A:D,3,FALSE)</f>
        <v>#N/A</v>
      </c>
    </row>
    <row r="1777" spans="1:7" x14ac:dyDescent="0.25">
      <c r="A1777" t="s">
        <v>1910</v>
      </c>
      <c r="B1777" t="s">
        <v>19</v>
      </c>
      <c r="C1777" t="s">
        <v>20</v>
      </c>
      <c r="D1777" t="s">
        <v>10</v>
      </c>
      <c r="E1777" s="1">
        <f t="shared" si="27"/>
        <v>45068</v>
      </c>
      <c r="F1777" t="s">
        <v>1919</v>
      </c>
      <c r="G1777" s="1" t="e">
        <f>VLOOKUP(B1777,Results!A:D,3,FALSE)</f>
        <v>#N/A</v>
      </c>
    </row>
    <row r="1778" spans="1:7" x14ac:dyDescent="0.25">
      <c r="A1778" t="s">
        <v>1910</v>
      </c>
      <c r="B1778" t="s">
        <v>1870</v>
      </c>
      <c r="C1778" t="s">
        <v>20</v>
      </c>
      <c r="D1778" t="s">
        <v>13</v>
      </c>
      <c r="E1778" s="1">
        <f t="shared" si="27"/>
        <v>45068</v>
      </c>
      <c r="F1778" t="s">
        <v>1919</v>
      </c>
      <c r="G1778" s="1" t="e">
        <f>VLOOKUP(B1778,Results!A:D,3,FALSE)</f>
        <v>#N/A</v>
      </c>
    </row>
    <row r="1779" spans="1:7" x14ac:dyDescent="0.25">
      <c r="A1779" t="s">
        <v>1910</v>
      </c>
      <c r="B1779" t="s">
        <v>372</v>
      </c>
      <c r="C1779" t="s">
        <v>223</v>
      </c>
      <c r="D1779" t="s">
        <v>13</v>
      </c>
      <c r="E1779" s="1">
        <f t="shared" si="27"/>
        <v>45068</v>
      </c>
      <c r="F1779" t="s">
        <v>1919</v>
      </c>
      <c r="G1779" s="1" t="e">
        <f>VLOOKUP(B1779,Results!A:D,3,FALSE)</f>
        <v>#N/A</v>
      </c>
    </row>
    <row r="1780" spans="1:7" x14ac:dyDescent="0.25">
      <c r="A1780" t="s">
        <v>1910</v>
      </c>
      <c r="B1780" t="s">
        <v>1847</v>
      </c>
      <c r="C1780" t="s">
        <v>20</v>
      </c>
      <c r="D1780" t="s">
        <v>40</v>
      </c>
      <c r="E1780" s="1">
        <f t="shared" si="27"/>
        <v>45068</v>
      </c>
      <c r="F1780" t="s">
        <v>1919</v>
      </c>
      <c r="G1780" s="1" t="e">
        <f>VLOOKUP(B1780,Results!A:D,3,FALSE)</f>
        <v>#N/A</v>
      </c>
    </row>
    <row r="1781" spans="1:7" x14ac:dyDescent="0.25">
      <c r="A1781" t="s">
        <v>1910</v>
      </c>
      <c r="B1781" t="s">
        <v>1905</v>
      </c>
      <c r="C1781" t="s">
        <v>223</v>
      </c>
      <c r="D1781" t="s">
        <v>33</v>
      </c>
      <c r="E1781" s="1">
        <f t="shared" si="27"/>
        <v>45068</v>
      </c>
      <c r="F1781" t="s">
        <v>1919</v>
      </c>
      <c r="G1781" s="1" t="e">
        <f>VLOOKUP(B1781,Results!A:D,3,FALSE)</f>
        <v>#N/A</v>
      </c>
    </row>
    <row r="1782" spans="1:7" x14ac:dyDescent="0.25">
      <c r="A1782" t="s">
        <v>1910</v>
      </c>
      <c r="B1782" t="s">
        <v>871</v>
      </c>
      <c r="C1782" t="s">
        <v>223</v>
      </c>
      <c r="D1782" t="s">
        <v>13</v>
      </c>
      <c r="E1782" s="1">
        <f t="shared" si="27"/>
        <v>45068</v>
      </c>
      <c r="F1782" t="s">
        <v>1919</v>
      </c>
      <c r="G1782" s="1" t="e">
        <f>VLOOKUP(B1782,Results!A:D,3,FALSE)</f>
        <v>#N/A</v>
      </c>
    </row>
    <row r="1783" spans="1:7" x14ac:dyDescent="0.25">
      <c r="A1783" t="s">
        <v>1910</v>
      </c>
      <c r="B1783" t="s">
        <v>386</v>
      </c>
      <c r="C1783" t="s">
        <v>20</v>
      </c>
      <c r="D1783" t="s">
        <v>40</v>
      </c>
      <c r="E1783" s="1">
        <f t="shared" si="27"/>
        <v>45068</v>
      </c>
      <c r="F1783" t="s">
        <v>1919</v>
      </c>
      <c r="G1783" s="1" t="e">
        <f>VLOOKUP(B1783,Results!A:D,3,FALSE)</f>
        <v>#N/A</v>
      </c>
    </row>
    <row r="1784" spans="1:7" x14ac:dyDescent="0.25">
      <c r="A1784" t="s">
        <v>1910</v>
      </c>
      <c r="B1784" t="s">
        <v>966</v>
      </c>
      <c r="C1784" t="s">
        <v>20</v>
      </c>
      <c r="D1784" t="s">
        <v>74</v>
      </c>
      <c r="E1784" s="1">
        <f t="shared" si="27"/>
        <v>45068</v>
      </c>
      <c r="F1784" t="s">
        <v>1919</v>
      </c>
      <c r="G1784" s="1" t="e">
        <f>VLOOKUP(B1784,Results!A:D,3,FALSE)</f>
        <v>#N/A</v>
      </c>
    </row>
    <row r="1785" spans="1:7" x14ac:dyDescent="0.25">
      <c r="A1785" t="s">
        <v>1910</v>
      </c>
      <c r="B1785" t="s">
        <v>1877</v>
      </c>
      <c r="C1785" t="s">
        <v>20</v>
      </c>
      <c r="D1785" t="s">
        <v>28</v>
      </c>
      <c r="E1785" s="1">
        <f t="shared" si="27"/>
        <v>45068</v>
      </c>
      <c r="F1785" t="s">
        <v>1919</v>
      </c>
      <c r="G1785" s="1" t="e">
        <f>VLOOKUP(B1785,Results!A:D,3,FALSE)</f>
        <v>#N/A</v>
      </c>
    </row>
    <row r="1786" spans="1:7" x14ac:dyDescent="0.25">
      <c r="A1786" t="s">
        <v>1910</v>
      </c>
      <c r="B1786" t="s">
        <v>367</v>
      </c>
      <c r="C1786" t="s">
        <v>223</v>
      </c>
      <c r="D1786" t="s">
        <v>33</v>
      </c>
      <c r="E1786" s="1">
        <f t="shared" si="27"/>
        <v>45068</v>
      </c>
      <c r="F1786" t="s">
        <v>1919</v>
      </c>
      <c r="G1786" s="1" t="e">
        <f>VLOOKUP(B1786,Results!A:D,3,FALSE)</f>
        <v>#N/A</v>
      </c>
    </row>
    <row r="1787" spans="1:7" x14ac:dyDescent="0.25">
      <c r="A1787" t="s">
        <v>1910</v>
      </c>
      <c r="B1787" t="s">
        <v>688</v>
      </c>
      <c r="C1787" t="s">
        <v>20</v>
      </c>
      <c r="D1787" t="s">
        <v>30</v>
      </c>
      <c r="E1787" s="1">
        <f t="shared" si="27"/>
        <v>45068</v>
      </c>
      <c r="F1787" t="s">
        <v>1919</v>
      </c>
      <c r="G1787" s="1" t="e">
        <f>VLOOKUP(B1787,Results!A:D,3,FALSE)</f>
        <v>#N/A</v>
      </c>
    </row>
    <row r="1788" spans="1:7" x14ac:dyDescent="0.25">
      <c r="A1788" t="s">
        <v>1910</v>
      </c>
      <c r="B1788" t="s">
        <v>622</v>
      </c>
      <c r="C1788" t="s">
        <v>20</v>
      </c>
      <c r="D1788" t="s">
        <v>23</v>
      </c>
      <c r="E1788" s="1">
        <f t="shared" si="27"/>
        <v>45068</v>
      </c>
      <c r="F1788" t="s">
        <v>1919</v>
      </c>
      <c r="G1788" s="1" t="e">
        <f>VLOOKUP(B1788,Results!A:D,3,FALSE)</f>
        <v>#N/A</v>
      </c>
    </row>
    <row r="1789" spans="1:7" x14ac:dyDescent="0.25">
      <c r="A1789" t="s">
        <v>1910</v>
      </c>
      <c r="B1789" t="s">
        <v>747</v>
      </c>
      <c r="C1789" t="s">
        <v>20</v>
      </c>
      <c r="D1789" t="s">
        <v>40</v>
      </c>
      <c r="E1789" s="1">
        <f t="shared" si="27"/>
        <v>45068</v>
      </c>
      <c r="F1789" t="s">
        <v>1919</v>
      </c>
      <c r="G1789" s="1" t="e">
        <f>VLOOKUP(B1789,Results!A:D,3,FALSE)</f>
        <v>#N/A</v>
      </c>
    </row>
    <row r="1790" spans="1:7" x14ac:dyDescent="0.25">
      <c r="A1790" t="s">
        <v>1910</v>
      </c>
      <c r="B1790" t="s">
        <v>376</v>
      </c>
      <c r="C1790" t="s">
        <v>20</v>
      </c>
      <c r="D1790" t="s">
        <v>28</v>
      </c>
      <c r="E1790" s="1">
        <f t="shared" si="27"/>
        <v>45068</v>
      </c>
      <c r="F1790" t="s">
        <v>1919</v>
      </c>
      <c r="G1790" s="1" t="e">
        <f>VLOOKUP(B1790,Results!A:D,3,FALSE)</f>
        <v>#N/A</v>
      </c>
    </row>
    <row r="1791" spans="1:7" x14ac:dyDescent="0.25">
      <c r="A1791" t="s">
        <v>1910</v>
      </c>
      <c r="B1791" t="s">
        <v>890</v>
      </c>
      <c r="C1791" t="s">
        <v>223</v>
      </c>
      <c r="D1791" t="s">
        <v>33</v>
      </c>
      <c r="E1791" s="1">
        <f t="shared" si="27"/>
        <v>45068</v>
      </c>
      <c r="F1791" t="s">
        <v>1919</v>
      </c>
      <c r="G1791" s="1" t="e">
        <f>VLOOKUP(B1791,Results!A:D,3,FALSE)</f>
        <v>#N/A</v>
      </c>
    </row>
    <row r="1792" spans="1:7" x14ac:dyDescent="0.25">
      <c r="A1792" t="s">
        <v>1909</v>
      </c>
      <c r="B1792" t="s">
        <v>862</v>
      </c>
      <c r="C1792" t="s">
        <v>223</v>
      </c>
      <c r="D1792" t="s">
        <v>30</v>
      </c>
      <c r="E1792" s="1">
        <f t="shared" si="27"/>
        <v>45061</v>
      </c>
      <c r="F1792" t="s">
        <v>1919</v>
      </c>
      <c r="G1792" s="1">
        <f>VLOOKUP(B1792,Results!A:D,3,FALSE)</f>
        <v>45420</v>
      </c>
    </row>
    <row r="1793" spans="1:7" x14ac:dyDescent="0.25">
      <c r="A1793" t="s">
        <v>1909</v>
      </c>
      <c r="B1793" t="s">
        <v>675</v>
      </c>
      <c r="C1793" t="s">
        <v>20</v>
      </c>
      <c r="D1793" t="s">
        <v>10</v>
      </c>
      <c r="E1793" s="1">
        <f t="shared" si="27"/>
        <v>45061</v>
      </c>
      <c r="F1793" t="s">
        <v>1919</v>
      </c>
      <c r="G1793" s="1" t="e">
        <f>VLOOKUP(B1793,Results!A:D,3,FALSE)</f>
        <v>#N/A</v>
      </c>
    </row>
    <row r="1794" spans="1:7" x14ac:dyDescent="0.25">
      <c r="A1794" t="s">
        <v>1909</v>
      </c>
      <c r="B1794" t="s">
        <v>596</v>
      </c>
      <c r="C1794" t="s">
        <v>20</v>
      </c>
      <c r="D1794" t="s">
        <v>23</v>
      </c>
      <c r="E1794" s="1">
        <f t="shared" ref="E1794:E1857" si="28">DATEVALUE(IFERROR(RIGHT(LEFT(A1794,FIND("-",A1794,4)-1),2)&amp;"/"&amp;LEFT(A1794,FIND("-",A1794)-1)&amp;"/"&amp;RIGHT(LEFT(A1794,IFERROR(FIND(" ",A1794),LEN(A1794)+1)-1),4),TEXT(A1794,"dd")&amp;"/"&amp;TEXT(A1794,"mm")&amp;"/"&amp;TEXT(A1794,"yyyy")))</f>
        <v>45061</v>
      </c>
      <c r="F1794" t="s">
        <v>1919</v>
      </c>
      <c r="G1794" s="1" t="e">
        <f>VLOOKUP(B1794,Results!A:D,3,FALSE)</f>
        <v>#N/A</v>
      </c>
    </row>
    <row r="1795" spans="1:7" x14ac:dyDescent="0.25">
      <c r="A1795" s="1">
        <v>45143</v>
      </c>
      <c r="B1795" t="s">
        <v>226</v>
      </c>
      <c r="C1795" t="s">
        <v>20</v>
      </c>
      <c r="D1795" t="s">
        <v>33</v>
      </c>
      <c r="E1795" s="1">
        <f t="shared" si="28"/>
        <v>45054</v>
      </c>
      <c r="F1795" t="s">
        <v>1919</v>
      </c>
      <c r="G1795" s="1">
        <f>VLOOKUP(B1795,Results!A:D,3,FALSE)</f>
        <v>45414</v>
      </c>
    </row>
    <row r="1796" spans="1:7" x14ac:dyDescent="0.25">
      <c r="A1796" s="1">
        <v>45143</v>
      </c>
      <c r="B1796" t="s">
        <v>597</v>
      </c>
      <c r="C1796" t="s">
        <v>20</v>
      </c>
      <c r="D1796" t="s">
        <v>80</v>
      </c>
      <c r="E1796" s="1">
        <f t="shared" si="28"/>
        <v>45054</v>
      </c>
      <c r="F1796" t="s">
        <v>1919</v>
      </c>
      <c r="G1796" s="1">
        <f>VLOOKUP(B1796,Results!A:D,3,FALSE)</f>
        <v>45414</v>
      </c>
    </row>
    <row r="1797" spans="1:7" x14ac:dyDescent="0.25">
      <c r="A1797" s="1">
        <v>45143</v>
      </c>
      <c r="B1797" t="s">
        <v>726</v>
      </c>
      <c r="C1797" t="s">
        <v>223</v>
      </c>
      <c r="D1797" t="s">
        <v>13</v>
      </c>
      <c r="E1797" s="1">
        <f t="shared" si="28"/>
        <v>45054</v>
      </c>
      <c r="F1797" t="s">
        <v>1919</v>
      </c>
      <c r="G1797" s="1">
        <f>VLOOKUP(B1797,Results!A:D,3,FALSE)</f>
        <v>45418</v>
      </c>
    </row>
    <row r="1798" spans="1:7" x14ac:dyDescent="0.25">
      <c r="A1798" s="1">
        <v>45143</v>
      </c>
      <c r="B1798" t="s">
        <v>860</v>
      </c>
      <c r="C1798" t="s">
        <v>223</v>
      </c>
      <c r="D1798" t="s">
        <v>30</v>
      </c>
      <c r="E1798" s="1">
        <f t="shared" si="28"/>
        <v>45054</v>
      </c>
      <c r="F1798" t="s">
        <v>1919</v>
      </c>
      <c r="G1798" s="1">
        <f>VLOOKUP(B1798,Results!A:D,3,FALSE)</f>
        <v>45419</v>
      </c>
    </row>
    <row r="1799" spans="1:7" x14ac:dyDescent="0.25">
      <c r="A1799" s="1">
        <v>45143</v>
      </c>
      <c r="B1799" t="s">
        <v>478</v>
      </c>
      <c r="C1799" t="s">
        <v>223</v>
      </c>
      <c r="D1799" t="s">
        <v>10</v>
      </c>
      <c r="E1799" s="1">
        <f t="shared" si="28"/>
        <v>45054</v>
      </c>
      <c r="F1799" t="s">
        <v>1919</v>
      </c>
      <c r="G1799" s="1">
        <f>VLOOKUP(B1799,Results!A:D,3,FALSE)</f>
        <v>45419</v>
      </c>
    </row>
    <row r="1800" spans="1:7" x14ac:dyDescent="0.25">
      <c r="A1800" s="1">
        <v>45143</v>
      </c>
      <c r="B1800" t="s">
        <v>935</v>
      </c>
      <c r="C1800" t="s">
        <v>20</v>
      </c>
      <c r="D1800" t="s">
        <v>13</v>
      </c>
      <c r="E1800" s="1">
        <f t="shared" si="28"/>
        <v>45054</v>
      </c>
      <c r="F1800" t="s">
        <v>1919</v>
      </c>
      <c r="G1800" s="1" t="e">
        <f>VLOOKUP(B1800,Results!A:D,3,FALSE)</f>
        <v>#N/A</v>
      </c>
    </row>
    <row r="1801" spans="1:7" x14ac:dyDescent="0.25">
      <c r="A1801" s="1">
        <v>45143</v>
      </c>
      <c r="B1801" t="s">
        <v>665</v>
      </c>
      <c r="C1801" t="s">
        <v>223</v>
      </c>
      <c r="D1801" t="s">
        <v>13</v>
      </c>
      <c r="E1801" s="1">
        <f t="shared" si="28"/>
        <v>45054</v>
      </c>
      <c r="F1801" t="s">
        <v>1919</v>
      </c>
      <c r="G1801" s="1" t="e">
        <f>VLOOKUP(B1801,Results!A:D,3,FALSE)</f>
        <v>#N/A</v>
      </c>
    </row>
    <row r="1802" spans="1:7" x14ac:dyDescent="0.25">
      <c r="A1802" s="1">
        <v>45143</v>
      </c>
      <c r="B1802" t="s">
        <v>782</v>
      </c>
      <c r="C1802" t="s">
        <v>223</v>
      </c>
      <c r="D1802" t="s">
        <v>23</v>
      </c>
      <c r="E1802" s="1">
        <f t="shared" si="28"/>
        <v>45054</v>
      </c>
      <c r="F1802" t="s">
        <v>1919</v>
      </c>
      <c r="G1802" s="1" t="e">
        <f>VLOOKUP(B1802,Results!A:D,3,FALSE)</f>
        <v>#N/A</v>
      </c>
    </row>
    <row r="1803" spans="1:7" x14ac:dyDescent="0.25">
      <c r="A1803" s="1">
        <v>45143</v>
      </c>
      <c r="B1803" t="s">
        <v>369</v>
      </c>
      <c r="C1803" t="s">
        <v>223</v>
      </c>
      <c r="D1803" t="s">
        <v>40</v>
      </c>
      <c r="E1803" s="1">
        <f t="shared" si="28"/>
        <v>45054</v>
      </c>
      <c r="F1803" t="s">
        <v>1919</v>
      </c>
      <c r="G1803" s="1" t="e">
        <f>VLOOKUP(B1803,Results!A:D,3,FALSE)</f>
        <v>#N/A</v>
      </c>
    </row>
    <row r="1804" spans="1:7" x14ac:dyDescent="0.25">
      <c r="A1804" s="1">
        <v>45143</v>
      </c>
      <c r="B1804" t="s">
        <v>1905</v>
      </c>
      <c r="C1804" t="s">
        <v>223</v>
      </c>
      <c r="D1804" t="s">
        <v>33</v>
      </c>
      <c r="E1804" s="1">
        <f t="shared" si="28"/>
        <v>45054</v>
      </c>
      <c r="F1804" t="s">
        <v>1919</v>
      </c>
      <c r="G1804" s="1" t="e">
        <f>VLOOKUP(B1804,Results!A:D,3,FALSE)</f>
        <v>#N/A</v>
      </c>
    </row>
    <row r="1805" spans="1:7" x14ac:dyDescent="0.25">
      <c r="A1805" s="1">
        <v>45143</v>
      </c>
      <c r="B1805" t="s">
        <v>398</v>
      </c>
      <c r="C1805" t="s">
        <v>20</v>
      </c>
      <c r="D1805" t="s">
        <v>40</v>
      </c>
      <c r="E1805" s="1">
        <f t="shared" si="28"/>
        <v>45054</v>
      </c>
      <c r="F1805" t="s">
        <v>1919</v>
      </c>
      <c r="G1805" s="1" t="e">
        <f>VLOOKUP(B1805,Results!A:D,3,FALSE)</f>
        <v>#N/A</v>
      </c>
    </row>
    <row r="1806" spans="1:7" x14ac:dyDescent="0.25">
      <c r="A1806" s="1">
        <v>45143</v>
      </c>
      <c r="B1806" t="s">
        <v>367</v>
      </c>
      <c r="C1806" t="s">
        <v>223</v>
      </c>
      <c r="D1806" t="s">
        <v>33</v>
      </c>
      <c r="E1806" s="1">
        <f t="shared" si="28"/>
        <v>45054</v>
      </c>
      <c r="F1806" t="s">
        <v>1919</v>
      </c>
      <c r="G1806" s="1" t="e">
        <f>VLOOKUP(B1806,Results!A:D,3,FALSE)</f>
        <v>#N/A</v>
      </c>
    </row>
    <row r="1807" spans="1:7" x14ac:dyDescent="0.25">
      <c r="A1807" s="1">
        <v>45143</v>
      </c>
      <c r="B1807" t="s">
        <v>622</v>
      </c>
      <c r="C1807" t="s">
        <v>20</v>
      </c>
      <c r="D1807" t="s">
        <v>23</v>
      </c>
      <c r="E1807" s="1">
        <f t="shared" si="28"/>
        <v>45054</v>
      </c>
      <c r="F1807" t="s">
        <v>1919</v>
      </c>
      <c r="G1807" s="1" t="e">
        <f>VLOOKUP(B1807,Results!A:D,3,FALSE)</f>
        <v>#N/A</v>
      </c>
    </row>
    <row r="1808" spans="1:7" x14ac:dyDescent="0.25">
      <c r="A1808" s="1">
        <v>45143</v>
      </c>
      <c r="B1808" t="s">
        <v>747</v>
      </c>
      <c r="C1808" t="s">
        <v>20</v>
      </c>
      <c r="D1808" t="s">
        <v>40</v>
      </c>
      <c r="E1808" s="1">
        <f t="shared" si="28"/>
        <v>45054</v>
      </c>
      <c r="F1808" t="s">
        <v>1919</v>
      </c>
      <c r="G1808" s="1" t="e">
        <f>VLOOKUP(B1808,Results!A:D,3,FALSE)</f>
        <v>#N/A</v>
      </c>
    </row>
    <row r="1809" spans="1:7" x14ac:dyDescent="0.25">
      <c r="A1809" s="1">
        <v>45143</v>
      </c>
      <c r="B1809" t="s">
        <v>707</v>
      </c>
      <c r="C1809" t="s">
        <v>20</v>
      </c>
      <c r="D1809" t="s">
        <v>74</v>
      </c>
      <c r="E1809" s="1">
        <f t="shared" si="28"/>
        <v>45054</v>
      </c>
      <c r="F1809" t="s">
        <v>1919</v>
      </c>
      <c r="G1809" s="1" t="e">
        <f>VLOOKUP(B1809,Results!A:D,3,FALSE)</f>
        <v>#N/A</v>
      </c>
    </row>
    <row r="1810" spans="1:7" x14ac:dyDescent="0.25">
      <c r="A1810" s="1">
        <v>44962</v>
      </c>
      <c r="B1810" t="s">
        <v>826</v>
      </c>
      <c r="C1810" t="s">
        <v>223</v>
      </c>
      <c r="D1810" t="s">
        <v>13</v>
      </c>
      <c r="E1810" s="1">
        <f t="shared" si="28"/>
        <v>45048</v>
      </c>
      <c r="F1810" t="s">
        <v>1919</v>
      </c>
      <c r="G1810" s="1">
        <f>VLOOKUP(B1810,Results!A:D,3,FALSE)</f>
        <v>45416</v>
      </c>
    </row>
    <row r="1811" spans="1:7" x14ac:dyDescent="0.25">
      <c r="A1811" s="1">
        <v>44962</v>
      </c>
      <c r="B1811" t="s">
        <v>964</v>
      </c>
      <c r="C1811" t="s">
        <v>20</v>
      </c>
      <c r="D1811" t="s">
        <v>30</v>
      </c>
      <c r="E1811" s="1">
        <f t="shared" si="28"/>
        <v>45048</v>
      </c>
      <c r="F1811" t="s">
        <v>1919</v>
      </c>
      <c r="G1811" s="1">
        <f>VLOOKUP(B1811,Results!A:D,3,FALSE)</f>
        <v>45436</v>
      </c>
    </row>
    <row r="1812" spans="1:7" x14ac:dyDescent="0.25">
      <c r="A1812" s="1">
        <v>44962</v>
      </c>
      <c r="B1812" t="s">
        <v>462</v>
      </c>
      <c r="C1812" t="s">
        <v>223</v>
      </c>
      <c r="D1812" t="s">
        <v>10</v>
      </c>
      <c r="E1812" s="1">
        <f t="shared" si="28"/>
        <v>45048</v>
      </c>
      <c r="F1812" t="s">
        <v>1919</v>
      </c>
      <c r="G1812" s="1" t="e">
        <f>VLOOKUP(B1812,Results!A:D,3,FALSE)</f>
        <v>#N/A</v>
      </c>
    </row>
    <row r="1813" spans="1:7" x14ac:dyDescent="0.25">
      <c r="A1813" s="1">
        <v>44962</v>
      </c>
      <c r="B1813" t="s">
        <v>688</v>
      </c>
      <c r="C1813" t="s">
        <v>20</v>
      </c>
      <c r="D1813" t="s">
        <v>30</v>
      </c>
      <c r="E1813" s="1">
        <f t="shared" si="28"/>
        <v>45048</v>
      </c>
      <c r="F1813" t="s">
        <v>1919</v>
      </c>
      <c r="G1813" s="1" t="e">
        <f>VLOOKUP(B1813,Results!A:D,3,FALSE)</f>
        <v>#N/A</v>
      </c>
    </row>
    <row r="1814" spans="1:7" x14ac:dyDescent="0.25">
      <c r="A1814" s="1">
        <v>44962</v>
      </c>
      <c r="B1814" t="s">
        <v>1815</v>
      </c>
      <c r="C1814" t="s">
        <v>20</v>
      </c>
      <c r="D1814" t="s">
        <v>13</v>
      </c>
      <c r="E1814" s="1">
        <f t="shared" si="28"/>
        <v>45048</v>
      </c>
      <c r="F1814" t="s">
        <v>1919</v>
      </c>
      <c r="G1814" s="1" t="e">
        <f>VLOOKUP(B1814,Results!A:D,3,FALSE)</f>
        <v>#N/A</v>
      </c>
    </row>
    <row r="1815" spans="1:7" x14ac:dyDescent="0.25">
      <c r="A1815" s="1">
        <v>44962</v>
      </c>
      <c r="B1815" t="s">
        <v>890</v>
      </c>
      <c r="C1815" t="s">
        <v>223</v>
      </c>
      <c r="D1815" t="s">
        <v>33</v>
      </c>
      <c r="E1815" s="1">
        <f t="shared" si="28"/>
        <v>45048</v>
      </c>
      <c r="F1815" t="s">
        <v>1919</v>
      </c>
      <c r="G1815" s="1" t="e">
        <f>VLOOKUP(B1815,Results!A:D,3,FALSE)</f>
        <v>#N/A</v>
      </c>
    </row>
    <row r="1816" spans="1:7" x14ac:dyDescent="0.25">
      <c r="A1816" t="s">
        <v>1908</v>
      </c>
      <c r="B1816" t="s">
        <v>1175</v>
      </c>
      <c r="C1816" t="s">
        <v>20</v>
      </c>
      <c r="D1816" t="s">
        <v>13</v>
      </c>
      <c r="E1816" s="1">
        <f t="shared" si="28"/>
        <v>45040</v>
      </c>
      <c r="F1816" t="s">
        <v>1919</v>
      </c>
      <c r="G1816" s="1">
        <f>VLOOKUP(B1816,Results!A:D,3,FALSE)</f>
        <v>45416</v>
      </c>
    </row>
    <row r="1817" spans="1:7" x14ac:dyDescent="0.25">
      <c r="A1817" t="s">
        <v>1908</v>
      </c>
      <c r="B1817" t="s">
        <v>860</v>
      </c>
      <c r="C1817" t="s">
        <v>223</v>
      </c>
      <c r="D1817" t="s">
        <v>30</v>
      </c>
      <c r="E1817" s="1">
        <f t="shared" si="28"/>
        <v>45040</v>
      </c>
      <c r="F1817" t="s">
        <v>1919</v>
      </c>
      <c r="G1817" s="1">
        <f>VLOOKUP(B1817,Results!A:D,3,FALSE)</f>
        <v>45419</v>
      </c>
    </row>
    <row r="1818" spans="1:7" x14ac:dyDescent="0.25">
      <c r="A1818" t="s">
        <v>1908</v>
      </c>
      <c r="B1818" t="s">
        <v>750</v>
      </c>
      <c r="C1818" t="s">
        <v>20</v>
      </c>
      <c r="D1818" t="s">
        <v>13</v>
      </c>
      <c r="E1818" s="1">
        <f t="shared" si="28"/>
        <v>45040</v>
      </c>
      <c r="F1818" t="s">
        <v>1919</v>
      </c>
      <c r="G1818" s="1">
        <f>VLOOKUP(B1818,Results!A:D,3,FALSE)</f>
        <v>45420</v>
      </c>
    </row>
    <row r="1819" spans="1:7" x14ac:dyDescent="0.25">
      <c r="A1819" t="s">
        <v>1908</v>
      </c>
      <c r="B1819" t="s">
        <v>1427</v>
      </c>
      <c r="C1819" t="s">
        <v>20</v>
      </c>
      <c r="D1819" t="s">
        <v>23</v>
      </c>
      <c r="E1819" s="1">
        <f t="shared" si="28"/>
        <v>45040</v>
      </c>
      <c r="F1819" t="s">
        <v>1919</v>
      </c>
      <c r="G1819" s="1">
        <f>VLOOKUP(B1819,Results!A:D,3,FALSE)</f>
        <v>45421</v>
      </c>
    </row>
    <row r="1820" spans="1:7" x14ac:dyDescent="0.25">
      <c r="A1820" t="s">
        <v>1908</v>
      </c>
      <c r="B1820" t="s">
        <v>974</v>
      </c>
      <c r="C1820" t="s">
        <v>223</v>
      </c>
      <c r="D1820" t="s">
        <v>40</v>
      </c>
      <c r="E1820" s="1">
        <f t="shared" si="28"/>
        <v>45040</v>
      </c>
      <c r="F1820" t="s">
        <v>1919</v>
      </c>
      <c r="G1820" s="1">
        <f>VLOOKUP(B1820,Results!A:D,3,FALSE)</f>
        <v>45429</v>
      </c>
    </row>
    <row r="1821" spans="1:7" x14ac:dyDescent="0.25">
      <c r="A1821" t="s">
        <v>1908</v>
      </c>
      <c r="B1821" t="s">
        <v>640</v>
      </c>
      <c r="C1821" t="s">
        <v>20</v>
      </c>
      <c r="D1821" t="s">
        <v>74</v>
      </c>
      <c r="E1821" s="1">
        <f t="shared" si="28"/>
        <v>45040</v>
      </c>
      <c r="F1821" t="s">
        <v>1919</v>
      </c>
      <c r="G1821" s="1" t="e">
        <f>VLOOKUP(B1821,Results!A:D,3,FALSE)</f>
        <v>#N/A</v>
      </c>
    </row>
    <row r="1822" spans="1:7" x14ac:dyDescent="0.25">
      <c r="A1822" t="s">
        <v>1908</v>
      </c>
      <c r="B1822" t="s">
        <v>665</v>
      </c>
      <c r="C1822" t="s">
        <v>223</v>
      </c>
      <c r="D1822" t="s">
        <v>13</v>
      </c>
      <c r="E1822" s="1">
        <f t="shared" si="28"/>
        <v>45040</v>
      </c>
      <c r="F1822" t="s">
        <v>1919</v>
      </c>
      <c r="G1822" s="1" t="e">
        <f>VLOOKUP(B1822,Results!A:D,3,FALSE)</f>
        <v>#N/A</v>
      </c>
    </row>
    <row r="1823" spans="1:7" x14ac:dyDescent="0.25">
      <c r="A1823" t="s">
        <v>1908</v>
      </c>
      <c r="B1823" t="s">
        <v>573</v>
      </c>
      <c r="C1823" t="s">
        <v>223</v>
      </c>
      <c r="D1823" t="s">
        <v>13</v>
      </c>
      <c r="E1823" s="1">
        <f t="shared" si="28"/>
        <v>45040</v>
      </c>
      <c r="F1823" t="s">
        <v>1919</v>
      </c>
      <c r="G1823" s="1" t="e">
        <f>VLOOKUP(B1823,Results!A:D,3,FALSE)</f>
        <v>#N/A</v>
      </c>
    </row>
    <row r="1824" spans="1:7" x14ac:dyDescent="0.25">
      <c r="A1824" t="s">
        <v>1908</v>
      </c>
      <c r="B1824" t="s">
        <v>337</v>
      </c>
      <c r="C1824" t="s">
        <v>223</v>
      </c>
      <c r="D1824" t="s">
        <v>10</v>
      </c>
      <c r="E1824" s="1">
        <f t="shared" si="28"/>
        <v>45040</v>
      </c>
      <c r="F1824" t="s">
        <v>1919</v>
      </c>
      <c r="G1824" s="1" t="e">
        <f>VLOOKUP(B1824,Results!A:D,3,FALSE)</f>
        <v>#N/A</v>
      </c>
    </row>
    <row r="1825" spans="1:7" x14ac:dyDescent="0.25">
      <c r="A1825" t="s">
        <v>1908</v>
      </c>
      <c r="B1825" t="s">
        <v>1870</v>
      </c>
      <c r="C1825" t="s">
        <v>20</v>
      </c>
      <c r="D1825" t="s">
        <v>13</v>
      </c>
      <c r="E1825" s="1">
        <f t="shared" si="28"/>
        <v>45040</v>
      </c>
      <c r="F1825" t="s">
        <v>1919</v>
      </c>
      <c r="G1825" s="1" t="e">
        <f>VLOOKUP(B1825,Results!A:D,3,FALSE)</f>
        <v>#N/A</v>
      </c>
    </row>
    <row r="1826" spans="1:7" x14ac:dyDescent="0.25">
      <c r="A1826" t="s">
        <v>1908</v>
      </c>
      <c r="B1826" t="s">
        <v>782</v>
      </c>
      <c r="C1826" t="s">
        <v>223</v>
      </c>
      <c r="D1826" t="s">
        <v>23</v>
      </c>
      <c r="E1826" s="1">
        <f t="shared" si="28"/>
        <v>45040</v>
      </c>
      <c r="F1826" t="s">
        <v>1919</v>
      </c>
      <c r="G1826" s="1" t="e">
        <f>VLOOKUP(B1826,Results!A:D,3,FALSE)</f>
        <v>#N/A</v>
      </c>
    </row>
    <row r="1827" spans="1:7" x14ac:dyDescent="0.25">
      <c r="A1827" t="s">
        <v>1908</v>
      </c>
      <c r="B1827" t="s">
        <v>1847</v>
      </c>
      <c r="C1827" t="s">
        <v>20</v>
      </c>
      <c r="D1827" t="s">
        <v>40</v>
      </c>
      <c r="E1827" s="1">
        <f t="shared" si="28"/>
        <v>45040</v>
      </c>
      <c r="F1827" t="s">
        <v>1919</v>
      </c>
      <c r="G1827" s="1" t="e">
        <f>VLOOKUP(B1827,Results!A:D,3,FALSE)</f>
        <v>#N/A</v>
      </c>
    </row>
    <row r="1828" spans="1:7" x14ac:dyDescent="0.25">
      <c r="A1828" t="s">
        <v>1908</v>
      </c>
      <c r="B1828" t="s">
        <v>988</v>
      </c>
      <c r="C1828" t="s">
        <v>223</v>
      </c>
      <c r="D1828" t="s">
        <v>23</v>
      </c>
      <c r="E1828" s="1">
        <f t="shared" si="28"/>
        <v>45040</v>
      </c>
      <c r="F1828" t="s">
        <v>1919</v>
      </c>
      <c r="G1828" s="1" t="e">
        <f>VLOOKUP(B1828,Results!A:D,3,FALSE)</f>
        <v>#N/A</v>
      </c>
    </row>
    <row r="1829" spans="1:7" x14ac:dyDescent="0.25">
      <c r="A1829" t="s">
        <v>1908</v>
      </c>
      <c r="B1829" t="s">
        <v>1905</v>
      </c>
      <c r="C1829" t="s">
        <v>223</v>
      </c>
      <c r="D1829" t="s">
        <v>33</v>
      </c>
      <c r="E1829" s="1">
        <f t="shared" si="28"/>
        <v>45040</v>
      </c>
      <c r="F1829" t="s">
        <v>1919</v>
      </c>
      <c r="G1829" s="1" t="e">
        <f>VLOOKUP(B1829,Results!A:D,3,FALSE)</f>
        <v>#N/A</v>
      </c>
    </row>
    <row r="1830" spans="1:7" x14ac:dyDescent="0.25">
      <c r="A1830" t="s">
        <v>1908</v>
      </c>
      <c r="B1830" t="s">
        <v>338</v>
      </c>
      <c r="C1830" t="s">
        <v>223</v>
      </c>
      <c r="D1830" t="s">
        <v>33</v>
      </c>
      <c r="E1830" s="1">
        <f t="shared" si="28"/>
        <v>45040</v>
      </c>
      <c r="F1830" t="s">
        <v>1919</v>
      </c>
      <c r="G1830" s="1" t="e">
        <f>VLOOKUP(B1830,Results!A:D,3,FALSE)</f>
        <v>#N/A</v>
      </c>
    </row>
    <row r="1831" spans="1:7" x14ac:dyDescent="0.25">
      <c r="A1831" t="s">
        <v>1908</v>
      </c>
      <c r="B1831" t="s">
        <v>675</v>
      </c>
      <c r="C1831" t="s">
        <v>20</v>
      </c>
      <c r="D1831" t="s">
        <v>10</v>
      </c>
      <c r="E1831" s="1">
        <f t="shared" si="28"/>
        <v>45040</v>
      </c>
      <c r="F1831" t="s">
        <v>1919</v>
      </c>
      <c r="G1831" s="1" t="e">
        <f>VLOOKUP(B1831,Results!A:D,3,FALSE)</f>
        <v>#N/A</v>
      </c>
    </row>
    <row r="1832" spans="1:7" x14ac:dyDescent="0.25">
      <c r="A1832" t="s">
        <v>1908</v>
      </c>
      <c r="B1832" t="s">
        <v>386</v>
      </c>
      <c r="C1832" t="s">
        <v>20</v>
      </c>
      <c r="D1832" t="s">
        <v>40</v>
      </c>
      <c r="E1832" s="1">
        <f t="shared" si="28"/>
        <v>45040</v>
      </c>
      <c r="F1832" t="s">
        <v>1919</v>
      </c>
      <c r="G1832" s="1" t="e">
        <f>VLOOKUP(B1832,Results!A:D,3,FALSE)</f>
        <v>#N/A</v>
      </c>
    </row>
    <row r="1833" spans="1:7" x14ac:dyDescent="0.25">
      <c r="A1833" t="s">
        <v>1908</v>
      </c>
      <c r="B1833" t="s">
        <v>968</v>
      </c>
      <c r="C1833" t="s">
        <v>20</v>
      </c>
      <c r="D1833" t="s">
        <v>23</v>
      </c>
      <c r="E1833" s="1">
        <f t="shared" si="28"/>
        <v>45040</v>
      </c>
      <c r="F1833" t="s">
        <v>1919</v>
      </c>
      <c r="G1833" s="1" t="e">
        <f>VLOOKUP(B1833,Results!A:D,3,FALSE)</f>
        <v>#N/A</v>
      </c>
    </row>
    <row r="1834" spans="1:7" x14ac:dyDescent="0.25">
      <c r="A1834" t="s">
        <v>1908</v>
      </c>
      <c r="B1834" t="s">
        <v>596</v>
      </c>
      <c r="C1834" t="s">
        <v>20</v>
      </c>
      <c r="D1834" t="s">
        <v>23</v>
      </c>
      <c r="E1834" s="1">
        <f t="shared" si="28"/>
        <v>45040</v>
      </c>
      <c r="F1834" t="s">
        <v>1919</v>
      </c>
      <c r="G1834" s="1" t="e">
        <f>VLOOKUP(B1834,Results!A:D,3,FALSE)</f>
        <v>#N/A</v>
      </c>
    </row>
    <row r="1835" spans="1:7" x14ac:dyDescent="0.25">
      <c r="A1835" t="s">
        <v>1908</v>
      </c>
      <c r="B1835" t="s">
        <v>1877</v>
      </c>
      <c r="C1835" t="s">
        <v>20</v>
      </c>
      <c r="D1835" t="s">
        <v>28</v>
      </c>
      <c r="E1835" s="1">
        <f t="shared" si="28"/>
        <v>45040</v>
      </c>
      <c r="F1835" t="s">
        <v>1919</v>
      </c>
      <c r="G1835" s="1" t="e">
        <f>VLOOKUP(B1835,Results!A:D,3,FALSE)</f>
        <v>#N/A</v>
      </c>
    </row>
    <row r="1836" spans="1:7" x14ac:dyDescent="0.25">
      <c r="A1836" t="s">
        <v>1908</v>
      </c>
      <c r="B1836" t="s">
        <v>367</v>
      </c>
      <c r="C1836" t="s">
        <v>223</v>
      </c>
      <c r="D1836" t="s">
        <v>33</v>
      </c>
      <c r="E1836" s="1">
        <f t="shared" si="28"/>
        <v>45040</v>
      </c>
      <c r="F1836" t="s">
        <v>1919</v>
      </c>
      <c r="G1836" s="1" t="e">
        <f>VLOOKUP(B1836,Results!A:D,3,FALSE)</f>
        <v>#N/A</v>
      </c>
    </row>
    <row r="1837" spans="1:7" x14ac:dyDescent="0.25">
      <c r="A1837" t="s">
        <v>1908</v>
      </c>
      <c r="B1837" t="s">
        <v>376</v>
      </c>
      <c r="C1837" t="s">
        <v>20</v>
      </c>
      <c r="D1837" t="s">
        <v>28</v>
      </c>
      <c r="E1837" s="1">
        <f t="shared" si="28"/>
        <v>45040</v>
      </c>
      <c r="F1837" t="s">
        <v>1919</v>
      </c>
      <c r="G1837" s="1" t="e">
        <f>VLOOKUP(B1837,Results!A:D,3,FALSE)</f>
        <v>#N/A</v>
      </c>
    </row>
    <row r="1838" spans="1:7" x14ac:dyDescent="0.25">
      <c r="A1838" t="s">
        <v>1907</v>
      </c>
      <c r="B1838" t="s">
        <v>826</v>
      </c>
      <c r="C1838" t="s">
        <v>223</v>
      </c>
      <c r="D1838" t="s">
        <v>13</v>
      </c>
      <c r="E1838" s="1">
        <f t="shared" si="28"/>
        <v>45033</v>
      </c>
      <c r="F1838" t="s">
        <v>1919</v>
      </c>
      <c r="G1838" s="1">
        <f>VLOOKUP(B1838,Results!A:D,3,FALSE)</f>
        <v>45416</v>
      </c>
    </row>
    <row r="1839" spans="1:7" x14ac:dyDescent="0.25">
      <c r="A1839" t="s">
        <v>1907</v>
      </c>
      <c r="B1839" t="s">
        <v>726</v>
      </c>
      <c r="C1839" t="s">
        <v>223</v>
      </c>
      <c r="D1839" t="s">
        <v>13</v>
      </c>
      <c r="E1839" s="1">
        <f t="shared" si="28"/>
        <v>45033</v>
      </c>
      <c r="F1839" t="s">
        <v>1919</v>
      </c>
      <c r="G1839" s="1">
        <f>VLOOKUP(B1839,Results!A:D,3,FALSE)</f>
        <v>45418</v>
      </c>
    </row>
    <row r="1840" spans="1:7" x14ac:dyDescent="0.25">
      <c r="A1840" t="s">
        <v>1907</v>
      </c>
      <c r="B1840" t="s">
        <v>940</v>
      </c>
      <c r="C1840" t="s">
        <v>20</v>
      </c>
      <c r="D1840" t="s">
        <v>13</v>
      </c>
      <c r="E1840" s="1">
        <f t="shared" si="28"/>
        <v>45033</v>
      </c>
      <c r="F1840" t="s">
        <v>1919</v>
      </c>
      <c r="G1840" s="1">
        <f>VLOOKUP(B1840,Results!A:D,3,FALSE)</f>
        <v>45434</v>
      </c>
    </row>
    <row r="1841" spans="1:7" x14ac:dyDescent="0.25">
      <c r="A1841" t="s">
        <v>1907</v>
      </c>
      <c r="B1841" t="s">
        <v>273</v>
      </c>
      <c r="C1841" t="s">
        <v>20</v>
      </c>
      <c r="D1841" t="s">
        <v>10</v>
      </c>
      <c r="E1841" s="1">
        <f t="shared" si="28"/>
        <v>45033</v>
      </c>
      <c r="F1841" t="s">
        <v>1919</v>
      </c>
      <c r="G1841" s="1" t="e">
        <f>VLOOKUP(B1841,Results!A:D,3,FALSE)</f>
        <v>#N/A</v>
      </c>
    </row>
    <row r="1842" spans="1:7" x14ac:dyDescent="0.25">
      <c r="A1842" t="s">
        <v>1907</v>
      </c>
      <c r="B1842" t="s">
        <v>533</v>
      </c>
      <c r="C1842" t="s">
        <v>20</v>
      </c>
      <c r="D1842" t="s">
        <v>10</v>
      </c>
      <c r="E1842" s="1">
        <f t="shared" si="28"/>
        <v>45033</v>
      </c>
      <c r="F1842" t="s">
        <v>1919</v>
      </c>
      <c r="G1842" s="1" t="e">
        <f>VLOOKUP(B1842,Results!A:D,3,FALSE)</f>
        <v>#N/A</v>
      </c>
    </row>
    <row r="1843" spans="1:7" x14ac:dyDescent="0.25">
      <c r="A1843" t="s">
        <v>1907</v>
      </c>
      <c r="B1843" t="s">
        <v>1861</v>
      </c>
      <c r="C1843" t="s">
        <v>223</v>
      </c>
      <c r="D1843" t="s">
        <v>84</v>
      </c>
      <c r="E1843" s="1">
        <f t="shared" si="28"/>
        <v>45033</v>
      </c>
      <c r="F1843" t="s">
        <v>1919</v>
      </c>
      <c r="G1843" s="1" t="e">
        <f>VLOOKUP(B1843,Results!A:D,3,FALSE)</f>
        <v>#N/A</v>
      </c>
    </row>
    <row r="1844" spans="1:7" x14ac:dyDescent="0.25">
      <c r="A1844" t="s">
        <v>1907</v>
      </c>
      <c r="B1844" t="s">
        <v>874</v>
      </c>
      <c r="C1844" t="s">
        <v>223</v>
      </c>
      <c r="D1844" t="s">
        <v>297</v>
      </c>
      <c r="E1844" s="1">
        <f t="shared" si="28"/>
        <v>45033</v>
      </c>
      <c r="F1844" t="s">
        <v>1919</v>
      </c>
      <c r="G1844" s="1" t="e">
        <f>VLOOKUP(B1844,Results!A:D,3,FALSE)</f>
        <v>#N/A</v>
      </c>
    </row>
    <row r="1845" spans="1:7" x14ac:dyDescent="0.25">
      <c r="A1845" t="s">
        <v>1907</v>
      </c>
      <c r="B1845" t="s">
        <v>966</v>
      </c>
      <c r="C1845" t="s">
        <v>20</v>
      </c>
      <c r="D1845" t="s">
        <v>74</v>
      </c>
      <c r="E1845" s="1">
        <f t="shared" si="28"/>
        <v>45033</v>
      </c>
      <c r="F1845" t="s">
        <v>1919</v>
      </c>
      <c r="G1845" s="1" t="e">
        <f>VLOOKUP(B1845,Results!A:D,3,FALSE)</f>
        <v>#N/A</v>
      </c>
    </row>
    <row r="1846" spans="1:7" x14ac:dyDescent="0.25">
      <c r="A1846" t="s">
        <v>1907</v>
      </c>
      <c r="B1846" t="s">
        <v>671</v>
      </c>
      <c r="C1846" t="s">
        <v>20</v>
      </c>
      <c r="D1846" t="s">
        <v>7</v>
      </c>
      <c r="E1846" s="1">
        <f t="shared" si="28"/>
        <v>45033</v>
      </c>
      <c r="F1846" t="s">
        <v>1919</v>
      </c>
      <c r="G1846" s="1" t="e">
        <f>VLOOKUP(B1846,Results!A:D,3,FALSE)</f>
        <v>#N/A</v>
      </c>
    </row>
    <row r="1847" spans="1:7" x14ac:dyDescent="0.25">
      <c r="A1847" t="s">
        <v>1907</v>
      </c>
      <c r="B1847" t="s">
        <v>937</v>
      </c>
      <c r="C1847" t="s">
        <v>223</v>
      </c>
      <c r="D1847" t="s">
        <v>84</v>
      </c>
      <c r="E1847" s="1">
        <f t="shared" si="28"/>
        <v>45033</v>
      </c>
      <c r="F1847" t="s">
        <v>1919</v>
      </c>
      <c r="G1847" s="1" t="e">
        <f>VLOOKUP(B1847,Results!A:D,3,FALSE)</f>
        <v>#N/A</v>
      </c>
    </row>
    <row r="1848" spans="1:7" x14ac:dyDescent="0.25">
      <c r="A1848" s="1">
        <v>45203</v>
      </c>
      <c r="B1848" t="s">
        <v>298</v>
      </c>
      <c r="C1848" t="s">
        <v>223</v>
      </c>
      <c r="D1848" t="s">
        <v>10</v>
      </c>
      <c r="E1848" s="1">
        <f t="shared" si="28"/>
        <v>45026</v>
      </c>
      <c r="F1848" t="s">
        <v>1919</v>
      </c>
      <c r="G1848" s="1">
        <f>VLOOKUP(B1848,Results!A:D,3,FALSE)</f>
        <v>45435</v>
      </c>
    </row>
    <row r="1849" spans="1:7" x14ac:dyDescent="0.25">
      <c r="A1849" s="1">
        <v>45203</v>
      </c>
      <c r="B1849" t="s">
        <v>386</v>
      </c>
      <c r="C1849" t="s">
        <v>20</v>
      </c>
      <c r="D1849" t="s">
        <v>40</v>
      </c>
      <c r="E1849" s="1">
        <f t="shared" si="28"/>
        <v>45026</v>
      </c>
      <c r="F1849" t="s">
        <v>1919</v>
      </c>
      <c r="G1849" s="1" t="e">
        <f>VLOOKUP(B1849,Results!A:D,3,FALSE)</f>
        <v>#N/A</v>
      </c>
    </row>
    <row r="1850" spans="1:7" x14ac:dyDescent="0.25">
      <c r="A1850" s="1">
        <v>45203</v>
      </c>
      <c r="B1850" t="s">
        <v>462</v>
      </c>
      <c r="C1850" t="s">
        <v>223</v>
      </c>
      <c r="D1850" t="s">
        <v>10</v>
      </c>
      <c r="E1850" s="1">
        <f t="shared" si="28"/>
        <v>45026</v>
      </c>
      <c r="F1850" t="s">
        <v>1919</v>
      </c>
      <c r="G1850" s="1" t="e">
        <f>VLOOKUP(B1850,Results!A:D,3,FALSE)</f>
        <v>#N/A</v>
      </c>
    </row>
    <row r="1851" spans="1:7" x14ac:dyDescent="0.25">
      <c r="A1851" s="1">
        <v>45203</v>
      </c>
      <c r="B1851" t="s">
        <v>364</v>
      </c>
      <c r="C1851" t="s">
        <v>223</v>
      </c>
      <c r="D1851" t="s">
        <v>74</v>
      </c>
      <c r="E1851" s="1">
        <f t="shared" si="28"/>
        <v>45026</v>
      </c>
      <c r="F1851" t="s">
        <v>1919</v>
      </c>
      <c r="G1851" s="1" t="e">
        <f>VLOOKUP(B1851,Results!A:D,3,FALSE)</f>
        <v>#N/A</v>
      </c>
    </row>
    <row r="1852" spans="1:7" x14ac:dyDescent="0.25">
      <c r="A1852" s="1">
        <v>45203</v>
      </c>
      <c r="B1852" t="s">
        <v>440</v>
      </c>
      <c r="C1852" t="s">
        <v>223</v>
      </c>
      <c r="D1852" t="s">
        <v>40</v>
      </c>
      <c r="E1852" s="1">
        <f t="shared" si="28"/>
        <v>45026</v>
      </c>
      <c r="F1852" t="s">
        <v>1919</v>
      </c>
      <c r="G1852" s="1" t="e">
        <f>VLOOKUP(B1852,Results!A:D,3,FALSE)</f>
        <v>#N/A</v>
      </c>
    </row>
    <row r="1853" spans="1:7" x14ac:dyDescent="0.25">
      <c r="A1853" s="1">
        <v>45203</v>
      </c>
      <c r="B1853" t="s">
        <v>707</v>
      </c>
      <c r="C1853" t="s">
        <v>20</v>
      </c>
      <c r="D1853" t="s">
        <v>74</v>
      </c>
      <c r="E1853" s="1">
        <f t="shared" si="28"/>
        <v>45026</v>
      </c>
      <c r="F1853" t="s">
        <v>1919</v>
      </c>
      <c r="G1853" s="1" t="e">
        <f>VLOOKUP(B1853,Results!A:D,3,FALSE)</f>
        <v>#N/A</v>
      </c>
    </row>
    <row r="1854" spans="1:7" x14ac:dyDescent="0.25">
      <c r="A1854" s="1">
        <v>44989</v>
      </c>
      <c r="B1854" t="s">
        <v>597</v>
      </c>
      <c r="C1854" t="s">
        <v>20</v>
      </c>
      <c r="D1854" t="s">
        <v>80</v>
      </c>
      <c r="E1854" s="1">
        <f t="shared" si="28"/>
        <v>45019</v>
      </c>
      <c r="F1854" t="s">
        <v>1919</v>
      </c>
      <c r="G1854" s="1">
        <f>VLOOKUP(B1854,Results!A:D,3,FALSE)</f>
        <v>45414</v>
      </c>
    </row>
    <row r="1855" spans="1:7" x14ac:dyDescent="0.25">
      <c r="A1855" s="1">
        <v>44989</v>
      </c>
      <c r="B1855" t="s">
        <v>392</v>
      </c>
      <c r="C1855" t="s">
        <v>223</v>
      </c>
      <c r="D1855" t="s">
        <v>28</v>
      </c>
      <c r="E1855" s="1">
        <f t="shared" si="28"/>
        <v>45019</v>
      </c>
      <c r="F1855" t="s">
        <v>1919</v>
      </c>
      <c r="G1855" s="1">
        <f>VLOOKUP(B1855,Results!A:D,3,FALSE)</f>
        <v>45415</v>
      </c>
    </row>
    <row r="1856" spans="1:7" x14ac:dyDescent="0.25">
      <c r="A1856" s="1">
        <v>44989</v>
      </c>
      <c r="B1856" t="s">
        <v>1175</v>
      </c>
      <c r="C1856" t="s">
        <v>20</v>
      </c>
      <c r="D1856" t="s">
        <v>13</v>
      </c>
      <c r="E1856" s="1">
        <f t="shared" si="28"/>
        <v>45019</v>
      </c>
      <c r="F1856" t="s">
        <v>1919</v>
      </c>
      <c r="G1856" s="1">
        <f>VLOOKUP(B1856,Results!A:D,3,FALSE)</f>
        <v>45416</v>
      </c>
    </row>
    <row r="1857" spans="1:7" x14ac:dyDescent="0.25">
      <c r="A1857" s="1">
        <v>44989</v>
      </c>
      <c r="B1857" t="s">
        <v>726</v>
      </c>
      <c r="C1857" t="s">
        <v>223</v>
      </c>
      <c r="D1857" t="s">
        <v>13</v>
      </c>
      <c r="E1857" s="1">
        <f t="shared" si="28"/>
        <v>45019</v>
      </c>
      <c r="F1857" t="s">
        <v>1919</v>
      </c>
      <c r="G1857" s="1">
        <f>VLOOKUP(B1857,Results!A:D,3,FALSE)</f>
        <v>45418</v>
      </c>
    </row>
    <row r="1858" spans="1:7" x14ac:dyDescent="0.25">
      <c r="A1858" s="1">
        <v>44989</v>
      </c>
      <c r="B1858" t="s">
        <v>750</v>
      </c>
      <c r="C1858" t="s">
        <v>20</v>
      </c>
      <c r="D1858" t="s">
        <v>13</v>
      </c>
      <c r="E1858" s="1">
        <f t="shared" ref="E1858:E1921" si="29">DATEVALUE(IFERROR(RIGHT(LEFT(A1858,FIND("-",A1858,4)-1),2)&amp;"/"&amp;LEFT(A1858,FIND("-",A1858)-1)&amp;"/"&amp;RIGHT(LEFT(A1858,IFERROR(FIND(" ",A1858),LEN(A1858)+1)-1),4),TEXT(A1858,"dd")&amp;"/"&amp;TEXT(A1858,"mm")&amp;"/"&amp;TEXT(A1858,"yyyy")))</f>
        <v>45019</v>
      </c>
      <c r="F1858" t="s">
        <v>1919</v>
      </c>
      <c r="G1858" s="1">
        <f>VLOOKUP(B1858,Results!A:D,3,FALSE)</f>
        <v>45420</v>
      </c>
    </row>
    <row r="1859" spans="1:7" x14ac:dyDescent="0.25">
      <c r="A1859" s="1">
        <v>44989</v>
      </c>
      <c r="B1859" t="s">
        <v>428</v>
      </c>
      <c r="C1859" t="s">
        <v>223</v>
      </c>
      <c r="D1859" t="s">
        <v>13</v>
      </c>
      <c r="E1859" s="1">
        <f t="shared" si="29"/>
        <v>45019</v>
      </c>
      <c r="F1859" t="s">
        <v>1919</v>
      </c>
      <c r="G1859" s="1">
        <f>VLOOKUP(B1859,Results!A:D,3,FALSE)</f>
        <v>45421</v>
      </c>
    </row>
    <row r="1860" spans="1:7" x14ac:dyDescent="0.25">
      <c r="A1860" s="1">
        <v>44989</v>
      </c>
      <c r="B1860" t="s">
        <v>837</v>
      </c>
      <c r="C1860" t="s">
        <v>20</v>
      </c>
      <c r="D1860" t="s">
        <v>13</v>
      </c>
      <c r="E1860" s="1">
        <f t="shared" si="29"/>
        <v>45019</v>
      </c>
      <c r="F1860" t="s">
        <v>1919</v>
      </c>
      <c r="G1860" s="1">
        <f>VLOOKUP(B1860,Results!A:D,3,FALSE)</f>
        <v>45426</v>
      </c>
    </row>
    <row r="1861" spans="1:7" x14ac:dyDescent="0.25">
      <c r="A1861" s="1">
        <v>44989</v>
      </c>
      <c r="B1861" t="s">
        <v>599</v>
      </c>
      <c r="C1861" t="s">
        <v>223</v>
      </c>
      <c r="D1861" t="s">
        <v>10</v>
      </c>
      <c r="E1861" s="1">
        <f t="shared" si="29"/>
        <v>45019</v>
      </c>
      <c r="F1861" t="s">
        <v>1919</v>
      </c>
      <c r="G1861" s="1">
        <f>VLOOKUP(B1861,Results!A:D,3,FALSE)</f>
        <v>45428</v>
      </c>
    </row>
    <row r="1862" spans="1:7" x14ac:dyDescent="0.25">
      <c r="A1862" s="1">
        <v>44989</v>
      </c>
      <c r="B1862" t="s">
        <v>695</v>
      </c>
      <c r="C1862" t="s">
        <v>20</v>
      </c>
      <c r="D1862" t="s">
        <v>13</v>
      </c>
      <c r="E1862" s="1">
        <f t="shared" si="29"/>
        <v>45019</v>
      </c>
      <c r="F1862" t="s">
        <v>1919</v>
      </c>
      <c r="G1862" s="1">
        <f>VLOOKUP(B1862,Results!A:D,3,FALSE)</f>
        <v>45433</v>
      </c>
    </row>
    <row r="1863" spans="1:7" x14ac:dyDescent="0.25">
      <c r="A1863" s="1">
        <v>44989</v>
      </c>
      <c r="B1863" t="s">
        <v>458</v>
      </c>
      <c r="C1863" t="s">
        <v>20</v>
      </c>
      <c r="D1863" t="s">
        <v>10</v>
      </c>
      <c r="E1863" s="1">
        <f t="shared" si="29"/>
        <v>45019</v>
      </c>
      <c r="F1863" t="s">
        <v>1919</v>
      </c>
      <c r="G1863" s="1">
        <f>VLOOKUP(B1863,Results!A:D,3,FALSE)</f>
        <v>45434</v>
      </c>
    </row>
    <row r="1864" spans="1:7" x14ac:dyDescent="0.25">
      <c r="A1864" s="1">
        <v>44989</v>
      </c>
      <c r="B1864" t="s">
        <v>940</v>
      </c>
      <c r="C1864" t="s">
        <v>20</v>
      </c>
      <c r="D1864" t="s">
        <v>13</v>
      </c>
      <c r="E1864" s="1">
        <f t="shared" si="29"/>
        <v>45019</v>
      </c>
      <c r="F1864" t="s">
        <v>1919</v>
      </c>
      <c r="G1864" s="1">
        <f>VLOOKUP(B1864,Results!A:D,3,FALSE)</f>
        <v>45434</v>
      </c>
    </row>
    <row r="1865" spans="1:7" x14ac:dyDescent="0.25">
      <c r="A1865" s="1">
        <v>44989</v>
      </c>
      <c r="B1865" t="s">
        <v>964</v>
      </c>
      <c r="C1865" t="s">
        <v>20</v>
      </c>
      <c r="D1865" t="s">
        <v>30</v>
      </c>
      <c r="E1865" s="1">
        <f t="shared" si="29"/>
        <v>45019</v>
      </c>
      <c r="F1865" t="s">
        <v>1919</v>
      </c>
      <c r="G1865" s="1">
        <f>VLOOKUP(B1865,Results!A:D,3,FALSE)</f>
        <v>45436</v>
      </c>
    </row>
    <row r="1866" spans="1:7" x14ac:dyDescent="0.25">
      <c r="A1866" s="1">
        <v>44989</v>
      </c>
      <c r="B1866" t="s">
        <v>640</v>
      </c>
      <c r="C1866" t="s">
        <v>20</v>
      </c>
      <c r="D1866" t="s">
        <v>74</v>
      </c>
      <c r="E1866" s="1">
        <f t="shared" si="29"/>
        <v>45019</v>
      </c>
      <c r="F1866" t="s">
        <v>1919</v>
      </c>
      <c r="G1866" s="1" t="e">
        <f>VLOOKUP(B1866,Results!A:D,3,FALSE)</f>
        <v>#N/A</v>
      </c>
    </row>
    <row r="1867" spans="1:7" x14ac:dyDescent="0.25">
      <c r="A1867" s="1">
        <v>44989</v>
      </c>
      <c r="B1867" t="s">
        <v>665</v>
      </c>
      <c r="C1867" t="s">
        <v>223</v>
      </c>
      <c r="D1867" t="s">
        <v>13</v>
      </c>
      <c r="E1867" s="1">
        <f t="shared" si="29"/>
        <v>45019</v>
      </c>
      <c r="F1867" t="s">
        <v>1919</v>
      </c>
      <c r="G1867" s="1" t="e">
        <f>VLOOKUP(B1867,Results!A:D,3,FALSE)</f>
        <v>#N/A</v>
      </c>
    </row>
    <row r="1868" spans="1:7" x14ac:dyDescent="0.25">
      <c r="A1868" s="1">
        <v>44989</v>
      </c>
      <c r="B1868" t="s">
        <v>573</v>
      </c>
      <c r="C1868" t="s">
        <v>223</v>
      </c>
      <c r="D1868" t="s">
        <v>13</v>
      </c>
      <c r="E1868" s="1">
        <f t="shared" si="29"/>
        <v>45019</v>
      </c>
      <c r="F1868" t="s">
        <v>1919</v>
      </c>
      <c r="G1868" s="1" t="e">
        <f>VLOOKUP(B1868,Results!A:D,3,FALSE)</f>
        <v>#N/A</v>
      </c>
    </row>
    <row r="1869" spans="1:7" x14ac:dyDescent="0.25">
      <c r="A1869" s="1">
        <v>44989</v>
      </c>
      <c r="B1869" t="s">
        <v>639</v>
      </c>
      <c r="C1869" t="s">
        <v>20</v>
      </c>
      <c r="D1869" t="s">
        <v>13</v>
      </c>
      <c r="E1869" s="1">
        <f t="shared" si="29"/>
        <v>45019</v>
      </c>
      <c r="F1869" t="s">
        <v>1919</v>
      </c>
      <c r="G1869" s="1" t="e">
        <f>VLOOKUP(B1869,Results!A:D,3,FALSE)</f>
        <v>#N/A</v>
      </c>
    </row>
    <row r="1870" spans="1:7" x14ac:dyDescent="0.25">
      <c r="A1870" s="1">
        <v>44989</v>
      </c>
      <c r="B1870" t="s">
        <v>795</v>
      </c>
      <c r="C1870" t="s">
        <v>20</v>
      </c>
      <c r="D1870" t="s">
        <v>44</v>
      </c>
      <c r="E1870" s="1">
        <f t="shared" si="29"/>
        <v>45019</v>
      </c>
      <c r="F1870" t="s">
        <v>1919</v>
      </c>
      <c r="G1870" s="1" t="e">
        <f>VLOOKUP(B1870,Results!A:D,3,FALSE)</f>
        <v>#N/A</v>
      </c>
    </row>
    <row r="1871" spans="1:7" x14ac:dyDescent="0.25">
      <c r="A1871" s="1">
        <v>44989</v>
      </c>
      <c r="B1871" t="s">
        <v>19</v>
      </c>
      <c r="C1871" t="s">
        <v>20</v>
      </c>
      <c r="D1871" t="s">
        <v>10</v>
      </c>
      <c r="E1871" s="1">
        <f t="shared" si="29"/>
        <v>45019</v>
      </c>
      <c r="F1871" t="s">
        <v>1919</v>
      </c>
      <c r="G1871" s="1" t="e">
        <f>VLOOKUP(B1871,Results!A:D,3,FALSE)</f>
        <v>#N/A</v>
      </c>
    </row>
    <row r="1872" spans="1:7" x14ac:dyDescent="0.25">
      <c r="A1872" s="1">
        <v>44989</v>
      </c>
      <c r="B1872" t="s">
        <v>1870</v>
      </c>
      <c r="C1872" t="s">
        <v>20</v>
      </c>
      <c r="D1872" t="s">
        <v>13</v>
      </c>
      <c r="E1872" s="1">
        <f t="shared" si="29"/>
        <v>45019</v>
      </c>
      <c r="F1872" t="s">
        <v>1919</v>
      </c>
      <c r="G1872" s="1" t="e">
        <f>VLOOKUP(B1872,Results!A:D,3,FALSE)</f>
        <v>#N/A</v>
      </c>
    </row>
    <row r="1873" spans="1:7" x14ac:dyDescent="0.25">
      <c r="A1873" s="1">
        <v>44989</v>
      </c>
      <c r="B1873" t="s">
        <v>684</v>
      </c>
      <c r="C1873" t="s">
        <v>20</v>
      </c>
      <c r="D1873" t="s">
        <v>50</v>
      </c>
      <c r="E1873" s="1">
        <f t="shared" si="29"/>
        <v>45019</v>
      </c>
      <c r="F1873" t="s">
        <v>1919</v>
      </c>
      <c r="G1873" s="1" t="e">
        <f>VLOOKUP(B1873,Results!A:D,3,FALSE)</f>
        <v>#N/A</v>
      </c>
    </row>
    <row r="1874" spans="1:7" x14ac:dyDescent="0.25">
      <c r="A1874" s="1">
        <v>44989</v>
      </c>
      <c r="B1874" t="s">
        <v>925</v>
      </c>
      <c r="C1874" t="s">
        <v>20</v>
      </c>
      <c r="D1874" t="s">
        <v>50</v>
      </c>
      <c r="E1874" s="1">
        <f t="shared" si="29"/>
        <v>45019</v>
      </c>
      <c r="F1874" t="s">
        <v>1919</v>
      </c>
      <c r="G1874" s="1" t="e">
        <f>VLOOKUP(B1874,Results!A:D,3,FALSE)</f>
        <v>#N/A</v>
      </c>
    </row>
    <row r="1875" spans="1:7" x14ac:dyDescent="0.25">
      <c r="A1875" s="1">
        <v>44989</v>
      </c>
      <c r="B1875" t="s">
        <v>1880</v>
      </c>
      <c r="C1875" t="s">
        <v>20</v>
      </c>
      <c r="D1875" t="s">
        <v>50</v>
      </c>
      <c r="E1875" s="1">
        <f t="shared" si="29"/>
        <v>45019</v>
      </c>
      <c r="F1875" t="s">
        <v>1919</v>
      </c>
      <c r="G1875" s="1" t="e">
        <f>VLOOKUP(B1875,Results!A:D,3,FALSE)</f>
        <v>#N/A</v>
      </c>
    </row>
    <row r="1876" spans="1:7" x14ac:dyDescent="0.25">
      <c r="A1876" s="1">
        <v>44989</v>
      </c>
      <c r="B1876" t="s">
        <v>1861</v>
      </c>
      <c r="C1876" t="s">
        <v>223</v>
      </c>
      <c r="D1876" t="s">
        <v>84</v>
      </c>
      <c r="E1876" s="1">
        <f t="shared" si="29"/>
        <v>45019</v>
      </c>
      <c r="F1876" t="s">
        <v>1919</v>
      </c>
      <c r="G1876" s="1" t="e">
        <f>VLOOKUP(B1876,Results!A:D,3,FALSE)</f>
        <v>#N/A</v>
      </c>
    </row>
    <row r="1877" spans="1:7" x14ac:dyDescent="0.25">
      <c r="A1877" s="1">
        <v>44989</v>
      </c>
      <c r="B1877" t="s">
        <v>700</v>
      </c>
      <c r="C1877" t="s">
        <v>223</v>
      </c>
      <c r="D1877" t="s">
        <v>13</v>
      </c>
      <c r="E1877" s="1">
        <f t="shared" si="29"/>
        <v>45019</v>
      </c>
      <c r="F1877" t="s">
        <v>1919</v>
      </c>
      <c r="G1877" s="1" t="e">
        <f>VLOOKUP(B1877,Results!A:D,3,FALSE)</f>
        <v>#N/A</v>
      </c>
    </row>
    <row r="1878" spans="1:7" x14ac:dyDescent="0.25">
      <c r="A1878" s="1">
        <v>44989</v>
      </c>
      <c r="B1878" t="s">
        <v>610</v>
      </c>
      <c r="C1878" t="s">
        <v>20</v>
      </c>
      <c r="D1878" t="s">
        <v>74</v>
      </c>
      <c r="E1878" s="1">
        <f t="shared" si="29"/>
        <v>45019</v>
      </c>
      <c r="F1878" t="s">
        <v>1919</v>
      </c>
      <c r="G1878" s="1" t="e">
        <f>VLOOKUP(B1878,Results!A:D,3,FALSE)</f>
        <v>#N/A</v>
      </c>
    </row>
    <row r="1879" spans="1:7" x14ac:dyDescent="0.25">
      <c r="A1879" s="1">
        <v>44989</v>
      </c>
      <c r="B1879" t="s">
        <v>1905</v>
      </c>
      <c r="C1879" t="s">
        <v>223</v>
      </c>
      <c r="D1879" t="s">
        <v>33</v>
      </c>
      <c r="E1879" s="1">
        <f t="shared" si="29"/>
        <v>45019</v>
      </c>
      <c r="F1879" t="s">
        <v>1919</v>
      </c>
      <c r="G1879" s="1" t="e">
        <f>VLOOKUP(B1879,Results!A:D,3,FALSE)</f>
        <v>#N/A</v>
      </c>
    </row>
    <row r="1880" spans="1:7" x14ac:dyDescent="0.25">
      <c r="A1880" s="1">
        <v>44989</v>
      </c>
      <c r="B1880" t="s">
        <v>690</v>
      </c>
      <c r="C1880" t="s">
        <v>20</v>
      </c>
      <c r="D1880" t="s">
        <v>269</v>
      </c>
      <c r="E1880" s="1">
        <f t="shared" si="29"/>
        <v>45019</v>
      </c>
      <c r="F1880" t="s">
        <v>1919</v>
      </c>
      <c r="G1880" s="1" t="e">
        <f>VLOOKUP(B1880,Results!A:D,3,FALSE)</f>
        <v>#N/A</v>
      </c>
    </row>
    <row r="1881" spans="1:7" x14ac:dyDescent="0.25">
      <c r="A1881" s="1">
        <v>44989</v>
      </c>
      <c r="B1881" t="s">
        <v>398</v>
      </c>
      <c r="C1881" t="s">
        <v>20</v>
      </c>
      <c r="D1881" t="s">
        <v>40</v>
      </c>
      <c r="E1881" s="1">
        <f t="shared" si="29"/>
        <v>45019</v>
      </c>
      <c r="F1881" t="s">
        <v>1919</v>
      </c>
      <c r="G1881" s="1" t="e">
        <f>VLOOKUP(B1881,Results!A:D,3,FALSE)</f>
        <v>#N/A</v>
      </c>
    </row>
    <row r="1882" spans="1:7" x14ac:dyDescent="0.25">
      <c r="A1882" s="1">
        <v>44989</v>
      </c>
      <c r="B1882" t="s">
        <v>874</v>
      </c>
      <c r="C1882" t="s">
        <v>223</v>
      </c>
      <c r="D1882" t="s">
        <v>297</v>
      </c>
      <c r="E1882" s="1">
        <f t="shared" si="29"/>
        <v>45019</v>
      </c>
      <c r="F1882" t="s">
        <v>1919</v>
      </c>
      <c r="G1882" s="1" t="e">
        <f>VLOOKUP(B1882,Results!A:D,3,FALSE)</f>
        <v>#N/A</v>
      </c>
    </row>
    <row r="1883" spans="1:7" x14ac:dyDescent="0.25">
      <c r="A1883" s="1">
        <v>44989</v>
      </c>
      <c r="B1883" t="s">
        <v>446</v>
      </c>
      <c r="C1883" t="s">
        <v>20</v>
      </c>
      <c r="D1883" t="s">
        <v>44</v>
      </c>
      <c r="E1883" s="1">
        <f t="shared" si="29"/>
        <v>45019</v>
      </c>
      <c r="F1883" t="s">
        <v>1919</v>
      </c>
      <c r="G1883" s="1" t="e">
        <f>VLOOKUP(B1883,Results!A:D,3,FALSE)</f>
        <v>#N/A</v>
      </c>
    </row>
    <row r="1884" spans="1:7" x14ac:dyDescent="0.25">
      <c r="A1884" s="1">
        <v>44989</v>
      </c>
      <c r="B1884" t="s">
        <v>620</v>
      </c>
      <c r="C1884" t="s">
        <v>20</v>
      </c>
      <c r="D1884" t="s">
        <v>30</v>
      </c>
      <c r="E1884" s="1">
        <f t="shared" si="29"/>
        <v>45019</v>
      </c>
      <c r="F1884" t="s">
        <v>1919</v>
      </c>
      <c r="G1884" s="1" t="e">
        <f>VLOOKUP(B1884,Results!A:D,3,FALSE)</f>
        <v>#N/A</v>
      </c>
    </row>
    <row r="1885" spans="1:7" x14ac:dyDescent="0.25">
      <c r="A1885" s="1">
        <v>44989</v>
      </c>
      <c r="B1885" t="s">
        <v>966</v>
      </c>
      <c r="C1885" t="s">
        <v>20</v>
      </c>
      <c r="D1885" t="s">
        <v>74</v>
      </c>
      <c r="E1885" s="1">
        <f t="shared" si="29"/>
        <v>45019</v>
      </c>
      <c r="F1885" t="s">
        <v>1919</v>
      </c>
      <c r="G1885" s="1" t="e">
        <f>VLOOKUP(B1885,Results!A:D,3,FALSE)</f>
        <v>#N/A</v>
      </c>
    </row>
    <row r="1886" spans="1:7" x14ac:dyDescent="0.25">
      <c r="A1886" s="1">
        <v>44989</v>
      </c>
      <c r="B1886" t="s">
        <v>968</v>
      </c>
      <c r="C1886" t="s">
        <v>20</v>
      </c>
      <c r="D1886" t="s">
        <v>23</v>
      </c>
      <c r="E1886" s="1">
        <f t="shared" si="29"/>
        <v>45019</v>
      </c>
      <c r="F1886" t="s">
        <v>1919</v>
      </c>
      <c r="G1886" s="1" t="e">
        <f>VLOOKUP(B1886,Results!A:D,3,FALSE)</f>
        <v>#N/A</v>
      </c>
    </row>
    <row r="1887" spans="1:7" x14ac:dyDescent="0.25">
      <c r="A1887" s="1">
        <v>44989</v>
      </c>
      <c r="B1887" t="s">
        <v>596</v>
      </c>
      <c r="C1887" t="s">
        <v>20</v>
      </c>
      <c r="D1887" t="s">
        <v>23</v>
      </c>
      <c r="E1887" s="1">
        <f t="shared" si="29"/>
        <v>45019</v>
      </c>
      <c r="F1887" t="s">
        <v>1919</v>
      </c>
      <c r="G1887" s="1" t="e">
        <f>VLOOKUP(B1887,Results!A:D,3,FALSE)</f>
        <v>#N/A</v>
      </c>
    </row>
    <row r="1888" spans="1:7" x14ac:dyDescent="0.25">
      <c r="A1888" s="1">
        <v>44989</v>
      </c>
      <c r="B1888" t="s">
        <v>937</v>
      </c>
      <c r="C1888" t="s">
        <v>223</v>
      </c>
      <c r="D1888" t="s">
        <v>84</v>
      </c>
      <c r="E1888" s="1">
        <f t="shared" si="29"/>
        <v>45019</v>
      </c>
      <c r="F1888" t="s">
        <v>1919</v>
      </c>
      <c r="G1888" s="1" t="e">
        <f>VLOOKUP(B1888,Results!A:D,3,FALSE)</f>
        <v>#N/A</v>
      </c>
    </row>
    <row r="1889" spans="1:7" x14ac:dyDescent="0.25">
      <c r="A1889" s="1">
        <v>44989</v>
      </c>
      <c r="B1889" t="s">
        <v>1877</v>
      </c>
      <c r="C1889" t="s">
        <v>20</v>
      </c>
      <c r="D1889" t="s">
        <v>28</v>
      </c>
      <c r="E1889" s="1">
        <f t="shared" si="29"/>
        <v>45019</v>
      </c>
      <c r="F1889" t="s">
        <v>1919</v>
      </c>
      <c r="G1889" s="1" t="e">
        <f>VLOOKUP(B1889,Results!A:D,3,FALSE)</f>
        <v>#N/A</v>
      </c>
    </row>
    <row r="1890" spans="1:7" x14ac:dyDescent="0.25">
      <c r="A1890" s="1">
        <v>44989</v>
      </c>
      <c r="B1890" t="s">
        <v>743</v>
      </c>
      <c r="C1890" t="s">
        <v>20</v>
      </c>
      <c r="D1890" t="s">
        <v>30</v>
      </c>
      <c r="E1890" s="1">
        <f t="shared" si="29"/>
        <v>45019</v>
      </c>
      <c r="F1890" t="s">
        <v>1919</v>
      </c>
      <c r="G1890" s="1" t="e">
        <f>VLOOKUP(B1890,Results!A:D,3,FALSE)</f>
        <v>#N/A</v>
      </c>
    </row>
    <row r="1891" spans="1:7" x14ac:dyDescent="0.25">
      <c r="A1891" s="1">
        <v>44989</v>
      </c>
      <c r="B1891" t="s">
        <v>681</v>
      </c>
      <c r="C1891" t="s">
        <v>20</v>
      </c>
      <c r="D1891" t="s">
        <v>28</v>
      </c>
      <c r="E1891" s="1">
        <f t="shared" si="29"/>
        <v>45019</v>
      </c>
      <c r="F1891" t="s">
        <v>1919</v>
      </c>
      <c r="G1891" s="1" t="e">
        <f>VLOOKUP(B1891,Results!A:D,3,FALSE)</f>
        <v>#N/A</v>
      </c>
    </row>
    <row r="1892" spans="1:7" x14ac:dyDescent="0.25">
      <c r="A1892" s="1">
        <v>44989</v>
      </c>
      <c r="B1892" t="s">
        <v>376</v>
      </c>
      <c r="C1892" t="s">
        <v>20</v>
      </c>
      <c r="D1892" t="s">
        <v>28</v>
      </c>
      <c r="E1892" s="1">
        <f t="shared" si="29"/>
        <v>45019</v>
      </c>
      <c r="F1892" t="s">
        <v>1919</v>
      </c>
      <c r="G1892" s="1" t="e">
        <f>VLOOKUP(B1892,Results!A:D,3,FALSE)</f>
        <v>#N/A</v>
      </c>
    </row>
    <row r="1893" spans="1:7" x14ac:dyDescent="0.25">
      <c r="A1893" t="s">
        <v>1906</v>
      </c>
      <c r="B1893" t="s">
        <v>826</v>
      </c>
      <c r="C1893" t="s">
        <v>223</v>
      </c>
      <c r="D1893" t="s">
        <v>13</v>
      </c>
      <c r="E1893" s="1">
        <f t="shared" si="29"/>
        <v>45012</v>
      </c>
      <c r="F1893" t="s">
        <v>1919</v>
      </c>
      <c r="G1893" s="1">
        <f>VLOOKUP(B1893,Results!A:D,3,FALSE)</f>
        <v>45416</v>
      </c>
    </row>
    <row r="1894" spans="1:7" x14ac:dyDescent="0.25">
      <c r="A1894" t="s">
        <v>1906</v>
      </c>
      <c r="B1894" t="s">
        <v>332</v>
      </c>
      <c r="C1894" t="s">
        <v>223</v>
      </c>
      <c r="D1894" t="s">
        <v>297</v>
      </c>
      <c r="E1894" s="1">
        <f t="shared" si="29"/>
        <v>45012</v>
      </c>
      <c r="F1894" t="s">
        <v>1919</v>
      </c>
      <c r="G1894" s="1">
        <f>VLOOKUP(B1894,Results!A:D,3,FALSE)</f>
        <v>45416</v>
      </c>
    </row>
    <row r="1895" spans="1:7" x14ac:dyDescent="0.25">
      <c r="A1895" t="s">
        <v>1906</v>
      </c>
      <c r="B1895" t="s">
        <v>581</v>
      </c>
      <c r="C1895" t="s">
        <v>20</v>
      </c>
      <c r="D1895" t="s">
        <v>50</v>
      </c>
      <c r="E1895" s="1">
        <f t="shared" si="29"/>
        <v>45012</v>
      </c>
      <c r="F1895" t="s">
        <v>1919</v>
      </c>
      <c r="G1895" s="1">
        <f>VLOOKUP(B1895,Results!A:D,3,FALSE)</f>
        <v>45418</v>
      </c>
    </row>
    <row r="1896" spans="1:7" x14ac:dyDescent="0.25">
      <c r="A1896" t="s">
        <v>1906</v>
      </c>
      <c r="B1896" t="s">
        <v>653</v>
      </c>
      <c r="C1896" t="s">
        <v>20</v>
      </c>
      <c r="D1896" t="s">
        <v>13</v>
      </c>
      <c r="E1896" s="1">
        <f t="shared" si="29"/>
        <v>45012</v>
      </c>
      <c r="F1896" t="s">
        <v>1919</v>
      </c>
      <c r="G1896" s="1">
        <f>VLOOKUP(B1896,Results!A:D,3,FALSE)</f>
        <v>45419</v>
      </c>
    </row>
    <row r="1897" spans="1:7" x14ac:dyDescent="0.25">
      <c r="A1897" t="s">
        <v>1906</v>
      </c>
      <c r="B1897" t="s">
        <v>860</v>
      </c>
      <c r="C1897" t="s">
        <v>223</v>
      </c>
      <c r="D1897" t="s">
        <v>30</v>
      </c>
      <c r="E1897" s="1">
        <f t="shared" si="29"/>
        <v>45012</v>
      </c>
      <c r="F1897" t="s">
        <v>1919</v>
      </c>
      <c r="G1897" s="1">
        <f>VLOOKUP(B1897,Results!A:D,3,FALSE)</f>
        <v>45419</v>
      </c>
    </row>
    <row r="1898" spans="1:7" x14ac:dyDescent="0.25">
      <c r="A1898" t="s">
        <v>1906</v>
      </c>
      <c r="B1898" t="s">
        <v>862</v>
      </c>
      <c r="C1898" t="s">
        <v>223</v>
      </c>
      <c r="D1898" t="s">
        <v>30</v>
      </c>
      <c r="E1898" s="1">
        <f t="shared" si="29"/>
        <v>45012</v>
      </c>
      <c r="F1898" t="s">
        <v>1919</v>
      </c>
      <c r="G1898" s="1">
        <f>VLOOKUP(B1898,Results!A:D,3,FALSE)</f>
        <v>45420</v>
      </c>
    </row>
    <row r="1899" spans="1:7" x14ac:dyDescent="0.25">
      <c r="A1899" t="s">
        <v>1906</v>
      </c>
      <c r="B1899" t="s">
        <v>538</v>
      </c>
      <c r="C1899" t="s">
        <v>223</v>
      </c>
      <c r="D1899" t="s">
        <v>269</v>
      </c>
      <c r="E1899" s="1">
        <f t="shared" si="29"/>
        <v>45012</v>
      </c>
      <c r="F1899" t="s">
        <v>1919</v>
      </c>
      <c r="G1899" s="1">
        <f>VLOOKUP(B1899,Results!A:D,3,FALSE)</f>
        <v>45420</v>
      </c>
    </row>
    <row r="1900" spans="1:7" x14ac:dyDescent="0.25">
      <c r="A1900" t="s">
        <v>1906</v>
      </c>
      <c r="B1900" t="s">
        <v>1427</v>
      </c>
      <c r="C1900" t="s">
        <v>20</v>
      </c>
      <c r="D1900" t="s">
        <v>23</v>
      </c>
      <c r="E1900" s="1">
        <f t="shared" si="29"/>
        <v>45012</v>
      </c>
      <c r="F1900" t="s">
        <v>1919</v>
      </c>
      <c r="G1900" s="1">
        <f>VLOOKUP(B1900,Results!A:D,3,FALSE)</f>
        <v>45421</v>
      </c>
    </row>
    <row r="1901" spans="1:7" x14ac:dyDescent="0.25">
      <c r="A1901" t="s">
        <v>1906</v>
      </c>
      <c r="B1901" t="s">
        <v>381</v>
      </c>
      <c r="C1901" t="s">
        <v>223</v>
      </c>
      <c r="D1901" t="s">
        <v>30</v>
      </c>
      <c r="E1901" s="1">
        <f t="shared" si="29"/>
        <v>45012</v>
      </c>
      <c r="F1901" t="s">
        <v>1919</v>
      </c>
      <c r="G1901" s="1">
        <f>VLOOKUP(B1901,Results!A:D,3,FALSE)</f>
        <v>45422</v>
      </c>
    </row>
    <row r="1902" spans="1:7" x14ac:dyDescent="0.25">
      <c r="A1902" t="s">
        <v>1906</v>
      </c>
      <c r="B1902" t="s">
        <v>505</v>
      </c>
      <c r="C1902" t="s">
        <v>223</v>
      </c>
      <c r="D1902" t="s">
        <v>44</v>
      </c>
      <c r="E1902" s="1">
        <f t="shared" si="29"/>
        <v>45012</v>
      </c>
      <c r="F1902" t="s">
        <v>1919</v>
      </c>
      <c r="G1902" s="1">
        <f>VLOOKUP(B1902,Results!A:D,3,FALSE)</f>
        <v>45441</v>
      </c>
    </row>
    <row r="1903" spans="1:7" x14ac:dyDescent="0.25">
      <c r="A1903" t="s">
        <v>1906</v>
      </c>
      <c r="B1903" t="s">
        <v>935</v>
      </c>
      <c r="C1903" t="s">
        <v>20</v>
      </c>
      <c r="D1903" t="s">
        <v>13</v>
      </c>
      <c r="E1903" s="1">
        <f t="shared" si="29"/>
        <v>45012</v>
      </c>
      <c r="F1903" t="s">
        <v>1919</v>
      </c>
      <c r="G1903" s="1" t="e">
        <f>VLOOKUP(B1903,Results!A:D,3,FALSE)</f>
        <v>#N/A</v>
      </c>
    </row>
    <row r="1904" spans="1:7" x14ac:dyDescent="0.25">
      <c r="A1904" t="s">
        <v>1906</v>
      </c>
      <c r="B1904" t="s">
        <v>858</v>
      </c>
      <c r="C1904" t="s">
        <v>223</v>
      </c>
      <c r="D1904" t="s">
        <v>23</v>
      </c>
      <c r="E1904" s="1">
        <f t="shared" si="29"/>
        <v>45012</v>
      </c>
      <c r="F1904" t="s">
        <v>1919</v>
      </c>
      <c r="G1904" s="1" t="e">
        <f>VLOOKUP(B1904,Results!A:D,3,FALSE)</f>
        <v>#N/A</v>
      </c>
    </row>
    <row r="1905" spans="1:7" x14ac:dyDescent="0.25">
      <c r="A1905" t="s">
        <v>1906</v>
      </c>
      <c r="B1905" t="s">
        <v>782</v>
      </c>
      <c r="C1905" t="s">
        <v>223</v>
      </c>
      <c r="D1905" t="s">
        <v>23</v>
      </c>
      <c r="E1905" s="1">
        <f t="shared" si="29"/>
        <v>45012</v>
      </c>
      <c r="F1905" t="s">
        <v>1919</v>
      </c>
      <c r="G1905" s="1" t="e">
        <f>VLOOKUP(B1905,Results!A:D,3,FALSE)</f>
        <v>#N/A</v>
      </c>
    </row>
    <row r="1906" spans="1:7" x14ac:dyDescent="0.25">
      <c r="A1906" t="s">
        <v>1906</v>
      </c>
      <c r="B1906" t="s">
        <v>853</v>
      </c>
      <c r="C1906" t="s">
        <v>223</v>
      </c>
      <c r="D1906" t="s">
        <v>13</v>
      </c>
      <c r="E1906" s="1">
        <f t="shared" si="29"/>
        <v>45012</v>
      </c>
      <c r="F1906" t="s">
        <v>1919</v>
      </c>
      <c r="G1906" s="1" t="e">
        <f>VLOOKUP(B1906,Results!A:D,3,FALSE)</f>
        <v>#N/A</v>
      </c>
    </row>
    <row r="1907" spans="1:7" x14ac:dyDescent="0.25">
      <c r="A1907" t="s">
        <v>1906</v>
      </c>
      <c r="B1907" t="s">
        <v>1893</v>
      </c>
      <c r="C1907" t="s">
        <v>20</v>
      </c>
      <c r="D1907" t="s">
        <v>44</v>
      </c>
      <c r="E1907" s="1">
        <f t="shared" si="29"/>
        <v>45012</v>
      </c>
      <c r="F1907" t="s">
        <v>1919</v>
      </c>
      <c r="G1907" s="1" t="e">
        <f>VLOOKUP(B1907,Results!A:D,3,FALSE)</f>
        <v>#N/A</v>
      </c>
    </row>
    <row r="1908" spans="1:7" x14ac:dyDescent="0.25">
      <c r="A1908" t="s">
        <v>1906</v>
      </c>
      <c r="B1908" t="s">
        <v>533</v>
      </c>
      <c r="C1908" t="s">
        <v>20</v>
      </c>
      <c r="D1908" t="s">
        <v>10</v>
      </c>
      <c r="E1908" s="1">
        <f t="shared" si="29"/>
        <v>45012</v>
      </c>
      <c r="F1908" t="s">
        <v>1919</v>
      </c>
      <c r="G1908" s="1" t="e">
        <f>VLOOKUP(B1908,Results!A:D,3,FALSE)</f>
        <v>#N/A</v>
      </c>
    </row>
    <row r="1909" spans="1:7" x14ac:dyDescent="0.25">
      <c r="A1909" t="s">
        <v>1906</v>
      </c>
      <c r="B1909" t="s">
        <v>1847</v>
      </c>
      <c r="C1909" t="s">
        <v>20</v>
      </c>
      <c r="D1909" t="s">
        <v>40</v>
      </c>
      <c r="E1909" s="1">
        <f t="shared" si="29"/>
        <v>45012</v>
      </c>
      <c r="F1909" t="s">
        <v>1919</v>
      </c>
      <c r="G1909" s="1" t="e">
        <f>VLOOKUP(B1909,Results!A:D,3,FALSE)</f>
        <v>#N/A</v>
      </c>
    </row>
    <row r="1910" spans="1:7" x14ac:dyDescent="0.25">
      <c r="A1910" t="s">
        <v>1906</v>
      </c>
      <c r="B1910" t="s">
        <v>988</v>
      </c>
      <c r="C1910" t="s">
        <v>223</v>
      </c>
      <c r="D1910" t="s">
        <v>23</v>
      </c>
      <c r="E1910" s="1">
        <f t="shared" si="29"/>
        <v>45012</v>
      </c>
      <c r="F1910" t="s">
        <v>1919</v>
      </c>
      <c r="G1910" s="1" t="e">
        <f>VLOOKUP(B1910,Results!A:D,3,FALSE)</f>
        <v>#N/A</v>
      </c>
    </row>
    <row r="1911" spans="1:7" x14ac:dyDescent="0.25">
      <c r="A1911" t="s">
        <v>1906</v>
      </c>
      <c r="B1911" t="s">
        <v>675</v>
      </c>
      <c r="C1911" t="s">
        <v>20</v>
      </c>
      <c r="D1911" t="s">
        <v>10</v>
      </c>
      <c r="E1911" s="1">
        <f t="shared" si="29"/>
        <v>45012</v>
      </c>
      <c r="F1911" t="s">
        <v>1919</v>
      </c>
      <c r="G1911" s="1" t="e">
        <f>VLOOKUP(B1911,Results!A:D,3,FALSE)</f>
        <v>#N/A</v>
      </c>
    </row>
    <row r="1912" spans="1:7" x14ac:dyDescent="0.25">
      <c r="A1912" t="s">
        <v>1906</v>
      </c>
      <c r="B1912" t="s">
        <v>609</v>
      </c>
      <c r="C1912" t="s">
        <v>223</v>
      </c>
      <c r="D1912" t="s">
        <v>30</v>
      </c>
      <c r="E1912" s="1">
        <f t="shared" si="29"/>
        <v>45012</v>
      </c>
      <c r="F1912" t="s">
        <v>1919</v>
      </c>
      <c r="G1912" s="1" t="e">
        <f>VLOOKUP(B1912,Results!A:D,3,FALSE)</f>
        <v>#N/A</v>
      </c>
    </row>
    <row r="1913" spans="1:7" x14ac:dyDescent="0.25">
      <c r="A1913" t="s">
        <v>1906</v>
      </c>
      <c r="B1913" t="s">
        <v>386</v>
      </c>
      <c r="C1913" t="s">
        <v>20</v>
      </c>
      <c r="D1913" t="s">
        <v>40</v>
      </c>
      <c r="E1913" s="1">
        <f t="shared" si="29"/>
        <v>45012</v>
      </c>
      <c r="F1913" t="s">
        <v>1919</v>
      </c>
      <c r="G1913" s="1" t="e">
        <f>VLOOKUP(B1913,Results!A:D,3,FALSE)</f>
        <v>#N/A</v>
      </c>
    </row>
    <row r="1914" spans="1:7" x14ac:dyDescent="0.25">
      <c r="A1914" t="s">
        <v>1906</v>
      </c>
      <c r="B1914" t="s">
        <v>697</v>
      </c>
      <c r="C1914" t="s">
        <v>223</v>
      </c>
      <c r="D1914" t="s">
        <v>13</v>
      </c>
      <c r="E1914" s="1">
        <f t="shared" si="29"/>
        <v>45012</v>
      </c>
      <c r="F1914" t="s">
        <v>1919</v>
      </c>
      <c r="G1914" s="1" t="e">
        <f>VLOOKUP(B1914,Results!A:D,3,FALSE)</f>
        <v>#N/A</v>
      </c>
    </row>
    <row r="1915" spans="1:7" x14ac:dyDescent="0.25">
      <c r="A1915" t="s">
        <v>1906</v>
      </c>
      <c r="B1915" t="s">
        <v>355</v>
      </c>
      <c r="C1915" t="s">
        <v>223</v>
      </c>
      <c r="D1915" t="s">
        <v>30</v>
      </c>
      <c r="E1915" s="1">
        <f t="shared" si="29"/>
        <v>45012</v>
      </c>
      <c r="F1915" t="s">
        <v>1919</v>
      </c>
      <c r="G1915" s="1" t="e">
        <f>VLOOKUP(B1915,Results!A:D,3,FALSE)</f>
        <v>#N/A</v>
      </c>
    </row>
    <row r="1916" spans="1:7" x14ac:dyDescent="0.25">
      <c r="A1916" t="s">
        <v>1906</v>
      </c>
      <c r="B1916" t="s">
        <v>671</v>
      </c>
      <c r="C1916" t="s">
        <v>20</v>
      </c>
      <c r="D1916" t="s">
        <v>7</v>
      </c>
      <c r="E1916" s="1">
        <f t="shared" si="29"/>
        <v>45012</v>
      </c>
      <c r="F1916" t="s">
        <v>1919</v>
      </c>
      <c r="G1916" s="1" t="e">
        <f>VLOOKUP(B1916,Results!A:D,3,FALSE)</f>
        <v>#N/A</v>
      </c>
    </row>
    <row r="1917" spans="1:7" x14ac:dyDescent="0.25">
      <c r="A1917" t="s">
        <v>1906</v>
      </c>
      <c r="B1917" t="s">
        <v>960</v>
      </c>
      <c r="C1917" t="s">
        <v>20</v>
      </c>
      <c r="D1917" t="s">
        <v>33</v>
      </c>
      <c r="E1917" s="1">
        <f t="shared" si="29"/>
        <v>45012</v>
      </c>
      <c r="F1917" t="s">
        <v>1919</v>
      </c>
      <c r="G1917" s="1" t="e">
        <f>VLOOKUP(B1917,Results!A:D,3,FALSE)</f>
        <v>#N/A</v>
      </c>
    </row>
    <row r="1918" spans="1:7" x14ac:dyDescent="0.25">
      <c r="A1918" t="s">
        <v>1906</v>
      </c>
      <c r="B1918" t="s">
        <v>977</v>
      </c>
      <c r="C1918" t="s">
        <v>20</v>
      </c>
      <c r="D1918" t="s">
        <v>84</v>
      </c>
      <c r="E1918" s="1">
        <f t="shared" si="29"/>
        <v>45012</v>
      </c>
      <c r="F1918" t="s">
        <v>1919</v>
      </c>
      <c r="G1918" s="1" t="e">
        <f>VLOOKUP(B1918,Results!A:D,3,FALSE)</f>
        <v>#N/A</v>
      </c>
    </row>
    <row r="1919" spans="1:7" x14ac:dyDescent="0.25">
      <c r="A1919" t="s">
        <v>1906</v>
      </c>
      <c r="B1919" t="s">
        <v>1833</v>
      </c>
      <c r="C1919" t="s">
        <v>20</v>
      </c>
      <c r="D1919" t="s">
        <v>40</v>
      </c>
      <c r="E1919" s="1">
        <f t="shared" si="29"/>
        <v>45012</v>
      </c>
      <c r="F1919" t="s">
        <v>1919</v>
      </c>
      <c r="G1919" s="1" t="e">
        <f>VLOOKUP(B1919,Results!A:D,3,FALSE)</f>
        <v>#N/A</v>
      </c>
    </row>
    <row r="1920" spans="1:7" x14ac:dyDescent="0.25">
      <c r="A1920" t="s">
        <v>1906</v>
      </c>
      <c r="B1920" t="s">
        <v>748</v>
      </c>
      <c r="C1920" t="s">
        <v>20</v>
      </c>
      <c r="D1920" t="s">
        <v>7</v>
      </c>
      <c r="E1920" s="1">
        <f t="shared" si="29"/>
        <v>45012</v>
      </c>
      <c r="F1920" t="s">
        <v>1919</v>
      </c>
      <c r="G1920" s="1" t="e">
        <f>VLOOKUP(B1920,Results!A:D,3,FALSE)</f>
        <v>#N/A</v>
      </c>
    </row>
    <row r="1921" spans="1:7" x14ac:dyDescent="0.25">
      <c r="A1921" t="s">
        <v>1906</v>
      </c>
      <c r="B1921" t="s">
        <v>915</v>
      </c>
      <c r="C1921" t="s">
        <v>20</v>
      </c>
      <c r="D1921" t="s">
        <v>10</v>
      </c>
      <c r="E1921" s="1">
        <f t="shared" si="29"/>
        <v>45012</v>
      </c>
      <c r="F1921" t="s">
        <v>1919</v>
      </c>
      <c r="G1921" s="1" t="e">
        <f>VLOOKUP(B1921,Results!A:D,3,FALSE)</f>
        <v>#N/A</v>
      </c>
    </row>
    <row r="1922" spans="1:7" x14ac:dyDescent="0.25">
      <c r="A1922" t="s">
        <v>1906</v>
      </c>
      <c r="B1922" t="s">
        <v>367</v>
      </c>
      <c r="C1922" t="s">
        <v>223</v>
      </c>
      <c r="D1922" t="s">
        <v>33</v>
      </c>
      <c r="E1922" s="1">
        <f t="shared" ref="E1922:E1985" si="30">DATEVALUE(IFERROR(RIGHT(LEFT(A1922,FIND("-",A1922,4)-1),2)&amp;"/"&amp;LEFT(A1922,FIND("-",A1922)-1)&amp;"/"&amp;RIGHT(LEFT(A1922,IFERROR(FIND(" ",A1922),LEN(A1922)+1)-1),4),TEXT(A1922,"dd")&amp;"/"&amp;TEXT(A1922,"mm")&amp;"/"&amp;TEXT(A1922,"yyyy")))</f>
        <v>45012</v>
      </c>
      <c r="F1922" t="s">
        <v>1919</v>
      </c>
      <c r="G1922" s="1" t="e">
        <f>VLOOKUP(B1922,Results!A:D,3,FALSE)</f>
        <v>#N/A</v>
      </c>
    </row>
    <row r="1923" spans="1:7" x14ac:dyDescent="0.25">
      <c r="A1923" t="s">
        <v>1906</v>
      </c>
      <c r="B1923" t="s">
        <v>555</v>
      </c>
      <c r="C1923" t="s">
        <v>20</v>
      </c>
      <c r="D1923" t="s">
        <v>74</v>
      </c>
      <c r="E1923" s="1">
        <f t="shared" si="30"/>
        <v>45012</v>
      </c>
      <c r="F1923" t="s">
        <v>1919</v>
      </c>
      <c r="G1923" s="1" t="e">
        <f>VLOOKUP(B1923,Results!A:D,3,FALSE)</f>
        <v>#N/A</v>
      </c>
    </row>
    <row r="1924" spans="1:7" x14ac:dyDescent="0.25">
      <c r="A1924" t="s">
        <v>1906</v>
      </c>
      <c r="B1924" t="s">
        <v>945</v>
      </c>
      <c r="C1924" t="s">
        <v>20</v>
      </c>
      <c r="D1924" t="s">
        <v>30</v>
      </c>
      <c r="E1924" s="1">
        <f t="shared" si="30"/>
        <v>45012</v>
      </c>
      <c r="F1924" t="s">
        <v>1919</v>
      </c>
      <c r="G1924" s="1" t="e">
        <f>VLOOKUP(B1924,Results!A:D,3,FALSE)</f>
        <v>#N/A</v>
      </c>
    </row>
    <row r="1925" spans="1:7" x14ac:dyDescent="0.25">
      <c r="A1925" t="s">
        <v>1906</v>
      </c>
      <c r="B1925" t="s">
        <v>747</v>
      </c>
      <c r="C1925" t="s">
        <v>20</v>
      </c>
      <c r="D1925" t="s">
        <v>40</v>
      </c>
      <c r="E1925" s="1">
        <f t="shared" si="30"/>
        <v>45012</v>
      </c>
      <c r="F1925" t="s">
        <v>1919</v>
      </c>
      <c r="G1925" s="1" t="e">
        <f>VLOOKUP(B1925,Results!A:D,3,FALSE)</f>
        <v>#N/A</v>
      </c>
    </row>
    <row r="1926" spans="1:7" x14ac:dyDescent="0.25">
      <c r="A1926" t="s">
        <v>1906</v>
      </c>
      <c r="B1926" t="s">
        <v>385</v>
      </c>
      <c r="C1926" t="s">
        <v>20</v>
      </c>
      <c r="D1926" t="s">
        <v>74</v>
      </c>
      <c r="E1926" s="1">
        <f t="shared" si="30"/>
        <v>45012</v>
      </c>
      <c r="F1926" t="s">
        <v>1919</v>
      </c>
      <c r="G1926" s="1" t="e">
        <f>VLOOKUP(B1926,Results!A:D,3,FALSE)</f>
        <v>#N/A</v>
      </c>
    </row>
    <row r="1927" spans="1:7" x14ac:dyDescent="0.25">
      <c r="A1927" t="s">
        <v>1904</v>
      </c>
      <c r="B1927" t="s">
        <v>226</v>
      </c>
      <c r="C1927" t="s">
        <v>20</v>
      </c>
      <c r="D1927" t="s">
        <v>33</v>
      </c>
      <c r="E1927" s="1">
        <f t="shared" si="30"/>
        <v>45005</v>
      </c>
      <c r="F1927" t="s">
        <v>1919</v>
      </c>
      <c r="G1927" s="1">
        <f>VLOOKUP(B1927,Results!A:D,3,FALSE)</f>
        <v>45414</v>
      </c>
    </row>
    <row r="1928" spans="1:7" x14ac:dyDescent="0.25">
      <c r="A1928" t="s">
        <v>1904</v>
      </c>
      <c r="B1928" t="s">
        <v>597</v>
      </c>
      <c r="C1928" t="s">
        <v>20</v>
      </c>
      <c r="D1928" t="s">
        <v>80</v>
      </c>
      <c r="E1928" s="1">
        <f t="shared" si="30"/>
        <v>45005</v>
      </c>
      <c r="F1928" t="s">
        <v>1919</v>
      </c>
      <c r="G1928" s="1">
        <f>VLOOKUP(B1928,Results!A:D,3,FALSE)</f>
        <v>45414</v>
      </c>
    </row>
    <row r="1929" spans="1:7" x14ac:dyDescent="0.25">
      <c r="A1929" t="s">
        <v>1904</v>
      </c>
      <c r="B1929" t="s">
        <v>1175</v>
      </c>
      <c r="C1929" t="s">
        <v>20</v>
      </c>
      <c r="D1929" t="s">
        <v>13</v>
      </c>
      <c r="E1929" s="1">
        <f t="shared" si="30"/>
        <v>45005</v>
      </c>
      <c r="F1929" t="s">
        <v>1919</v>
      </c>
      <c r="G1929" s="1">
        <f>VLOOKUP(B1929,Results!A:D,3,FALSE)</f>
        <v>45416</v>
      </c>
    </row>
    <row r="1930" spans="1:7" x14ac:dyDescent="0.25">
      <c r="A1930" t="s">
        <v>1904</v>
      </c>
      <c r="B1930" t="s">
        <v>758</v>
      </c>
      <c r="C1930" t="s">
        <v>20</v>
      </c>
      <c r="D1930" t="s">
        <v>13</v>
      </c>
      <c r="E1930" s="1">
        <f t="shared" si="30"/>
        <v>45005</v>
      </c>
      <c r="F1930" t="s">
        <v>1919</v>
      </c>
      <c r="G1930" s="1">
        <f>VLOOKUP(B1930,Results!A:D,3,FALSE)</f>
        <v>45420</v>
      </c>
    </row>
    <row r="1931" spans="1:7" x14ac:dyDescent="0.25">
      <c r="A1931" t="s">
        <v>1904</v>
      </c>
      <c r="B1931" t="s">
        <v>576</v>
      </c>
      <c r="C1931" t="s">
        <v>20</v>
      </c>
      <c r="D1931" t="s">
        <v>30</v>
      </c>
      <c r="E1931" s="1">
        <f t="shared" si="30"/>
        <v>45005</v>
      </c>
      <c r="F1931" t="s">
        <v>1919</v>
      </c>
      <c r="G1931" s="1">
        <f>VLOOKUP(B1931,Results!A:D,3,FALSE)</f>
        <v>45420</v>
      </c>
    </row>
    <row r="1932" spans="1:7" x14ac:dyDescent="0.25">
      <c r="A1932" t="s">
        <v>1904</v>
      </c>
      <c r="B1932" t="s">
        <v>417</v>
      </c>
      <c r="C1932" t="s">
        <v>20</v>
      </c>
      <c r="D1932" t="s">
        <v>40</v>
      </c>
      <c r="E1932" s="1">
        <f t="shared" si="30"/>
        <v>45005</v>
      </c>
      <c r="F1932" t="s">
        <v>1919</v>
      </c>
      <c r="G1932" s="1">
        <f>VLOOKUP(B1932,Results!A:D,3,FALSE)</f>
        <v>45421</v>
      </c>
    </row>
    <row r="1933" spans="1:7" x14ac:dyDescent="0.25">
      <c r="A1933" t="s">
        <v>1904</v>
      </c>
      <c r="B1933" t="s">
        <v>828</v>
      </c>
      <c r="C1933" t="s">
        <v>223</v>
      </c>
      <c r="D1933" t="s">
        <v>40</v>
      </c>
      <c r="E1933" s="1">
        <f t="shared" si="30"/>
        <v>45005</v>
      </c>
      <c r="F1933" t="s">
        <v>1919</v>
      </c>
      <c r="G1933" s="1">
        <f>VLOOKUP(B1933,Results!A:D,3,FALSE)</f>
        <v>45422</v>
      </c>
    </row>
    <row r="1934" spans="1:7" x14ac:dyDescent="0.25">
      <c r="A1934" t="s">
        <v>1904</v>
      </c>
      <c r="B1934" t="s">
        <v>837</v>
      </c>
      <c r="C1934" t="s">
        <v>20</v>
      </c>
      <c r="D1934" t="s">
        <v>13</v>
      </c>
      <c r="E1934" s="1">
        <f t="shared" si="30"/>
        <v>45005</v>
      </c>
      <c r="F1934" t="s">
        <v>1919</v>
      </c>
      <c r="G1934" s="1">
        <f>VLOOKUP(B1934,Results!A:D,3,FALSE)</f>
        <v>45426</v>
      </c>
    </row>
    <row r="1935" spans="1:7" x14ac:dyDescent="0.25">
      <c r="A1935" t="s">
        <v>1904</v>
      </c>
      <c r="B1935" t="s">
        <v>599</v>
      </c>
      <c r="C1935" t="s">
        <v>223</v>
      </c>
      <c r="D1935" t="s">
        <v>10</v>
      </c>
      <c r="E1935" s="1">
        <f t="shared" si="30"/>
        <v>45005</v>
      </c>
      <c r="F1935" t="s">
        <v>1919</v>
      </c>
      <c r="G1935" s="1">
        <f>VLOOKUP(B1935,Results!A:D,3,FALSE)</f>
        <v>45428</v>
      </c>
    </row>
    <row r="1936" spans="1:7" x14ac:dyDescent="0.25">
      <c r="A1936" t="s">
        <v>1904</v>
      </c>
      <c r="B1936" t="s">
        <v>926</v>
      </c>
      <c r="C1936" t="s">
        <v>223</v>
      </c>
      <c r="D1936" t="s">
        <v>435</v>
      </c>
      <c r="E1936" s="1">
        <f t="shared" si="30"/>
        <v>45005</v>
      </c>
      <c r="F1936" t="s">
        <v>1919</v>
      </c>
      <c r="G1936" s="1">
        <f>VLOOKUP(B1936,Results!A:D,3,FALSE)</f>
        <v>45434</v>
      </c>
    </row>
    <row r="1937" spans="1:7" x14ac:dyDescent="0.25">
      <c r="A1937" t="s">
        <v>1904</v>
      </c>
      <c r="B1937" t="s">
        <v>964</v>
      </c>
      <c r="C1937" t="s">
        <v>20</v>
      </c>
      <c r="D1937" t="s">
        <v>30</v>
      </c>
      <c r="E1937" s="1">
        <f t="shared" si="30"/>
        <v>45005</v>
      </c>
      <c r="F1937" t="s">
        <v>1919</v>
      </c>
      <c r="G1937" s="1">
        <f>VLOOKUP(B1937,Results!A:D,3,FALSE)</f>
        <v>45436</v>
      </c>
    </row>
    <row r="1938" spans="1:7" x14ac:dyDescent="0.25">
      <c r="A1938" t="s">
        <v>1904</v>
      </c>
      <c r="B1938" t="s">
        <v>845</v>
      </c>
      <c r="C1938" t="s">
        <v>20</v>
      </c>
      <c r="D1938" t="s">
        <v>33</v>
      </c>
      <c r="E1938" s="1">
        <f t="shared" si="30"/>
        <v>45005</v>
      </c>
      <c r="F1938" t="s">
        <v>1919</v>
      </c>
      <c r="G1938" s="1" t="e">
        <f>VLOOKUP(B1938,Results!A:D,3,FALSE)</f>
        <v>#N/A</v>
      </c>
    </row>
    <row r="1939" spans="1:7" x14ac:dyDescent="0.25">
      <c r="A1939" t="s">
        <v>1904</v>
      </c>
      <c r="B1939" t="s">
        <v>665</v>
      </c>
      <c r="C1939" t="s">
        <v>223</v>
      </c>
      <c r="D1939" t="s">
        <v>13</v>
      </c>
      <c r="E1939" s="1">
        <f t="shared" si="30"/>
        <v>45005</v>
      </c>
      <c r="F1939" t="s">
        <v>1919</v>
      </c>
      <c r="G1939" s="1" t="e">
        <f>VLOOKUP(B1939,Results!A:D,3,FALSE)</f>
        <v>#N/A</v>
      </c>
    </row>
    <row r="1940" spans="1:7" x14ac:dyDescent="0.25">
      <c r="A1940" t="s">
        <v>1904</v>
      </c>
      <c r="B1940" t="s">
        <v>975</v>
      </c>
      <c r="C1940" t="s">
        <v>223</v>
      </c>
      <c r="D1940" t="s">
        <v>10</v>
      </c>
      <c r="E1940" s="1">
        <f t="shared" si="30"/>
        <v>45005</v>
      </c>
      <c r="F1940" t="s">
        <v>1919</v>
      </c>
      <c r="G1940" s="1" t="e">
        <f>VLOOKUP(B1940,Results!A:D,3,FALSE)</f>
        <v>#N/A</v>
      </c>
    </row>
    <row r="1941" spans="1:7" x14ac:dyDescent="0.25">
      <c r="A1941" t="s">
        <v>1904</v>
      </c>
      <c r="B1941" t="s">
        <v>429</v>
      </c>
      <c r="C1941" t="s">
        <v>223</v>
      </c>
      <c r="D1941" t="s">
        <v>13</v>
      </c>
      <c r="E1941" s="1">
        <f t="shared" si="30"/>
        <v>45005</v>
      </c>
      <c r="F1941" t="s">
        <v>1919</v>
      </c>
      <c r="G1941" s="1" t="e">
        <f>VLOOKUP(B1941,Results!A:D,3,FALSE)</f>
        <v>#N/A</v>
      </c>
    </row>
    <row r="1942" spans="1:7" x14ac:dyDescent="0.25">
      <c r="A1942" t="s">
        <v>1904</v>
      </c>
      <c r="B1942" t="s">
        <v>684</v>
      </c>
      <c r="C1942" t="s">
        <v>20</v>
      </c>
      <c r="D1942" t="s">
        <v>50</v>
      </c>
      <c r="E1942" s="1">
        <f t="shared" si="30"/>
        <v>45005</v>
      </c>
      <c r="F1942" t="s">
        <v>1919</v>
      </c>
      <c r="G1942" s="1" t="e">
        <f>VLOOKUP(B1942,Results!A:D,3,FALSE)</f>
        <v>#N/A</v>
      </c>
    </row>
    <row r="1943" spans="1:7" x14ac:dyDescent="0.25">
      <c r="A1943" t="s">
        <v>1904</v>
      </c>
      <c r="B1943" t="s">
        <v>1861</v>
      </c>
      <c r="C1943" t="s">
        <v>223</v>
      </c>
      <c r="D1943" t="s">
        <v>84</v>
      </c>
      <c r="E1943" s="1">
        <f t="shared" si="30"/>
        <v>45005</v>
      </c>
      <c r="F1943" t="s">
        <v>1919</v>
      </c>
      <c r="G1943" s="1" t="e">
        <f>VLOOKUP(B1943,Results!A:D,3,FALSE)</f>
        <v>#N/A</v>
      </c>
    </row>
    <row r="1944" spans="1:7" x14ac:dyDescent="0.25">
      <c r="A1944" t="s">
        <v>1904</v>
      </c>
      <c r="B1944" t="s">
        <v>1905</v>
      </c>
      <c r="C1944" t="s">
        <v>223</v>
      </c>
      <c r="D1944" t="s">
        <v>33</v>
      </c>
      <c r="E1944" s="1">
        <f t="shared" si="30"/>
        <v>45005</v>
      </c>
      <c r="F1944" t="s">
        <v>1919</v>
      </c>
      <c r="G1944" s="1" t="e">
        <f>VLOOKUP(B1944,Results!A:D,3,FALSE)</f>
        <v>#N/A</v>
      </c>
    </row>
    <row r="1945" spans="1:7" x14ac:dyDescent="0.25">
      <c r="A1945" t="s">
        <v>1904</v>
      </c>
      <c r="B1945" t="s">
        <v>338</v>
      </c>
      <c r="C1945" t="s">
        <v>223</v>
      </c>
      <c r="D1945" t="s">
        <v>33</v>
      </c>
      <c r="E1945" s="1">
        <f t="shared" si="30"/>
        <v>45005</v>
      </c>
      <c r="F1945" t="s">
        <v>1919</v>
      </c>
      <c r="G1945" s="1" t="e">
        <f>VLOOKUP(B1945,Results!A:D,3,FALSE)</f>
        <v>#N/A</v>
      </c>
    </row>
    <row r="1946" spans="1:7" x14ac:dyDescent="0.25">
      <c r="A1946" t="s">
        <v>1904</v>
      </c>
      <c r="B1946" t="s">
        <v>620</v>
      </c>
      <c r="C1946" t="s">
        <v>20</v>
      </c>
      <c r="D1946" t="s">
        <v>30</v>
      </c>
      <c r="E1946" s="1">
        <f t="shared" si="30"/>
        <v>45005</v>
      </c>
      <c r="F1946" t="s">
        <v>1919</v>
      </c>
      <c r="G1946" s="1" t="e">
        <f>VLOOKUP(B1946,Results!A:D,3,FALSE)</f>
        <v>#N/A</v>
      </c>
    </row>
    <row r="1947" spans="1:7" x14ac:dyDescent="0.25">
      <c r="A1947" t="s">
        <v>1904</v>
      </c>
      <c r="B1947" t="s">
        <v>751</v>
      </c>
      <c r="C1947" t="s">
        <v>20</v>
      </c>
      <c r="D1947" t="s">
        <v>10</v>
      </c>
      <c r="E1947" s="1">
        <f t="shared" si="30"/>
        <v>45005</v>
      </c>
      <c r="F1947" t="s">
        <v>1919</v>
      </c>
      <c r="G1947" s="1" t="e">
        <f>VLOOKUP(B1947,Results!A:D,3,FALSE)</f>
        <v>#N/A</v>
      </c>
    </row>
    <row r="1948" spans="1:7" x14ac:dyDescent="0.25">
      <c r="A1948" t="s">
        <v>1904</v>
      </c>
      <c r="B1948" t="s">
        <v>462</v>
      </c>
      <c r="C1948" t="s">
        <v>223</v>
      </c>
      <c r="D1948" t="s">
        <v>10</v>
      </c>
      <c r="E1948" s="1">
        <f t="shared" si="30"/>
        <v>45005</v>
      </c>
      <c r="F1948" t="s">
        <v>1919</v>
      </c>
      <c r="G1948" s="1" t="e">
        <f>VLOOKUP(B1948,Results!A:D,3,FALSE)</f>
        <v>#N/A</v>
      </c>
    </row>
    <row r="1949" spans="1:7" x14ac:dyDescent="0.25">
      <c r="A1949" t="s">
        <v>1904</v>
      </c>
      <c r="B1949" t="s">
        <v>579</v>
      </c>
      <c r="C1949" t="s">
        <v>20</v>
      </c>
      <c r="D1949" t="s">
        <v>297</v>
      </c>
      <c r="E1949" s="1">
        <f t="shared" si="30"/>
        <v>45005</v>
      </c>
      <c r="F1949" t="s">
        <v>1919</v>
      </c>
      <c r="G1949" s="1" t="e">
        <f>VLOOKUP(B1949,Results!A:D,3,FALSE)</f>
        <v>#N/A</v>
      </c>
    </row>
    <row r="1950" spans="1:7" x14ac:dyDescent="0.25">
      <c r="A1950" t="s">
        <v>1904</v>
      </c>
      <c r="B1950" t="s">
        <v>1818</v>
      </c>
      <c r="C1950" t="s">
        <v>20</v>
      </c>
      <c r="D1950" t="s">
        <v>40</v>
      </c>
      <c r="E1950" s="1">
        <f t="shared" si="30"/>
        <v>45005</v>
      </c>
      <c r="F1950" t="s">
        <v>1919</v>
      </c>
      <c r="G1950" s="1" t="e">
        <f>VLOOKUP(B1950,Results!A:D,3,FALSE)</f>
        <v>#N/A</v>
      </c>
    </row>
    <row r="1951" spans="1:7" x14ac:dyDescent="0.25">
      <c r="A1951" t="s">
        <v>1904</v>
      </c>
      <c r="B1951" t="s">
        <v>491</v>
      </c>
      <c r="C1951" t="s">
        <v>223</v>
      </c>
      <c r="D1951" t="s">
        <v>30</v>
      </c>
      <c r="E1951" s="1">
        <f t="shared" si="30"/>
        <v>45005</v>
      </c>
      <c r="F1951" t="s">
        <v>1919</v>
      </c>
      <c r="G1951" s="1" t="e">
        <f>VLOOKUP(B1951,Results!A:D,3,FALSE)</f>
        <v>#N/A</v>
      </c>
    </row>
    <row r="1952" spans="1:7" x14ac:dyDescent="0.25">
      <c r="A1952" t="s">
        <v>1904</v>
      </c>
      <c r="B1952" t="s">
        <v>334</v>
      </c>
      <c r="C1952" t="s">
        <v>223</v>
      </c>
      <c r="D1952" t="s">
        <v>40</v>
      </c>
      <c r="E1952" s="1">
        <f t="shared" si="30"/>
        <v>45005</v>
      </c>
      <c r="F1952" t="s">
        <v>1919</v>
      </c>
      <c r="G1952" s="1" t="e">
        <f>VLOOKUP(B1952,Results!A:D,3,FALSE)</f>
        <v>#N/A</v>
      </c>
    </row>
    <row r="1953" spans="1:7" x14ac:dyDescent="0.25">
      <c r="A1953" t="s">
        <v>1904</v>
      </c>
      <c r="B1953" t="s">
        <v>622</v>
      </c>
      <c r="C1953" t="s">
        <v>20</v>
      </c>
      <c r="D1953" t="s">
        <v>23</v>
      </c>
      <c r="E1953" s="1">
        <f t="shared" si="30"/>
        <v>45005</v>
      </c>
      <c r="F1953" t="s">
        <v>1919</v>
      </c>
      <c r="G1953" s="1" t="e">
        <f>VLOOKUP(B1953,Results!A:D,3,FALSE)</f>
        <v>#N/A</v>
      </c>
    </row>
    <row r="1954" spans="1:7" x14ac:dyDescent="0.25">
      <c r="A1954" t="s">
        <v>1904</v>
      </c>
      <c r="B1954" t="s">
        <v>1815</v>
      </c>
      <c r="C1954" t="s">
        <v>20</v>
      </c>
      <c r="D1954" t="s">
        <v>13</v>
      </c>
      <c r="E1954" s="1">
        <f t="shared" si="30"/>
        <v>45005</v>
      </c>
      <c r="F1954" t="s">
        <v>1919</v>
      </c>
      <c r="G1954" s="1" t="e">
        <f>VLOOKUP(B1954,Results!A:D,3,FALSE)</f>
        <v>#N/A</v>
      </c>
    </row>
    <row r="1955" spans="1:7" x14ac:dyDescent="0.25">
      <c r="A1955" t="s">
        <v>1903</v>
      </c>
      <c r="B1955" t="s">
        <v>940</v>
      </c>
      <c r="C1955" t="s">
        <v>20</v>
      </c>
      <c r="D1955" t="s">
        <v>13</v>
      </c>
      <c r="E1955" s="1">
        <f t="shared" si="30"/>
        <v>44998</v>
      </c>
      <c r="F1955" t="s">
        <v>1919</v>
      </c>
      <c r="G1955" s="1">
        <f>VLOOKUP(B1955,Results!A:D,3,FALSE)</f>
        <v>45434</v>
      </c>
    </row>
    <row r="1956" spans="1:7" x14ac:dyDescent="0.25">
      <c r="A1956" t="s">
        <v>1903</v>
      </c>
      <c r="B1956" t="s">
        <v>1870</v>
      </c>
      <c r="C1956" t="s">
        <v>20</v>
      </c>
      <c r="D1956" t="s">
        <v>13</v>
      </c>
      <c r="E1956" s="1">
        <f t="shared" si="30"/>
        <v>44998</v>
      </c>
      <c r="F1956" t="s">
        <v>1919</v>
      </c>
      <c r="G1956" s="1" t="e">
        <f>VLOOKUP(B1956,Results!A:D,3,FALSE)</f>
        <v>#N/A</v>
      </c>
    </row>
    <row r="1957" spans="1:7" x14ac:dyDescent="0.25">
      <c r="A1957" t="s">
        <v>1903</v>
      </c>
      <c r="B1957" t="s">
        <v>660</v>
      </c>
      <c r="C1957" t="s">
        <v>20</v>
      </c>
      <c r="D1957" t="s">
        <v>13</v>
      </c>
      <c r="E1957" s="1">
        <f t="shared" si="30"/>
        <v>44998</v>
      </c>
      <c r="F1957" t="s">
        <v>1919</v>
      </c>
      <c r="G1957" s="1" t="e">
        <f>VLOOKUP(B1957,Results!A:D,3,FALSE)</f>
        <v>#N/A</v>
      </c>
    </row>
    <row r="1958" spans="1:7" x14ac:dyDescent="0.25">
      <c r="A1958" t="s">
        <v>1903</v>
      </c>
      <c r="B1958" t="s">
        <v>369</v>
      </c>
      <c r="C1958" t="s">
        <v>223</v>
      </c>
      <c r="D1958" t="s">
        <v>40</v>
      </c>
      <c r="E1958" s="1">
        <f t="shared" si="30"/>
        <v>44998</v>
      </c>
      <c r="F1958" t="s">
        <v>1919</v>
      </c>
      <c r="G1958" s="1" t="e">
        <f>VLOOKUP(B1958,Results!A:D,3,FALSE)</f>
        <v>#N/A</v>
      </c>
    </row>
    <row r="1959" spans="1:7" x14ac:dyDescent="0.25">
      <c r="A1959" t="s">
        <v>1903</v>
      </c>
      <c r="B1959" t="s">
        <v>720</v>
      </c>
      <c r="C1959" t="s">
        <v>223</v>
      </c>
      <c r="D1959" t="s">
        <v>33</v>
      </c>
      <c r="E1959" s="1">
        <f t="shared" si="30"/>
        <v>44998</v>
      </c>
      <c r="F1959" t="s">
        <v>1919</v>
      </c>
      <c r="G1959" s="1" t="e">
        <f>VLOOKUP(B1959,Results!A:D,3,FALSE)</f>
        <v>#N/A</v>
      </c>
    </row>
    <row r="1960" spans="1:7" x14ac:dyDescent="0.25">
      <c r="A1960" t="s">
        <v>1903</v>
      </c>
      <c r="B1960" t="s">
        <v>386</v>
      </c>
      <c r="C1960" t="s">
        <v>20</v>
      </c>
      <c r="D1960" t="s">
        <v>40</v>
      </c>
      <c r="E1960" s="1">
        <f t="shared" si="30"/>
        <v>44998</v>
      </c>
      <c r="F1960" t="s">
        <v>1919</v>
      </c>
      <c r="G1960" s="1" t="e">
        <f>VLOOKUP(B1960,Results!A:D,3,FALSE)</f>
        <v>#N/A</v>
      </c>
    </row>
    <row r="1961" spans="1:7" x14ac:dyDescent="0.25">
      <c r="A1961" t="s">
        <v>1903</v>
      </c>
      <c r="B1961" t="s">
        <v>630</v>
      </c>
      <c r="C1961" t="s">
        <v>223</v>
      </c>
      <c r="D1961" t="s">
        <v>40</v>
      </c>
      <c r="E1961" s="1">
        <f t="shared" si="30"/>
        <v>44998</v>
      </c>
      <c r="F1961" t="s">
        <v>1919</v>
      </c>
      <c r="G1961" s="1" t="e">
        <f>VLOOKUP(B1961,Results!A:D,3,FALSE)</f>
        <v>#N/A</v>
      </c>
    </row>
    <row r="1962" spans="1:7" x14ac:dyDescent="0.25">
      <c r="A1962" t="s">
        <v>1903</v>
      </c>
      <c r="B1962" t="s">
        <v>527</v>
      </c>
      <c r="C1962" t="s">
        <v>223</v>
      </c>
      <c r="D1962" t="s">
        <v>23</v>
      </c>
      <c r="E1962" s="1">
        <f t="shared" si="30"/>
        <v>44998</v>
      </c>
      <c r="F1962" t="s">
        <v>1919</v>
      </c>
      <c r="G1962" s="1" t="e">
        <f>VLOOKUP(B1962,Results!A:D,3,FALSE)</f>
        <v>#N/A</v>
      </c>
    </row>
    <row r="1963" spans="1:7" x14ac:dyDescent="0.25">
      <c r="A1963" t="s">
        <v>1903</v>
      </c>
      <c r="B1963" t="s">
        <v>890</v>
      </c>
      <c r="C1963" t="s">
        <v>223</v>
      </c>
      <c r="D1963" t="s">
        <v>33</v>
      </c>
      <c r="E1963" s="1">
        <f t="shared" si="30"/>
        <v>44998</v>
      </c>
      <c r="F1963" t="s">
        <v>1919</v>
      </c>
      <c r="G1963" s="1" t="e">
        <f>VLOOKUP(B1963,Results!A:D,3,FALSE)</f>
        <v>#N/A</v>
      </c>
    </row>
    <row r="1964" spans="1:7" x14ac:dyDescent="0.25">
      <c r="A1964" s="1">
        <v>45080</v>
      </c>
      <c r="B1964" t="s">
        <v>1301</v>
      </c>
      <c r="C1964" t="s">
        <v>20</v>
      </c>
      <c r="D1964" t="s">
        <v>10</v>
      </c>
      <c r="E1964" s="1">
        <f t="shared" si="30"/>
        <v>44991</v>
      </c>
      <c r="F1964" t="s">
        <v>1919</v>
      </c>
      <c r="G1964" s="1">
        <f>VLOOKUP(B1964,Results!A:D,3,FALSE)</f>
        <v>45419</v>
      </c>
    </row>
    <row r="1965" spans="1:7" x14ac:dyDescent="0.25">
      <c r="A1965" s="1">
        <v>45080</v>
      </c>
      <c r="B1965" t="s">
        <v>750</v>
      </c>
      <c r="C1965" t="s">
        <v>20</v>
      </c>
      <c r="D1965" t="s">
        <v>13</v>
      </c>
      <c r="E1965" s="1">
        <f t="shared" si="30"/>
        <v>44991</v>
      </c>
      <c r="F1965" t="s">
        <v>1919</v>
      </c>
      <c r="G1965" s="1">
        <f>VLOOKUP(B1965,Results!A:D,3,FALSE)</f>
        <v>45420</v>
      </c>
    </row>
    <row r="1966" spans="1:7" x14ac:dyDescent="0.25">
      <c r="A1966" s="1">
        <v>45080</v>
      </c>
      <c r="B1966" t="s">
        <v>837</v>
      </c>
      <c r="C1966" t="s">
        <v>20</v>
      </c>
      <c r="D1966" t="s">
        <v>13</v>
      </c>
      <c r="E1966" s="1">
        <f t="shared" si="30"/>
        <v>44991</v>
      </c>
      <c r="F1966" t="s">
        <v>1919</v>
      </c>
      <c r="G1966" s="1">
        <f>VLOOKUP(B1966,Results!A:D,3,FALSE)</f>
        <v>45426</v>
      </c>
    </row>
    <row r="1967" spans="1:7" x14ac:dyDescent="0.25">
      <c r="A1967" s="1">
        <v>45080</v>
      </c>
      <c r="B1967" t="s">
        <v>1585</v>
      </c>
      <c r="C1967" t="s">
        <v>223</v>
      </c>
      <c r="D1967" t="s">
        <v>50</v>
      </c>
      <c r="E1967" s="1">
        <f t="shared" si="30"/>
        <v>44991</v>
      </c>
      <c r="F1967" t="s">
        <v>1919</v>
      </c>
      <c r="G1967" s="1">
        <f>VLOOKUP(B1967,Results!A:D,3,FALSE)</f>
        <v>45427</v>
      </c>
    </row>
    <row r="1968" spans="1:7" x14ac:dyDescent="0.25">
      <c r="A1968" s="1">
        <v>45080</v>
      </c>
      <c r="B1968" t="s">
        <v>640</v>
      </c>
      <c r="C1968" t="s">
        <v>20</v>
      </c>
      <c r="D1968" t="s">
        <v>74</v>
      </c>
      <c r="E1968" s="1">
        <f t="shared" si="30"/>
        <v>44991</v>
      </c>
      <c r="F1968" t="s">
        <v>1919</v>
      </c>
      <c r="G1968" s="1" t="e">
        <f>VLOOKUP(B1968,Results!A:D,3,FALSE)</f>
        <v>#N/A</v>
      </c>
    </row>
    <row r="1969" spans="1:7" x14ac:dyDescent="0.25">
      <c r="A1969" s="1">
        <v>45080</v>
      </c>
      <c r="B1969" t="s">
        <v>19</v>
      </c>
      <c r="C1969" t="s">
        <v>20</v>
      </c>
      <c r="D1969" t="s">
        <v>10</v>
      </c>
      <c r="E1969" s="1">
        <f t="shared" si="30"/>
        <v>44991</v>
      </c>
      <c r="F1969" t="s">
        <v>1919</v>
      </c>
      <c r="G1969" s="1" t="e">
        <f>VLOOKUP(B1969,Results!A:D,3,FALSE)</f>
        <v>#N/A</v>
      </c>
    </row>
    <row r="1970" spans="1:7" x14ac:dyDescent="0.25">
      <c r="A1970" s="1">
        <v>45080</v>
      </c>
      <c r="B1970" t="s">
        <v>398</v>
      </c>
      <c r="C1970" t="s">
        <v>20</v>
      </c>
      <c r="D1970" t="s">
        <v>40</v>
      </c>
      <c r="E1970" s="1">
        <f t="shared" si="30"/>
        <v>44991</v>
      </c>
      <c r="F1970" t="s">
        <v>1919</v>
      </c>
      <c r="G1970" s="1" t="e">
        <f>VLOOKUP(B1970,Results!A:D,3,FALSE)</f>
        <v>#N/A</v>
      </c>
    </row>
    <row r="1971" spans="1:7" x14ac:dyDescent="0.25">
      <c r="A1971" s="1">
        <v>45080</v>
      </c>
      <c r="B1971" t="s">
        <v>1902</v>
      </c>
      <c r="C1971" t="s">
        <v>20</v>
      </c>
      <c r="D1971" t="s">
        <v>74</v>
      </c>
      <c r="E1971" s="1">
        <f t="shared" si="30"/>
        <v>44991</v>
      </c>
      <c r="F1971" t="s">
        <v>1919</v>
      </c>
      <c r="G1971" s="1" t="e">
        <f>VLOOKUP(B1971,Results!A:D,3,FALSE)</f>
        <v>#N/A</v>
      </c>
    </row>
    <row r="1972" spans="1:7" x14ac:dyDescent="0.25">
      <c r="A1972" s="1">
        <v>45080</v>
      </c>
      <c r="B1972" t="s">
        <v>622</v>
      </c>
      <c r="C1972" t="s">
        <v>20</v>
      </c>
      <c r="D1972" t="s">
        <v>23</v>
      </c>
      <c r="E1972" s="1">
        <f t="shared" si="30"/>
        <v>44991</v>
      </c>
      <c r="F1972" t="s">
        <v>1919</v>
      </c>
      <c r="G1972" s="1" t="e">
        <f>VLOOKUP(B1972,Results!A:D,3,FALSE)</f>
        <v>#N/A</v>
      </c>
    </row>
    <row r="1973" spans="1:7" x14ac:dyDescent="0.25">
      <c r="A1973" s="1">
        <v>45080</v>
      </c>
      <c r="B1973" t="s">
        <v>1815</v>
      </c>
      <c r="C1973" t="s">
        <v>20</v>
      </c>
      <c r="D1973" t="s">
        <v>13</v>
      </c>
      <c r="E1973" s="1">
        <f t="shared" si="30"/>
        <v>44991</v>
      </c>
      <c r="F1973" t="s">
        <v>1919</v>
      </c>
      <c r="G1973" s="1" t="e">
        <f>VLOOKUP(B1973,Results!A:D,3,FALSE)</f>
        <v>#N/A</v>
      </c>
    </row>
    <row r="1974" spans="1:7" x14ac:dyDescent="0.25">
      <c r="A1974" t="s">
        <v>1901</v>
      </c>
      <c r="B1974" t="s">
        <v>415</v>
      </c>
      <c r="C1974" t="s">
        <v>223</v>
      </c>
      <c r="D1974" t="s">
        <v>33</v>
      </c>
      <c r="E1974" s="1">
        <f t="shared" si="30"/>
        <v>44984</v>
      </c>
      <c r="F1974" t="s">
        <v>1919</v>
      </c>
      <c r="G1974" s="1">
        <f>VLOOKUP(B1974,Results!A:D,3,FALSE)</f>
        <v>45414</v>
      </c>
    </row>
    <row r="1975" spans="1:7" x14ac:dyDescent="0.25">
      <c r="A1975" t="s">
        <v>1901</v>
      </c>
      <c r="B1975" t="s">
        <v>392</v>
      </c>
      <c r="C1975" t="s">
        <v>223</v>
      </c>
      <c r="D1975" t="s">
        <v>28</v>
      </c>
      <c r="E1975" s="1">
        <f t="shared" si="30"/>
        <v>44984</v>
      </c>
      <c r="F1975" t="s">
        <v>1919</v>
      </c>
      <c r="G1975" s="1">
        <f>VLOOKUP(B1975,Results!A:D,3,FALSE)</f>
        <v>45415</v>
      </c>
    </row>
    <row r="1976" spans="1:7" x14ac:dyDescent="0.25">
      <c r="A1976" t="s">
        <v>1901</v>
      </c>
      <c r="B1976" t="s">
        <v>332</v>
      </c>
      <c r="C1976" t="s">
        <v>223</v>
      </c>
      <c r="D1976" t="s">
        <v>297</v>
      </c>
      <c r="E1976" s="1">
        <f t="shared" si="30"/>
        <v>44984</v>
      </c>
      <c r="F1976" t="s">
        <v>1919</v>
      </c>
      <c r="G1976" s="1">
        <f>VLOOKUP(B1976,Results!A:D,3,FALSE)</f>
        <v>45416</v>
      </c>
    </row>
    <row r="1977" spans="1:7" x14ac:dyDescent="0.25">
      <c r="A1977" t="s">
        <v>1901</v>
      </c>
      <c r="B1977" t="s">
        <v>1175</v>
      </c>
      <c r="C1977" t="s">
        <v>20</v>
      </c>
      <c r="D1977" t="s">
        <v>13</v>
      </c>
      <c r="E1977" s="1">
        <f t="shared" si="30"/>
        <v>44984</v>
      </c>
      <c r="F1977" t="s">
        <v>1919</v>
      </c>
      <c r="G1977" s="1">
        <f>VLOOKUP(B1977,Results!A:D,3,FALSE)</f>
        <v>45416</v>
      </c>
    </row>
    <row r="1978" spans="1:7" x14ac:dyDescent="0.25">
      <c r="A1978" t="s">
        <v>1901</v>
      </c>
      <c r="B1978" t="s">
        <v>581</v>
      </c>
      <c r="C1978" t="s">
        <v>20</v>
      </c>
      <c r="D1978" t="s">
        <v>50</v>
      </c>
      <c r="E1978" s="1">
        <f t="shared" si="30"/>
        <v>44984</v>
      </c>
      <c r="F1978" t="s">
        <v>1919</v>
      </c>
      <c r="G1978" s="1">
        <f>VLOOKUP(B1978,Results!A:D,3,FALSE)</f>
        <v>45418</v>
      </c>
    </row>
    <row r="1979" spans="1:7" x14ac:dyDescent="0.25">
      <c r="A1979" t="s">
        <v>1901</v>
      </c>
      <c r="B1979" t="s">
        <v>758</v>
      </c>
      <c r="C1979" t="s">
        <v>20</v>
      </c>
      <c r="D1979" t="s">
        <v>13</v>
      </c>
      <c r="E1979" s="1">
        <f t="shared" si="30"/>
        <v>44984</v>
      </c>
      <c r="F1979" t="s">
        <v>1919</v>
      </c>
      <c r="G1979" s="1">
        <f>VLOOKUP(B1979,Results!A:D,3,FALSE)</f>
        <v>45420</v>
      </c>
    </row>
    <row r="1980" spans="1:7" x14ac:dyDescent="0.25">
      <c r="A1980" t="s">
        <v>1901</v>
      </c>
      <c r="B1980" t="s">
        <v>458</v>
      </c>
      <c r="C1980" t="s">
        <v>20</v>
      </c>
      <c r="D1980" t="s">
        <v>10</v>
      </c>
      <c r="E1980" s="1">
        <f t="shared" si="30"/>
        <v>44984</v>
      </c>
      <c r="F1980" t="s">
        <v>1919</v>
      </c>
      <c r="G1980" s="1">
        <f>VLOOKUP(B1980,Results!A:D,3,FALSE)</f>
        <v>45434</v>
      </c>
    </row>
    <row r="1981" spans="1:7" x14ac:dyDescent="0.25">
      <c r="A1981" t="s">
        <v>1901</v>
      </c>
      <c r="B1981" t="s">
        <v>940</v>
      </c>
      <c r="C1981" t="s">
        <v>20</v>
      </c>
      <c r="D1981" t="s">
        <v>13</v>
      </c>
      <c r="E1981" s="1">
        <f t="shared" si="30"/>
        <v>44984</v>
      </c>
      <c r="F1981" t="s">
        <v>1919</v>
      </c>
      <c r="G1981" s="1">
        <f>VLOOKUP(B1981,Results!A:D,3,FALSE)</f>
        <v>45434</v>
      </c>
    </row>
    <row r="1982" spans="1:7" x14ac:dyDescent="0.25">
      <c r="A1982" t="s">
        <v>1901</v>
      </c>
      <c r="B1982" t="s">
        <v>840</v>
      </c>
      <c r="C1982" t="s">
        <v>223</v>
      </c>
      <c r="D1982" t="s">
        <v>10</v>
      </c>
      <c r="E1982" s="1">
        <f t="shared" si="30"/>
        <v>44984</v>
      </c>
      <c r="F1982" t="s">
        <v>1919</v>
      </c>
      <c r="G1982" s="1">
        <f>VLOOKUP(B1982,Results!A:D,3,FALSE)</f>
        <v>45441</v>
      </c>
    </row>
    <row r="1983" spans="1:7" x14ac:dyDescent="0.25">
      <c r="A1983" t="s">
        <v>1901</v>
      </c>
      <c r="B1983" t="s">
        <v>665</v>
      </c>
      <c r="C1983" t="s">
        <v>223</v>
      </c>
      <c r="D1983" t="s">
        <v>13</v>
      </c>
      <c r="E1983" s="1">
        <f t="shared" si="30"/>
        <v>44984</v>
      </c>
      <c r="F1983" t="s">
        <v>1919</v>
      </c>
      <c r="G1983" s="1" t="e">
        <f>VLOOKUP(B1983,Results!A:D,3,FALSE)</f>
        <v>#N/A</v>
      </c>
    </row>
    <row r="1984" spans="1:7" x14ac:dyDescent="0.25">
      <c r="A1984" t="s">
        <v>1901</v>
      </c>
      <c r="B1984" t="s">
        <v>975</v>
      </c>
      <c r="C1984" t="s">
        <v>223</v>
      </c>
      <c r="D1984" t="s">
        <v>10</v>
      </c>
      <c r="E1984" s="1">
        <f t="shared" si="30"/>
        <v>44984</v>
      </c>
      <c r="F1984" t="s">
        <v>1919</v>
      </c>
      <c r="G1984" s="1" t="e">
        <f>VLOOKUP(B1984,Results!A:D,3,FALSE)</f>
        <v>#N/A</v>
      </c>
    </row>
    <row r="1985" spans="1:7" x14ac:dyDescent="0.25">
      <c r="A1985" t="s">
        <v>1901</v>
      </c>
      <c r="B1985" t="s">
        <v>652</v>
      </c>
      <c r="C1985" t="s">
        <v>20</v>
      </c>
      <c r="D1985" t="s">
        <v>13</v>
      </c>
      <c r="E1985" s="1">
        <f t="shared" si="30"/>
        <v>44984</v>
      </c>
      <c r="F1985" t="s">
        <v>1919</v>
      </c>
      <c r="G1985" s="1" t="e">
        <f>VLOOKUP(B1985,Results!A:D,3,FALSE)</f>
        <v>#N/A</v>
      </c>
    </row>
    <row r="1986" spans="1:7" x14ac:dyDescent="0.25">
      <c r="A1986" t="s">
        <v>1901</v>
      </c>
      <c r="B1986" t="s">
        <v>795</v>
      </c>
      <c r="C1986" t="s">
        <v>20</v>
      </c>
      <c r="D1986" t="s">
        <v>44</v>
      </c>
      <c r="E1986" s="1">
        <f t="shared" ref="E1986:E2049" si="31">DATEVALUE(IFERROR(RIGHT(LEFT(A1986,FIND("-",A1986,4)-1),2)&amp;"/"&amp;LEFT(A1986,FIND("-",A1986)-1)&amp;"/"&amp;RIGHT(LEFT(A1986,IFERROR(FIND(" ",A1986),LEN(A1986)+1)-1),4),TEXT(A1986,"dd")&amp;"/"&amp;TEXT(A1986,"mm")&amp;"/"&amp;TEXT(A1986,"yyyy")))</f>
        <v>44984</v>
      </c>
      <c r="F1986" t="s">
        <v>1919</v>
      </c>
      <c r="G1986" s="1" t="e">
        <f>VLOOKUP(B1986,Results!A:D,3,FALSE)</f>
        <v>#N/A</v>
      </c>
    </row>
    <row r="1987" spans="1:7" x14ac:dyDescent="0.25">
      <c r="A1987" t="s">
        <v>1901</v>
      </c>
      <c r="B1987" t="s">
        <v>853</v>
      </c>
      <c r="C1987" t="s">
        <v>223</v>
      </c>
      <c r="D1987" t="s">
        <v>13</v>
      </c>
      <c r="E1987" s="1">
        <f t="shared" si="31"/>
        <v>44984</v>
      </c>
      <c r="F1987" t="s">
        <v>1919</v>
      </c>
      <c r="G1987" s="1" t="e">
        <f>VLOOKUP(B1987,Results!A:D,3,FALSE)</f>
        <v>#N/A</v>
      </c>
    </row>
    <row r="1988" spans="1:7" x14ac:dyDescent="0.25">
      <c r="A1988" t="s">
        <v>1901</v>
      </c>
      <c r="B1988" t="s">
        <v>727</v>
      </c>
      <c r="C1988" t="s">
        <v>20</v>
      </c>
      <c r="D1988" t="s">
        <v>33</v>
      </c>
      <c r="E1988" s="1">
        <f t="shared" si="31"/>
        <v>44984</v>
      </c>
      <c r="F1988" t="s">
        <v>1919</v>
      </c>
      <c r="G1988" s="1" t="e">
        <f>VLOOKUP(B1988,Results!A:D,3,FALSE)</f>
        <v>#N/A</v>
      </c>
    </row>
    <row r="1989" spans="1:7" x14ac:dyDescent="0.25">
      <c r="A1989" t="s">
        <v>1901</v>
      </c>
      <c r="B1989" t="s">
        <v>335</v>
      </c>
      <c r="C1989" t="s">
        <v>223</v>
      </c>
      <c r="D1989" t="s">
        <v>33</v>
      </c>
      <c r="E1989" s="1">
        <f t="shared" si="31"/>
        <v>44984</v>
      </c>
      <c r="F1989" t="s">
        <v>1919</v>
      </c>
      <c r="G1989" s="1" t="e">
        <f>VLOOKUP(B1989,Results!A:D,3,FALSE)</f>
        <v>#N/A</v>
      </c>
    </row>
    <row r="1990" spans="1:7" x14ac:dyDescent="0.25">
      <c r="A1990" t="s">
        <v>1901</v>
      </c>
      <c r="B1990" t="s">
        <v>338</v>
      </c>
      <c r="C1990" t="s">
        <v>223</v>
      </c>
      <c r="D1990" t="s">
        <v>33</v>
      </c>
      <c r="E1990" s="1">
        <f t="shared" si="31"/>
        <v>44984</v>
      </c>
      <c r="F1990" t="s">
        <v>1919</v>
      </c>
      <c r="G1990" s="1" t="e">
        <f>VLOOKUP(B1990,Results!A:D,3,FALSE)</f>
        <v>#N/A</v>
      </c>
    </row>
    <row r="1991" spans="1:7" x14ac:dyDescent="0.25">
      <c r="A1991" t="s">
        <v>1901</v>
      </c>
      <c r="B1991" t="s">
        <v>751</v>
      </c>
      <c r="C1991" t="s">
        <v>20</v>
      </c>
      <c r="D1991" t="s">
        <v>10</v>
      </c>
      <c r="E1991" s="1">
        <f t="shared" si="31"/>
        <v>44984</v>
      </c>
      <c r="F1991" t="s">
        <v>1919</v>
      </c>
      <c r="G1991" s="1" t="e">
        <f>VLOOKUP(B1991,Results!A:D,3,FALSE)</f>
        <v>#N/A</v>
      </c>
    </row>
    <row r="1992" spans="1:7" x14ac:dyDescent="0.25">
      <c r="A1992" t="s">
        <v>1901</v>
      </c>
      <c r="B1992" t="s">
        <v>709</v>
      </c>
      <c r="C1992" t="s">
        <v>20</v>
      </c>
      <c r="D1992" t="s">
        <v>13</v>
      </c>
      <c r="E1992" s="1">
        <f t="shared" si="31"/>
        <v>44984</v>
      </c>
      <c r="F1992" t="s">
        <v>1919</v>
      </c>
      <c r="G1992" s="1" t="e">
        <f>VLOOKUP(B1992,Results!A:D,3,FALSE)</f>
        <v>#N/A</v>
      </c>
    </row>
    <row r="1993" spans="1:7" x14ac:dyDescent="0.25">
      <c r="A1993" t="s">
        <v>1901</v>
      </c>
      <c r="B1993" t="s">
        <v>1891</v>
      </c>
      <c r="C1993" t="s">
        <v>20</v>
      </c>
      <c r="D1993" t="s">
        <v>7</v>
      </c>
      <c r="E1993" s="1">
        <f t="shared" si="31"/>
        <v>44984</v>
      </c>
      <c r="F1993" t="s">
        <v>1919</v>
      </c>
      <c r="G1993" s="1" t="e">
        <f>VLOOKUP(B1993,Results!A:D,3,FALSE)</f>
        <v>#N/A</v>
      </c>
    </row>
    <row r="1994" spans="1:7" x14ac:dyDescent="0.25">
      <c r="A1994" t="s">
        <v>1901</v>
      </c>
      <c r="B1994" t="s">
        <v>986</v>
      </c>
      <c r="C1994" t="s">
        <v>20</v>
      </c>
      <c r="D1994" t="s">
        <v>7</v>
      </c>
      <c r="E1994" s="1">
        <f t="shared" si="31"/>
        <v>44984</v>
      </c>
      <c r="F1994" t="s">
        <v>1919</v>
      </c>
      <c r="G1994" s="1" t="e">
        <f>VLOOKUP(B1994,Results!A:D,3,FALSE)</f>
        <v>#N/A</v>
      </c>
    </row>
    <row r="1995" spans="1:7" x14ac:dyDescent="0.25">
      <c r="A1995" t="s">
        <v>1901</v>
      </c>
      <c r="B1995" t="s">
        <v>619</v>
      </c>
      <c r="C1995" t="s">
        <v>20</v>
      </c>
      <c r="D1995" t="s">
        <v>28</v>
      </c>
      <c r="E1995" s="1">
        <f t="shared" si="31"/>
        <v>44984</v>
      </c>
      <c r="F1995" t="s">
        <v>1919</v>
      </c>
      <c r="G1995" s="1" t="e">
        <f>VLOOKUP(B1995,Results!A:D,3,FALSE)</f>
        <v>#N/A</v>
      </c>
    </row>
    <row r="1996" spans="1:7" x14ac:dyDescent="0.25">
      <c r="A1996" t="s">
        <v>1901</v>
      </c>
      <c r="B1996" t="s">
        <v>747</v>
      </c>
      <c r="C1996" t="s">
        <v>20</v>
      </c>
      <c r="D1996" t="s">
        <v>40</v>
      </c>
      <c r="E1996" s="1">
        <f t="shared" si="31"/>
        <v>44984</v>
      </c>
      <c r="F1996" t="s">
        <v>1919</v>
      </c>
      <c r="G1996" s="1" t="e">
        <f>VLOOKUP(B1996,Results!A:D,3,FALSE)</f>
        <v>#N/A</v>
      </c>
    </row>
    <row r="1997" spans="1:7" x14ac:dyDescent="0.25">
      <c r="A1997" t="s">
        <v>1901</v>
      </c>
      <c r="B1997" t="s">
        <v>376</v>
      </c>
      <c r="C1997" t="s">
        <v>20</v>
      </c>
      <c r="D1997" t="s">
        <v>28</v>
      </c>
      <c r="E1997" s="1">
        <f t="shared" si="31"/>
        <v>44984</v>
      </c>
      <c r="F1997" t="s">
        <v>1919</v>
      </c>
      <c r="G1997" s="1" t="e">
        <f>VLOOKUP(B1997,Results!A:D,3,FALSE)</f>
        <v>#N/A</v>
      </c>
    </row>
    <row r="1998" spans="1:7" x14ac:dyDescent="0.25">
      <c r="A1998" t="s">
        <v>1901</v>
      </c>
      <c r="B1998" t="s">
        <v>890</v>
      </c>
      <c r="C1998" t="s">
        <v>223</v>
      </c>
      <c r="D1998" t="s">
        <v>33</v>
      </c>
      <c r="E1998" s="1">
        <f t="shared" si="31"/>
        <v>44984</v>
      </c>
      <c r="F1998" t="s">
        <v>1919</v>
      </c>
      <c r="G1998" s="1" t="e">
        <f>VLOOKUP(B1998,Results!A:D,3,FALSE)</f>
        <v>#N/A</v>
      </c>
    </row>
    <row r="1999" spans="1:7" x14ac:dyDescent="0.25">
      <c r="A1999" t="s">
        <v>1900</v>
      </c>
      <c r="B1999" t="s">
        <v>826</v>
      </c>
      <c r="C1999" t="s">
        <v>223</v>
      </c>
      <c r="D1999" t="s">
        <v>13</v>
      </c>
      <c r="E1999" s="1">
        <f t="shared" si="31"/>
        <v>44977</v>
      </c>
      <c r="F1999" t="s">
        <v>1919</v>
      </c>
      <c r="G1999" s="1">
        <f>VLOOKUP(B1999,Results!A:D,3,FALSE)</f>
        <v>45416</v>
      </c>
    </row>
    <row r="2000" spans="1:7" x14ac:dyDescent="0.25">
      <c r="A2000" t="s">
        <v>1900</v>
      </c>
      <c r="B2000" t="s">
        <v>417</v>
      </c>
      <c r="C2000" t="s">
        <v>20</v>
      </c>
      <c r="D2000" t="s">
        <v>40</v>
      </c>
      <c r="E2000" s="1">
        <f t="shared" si="31"/>
        <v>44977</v>
      </c>
      <c r="F2000" t="s">
        <v>1919</v>
      </c>
      <c r="G2000" s="1">
        <f>VLOOKUP(B2000,Results!A:D,3,FALSE)</f>
        <v>45421</v>
      </c>
    </row>
    <row r="2001" spans="1:7" x14ac:dyDescent="0.25">
      <c r="A2001" t="s">
        <v>1900</v>
      </c>
      <c r="B2001" t="s">
        <v>599</v>
      </c>
      <c r="C2001" t="s">
        <v>223</v>
      </c>
      <c r="D2001" t="s">
        <v>10</v>
      </c>
      <c r="E2001" s="1">
        <f t="shared" si="31"/>
        <v>44977</v>
      </c>
      <c r="F2001" t="s">
        <v>1919</v>
      </c>
      <c r="G2001" s="1">
        <f>VLOOKUP(B2001,Results!A:D,3,FALSE)</f>
        <v>45428</v>
      </c>
    </row>
    <row r="2002" spans="1:7" x14ac:dyDescent="0.25">
      <c r="A2002" t="s">
        <v>1900</v>
      </c>
      <c r="B2002" t="s">
        <v>974</v>
      </c>
      <c r="C2002" t="s">
        <v>223</v>
      </c>
      <c r="D2002" t="s">
        <v>40</v>
      </c>
      <c r="E2002" s="1">
        <f t="shared" si="31"/>
        <v>44977</v>
      </c>
      <c r="F2002" t="s">
        <v>1919</v>
      </c>
      <c r="G2002" s="1">
        <f>VLOOKUP(B2002,Results!A:D,3,FALSE)</f>
        <v>45429</v>
      </c>
    </row>
    <row r="2003" spans="1:7" x14ac:dyDescent="0.25">
      <c r="A2003" t="s">
        <v>1900</v>
      </c>
      <c r="B2003" t="s">
        <v>964</v>
      </c>
      <c r="C2003" t="s">
        <v>20</v>
      </c>
      <c r="D2003" t="s">
        <v>30</v>
      </c>
      <c r="E2003" s="1">
        <f t="shared" si="31"/>
        <v>44977</v>
      </c>
      <c r="F2003" t="s">
        <v>1919</v>
      </c>
      <c r="G2003" s="1">
        <f>VLOOKUP(B2003,Results!A:D,3,FALSE)</f>
        <v>45436</v>
      </c>
    </row>
    <row r="2004" spans="1:7" x14ac:dyDescent="0.25">
      <c r="A2004" t="s">
        <v>1900</v>
      </c>
      <c r="B2004" t="s">
        <v>845</v>
      </c>
      <c r="C2004" t="s">
        <v>20</v>
      </c>
      <c r="D2004" t="s">
        <v>33</v>
      </c>
      <c r="E2004" s="1">
        <f t="shared" si="31"/>
        <v>44977</v>
      </c>
      <c r="F2004" t="s">
        <v>1919</v>
      </c>
      <c r="G2004" s="1" t="e">
        <f>VLOOKUP(B2004,Results!A:D,3,FALSE)</f>
        <v>#N/A</v>
      </c>
    </row>
    <row r="2005" spans="1:7" x14ac:dyDescent="0.25">
      <c r="A2005" t="s">
        <v>1900</v>
      </c>
      <c r="B2005" t="s">
        <v>1870</v>
      </c>
      <c r="C2005" t="s">
        <v>20</v>
      </c>
      <c r="D2005" t="s">
        <v>13</v>
      </c>
      <c r="E2005" s="1">
        <f t="shared" si="31"/>
        <v>44977</v>
      </c>
      <c r="F2005" t="s">
        <v>1919</v>
      </c>
      <c r="G2005" s="1" t="e">
        <f>VLOOKUP(B2005,Results!A:D,3,FALSE)</f>
        <v>#N/A</v>
      </c>
    </row>
    <row r="2006" spans="1:7" x14ac:dyDescent="0.25">
      <c r="A2006" t="s">
        <v>1900</v>
      </c>
      <c r="B2006" t="s">
        <v>398</v>
      </c>
      <c r="C2006" t="s">
        <v>20</v>
      </c>
      <c r="D2006" t="s">
        <v>40</v>
      </c>
      <c r="E2006" s="1">
        <f t="shared" si="31"/>
        <v>44977</v>
      </c>
      <c r="F2006" t="s">
        <v>1919</v>
      </c>
      <c r="G2006" s="1" t="e">
        <f>VLOOKUP(B2006,Results!A:D,3,FALSE)</f>
        <v>#N/A</v>
      </c>
    </row>
    <row r="2007" spans="1:7" x14ac:dyDescent="0.25">
      <c r="A2007" t="s">
        <v>1900</v>
      </c>
      <c r="B2007" t="s">
        <v>675</v>
      </c>
      <c r="C2007" t="s">
        <v>20</v>
      </c>
      <c r="D2007" t="s">
        <v>10</v>
      </c>
      <c r="E2007" s="1">
        <f t="shared" si="31"/>
        <v>44977</v>
      </c>
      <c r="F2007" t="s">
        <v>1919</v>
      </c>
      <c r="G2007" s="1" t="e">
        <f>VLOOKUP(B2007,Results!A:D,3,FALSE)</f>
        <v>#N/A</v>
      </c>
    </row>
    <row r="2008" spans="1:7" x14ac:dyDescent="0.25">
      <c r="A2008" t="s">
        <v>1900</v>
      </c>
      <c r="B2008" t="s">
        <v>620</v>
      </c>
      <c r="C2008" t="s">
        <v>20</v>
      </c>
      <c r="D2008" t="s">
        <v>30</v>
      </c>
      <c r="E2008" s="1">
        <f t="shared" si="31"/>
        <v>44977</v>
      </c>
      <c r="F2008" t="s">
        <v>1919</v>
      </c>
      <c r="G2008" s="1" t="e">
        <f>VLOOKUP(B2008,Results!A:D,3,FALSE)</f>
        <v>#N/A</v>
      </c>
    </row>
    <row r="2009" spans="1:7" x14ac:dyDescent="0.25">
      <c r="A2009" t="s">
        <v>1900</v>
      </c>
      <c r="B2009" t="s">
        <v>45</v>
      </c>
      <c r="C2009" t="s">
        <v>20</v>
      </c>
      <c r="D2009" t="s">
        <v>40</v>
      </c>
      <c r="E2009" s="1">
        <f t="shared" si="31"/>
        <v>44977</v>
      </c>
      <c r="F2009" t="s">
        <v>1919</v>
      </c>
      <c r="G2009" s="1" t="e">
        <f>VLOOKUP(B2009,Results!A:D,3,FALSE)</f>
        <v>#N/A</v>
      </c>
    </row>
    <row r="2010" spans="1:7" x14ac:dyDescent="0.25">
      <c r="A2010" t="s">
        <v>1900</v>
      </c>
      <c r="B2010" t="s">
        <v>1833</v>
      </c>
      <c r="C2010" t="s">
        <v>20</v>
      </c>
      <c r="D2010" t="s">
        <v>40</v>
      </c>
      <c r="E2010" s="1">
        <f t="shared" si="31"/>
        <v>44977</v>
      </c>
      <c r="F2010" t="s">
        <v>1919</v>
      </c>
      <c r="G2010" s="1" t="e">
        <f>VLOOKUP(B2010,Results!A:D,3,FALSE)</f>
        <v>#N/A</v>
      </c>
    </row>
    <row r="2011" spans="1:7" x14ac:dyDescent="0.25">
      <c r="A2011" t="s">
        <v>1900</v>
      </c>
      <c r="B2011" t="s">
        <v>1877</v>
      </c>
      <c r="C2011" t="s">
        <v>20</v>
      </c>
      <c r="D2011" t="s">
        <v>28</v>
      </c>
      <c r="E2011" s="1">
        <f t="shared" si="31"/>
        <v>44977</v>
      </c>
      <c r="F2011" t="s">
        <v>1919</v>
      </c>
      <c r="G2011" s="1" t="e">
        <f>VLOOKUP(B2011,Results!A:D,3,FALSE)</f>
        <v>#N/A</v>
      </c>
    </row>
    <row r="2012" spans="1:7" x14ac:dyDescent="0.25">
      <c r="A2012" t="s">
        <v>1899</v>
      </c>
      <c r="B2012" t="s">
        <v>976</v>
      </c>
      <c r="C2012" t="s">
        <v>20</v>
      </c>
      <c r="D2012" t="s">
        <v>74</v>
      </c>
      <c r="E2012" s="1">
        <f t="shared" si="31"/>
        <v>44970</v>
      </c>
      <c r="F2012" t="s">
        <v>1919</v>
      </c>
      <c r="G2012" s="1">
        <f>VLOOKUP(B2012,Results!A:D,3,FALSE)</f>
        <v>45418</v>
      </c>
    </row>
    <row r="2013" spans="1:7" x14ac:dyDescent="0.25">
      <c r="A2013" t="s">
        <v>1899</v>
      </c>
      <c r="B2013" t="s">
        <v>652</v>
      </c>
      <c r="C2013" t="s">
        <v>20</v>
      </c>
      <c r="D2013" t="s">
        <v>13</v>
      </c>
      <c r="E2013" s="1">
        <f t="shared" si="31"/>
        <v>44970</v>
      </c>
      <c r="F2013" t="s">
        <v>1919</v>
      </c>
      <c r="G2013" s="1" t="e">
        <f>VLOOKUP(B2013,Results!A:D,3,FALSE)</f>
        <v>#N/A</v>
      </c>
    </row>
    <row r="2014" spans="1:7" x14ac:dyDescent="0.25">
      <c r="A2014" t="s">
        <v>1899</v>
      </c>
      <c r="B2014" t="s">
        <v>1871</v>
      </c>
      <c r="C2014" t="s">
        <v>223</v>
      </c>
      <c r="D2014" t="s">
        <v>10</v>
      </c>
      <c r="E2014" s="1">
        <f t="shared" si="31"/>
        <v>44970</v>
      </c>
      <c r="F2014" t="s">
        <v>1919</v>
      </c>
      <c r="G2014" s="1" t="e">
        <f>VLOOKUP(B2014,Results!A:D,3,FALSE)</f>
        <v>#N/A</v>
      </c>
    </row>
    <row r="2015" spans="1:7" x14ac:dyDescent="0.25">
      <c r="A2015" t="s">
        <v>1899</v>
      </c>
      <c r="B2015" t="s">
        <v>1847</v>
      </c>
      <c r="C2015" t="s">
        <v>20</v>
      </c>
      <c r="D2015" t="s">
        <v>40</v>
      </c>
      <c r="E2015" s="1">
        <f t="shared" si="31"/>
        <v>44970</v>
      </c>
      <c r="F2015" t="s">
        <v>1919</v>
      </c>
      <c r="G2015" s="1" t="e">
        <f>VLOOKUP(B2015,Results!A:D,3,FALSE)</f>
        <v>#N/A</v>
      </c>
    </row>
    <row r="2016" spans="1:7" x14ac:dyDescent="0.25">
      <c r="A2016" t="s">
        <v>1899</v>
      </c>
      <c r="B2016" t="s">
        <v>728</v>
      </c>
      <c r="C2016" t="s">
        <v>20</v>
      </c>
      <c r="D2016" t="s">
        <v>13</v>
      </c>
      <c r="E2016" s="1">
        <f t="shared" si="31"/>
        <v>44970</v>
      </c>
      <c r="F2016" t="s">
        <v>1919</v>
      </c>
      <c r="G2016" s="1" t="e">
        <f>VLOOKUP(B2016,Results!A:D,3,FALSE)</f>
        <v>#N/A</v>
      </c>
    </row>
    <row r="2017" spans="1:7" x14ac:dyDescent="0.25">
      <c r="A2017" s="1">
        <v>45079</v>
      </c>
      <c r="B2017" t="s">
        <v>392</v>
      </c>
      <c r="C2017" t="s">
        <v>223</v>
      </c>
      <c r="D2017" t="s">
        <v>28</v>
      </c>
      <c r="E2017" s="1">
        <f t="shared" si="31"/>
        <v>44963</v>
      </c>
      <c r="F2017" t="s">
        <v>1919</v>
      </c>
      <c r="G2017" s="1">
        <f>VLOOKUP(B2017,Results!A:D,3,FALSE)</f>
        <v>45415</v>
      </c>
    </row>
    <row r="2018" spans="1:7" x14ac:dyDescent="0.25">
      <c r="A2018" s="1">
        <v>45079</v>
      </c>
      <c r="B2018" t="s">
        <v>581</v>
      </c>
      <c r="C2018" t="s">
        <v>20</v>
      </c>
      <c r="D2018" t="s">
        <v>50</v>
      </c>
      <c r="E2018" s="1">
        <f t="shared" si="31"/>
        <v>44963</v>
      </c>
      <c r="F2018" t="s">
        <v>1919</v>
      </c>
      <c r="G2018" s="1">
        <f>VLOOKUP(B2018,Results!A:D,3,FALSE)</f>
        <v>45418</v>
      </c>
    </row>
    <row r="2019" spans="1:7" x14ac:dyDescent="0.25">
      <c r="A2019" s="1">
        <v>45079</v>
      </c>
      <c r="B2019" t="s">
        <v>842</v>
      </c>
      <c r="C2019" t="s">
        <v>20</v>
      </c>
      <c r="D2019" t="s">
        <v>23</v>
      </c>
      <c r="E2019" s="1">
        <f t="shared" si="31"/>
        <v>44963</v>
      </c>
      <c r="F2019" t="s">
        <v>1919</v>
      </c>
      <c r="G2019" s="1">
        <f>VLOOKUP(B2019,Results!A:D,3,FALSE)</f>
        <v>45418</v>
      </c>
    </row>
    <row r="2020" spans="1:7" x14ac:dyDescent="0.25">
      <c r="A2020" s="1">
        <v>45079</v>
      </c>
      <c r="B2020" t="s">
        <v>550</v>
      </c>
      <c r="C2020" t="s">
        <v>20</v>
      </c>
      <c r="D2020" t="s">
        <v>23</v>
      </c>
      <c r="E2020" s="1">
        <f t="shared" si="31"/>
        <v>44963</v>
      </c>
      <c r="F2020" t="s">
        <v>1919</v>
      </c>
      <c r="G2020" s="1">
        <f>VLOOKUP(B2020,Results!A:D,3,FALSE)</f>
        <v>45418</v>
      </c>
    </row>
    <row r="2021" spans="1:7" x14ac:dyDescent="0.25">
      <c r="A2021" s="1">
        <v>45079</v>
      </c>
      <c r="B2021" t="s">
        <v>860</v>
      </c>
      <c r="C2021" t="s">
        <v>223</v>
      </c>
      <c r="D2021" t="s">
        <v>30</v>
      </c>
      <c r="E2021" s="1">
        <f t="shared" si="31"/>
        <v>44963</v>
      </c>
      <c r="F2021" t="s">
        <v>1919</v>
      </c>
      <c r="G2021" s="1">
        <f>VLOOKUP(B2021,Results!A:D,3,FALSE)</f>
        <v>45419</v>
      </c>
    </row>
    <row r="2022" spans="1:7" x14ac:dyDescent="0.25">
      <c r="A2022" s="1">
        <v>45079</v>
      </c>
      <c r="B2022" t="s">
        <v>624</v>
      </c>
      <c r="C2022" t="s">
        <v>20</v>
      </c>
      <c r="D2022" t="s">
        <v>74</v>
      </c>
      <c r="E2022" s="1">
        <f t="shared" si="31"/>
        <v>44963</v>
      </c>
      <c r="F2022" t="s">
        <v>1919</v>
      </c>
      <c r="G2022" s="1">
        <f>VLOOKUP(B2022,Results!A:D,3,FALSE)</f>
        <v>45420</v>
      </c>
    </row>
    <row r="2023" spans="1:7" x14ac:dyDescent="0.25">
      <c r="A2023" s="1">
        <v>45079</v>
      </c>
      <c r="B2023" t="s">
        <v>730</v>
      </c>
      <c r="C2023" t="s">
        <v>20</v>
      </c>
      <c r="D2023" t="s">
        <v>40</v>
      </c>
      <c r="E2023" s="1">
        <f t="shared" si="31"/>
        <v>44963</v>
      </c>
      <c r="F2023" t="s">
        <v>1919</v>
      </c>
      <c r="G2023" s="1">
        <f>VLOOKUP(B2023,Results!A:D,3,FALSE)</f>
        <v>45425</v>
      </c>
    </row>
    <row r="2024" spans="1:7" x14ac:dyDescent="0.25">
      <c r="A2024" s="1">
        <v>45079</v>
      </c>
      <c r="B2024" t="s">
        <v>599</v>
      </c>
      <c r="C2024" t="s">
        <v>223</v>
      </c>
      <c r="D2024" t="s">
        <v>10</v>
      </c>
      <c r="E2024" s="1">
        <f t="shared" si="31"/>
        <v>44963</v>
      </c>
      <c r="F2024" t="s">
        <v>1919</v>
      </c>
      <c r="G2024" s="1">
        <f>VLOOKUP(B2024,Results!A:D,3,FALSE)</f>
        <v>45428</v>
      </c>
    </row>
    <row r="2025" spans="1:7" x14ac:dyDescent="0.25">
      <c r="A2025" s="1">
        <v>45079</v>
      </c>
      <c r="B2025" t="s">
        <v>940</v>
      </c>
      <c r="C2025" t="s">
        <v>20</v>
      </c>
      <c r="D2025" t="s">
        <v>13</v>
      </c>
      <c r="E2025" s="1">
        <f t="shared" si="31"/>
        <v>44963</v>
      </c>
      <c r="F2025" t="s">
        <v>1919</v>
      </c>
      <c r="G2025" s="1">
        <f>VLOOKUP(B2025,Results!A:D,3,FALSE)</f>
        <v>45434</v>
      </c>
    </row>
    <row r="2026" spans="1:7" x14ac:dyDescent="0.25">
      <c r="A2026" s="1">
        <v>45079</v>
      </c>
      <c r="B2026" t="s">
        <v>964</v>
      </c>
      <c r="C2026" t="s">
        <v>20</v>
      </c>
      <c r="D2026" t="s">
        <v>30</v>
      </c>
      <c r="E2026" s="1">
        <f t="shared" si="31"/>
        <v>44963</v>
      </c>
      <c r="F2026" t="s">
        <v>1919</v>
      </c>
      <c r="G2026" s="1">
        <f>VLOOKUP(B2026,Results!A:D,3,FALSE)</f>
        <v>45436</v>
      </c>
    </row>
    <row r="2027" spans="1:7" x14ac:dyDescent="0.25">
      <c r="A2027" s="1">
        <v>45079</v>
      </c>
      <c r="B2027" t="s">
        <v>639</v>
      </c>
      <c r="C2027" t="s">
        <v>20</v>
      </c>
      <c r="D2027" t="s">
        <v>13</v>
      </c>
      <c r="E2027" s="1">
        <f t="shared" si="31"/>
        <v>44963</v>
      </c>
      <c r="F2027" t="s">
        <v>1919</v>
      </c>
      <c r="G2027" s="1" t="e">
        <f>VLOOKUP(B2027,Results!A:D,3,FALSE)</f>
        <v>#N/A</v>
      </c>
    </row>
    <row r="2028" spans="1:7" x14ac:dyDescent="0.25">
      <c r="A2028" s="1">
        <v>45079</v>
      </c>
      <c r="B2028" t="s">
        <v>1849</v>
      </c>
      <c r="C2028" t="s">
        <v>20</v>
      </c>
      <c r="D2028" t="s">
        <v>40</v>
      </c>
      <c r="E2028" s="1">
        <f t="shared" si="31"/>
        <v>44963</v>
      </c>
      <c r="F2028" t="s">
        <v>1919</v>
      </c>
      <c r="G2028" s="1" t="e">
        <f>VLOOKUP(B2028,Results!A:D,3,FALSE)</f>
        <v>#N/A</v>
      </c>
    </row>
    <row r="2029" spans="1:7" x14ac:dyDescent="0.25">
      <c r="A2029" s="1">
        <v>45079</v>
      </c>
      <c r="B2029" t="s">
        <v>19</v>
      </c>
      <c r="C2029" t="s">
        <v>20</v>
      </c>
      <c r="D2029" t="s">
        <v>10</v>
      </c>
      <c r="E2029" s="1">
        <f t="shared" si="31"/>
        <v>44963</v>
      </c>
      <c r="F2029" t="s">
        <v>1919</v>
      </c>
      <c r="G2029" s="1" t="e">
        <f>VLOOKUP(B2029,Results!A:D,3,FALSE)</f>
        <v>#N/A</v>
      </c>
    </row>
    <row r="2030" spans="1:7" x14ac:dyDescent="0.25">
      <c r="A2030" s="1">
        <v>45079</v>
      </c>
      <c r="B2030" t="s">
        <v>614</v>
      </c>
      <c r="C2030" t="s">
        <v>223</v>
      </c>
      <c r="D2030" t="s">
        <v>13</v>
      </c>
      <c r="E2030" s="1">
        <f t="shared" si="31"/>
        <v>44963</v>
      </c>
      <c r="F2030" t="s">
        <v>1919</v>
      </c>
      <c r="G2030" s="1" t="e">
        <f>VLOOKUP(B2030,Results!A:D,3,FALSE)</f>
        <v>#N/A</v>
      </c>
    </row>
    <row r="2031" spans="1:7" x14ac:dyDescent="0.25">
      <c r="A2031" s="1">
        <v>45079</v>
      </c>
      <c r="B2031" t="s">
        <v>1870</v>
      </c>
      <c r="C2031" t="s">
        <v>20</v>
      </c>
      <c r="D2031" t="s">
        <v>13</v>
      </c>
      <c r="E2031" s="1">
        <f t="shared" si="31"/>
        <v>44963</v>
      </c>
      <c r="F2031" t="s">
        <v>1919</v>
      </c>
      <c r="G2031" s="1" t="e">
        <f>VLOOKUP(B2031,Results!A:D,3,FALSE)</f>
        <v>#N/A</v>
      </c>
    </row>
    <row r="2032" spans="1:7" x14ac:dyDescent="0.25">
      <c r="A2032" s="1">
        <v>45079</v>
      </c>
      <c r="B2032" t="s">
        <v>660</v>
      </c>
      <c r="C2032" t="s">
        <v>20</v>
      </c>
      <c r="D2032" t="s">
        <v>13</v>
      </c>
      <c r="E2032" s="1">
        <f t="shared" si="31"/>
        <v>44963</v>
      </c>
      <c r="F2032" t="s">
        <v>1919</v>
      </c>
      <c r="G2032" s="1" t="e">
        <f>VLOOKUP(B2032,Results!A:D,3,FALSE)</f>
        <v>#N/A</v>
      </c>
    </row>
    <row r="2033" spans="1:7" x14ac:dyDescent="0.25">
      <c r="A2033" s="1">
        <v>45079</v>
      </c>
      <c r="B2033" t="s">
        <v>727</v>
      </c>
      <c r="C2033" t="s">
        <v>20</v>
      </c>
      <c r="D2033" t="s">
        <v>33</v>
      </c>
      <c r="E2033" s="1">
        <f t="shared" si="31"/>
        <v>44963</v>
      </c>
      <c r="F2033" t="s">
        <v>1919</v>
      </c>
      <c r="G2033" s="1" t="e">
        <f>VLOOKUP(B2033,Results!A:D,3,FALSE)</f>
        <v>#N/A</v>
      </c>
    </row>
    <row r="2034" spans="1:7" x14ac:dyDescent="0.25">
      <c r="A2034" s="1">
        <v>45079</v>
      </c>
      <c r="B2034" t="s">
        <v>1880</v>
      </c>
      <c r="C2034" t="s">
        <v>20</v>
      </c>
      <c r="D2034" t="s">
        <v>50</v>
      </c>
      <c r="E2034" s="1">
        <f t="shared" si="31"/>
        <v>44963</v>
      </c>
      <c r="F2034" t="s">
        <v>1919</v>
      </c>
      <c r="G2034" s="1" t="e">
        <f>VLOOKUP(B2034,Results!A:D,3,FALSE)</f>
        <v>#N/A</v>
      </c>
    </row>
    <row r="2035" spans="1:7" x14ac:dyDescent="0.25">
      <c r="A2035" s="1">
        <v>45079</v>
      </c>
      <c r="B2035" t="s">
        <v>369</v>
      </c>
      <c r="C2035" t="s">
        <v>223</v>
      </c>
      <c r="D2035" t="s">
        <v>40</v>
      </c>
      <c r="E2035" s="1">
        <f t="shared" si="31"/>
        <v>44963</v>
      </c>
      <c r="F2035" t="s">
        <v>1919</v>
      </c>
      <c r="G2035" s="1" t="e">
        <f>VLOOKUP(B2035,Results!A:D,3,FALSE)</f>
        <v>#N/A</v>
      </c>
    </row>
    <row r="2036" spans="1:7" x14ac:dyDescent="0.25">
      <c r="A2036" s="1">
        <v>45079</v>
      </c>
      <c r="B2036" t="s">
        <v>338</v>
      </c>
      <c r="C2036" t="s">
        <v>223</v>
      </c>
      <c r="D2036" t="s">
        <v>33</v>
      </c>
      <c r="E2036" s="1">
        <f t="shared" si="31"/>
        <v>44963</v>
      </c>
      <c r="F2036" t="s">
        <v>1919</v>
      </c>
      <c r="G2036" s="1" t="e">
        <f>VLOOKUP(B2036,Results!A:D,3,FALSE)</f>
        <v>#N/A</v>
      </c>
    </row>
    <row r="2037" spans="1:7" x14ac:dyDescent="0.25">
      <c r="A2037" s="1">
        <v>45079</v>
      </c>
      <c r="B2037" t="s">
        <v>675</v>
      </c>
      <c r="C2037" t="s">
        <v>20</v>
      </c>
      <c r="D2037" t="s">
        <v>10</v>
      </c>
      <c r="E2037" s="1">
        <f t="shared" si="31"/>
        <v>44963</v>
      </c>
      <c r="F2037" t="s">
        <v>1919</v>
      </c>
      <c r="G2037" s="1" t="e">
        <f>VLOOKUP(B2037,Results!A:D,3,FALSE)</f>
        <v>#N/A</v>
      </c>
    </row>
    <row r="2038" spans="1:7" x14ac:dyDescent="0.25">
      <c r="A2038" s="1">
        <v>45079</v>
      </c>
      <c r="B2038" t="s">
        <v>751</v>
      </c>
      <c r="C2038" t="s">
        <v>20</v>
      </c>
      <c r="D2038" t="s">
        <v>10</v>
      </c>
      <c r="E2038" s="1">
        <f t="shared" si="31"/>
        <v>44963</v>
      </c>
      <c r="F2038" t="s">
        <v>1919</v>
      </c>
      <c r="G2038" s="1" t="e">
        <f>VLOOKUP(B2038,Results!A:D,3,FALSE)</f>
        <v>#N/A</v>
      </c>
    </row>
    <row r="2039" spans="1:7" x14ac:dyDescent="0.25">
      <c r="A2039" s="1">
        <v>45079</v>
      </c>
      <c r="B2039" t="s">
        <v>386</v>
      </c>
      <c r="C2039" t="s">
        <v>20</v>
      </c>
      <c r="D2039" t="s">
        <v>40</v>
      </c>
      <c r="E2039" s="1">
        <f t="shared" si="31"/>
        <v>44963</v>
      </c>
      <c r="F2039" t="s">
        <v>1919</v>
      </c>
      <c r="G2039" s="1" t="e">
        <f>VLOOKUP(B2039,Results!A:D,3,FALSE)</f>
        <v>#N/A</v>
      </c>
    </row>
    <row r="2040" spans="1:7" x14ac:dyDescent="0.25">
      <c r="A2040" s="1">
        <v>45079</v>
      </c>
      <c r="B2040" t="s">
        <v>1833</v>
      </c>
      <c r="C2040" t="s">
        <v>20</v>
      </c>
      <c r="D2040" t="s">
        <v>40</v>
      </c>
      <c r="E2040" s="1">
        <f t="shared" si="31"/>
        <v>44963</v>
      </c>
      <c r="F2040" t="s">
        <v>1919</v>
      </c>
      <c r="G2040" s="1" t="e">
        <f>VLOOKUP(B2040,Results!A:D,3,FALSE)</f>
        <v>#N/A</v>
      </c>
    </row>
    <row r="2041" spans="1:7" x14ac:dyDescent="0.25">
      <c r="A2041" s="1">
        <v>45079</v>
      </c>
      <c r="B2041" t="s">
        <v>596</v>
      </c>
      <c r="C2041" t="s">
        <v>20</v>
      </c>
      <c r="D2041" t="s">
        <v>23</v>
      </c>
      <c r="E2041" s="1">
        <f t="shared" si="31"/>
        <v>44963</v>
      </c>
      <c r="F2041" t="s">
        <v>1919</v>
      </c>
      <c r="G2041" s="1" t="e">
        <f>VLOOKUP(B2041,Results!A:D,3,FALSE)</f>
        <v>#N/A</v>
      </c>
    </row>
    <row r="2042" spans="1:7" x14ac:dyDescent="0.25">
      <c r="A2042" s="1">
        <v>45079</v>
      </c>
      <c r="B2042" t="s">
        <v>986</v>
      </c>
      <c r="C2042" t="s">
        <v>20</v>
      </c>
      <c r="D2042" t="s">
        <v>7</v>
      </c>
      <c r="E2042" s="1">
        <f t="shared" si="31"/>
        <v>44963</v>
      </c>
      <c r="F2042" t="s">
        <v>1919</v>
      </c>
      <c r="G2042" s="1" t="e">
        <f>VLOOKUP(B2042,Results!A:D,3,FALSE)</f>
        <v>#N/A</v>
      </c>
    </row>
    <row r="2043" spans="1:7" x14ac:dyDescent="0.25">
      <c r="A2043" s="1">
        <v>45079</v>
      </c>
      <c r="B2043" t="s">
        <v>619</v>
      </c>
      <c r="C2043" t="s">
        <v>20</v>
      </c>
      <c r="D2043" t="s">
        <v>28</v>
      </c>
      <c r="E2043" s="1">
        <f t="shared" si="31"/>
        <v>44963</v>
      </c>
      <c r="F2043" t="s">
        <v>1919</v>
      </c>
      <c r="G2043" s="1" t="e">
        <f>VLOOKUP(B2043,Results!A:D,3,FALSE)</f>
        <v>#N/A</v>
      </c>
    </row>
    <row r="2044" spans="1:7" x14ac:dyDescent="0.25">
      <c r="A2044" s="1">
        <v>45079</v>
      </c>
      <c r="B2044" t="s">
        <v>438</v>
      </c>
      <c r="C2044" t="s">
        <v>20</v>
      </c>
      <c r="D2044" t="s">
        <v>28</v>
      </c>
      <c r="E2044" s="1">
        <f t="shared" si="31"/>
        <v>44963</v>
      </c>
      <c r="F2044" t="s">
        <v>1919</v>
      </c>
      <c r="G2044" s="1" t="e">
        <f>VLOOKUP(B2044,Results!A:D,3,FALSE)</f>
        <v>#N/A</v>
      </c>
    </row>
    <row r="2045" spans="1:7" x14ac:dyDescent="0.25">
      <c r="A2045" s="1">
        <v>45079</v>
      </c>
      <c r="B2045" t="s">
        <v>747</v>
      </c>
      <c r="C2045" t="s">
        <v>20</v>
      </c>
      <c r="D2045" t="s">
        <v>40</v>
      </c>
      <c r="E2045" s="1">
        <f t="shared" si="31"/>
        <v>44963</v>
      </c>
      <c r="F2045" t="s">
        <v>1919</v>
      </c>
      <c r="G2045" s="1" t="e">
        <f>VLOOKUP(B2045,Results!A:D,3,FALSE)</f>
        <v>#N/A</v>
      </c>
    </row>
    <row r="2046" spans="1:7" x14ac:dyDescent="0.25">
      <c r="A2046" s="1">
        <v>45079</v>
      </c>
      <c r="B2046" t="s">
        <v>376</v>
      </c>
      <c r="C2046" t="s">
        <v>20</v>
      </c>
      <c r="D2046" t="s">
        <v>28</v>
      </c>
      <c r="E2046" s="1">
        <f t="shared" si="31"/>
        <v>44963</v>
      </c>
      <c r="F2046" t="s">
        <v>1919</v>
      </c>
      <c r="G2046" s="1" t="e">
        <f>VLOOKUP(B2046,Results!A:D,3,FALSE)</f>
        <v>#N/A</v>
      </c>
    </row>
    <row r="2047" spans="1:7" x14ac:dyDescent="0.25">
      <c r="A2047" s="1">
        <v>45079</v>
      </c>
      <c r="B2047" t="s">
        <v>890</v>
      </c>
      <c r="C2047" t="s">
        <v>223</v>
      </c>
      <c r="D2047" t="s">
        <v>33</v>
      </c>
      <c r="E2047" s="1">
        <f t="shared" si="31"/>
        <v>44963</v>
      </c>
      <c r="F2047" t="s">
        <v>1919</v>
      </c>
      <c r="G2047" s="1" t="e">
        <f>VLOOKUP(B2047,Results!A:D,3,FALSE)</f>
        <v>#N/A</v>
      </c>
    </row>
    <row r="2048" spans="1:7" x14ac:dyDescent="0.25">
      <c r="A2048" t="s">
        <v>1898</v>
      </c>
      <c r="B2048" t="s">
        <v>253</v>
      </c>
      <c r="C2048" t="s">
        <v>20</v>
      </c>
      <c r="D2048" t="s">
        <v>40</v>
      </c>
      <c r="E2048" s="1">
        <f t="shared" si="31"/>
        <v>44956</v>
      </c>
      <c r="F2048" t="s">
        <v>1919</v>
      </c>
      <c r="G2048" s="1">
        <f>VLOOKUP(B2048,Results!A:D,3,FALSE)</f>
        <v>45414</v>
      </c>
    </row>
    <row r="2049" spans="1:7" x14ac:dyDescent="0.25">
      <c r="A2049" t="s">
        <v>1898</v>
      </c>
      <c r="B2049" t="s">
        <v>826</v>
      </c>
      <c r="C2049" t="s">
        <v>223</v>
      </c>
      <c r="D2049" t="s">
        <v>13</v>
      </c>
      <c r="E2049" s="1">
        <f t="shared" si="31"/>
        <v>44956</v>
      </c>
      <c r="F2049" t="s">
        <v>1919</v>
      </c>
      <c r="G2049" s="1">
        <f>VLOOKUP(B2049,Results!A:D,3,FALSE)</f>
        <v>45416</v>
      </c>
    </row>
    <row r="2050" spans="1:7" x14ac:dyDescent="0.25">
      <c r="A2050" t="s">
        <v>1898</v>
      </c>
      <c r="B2050" t="s">
        <v>1175</v>
      </c>
      <c r="C2050" t="s">
        <v>20</v>
      </c>
      <c r="D2050" t="s">
        <v>13</v>
      </c>
      <c r="E2050" s="1">
        <f t="shared" ref="E2050:E2113" si="32">DATEVALUE(IFERROR(RIGHT(LEFT(A2050,FIND("-",A2050,4)-1),2)&amp;"/"&amp;LEFT(A2050,FIND("-",A2050)-1)&amp;"/"&amp;RIGHT(LEFT(A2050,IFERROR(FIND(" ",A2050),LEN(A2050)+1)-1),4),TEXT(A2050,"dd")&amp;"/"&amp;TEXT(A2050,"mm")&amp;"/"&amp;TEXT(A2050,"yyyy")))</f>
        <v>44956</v>
      </c>
      <c r="F2050" t="s">
        <v>1919</v>
      </c>
      <c r="G2050" s="1">
        <f>VLOOKUP(B2050,Results!A:D,3,FALSE)</f>
        <v>45416</v>
      </c>
    </row>
    <row r="2051" spans="1:7" x14ac:dyDescent="0.25">
      <c r="A2051" t="s">
        <v>1898</v>
      </c>
      <c r="B2051" t="s">
        <v>603</v>
      </c>
      <c r="C2051" t="s">
        <v>223</v>
      </c>
      <c r="D2051" t="s">
        <v>13</v>
      </c>
      <c r="E2051" s="1">
        <f t="shared" si="32"/>
        <v>44956</v>
      </c>
      <c r="F2051" t="s">
        <v>1919</v>
      </c>
      <c r="G2051" s="1">
        <f>VLOOKUP(B2051,Results!A:D,3,FALSE)</f>
        <v>45418</v>
      </c>
    </row>
    <row r="2052" spans="1:7" x14ac:dyDescent="0.25">
      <c r="A2052" t="s">
        <v>1898</v>
      </c>
      <c r="B2052" t="s">
        <v>726</v>
      </c>
      <c r="C2052" t="s">
        <v>223</v>
      </c>
      <c r="D2052" t="s">
        <v>13</v>
      </c>
      <c r="E2052" s="1">
        <f t="shared" si="32"/>
        <v>44956</v>
      </c>
      <c r="F2052" t="s">
        <v>1919</v>
      </c>
      <c r="G2052" s="1">
        <f>VLOOKUP(B2052,Results!A:D,3,FALSE)</f>
        <v>45418</v>
      </c>
    </row>
    <row r="2053" spans="1:7" x14ac:dyDescent="0.25">
      <c r="A2053" t="s">
        <v>1898</v>
      </c>
      <c r="B2053" t="s">
        <v>479</v>
      </c>
      <c r="C2053" t="s">
        <v>223</v>
      </c>
      <c r="D2053" t="s">
        <v>13</v>
      </c>
      <c r="E2053" s="1">
        <f t="shared" si="32"/>
        <v>44956</v>
      </c>
      <c r="F2053" t="s">
        <v>1919</v>
      </c>
      <c r="G2053" s="1">
        <f>VLOOKUP(B2053,Results!A:D,3,FALSE)</f>
        <v>45419</v>
      </c>
    </row>
    <row r="2054" spans="1:7" x14ac:dyDescent="0.25">
      <c r="A2054" t="s">
        <v>1898</v>
      </c>
      <c r="B2054" t="s">
        <v>478</v>
      </c>
      <c r="C2054" t="s">
        <v>223</v>
      </c>
      <c r="D2054" t="s">
        <v>10</v>
      </c>
      <c r="E2054" s="1">
        <f t="shared" si="32"/>
        <v>44956</v>
      </c>
      <c r="F2054" t="s">
        <v>1919</v>
      </c>
      <c r="G2054" s="1">
        <f>VLOOKUP(B2054,Results!A:D,3,FALSE)</f>
        <v>45419</v>
      </c>
    </row>
    <row r="2055" spans="1:7" x14ac:dyDescent="0.25">
      <c r="A2055" t="s">
        <v>1898</v>
      </c>
      <c r="B2055" t="s">
        <v>287</v>
      </c>
      <c r="C2055" t="s">
        <v>20</v>
      </c>
      <c r="D2055" t="s">
        <v>13</v>
      </c>
      <c r="E2055" s="1">
        <f t="shared" si="32"/>
        <v>44956</v>
      </c>
      <c r="F2055" t="s">
        <v>1919</v>
      </c>
      <c r="G2055" s="1">
        <f>VLOOKUP(B2055,Results!A:D,3,FALSE)</f>
        <v>45419</v>
      </c>
    </row>
    <row r="2056" spans="1:7" x14ac:dyDescent="0.25">
      <c r="A2056" t="s">
        <v>1898</v>
      </c>
      <c r="B2056" t="s">
        <v>862</v>
      </c>
      <c r="C2056" t="s">
        <v>223</v>
      </c>
      <c r="D2056" t="s">
        <v>30</v>
      </c>
      <c r="E2056" s="1">
        <f t="shared" si="32"/>
        <v>44956</v>
      </c>
      <c r="F2056" t="s">
        <v>1919</v>
      </c>
      <c r="G2056" s="1">
        <f>VLOOKUP(B2056,Results!A:D,3,FALSE)</f>
        <v>45420</v>
      </c>
    </row>
    <row r="2057" spans="1:7" x14ac:dyDescent="0.25">
      <c r="A2057" t="s">
        <v>1898</v>
      </c>
      <c r="B2057" t="s">
        <v>819</v>
      </c>
      <c r="C2057" t="s">
        <v>20</v>
      </c>
      <c r="D2057" t="s">
        <v>13</v>
      </c>
      <c r="E2057" s="1">
        <f t="shared" si="32"/>
        <v>44956</v>
      </c>
      <c r="F2057" t="s">
        <v>1919</v>
      </c>
      <c r="G2057" s="1">
        <f>VLOOKUP(B2057,Results!A:D,3,FALSE)</f>
        <v>45421</v>
      </c>
    </row>
    <row r="2058" spans="1:7" x14ac:dyDescent="0.25">
      <c r="A2058" t="s">
        <v>1898</v>
      </c>
      <c r="B2058" t="s">
        <v>1427</v>
      </c>
      <c r="C2058" t="s">
        <v>20</v>
      </c>
      <c r="D2058" t="s">
        <v>23</v>
      </c>
      <c r="E2058" s="1">
        <f t="shared" si="32"/>
        <v>44956</v>
      </c>
      <c r="F2058" t="s">
        <v>1919</v>
      </c>
      <c r="G2058" s="1">
        <f>VLOOKUP(B2058,Results!A:D,3,FALSE)</f>
        <v>45421</v>
      </c>
    </row>
    <row r="2059" spans="1:7" x14ac:dyDescent="0.25">
      <c r="A2059" t="s">
        <v>1898</v>
      </c>
      <c r="B2059" t="s">
        <v>505</v>
      </c>
      <c r="C2059" t="s">
        <v>223</v>
      </c>
      <c r="D2059" t="s">
        <v>44</v>
      </c>
      <c r="E2059" s="1">
        <f t="shared" si="32"/>
        <v>44956</v>
      </c>
      <c r="F2059" t="s">
        <v>1919</v>
      </c>
      <c r="G2059" s="1">
        <f>VLOOKUP(B2059,Results!A:D,3,FALSE)</f>
        <v>45441</v>
      </c>
    </row>
    <row r="2060" spans="1:7" x14ac:dyDescent="0.25">
      <c r="A2060" t="s">
        <v>1898</v>
      </c>
      <c r="B2060" t="s">
        <v>845</v>
      </c>
      <c r="C2060" t="s">
        <v>20</v>
      </c>
      <c r="D2060" t="s">
        <v>33</v>
      </c>
      <c r="E2060" s="1">
        <f t="shared" si="32"/>
        <v>44956</v>
      </c>
      <c r="F2060" t="s">
        <v>1919</v>
      </c>
      <c r="G2060" s="1" t="e">
        <f>VLOOKUP(B2060,Results!A:D,3,FALSE)</f>
        <v>#N/A</v>
      </c>
    </row>
    <row r="2061" spans="1:7" x14ac:dyDescent="0.25">
      <c r="A2061" t="s">
        <v>1898</v>
      </c>
      <c r="B2061" t="s">
        <v>665</v>
      </c>
      <c r="C2061" t="s">
        <v>223</v>
      </c>
      <c r="D2061" t="s">
        <v>13</v>
      </c>
      <c r="E2061" s="1">
        <f t="shared" si="32"/>
        <v>44956</v>
      </c>
      <c r="F2061" t="s">
        <v>1919</v>
      </c>
      <c r="G2061" s="1" t="e">
        <f>VLOOKUP(B2061,Results!A:D,3,FALSE)</f>
        <v>#N/A</v>
      </c>
    </row>
    <row r="2062" spans="1:7" x14ac:dyDescent="0.25">
      <c r="A2062" t="s">
        <v>1898</v>
      </c>
      <c r="B2062" t="s">
        <v>652</v>
      </c>
      <c r="C2062" t="s">
        <v>20</v>
      </c>
      <c r="D2062" t="s">
        <v>13</v>
      </c>
      <c r="E2062" s="1">
        <f t="shared" si="32"/>
        <v>44956</v>
      </c>
      <c r="F2062" t="s">
        <v>1919</v>
      </c>
      <c r="G2062" s="1" t="e">
        <f>VLOOKUP(B2062,Results!A:D,3,FALSE)</f>
        <v>#N/A</v>
      </c>
    </row>
    <row r="2063" spans="1:7" x14ac:dyDescent="0.25">
      <c r="A2063" t="s">
        <v>1898</v>
      </c>
      <c r="B2063" t="s">
        <v>795</v>
      </c>
      <c r="C2063" t="s">
        <v>20</v>
      </c>
      <c r="D2063" t="s">
        <v>44</v>
      </c>
      <c r="E2063" s="1">
        <f t="shared" si="32"/>
        <v>44956</v>
      </c>
      <c r="F2063" t="s">
        <v>1919</v>
      </c>
      <c r="G2063" s="1" t="e">
        <f>VLOOKUP(B2063,Results!A:D,3,FALSE)</f>
        <v>#N/A</v>
      </c>
    </row>
    <row r="2064" spans="1:7" x14ac:dyDescent="0.25">
      <c r="A2064" t="s">
        <v>1898</v>
      </c>
      <c r="B2064" t="s">
        <v>429</v>
      </c>
      <c r="C2064" t="s">
        <v>223</v>
      </c>
      <c r="D2064" t="s">
        <v>13</v>
      </c>
      <c r="E2064" s="1">
        <f t="shared" si="32"/>
        <v>44956</v>
      </c>
      <c r="F2064" t="s">
        <v>1919</v>
      </c>
      <c r="G2064" s="1" t="e">
        <f>VLOOKUP(B2064,Results!A:D,3,FALSE)</f>
        <v>#N/A</v>
      </c>
    </row>
    <row r="2065" spans="1:7" x14ac:dyDescent="0.25">
      <c r="A2065" t="s">
        <v>1898</v>
      </c>
      <c r="B2065" t="s">
        <v>782</v>
      </c>
      <c r="C2065" t="s">
        <v>223</v>
      </c>
      <c r="D2065" t="s">
        <v>23</v>
      </c>
      <c r="E2065" s="1">
        <f t="shared" si="32"/>
        <v>44956</v>
      </c>
      <c r="F2065" t="s">
        <v>1919</v>
      </c>
      <c r="G2065" s="1" t="e">
        <f>VLOOKUP(B2065,Results!A:D,3,FALSE)</f>
        <v>#N/A</v>
      </c>
    </row>
    <row r="2066" spans="1:7" x14ac:dyDescent="0.25">
      <c r="A2066" t="s">
        <v>1898</v>
      </c>
      <c r="B2066" t="s">
        <v>494</v>
      </c>
      <c r="C2066" t="s">
        <v>223</v>
      </c>
      <c r="D2066" t="s">
        <v>10</v>
      </c>
      <c r="E2066" s="1">
        <f t="shared" si="32"/>
        <v>44956</v>
      </c>
      <c r="F2066" t="s">
        <v>1919</v>
      </c>
      <c r="G2066" s="1" t="e">
        <f>VLOOKUP(B2066,Results!A:D,3,FALSE)</f>
        <v>#N/A</v>
      </c>
    </row>
    <row r="2067" spans="1:7" x14ac:dyDescent="0.25">
      <c r="A2067" t="s">
        <v>1898</v>
      </c>
      <c r="B2067" t="s">
        <v>853</v>
      </c>
      <c r="C2067" t="s">
        <v>223</v>
      </c>
      <c r="D2067" t="s">
        <v>13</v>
      </c>
      <c r="E2067" s="1">
        <f t="shared" si="32"/>
        <v>44956</v>
      </c>
      <c r="F2067" t="s">
        <v>1919</v>
      </c>
      <c r="G2067" s="1" t="e">
        <f>VLOOKUP(B2067,Results!A:D,3,FALSE)</f>
        <v>#N/A</v>
      </c>
    </row>
    <row r="2068" spans="1:7" x14ac:dyDescent="0.25">
      <c r="A2068" t="s">
        <v>1898</v>
      </c>
      <c r="B2068" t="s">
        <v>650</v>
      </c>
      <c r="C2068" t="s">
        <v>20</v>
      </c>
      <c r="D2068" t="s">
        <v>10</v>
      </c>
      <c r="E2068" s="1">
        <f t="shared" si="32"/>
        <v>44956</v>
      </c>
      <c r="F2068" t="s">
        <v>1919</v>
      </c>
      <c r="G2068" s="1" t="e">
        <f>VLOOKUP(B2068,Results!A:D,3,FALSE)</f>
        <v>#N/A</v>
      </c>
    </row>
    <row r="2069" spans="1:7" x14ac:dyDescent="0.25">
      <c r="A2069" t="s">
        <v>1898</v>
      </c>
      <c r="B2069" t="s">
        <v>533</v>
      </c>
      <c r="C2069" t="s">
        <v>20</v>
      </c>
      <c r="D2069" t="s">
        <v>10</v>
      </c>
      <c r="E2069" s="1">
        <f t="shared" si="32"/>
        <v>44956</v>
      </c>
      <c r="F2069" t="s">
        <v>1919</v>
      </c>
      <c r="G2069" s="1" t="e">
        <f>VLOOKUP(B2069,Results!A:D,3,FALSE)</f>
        <v>#N/A</v>
      </c>
    </row>
    <row r="2070" spans="1:7" x14ac:dyDescent="0.25">
      <c r="A2070" t="s">
        <v>1898</v>
      </c>
      <c r="B2070" t="s">
        <v>513</v>
      </c>
      <c r="C2070" t="s">
        <v>223</v>
      </c>
      <c r="D2070" t="s">
        <v>40</v>
      </c>
      <c r="E2070" s="1">
        <f t="shared" si="32"/>
        <v>44956</v>
      </c>
      <c r="F2070" t="s">
        <v>1919</v>
      </c>
      <c r="G2070" s="1" t="e">
        <f>VLOOKUP(B2070,Results!A:D,3,FALSE)</f>
        <v>#N/A</v>
      </c>
    </row>
    <row r="2071" spans="1:7" x14ac:dyDescent="0.25">
      <c r="A2071" t="s">
        <v>1898</v>
      </c>
      <c r="B2071" t="s">
        <v>690</v>
      </c>
      <c r="C2071" t="s">
        <v>20</v>
      </c>
      <c r="D2071" t="s">
        <v>269</v>
      </c>
      <c r="E2071" s="1">
        <f t="shared" si="32"/>
        <v>44956</v>
      </c>
      <c r="F2071" t="s">
        <v>1919</v>
      </c>
      <c r="G2071" s="1" t="e">
        <f>VLOOKUP(B2071,Results!A:D,3,FALSE)</f>
        <v>#N/A</v>
      </c>
    </row>
    <row r="2072" spans="1:7" x14ac:dyDescent="0.25">
      <c r="A2072" t="s">
        <v>1898</v>
      </c>
      <c r="B2072" t="s">
        <v>398</v>
      </c>
      <c r="C2072" t="s">
        <v>20</v>
      </c>
      <c r="D2072" t="s">
        <v>40</v>
      </c>
      <c r="E2072" s="1">
        <f t="shared" si="32"/>
        <v>44956</v>
      </c>
      <c r="F2072" t="s">
        <v>1919</v>
      </c>
      <c r="G2072" s="1" t="e">
        <f>VLOOKUP(B2072,Results!A:D,3,FALSE)</f>
        <v>#N/A</v>
      </c>
    </row>
    <row r="2073" spans="1:7" x14ac:dyDescent="0.25">
      <c r="A2073" t="s">
        <v>1898</v>
      </c>
      <c r="B2073" t="s">
        <v>709</v>
      </c>
      <c r="C2073" t="s">
        <v>20</v>
      </c>
      <c r="D2073" t="s">
        <v>13</v>
      </c>
      <c r="E2073" s="1">
        <f t="shared" si="32"/>
        <v>44956</v>
      </c>
      <c r="F2073" t="s">
        <v>1919</v>
      </c>
      <c r="G2073" s="1" t="e">
        <f>VLOOKUP(B2073,Results!A:D,3,FALSE)</f>
        <v>#N/A</v>
      </c>
    </row>
    <row r="2074" spans="1:7" x14ac:dyDescent="0.25">
      <c r="A2074" t="s">
        <v>1898</v>
      </c>
      <c r="B2074" t="s">
        <v>355</v>
      </c>
      <c r="C2074" t="s">
        <v>223</v>
      </c>
      <c r="D2074" t="s">
        <v>30</v>
      </c>
      <c r="E2074" s="1">
        <f t="shared" si="32"/>
        <v>44956</v>
      </c>
      <c r="F2074" t="s">
        <v>1919</v>
      </c>
      <c r="G2074" s="1" t="e">
        <f>VLOOKUP(B2074,Results!A:D,3,FALSE)</f>
        <v>#N/A</v>
      </c>
    </row>
    <row r="2075" spans="1:7" x14ac:dyDescent="0.25">
      <c r="A2075" t="s">
        <v>1898</v>
      </c>
      <c r="B2075" t="s">
        <v>966</v>
      </c>
      <c r="C2075" t="s">
        <v>20</v>
      </c>
      <c r="D2075" t="s">
        <v>74</v>
      </c>
      <c r="E2075" s="1">
        <f t="shared" si="32"/>
        <v>44956</v>
      </c>
      <c r="F2075" t="s">
        <v>1919</v>
      </c>
      <c r="G2075" s="1" t="e">
        <f>VLOOKUP(B2075,Results!A:D,3,FALSE)</f>
        <v>#N/A</v>
      </c>
    </row>
    <row r="2076" spans="1:7" x14ac:dyDescent="0.25">
      <c r="A2076" t="s">
        <v>1898</v>
      </c>
      <c r="B2076" t="s">
        <v>394</v>
      </c>
      <c r="C2076" t="s">
        <v>20</v>
      </c>
      <c r="D2076" t="s">
        <v>44</v>
      </c>
      <c r="E2076" s="1">
        <f t="shared" si="32"/>
        <v>44956</v>
      </c>
      <c r="F2076" t="s">
        <v>1919</v>
      </c>
      <c r="G2076" s="1" t="e">
        <f>VLOOKUP(B2076,Results!A:D,3,FALSE)</f>
        <v>#N/A</v>
      </c>
    </row>
    <row r="2077" spans="1:7" x14ac:dyDescent="0.25">
      <c r="A2077" t="s">
        <v>1898</v>
      </c>
      <c r="B2077" t="s">
        <v>951</v>
      </c>
      <c r="C2077" t="s">
        <v>20</v>
      </c>
      <c r="D2077" t="s">
        <v>318</v>
      </c>
      <c r="E2077" s="1">
        <f t="shared" si="32"/>
        <v>44956</v>
      </c>
      <c r="F2077" t="s">
        <v>1919</v>
      </c>
      <c r="G2077" s="1" t="e">
        <f>VLOOKUP(B2077,Results!A:D,3,FALSE)</f>
        <v>#N/A</v>
      </c>
    </row>
    <row r="2078" spans="1:7" x14ac:dyDescent="0.25">
      <c r="A2078" t="s">
        <v>1898</v>
      </c>
      <c r="B2078" t="s">
        <v>1891</v>
      </c>
      <c r="C2078" t="s">
        <v>20</v>
      </c>
      <c r="D2078" t="s">
        <v>7</v>
      </c>
      <c r="E2078" s="1">
        <f t="shared" si="32"/>
        <v>44956</v>
      </c>
      <c r="F2078" t="s">
        <v>1919</v>
      </c>
      <c r="G2078" s="1" t="e">
        <f>VLOOKUP(B2078,Results!A:D,3,FALSE)</f>
        <v>#N/A</v>
      </c>
    </row>
    <row r="2079" spans="1:7" x14ac:dyDescent="0.25">
      <c r="A2079" t="s">
        <v>1898</v>
      </c>
      <c r="B2079" t="s">
        <v>622</v>
      </c>
      <c r="C2079" t="s">
        <v>20</v>
      </c>
      <c r="D2079" t="s">
        <v>23</v>
      </c>
      <c r="E2079" s="1">
        <f t="shared" si="32"/>
        <v>44956</v>
      </c>
      <c r="F2079" t="s">
        <v>1919</v>
      </c>
      <c r="G2079" s="1" t="e">
        <f>VLOOKUP(B2079,Results!A:D,3,FALSE)</f>
        <v>#N/A</v>
      </c>
    </row>
    <row r="2080" spans="1:7" x14ac:dyDescent="0.25">
      <c r="A2080" t="s">
        <v>1898</v>
      </c>
      <c r="B2080" t="s">
        <v>707</v>
      </c>
      <c r="C2080" t="s">
        <v>20</v>
      </c>
      <c r="D2080" t="s">
        <v>74</v>
      </c>
      <c r="E2080" s="1">
        <f t="shared" si="32"/>
        <v>44956</v>
      </c>
      <c r="F2080" t="s">
        <v>1919</v>
      </c>
      <c r="G2080" s="1" t="e">
        <f>VLOOKUP(B2080,Results!A:D,3,FALSE)</f>
        <v>#N/A</v>
      </c>
    </row>
    <row r="2081" spans="1:7" x14ac:dyDescent="0.25">
      <c r="A2081" t="s">
        <v>1897</v>
      </c>
      <c r="B2081" t="s">
        <v>550</v>
      </c>
      <c r="C2081" t="s">
        <v>20</v>
      </c>
      <c r="D2081" t="s">
        <v>23</v>
      </c>
      <c r="E2081" s="1">
        <f t="shared" si="32"/>
        <v>44949</v>
      </c>
      <c r="F2081" t="s">
        <v>1919</v>
      </c>
      <c r="G2081" s="1">
        <f>VLOOKUP(B2081,Results!A:D,3,FALSE)</f>
        <v>45418</v>
      </c>
    </row>
    <row r="2082" spans="1:7" x14ac:dyDescent="0.25">
      <c r="A2082" t="s">
        <v>1897</v>
      </c>
      <c r="B2082" t="s">
        <v>1870</v>
      </c>
      <c r="C2082" t="s">
        <v>20</v>
      </c>
      <c r="D2082" t="s">
        <v>13</v>
      </c>
      <c r="E2082" s="1">
        <f t="shared" si="32"/>
        <v>44949</v>
      </c>
      <c r="F2082" t="s">
        <v>1919</v>
      </c>
      <c r="G2082" s="1" t="e">
        <f>VLOOKUP(B2082,Results!A:D,3,FALSE)</f>
        <v>#N/A</v>
      </c>
    </row>
    <row r="2083" spans="1:7" x14ac:dyDescent="0.25">
      <c r="A2083" t="s">
        <v>1897</v>
      </c>
      <c r="B2083" t="s">
        <v>988</v>
      </c>
      <c r="C2083" t="s">
        <v>223</v>
      </c>
      <c r="D2083" t="s">
        <v>23</v>
      </c>
      <c r="E2083" s="1">
        <f t="shared" si="32"/>
        <v>44949</v>
      </c>
      <c r="F2083" t="s">
        <v>1919</v>
      </c>
      <c r="G2083" s="1" t="e">
        <f>VLOOKUP(B2083,Results!A:D,3,FALSE)</f>
        <v>#N/A</v>
      </c>
    </row>
    <row r="2084" spans="1:7" x14ac:dyDescent="0.25">
      <c r="A2084" t="s">
        <v>1897</v>
      </c>
      <c r="B2084" t="s">
        <v>630</v>
      </c>
      <c r="C2084" t="s">
        <v>223</v>
      </c>
      <c r="D2084" t="s">
        <v>40</v>
      </c>
      <c r="E2084" s="1">
        <f t="shared" si="32"/>
        <v>44949</v>
      </c>
      <c r="F2084" t="s">
        <v>1919</v>
      </c>
      <c r="G2084" s="1" t="e">
        <f>VLOOKUP(B2084,Results!A:D,3,FALSE)</f>
        <v>#N/A</v>
      </c>
    </row>
    <row r="2085" spans="1:7" x14ac:dyDescent="0.25">
      <c r="A2085" t="s">
        <v>1897</v>
      </c>
      <c r="B2085" t="s">
        <v>748</v>
      </c>
      <c r="C2085" t="s">
        <v>20</v>
      </c>
      <c r="D2085" t="s">
        <v>7</v>
      </c>
      <c r="E2085" s="1">
        <f t="shared" si="32"/>
        <v>44949</v>
      </c>
      <c r="F2085" t="s">
        <v>1919</v>
      </c>
      <c r="G2085" s="1" t="e">
        <f>VLOOKUP(B2085,Results!A:D,3,FALSE)</f>
        <v>#N/A</v>
      </c>
    </row>
    <row r="2086" spans="1:7" x14ac:dyDescent="0.25">
      <c r="A2086" t="s">
        <v>1897</v>
      </c>
      <c r="B2086" t="s">
        <v>1815</v>
      </c>
      <c r="C2086" t="s">
        <v>20</v>
      </c>
      <c r="D2086" t="s">
        <v>13</v>
      </c>
      <c r="E2086" s="1">
        <f t="shared" si="32"/>
        <v>44949</v>
      </c>
      <c r="F2086" t="s">
        <v>1919</v>
      </c>
      <c r="G2086" s="1" t="e">
        <f>VLOOKUP(B2086,Results!A:D,3,FALSE)</f>
        <v>#N/A</v>
      </c>
    </row>
    <row r="2087" spans="1:7" x14ac:dyDescent="0.25">
      <c r="A2087" t="s">
        <v>1896</v>
      </c>
      <c r="B2087" t="s">
        <v>826</v>
      </c>
      <c r="C2087" t="s">
        <v>223</v>
      </c>
      <c r="D2087" t="s">
        <v>13</v>
      </c>
      <c r="E2087" s="1">
        <f t="shared" si="32"/>
        <v>44942</v>
      </c>
      <c r="F2087" t="s">
        <v>1919</v>
      </c>
      <c r="G2087" s="1">
        <f>VLOOKUP(B2087,Results!A:D,3,FALSE)</f>
        <v>45416</v>
      </c>
    </row>
    <row r="2088" spans="1:7" x14ac:dyDescent="0.25">
      <c r="A2088" t="s">
        <v>1896</v>
      </c>
      <c r="B2088" t="s">
        <v>726</v>
      </c>
      <c r="C2088" t="s">
        <v>223</v>
      </c>
      <c r="D2088" t="s">
        <v>13</v>
      </c>
      <c r="E2088" s="1">
        <f t="shared" si="32"/>
        <v>44942</v>
      </c>
      <c r="F2088" t="s">
        <v>1919</v>
      </c>
      <c r="G2088" s="1">
        <f>VLOOKUP(B2088,Results!A:D,3,FALSE)</f>
        <v>45418</v>
      </c>
    </row>
    <row r="2089" spans="1:7" x14ac:dyDescent="0.25">
      <c r="A2089" t="s">
        <v>1896</v>
      </c>
      <c r="B2089" t="s">
        <v>458</v>
      </c>
      <c r="C2089" t="s">
        <v>20</v>
      </c>
      <c r="D2089" t="s">
        <v>10</v>
      </c>
      <c r="E2089" s="1">
        <f t="shared" si="32"/>
        <v>44942</v>
      </c>
      <c r="F2089" t="s">
        <v>1919</v>
      </c>
      <c r="G2089" s="1">
        <f>VLOOKUP(B2089,Results!A:D,3,FALSE)</f>
        <v>45434</v>
      </c>
    </row>
    <row r="2090" spans="1:7" x14ac:dyDescent="0.25">
      <c r="A2090" t="s">
        <v>1896</v>
      </c>
      <c r="B2090" t="s">
        <v>926</v>
      </c>
      <c r="C2090" t="s">
        <v>223</v>
      </c>
      <c r="D2090" t="s">
        <v>435</v>
      </c>
      <c r="E2090" s="1">
        <f t="shared" si="32"/>
        <v>44942</v>
      </c>
      <c r="F2090" t="s">
        <v>1919</v>
      </c>
      <c r="G2090" s="1">
        <f>VLOOKUP(B2090,Results!A:D,3,FALSE)</f>
        <v>45434</v>
      </c>
    </row>
    <row r="2091" spans="1:7" x14ac:dyDescent="0.25">
      <c r="A2091" t="s">
        <v>1896</v>
      </c>
      <c r="B2091" t="s">
        <v>369</v>
      </c>
      <c r="C2091" t="s">
        <v>223</v>
      </c>
      <c r="D2091" t="s">
        <v>40</v>
      </c>
      <c r="E2091" s="1">
        <f t="shared" si="32"/>
        <v>44942</v>
      </c>
      <c r="F2091" t="s">
        <v>1919</v>
      </c>
      <c r="G2091" s="1" t="e">
        <f>VLOOKUP(B2091,Results!A:D,3,FALSE)</f>
        <v>#N/A</v>
      </c>
    </row>
    <row r="2092" spans="1:7" x14ac:dyDescent="0.25">
      <c r="A2092" t="s">
        <v>1896</v>
      </c>
      <c r="B2092" t="s">
        <v>675</v>
      </c>
      <c r="C2092" t="s">
        <v>20</v>
      </c>
      <c r="D2092" t="s">
        <v>10</v>
      </c>
      <c r="E2092" s="1">
        <f t="shared" si="32"/>
        <v>44942</v>
      </c>
      <c r="F2092" t="s">
        <v>1919</v>
      </c>
      <c r="G2092" s="1" t="e">
        <f>VLOOKUP(B2092,Results!A:D,3,FALSE)</f>
        <v>#N/A</v>
      </c>
    </row>
    <row r="2093" spans="1:7" x14ac:dyDescent="0.25">
      <c r="A2093" t="s">
        <v>1896</v>
      </c>
      <c r="B2093" t="s">
        <v>671</v>
      </c>
      <c r="C2093" t="s">
        <v>20</v>
      </c>
      <c r="D2093" t="s">
        <v>7</v>
      </c>
      <c r="E2093" s="1">
        <f t="shared" si="32"/>
        <v>44942</v>
      </c>
      <c r="F2093" t="s">
        <v>1919</v>
      </c>
      <c r="G2093" s="1" t="e">
        <f>VLOOKUP(B2093,Results!A:D,3,FALSE)</f>
        <v>#N/A</v>
      </c>
    </row>
    <row r="2094" spans="1:7" x14ac:dyDescent="0.25">
      <c r="A2094" t="s">
        <v>1896</v>
      </c>
      <c r="B2094" t="s">
        <v>413</v>
      </c>
      <c r="C2094" t="s">
        <v>20</v>
      </c>
      <c r="D2094" t="s">
        <v>28</v>
      </c>
      <c r="E2094" s="1">
        <f t="shared" si="32"/>
        <v>44942</v>
      </c>
      <c r="F2094" t="s">
        <v>1919</v>
      </c>
      <c r="G2094" s="1" t="e">
        <f>VLOOKUP(B2094,Results!A:D,3,FALSE)</f>
        <v>#N/A</v>
      </c>
    </row>
    <row r="2095" spans="1:7" x14ac:dyDescent="0.25">
      <c r="A2095" t="s">
        <v>1896</v>
      </c>
      <c r="B2095" t="s">
        <v>622</v>
      </c>
      <c r="C2095" t="s">
        <v>20</v>
      </c>
      <c r="D2095" t="s">
        <v>23</v>
      </c>
      <c r="E2095" s="1">
        <f t="shared" si="32"/>
        <v>44942</v>
      </c>
      <c r="F2095" t="s">
        <v>1919</v>
      </c>
      <c r="G2095" s="1" t="e">
        <f>VLOOKUP(B2095,Results!A:D,3,FALSE)</f>
        <v>#N/A</v>
      </c>
    </row>
    <row r="2096" spans="1:7" x14ac:dyDescent="0.25">
      <c r="A2096" s="1">
        <v>45170</v>
      </c>
      <c r="B2096" t="s">
        <v>1175</v>
      </c>
      <c r="C2096" t="s">
        <v>20</v>
      </c>
      <c r="D2096" t="s">
        <v>13</v>
      </c>
      <c r="E2096" s="1">
        <f t="shared" si="32"/>
        <v>44935</v>
      </c>
      <c r="F2096" t="s">
        <v>1919</v>
      </c>
      <c r="G2096" s="1">
        <f>VLOOKUP(B2096,Results!A:D,3,FALSE)</f>
        <v>45416</v>
      </c>
    </row>
    <row r="2097" spans="1:7" x14ac:dyDescent="0.25">
      <c r="A2097" s="1">
        <v>45170</v>
      </c>
      <c r="B2097" t="s">
        <v>862</v>
      </c>
      <c r="C2097" t="s">
        <v>223</v>
      </c>
      <c r="D2097" t="s">
        <v>30</v>
      </c>
      <c r="E2097" s="1">
        <f t="shared" si="32"/>
        <v>44935</v>
      </c>
      <c r="F2097" t="s">
        <v>1919</v>
      </c>
      <c r="G2097" s="1">
        <f>VLOOKUP(B2097,Results!A:D,3,FALSE)</f>
        <v>45420</v>
      </c>
    </row>
    <row r="2098" spans="1:7" x14ac:dyDescent="0.25">
      <c r="A2098" s="1">
        <v>45170</v>
      </c>
      <c r="B2098" t="s">
        <v>750</v>
      </c>
      <c r="C2098" t="s">
        <v>20</v>
      </c>
      <c r="D2098" t="s">
        <v>13</v>
      </c>
      <c r="E2098" s="1">
        <f t="shared" si="32"/>
        <v>44935</v>
      </c>
      <c r="F2098" t="s">
        <v>1919</v>
      </c>
      <c r="G2098" s="1">
        <f>VLOOKUP(B2098,Results!A:D,3,FALSE)</f>
        <v>45420</v>
      </c>
    </row>
    <row r="2099" spans="1:7" x14ac:dyDescent="0.25">
      <c r="A2099" s="1">
        <v>45170</v>
      </c>
      <c r="B2099" t="s">
        <v>1427</v>
      </c>
      <c r="C2099" t="s">
        <v>20</v>
      </c>
      <c r="D2099" t="s">
        <v>23</v>
      </c>
      <c r="E2099" s="1">
        <f t="shared" si="32"/>
        <v>44935</v>
      </c>
      <c r="F2099" t="s">
        <v>1919</v>
      </c>
      <c r="G2099" s="1">
        <f>VLOOKUP(B2099,Results!A:D,3,FALSE)</f>
        <v>45421</v>
      </c>
    </row>
    <row r="2100" spans="1:7" x14ac:dyDescent="0.25">
      <c r="A2100" s="1">
        <v>45170</v>
      </c>
      <c r="B2100" t="s">
        <v>974</v>
      </c>
      <c r="C2100" t="s">
        <v>223</v>
      </c>
      <c r="D2100" t="s">
        <v>40</v>
      </c>
      <c r="E2100" s="1">
        <f t="shared" si="32"/>
        <v>44935</v>
      </c>
      <c r="F2100" t="s">
        <v>1919</v>
      </c>
      <c r="G2100" s="1">
        <f>VLOOKUP(B2100,Results!A:D,3,FALSE)</f>
        <v>45429</v>
      </c>
    </row>
    <row r="2101" spans="1:7" x14ac:dyDescent="0.25">
      <c r="A2101" s="1">
        <v>45170</v>
      </c>
      <c r="B2101" t="s">
        <v>822</v>
      </c>
      <c r="C2101" t="s">
        <v>20</v>
      </c>
      <c r="D2101" t="s">
        <v>10</v>
      </c>
      <c r="E2101" s="1">
        <f t="shared" si="32"/>
        <v>44935</v>
      </c>
      <c r="F2101" t="s">
        <v>1919</v>
      </c>
      <c r="G2101" s="1" t="e">
        <f>VLOOKUP(B2101,Results!A:D,3,FALSE)</f>
        <v>#N/A</v>
      </c>
    </row>
    <row r="2102" spans="1:7" x14ac:dyDescent="0.25">
      <c r="A2102" s="1">
        <v>45170</v>
      </c>
      <c r="B2102" t="s">
        <v>468</v>
      </c>
      <c r="C2102" t="s">
        <v>20</v>
      </c>
      <c r="D2102" t="s">
        <v>23</v>
      </c>
      <c r="E2102" s="1">
        <f t="shared" si="32"/>
        <v>44935</v>
      </c>
      <c r="F2102" t="s">
        <v>1919</v>
      </c>
      <c r="G2102" s="1" t="e">
        <f>VLOOKUP(B2102,Results!A:D,3,FALSE)</f>
        <v>#N/A</v>
      </c>
    </row>
    <row r="2103" spans="1:7" x14ac:dyDescent="0.25">
      <c r="A2103" s="1">
        <v>45170</v>
      </c>
      <c r="B2103" t="s">
        <v>1870</v>
      </c>
      <c r="C2103" t="s">
        <v>20</v>
      </c>
      <c r="D2103" t="s">
        <v>13</v>
      </c>
      <c r="E2103" s="1">
        <f t="shared" si="32"/>
        <v>44935</v>
      </c>
      <c r="F2103" t="s">
        <v>1919</v>
      </c>
      <c r="G2103" s="1" t="e">
        <f>VLOOKUP(B2103,Results!A:D,3,FALSE)</f>
        <v>#N/A</v>
      </c>
    </row>
    <row r="2104" spans="1:7" x14ac:dyDescent="0.25">
      <c r="A2104" s="1">
        <v>45170</v>
      </c>
      <c r="B2104" t="s">
        <v>782</v>
      </c>
      <c r="C2104" t="s">
        <v>223</v>
      </c>
      <c r="D2104" t="s">
        <v>23</v>
      </c>
      <c r="E2104" s="1">
        <f t="shared" si="32"/>
        <v>44935</v>
      </c>
      <c r="F2104" t="s">
        <v>1919</v>
      </c>
      <c r="G2104" s="1" t="e">
        <f>VLOOKUP(B2104,Results!A:D,3,FALSE)</f>
        <v>#N/A</v>
      </c>
    </row>
    <row r="2105" spans="1:7" x14ac:dyDescent="0.25">
      <c r="A2105" s="1">
        <v>45170</v>
      </c>
      <c r="B2105" t="s">
        <v>650</v>
      </c>
      <c r="C2105" t="s">
        <v>20</v>
      </c>
      <c r="D2105" t="s">
        <v>10</v>
      </c>
      <c r="E2105" s="1">
        <f t="shared" si="32"/>
        <v>44935</v>
      </c>
      <c r="F2105" t="s">
        <v>1919</v>
      </c>
      <c r="G2105" s="1" t="e">
        <f>VLOOKUP(B2105,Results!A:D,3,FALSE)</f>
        <v>#N/A</v>
      </c>
    </row>
    <row r="2106" spans="1:7" x14ac:dyDescent="0.25">
      <c r="A2106" s="1">
        <v>45170</v>
      </c>
      <c r="B2106" t="s">
        <v>1847</v>
      </c>
      <c r="C2106" t="s">
        <v>20</v>
      </c>
      <c r="D2106" t="s">
        <v>40</v>
      </c>
      <c r="E2106" s="1">
        <f t="shared" si="32"/>
        <v>44935</v>
      </c>
      <c r="F2106" t="s">
        <v>1919</v>
      </c>
      <c r="G2106" s="1" t="e">
        <f>VLOOKUP(B2106,Results!A:D,3,FALSE)</f>
        <v>#N/A</v>
      </c>
    </row>
    <row r="2107" spans="1:7" x14ac:dyDescent="0.25">
      <c r="A2107" s="1">
        <v>45170</v>
      </c>
      <c r="B2107" t="s">
        <v>620</v>
      </c>
      <c r="C2107" t="s">
        <v>20</v>
      </c>
      <c r="D2107" t="s">
        <v>30</v>
      </c>
      <c r="E2107" s="1">
        <f t="shared" si="32"/>
        <v>44935</v>
      </c>
      <c r="F2107" t="s">
        <v>1919</v>
      </c>
      <c r="G2107" s="1" t="e">
        <f>VLOOKUP(B2107,Results!A:D,3,FALSE)</f>
        <v>#N/A</v>
      </c>
    </row>
    <row r="2108" spans="1:7" x14ac:dyDescent="0.25">
      <c r="A2108" s="1">
        <v>45170</v>
      </c>
      <c r="B2108" t="s">
        <v>966</v>
      </c>
      <c r="C2108" t="s">
        <v>20</v>
      </c>
      <c r="D2108" t="s">
        <v>74</v>
      </c>
      <c r="E2108" s="1">
        <f t="shared" si="32"/>
        <v>44935</v>
      </c>
      <c r="F2108" t="s">
        <v>1919</v>
      </c>
      <c r="G2108" s="1" t="e">
        <f>VLOOKUP(B2108,Results!A:D,3,FALSE)</f>
        <v>#N/A</v>
      </c>
    </row>
    <row r="2109" spans="1:7" x14ac:dyDescent="0.25">
      <c r="A2109" s="1">
        <v>45170</v>
      </c>
      <c r="B2109" t="s">
        <v>748</v>
      </c>
      <c r="C2109" t="s">
        <v>20</v>
      </c>
      <c r="D2109" t="s">
        <v>7</v>
      </c>
      <c r="E2109" s="1">
        <f t="shared" si="32"/>
        <v>44935</v>
      </c>
      <c r="F2109" t="s">
        <v>1919</v>
      </c>
      <c r="G2109" s="1" t="e">
        <f>VLOOKUP(B2109,Results!A:D,3,FALSE)</f>
        <v>#N/A</v>
      </c>
    </row>
    <row r="2110" spans="1:7" x14ac:dyDescent="0.25">
      <c r="A2110" s="1">
        <v>45170</v>
      </c>
      <c r="B2110" t="s">
        <v>596</v>
      </c>
      <c r="C2110" t="s">
        <v>20</v>
      </c>
      <c r="D2110" t="s">
        <v>23</v>
      </c>
      <c r="E2110" s="1">
        <f t="shared" si="32"/>
        <v>44935</v>
      </c>
      <c r="F2110" t="s">
        <v>1919</v>
      </c>
      <c r="G2110" s="1" t="e">
        <f>VLOOKUP(B2110,Results!A:D,3,FALSE)</f>
        <v>#N/A</v>
      </c>
    </row>
    <row r="2111" spans="1:7" x14ac:dyDescent="0.25">
      <c r="A2111" s="1">
        <v>44958</v>
      </c>
      <c r="B2111" t="s">
        <v>253</v>
      </c>
      <c r="C2111" t="s">
        <v>20</v>
      </c>
      <c r="D2111" t="s">
        <v>40</v>
      </c>
      <c r="E2111" s="1">
        <f t="shared" si="32"/>
        <v>44928</v>
      </c>
      <c r="F2111" t="s">
        <v>1919</v>
      </c>
      <c r="G2111" s="1">
        <f>VLOOKUP(B2111,Results!A:D,3,FALSE)</f>
        <v>45414</v>
      </c>
    </row>
    <row r="2112" spans="1:7" x14ac:dyDescent="0.25">
      <c r="A2112" s="1">
        <v>44958</v>
      </c>
      <c r="B2112" t="s">
        <v>513</v>
      </c>
      <c r="C2112" t="s">
        <v>223</v>
      </c>
      <c r="D2112" t="s">
        <v>40</v>
      </c>
      <c r="E2112" s="1">
        <f t="shared" si="32"/>
        <v>44928</v>
      </c>
      <c r="F2112" t="s">
        <v>1919</v>
      </c>
      <c r="G2112" s="1" t="e">
        <f>VLOOKUP(B2112,Results!A:D,3,FALSE)</f>
        <v>#N/A</v>
      </c>
    </row>
    <row r="2113" spans="1:7" x14ac:dyDescent="0.25">
      <c r="A2113" s="1">
        <v>44958</v>
      </c>
      <c r="B2113" t="s">
        <v>45</v>
      </c>
      <c r="C2113" t="s">
        <v>20</v>
      </c>
      <c r="D2113" t="s">
        <v>40</v>
      </c>
      <c r="E2113" s="1">
        <f t="shared" si="32"/>
        <v>44928</v>
      </c>
      <c r="F2113" t="s">
        <v>1919</v>
      </c>
      <c r="G2113" s="1" t="e">
        <f>VLOOKUP(B2113,Results!A:D,3,FALSE)</f>
        <v>#N/A</v>
      </c>
    </row>
    <row r="2114" spans="1:7" x14ac:dyDescent="0.25">
      <c r="A2114" s="1">
        <v>44958</v>
      </c>
      <c r="B2114" t="s">
        <v>630</v>
      </c>
      <c r="C2114" t="s">
        <v>223</v>
      </c>
      <c r="D2114" t="s">
        <v>40</v>
      </c>
      <c r="E2114" s="1">
        <f t="shared" ref="E2114:E2177" si="33">DATEVALUE(IFERROR(RIGHT(LEFT(A2114,FIND("-",A2114,4)-1),2)&amp;"/"&amp;LEFT(A2114,FIND("-",A2114)-1)&amp;"/"&amp;RIGHT(LEFT(A2114,IFERROR(FIND(" ",A2114),LEN(A2114)+1)-1),4),TEXT(A2114,"dd")&amp;"/"&amp;TEXT(A2114,"mm")&amp;"/"&amp;TEXT(A2114,"yyyy")))</f>
        <v>44928</v>
      </c>
      <c r="F2114" t="s">
        <v>1919</v>
      </c>
      <c r="G2114" s="1" t="e">
        <f>VLOOKUP(B2114,Results!A:D,3,FALSE)</f>
        <v>#N/A</v>
      </c>
    </row>
    <row r="2115" spans="1:7" x14ac:dyDescent="0.25">
      <c r="A2115" t="s">
        <v>1895</v>
      </c>
      <c r="B2115" t="s">
        <v>597</v>
      </c>
      <c r="C2115" t="s">
        <v>20</v>
      </c>
      <c r="D2115" t="s">
        <v>80</v>
      </c>
      <c r="E2115" s="1">
        <f t="shared" si="33"/>
        <v>44921</v>
      </c>
      <c r="F2115" t="s">
        <v>1919</v>
      </c>
      <c r="G2115" s="1">
        <f>VLOOKUP(B2115,Results!A:D,3,FALSE)</f>
        <v>45414</v>
      </c>
    </row>
    <row r="2116" spans="1:7" x14ac:dyDescent="0.25">
      <c r="A2116" t="s">
        <v>1895</v>
      </c>
      <c r="B2116" t="s">
        <v>578</v>
      </c>
      <c r="C2116" t="s">
        <v>20</v>
      </c>
      <c r="D2116" t="s">
        <v>23</v>
      </c>
      <c r="E2116" s="1">
        <f t="shared" si="33"/>
        <v>44921</v>
      </c>
      <c r="F2116" t="s">
        <v>1919</v>
      </c>
      <c r="G2116" s="1">
        <f>VLOOKUP(B2116,Results!A:D,3,FALSE)</f>
        <v>45415</v>
      </c>
    </row>
    <row r="2117" spans="1:7" x14ac:dyDescent="0.25">
      <c r="A2117" t="s">
        <v>1895</v>
      </c>
      <c r="B2117" t="s">
        <v>392</v>
      </c>
      <c r="C2117" t="s">
        <v>223</v>
      </c>
      <c r="D2117" t="s">
        <v>28</v>
      </c>
      <c r="E2117" s="1">
        <f t="shared" si="33"/>
        <v>44921</v>
      </c>
      <c r="F2117" t="s">
        <v>1919</v>
      </c>
      <c r="G2117" s="1">
        <f>VLOOKUP(B2117,Results!A:D,3,FALSE)</f>
        <v>45415</v>
      </c>
    </row>
    <row r="2118" spans="1:7" x14ac:dyDescent="0.25">
      <c r="A2118" t="s">
        <v>1895</v>
      </c>
      <c r="B2118" t="s">
        <v>826</v>
      </c>
      <c r="C2118" t="s">
        <v>223</v>
      </c>
      <c r="D2118" t="s">
        <v>13</v>
      </c>
      <c r="E2118" s="1">
        <f t="shared" si="33"/>
        <v>44921</v>
      </c>
      <c r="F2118" t="s">
        <v>1919</v>
      </c>
      <c r="G2118" s="1">
        <f>VLOOKUP(B2118,Results!A:D,3,FALSE)</f>
        <v>45416</v>
      </c>
    </row>
    <row r="2119" spans="1:7" x14ac:dyDescent="0.25">
      <c r="A2119" t="s">
        <v>1895</v>
      </c>
      <c r="B2119" t="s">
        <v>1175</v>
      </c>
      <c r="C2119" t="s">
        <v>20</v>
      </c>
      <c r="D2119" t="s">
        <v>13</v>
      </c>
      <c r="E2119" s="1">
        <f t="shared" si="33"/>
        <v>44921</v>
      </c>
      <c r="F2119" t="s">
        <v>1919</v>
      </c>
      <c r="G2119" s="1">
        <f>VLOOKUP(B2119,Results!A:D,3,FALSE)</f>
        <v>45416</v>
      </c>
    </row>
    <row r="2120" spans="1:7" x14ac:dyDescent="0.25">
      <c r="A2120" t="s">
        <v>1895</v>
      </c>
      <c r="B2120" t="s">
        <v>676</v>
      </c>
      <c r="C2120" t="s">
        <v>223</v>
      </c>
      <c r="D2120" t="s">
        <v>74</v>
      </c>
      <c r="E2120" s="1">
        <f t="shared" si="33"/>
        <v>44921</v>
      </c>
      <c r="F2120" t="s">
        <v>1919</v>
      </c>
      <c r="G2120" s="1">
        <f>VLOOKUP(B2120,Results!A:D,3,FALSE)</f>
        <v>45416</v>
      </c>
    </row>
    <row r="2121" spans="1:7" x14ac:dyDescent="0.25">
      <c r="A2121" t="s">
        <v>1895</v>
      </c>
      <c r="B2121" t="s">
        <v>581</v>
      </c>
      <c r="C2121" t="s">
        <v>20</v>
      </c>
      <c r="D2121" t="s">
        <v>50</v>
      </c>
      <c r="E2121" s="1">
        <f t="shared" si="33"/>
        <v>44921</v>
      </c>
      <c r="F2121" t="s">
        <v>1919</v>
      </c>
      <c r="G2121" s="1">
        <f>VLOOKUP(B2121,Results!A:D,3,FALSE)</f>
        <v>45418</v>
      </c>
    </row>
    <row r="2122" spans="1:7" x14ac:dyDescent="0.25">
      <c r="A2122" t="s">
        <v>1895</v>
      </c>
      <c r="B2122" t="s">
        <v>842</v>
      </c>
      <c r="C2122" t="s">
        <v>20</v>
      </c>
      <c r="D2122" t="s">
        <v>23</v>
      </c>
      <c r="E2122" s="1">
        <f t="shared" si="33"/>
        <v>44921</v>
      </c>
      <c r="F2122" t="s">
        <v>1919</v>
      </c>
      <c r="G2122" s="1">
        <f>VLOOKUP(B2122,Results!A:D,3,FALSE)</f>
        <v>45418</v>
      </c>
    </row>
    <row r="2123" spans="1:7" x14ac:dyDescent="0.25">
      <c r="A2123" t="s">
        <v>1895</v>
      </c>
      <c r="B2123" t="s">
        <v>550</v>
      </c>
      <c r="C2123" t="s">
        <v>20</v>
      </c>
      <c r="D2123" t="s">
        <v>23</v>
      </c>
      <c r="E2123" s="1">
        <f t="shared" si="33"/>
        <v>44921</v>
      </c>
      <c r="F2123" t="s">
        <v>1919</v>
      </c>
      <c r="G2123" s="1">
        <f>VLOOKUP(B2123,Results!A:D,3,FALSE)</f>
        <v>45418</v>
      </c>
    </row>
    <row r="2124" spans="1:7" x14ac:dyDescent="0.25">
      <c r="A2124" t="s">
        <v>1895</v>
      </c>
      <c r="B2124" t="s">
        <v>726</v>
      </c>
      <c r="C2124" t="s">
        <v>223</v>
      </c>
      <c r="D2124" t="s">
        <v>13</v>
      </c>
      <c r="E2124" s="1">
        <f t="shared" si="33"/>
        <v>44921</v>
      </c>
      <c r="F2124" t="s">
        <v>1919</v>
      </c>
      <c r="G2124" s="1">
        <f>VLOOKUP(B2124,Results!A:D,3,FALSE)</f>
        <v>45418</v>
      </c>
    </row>
    <row r="2125" spans="1:7" x14ac:dyDescent="0.25">
      <c r="A2125" t="s">
        <v>1895</v>
      </c>
      <c r="B2125" t="s">
        <v>860</v>
      </c>
      <c r="C2125" t="s">
        <v>223</v>
      </c>
      <c r="D2125" t="s">
        <v>30</v>
      </c>
      <c r="E2125" s="1">
        <f t="shared" si="33"/>
        <v>44921</v>
      </c>
      <c r="F2125" t="s">
        <v>1919</v>
      </c>
      <c r="G2125" s="1">
        <f>VLOOKUP(B2125,Results!A:D,3,FALSE)</f>
        <v>45419</v>
      </c>
    </row>
    <row r="2126" spans="1:7" x14ac:dyDescent="0.25">
      <c r="A2126" t="s">
        <v>1895</v>
      </c>
      <c r="B2126" t="s">
        <v>478</v>
      </c>
      <c r="C2126" t="s">
        <v>223</v>
      </c>
      <c r="D2126" t="s">
        <v>10</v>
      </c>
      <c r="E2126" s="1">
        <f t="shared" si="33"/>
        <v>44921</v>
      </c>
      <c r="F2126" t="s">
        <v>1919</v>
      </c>
      <c r="G2126" s="1">
        <f>VLOOKUP(B2126,Results!A:D,3,FALSE)</f>
        <v>45419</v>
      </c>
    </row>
    <row r="2127" spans="1:7" x14ac:dyDescent="0.25">
      <c r="A2127" t="s">
        <v>1895</v>
      </c>
      <c r="B2127" t="s">
        <v>1301</v>
      </c>
      <c r="C2127" t="s">
        <v>20</v>
      </c>
      <c r="D2127" t="s">
        <v>10</v>
      </c>
      <c r="E2127" s="1">
        <f t="shared" si="33"/>
        <v>44921</v>
      </c>
      <c r="F2127" t="s">
        <v>1919</v>
      </c>
      <c r="G2127" s="1">
        <f>VLOOKUP(B2127,Results!A:D,3,FALSE)</f>
        <v>45419</v>
      </c>
    </row>
    <row r="2128" spans="1:7" x14ac:dyDescent="0.25">
      <c r="A2128" t="s">
        <v>1895</v>
      </c>
      <c r="B2128" t="s">
        <v>862</v>
      </c>
      <c r="C2128" t="s">
        <v>223</v>
      </c>
      <c r="D2128" t="s">
        <v>30</v>
      </c>
      <c r="E2128" s="1">
        <f t="shared" si="33"/>
        <v>44921</v>
      </c>
      <c r="F2128" t="s">
        <v>1919</v>
      </c>
      <c r="G2128" s="1">
        <f>VLOOKUP(B2128,Results!A:D,3,FALSE)</f>
        <v>45420</v>
      </c>
    </row>
    <row r="2129" spans="1:7" x14ac:dyDescent="0.25">
      <c r="A2129" t="s">
        <v>1895</v>
      </c>
      <c r="B2129" t="s">
        <v>624</v>
      </c>
      <c r="C2129" t="s">
        <v>20</v>
      </c>
      <c r="D2129" t="s">
        <v>74</v>
      </c>
      <c r="E2129" s="1">
        <f t="shared" si="33"/>
        <v>44921</v>
      </c>
      <c r="F2129" t="s">
        <v>1919</v>
      </c>
      <c r="G2129" s="1">
        <f>VLOOKUP(B2129,Results!A:D,3,FALSE)</f>
        <v>45420</v>
      </c>
    </row>
    <row r="2130" spans="1:7" x14ac:dyDescent="0.25">
      <c r="A2130" t="s">
        <v>1895</v>
      </c>
      <c r="B2130" t="s">
        <v>750</v>
      </c>
      <c r="C2130" t="s">
        <v>20</v>
      </c>
      <c r="D2130" t="s">
        <v>13</v>
      </c>
      <c r="E2130" s="1">
        <f t="shared" si="33"/>
        <v>44921</v>
      </c>
      <c r="F2130" t="s">
        <v>1919</v>
      </c>
      <c r="G2130" s="1">
        <f>VLOOKUP(B2130,Results!A:D,3,FALSE)</f>
        <v>45420</v>
      </c>
    </row>
    <row r="2131" spans="1:7" x14ac:dyDescent="0.25">
      <c r="A2131" t="s">
        <v>1895</v>
      </c>
      <c r="B2131" t="s">
        <v>819</v>
      </c>
      <c r="C2131" t="s">
        <v>20</v>
      </c>
      <c r="D2131" t="s">
        <v>13</v>
      </c>
      <c r="E2131" s="1">
        <f t="shared" si="33"/>
        <v>44921</v>
      </c>
      <c r="F2131" t="s">
        <v>1919</v>
      </c>
      <c r="G2131" s="1">
        <f>VLOOKUP(B2131,Results!A:D,3,FALSE)</f>
        <v>45421</v>
      </c>
    </row>
    <row r="2132" spans="1:7" x14ac:dyDescent="0.25">
      <c r="A2132" t="s">
        <v>1895</v>
      </c>
      <c r="B2132" t="s">
        <v>914</v>
      </c>
      <c r="C2132" t="s">
        <v>223</v>
      </c>
      <c r="D2132" t="s">
        <v>10</v>
      </c>
      <c r="E2132" s="1">
        <f t="shared" si="33"/>
        <v>44921</v>
      </c>
      <c r="F2132" t="s">
        <v>1919</v>
      </c>
      <c r="G2132" s="1">
        <f>VLOOKUP(B2132,Results!A:D,3,FALSE)</f>
        <v>45421</v>
      </c>
    </row>
    <row r="2133" spans="1:7" x14ac:dyDescent="0.25">
      <c r="A2133" t="s">
        <v>1895</v>
      </c>
      <c r="B2133" t="s">
        <v>458</v>
      </c>
      <c r="C2133" t="s">
        <v>20</v>
      </c>
      <c r="D2133" t="s">
        <v>10</v>
      </c>
      <c r="E2133" s="1">
        <f t="shared" si="33"/>
        <v>44921</v>
      </c>
      <c r="F2133" t="s">
        <v>1919</v>
      </c>
      <c r="G2133" s="1">
        <f>VLOOKUP(B2133,Results!A:D,3,FALSE)</f>
        <v>45434</v>
      </c>
    </row>
    <row r="2134" spans="1:7" x14ac:dyDescent="0.25">
      <c r="A2134" t="s">
        <v>1895</v>
      </c>
      <c r="B2134" t="s">
        <v>964</v>
      </c>
      <c r="C2134" t="s">
        <v>20</v>
      </c>
      <c r="D2134" t="s">
        <v>30</v>
      </c>
      <c r="E2134" s="1">
        <f t="shared" si="33"/>
        <v>44921</v>
      </c>
      <c r="F2134" t="s">
        <v>1919</v>
      </c>
      <c r="G2134" s="1">
        <f>VLOOKUP(B2134,Results!A:D,3,FALSE)</f>
        <v>45436</v>
      </c>
    </row>
    <row r="2135" spans="1:7" x14ac:dyDescent="0.25">
      <c r="A2135" t="s">
        <v>1895</v>
      </c>
      <c r="B2135" t="s">
        <v>505</v>
      </c>
      <c r="C2135" t="s">
        <v>223</v>
      </c>
      <c r="D2135" t="s">
        <v>44</v>
      </c>
      <c r="E2135" s="1">
        <f t="shared" si="33"/>
        <v>44921</v>
      </c>
      <c r="F2135" t="s">
        <v>1919</v>
      </c>
      <c r="G2135" s="1">
        <f>VLOOKUP(B2135,Results!A:D,3,FALSE)</f>
        <v>45441</v>
      </c>
    </row>
    <row r="2136" spans="1:7" x14ac:dyDescent="0.25">
      <c r="A2136" t="s">
        <v>1895</v>
      </c>
      <c r="B2136" t="s">
        <v>822</v>
      </c>
      <c r="C2136" t="s">
        <v>20</v>
      </c>
      <c r="D2136" t="s">
        <v>10</v>
      </c>
      <c r="E2136" s="1">
        <f t="shared" si="33"/>
        <v>44921</v>
      </c>
      <c r="F2136" t="s">
        <v>1919</v>
      </c>
      <c r="G2136" s="1" t="e">
        <f>VLOOKUP(B2136,Results!A:D,3,FALSE)</f>
        <v>#N/A</v>
      </c>
    </row>
    <row r="2137" spans="1:7" x14ac:dyDescent="0.25">
      <c r="A2137" t="s">
        <v>1895</v>
      </c>
      <c r="B2137" t="s">
        <v>935</v>
      </c>
      <c r="C2137" t="s">
        <v>20</v>
      </c>
      <c r="D2137" t="s">
        <v>13</v>
      </c>
      <c r="E2137" s="1">
        <f t="shared" si="33"/>
        <v>44921</v>
      </c>
      <c r="F2137" t="s">
        <v>1919</v>
      </c>
      <c r="G2137" s="1" t="e">
        <f>VLOOKUP(B2137,Results!A:D,3,FALSE)</f>
        <v>#N/A</v>
      </c>
    </row>
    <row r="2138" spans="1:7" x14ac:dyDescent="0.25">
      <c r="A2138" t="s">
        <v>1895</v>
      </c>
      <c r="B2138" t="s">
        <v>665</v>
      </c>
      <c r="C2138" t="s">
        <v>223</v>
      </c>
      <c r="D2138" t="s">
        <v>13</v>
      </c>
      <c r="E2138" s="1">
        <f t="shared" si="33"/>
        <v>44921</v>
      </c>
      <c r="F2138" t="s">
        <v>1919</v>
      </c>
      <c r="G2138" s="1" t="e">
        <f>VLOOKUP(B2138,Results!A:D,3,FALSE)</f>
        <v>#N/A</v>
      </c>
    </row>
    <row r="2139" spans="1:7" x14ac:dyDescent="0.25">
      <c r="A2139" t="s">
        <v>1895</v>
      </c>
      <c r="B2139" t="s">
        <v>631</v>
      </c>
      <c r="C2139" t="s">
        <v>20</v>
      </c>
      <c r="D2139" t="s">
        <v>10</v>
      </c>
      <c r="E2139" s="1">
        <f t="shared" si="33"/>
        <v>44921</v>
      </c>
      <c r="F2139" t="s">
        <v>1919</v>
      </c>
      <c r="G2139" s="1" t="e">
        <f>VLOOKUP(B2139,Results!A:D,3,FALSE)</f>
        <v>#N/A</v>
      </c>
    </row>
    <row r="2140" spans="1:7" x14ac:dyDescent="0.25">
      <c r="A2140" t="s">
        <v>1895</v>
      </c>
      <c r="B2140" t="s">
        <v>468</v>
      </c>
      <c r="C2140" t="s">
        <v>20</v>
      </c>
      <c r="D2140" t="s">
        <v>23</v>
      </c>
      <c r="E2140" s="1">
        <f t="shared" si="33"/>
        <v>44921</v>
      </c>
      <c r="F2140" t="s">
        <v>1919</v>
      </c>
      <c r="G2140" s="1" t="e">
        <f>VLOOKUP(B2140,Results!A:D,3,FALSE)</f>
        <v>#N/A</v>
      </c>
    </row>
    <row r="2141" spans="1:7" x14ac:dyDescent="0.25">
      <c r="A2141" t="s">
        <v>1895</v>
      </c>
      <c r="B2141" t="s">
        <v>1870</v>
      </c>
      <c r="C2141" t="s">
        <v>20</v>
      </c>
      <c r="D2141" t="s">
        <v>13</v>
      </c>
      <c r="E2141" s="1">
        <f t="shared" si="33"/>
        <v>44921</v>
      </c>
      <c r="F2141" t="s">
        <v>1919</v>
      </c>
      <c r="G2141" s="1" t="e">
        <f>VLOOKUP(B2141,Results!A:D,3,FALSE)</f>
        <v>#N/A</v>
      </c>
    </row>
    <row r="2142" spans="1:7" x14ac:dyDescent="0.25">
      <c r="A2142" t="s">
        <v>1895</v>
      </c>
      <c r="B2142" t="s">
        <v>782</v>
      </c>
      <c r="C2142" t="s">
        <v>223</v>
      </c>
      <c r="D2142" t="s">
        <v>23</v>
      </c>
      <c r="E2142" s="1">
        <f t="shared" si="33"/>
        <v>44921</v>
      </c>
      <c r="F2142" t="s">
        <v>1919</v>
      </c>
      <c r="G2142" s="1" t="e">
        <f>VLOOKUP(B2142,Results!A:D,3,FALSE)</f>
        <v>#N/A</v>
      </c>
    </row>
    <row r="2143" spans="1:7" x14ac:dyDescent="0.25">
      <c r="A2143" t="s">
        <v>1895</v>
      </c>
      <c r="B2143" t="s">
        <v>660</v>
      </c>
      <c r="C2143" t="s">
        <v>20</v>
      </c>
      <c r="D2143" t="s">
        <v>13</v>
      </c>
      <c r="E2143" s="1">
        <f t="shared" si="33"/>
        <v>44921</v>
      </c>
      <c r="F2143" t="s">
        <v>1919</v>
      </c>
      <c r="G2143" s="1" t="e">
        <f>VLOOKUP(B2143,Results!A:D,3,FALSE)</f>
        <v>#N/A</v>
      </c>
    </row>
    <row r="2144" spans="1:7" x14ac:dyDescent="0.25">
      <c r="A2144" t="s">
        <v>1895</v>
      </c>
      <c r="B2144" t="s">
        <v>494</v>
      </c>
      <c r="C2144" t="s">
        <v>223</v>
      </c>
      <c r="D2144" t="s">
        <v>10</v>
      </c>
      <c r="E2144" s="1">
        <f t="shared" si="33"/>
        <v>44921</v>
      </c>
      <c r="F2144" t="s">
        <v>1919</v>
      </c>
      <c r="G2144" s="1" t="e">
        <f>VLOOKUP(B2144,Results!A:D,3,FALSE)</f>
        <v>#N/A</v>
      </c>
    </row>
    <row r="2145" spans="1:7" x14ac:dyDescent="0.25">
      <c r="A2145" t="s">
        <v>1895</v>
      </c>
      <c r="B2145" t="s">
        <v>650</v>
      </c>
      <c r="C2145" t="s">
        <v>20</v>
      </c>
      <c r="D2145" t="s">
        <v>10</v>
      </c>
      <c r="E2145" s="1">
        <f t="shared" si="33"/>
        <v>44921</v>
      </c>
      <c r="F2145" t="s">
        <v>1919</v>
      </c>
      <c r="G2145" s="1" t="e">
        <f>VLOOKUP(B2145,Results!A:D,3,FALSE)</f>
        <v>#N/A</v>
      </c>
    </row>
    <row r="2146" spans="1:7" x14ac:dyDescent="0.25">
      <c r="A2146" t="s">
        <v>1895</v>
      </c>
      <c r="B2146" t="s">
        <v>727</v>
      </c>
      <c r="C2146" t="s">
        <v>20</v>
      </c>
      <c r="D2146" t="s">
        <v>33</v>
      </c>
      <c r="E2146" s="1">
        <f t="shared" si="33"/>
        <v>44921</v>
      </c>
      <c r="F2146" t="s">
        <v>1919</v>
      </c>
      <c r="G2146" s="1" t="e">
        <f>VLOOKUP(B2146,Results!A:D,3,FALSE)</f>
        <v>#N/A</v>
      </c>
    </row>
    <row r="2147" spans="1:7" x14ac:dyDescent="0.25">
      <c r="A2147" t="s">
        <v>1895</v>
      </c>
      <c r="B2147" t="s">
        <v>925</v>
      </c>
      <c r="C2147" t="s">
        <v>20</v>
      </c>
      <c r="D2147" t="s">
        <v>50</v>
      </c>
      <c r="E2147" s="1">
        <f t="shared" si="33"/>
        <v>44921</v>
      </c>
      <c r="F2147" t="s">
        <v>1919</v>
      </c>
      <c r="G2147" s="1" t="e">
        <f>VLOOKUP(B2147,Results!A:D,3,FALSE)</f>
        <v>#N/A</v>
      </c>
    </row>
    <row r="2148" spans="1:7" x14ac:dyDescent="0.25">
      <c r="A2148" t="s">
        <v>1895</v>
      </c>
      <c r="B2148" t="s">
        <v>1880</v>
      </c>
      <c r="C2148" t="s">
        <v>20</v>
      </c>
      <c r="D2148" t="s">
        <v>50</v>
      </c>
      <c r="E2148" s="1">
        <f t="shared" si="33"/>
        <v>44921</v>
      </c>
      <c r="F2148" t="s">
        <v>1919</v>
      </c>
      <c r="G2148" s="1" t="e">
        <f>VLOOKUP(B2148,Results!A:D,3,FALSE)</f>
        <v>#N/A</v>
      </c>
    </row>
    <row r="2149" spans="1:7" x14ac:dyDescent="0.25">
      <c r="A2149" t="s">
        <v>1895</v>
      </c>
      <c r="B2149" t="s">
        <v>372</v>
      </c>
      <c r="C2149" t="s">
        <v>223</v>
      </c>
      <c r="D2149" t="s">
        <v>13</v>
      </c>
      <c r="E2149" s="1">
        <f t="shared" si="33"/>
        <v>44921</v>
      </c>
      <c r="F2149" t="s">
        <v>1919</v>
      </c>
      <c r="G2149" s="1" t="e">
        <f>VLOOKUP(B2149,Results!A:D,3,FALSE)</f>
        <v>#N/A</v>
      </c>
    </row>
    <row r="2150" spans="1:7" x14ac:dyDescent="0.25">
      <c r="A2150" t="s">
        <v>1895</v>
      </c>
      <c r="B2150" t="s">
        <v>369</v>
      </c>
      <c r="C2150" t="s">
        <v>223</v>
      </c>
      <c r="D2150" t="s">
        <v>40</v>
      </c>
      <c r="E2150" s="1">
        <f t="shared" si="33"/>
        <v>44921</v>
      </c>
      <c r="F2150" t="s">
        <v>1919</v>
      </c>
      <c r="G2150" s="1" t="e">
        <f>VLOOKUP(B2150,Results!A:D,3,FALSE)</f>
        <v>#N/A</v>
      </c>
    </row>
    <row r="2151" spans="1:7" x14ac:dyDescent="0.25">
      <c r="A2151" t="s">
        <v>1895</v>
      </c>
      <c r="B2151" t="s">
        <v>1847</v>
      </c>
      <c r="C2151" t="s">
        <v>20</v>
      </c>
      <c r="D2151" t="s">
        <v>40</v>
      </c>
      <c r="E2151" s="1">
        <f t="shared" si="33"/>
        <v>44921</v>
      </c>
      <c r="F2151" t="s">
        <v>1919</v>
      </c>
      <c r="G2151" s="1" t="e">
        <f>VLOOKUP(B2151,Results!A:D,3,FALSE)</f>
        <v>#N/A</v>
      </c>
    </row>
    <row r="2152" spans="1:7" x14ac:dyDescent="0.25">
      <c r="A2152" t="s">
        <v>1895</v>
      </c>
      <c r="B2152" t="s">
        <v>690</v>
      </c>
      <c r="C2152" t="s">
        <v>20</v>
      </c>
      <c r="D2152" t="s">
        <v>269</v>
      </c>
      <c r="E2152" s="1">
        <f t="shared" si="33"/>
        <v>44921</v>
      </c>
      <c r="F2152" t="s">
        <v>1919</v>
      </c>
      <c r="G2152" s="1" t="e">
        <f>VLOOKUP(B2152,Results!A:D,3,FALSE)</f>
        <v>#N/A</v>
      </c>
    </row>
    <row r="2153" spans="1:7" x14ac:dyDescent="0.25">
      <c r="A2153" t="s">
        <v>1895</v>
      </c>
      <c r="B2153" t="s">
        <v>627</v>
      </c>
      <c r="C2153" t="s">
        <v>223</v>
      </c>
      <c r="D2153" t="s">
        <v>30</v>
      </c>
      <c r="E2153" s="1">
        <f t="shared" si="33"/>
        <v>44921</v>
      </c>
      <c r="F2153" t="s">
        <v>1919</v>
      </c>
      <c r="G2153" s="1" t="e">
        <f>VLOOKUP(B2153,Results!A:D,3,FALSE)</f>
        <v>#N/A</v>
      </c>
    </row>
    <row r="2154" spans="1:7" x14ac:dyDescent="0.25">
      <c r="A2154" t="s">
        <v>1895</v>
      </c>
      <c r="B2154" t="s">
        <v>675</v>
      </c>
      <c r="C2154" t="s">
        <v>20</v>
      </c>
      <c r="D2154" t="s">
        <v>10</v>
      </c>
      <c r="E2154" s="1">
        <f t="shared" si="33"/>
        <v>44921</v>
      </c>
      <c r="F2154" t="s">
        <v>1919</v>
      </c>
      <c r="G2154" s="1" t="e">
        <f>VLOOKUP(B2154,Results!A:D,3,FALSE)</f>
        <v>#N/A</v>
      </c>
    </row>
    <row r="2155" spans="1:7" x14ac:dyDescent="0.25">
      <c r="A2155" t="s">
        <v>1895</v>
      </c>
      <c r="B2155" t="s">
        <v>751</v>
      </c>
      <c r="C2155" t="s">
        <v>20</v>
      </c>
      <c r="D2155" t="s">
        <v>10</v>
      </c>
      <c r="E2155" s="1">
        <f t="shared" si="33"/>
        <v>44921</v>
      </c>
      <c r="F2155" t="s">
        <v>1919</v>
      </c>
      <c r="G2155" s="1" t="e">
        <f>VLOOKUP(B2155,Results!A:D,3,FALSE)</f>
        <v>#N/A</v>
      </c>
    </row>
    <row r="2156" spans="1:7" x14ac:dyDescent="0.25">
      <c r="A2156" t="s">
        <v>1895</v>
      </c>
      <c r="B2156" t="s">
        <v>523</v>
      </c>
      <c r="C2156" t="s">
        <v>20</v>
      </c>
      <c r="D2156" t="s">
        <v>23</v>
      </c>
      <c r="E2156" s="1">
        <f t="shared" si="33"/>
        <v>44921</v>
      </c>
      <c r="F2156" t="s">
        <v>1919</v>
      </c>
      <c r="G2156" s="1" t="e">
        <f>VLOOKUP(B2156,Results!A:D,3,FALSE)</f>
        <v>#N/A</v>
      </c>
    </row>
    <row r="2157" spans="1:7" x14ac:dyDescent="0.25">
      <c r="A2157" t="s">
        <v>1895</v>
      </c>
      <c r="B2157" t="s">
        <v>579</v>
      </c>
      <c r="C2157" t="s">
        <v>20</v>
      </c>
      <c r="D2157" t="s">
        <v>297</v>
      </c>
      <c r="E2157" s="1">
        <f t="shared" si="33"/>
        <v>44921</v>
      </c>
      <c r="F2157" t="s">
        <v>1919</v>
      </c>
      <c r="G2157" s="1" t="e">
        <f>VLOOKUP(B2157,Results!A:D,3,FALSE)</f>
        <v>#N/A</v>
      </c>
    </row>
    <row r="2158" spans="1:7" x14ac:dyDescent="0.25">
      <c r="A2158" t="s">
        <v>1895</v>
      </c>
      <c r="B2158" t="s">
        <v>966</v>
      </c>
      <c r="C2158" t="s">
        <v>20</v>
      </c>
      <c r="D2158" t="s">
        <v>74</v>
      </c>
      <c r="E2158" s="1">
        <f t="shared" si="33"/>
        <v>44921</v>
      </c>
      <c r="F2158" t="s">
        <v>1919</v>
      </c>
      <c r="G2158" s="1" t="e">
        <f>VLOOKUP(B2158,Results!A:D,3,FALSE)</f>
        <v>#N/A</v>
      </c>
    </row>
    <row r="2159" spans="1:7" x14ac:dyDescent="0.25">
      <c r="A2159" t="s">
        <v>1895</v>
      </c>
      <c r="B2159" t="s">
        <v>671</v>
      </c>
      <c r="C2159" t="s">
        <v>20</v>
      </c>
      <c r="D2159" t="s">
        <v>7</v>
      </c>
      <c r="E2159" s="1">
        <f t="shared" si="33"/>
        <v>44921</v>
      </c>
      <c r="F2159" t="s">
        <v>1919</v>
      </c>
      <c r="G2159" s="1" t="e">
        <f>VLOOKUP(B2159,Results!A:D,3,FALSE)</f>
        <v>#N/A</v>
      </c>
    </row>
    <row r="2160" spans="1:7" x14ac:dyDescent="0.25">
      <c r="A2160" t="s">
        <v>1895</v>
      </c>
      <c r="B2160" t="s">
        <v>413</v>
      </c>
      <c r="C2160" t="s">
        <v>20</v>
      </c>
      <c r="D2160" t="s">
        <v>28</v>
      </c>
      <c r="E2160" s="1">
        <f t="shared" si="33"/>
        <v>44921</v>
      </c>
      <c r="F2160" t="s">
        <v>1919</v>
      </c>
      <c r="G2160" s="1" t="e">
        <f>VLOOKUP(B2160,Results!A:D,3,FALSE)</f>
        <v>#N/A</v>
      </c>
    </row>
    <row r="2161" spans="1:7" x14ac:dyDescent="0.25">
      <c r="A2161" t="s">
        <v>1895</v>
      </c>
      <c r="B2161" t="s">
        <v>394</v>
      </c>
      <c r="C2161" t="s">
        <v>20</v>
      </c>
      <c r="D2161" t="s">
        <v>44</v>
      </c>
      <c r="E2161" s="1">
        <f t="shared" si="33"/>
        <v>44921</v>
      </c>
      <c r="F2161" t="s">
        <v>1919</v>
      </c>
      <c r="G2161" s="1" t="e">
        <f>VLOOKUP(B2161,Results!A:D,3,FALSE)</f>
        <v>#N/A</v>
      </c>
    </row>
    <row r="2162" spans="1:7" x14ac:dyDescent="0.25">
      <c r="A2162" t="s">
        <v>1895</v>
      </c>
      <c r="B2162" t="s">
        <v>1850</v>
      </c>
      <c r="C2162" t="s">
        <v>223</v>
      </c>
      <c r="D2162" t="s">
        <v>23</v>
      </c>
      <c r="E2162" s="1">
        <f t="shared" si="33"/>
        <v>44921</v>
      </c>
      <c r="F2162" t="s">
        <v>1919</v>
      </c>
      <c r="G2162" s="1" t="e">
        <f>VLOOKUP(B2162,Results!A:D,3,FALSE)</f>
        <v>#N/A</v>
      </c>
    </row>
    <row r="2163" spans="1:7" x14ac:dyDescent="0.25">
      <c r="A2163" t="s">
        <v>1895</v>
      </c>
      <c r="B2163" t="s">
        <v>656</v>
      </c>
      <c r="C2163" t="s">
        <v>20</v>
      </c>
      <c r="D2163" t="s">
        <v>33</v>
      </c>
      <c r="E2163" s="1">
        <f t="shared" si="33"/>
        <v>44921</v>
      </c>
      <c r="F2163" t="s">
        <v>1919</v>
      </c>
      <c r="G2163" s="1" t="e">
        <f>VLOOKUP(B2163,Results!A:D,3,FALSE)</f>
        <v>#N/A</v>
      </c>
    </row>
    <row r="2164" spans="1:7" x14ac:dyDescent="0.25">
      <c r="A2164" t="s">
        <v>1895</v>
      </c>
      <c r="B2164" t="s">
        <v>596</v>
      </c>
      <c r="C2164" t="s">
        <v>20</v>
      </c>
      <c r="D2164" t="s">
        <v>23</v>
      </c>
      <c r="E2164" s="1">
        <f t="shared" si="33"/>
        <v>44921</v>
      </c>
      <c r="F2164" t="s">
        <v>1919</v>
      </c>
      <c r="G2164" s="1" t="e">
        <f>VLOOKUP(B2164,Results!A:D,3,FALSE)</f>
        <v>#N/A</v>
      </c>
    </row>
    <row r="2165" spans="1:7" x14ac:dyDescent="0.25">
      <c r="A2165" t="s">
        <v>1895</v>
      </c>
      <c r="B2165" t="s">
        <v>1891</v>
      </c>
      <c r="C2165" t="s">
        <v>20</v>
      </c>
      <c r="D2165" t="s">
        <v>7</v>
      </c>
      <c r="E2165" s="1">
        <f t="shared" si="33"/>
        <v>44921</v>
      </c>
      <c r="F2165" t="s">
        <v>1919</v>
      </c>
      <c r="G2165" s="1" t="e">
        <f>VLOOKUP(B2165,Results!A:D,3,FALSE)</f>
        <v>#N/A</v>
      </c>
    </row>
    <row r="2166" spans="1:7" x14ac:dyDescent="0.25">
      <c r="A2166" t="s">
        <v>1895</v>
      </c>
      <c r="B2166" t="s">
        <v>986</v>
      </c>
      <c r="C2166" t="s">
        <v>20</v>
      </c>
      <c r="D2166" t="s">
        <v>7</v>
      </c>
      <c r="E2166" s="1">
        <f t="shared" si="33"/>
        <v>44921</v>
      </c>
      <c r="F2166" t="s">
        <v>1919</v>
      </c>
      <c r="G2166" s="1" t="e">
        <f>VLOOKUP(B2166,Results!A:D,3,FALSE)</f>
        <v>#N/A</v>
      </c>
    </row>
    <row r="2167" spans="1:7" x14ac:dyDescent="0.25">
      <c r="A2167" t="s">
        <v>1895</v>
      </c>
      <c r="B2167" t="s">
        <v>619</v>
      </c>
      <c r="C2167" t="s">
        <v>20</v>
      </c>
      <c r="D2167" t="s">
        <v>28</v>
      </c>
      <c r="E2167" s="1">
        <f t="shared" si="33"/>
        <v>44921</v>
      </c>
      <c r="F2167" t="s">
        <v>1919</v>
      </c>
      <c r="G2167" s="1" t="e">
        <f>VLOOKUP(B2167,Results!A:D,3,FALSE)</f>
        <v>#N/A</v>
      </c>
    </row>
    <row r="2168" spans="1:7" x14ac:dyDescent="0.25">
      <c r="A2168" t="s">
        <v>1895</v>
      </c>
      <c r="B2168" t="s">
        <v>438</v>
      </c>
      <c r="C2168" t="s">
        <v>20</v>
      </c>
      <c r="D2168" t="s">
        <v>28</v>
      </c>
      <c r="E2168" s="1">
        <f t="shared" si="33"/>
        <v>44921</v>
      </c>
      <c r="F2168" t="s">
        <v>1919</v>
      </c>
      <c r="G2168" s="1" t="e">
        <f>VLOOKUP(B2168,Results!A:D,3,FALSE)</f>
        <v>#N/A</v>
      </c>
    </row>
    <row r="2169" spans="1:7" x14ac:dyDescent="0.25">
      <c r="A2169" t="s">
        <v>1895</v>
      </c>
      <c r="B2169" t="s">
        <v>622</v>
      </c>
      <c r="C2169" t="s">
        <v>20</v>
      </c>
      <c r="D2169" t="s">
        <v>23</v>
      </c>
      <c r="E2169" s="1">
        <f t="shared" si="33"/>
        <v>44921</v>
      </c>
      <c r="F2169" t="s">
        <v>1919</v>
      </c>
      <c r="G2169" s="1" t="e">
        <f>VLOOKUP(B2169,Results!A:D,3,FALSE)</f>
        <v>#N/A</v>
      </c>
    </row>
    <row r="2170" spans="1:7" x14ac:dyDescent="0.25">
      <c r="A2170" t="s">
        <v>1895</v>
      </c>
      <c r="B2170" t="s">
        <v>1815</v>
      </c>
      <c r="C2170" t="s">
        <v>20</v>
      </c>
      <c r="D2170" t="s">
        <v>13</v>
      </c>
      <c r="E2170" s="1">
        <f t="shared" si="33"/>
        <v>44921</v>
      </c>
      <c r="F2170" t="s">
        <v>1919</v>
      </c>
      <c r="G2170" s="1" t="e">
        <f>VLOOKUP(B2170,Results!A:D,3,FALSE)</f>
        <v>#N/A</v>
      </c>
    </row>
    <row r="2171" spans="1:7" x14ac:dyDescent="0.25">
      <c r="A2171" t="s">
        <v>1895</v>
      </c>
      <c r="B2171" t="s">
        <v>385</v>
      </c>
      <c r="C2171" t="s">
        <v>20</v>
      </c>
      <c r="D2171" t="s">
        <v>74</v>
      </c>
      <c r="E2171" s="1">
        <f t="shared" si="33"/>
        <v>44921</v>
      </c>
      <c r="F2171" t="s">
        <v>1919</v>
      </c>
      <c r="G2171" s="1" t="e">
        <f>VLOOKUP(B2171,Results!A:D,3,FALSE)</f>
        <v>#N/A</v>
      </c>
    </row>
    <row r="2172" spans="1:7" x14ac:dyDescent="0.25">
      <c r="A2172" t="s">
        <v>1895</v>
      </c>
      <c r="B2172" t="s">
        <v>376</v>
      </c>
      <c r="C2172" t="s">
        <v>20</v>
      </c>
      <c r="D2172" t="s">
        <v>28</v>
      </c>
      <c r="E2172" s="1">
        <f t="shared" si="33"/>
        <v>44921</v>
      </c>
      <c r="F2172" t="s">
        <v>1919</v>
      </c>
      <c r="G2172" s="1" t="e">
        <f>VLOOKUP(B2172,Results!A:D,3,FALSE)</f>
        <v>#N/A</v>
      </c>
    </row>
    <row r="2173" spans="1:7" x14ac:dyDescent="0.25">
      <c r="A2173" t="s">
        <v>1895</v>
      </c>
      <c r="B2173" t="s">
        <v>890</v>
      </c>
      <c r="C2173" t="s">
        <v>223</v>
      </c>
      <c r="D2173" t="s">
        <v>33</v>
      </c>
      <c r="E2173" s="1">
        <f t="shared" si="33"/>
        <v>44921</v>
      </c>
      <c r="F2173" t="s">
        <v>1919</v>
      </c>
      <c r="G2173" s="1" t="e">
        <f>VLOOKUP(B2173,Results!A:D,3,FALSE)</f>
        <v>#N/A</v>
      </c>
    </row>
    <row r="2174" spans="1:7" x14ac:dyDescent="0.25">
      <c r="A2174" t="s">
        <v>1894</v>
      </c>
      <c r="B2174" t="s">
        <v>1427</v>
      </c>
      <c r="C2174" t="s">
        <v>20</v>
      </c>
      <c r="D2174" t="s">
        <v>23</v>
      </c>
      <c r="E2174" s="1">
        <f t="shared" si="33"/>
        <v>44914</v>
      </c>
      <c r="F2174" t="s">
        <v>1919</v>
      </c>
      <c r="G2174" s="1">
        <f>VLOOKUP(B2174,Results!A:D,3,FALSE)</f>
        <v>45421</v>
      </c>
    </row>
    <row r="2175" spans="1:7" x14ac:dyDescent="0.25">
      <c r="A2175" t="s">
        <v>1894</v>
      </c>
      <c r="B2175" t="s">
        <v>513</v>
      </c>
      <c r="C2175" t="s">
        <v>223</v>
      </c>
      <c r="D2175" t="s">
        <v>40</v>
      </c>
      <c r="E2175" s="1">
        <f t="shared" si="33"/>
        <v>44914</v>
      </c>
      <c r="F2175" t="s">
        <v>1919</v>
      </c>
      <c r="G2175" s="1" t="e">
        <f>VLOOKUP(B2175,Results!A:D,3,FALSE)</f>
        <v>#N/A</v>
      </c>
    </row>
    <row r="2176" spans="1:7" x14ac:dyDescent="0.25">
      <c r="A2176" t="s">
        <v>1894</v>
      </c>
      <c r="B2176" t="s">
        <v>988</v>
      </c>
      <c r="C2176" t="s">
        <v>223</v>
      </c>
      <c r="D2176" t="s">
        <v>23</v>
      </c>
      <c r="E2176" s="1">
        <f t="shared" si="33"/>
        <v>44914</v>
      </c>
      <c r="F2176" t="s">
        <v>1919</v>
      </c>
      <c r="G2176" s="1" t="e">
        <f>VLOOKUP(B2176,Results!A:D,3,FALSE)</f>
        <v>#N/A</v>
      </c>
    </row>
    <row r="2177" spans="1:7" x14ac:dyDescent="0.25">
      <c r="A2177" t="s">
        <v>1894</v>
      </c>
      <c r="B2177" t="s">
        <v>386</v>
      </c>
      <c r="C2177" t="s">
        <v>20</v>
      </c>
      <c r="D2177" t="s">
        <v>40</v>
      </c>
      <c r="E2177" s="1">
        <f t="shared" si="33"/>
        <v>44914</v>
      </c>
      <c r="F2177" t="s">
        <v>1919</v>
      </c>
      <c r="G2177" s="1" t="e">
        <f>VLOOKUP(B2177,Results!A:D,3,FALSE)</f>
        <v>#N/A</v>
      </c>
    </row>
    <row r="2178" spans="1:7" x14ac:dyDescent="0.25">
      <c r="A2178" t="s">
        <v>1894</v>
      </c>
      <c r="B2178" t="s">
        <v>45</v>
      </c>
      <c r="C2178" t="s">
        <v>20</v>
      </c>
      <c r="D2178" t="s">
        <v>40</v>
      </c>
      <c r="E2178" s="1">
        <f t="shared" ref="E2178:E2241" si="34">DATEVALUE(IFERROR(RIGHT(LEFT(A2178,FIND("-",A2178,4)-1),2)&amp;"/"&amp;LEFT(A2178,FIND("-",A2178)-1)&amp;"/"&amp;RIGHT(LEFT(A2178,IFERROR(FIND(" ",A2178),LEN(A2178)+1)-1),4),TEXT(A2178,"dd")&amp;"/"&amp;TEXT(A2178,"mm")&amp;"/"&amp;TEXT(A2178,"yyyy")))</f>
        <v>44914</v>
      </c>
      <c r="F2178" t="s">
        <v>1919</v>
      </c>
      <c r="G2178" s="1" t="e">
        <f>VLOOKUP(B2178,Results!A:D,3,FALSE)</f>
        <v>#N/A</v>
      </c>
    </row>
    <row r="2179" spans="1:7" x14ac:dyDescent="0.25">
      <c r="A2179" s="1">
        <v>44907</v>
      </c>
      <c r="B2179" t="s">
        <v>860</v>
      </c>
      <c r="C2179" t="s">
        <v>223</v>
      </c>
      <c r="D2179" t="s">
        <v>30</v>
      </c>
      <c r="E2179" s="1">
        <f t="shared" si="34"/>
        <v>44907</v>
      </c>
      <c r="F2179" t="s">
        <v>1919</v>
      </c>
      <c r="G2179" s="1">
        <f>VLOOKUP(B2179,Results!A:D,3,FALSE)</f>
        <v>45419</v>
      </c>
    </row>
    <row r="2180" spans="1:7" x14ac:dyDescent="0.25">
      <c r="A2180" s="1">
        <v>44907</v>
      </c>
      <c r="B2180" t="s">
        <v>1301</v>
      </c>
      <c r="C2180" t="s">
        <v>20</v>
      </c>
      <c r="D2180" t="s">
        <v>10</v>
      </c>
      <c r="E2180" s="1">
        <f t="shared" si="34"/>
        <v>44907</v>
      </c>
      <c r="F2180" t="s">
        <v>1919</v>
      </c>
      <c r="G2180" s="1">
        <f>VLOOKUP(B2180,Results!A:D,3,FALSE)</f>
        <v>45419</v>
      </c>
    </row>
    <row r="2181" spans="1:7" x14ac:dyDescent="0.25">
      <c r="A2181" s="1">
        <v>44907</v>
      </c>
      <c r="B2181" t="s">
        <v>862</v>
      </c>
      <c r="C2181" t="s">
        <v>223</v>
      </c>
      <c r="D2181" t="s">
        <v>30</v>
      </c>
      <c r="E2181" s="1">
        <f t="shared" si="34"/>
        <v>44907</v>
      </c>
      <c r="F2181" t="s">
        <v>1919</v>
      </c>
      <c r="G2181" s="1">
        <f>VLOOKUP(B2181,Results!A:D,3,FALSE)</f>
        <v>45420</v>
      </c>
    </row>
    <row r="2182" spans="1:7" x14ac:dyDescent="0.25">
      <c r="A2182" s="1">
        <v>44907</v>
      </c>
      <c r="B2182" t="s">
        <v>750</v>
      </c>
      <c r="C2182" t="s">
        <v>20</v>
      </c>
      <c r="D2182" t="s">
        <v>13</v>
      </c>
      <c r="E2182" s="1">
        <f t="shared" si="34"/>
        <v>44907</v>
      </c>
      <c r="F2182" t="s">
        <v>1919</v>
      </c>
      <c r="G2182" s="1">
        <f>VLOOKUP(B2182,Results!A:D,3,FALSE)</f>
        <v>45420</v>
      </c>
    </row>
    <row r="2183" spans="1:7" x14ac:dyDescent="0.25">
      <c r="A2183" s="1">
        <v>44907</v>
      </c>
      <c r="B2183" t="s">
        <v>458</v>
      </c>
      <c r="C2183" t="s">
        <v>20</v>
      </c>
      <c r="D2183" t="s">
        <v>10</v>
      </c>
      <c r="E2183" s="1">
        <f t="shared" si="34"/>
        <v>44907</v>
      </c>
      <c r="F2183" t="s">
        <v>1919</v>
      </c>
      <c r="G2183" s="1">
        <f>VLOOKUP(B2183,Results!A:D,3,FALSE)</f>
        <v>45434</v>
      </c>
    </row>
    <row r="2184" spans="1:7" x14ac:dyDescent="0.25">
      <c r="A2184" s="1">
        <v>44907</v>
      </c>
      <c r="B2184" t="s">
        <v>822</v>
      </c>
      <c r="C2184" t="s">
        <v>20</v>
      </c>
      <c r="D2184" t="s">
        <v>10</v>
      </c>
      <c r="E2184" s="1">
        <f t="shared" si="34"/>
        <v>44907</v>
      </c>
      <c r="F2184" t="s">
        <v>1919</v>
      </c>
      <c r="G2184" s="1" t="e">
        <f>VLOOKUP(B2184,Results!A:D,3,FALSE)</f>
        <v>#N/A</v>
      </c>
    </row>
    <row r="2185" spans="1:7" x14ac:dyDescent="0.25">
      <c r="A2185" s="1">
        <v>44907</v>
      </c>
      <c r="B2185" t="s">
        <v>1870</v>
      </c>
      <c r="C2185" t="s">
        <v>20</v>
      </c>
      <c r="D2185" t="s">
        <v>13</v>
      </c>
      <c r="E2185" s="1">
        <f t="shared" si="34"/>
        <v>44907</v>
      </c>
      <c r="F2185" t="s">
        <v>1919</v>
      </c>
      <c r="G2185" s="1" t="e">
        <f>VLOOKUP(B2185,Results!A:D,3,FALSE)</f>
        <v>#N/A</v>
      </c>
    </row>
    <row r="2186" spans="1:7" x14ac:dyDescent="0.25">
      <c r="A2186" s="1">
        <v>44907</v>
      </c>
      <c r="B2186" t="s">
        <v>675</v>
      </c>
      <c r="C2186" t="s">
        <v>20</v>
      </c>
      <c r="D2186" t="s">
        <v>10</v>
      </c>
      <c r="E2186" s="1">
        <f t="shared" si="34"/>
        <v>44907</v>
      </c>
      <c r="F2186" t="s">
        <v>1919</v>
      </c>
      <c r="G2186" s="1" t="e">
        <f>VLOOKUP(B2186,Results!A:D,3,FALSE)</f>
        <v>#N/A</v>
      </c>
    </row>
    <row r="2187" spans="1:7" x14ac:dyDescent="0.25">
      <c r="A2187" s="1">
        <v>44907</v>
      </c>
      <c r="B2187" t="s">
        <v>841</v>
      </c>
      <c r="C2187" t="s">
        <v>20</v>
      </c>
      <c r="D2187" t="s">
        <v>13</v>
      </c>
      <c r="E2187" s="1">
        <f t="shared" si="34"/>
        <v>44907</v>
      </c>
      <c r="F2187" t="s">
        <v>1919</v>
      </c>
      <c r="G2187" s="1" t="e">
        <f>VLOOKUP(B2187,Results!A:D,3,FALSE)</f>
        <v>#N/A</v>
      </c>
    </row>
    <row r="2188" spans="1:7" x14ac:dyDescent="0.25">
      <c r="A2188" s="1">
        <v>44907</v>
      </c>
      <c r="B2188" t="s">
        <v>966</v>
      </c>
      <c r="C2188" t="s">
        <v>20</v>
      </c>
      <c r="D2188" t="s">
        <v>74</v>
      </c>
      <c r="E2188" s="1">
        <f t="shared" si="34"/>
        <v>44907</v>
      </c>
      <c r="F2188" t="s">
        <v>1919</v>
      </c>
      <c r="G2188" s="1" t="e">
        <f>VLOOKUP(B2188,Results!A:D,3,FALSE)</f>
        <v>#N/A</v>
      </c>
    </row>
    <row r="2189" spans="1:7" x14ac:dyDescent="0.25">
      <c r="A2189" s="1">
        <v>44907</v>
      </c>
      <c r="B2189" t="s">
        <v>630</v>
      </c>
      <c r="C2189" t="s">
        <v>223</v>
      </c>
      <c r="D2189" t="s">
        <v>40</v>
      </c>
      <c r="E2189" s="1">
        <f t="shared" si="34"/>
        <v>44907</v>
      </c>
      <c r="F2189" t="s">
        <v>1919</v>
      </c>
      <c r="G2189" s="1" t="e">
        <f>VLOOKUP(B2189,Results!A:D,3,FALSE)</f>
        <v>#N/A</v>
      </c>
    </row>
    <row r="2190" spans="1:7" x14ac:dyDescent="0.25">
      <c r="A2190" s="1">
        <v>44907</v>
      </c>
      <c r="B2190" t="s">
        <v>622</v>
      </c>
      <c r="C2190" t="s">
        <v>20</v>
      </c>
      <c r="D2190" t="s">
        <v>23</v>
      </c>
      <c r="E2190" s="1">
        <f t="shared" si="34"/>
        <v>44907</v>
      </c>
      <c r="F2190" t="s">
        <v>1919</v>
      </c>
      <c r="G2190" s="1" t="e">
        <f>VLOOKUP(B2190,Results!A:D,3,FALSE)</f>
        <v>#N/A</v>
      </c>
    </row>
    <row r="2191" spans="1:7" x14ac:dyDescent="0.25">
      <c r="A2191" s="1">
        <v>44907</v>
      </c>
      <c r="B2191" t="s">
        <v>376</v>
      </c>
      <c r="C2191" t="s">
        <v>20</v>
      </c>
      <c r="D2191" t="s">
        <v>28</v>
      </c>
      <c r="E2191" s="1">
        <f t="shared" si="34"/>
        <v>44907</v>
      </c>
      <c r="F2191" t="s">
        <v>1919</v>
      </c>
      <c r="G2191" s="1" t="e">
        <f>VLOOKUP(B2191,Results!A:D,3,FALSE)</f>
        <v>#N/A</v>
      </c>
    </row>
    <row r="2192" spans="1:7" x14ac:dyDescent="0.25">
      <c r="A2192" s="1">
        <v>44693</v>
      </c>
      <c r="B2192" t="s">
        <v>398</v>
      </c>
      <c r="C2192" t="s">
        <v>20</v>
      </c>
      <c r="D2192" t="s">
        <v>40</v>
      </c>
      <c r="E2192" s="1">
        <f t="shared" si="34"/>
        <v>44900</v>
      </c>
      <c r="F2192" t="s">
        <v>1919</v>
      </c>
      <c r="G2192" s="1" t="e">
        <f>VLOOKUP(B2192,Results!A:D,3,FALSE)</f>
        <v>#N/A</v>
      </c>
    </row>
    <row r="2193" spans="1:7" x14ac:dyDescent="0.25">
      <c r="A2193" t="s">
        <v>1892</v>
      </c>
      <c r="B2193" t="s">
        <v>253</v>
      </c>
      <c r="C2193" t="s">
        <v>20</v>
      </c>
      <c r="D2193" t="s">
        <v>40</v>
      </c>
      <c r="E2193" s="1">
        <f t="shared" si="34"/>
        <v>44893</v>
      </c>
      <c r="F2193" t="s">
        <v>1919</v>
      </c>
      <c r="G2193" s="1">
        <f>VLOOKUP(B2193,Results!A:D,3,FALSE)</f>
        <v>45414</v>
      </c>
    </row>
    <row r="2194" spans="1:7" x14ac:dyDescent="0.25">
      <c r="A2194" t="s">
        <v>1892</v>
      </c>
      <c r="B2194" t="s">
        <v>1301</v>
      </c>
      <c r="C2194" t="s">
        <v>20</v>
      </c>
      <c r="D2194" t="s">
        <v>10</v>
      </c>
      <c r="E2194" s="1">
        <f t="shared" si="34"/>
        <v>44893</v>
      </c>
      <c r="F2194" t="s">
        <v>1919</v>
      </c>
      <c r="G2194" s="1">
        <f>VLOOKUP(B2194,Results!A:D,3,FALSE)</f>
        <v>45419</v>
      </c>
    </row>
    <row r="2195" spans="1:7" x14ac:dyDescent="0.25">
      <c r="A2195" t="s">
        <v>1892</v>
      </c>
      <c r="B2195" t="s">
        <v>750</v>
      </c>
      <c r="C2195" t="s">
        <v>20</v>
      </c>
      <c r="D2195" t="s">
        <v>13</v>
      </c>
      <c r="E2195" s="1">
        <f t="shared" si="34"/>
        <v>44893</v>
      </c>
      <c r="F2195" t="s">
        <v>1919</v>
      </c>
      <c r="G2195" s="1">
        <f>VLOOKUP(B2195,Results!A:D,3,FALSE)</f>
        <v>45420</v>
      </c>
    </row>
    <row r="2196" spans="1:7" x14ac:dyDescent="0.25">
      <c r="A2196" t="s">
        <v>1892</v>
      </c>
      <c r="B2196" t="s">
        <v>381</v>
      </c>
      <c r="C2196" t="s">
        <v>223</v>
      </c>
      <c r="D2196" t="s">
        <v>30</v>
      </c>
      <c r="E2196" s="1">
        <f t="shared" si="34"/>
        <v>44893</v>
      </c>
      <c r="F2196" t="s">
        <v>1919</v>
      </c>
      <c r="G2196" s="1">
        <f>VLOOKUP(B2196,Results!A:D,3,FALSE)</f>
        <v>45422</v>
      </c>
    </row>
    <row r="2197" spans="1:7" x14ac:dyDescent="0.25">
      <c r="A2197" t="s">
        <v>1892</v>
      </c>
      <c r="B2197" t="s">
        <v>458</v>
      </c>
      <c r="C2197" t="s">
        <v>20</v>
      </c>
      <c r="D2197" t="s">
        <v>10</v>
      </c>
      <c r="E2197" s="1">
        <f t="shared" si="34"/>
        <v>44893</v>
      </c>
      <c r="F2197" t="s">
        <v>1919</v>
      </c>
      <c r="G2197" s="1">
        <f>VLOOKUP(B2197,Results!A:D,3,FALSE)</f>
        <v>45434</v>
      </c>
    </row>
    <row r="2198" spans="1:7" x14ac:dyDescent="0.25">
      <c r="A2198" t="s">
        <v>1892</v>
      </c>
      <c r="B2198" t="s">
        <v>631</v>
      </c>
      <c r="C2198" t="s">
        <v>20</v>
      </c>
      <c r="D2198" t="s">
        <v>10</v>
      </c>
      <c r="E2198" s="1">
        <f t="shared" si="34"/>
        <v>44893</v>
      </c>
      <c r="F2198" t="s">
        <v>1919</v>
      </c>
      <c r="G2198" s="1" t="e">
        <f>VLOOKUP(B2198,Results!A:D,3,FALSE)</f>
        <v>#N/A</v>
      </c>
    </row>
    <row r="2199" spans="1:7" x14ac:dyDescent="0.25">
      <c r="A2199" t="s">
        <v>1892</v>
      </c>
      <c r="B2199" t="s">
        <v>660</v>
      </c>
      <c r="C2199" t="s">
        <v>20</v>
      </c>
      <c r="D2199" t="s">
        <v>13</v>
      </c>
      <c r="E2199" s="1">
        <f t="shared" si="34"/>
        <v>44893</v>
      </c>
      <c r="F2199" t="s">
        <v>1919</v>
      </c>
      <c r="G2199" s="1" t="e">
        <f>VLOOKUP(B2199,Results!A:D,3,FALSE)</f>
        <v>#N/A</v>
      </c>
    </row>
    <row r="2200" spans="1:7" x14ac:dyDescent="0.25">
      <c r="A2200" t="s">
        <v>1892</v>
      </c>
      <c r="B2200" t="s">
        <v>650</v>
      </c>
      <c r="C2200" t="s">
        <v>20</v>
      </c>
      <c r="D2200" t="s">
        <v>10</v>
      </c>
      <c r="E2200" s="1">
        <f t="shared" si="34"/>
        <v>44893</v>
      </c>
      <c r="F2200" t="s">
        <v>1919</v>
      </c>
      <c r="G2200" s="1" t="e">
        <f>VLOOKUP(B2200,Results!A:D,3,FALSE)</f>
        <v>#N/A</v>
      </c>
    </row>
    <row r="2201" spans="1:7" x14ac:dyDescent="0.25">
      <c r="A2201" t="s">
        <v>1892</v>
      </c>
      <c r="B2201" t="s">
        <v>1893</v>
      </c>
      <c r="C2201" t="s">
        <v>20</v>
      </c>
      <c r="D2201" t="s">
        <v>44</v>
      </c>
      <c r="E2201" s="1">
        <f t="shared" si="34"/>
        <v>44893</v>
      </c>
      <c r="F2201" t="s">
        <v>1919</v>
      </c>
      <c r="G2201" s="1" t="e">
        <f>VLOOKUP(B2201,Results!A:D,3,FALSE)</f>
        <v>#N/A</v>
      </c>
    </row>
    <row r="2202" spans="1:7" x14ac:dyDescent="0.25">
      <c r="A2202" t="s">
        <v>1892</v>
      </c>
      <c r="B2202" t="s">
        <v>1880</v>
      </c>
      <c r="C2202" t="s">
        <v>20</v>
      </c>
      <c r="D2202" t="s">
        <v>50</v>
      </c>
      <c r="E2202" s="1">
        <f t="shared" si="34"/>
        <v>44893</v>
      </c>
      <c r="F2202" t="s">
        <v>1919</v>
      </c>
      <c r="G2202" s="1" t="e">
        <f>VLOOKUP(B2202,Results!A:D,3,FALSE)</f>
        <v>#N/A</v>
      </c>
    </row>
    <row r="2203" spans="1:7" x14ac:dyDescent="0.25">
      <c r="A2203" t="s">
        <v>1892</v>
      </c>
      <c r="B2203" t="s">
        <v>738</v>
      </c>
      <c r="C2203" t="s">
        <v>223</v>
      </c>
      <c r="D2203" t="s">
        <v>13</v>
      </c>
      <c r="E2203" s="1">
        <f t="shared" si="34"/>
        <v>44893</v>
      </c>
      <c r="F2203" t="s">
        <v>1919</v>
      </c>
      <c r="G2203" s="1" t="e">
        <f>VLOOKUP(B2203,Results!A:D,3,FALSE)</f>
        <v>#N/A</v>
      </c>
    </row>
    <row r="2204" spans="1:7" x14ac:dyDescent="0.25">
      <c r="A2204" t="s">
        <v>1892</v>
      </c>
      <c r="B2204" t="s">
        <v>369</v>
      </c>
      <c r="C2204" t="s">
        <v>223</v>
      </c>
      <c r="D2204" t="s">
        <v>40</v>
      </c>
      <c r="E2204" s="1">
        <f t="shared" si="34"/>
        <v>44893</v>
      </c>
      <c r="F2204" t="s">
        <v>1919</v>
      </c>
      <c r="G2204" s="1" t="e">
        <f>VLOOKUP(B2204,Results!A:D,3,FALSE)</f>
        <v>#N/A</v>
      </c>
    </row>
    <row r="2205" spans="1:7" x14ac:dyDescent="0.25">
      <c r="A2205" t="s">
        <v>1892</v>
      </c>
      <c r="B2205" t="s">
        <v>1847</v>
      </c>
      <c r="C2205" t="s">
        <v>20</v>
      </c>
      <c r="D2205" t="s">
        <v>40</v>
      </c>
      <c r="E2205" s="1">
        <f t="shared" si="34"/>
        <v>44893</v>
      </c>
      <c r="F2205" t="s">
        <v>1919</v>
      </c>
      <c r="G2205" s="1" t="e">
        <f>VLOOKUP(B2205,Results!A:D,3,FALSE)</f>
        <v>#N/A</v>
      </c>
    </row>
    <row r="2206" spans="1:7" x14ac:dyDescent="0.25">
      <c r="A2206" t="s">
        <v>1892</v>
      </c>
      <c r="B2206" t="s">
        <v>675</v>
      </c>
      <c r="C2206" t="s">
        <v>20</v>
      </c>
      <c r="D2206" t="s">
        <v>10</v>
      </c>
      <c r="E2206" s="1">
        <f t="shared" si="34"/>
        <v>44893</v>
      </c>
      <c r="F2206" t="s">
        <v>1919</v>
      </c>
      <c r="G2206" s="1" t="e">
        <f>VLOOKUP(B2206,Results!A:D,3,FALSE)</f>
        <v>#N/A</v>
      </c>
    </row>
    <row r="2207" spans="1:7" x14ac:dyDescent="0.25">
      <c r="A2207" t="s">
        <v>1892</v>
      </c>
      <c r="B2207" t="s">
        <v>523</v>
      </c>
      <c r="C2207" t="s">
        <v>20</v>
      </c>
      <c r="D2207" t="s">
        <v>23</v>
      </c>
      <c r="E2207" s="1">
        <f t="shared" si="34"/>
        <v>44893</v>
      </c>
      <c r="F2207" t="s">
        <v>1919</v>
      </c>
      <c r="G2207" s="1" t="e">
        <f>VLOOKUP(B2207,Results!A:D,3,FALSE)</f>
        <v>#N/A</v>
      </c>
    </row>
    <row r="2208" spans="1:7" x14ac:dyDescent="0.25">
      <c r="A2208" t="s">
        <v>1892</v>
      </c>
      <c r="B2208" t="s">
        <v>579</v>
      </c>
      <c r="C2208" t="s">
        <v>20</v>
      </c>
      <c r="D2208" t="s">
        <v>297</v>
      </c>
      <c r="E2208" s="1">
        <f t="shared" si="34"/>
        <v>44893</v>
      </c>
      <c r="F2208" t="s">
        <v>1919</v>
      </c>
      <c r="G2208" s="1" t="e">
        <f>VLOOKUP(B2208,Results!A:D,3,FALSE)</f>
        <v>#N/A</v>
      </c>
    </row>
    <row r="2209" spans="1:7" x14ac:dyDescent="0.25">
      <c r="A2209" t="s">
        <v>1892</v>
      </c>
      <c r="B2209" t="s">
        <v>619</v>
      </c>
      <c r="C2209" t="s">
        <v>20</v>
      </c>
      <c r="D2209" t="s">
        <v>28</v>
      </c>
      <c r="E2209" s="1">
        <f t="shared" si="34"/>
        <v>44893</v>
      </c>
      <c r="F2209" t="s">
        <v>1919</v>
      </c>
      <c r="G2209" s="1" t="e">
        <f>VLOOKUP(B2209,Results!A:D,3,FALSE)</f>
        <v>#N/A</v>
      </c>
    </row>
    <row r="2210" spans="1:7" x14ac:dyDescent="0.25">
      <c r="A2210" t="s">
        <v>1892</v>
      </c>
      <c r="B2210" t="s">
        <v>622</v>
      </c>
      <c r="C2210" t="s">
        <v>20</v>
      </c>
      <c r="D2210" t="s">
        <v>23</v>
      </c>
      <c r="E2210" s="1">
        <f t="shared" si="34"/>
        <v>44893</v>
      </c>
      <c r="F2210" t="s">
        <v>1919</v>
      </c>
      <c r="G2210" s="1" t="e">
        <f>VLOOKUP(B2210,Results!A:D,3,FALSE)</f>
        <v>#N/A</v>
      </c>
    </row>
    <row r="2211" spans="1:7" x14ac:dyDescent="0.25">
      <c r="A2211" t="s">
        <v>1892</v>
      </c>
      <c r="B2211" t="s">
        <v>385</v>
      </c>
      <c r="C2211" t="s">
        <v>20</v>
      </c>
      <c r="D2211" t="s">
        <v>74</v>
      </c>
      <c r="E2211" s="1">
        <f t="shared" si="34"/>
        <v>44893</v>
      </c>
      <c r="F2211" t="s">
        <v>1919</v>
      </c>
      <c r="G2211" s="1" t="e">
        <f>VLOOKUP(B2211,Results!A:D,3,FALSE)</f>
        <v>#N/A</v>
      </c>
    </row>
    <row r="2212" spans="1:7" x14ac:dyDescent="0.25">
      <c r="A2212" t="s">
        <v>1890</v>
      </c>
      <c r="B2212" t="s">
        <v>826</v>
      </c>
      <c r="C2212" t="s">
        <v>223</v>
      </c>
      <c r="D2212" t="s">
        <v>13</v>
      </c>
      <c r="E2212" s="1">
        <f t="shared" si="34"/>
        <v>44886</v>
      </c>
      <c r="F2212" t="s">
        <v>1919</v>
      </c>
      <c r="G2212" s="1">
        <f>VLOOKUP(B2212,Results!A:D,3,FALSE)</f>
        <v>45416</v>
      </c>
    </row>
    <row r="2213" spans="1:7" x14ac:dyDescent="0.25">
      <c r="A2213" t="s">
        <v>1890</v>
      </c>
      <c r="B2213" t="s">
        <v>1175</v>
      </c>
      <c r="C2213" t="s">
        <v>20</v>
      </c>
      <c r="D2213" t="s">
        <v>13</v>
      </c>
      <c r="E2213" s="1">
        <f t="shared" si="34"/>
        <v>44886</v>
      </c>
      <c r="F2213" t="s">
        <v>1919</v>
      </c>
      <c r="G2213" s="1">
        <f>VLOOKUP(B2213,Results!A:D,3,FALSE)</f>
        <v>45416</v>
      </c>
    </row>
    <row r="2214" spans="1:7" x14ac:dyDescent="0.25">
      <c r="A2214" t="s">
        <v>1890</v>
      </c>
      <c r="B2214" t="s">
        <v>860</v>
      </c>
      <c r="C2214" t="s">
        <v>223</v>
      </c>
      <c r="D2214" t="s">
        <v>30</v>
      </c>
      <c r="E2214" s="1">
        <f t="shared" si="34"/>
        <v>44886</v>
      </c>
      <c r="F2214" t="s">
        <v>1919</v>
      </c>
      <c r="G2214" s="1">
        <f>VLOOKUP(B2214,Results!A:D,3,FALSE)</f>
        <v>45419</v>
      </c>
    </row>
    <row r="2215" spans="1:7" x14ac:dyDescent="0.25">
      <c r="A2215" t="s">
        <v>1890</v>
      </c>
      <c r="B2215" t="s">
        <v>862</v>
      </c>
      <c r="C2215" t="s">
        <v>223</v>
      </c>
      <c r="D2215" t="s">
        <v>30</v>
      </c>
      <c r="E2215" s="1">
        <f t="shared" si="34"/>
        <v>44886</v>
      </c>
      <c r="F2215" t="s">
        <v>1919</v>
      </c>
      <c r="G2215" s="1">
        <f>VLOOKUP(B2215,Results!A:D,3,FALSE)</f>
        <v>45420</v>
      </c>
    </row>
    <row r="2216" spans="1:7" x14ac:dyDescent="0.25">
      <c r="A2216" t="s">
        <v>1890</v>
      </c>
      <c r="B2216" t="s">
        <v>819</v>
      </c>
      <c r="C2216" t="s">
        <v>20</v>
      </c>
      <c r="D2216" t="s">
        <v>13</v>
      </c>
      <c r="E2216" s="1">
        <f t="shared" si="34"/>
        <v>44886</v>
      </c>
      <c r="F2216" t="s">
        <v>1919</v>
      </c>
      <c r="G2216" s="1">
        <f>VLOOKUP(B2216,Results!A:D,3,FALSE)</f>
        <v>45421</v>
      </c>
    </row>
    <row r="2217" spans="1:7" x14ac:dyDescent="0.25">
      <c r="A2217" t="s">
        <v>1890</v>
      </c>
      <c r="B2217" t="s">
        <v>1585</v>
      </c>
      <c r="C2217" t="s">
        <v>223</v>
      </c>
      <c r="D2217" t="s">
        <v>50</v>
      </c>
      <c r="E2217" s="1">
        <f t="shared" si="34"/>
        <v>44886</v>
      </c>
      <c r="F2217" t="s">
        <v>1919</v>
      </c>
      <c r="G2217" s="1">
        <f>VLOOKUP(B2217,Results!A:D,3,FALSE)</f>
        <v>45427</v>
      </c>
    </row>
    <row r="2218" spans="1:7" x14ac:dyDescent="0.25">
      <c r="A2218" t="s">
        <v>1890</v>
      </c>
      <c r="B2218" t="s">
        <v>665</v>
      </c>
      <c r="C2218" t="s">
        <v>223</v>
      </c>
      <c r="D2218" t="s">
        <v>13</v>
      </c>
      <c r="E2218" s="1">
        <f t="shared" si="34"/>
        <v>44886</v>
      </c>
      <c r="F2218" t="s">
        <v>1919</v>
      </c>
      <c r="G2218" s="1" t="e">
        <f>VLOOKUP(B2218,Results!A:D,3,FALSE)</f>
        <v>#N/A</v>
      </c>
    </row>
    <row r="2219" spans="1:7" x14ac:dyDescent="0.25">
      <c r="A2219" t="s">
        <v>1890</v>
      </c>
      <c r="B2219" t="s">
        <v>1870</v>
      </c>
      <c r="C2219" t="s">
        <v>20</v>
      </c>
      <c r="D2219" t="s">
        <v>13</v>
      </c>
      <c r="E2219" s="1">
        <f t="shared" si="34"/>
        <v>44886</v>
      </c>
      <c r="F2219" t="s">
        <v>1919</v>
      </c>
      <c r="G2219" s="1" t="e">
        <f>VLOOKUP(B2219,Results!A:D,3,FALSE)</f>
        <v>#N/A</v>
      </c>
    </row>
    <row r="2220" spans="1:7" x14ac:dyDescent="0.25">
      <c r="A2220" t="s">
        <v>1890</v>
      </c>
      <c r="B2220" t="s">
        <v>782</v>
      </c>
      <c r="C2220" t="s">
        <v>223</v>
      </c>
      <c r="D2220" t="s">
        <v>23</v>
      </c>
      <c r="E2220" s="1">
        <f t="shared" si="34"/>
        <v>44886</v>
      </c>
      <c r="F2220" t="s">
        <v>1919</v>
      </c>
      <c r="G2220" s="1" t="e">
        <f>VLOOKUP(B2220,Results!A:D,3,FALSE)</f>
        <v>#N/A</v>
      </c>
    </row>
    <row r="2221" spans="1:7" x14ac:dyDescent="0.25">
      <c r="A2221" t="s">
        <v>1890</v>
      </c>
      <c r="B2221" t="s">
        <v>585</v>
      </c>
      <c r="C2221" t="s">
        <v>20</v>
      </c>
      <c r="D2221" t="s">
        <v>10</v>
      </c>
      <c r="E2221" s="1">
        <f t="shared" si="34"/>
        <v>44886</v>
      </c>
      <c r="F2221" t="s">
        <v>1919</v>
      </c>
      <c r="G2221" s="1" t="e">
        <f>VLOOKUP(B2221,Results!A:D,3,FALSE)</f>
        <v>#N/A</v>
      </c>
    </row>
    <row r="2222" spans="1:7" x14ac:dyDescent="0.25">
      <c r="A2222" t="s">
        <v>1890</v>
      </c>
      <c r="B2222" t="s">
        <v>372</v>
      </c>
      <c r="C2222" t="s">
        <v>223</v>
      </c>
      <c r="D2222" t="s">
        <v>13</v>
      </c>
      <c r="E2222" s="1">
        <f t="shared" si="34"/>
        <v>44886</v>
      </c>
      <c r="F2222" t="s">
        <v>1919</v>
      </c>
      <c r="G2222" s="1" t="e">
        <f>VLOOKUP(B2222,Results!A:D,3,FALSE)</f>
        <v>#N/A</v>
      </c>
    </row>
    <row r="2223" spans="1:7" x14ac:dyDescent="0.25">
      <c r="A2223" t="s">
        <v>1890</v>
      </c>
      <c r="B2223" t="s">
        <v>988</v>
      </c>
      <c r="C2223" t="s">
        <v>223</v>
      </c>
      <c r="D2223" t="s">
        <v>23</v>
      </c>
      <c r="E2223" s="1">
        <f t="shared" si="34"/>
        <v>44886</v>
      </c>
      <c r="F2223" t="s">
        <v>1919</v>
      </c>
      <c r="G2223" s="1" t="e">
        <f>VLOOKUP(B2223,Results!A:D,3,FALSE)</f>
        <v>#N/A</v>
      </c>
    </row>
    <row r="2224" spans="1:7" x14ac:dyDescent="0.25">
      <c r="A2224" t="s">
        <v>1890</v>
      </c>
      <c r="B2224" t="s">
        <v>627</v>
      </c>
      <c r="C2224" t="s">
        <v>223</v>
      </c>
      <c r="D2224" t="s">
        <v>30</v>
      </c>
      <c r="E2224" s="1">
        <f t="shared" si="34"/>
        <v>44886</v>
      </c>
      <c r="F2224" t="s">
        <v>1919</v>
      </c>
      <c r="G2224" s="1" t="e">
        <f>VLOOKUP(B2224,Results!A:D,3,FALSE)</f>
        <v>#N/A</v>
      </c>
    </row>
    <row r="2225" spans="1:7" x14ac:dyDescent="0.25">
      <c r="A2225" t="s">
        <v>1890</v>
      </c>
      <c r="B2225" t="s">
        <v>620</v>
      </c>
      <c r="C2225" t="s">
        <v>20</v>
      </c>
      <c r="D2225" t="s">
        <v>30</v>
      </c>
      <c r="E2225" s="1">
        <f t="shared" si="34"/>
        <v>44886</v>
      </c>
      <c r="F2225" t="s">
        <v>1919</v>
      </c>
      <c r="G2225" s="1" t="e">
        <f>VLOOKUP(B2225,Results!A:D,3,FALSE)</f>
        <v>#N/A</v>
      </c>
    </row>
    <row r="2226" spans="1:7" x14ac:dyDescent="0.25">
      <c r="A2226" t="s">
        <v>1890</v>
      </c>
      <c r="B2226" t="s">
        <v>841</v>
      </c>
      <c r="C2226" t="s">
        <v>20</v>
      </c>
      <c r="D2226" t="s">
        <v>13</v>
      </c>
      <c r="E2226" s="1">
        <f t="shared" si="34"/>
        <v>44886</v>
      </c>
      <c r="F2226" t="s">
        <v>1919</v>
      </c>
      <c r="G2226" s="1" t="e">
        <f>VLOOKUP(B2226,Results!A:D,3,FALSE)</f>
        <v>#N/A</v>
      </c>
    </row>
    <row r="2227" spans="1:7" x14ac:dyDescent="0.25">
      <c r="A2227" t="s">
        <v>1890</v>
      </c>
      <c r="B2227" t="s">
        <v>966</v>
      </c>
      <c r="C2227" t="s">
        <v>20</v>
      </c>
      <c r="D2227" t="s">
        <v>74</v>
      </c>
      <c r="E2227" s="1">
        <f t="shared" si="34"/>
        <v>44886</v>
      </c>
      <c r="F2227" t="s">
        <v>1919</v>
      </c>
      <c r="G2227" s="1" t="e">
        <f>VLOOKUP(B2227,Results!A:D,3,FALSE)</f>
        <v>#N/A</v>
      </c>
    </row>
    <row r="2228" spans="1:7" x14ac:dyDescent="0.25">
      <c r="A2228" t="s">
        <v>1890</v>
      </c>
      <c r="B2228" t="s">
        <v>1891</v>
      </c>
      <c r="C2228" t="s">
        <v>20</v>
      </c>
      <c r="D2228" t="s">
        <v>7</v>
      </c>
      <c r="E2228" s="1">
        <f t="shared" si="34"/>
        <v>44886</v>
      </c>
      <c r="F2228" t="s">
        <v>1919</v>
      </c>
      <c r="G2228" s="1" t="e">
        <f>VLOOKUP(B2228,Results!A:D,3,FALSE)</f>
        <v>#N/A</v>
      </c>
    </row>
    <row r="2229" spans="1:7" x14ac:dyDescent="0.25">
      <c r="A2229" t="s">
        <v>1890</v>
      </c>
      <c r="B2229" t="s">
        <v>986</v>
      </c>
      <c r="C2229" t="s">
        <v>20</v>
      </c>
      <c r="D2229" t="s">
        <v>7</v>
      </c>
      <c r="E2229" s="1">
        <f t="shared" si="34"/>
        <v>44886</v>
      </c>
      <c r="F2229" t="s">
        <v>1919</v>
      </c>
      <c r="G2229" s="1" t="e">
        <f>VLOOKUP(B2229,Results!A:D,3,FALSE)</f>
        <v>#N/A</v>
      </c>
    </row>
    <row r="2230" spans="1:7" x14ac:dyDescent="0.25">
      <c r="A2230" t="s">
        <v>1890</v>
      </c>
      <c r="B2230" t="s">
        <v>376</v>
      </c>
      <c r="C2230" t="s">
        <v>20</v>
      </c>
      <c r="D2230" t="s">
        <v>28</v>
      </c>
      <c r="E2230" s="1">
        <f t="shared" si="34"/>
        <v>44886</v>
      </c>
      <c r="F2230" t="s">
        <v>1919</v>
      </c>
      <c r="G2230" s="1" t="e">
        <f>VLOOKUP(B2230,Results!A:D,3,FALSE)</f>
        <v>#N/A</v>
      </c>
    </row>
    <row r="2231" spans="1:7" x14ac:dyDescent="0.25">
      <c r="A2231" t="s">
        <v>1889</v>
      </c>
      <c r="B2231" t="s">
        <v>726</v>
      </c>
      <c r="C2231" t="s">
        <v>223</v>
      </c>
      <c r="D2231" t="s">
        <v>13</v>
      </c>
      <c r="E2231" s="1">
        <f t="shared" si="34"/>
        <v>44879</v>
      </c>
      <c r="F2231" t="s">
        <v>1919</v>
      </c>
      <c r="G2231" s="1">
        <f>VLOOKUP(B2231,Results!A:D,3,FALSE)</f>
        <v>45418</v>
      </c>
    </row>
    <row r="2232" spans="1:7" x14ac:dyDescent="0.25">
      <c r="A2232" t="s">
        <v>1889</v>
      </c>
      <c r="B2232" t="s">
        <v>458</v>
      </c>
      <c r="C2232" t="s">
        <v>20</v>
      </c>
      <c r="D2232" t="s">
        <v>10</v>
      </c>
      <c r="E2232" s="1">
        <f t="shared" si="34"/>
        <v>44879</v>
      </c>
      <c r="F2232" t="s">
        <v>1919</v>
      </c>
      <c r="G2232" s="1">
        <f>VLOOKUP(B2232,Results!A:D,3,FALSE)</f>
        <v>45434</v>
      </c>
    </row>
    <row r="2233" spans="1:7" x14ac:dyDescent="0.25">
      <c r="A2233" t="s">
        <v>1889</v>
      </c>
      <c r="B2233" t="s">
        <v>845</v>
      </c>
      <c r="C2233" t="s">
        <v>20</v>
      </c>
      <c r="D2233" t="s">
        <v>33</v>
      </c>
      <c r="E2233" s="1">
        <f t="shared" si="34"/>
        <v>44879</v>
      </c>
      <c r="F2233" t="s">
        <v>1919</v>
      </c>
      <c r="G2233" s="1" t="e">
        <f>VLOOKUP(B2233,Results!A:D,3,FALSE)</f>
        <v>#N/A</v>
      </c>
    </row>
    <row r="2234" spans="1:7" x14ac:dyDescent="0.25">
      <c r="A2234" t="s">
        <v>1889</v>
      </c>
      <c r="B2234" t="s">
        <v>1849</v>
      </c>
      <c r="C2234" t="s">
        <v>20</v>
      </c>
      <c r="D2234" t="s">
        <v>40</v>
      </c>
      <c r="E2234" s="1">
        <f t="shared" si="34"/>
        <v>44879</v>
      </c>
      <c r="F2234" t="s">
        <v>1919</v>
      </c>
      <c r="G2234" s="1" t="e">
        <f>VLOOKUP(B2234,Results!A:D,3,FALSE)</f>
        <v>#N/A</v>
      </c>
    </row>
    <row r="2235" spans="1:7" x14ac:dyDescent="0.25">
      <c r="A2235" t="s">
        <v>1889</v>
      </c>
      <c r="B2235" t="s">
        <v>45</v>
      </c>
      <c r="C2235" t="s">
        <v>20</v>
      </c>
      <c r="D2235" t="s">
        <v>40</v>
      </c>
      <c r="E2235" s="1">
        <f t="shared" si="34"/>
        <v>44879</v>
      </c>
      <c r="F2235" t="s">
        <v>1919</v>
      </c>
      <c r="G2235" s="1" t="e">
        <f>VLOOKUP(B2235,Results!A:D,3,FALSE)</f>
        <v>#N/A</v>
      </c>
    </row>
    <row r="2236" spans="1:7" x14ac:dyDescent="0.25">
      <c r="A2236" t="s">
        <v>1889</v>
      </c>
      <c r="B2236" t="s">
        <v>630</v>
      </c>
      <c r="C2236" t="s">
        <v>223</v>
      </c>
      <c r="D2236" t="s">
        <v>40</v>
      </c>
      <c r="E2236" s="1">
        <f t="shared" si="34"/>
        <v>44879</v>
      </c>
      <c r="F2236" t="s">
        <v>1919</v>
      </c>
      <c r="G2236" s="1" t="e">
        <f>VLOOKUP(B2236,Results!A:D,3,FALSE)</f>
        <v>#N/A</v>
      </c>
    </row>
    <row r="2237" spans="1:7" x14ac:dyDescent="0.25">
      <c r="A2237" t="s">
        <v>1889</v>
      </c>
      <c r="B2237" t="s">
        <v>1833</v>
      </c>
      <c r="C2237" t="s">
        <v>20</v>
      </c>
      <c r="D2237" t="s">
        <v>40</v>
      </c>
      <c r="E2237" s="1">
        <f t="shared" si="34"/>
        <v>44879</v>
      </c>
      <c r="F2237" t="s">
        <v>1919</v>
      </c>
      <c r="G2237" s="1" t="e">
        <f>VLOOKUP(B2237,Results!A:D,3,FALSE)</f>
        <v>#N/A</v>
      </c>
    </row>
    <row r="2238" spans="1:7" x14ac:dyDescent="0.25">
      <c r="A2238" t="s">
        <v>1889</v>
      </c>
      <c r="B2238" t="s">
        <v>889</v>
      </c>
      <c r="C2238" t="s">
        <v>20</v>
      </c>
      <c r="D2238" t="s">
        <v>28</v>
      </c>
      <c r="E2238" s="1">
        <f t="shared" si="34"/>
        <v>44879</v>
      </c>
      <c r="F2238" t="s">
        <v>1919</v>
      </c>
      <c r="G2238" s="1" t="e">
        <f>VLOOKUP(B2238,Results!A:D,3,FALSE)</f>
        <v>#N/A</v>
      </c>
    </row>
    <row r="2239" spans="1:7" x14ac:dyDescent="0.25">
      <c r="A2239" t="s">
        <v>1889</v>
      </c>
      <c r="B2239" t="s">
        <v>438</v>
      </c>
      <c r="C2239" t="s">
        <v>20</v>
      </c>
      <c r="D2239" t="s">
        <v>28</v>
      </c>
      <c r="E2239" s="1">
        <f t="shared" si="34"/>
        <v>44879</v>
      </c>
      <c r="F2239" t="s">
        <v>1919</v>
      </c>
      <c r="G2239" s="1" t="e">
        <f>VLOOKUP(B2239,Results!A:D,3,FALSE)</f>
        <v>#N/A</v>
      </c>
    </row>
    <row r="2240" spans="1:7" x14ac:dyDescent="0.25">
      <c r="A2240" s="1">
        <v>44753</v>
      </c>
      <c r="B2240" t="s">
        <v>288</v>
      </c>
      <c r="C2240" t="s">
        <v>223</v>
      </c>
      <c r="D2240" t="s">
        <v>13</v>
      </c>
      <c r="E2240" s="1">
        <f t="shared" si="34"/>
        <v>44872</v>
      </c>
      <c r="F2240" t="s">
        <v>1919</v>
      </c>
      <c r="G2240" s="1">
        <f>VLOOKUP(B2240,Results!A:D,3,FALSE)</f>
        <v>45421</v>
      </c>
    </row>
    <row r="2241" spans="1:7" x14ac:dyDescent="0.25">
      <c r="A2241" s="1">
        <v>44753</v>
      </c>
      <c r="B2241" t="s">
        <v>904</v>
      </c>
      <c r="C2241" t="s">
        <v>223</v>
      </c>
      <c r="D2241" t="s">
        <v>74</v>
      </c>
      <c r="E2241" s="1">
        <f t="shared" si="34"/>
        <v>44872</v>
      </c>
      <c r="F2241" t="s">
        <v>1919</v>
      </c>
      <c r="G2241" s="1" t="e">
        <f>VLOOKUP(B2241,Results!A:D,3,FALSE)</f>
        <v>#N/A</v>
      </c>
    </row>
    <row r="2242" spans="1:7" x14ac:dyDescent="0.25">
      <c r="A2242" s="1">
        <v>44753</v>
      </c>
      <c r="B2242" t="s">
        <v>631</v>
      </c>
      <c r="C2242" t="s">
        <v>20</v>
      </c>
      <c r="D2242" t="s">
        <v>10</v>
      </c>
      <c r="E2242" s="1">
        <f t="shared" ref="E2242:E2305" si="35">DATEVALUE(IFERROR(RIGHT(LEFT(A2242,FIND("-",A2242,4)-1),2)&amp;"/"&amp;LEFT(A2242,FIND("-",A2242)-1)&amp;"/"&amp;RIGHT(LEFT(A2242,IFERROR(FIND(" ",A2242),LEN(A2242)+1)-1),4),TEXT(A2242,"dd")&amp;"/"&amp;TEXT(A2242,"mm")&amp;"/"&amp;TEXT(A2242,"yyyy")))</f>
        <v>44872</v>
      </c>
      <c r="F2242" t="s">
        <v>1919</v>
      </c>
      <c r="G2242" s="1" t="e">
        <f>VLOOKUP(B2242,Results!A:D,3,FALSE)</f>
        <v>#N/A</v>
      </c>
    </row>
    <row r="2243" spans="1:7" x14ac:dyDescent="0.25">
      <c r="A2243" s="1">
        <v>44753</v>
      </c>
      <c r="B2243" t="s">
        <v>795</v>
      </c>
      <c r="C2243" t="s">
        <v>20</v>
      </c>
      <c r="D2243" t="s">
        <v>44</v>
      </c>
      <c r="E2243" s="1">
        <f t="shared" si="35"/>
        <v>44872</v>
      </c>
      <c r="F2243" t="s">
        <v>1919</v>
      </c>
      <c r="G2243" s="1" t="e">
        <f>VLOOKUP(B2243,Results!A:D,3,FALSE)</f>
        <v>#N/A</v>
      </c>
    </row>
    <row r="2244" spans="1:7" x14ac:dyDescent="0.25">
      <c r="A2244" s="1">
        <v>44753</v>
      </c>
      <c r="B2244" t="s">
        <v>585</v>
      </c>
      <c r="C2244" t="s">
        <v>20</v>
      </c>
      <c r="D2244" t="s">
        <v>10</v>
      </c>
      <c r="E2244" s="1">
        <f t="shared" si="35"/>
        <v>44872</v>
      </c>
      <c r="F2244" t="s">
        <v>1919</v>
      </c>
      <c r="G2244" s="1" t="e">
        <f>VLOOKUP(B2244,Results!A:D,3,FALSE)</f>
        <v>#N/A</v>
      </c>
    </row>
    <row r="2245" spans="1:7" x14ac:dyDescent="0.25">
      <c r="A2245" s="1">
        <v>44753</v>
      </c>
      <c r="B2245" t="s">
        <v>644</v>
      </c>
      <c r="C2245" t="s">
        <v>20</v>
      </c>
      <c r="D2245" t="s">
        <v>23</v>
      </c>
      <c r="E2245" s="1">
        <f t="shared" si="35"/>
        <v>44872</v>
      </c>
      <c r="F2245" t="s">
        <v>1919</v>
      </c>
      <c r="G2245" s="1" t="e">
        <f>VLOOKUP(B2245,Results!A:D,3,FALSE)</f>
        <v>#N/A</v>
      </c>
    </row>
    <row r="2246" spans="1:7" x14ac:dyDescent="0.25">
      <c r="A2246" s="1">
        <v>44753</v>
      </c>
      <c r="B2246" t="s">
        <v>675</v>
      </c>
      <c r="C2246" t="s">
        <v>20</v>
      </c>
      <c r="D2246" t="s">
        <v>10</v>
      </c>
      <c r="E2246" s="1">
        <f t="shared" si="35"/>
        <v>44872</v>
      </c>
      <c r="F2246" t="s">
        <v>1919</v>
      </c>
      <c r="G2246" s="1" t="e">
        <f>VLOOKUP(B2246,Results!A:D,3,FALSE)</f>
        <v>#N/A</v>
      </c>
    </row>
    <row r="2247" spans="1:7" x14ac:dyDescent="0.25">
      <c r="A2247" s="1">
        <v>44753</v>
      </c>
      <c r="B2247" t="s">
        <v>620</v>
      </c>
      <c r="C2247" t="s">
        <v>20</v>
      </c>
      <c r="D2247" t="s">
        <v>30</v>
      </c>
      <c r="E2247" s="1">
        <f t="shared" si="35"/>
        <v>44872</v>
      </c>
      <c r="F2247" t="s">
        <v>1919</v>
      </c>
      <c r="G2247" s="1" t="e">
        <f>VLOOKUP(B2247,Results!A:D,3,FALSE)</f>
        <v>#N/A</v>
      </c>
    </row>
    <row r="2248" spans="1:7" x14ac:dyDescent="0.25">
      <c r="A2248" s="1">
        <v>44753</v>
      </c>
      <c r="B2248" t="s">
        <v>841</v>
      </c>
      <c r="C2248" t="s">
        <v>20</v>
      </c>
      <c r="D2248" t="s">
        <v>13</v>
      </c>
      <c r="E2248" s="1">
        <f t="shared" si="35"/>
        <v>44872</v>
      </c>
      <c r="F2248" t="s">
        <v>1919</v>
      </c>
      <c r="G2248" s="1" t="e">
        <f>VLOOKUP(B2248,Results!A:D,3,FALSE)</f>
        <v>#N/A</v>
      </c>
    </row>
    <row r="2249" spans="1:7" x14ac:dyDescent="0.25">
      <c r="A2249" s="1">
        <v>44753</v>
      </c>
      <c r="B2249" t="s">
        <v>656</v>
      </c>
      <c r="C2249" t="s">
        <v>20</v>
      </c>
      <c r="D2249" t="s">
        <v>33</v>
      </c>
      <c r="E2249" s="1">
        <f t="shared" si="35"/>
        <v>44872</v>
      </c>
      <c r="F2249" t="s">
        <v>1919</v>
      </c>
      <c r="G2249" s="1" t="e">
        <f>VLOOKUP(B2249,Results!A:D,3,FALSE)</f>
        <v>#N/A</v>
      </c>
    </row>
    <row r="2250" spans="1:7" x14ac:dyDescent="0.25">
      <c r="A2250" t="s">
        <v>1888</v>
      </c>
      <c r="B2250" t="s">
        <v>678</v>
      </c>
      <c r="C2250" t="s">
        <v>20</v>
      </c>
      <c r="D2250" t="s">
        <v>80</v>
      </c>
      <c r="E2250" s="1">
        <f t="shared" si="35"/>
        <v>44865</v>
      </c>
      <c r="F2250" t="s">
        <v>1919</v>
      </c>
      <c r="G2250" s="1">
        <f>VLOOKUP(B2250,Results!A:D,3,FALSE)</f>
        <v>45419</v>
      </c>
    </row>
    <row r="2251" spans="1:7" x14ac:dyDescent="0.25">
      <c r="A2251" t="s">
        <v>1888</v>
      </c>
      <c r="B2251" t="s">
        <v>1301</v>
      </c>
      <c r="C2251" t="s">
        <v>20</v>
      </c>
      <c r="D2251" t="s">
        <v>10</v>
      </c>
      <c r="E2251" s="1">
        <f t="shared" si="35"/>
        <v>44865</v>
      </c>
      <c r="F2251" t="s">
        <v>1919</v>
      </c>
      <c r="G2251" s="1">
        <f>VLOOKUP(B2251,Results!A:D,3,FALSE)</f>
        <v>45419</v>
      </c>
    </row>
    <row r="2252" spans="1:7" x14ac:dyDescent="0.25">
      <c r="A2252" t="s">
        <v>1888</v>
      </c>
      <c r="B2252" t="s">
        <v>862</v>
      </c>
      <c r="C2252" t="s">
        <v>223</v>
      </c>
      <c r="D2252" t="s">
        <v>30</v>
      </c>
      <c r="E2252" s="1">
        <f t="shared" si="35"/>
        <v>44865</v>
      </c>
      <c r="F2252" t="s">
        <v>1919</v>
      </c>
      <c r="G2252" s="1">
        <f>VLOOKUP(B2252,Results!A:D,3,FALSE)</f>
        <v>45420</v>
      </c>
    </row>
    <row r="2253" spans="1:7" x14ac:dyDescent="0.25">
      <c r="A2253" t="s">
        <v>1888</v>
      </c>
      <c r="B2253" t="s">
        <v>750</v>
      </c>
      <c r="C2253" t="s">
        <v>20</v>
      </c>
      <c r="D2253" t="s">
        <v>13</v>
      </c>
      <c r="E2253" s="1">
        <f t="shared" si="35"/>
        <v>44865</v>
      </c>
      <c r="F2253" t="s">
        <v>1919</v>
      </c>
      <c r="G2253" s="1">
        <f>VLOOKUP(B2253,Results!A:D,3,FALSE)</f>
        <v>45420</v>
      </c>
    </row>
    <row r="2254" spans="1:7" x14ac:dyDescent="0.25">
      <c r="A2254" t="s">
        <v>1888</v>
      </c>
      <c r="B2254" t="s">
        <v>492</v>
      </c>
      <c r="C2254" t="s">
        <v>20</v>
      </c>
      <c r="D2254" t="s">
        <v>10</v>
      </c>
      <c r="E2254" s="1">
        <f t="shared" si="35"/>
        <v>44865</v>
      </c>
      <c r="F2254" t="s">
        <v>1919</v>
      </c>
      <c r="G2254" s="1" t="e">
        <f>VLOOKUP(B2254,Results!A:D,3,FALSE)</f>
        <v>#N/A</v>
      </c>
    </row>
    <row r="2255" spans="1:7" x14ac:dyDescent="0.25">
      <c r="A2255" t="s">
        <v>1888</v>
      </c>
      <c r="B2255" t="s">
        <v>853</v>
      </c>
      <c r="C2255" t="s">
        <v>223</v>
      </c>
      <c r="D2255" t="s">
        <v>13</v>
      </c>
      <c r="E2255" s="1">
        <f t="shared" si="35"/>
        <v>44865</v>
      </c>
      <c r="F2255" t="s">
        <v>1919</v>
      </c>
      <c r="G2255" s="1" t="e">
        <f>VLOOKUP(B2255,Results!A:D,3,FALSE)</f>
        <v>#N/A</v>
      </c>
    </row>
    <row r="2256" spans="1:7" x14ac:dyDescent="0.25">
      <c r="A2256" t="s">
        <v>1888</v>
      </c>
      <c r="B2256" t="s">
        <v>700</v>
      </c>
      <c r="C2256" t="s">
        <v>223</v>
      </c>
      <c r="D2256" t="s">
        <v>13</v>
      </c>
      <c r="E2256" s="1">
        <f t="shared" si="35"/>
        <v>44865</v>
      </c>
      <c r="F2256" t="s">
        <v>1919</v>
      </c>
      <c r="G2256" s="1" t="e">
        <f>VLOOKUP(B2256,Results!A:D,3,FALSE)</f>
        <v>#N/A</v>
      </c>
    </row>
    <row r="2257" spans="1:7" x14ac:dyDescent="0.25">
      <c r="A2257" t="s">
        <v>1888</v>
      </c>
      <c r="B2257" t="s">
        <v>369</v>
      </c>
      <c r="C2257" t="s">
        <v>223</v>
      </c>
      <c r="D2257" t="s">
        <v>40</v>
      </c>
      <c r="E2257" s="1">
        <f t="shared" si="35"/>
        <v>44865</v>
      </c>
      <c r="F2257" t="s">
        <v>1919</v>
      </c>
      <c r="G2257" s="1" t="e">
        <f>VLOOKUP(B2257,Results!A:D,3,FALSE)</f>
        <v>#N/A</v>
      </c>
    </row>
    <row r="2258" spans="1:7" x14ac:dyDescent="0.25">
      <c r="A2258" t="s">
        <v>1888</v>
      </c>
      <c r="B2258" t="s">
        <v>988</v>
      </c>
      <c r="C2258" t="s">
        <v>223</v>
      </c>
      <c r="D2258" t="s">
        <v>23</v>
      </c>
      <c r="E2258" s="1">
        <f t="shared" si="35"/>
        <v>44865</v>
      </c>
      <c r="F2258" t="s">
        <v>1919</v>
      </c>
      <c r="G2258" s="1" t="e">
        <f>VLOOKUP(B2258,Results!A:D,3,FALSE)</f>
        <v>#N/A</v>
      </c>
    </row>
    <row r="2259" spans="1:7" x14ac:dyDescent="0.25">
      <c r="A2259" t="s">
        <v>1888</v>
      </c>
      <c r="B2259" t="s">
        <v>1850</v>
      </c>
      <c r="C2259" t="s">
        <v>223</v>
      </c>
      <c r="D2259" t="s">
        <v>23</v>
      </c>
      <c r="E2259" s="1">
        <f t="shared" si="35"/>
        <v>44865</v>
      </c>
      <c r="F2259" t="s">
        <v>1919</v>
      </c>
      <c r="G2259" s="1" t="e">
        <f>VLOOKUP(B2259,Results!A:D,3,FALSE)</f>
        <v>#N/A</v>
      </c>
    </row>
    <row r="2260" spans="1:7" x14ac:dyDescent="0.25">
      <c r="A2260" t="s">
        <v>1888</v>
      </c>
      <c r="B2260" t="s">
        <v>986</v>
      </c>
      <c r="C2260" t="s">
        <v>20</v>
      </c>
      <c r="D2260" t="s">
        <v>7</v>
      </c>
      <c r="E2260" s="1">
        <f t="shared" si="35"/>
        <v>44865</v>
      </c>
      <c r="F2260" t="s">
        <v>1919</v>
      </c>
      <c r="G2260" s="1" t="e">
        <f>VLOOKUP(B2260,Results!A:D,3,FALSE)</f>
        <v>#N/A</v>
      </c>
    </row>
    <row r="2261" spans="1:7" x14ac:dyDescent="0.25">
      <c r="A2261" t="s">
        <v>1888</v>
      </c>
      <c r="B2261" t="s">
        <v>622</v>
      </c>
      <c r="C2261" t="s">
        <v>20</v>
      </c>
      <c r="D2261" t="s">
        <v>23</v>
      </c>
      <c r="E2261" s="1">
        <f t="shared" si="35"/>
        <v>44865</v>
      </c>
      <c r="F2261" t="s">
        <v>1919</v>
      </c>
      <c r="G2261" s="1" t="e">
        <f>VLOOKUP(B2261,Results!A:D,3,FALSE)</f>
        <v>#N/A</v>
      </c>
    </row>
    <row r="2262" spans="1:7" x14ac:dyDescent="0.25">
      <c r="A2262" t="s">
        <v>1888</v>
      </c>
      <c r="B2262" t="s">
        <v>376</v>
      </c>
      <c r="C2262" t="s">
        <v>20</v>
      </c>
      <c r="D2262" t="s">
        <v>28</v>
      </c>
      <c r="E2262" s="1">
        <f t="shared" si="35"/>
        <v>44865</v>
      </c>
      <c r="F2262" t="s">
        <v>1919</v>
      </c>
      <c r="G2262" s="1" t="e">
        <f>VLOOKUP(B2262,Results!A:D,3,FALSE)</f>
        <v>#N/A</v>
      </c>
    </row>
    <row r="2263" spans="1:7" x14ac:dyDescent="0.25">
      <c r="A2263" t="s">
        <v>1887</v>
      </c>
      <c r="B2263" t="s">
        <v>253</v>
      </c>
      <c r="C2263" t="s">
        <v>20</v>
      </c>
      <c r="D2263" t="s">
        <v>40</v>
      </c>
      <c r="E2263" s="1">
        <f t="shared" si="35"/>
        <v>44858</v>
      </c>
      <c r="F2263" t="s">
        <v>1919</v>
      </c>
      <c r="G2263" s="1">
        <f>VLOOKUP(B2263,Results!A:D,3,FALSE)</f>
        <v>45414</v>
      </c>
    </row>
    <row r="2264" spans="1:7" x14ac:dyDescent="0.25">
      <c r="A2264" t="s">
        <v>1887</v>
      </c>
      <c r="B2264" t="s">
        <v>597</v>
      </c>
      <c r="C2264" t="s">
        <v>20</v>
      </c>
      <c r="D2264" t="s">
        <v>80</v>
      </c>
      <c r="E2264" s="1">
        <f t="shared" si="35"/>
        <v>44858</v>
      </c>
      <c r="F2264" t="s">
        <v>1919</v>
      </c>
      <c r="G2264" s="1">
        <f>VLOOKUP(B2264,Results!A:D,3,FALSE)</f>
        <v>45414</v>
      </c>
    </row>
    <row r="2265" spans="1:7" x14ac:dyDescent="0.25">
      <c r="A2265" t="s">
        <v>1887</v>
      </c>
      <c r="B2265" t="s">
        <v>860</v>
      </c>
      <c r="C2265" t="s">
        <v>223</v>
      </c>
      <c r="D2265" t="s">
        <v>30</v>
      </c>
      <c r="E2265" s="1">
        <f t="shared" si="35"/>
        <v>44858</v>
      </c>
      <c r="F2265" t="s">
        <v>1919</v>
      </c>
      <c r="G2265" s="1">
        <f>VLOOKUP(B2265,Results!A:D,3,FALSE)</f>
        <v>45419</v>
      </c>
    </row>
    <row r="2266" spans="1:7" x14ac:dyDescent="0.25">
      <c r="A2266" t="s">
        <v>1887</v>
      </c>
      <c r="B2266" t="s">
        <v>1585</v>
      </c>
      <c r="C2266" t="s">
        <v>223</v>
      </c>
      <c r="D2266" t="s">
        <v>50</v>
      </c>
      <c r="E2266" s="1">
        <f t="shared" si="35"/>
        <v>44858</v>
      </c>
      <c r="F2266" t="s">
        <v>1919</v>
      </c>
      <c r="G2266" s="1">
        <f>VLOOKUP(B2266,Results!A:D,3,FALSE)</f>
        <v>45427</v>
      </c>
    </row>
    <row r="2267" spans="1:7" x14ac:dyDescent="0.25">
      <c r="A2267" t="s">
        <v>1887</v>
      </c>
      <c r="B2267" t="s">
        <v>964</v>
      </c>
      <c r="C2267" t="s">
        <v>20</v>
      </c>
      <c r="D2267" t="s">
        <v>30</v>
      </c>
      <c r="E2267" s="1">
        <f t="shared" si="35"/>
        <v>44858</v>
      </c>
      <c r="F2267" t="s">
        <v>1919</v>
      </c>
      <c r="G2267" s="1">
        <f>VLOOKUP(B2267,Results!A:D,3,FALSE)</f>
        <v>45436</v>
      </c>
    </row>
    <row r="2268" spans="1:7" x14ac:dyDescent="0.25">
      <c r="A2268" t="s">
        <v>1887</v>
      </c>
      <c r="B2268" t="s">
        <v>505</v>
      </c>
      <c r="C2268" t="s">
        <v>223</v>
      </c>
      <c r="D2268" t="s">
        <v>44</v>
      </c>
      <c r="E2268" s="1">
        <f t="shared" si="35"/>
        <v>44858</v>
      </c>
      <c r="F2268" t="s">
        <v>1919</v>
      </c>
      <c r="G2268" s="1">
        <f>VLOOKUP(B2268,Results!A:D,3,FALSE)</f>
        <v>45441</v>
      </c>
    </row>
    <row r="2269" spans="1:7" x14ac:dyDescent="0.25">
      <c r="A2269" t="s">
        <v>1887</v>
      </c>
      <c r="B2269" t="s">
        <v>1849</v>
      </c>
      <c r="C2269" t="s">
        <v>20</v>
      </c>
      <c r="D2269" t="s">
        <v>40</v>
      </c>
      <c r="E2269" s="1">
        <f t="shared" si="35"/>
        <v>44858</v>
      </c>
      <c r="F2269" t="s">
        <v>1919</v>
      </c>
      <c r="G2269" s="1" t="e">
        <f>VLOOKUP(B2269,Results!A:D,3,FALSE)</f>
        <v>#N/A</v>
      </c>
    </row>
    <row r="2270" spans="1:7" x14ac:dyDescent="0.25">
      <c r="A2270" t="s">
        <v>1887</v>
      </c>
      <c r="B2270" t="s">
        <v>1870</v>
      </c>
      <c r="C2270" t="s">
        <v>20</v>
      </c>
      <c r="D2270" t="s">
        <v>13</v>
      </c>
      <c r="E2270" s="1">
        <f t="shared" si="35"/>
        <v>44858</v>
      </c>
      <c r="F2270" t="s">
        <v>1919</v>
      </c>
      <c r="G2270" s="1" t="e">
        <f>VLOOKUP(B2270,Results!A:D,3,FALSE)</f>
        <v>#N/A</v>
      </c>
    </row>
    <row r="2271" spans="1:7" x14ac:dyDescent="0.25">
      <c r="A2271" t="s">
        <v>1887</v>
      </c>
      <c r="B2271" t="s">
        <v>660</v>
      </c>
      <c r="C2271" t="s">
        <v>20</v>
      </c>
      <c r="D2271" t="s">
        <v>13</v>
      </c>
      <c r="E2271" s="1">
        <f t="shared" si="35"/>
        <v>44858</v>
      </c>
      <c r="F2271" t="s">
        <v>1919</v>
      </c>
      <c r="G2271" s="1" t="e">
        <f>VLOOKUP(B2271,Results!A:D,3,FALSE)</f>
        <v>#N/A</v>
      </c>
    </row>
    <row r="2272" spans="1:7" x14ac:dyDescent="0.25">
      <c r="A2272" t="s">
        <v>1887</v>
      </c>
      <c r="B2272" t="s">
        <v>372</v>
      </c>
      <c r="C2272" t="s">
        <v>223</v>
      </c>
      <c r="D2272" t="s">
        <v>13</v>
      </c>
      <c r="E2272" s="1">
        <f t="shared" si="35"/>
        <v>44858</v>
      </c>
      <c r="F2272" t="s">
        <v>1919</v>
      </c>
      <c r="G2272" s="1" t="e">
        <f>VLOOKUP(B2272,Results!A:D,3,FALSE)</f>
        <v>#N/A</v>
      </c>
    </row>
    <row r="2273" spans="1:7" x14ac:dyDescent="0.25">
      <c r="A2273" t="s">
        <v>1887</v>
      </c>
      <c r="B2273" t="s">
        <v>1847</v>
      </c>
      <c r="C2273" t="s">
        <v>20</v>
      </c>
      <c r="D2273" t="s">
        <v>40</v>
      </c>
      <c r="E2273" s="1">
        <f t="shared" si="35"/>
        <v>44858</v>
      </c>
      <c r="F2273" t="s">
        <v>1919</v>
      </c>
      <c r="G2273" s="1" t="e">
        <f>VLOOKUP(B2273,Results!A:D,3,FALSE)</f>
        <v>#N/A</v>
      </c>
    </row>
    <row r="2274" spans="1:7" x14ac:dyDescent="0.25">
      <c r="A2274" t="s">
        <v>1887</v>
      </c>
      <c r="B2274" t="s">
        <v>656</v>
      </c>
      <c r="C2274" t="s">
        <v>20</v>
      </c>
      <c r="D2274" t="s">
        <v>33</v>
      </c>
      <c r="E2274" s="1">
        <f t="shared" si="35"/>
        <v>44858</v>
      </c>
      <c r="F2274" t="s">
        <v>1919</v>
      </c>
      <c r="G2274" s="1" t="e">
        <f>VLOOKUP(B2274,Results!A:D,3,FALSE)</f>
        <v>#N/A</v>
      </c>
    </row>
    <row r="2275" spans="1:7" x14ac:dyDescent="0.25">
      <c r="A2275" t="s">
        <v>1887</v>
      </c>
      <c r="B2275" t="s">
        <v>1833</v>
      </c>
      <c r="C2275" t="s">
        <v>20</v>
      </c>
      <c r="D2275" t="s">
        <v>40</v>
      </c>
      <c r="E2275" s="1">
        <f t="shared" si="35"/>
        <v>44858</v>
      </c>
      <c r="F2275" t="s">
        <v>1919</v>
      </c>
      <c r="G2275" s="1" t="e">
        <f>VLOOKUP(B2275,Results!A:D,3,FALSE)</f>
        <v>#N/A</v>
      </c>
    </row>
    <row r="2276" spans="1:7" x14ac:dyDescent="0.25">
      <c r="A2276" t="s">
        <v>1887</v>
      </c>
      <c r="B2276" t="s">
        <v>889</v>
      </c>
      <c r="C2276" t="s">
        <v>20</v>
      </c>
      <c r="D2276" t="s">
        <v>28</v>
      </c>
      <c r="E2276" s="1">
        <f t="shared" si="35"/>
        <v>44858</v>
      </c>
      <c r="F2276" t="s">
        <v>1919</v>
      </c>
      <c r="G2276" s="1" t="e">
        <f>VLOOKUP(B2276,Results!A:D,3,FALSE)</f>
        <v>#N/A</v>
      </c>
    </row>
    <row r="2277" spans="1:7" x14ac:dyDescent="0.25">
      <c r="A2277" t="s">
        <v>1887</v>
      </c>
      <c r="B2277" t="s">
        <v>438</v>
      </c>
      <c r="C2277" t="s">
        <v>20</v>
      </c>
      <c r="D2277" t="s">
        <v>28</v>
      </c>
      <c r="E2277" s="1">
        <f t="shared" si="35"/>
        <v>44858</v>
      </c>
      <c r="F2277" t="s">
        <v>1919</v>
      </c>
      <c r="G2277" s="1" t="e">
        <f>VLOOKUP(B2277,Results!A:D,3,FALSE)</f>
        <v>#N/A</v>
      </c>
    </row>
    <row r="2278" spans="1:7" x14ac:dyDescent="0.25">
      <c r="A2278" t="s">
        <v>1887</v>
      </c>
      <c r="B2278" t="s">
        <v>1815</v>
      </c>
      <c r="C2278" t="s">
        <v>20</v>
      </c>
      <c r="D2278" t="s">
        <v>13</v>
      </c>
      <c r="E2278" s="1">
        <f t="shared" si="35"/>
        <v>44858</v>
      </c>
      <c r="F2278" t="s">
        <v>1919</v>
      </c>
      <c r="G2278" s="1" t="e">
        <f>VLOOKUP(B2278,Results!A:D,3,FALSE)</f>
        <v>#N/A</v>
      </c>
    </row>
    <row r="2279" spans="1:7" x14ac:dyDescent="0.25">
      <c r="A2279" t="s">
        <v>1886</v>
      </c>
      <c r="B2279" t="s">
        <v>392</v>
      </c>
      <c r="C2279" t="s">
        <v>223</v>
      </c>
      <c r="D2279" t="s">
        <v>28</v>
      </c>
      <c r="E2279" s="1">
        <f t="shared" si="35"/>
        <v>44851</v>
      </c>
      <c r="F2279" t="s">
        <v>1919</v>
      </c>
      <c r="G2279" s="1">
        <f>VLOOKUP(B2279,Results!A:D,3,FALSE)</f>
        <v>45415</v>
      </c>
    </row>
    <row r="2280" spans="1:7" x14ac:dyDescent="0.25">
      <c r="A2280" t="s">
        <v>1886</v>
      </c>
      <c r="B2280" t="s">
        <v>1175</v>
      </c>
      <c r="C2280" t="s">
        <v>20</v>
      </c>
      <c r="D2280" t="s">
        <v>13</v>
      </c>
      <c r="E2280" s="1">
        <f t="shared" si="35"/>
        <v>44851</v>
      </c>
      <c r="F2280" t="s">
        <v>1919</v>
      </c>
      <c r="G2280" s="1">
        <f>VLOOKUP(B2280,Results!A:D,3,FALSE)</f>
        <v>45416</v>
      </c>
    </row>
    <row r="2281" spans="1:7" x14ac:dyDescent="0.25">
      <c r="A2281" t="s">
        <v>1886</v>
      </c>
      <c r="B2281" t="s">
        <v>726</v>
      </c>
      <c r="C2281" t="s">
        <v>223</v>
      </c>
      <c r="D2281" t="s">
        <v>13</v>
      </c>
      <c r="E2281" s="1">
        <f t="shared" si="35"/>
        <v>44851</v>
      </c>
      <c r="F2281" t="s">
        <v>1919</v>
      </c>
      <c r="G2281" s="1">
        <f>VLOOKUP(B2281,Results!A:D,3,FALSE)</f>
        <v>45418</v>
      </c>
    </row>
    <row r="2282" spans="1:7" x14ac:dyDescent="0.25">
      <c r="A2282" t="s">
        <v>1886</v>
      </c>
      <c r="B2282" t="s">
        <v>862</v>
      </c>
      <c r="C2282" t="s">
        <v>223</v>
      </c>
      <c r="D2282" t="s">
        <v>30</v>
      </c>
      <c r="E2282" s="1">
        <f t="shared" si="35"/>
        <v>44851</v>
      </c>
      <c r="F2282" t="s">
        <v>1919</v>
      </c>
      <c r="G2282" s="1">
        <f>VLOOKUP(B2282,Results!A:D,3,FALSE)</f>
        <v>45420</v>
      </c>
    </row>
    <row r="2283" spans="1:7" x14ac:dyDescent="0.25">
      <c r="A2283" t="s">
        <v>1886</v>
      </c>
      <c r="B2283" t="s">
        <v>288</v>
      </c>
      <c r="C2283" t="s">
        <v>223</v>
      </c>
      <c r="D2283" t="s">
        <v>13</v>
      </c>
      <c r="E2283" s="1">
        <f t="shared" si="35"/>
        <v>44851</v>
      </c>
      <c r="F2283" t="s">
        <v>1919</v>
      </c>
      <c r="G2283" s="1">
        <f>VLOOKUP(B2283,Results!A:D,3,FALSE)</f>
        <v>45421</v>
      </c>
    </row>
    <row r="2284" spans="1:7" x14ac:dyDescent="0.25">
      <c r="A2284" t="s">
        <v>1886</v>
      </c>
      <c r="B2284" t="s">
        <v>272</v>
      </c>
      <c r="C2284" t="s">
        <v>223</v>
      </c>
      <c r="D2284" t="s">
        <v>13</v>
      </c>
      <c r="E2284" s="1">
        <f t="shared" si="35"/>
        <v>44851</v>
      </c>
      <c r="F2284" t="s">
        <v>1919</v>
      </c>
      <c r="G2284" s="1">
        <f>VLOOKUP(B2284,Results!A:D,3,FALSE)</f>
        <v>45421</v>
      </c>
    </row>
    <row r="2285" spans="1:7" x14ac:dyDescent="0.25">
      <c r="A2285" t="s">
        <v>1886</v>
      </c>
      <c r="B2285" t="s">
        <v>661</v>
      </c>
      <c r="C2285" t="s">
        <v>223</v>
      </c>
      <c r="D2285" t="s">
        <v>44</v>
      </c>
      <c r="E2285" s="1">
        <f t="shared" si="35"/>
        <v>44851</v>
      </c>
      <c r="F2285" t="s">
        <v>1919</v>
      </c>
      <c r="G2285" s="1" t="e">
        <f>VLOOKUP(B2285,Results!A:D,3,FALSE)</f>
        <v>#N/A</v>
      </c>
    </row>
    <row r="2286" spans="1:7" x14ac:dyDescent="0.25">
      <c r="A2286" t="s">
        <v>1886</v>
      </c>
      <c r="B2286" t="s">
        <v>665</v>
      </c>
      <c r="C2286" t="s">
        <v>223</v>
      </c>
      <c r="D2286" t="s">
        <v>13</v>
      </c>
      <c r="E2286" s="1">
        <f t="shared" si="35"/>
        <v>44851</v>
      </c>
      <c r="F2286" t="s">
        <v>1919</v>
      </c>
      <c r="G2286" s="1" t="e">
        <f>VLOOKUP(B2286,Results!A:D,3,FALSE)</f>
        <v>#N/A</v>
      </c>
    </row>
    <row r="2287" spans="1:7" x14ac:dyDescent="0.25">
      <c r="A2287" t="s">
        <v>1886</v>
      </c>
      <c r="B2287" t="s">
        <v>631</v>
      </c>
      <c r="C2287" t="s">
        <v>20</v>
      </c>
      <c r="D2287" t="s">
        <v>10</v>
      </c>
      <c r="E2287" s="1">
        <f t="shared" si="35"/>
        <v>44851</v>
      </c>
      <c r="F2287" t="s">
        <v>1919</v>
      </c>
      <c r="G2287" s="1" t="e">
        <f>VLOOKUP(B2287,Results!A:D,3,FALSE)</f>
        <v>#N/A</v>
      </c>
    </row>
    <row r="2288" spans="1:7" x14ac:dyDescent="0.25">
      <c r="A2288" t="s">
        <v>1886</v>
      </c>
      <c r="B2288" t="s">
        <v>331</v>
      </c>
      <c r="C2288" t="s">
        <v>223</v>
      </c>
      <c r="D2288" t="s">
        <v>13</v>
      </c>
      <c r="E2288" s="1">
        <f t="shared" si="35"/>
        <v>44851</v>
      </c>
      <c r="F2288" t="s">
        <v>1919</v>
      </c>
      <c r="G2288" s="1" t="e">
        <f>VLOOKUP(B2288,Results!A:D,3,FALSE)</f>
        <v>#N/A</v>
      </c>
    </row>
    <row r="2289" spans="1:7" x14ac:dyDescent="0.25">
      <c r="A2289" t="s">
        <v>1886</v>
      </c>
      <c r="B2289" t="s">
        <v>492</v>
      </c>
      <c r="C2289" t="s">
        <v>20</v>
      </c>
      <c r="D2289" t="s">
        <v>10</v>
      </c>
      <c r="E2289" s="1">
        <f t="shared" si="35"/>
        <v>44851</v>
      </c>
      <c r="F2289" t="s">
        <v>1919</v>
      </c>
      <c r="G2289" s="1" t="e">
        <f>VLOOKUP(B2289,Results!A:D,3,FALSE)</f>
        <v>#N/A</v>
      </c>
    </row>
    <row r="2290" spans="1:7" x14ac:dyDescent="0.25">
      <c r="A2290" t="s">
        <v>1886</v>
      </c>
      <c r="B2290" t="s">
        <v>782</v>
      </c>
      <c r="C2290" t="s">
        <v>223</v>
      </c>
      <c r="D2290" t="s">
        <v>23</v>
      </c>
      <c r="E2290" s="1">
        <f t="shared" si="35"/>
        <v>44851</v>
      </c>
      <c r="F2290" t="s">
        <v>1919</v>
      </c>
      <c r="G2290" s="1" t="e">
        <f>VLOOKUP(B2290,Results!A:D,3,FALSE)</f>
        <v>#N/A</v>
      </c>
    </row>
    <row r="2291" spans="1:7" x14ac:dyDescent="0.25">
      <c r="A2291" t="s">
        <v>1886</v>
      </c>
      <c r="B2291" t="s">
        <v>369</v>
      </c>
      <c r="C2291" t="s">
        <v>223</v>
      </c>
      <c r="D2291" t="s">
        <v>40</v>
      </c>
      <c r="E2291" s="1">
        <f t="shared" si="35"/>
        <v>44851</v>
      </c>
      <c r="F2291" t="s">
        <v>1919</v>
      </c>
      <c r="G2291" s="1" t="e">
        <f>VLOOKUP(B2291,Results!A:D,3,FALSE)</f>
        <v>#N/A</v>
      </c>
    </row>
    <row r="2292" spans="1:7" x14ac:dyDescent="0.25">
      <c r="A2292" t="s">
        <v>1886</v>
      </c>
      <c r="B2292" t="s">
        <v>398</v>
      </c>
      <c r="C2292" t="s">
        <v>20</v>
      </c>
      <c r="D2292" t="s">
        <v>40</v>
      </c>
      <c r="E2292" s="1">
        <f t="shared" si="35"/>
        <v>44851</v>
      </c>
      <c r="F2292" t="s">
        <v>1919</v>
      </c>
      <c r="G2292" s="1" t="e">
        <f>VLOOKUP(B2292,Results!A:D,3,FALSE)</f>
        <v>#N/A</v>
      </c>
    </row>
    <row r="2293" spans="1:7" x14ac:dyDescent="0.25">
      <c r="A2293" t="s">
        <v>1886</v>
      </c>
      <c r="B2293" t="s">
        <v>523</v>
      </c>
      <c r="C2293" t="s">
        <v>20</v>
      </c>
      <c r="D2293" t="s">
        <v>23</v>
      </c>
      <c r="E2293" s="1">
        <f t="shared" si="35"/>
        <v>44851</v>
      </c>
      <c r="F2293" t="s">
        <v>1919</v>
      </c>
      <c r="G2293" s="1" t="e">
        <f>VLOOKUP(B2293,Results!A:D,3,FALSE)</f>
        <v>#N/A</v>
      </c>
    </row>
    <row r="2294" spans="1:7" x14ac:dyDescent="0.25">
      <c r="A2294" t="s">
        <v>1886</v>
      </c>
      <c r="B2294" t="s">
        <v>531</v>
      </c>
      <c r="C2294" t="s">
        <v>223</v>
      </c>
      <c r="D2294" t="s">
        <v>13</v>
      </c>
      <c r="E2294" s="1">
        <f t="shared" si="35"/>
        <v>44851</v>
      </c>
      <c r="F2294" t="s">
        <v>1919</v>
      </c>
      <c r="G2294" s="1" t="e">
        <f>VLOOKUP(B2294,Results!A:D,3,FALSE)</f>
        <v>#N/A</v>
      </c>
    </row>
    <row r="2295" spans="1:7" x14ac:dyDescent="0.25">
      <c r="A2295" t="s">
        <v>1886</v>
      </c>
      <c r="B2295" t="s">
        <v>966</v>
      </c>
      <c r="C2295" t="s">
        <v>20</v>
      </c>
      <c r="D2295" t="s">
        <v>74</v>
      </c>
      <c r="E2295" s="1">
        <f t="shared" si="35"/>
        <v>44851</v>
      </c>
      <c r="F2295" t="s">
        <v>1919</v>
      </c>
      <c r="G2295" s="1" t="e">
        <f>VLOOKUP(B2295,Results!A:D,3,FALSE)</f>
        <v>#N/A</v>
      </c>
    </row>
    <row r="2296" spans="1:7" x14ac:dyDescent="0.25">
      <c r="A2296" t="s">
        <v>1886</v>
      </c>
      <c r="B2296" t="s">
        <v>622</v>
      </c>
      <c r="C2296" t="s">
        <v>20</v>
      </c>
      <c r="D2296" t="s">
        <v>23</v>
      </c>
      <c r="E2296" s="1">
        <f t="shared" si="35"/>
        <v>44851</v>
      </c>
      <c r="F2296" t="s">
        <v>1919</v>
      </c>
      <c r="G2296" s="1" t="e">
        <f>VLOOKUP(B2296,Results!A:D,3,FALSE)</f>
        <v>#N/A</v>
      </c>
    </row>
    <row r="2297" spans="1:7" x14ac:dyDescent="0.25">
      <c r="A2297" t="s">
        <v>1886</v>
      </c>
      <c r="B2297" t="s">
        <v>376</v>
      </c>
      <c r="C2297" t="s">
        <v>20</v>
      </c>
      <c r="D2297" t="s">
        <v>28</v>
      </c>
      <c r="E2297" s="1">
        <f t="shared" si="35"/>
        <v>44851</v>
      </c>
      <c r="F2297" t="s">
        <v>1919</v>
      </c>
      <c r="G2297" s="1" t="e">
        <f>VLOOKUP(B2297,Results!A:D,3,FALSE)</f>
        <v>#N/A</v>
      </c>
    </row>
    <row r="2298" spans="1:7" x14ac:dyDescent="0.25">
      <c r="A2298" s="1">
        <v>44630</v>
      </c>
      <c r="B2298" t="s">
        <v>597</v>
      </c>
      <c r="C2298" t="s">
        <v>20</v>
      </c>
      <c r="D2298" t="s">
        <v>80</v>
      </c>
      <c r="E2298" s="1">
        <f t="shared" si="35"/>
        <v>44837</v>
      </c>
      <c r="F2298" t="s">
        <v>1919</v>
      </c>
      <c r="G2298" s="1">
        <f>VLOOKUP(B2298,Results!A:D,3,FALSE)</f>
        <v>45414</v>
      </c>
    </row>
    <row r="2299" spans="1:7" x14ac:dyDescent="0.25">
      <c r="A2299" s="1">
        <v>44630</v>
      </c>
      <c r="B2299" t="s">
        <v>1301</v>
      </c>
      <c r="C2299" t="s">
        <v>20</v>
      </c>
      <c r="D2299" t="s">
        <v>10</v>
      </c>
      <c r="E2299" s="1">
        <f t="shared" si="35"/>
        <v>44837</v>
      </c>
      <c r="F2299" t="s">
        <v>1919</v>
      </c>
      <c r="G2299" s="1">
        <f>VLOOKUP(B2299,Results!A:D,3,FALSE)</f>
        <v>45419</v>
      </c>
    </row>
    <row r="2300" spans="1:7" x14ac:dyDescent="0.25">
      <c r="A2300" s="1">
        <v>44630</v>
      </c>
      <c r="B2300" t="s">
        <v>750</v>
      </c>
      <c r="C2300" t="s">
        <v>20</v>
      </c>
      <c r="D2300" t="s">
        <v>13</v>
      </c>
      <c r="E2300" s="1">
        <f t="shared" si="35"/>
        <v>44837</v>
      </c>
      <c r="F2300" t="s">
        <v>1919</v>
      </c>
      <c r="G2300" s="1">
        <f>VLOOKUP(B2300,Results!A:D,3,FALSE)</f>
        <v>45420</v>
      </c>
    </row>
    <row r="2301" spans="1:7" x14ac:dyDescent="0.25">
      <c r="A2301" s="1">
        <v>44630</v>
      </c>
      <c r="B2301" t="s">
        <v>1585</v>
      </c>
      <c r="C2301" t="s">
        <v>223</v>
      </c>
      <c r="D2301" t="s">
        <v>50</v>
      </c>
      <c r="E2301" s="1">
        <f t="shared" si="35"/>
        <v>44837</v>
      </c>
      <c r="F2301" t="s">
        <v>1919</v>
      </c>
      <c r="G2301" s="1">
        <f>VLOOKUP(B2301,Results!A:D,3,FALSE)</f>
        <v>45427</v>
      </c>
    </row>
    <row r="2302" spans="1:7" x14ac:dyDescent="0.25">
      <c r="A2302" s="1">
        <v>44630</v>
      </c>
      <c r="B2302" t="s">
        <v>458</v>
      </c>
      <c r="C2302" t="s">
        <v>20</v>
      </c>
      <c r="D2302" t="s">
        <v>10</v>
      </c>
      <c r="E2302" s="1">
        <f t="shared" si="35"/>
        <v>44837</v>
      </c>
      <c r="F2302" t="s">
        <v>1919</v>
      </c>
      <c r="G2302" s="1">
        <f>VLOOKUP(B2302,Results!A:D,3,FALSE)</f>
        <v>45434</v>
      </c>
    </row>
    <row r="2303" spans="1:7" x14ac:dyDescent="0.25">
      <c r="A2303" s="1">
        <v>44630</v>
      </c>
      <c r="B2303" t="s">
        <v>505</v>
      </c>
      <c r="C2303" t="s">
        <v>223</v>
      </c>
      <c r="D2303" t="s">
        <v>44</v>
      </c>
      <c r="E2303" s="1">
        <f t="shared" si="35"/>
        <v>44837</v>
      </c>
      <c r="F2303" t="s">
        <v>1919</v>
      </c>
      <c r="G2303" s="1">
        <f>VLOOKUP(B2303,Results!A:D,3,FALSE)</f>
        <v>45441</v>
      </c>
    </row>
    <row r="2304" spans="1:7" x14ac:dyDescent="0.25">
      <c r="A2304" s="1">
        <v>44630</v>
      </c>
      <c r="B2304" t="s">
        <v>661</v>
      </c>
      <c r="C2304" t="s">
        <v>223</v>
      </c>
      <c r="D2304" t="s">
        <v>44</v>
      </c>
      <c r="E2304" s="1">
        <f t="shared" si="35"/>
        <v>44837</v>
      </c>
      <c r="F2304" t="s">
        <v>1919</v>
      </c>
      <c r="G2304" s="1" t="e">
        <f>VLOOKUP(B2304,Results!A:D,3,FALSE)</f>
        <v>#N/A</v>
      </c>
    </row>
    <row r="2305" spans="1:7" x14ac:dyDescent="0.25">
      <c r="A2305" s="1">
        <v>44630</v>
      </c>
      <c r="B2305" t="s">
        <v>704</v>
      </c>
      <c r="C2305" t="s">
        <v>20</v>
      </c>
      <c r="D2305" t="s">
        <v>30</v>
      </c>
      <c r="E2305" s="1">
        <f t="shared" si="35"/>
        <v>44837</v>
      </c>
      <c r="F2305" t="s">
        <v>1919</v>
      </c>
      <c r="G2305" s="1" t="e">
        <f>VLOOKUP(B2305,Results!A:D,3,FALSE)</f>
        <v>#N/A</v>
      </c>
    </row>
    <row r="2306" spans="1:7" x14ac:dyDescent="0.25">
      <c r="A2306" s="1">
        <v>44630</v>
      </c>
      <c r="B2306" t="s">
        <v>492</v>
      </c>
      <c r="C2306" t="s">
        <v>20</v>
      </c>
      <c r="D2306" t="s">
        <v>10</v>
      </c>
      <c r="E2306" s="1">
        <f t="shared" ref="E2306:E2369" si="36">DATEVALUE(IFERROR(RIGHT(LEFT(A2306,FIND("-",A2306,4)-1),2)&amp;"/"&amp;LEFT(A2306,FIND("-",A2306)-1)&amp;"/"&amp;RIGHT(LEFT(A2306,IFERROR(FIND(" ",A2306),LEN(A2306)+1)-1),4),TEXT(A2306,"dd")&amp;"/"&amp;TEXT(A2306,"mm")&amp;"/"&amp;TEXT(A2306,"yyyy")))</f>
        <v>44837</v>
      </c>
      <c r="F2306" t="s">
        <v>1919</v>
      </c>
      <c r="G2306" s="1" t="e">
        <f>VLOOKUP(B2306,Results!A:D,3,FALSE)</f>
        <v>#N/A</v>
      </c>
    </row>
    <row r="2307" spans="1:7" x14ac:dyDescent="0.25">
      <c r="A2307" s="1">
        <v>44630</v>
      </c>
      <c r="B2307" t="s">
        <v>1870</v>
      </c>
      <c r="C2307" t="s">
        <v>20</v>
      </c>
      <c r="D2307" t="s">
        <v>13</v>
      </c>
      <c r="E2307" s="1">
        <f t="shared" si="36"/>
        <v>44837</v>
      </c>
      <c r="F2307" t="s">
        <v>1919</v>
      </c>
      <c r="G2307" s="1" t="e">
        <f>VLOOKUP(B2307,Results!A:D,3,FALSE)</f>
        <v>#N/A</v>
      </c>
    </row>
    <row r="2308" spans="1:7" x14ac:dyDescent="0.25">
      <c r="A2308" s="1">
        <v>44630</v>
      </c>
      <c r="B2308" t="s">
        <v>782</v>
      </c>
      <c r="C2308" t="s">
        <v>223</v>
      </c>
      <c r="D2308" t="s">
        <v>23</v>
      </c>
      <c r="E2308" s="1">
        <f t="shared" si="36"/>
        <v>44837</v>
      </c>
      <c r="F2308" t="s">
        <v>1919</v>
      </c>
      <c r="G2308" s="1" t="e">
        <f>VLOOKUP(B2308,Results!A:D,3,FALSE)</f>
        <v>#N/A</v>
      </c>
    </row>
    <row r="2309" spans="1:7" x14ac:dyDescent="0.25">
      <c r="A2309" s="1">
        <v>44630</v>
      </c>
      <c r="B2309" t="s">
        <v>660</v>
      </c>
      <c r="C2309" t="s">
        <v>20</v>
      </c>
      <c r="D2309" t="s">
        <v>13</v>
      </c>
      <c r="E2309" s="1">
        <f t="shared" si="36"/>
        <v>44837</v>
      </c>
      <c r="F2309" t="s">
        <v>1919</v>
      </c>
      <c r="G2309" s="1" t="e">
        <f>VLOOKUP(B2309,Results!A:D,3,FALSE)</f>
        <v>#N/A</v>
      </c>
    </row>
    <row r="2310" spans="1:7" x14ac:dyDescent="0.25">
      <c r="A2310" s="1">
        <v>44630</v>
      </c>
      <c r="B2310" t="s">
        <v>369</v>
      </c>
      <c r="C2310" t="s">
        <v>223</v>
      </c>
      <c r="D2310" t="s">
        <v>40</v>
      </c>
      <c r="E2310" s="1">
        <f t="shared" si="36"/>
        <v>44837</v>
      </c>
      <c r="F2310" t="s">
        <v>1919</v>
      </c>
      <c r="G2310" s="1" t="e">
        <f>VLOOKUP(B2310,Results!A:D,3,FALSE)</f>
        <v>#N/A</v>
      </c>
    </row>
    <row r="2311" spans="1:7" x14ac:dyDescent="0.25">
      <c r="A2311" s="1">
        <v>44630</v>
      </c>
      <c r="B2311" t="s">
        <v>1847</v>
      </c>
      <c r="C2311" t="s">
        <v>20</v>
      </c>
      <c r="D2311" t="s">
        <v>40</v>
      </c>
      <c r="E2311" s="1">
        <f t="shared" si="36"/>
        <v>44837</v>
      </c>
      <c r="F2311" t="s">
        <v>1919</v>
      </c>
      <c r="G2311" s="1" t="e">
        <f>VLOOKUP(B2311,Results!A:D,3,FALSE)</f>
        <v>#N/A</v>
      </c>
    </row>
    <row r="2312" spans="1:7" x14ac:dyDescent="0.25">
      <c r="A2312" s="1">
        <v>44630</v>
      </c>
      <c r="B2312" t="s">
        <v>579</v>
      </c>
      <c r="C2312" t="s">
        <v>20</v>
      </c>
      <c r="D2312" t="s">
        <v>297</v>
      </c>
      <c r="E2312" s="1">
        <f t="shared" si="36"/>
        <v>44837</v>
      </c>
      <c r="F2312" t="s">
        <v>1919</v>
      </c>
      <c r="G2312" s="1" t="e">
        <f>VLOOKUP(B2312,Results!A:D,3,FALSE)</f>
        <v>#N/A</v>
      </c>
    </row>
    <row r="2313" spans="1:7" x14ac:dyDescent="0.25">
      <c r="A2313" s="1">
        <v>44630</v>
      </c>
      <c r="B2313" t="s">
        <v>966</v>
      </c>
      <c r="C2313" t="s">
        <v>20</v>
      </c>
      <c r="D2313" t="s">
        <v>74</v>
      </c>
      <c r="E2313" s="1">
        <f t="shared" si="36"/>
        <v>44837</v>
      </c>
      <c r="F2313" t="s">
        <v>1919</v>
      </c>
      <c r="G2313" s="1" t="e">
        <f>VLOOKUP(B2313,Results!A:D,3,FALSE)</f>
        <v>#N/A</v>
      </c>
    </row>
    <row r="2314" spans="1:7" x14ac:dyDescent="0.25">
      <c r="A2314" s="1">
        <v>44630</v>
      </c>
      <c r="B2314" t="s">
        <v>642</v>
      </c>
      <c r="C2314" t="s">
        <v>223</v>
      </c>
      <c r="D2314" t="s">
        <v>23</v>
      </c>
      <c r="E2314" s="1">
        <f t="shared" si="36"/>
        <v>44837</v>
      </c>
      <c r="F2314" t="s">
        <v>1919</v>
      </c>
      <c r="G2314" s="1" t="e">
        <f>VLOOKUP(B2314,Results!A:D,3,FALSE)</f>
        <v>#N/A</v>
      </c>
    </row>
    <row r="2315" spans="1:7" x14ac:dyDescent="0.25">
      <c r="A2315" s="1">
        <v>44630</v>
      </c>
      <c r="B2315" t="s">
        <v>656</v>
      </c>
      <c r="C2315" t="s">
        <v>20</v>
      </c>
      <c r="D2315" t="s">
        <v>33</v>
      </c>
      <c r="E2315" s="1">
        <f t="shared" si="36"/>
        <v>44837</v>
      </c>
      <c r="F2315" t="s">
        <v>1919</v>
      </c>
      <c r="G2315" s="1" t="e">
        <f>VLOOKUP(B2315,Results!A:D,3,FALSE)</f>
        <v>#N/A</v>
      </c>
    </row>
    <row r="2316" spans="1:7" x14ac:dyDescent="0.25">
      <c r="A2316" s="1">
        <v>44630</v>
      </c>
      <c r="B2316" t="s">
        <v>986</v>
      </c>
      <c r="C2316" t="s">
        <v>20</v>
      </c>
      <c r="D2316" t="s">
        <v>7</v>
      </c>
      <c r="E2316" s="1">
        <f t="shared" si="36"/>
        <v>44837</v>
      </c>
      <c r="F2316" t="s">
        <v>1919</v>
      </c>
      <c r="G2316" s="1" t="e">
        <f>VLOOKUP(B2316,Results!A:D,3,FALSE)</f>
        <v>#N/A</v>
      </c>
    </row>
    <row r="2317" spans="1:7" x14ac:dyDescent="0.25">
      <c r="A2317" s="1">
        <v>44630</v>
      </c>
      <c r="B2317" t="s">
        <v>889</v>
      </c>
      <c r="C2317" t="s">
        <v>20</v>
      </c>
      <c r="D2317" t="s">
        <v>28</v>
      </c>
      <c r="E2317" s="1">
        <f t="shared" si="36"/>
        <v>44837</v>
      </c>
      <c r="F2317" t="s">
        <v>1919</v>
      </c>
      <c r="G2317" s="1" t="e">
        <f>VLOOKUP(B2317,Results!A:D,3,FALSE)</f>
        <v>#N/A</v>
      </c>
    </row>
    <row r="2318" spans="1:7" x14ac:dyDescent="0.25">
      <c r="A2318" s="1">
        <v>44630</v>
      </c>
      <c r="B2318" t="s">
        <v>707</v>
      </c>
      <c r="C2318" t="s">
        <v>20</v>
      </c>
      <c r="D2318" t="s">
        <v>74</v>
      </c>
      <c r="E2318" s="1">
        <f t="shared" si="36"/>
        <v>44837</v>
      </c>
      <c r="F2318" t="s">
        <v>1919</v>
      </c>
      <c r="G2318" s="1" t="e">
        <f>VLOOKUP(B2318,Results!A:D,3,FALSE)</f>
        <v>#N/A</v>
      </c>
    </row>
    <row r="2319" spans="1:7" x14ac:dyDescent="0.25">
      <c r="A2319" s="1">
        <v>44630</v>
      </c>
      <c r="B2319" t="s">
        <v>376</v>
      </c>
      <c r="C2319" t="s">
        <v>20</v>
      </c>
      <c r="D2319" t="s">
        <v>28</v>
      </c>
      <c r="E2319" s="1">
        <f t="shared" si="36"/>
        <v>44837</v>
      </c>
      <c r="F2319" t="s">
        <v>1919</v>
      </c>
      <c r="G2319" s="1" t="e">
        <f>VLOOKUP(B2319,Results!A:D,3,FALSE)</f>
        <v>#N/A</v>
      </c>
    </row>
    <row r="2320" spans="1:7" x14ac:dyDescent="0.25">
      <c r="A2320" t="s">
        <v>1885</v>
      </c>
      <c r="B2320" t="s">
        <v>253</v>
      </c>
      <c r="C2320" t="s">
        <v>20</v>
      </c>
      <c r="D2320" t="s">
        <v>40</v>
      </c>
      <c r="E2320" s="1">
        <f t="shared" si="36"/>
        <v>44830</v>
      </c>
      <c r="F2320" t="s">
        <v>1919</v>
      </c>
      <c r="G2320" s="1">
        <f>VLOOKUP(B2320,Results!A:D,3,FALSE)</f>
        <v>45414</v>
      </c>
    </row>
    <row r="2321" spans="1:7" x14ac:dyDescent="0.25">
      <c r="A2321" t="s">
        <v>1885</v>
      </c>
      <c r="B2321" t="s">
        <v>478</v>
      </c>
      <c r="C2321" t="s">
        <v>223</v>
      </c>
      <c r="D2321" t="s">
        <v>10</v>
      </c>
      <c r="E2321" s="1">
        <f t="shared" si="36"/>
        <v>44830</v>
      </c>
      <c r="F2321" t="s">
        <v>1919</v>
      </c>
      <c r="G2321" s="1">
        <f>VLOOKUP(B2321,Results!A:D,3,FALSE)</f>
        <v>45419</v>
      </c>
    </row>
    <row r="2322" spans="1:7" x14ac:dyDescent="0.25">
      <c r="A2322" t="s">
        <v>1885</v>
      </c>
      <c r="B2322" t="s">
        <v>735</v>
      </c>
      <c r="C2322" t="s">
        <v>223</v>
      </c>
      <c r="D2322" t="s">
        <v>40</v>
      </c>
      <c r="E2322" s="1">
        <f t="shared" si="36"/>
        <v>44830</v>
      </c>
      <c r="F2322" t="s">
        <v>1919</v>
      </c>
      <c r="G2322" s="1">
        <f>VLOOKUP(B2322,Results!A:D,3,FALSE)</f>
        <v>45428</v>
      </c>
    </row>
    <row r="2323" spans="1:7" x14ac:dyDescent="0.25">
      <c r="A2323" t="s">
        <v>1885</v>
      </c>
      <c r="B2323" t="s">
        <v>974</v>
      </c>
      <c r="C2323" t="s">
        <v>223</v>
      </c>
      <c r="D2323" t="s">
        <v>40</v>
      </c>
      <c r="E2323" s="1">
        <f t="shared" si="36"/>
        <v>44830</v>
      </c>
      <c r="F2323" t="s">
        <v>1919</v>
      </c>
      <c r="G2323" s="1">
        <f>VLOOKUP(B2323,Results!A:D,3,FALSE)</f>
        <v>45429</v>
      </c>
    </row>
    <row r="2324" spans="1:7" x14ac:dyDescent="0.25">
      <c r="A2324" t="s">
        <v>1885</v>
      </c>
      <c r="B2324" t="s">
        <v>858</v>
      </c>
      <c r="C2324" t="s">
        <v>223</v>
      </c>
      <c r="D2324" t="s">
        <v>23</v>
      </c>
      <c r="E2324" s="1">
        <f t="shared" si="36"/>
        <v>44830</v>
      </c>
      <c r="F2324" t="s">
        <v>1919</v>
      </c>
      <c r="G2324" s="1" t="e">
        <f>VLOOKUP(B2324,Results!A:D,3,FALSE)</f>
        <v>#N/A</v>
      </c>
    </row>
    <row r="2325" spans="1:7" x14ac:dyDescent="0.25">
      <c r="A2325" t="s">
        <v>1885</v>
      </c>
      <c r="B2325" t="s">
        <v>523</v>
      </c>
      <c r="C2325" t="s">
        <v>20</v>
      </c>
      <c r="D2325" t="s">
        <v>23</v>
      </c>
      <c r="E2325" s="1">
        <f t="shared" si="36"/>
        <v>44830</v>
      </c>
      <c r="F2325" t="s">
        <v>1919</v>
      </c>
      <c r="G2325" s="1" t="e">
        <f>VLOOKUP(B2325,Results!A:D,3,FALSE)</f>
        <v>#N/A</v>
      </c>
    </row>
    <row r="2326" spans="1:7" x14ac:dyDescent="0.25">
      <c r="A2326" t="s">
        <v>1885</v>
      </c>
      <c r="B2326" t="s">
        <v>959</v>
      </c>
      <c r="C2326" t="s">
        <v>20</v>
      </c>
      <c r="D2326" t="s">
        <v>40</v>
      </c>
      <c r="E2326" s="1">
        <f t="shared" si="36"/>
        <v>44830</v>
      </c>
      <c r="F2326" t="s">
        <v>1919</v>
      </c>
      <c r="G2326" s="1" t="e">
        <f>VLOOKUP(B2326,Results!A:D,3,FALSE)</f>
        <v>#N/A</v>
      </c>
    </row>
    <row r="2327" spans="1:7" x14ac:dyDescent="0.25">
      <c r="A2327" t="s">
        <v>1885</v>
      </c>
      <c r="B2327" t="s">
        <v>531</v>
      </c>
      <c r="C2327" t="s">
        <v>223</v>
      </c>
      <c r="D2327" t="s">
        <v>13</v>
      </c>
      <c r="E2327" s="1">
        <f t="shared" si="36"/>
        <v>44830</v>
      </c>
      <c r="F2327" t="s">
        <v>1919</v>
      </c>
      <c r="G2327" s="1" t="e">
        <f>VLOOKUP(B2327,Results!A:D,3,FALSE)</f>
        <v>#N/A</v>
      </c>
    </row>
    <row r="2328" spans="1:7" x14ac:dyDescent="0.25">
      <c r="A2328" t="s">
        <v>1885</v>
      </c>
      <c r="B2328" t="s">
        <v>783</v>
      </c>
      <c r="C2328" t="s">
        <v>223</v>
      </c>
      <c r="D2328" t="s">
        <v>23</v>
      </c>
      <c r="E2328" s="1">
        <f t="shared" si="36"/>
        <v>44830</v>
      </c>
      <c r="F2328" t="s">
        <v>1919</v>
      </c>
      <c r="G2328" s="1" t="e">
        <f>VLOOKUP(B2328,Results!A:D,3,FALSE)</f>
        <v>#N/A</v>
      </c>
    </row>
    <row r="2329" spans="1:7" x14ac:dyDescent="0.25">
      <c r="A2329" t="s">
        <v>1885</v>
      </c>
      <c r="B2329" t="s">
        <v>971</v>
      </c>
      <c r="C2329" t="s">
        <v>223</v>
      </c>
      <c r="D2329" t="s">
        <v>23</v>
      </c>
      <c r="E2329" s="1">
        <f t="shared" si="36"/>
        <v>44830</v>
      </c>
      <c r="F2329" t="s">
        <v>1919</v>
      </c>
      <c r="G2329" s="1" t="e">
        <f>VLOOKUP(B2329,Results!A:D,3,FALSE)</f>
        <v>#N/A</v>
      </c>
    </row>
    <row r="2330" spans="1:7" x14ac:dyDescent="0.25">
      <c r="A2330" t="s">
        <v>1885</v>
      </c>
      <c r="B2330" t="s">
        <v>622</v>
      </c>
      <c r="C2330" t="s">
        <v>20</v>
      </c>
      <c r="D2330" t="s">
        <v>23</v>
      </c>
      <c r="E2330" s="1">
        <f t="shared" si="36"/>
        <v>44830</v>
      </c>
      <c r="F2330" t="s">
        <v>1919</v>
      </c>
      <c r="G2330" s="1" t="e">
        <f>VLOOKUP(B2330,Results!A:D,3,FALSE)</f>
        <v>#N/A</v>
      </c>
    </row>
    <row r="2331" spans="1:7" x14ac:dyDescent="0.25">
      <c r="A2331" t="s">
        <v>1885</v>
      </c>
      <c r="B2331" t="s">
        <v>1815</v>
      </c>
      <c r="C2331" t="s">
        <v>20</v>
      </c>
      <c r="D2331" t="s">
        <v>13</v>
      </c>
      <c r="E2331" s="1">
        <f t="shared" si="36"/>
        <v>44830</v>
      </c>
      <c r="F2331" t="s">
        <v>1919</v>
      </c>
      <c r="G2331" s="1" t="e">
        <f>VLOOKUP(B2331,Results!A:D,3,FALSE)</f>
        <v>#N/A</v>
      </c>
    </row>
    <row r="2332" spans="1:7" x14ac:dyDescent="0.25">
      <c r="A2332" t="s">
        <v>1884</v>
      </c>
      <c r="B2332" t="s">
        <v>980</v>
      </c>
      <c r="C2332" t="s">
        <v>223</v>
      </c>
      <c r="D2332" t="s">
        <v>23</v>
      </c>
      <c r="E2332" s="1">
        <f t="shared" si="36"/>
        <v>44823</v>
      </c>
      <c r="F2332" t="s">
        <v>1919</v>
      </c>
      <c r="G2332" s="1">
        <f>VLOOKUP(B2332,Results!A:D,3,FALSE)</f>
        <v>45414</v>
      </c>
    </row>
    <row r="2333" spans="1:7" x14ac:dyDescent="0.25">
      <c r="A2333" t="s">
        <v>1884</v>
      </c>
      <c r="B2333" t="s">
        <v>1849</v>
      </c>
      <c r="C2333" t="s">
        <v>20</v>
      </c>
      <c r="D2333" t="s">
        <v>40</v>
      </c>
      <c r="E2333" s="1">
        <f t="shared" si="36"/>
        <v>44823</v>
      </c>
      <c r="F2333" t="s">
        <v>1919</v>
      </c>
      <c r="G2333" s="1" t="e">
        <f>VLOOKUP(B2333,Results!A:D,3,FALSE)</f>
        <v>#N/A</v>
      </c>
    </row>
    <row r="2334" spans="1:7" x14ac:dyDescent="0.25">
      <c r="A2334" t="s">
        <v>1884</v>
      </c>
      <c r="B2334" t="s">
        <v>492</v>
      </c>
      <c r="C2334" t="s">
        <v>20</v>
      </c>
      <c r="D2334" t="s">
        <v>10</v>
      </c>
      <c r="E2334" s="1">
        <f t="shared" si="36"/>
        <v>44823</v>
      </c>
      <c r="F2334" t="s">
        <v>1919</v>
      </c>
      <c r="G2334" s="1" t="e">
        <f>VLOOKUP(B2334,Results!A:D,3,FALSE)</f>
        <v>#N/A</v>
      </c>
    </row>
    <row r="2335" spans="1:7" x14ac:dyDescent="0.25">
      <c r="A2335" t="s">
        <v>1884</v>
      </c>
      <c r="B2335" t="s">
        <v>988</v>
      </c>
      <c r="C2335" t="s">
        <v>223</v>
      </c>
      <c r="D2335" t="s">
        <v>23</v>
      </c>
      <c r="E2335" s="1">
        <f t="shared" si="36"/>
        <v>44823</v>
      </c>
      <c r="F2335" t="s">
        <v>1919</v>
      </c>
      <c r="G2335" s="1" t="e">
        <f>VLOOKUP(B2335,Results!A:D,3,FALSE)</f>
        <v>#N/A</v>
      </c>
    </row>
    <row r="2336" spans="1:7" x14ac:dyDescent="0.25">
      <c r="A2336" t="s">
        <v>1884</v>
      </c>
      <c r="B2336" t="s">
        <v>398</v>
      </c>
      <c r="C2336" t="s">
        <v>20</v>
      </c>
      <c r="D2336" t="s">
        <v>40</v>
      </c>
      <c r="E2336" s="1">
        <f t="shared" si="36"/>
        <v>44823</v>
      </c>
      <c r="F2336" t="s">
        <v>1919</v>
      </c>
      <c r="G2336" s="1" t="e">
        <f>VLOOKUP(B2336,Results!A:D,3,FALSE)</f>
        <v>#N/A</v>
      </c>
    </row>
    <row r="2337" spans="1:7" x14ac:dyDescent="0.25">
      <c r="A2337" t="s">
        <v>1884</v>
      </c>
      <c r="B2337" t="s">
        <v>386</v>
      </c>
      <c r="C2337" t="s">
        <v>20</v>
      </c>
      <c r="D2337" t="s">
        <v>40</v>
      </c>
      <c r="E2337" s="1">
        <f t="shared" si="36"/>
        <v>44823</v>
      </c>
      <c r="F2337" t="s">
        <v>1919</v>
      </c>
      <c r="G2337" s="1" t="e">
        <f>VLOOKUP(B2337,Results!A:D,3,FALSE)</f>
        <v>#N/A</v>
      </c>
    </row>
    <row r="2338" spans="1:7" x14ac:dyDescent="0.25">
      <c r="A2338" t="s">
        <v>1884</v>
      </c>
      <c r="B2338" t="s">
        <v>966</v>
      </c>
      <c r="C2338" t="s">
        <v>20</v>
      </c>
      <c r="D2338" t="s">
        <v>74</v>
      </c>
      <c r="E2338" s="1">
        <f t="shared" si="36"/>
        <v>44823</v>
      </c>
      <c r="F2338" t="s">
        <v>1919</v>
      </c>
      <c r="G2338" s="1" t="e">
        <f>VLOOKUP(B2338,Results!A:D,3,FALSE)</f>
        <v>#N/A</v>
      </c>
    </row>
    <row r="2339" spans="1:7" x14ac:dyDescent="0.25">
      <c r="A2339" t="s">
        <v>1884</v>
      </c>
      <c r="B2339" t="s">
        <v>656</v>
      </c>
      <c r="C2339" t="s">
        <v>20</v>
      </c>
      <c r="D2339" t="s">
        <v>33</v>
      </c>
      <c r="E2339" s="1">
        <f t="shared" si="36"/>
        <v>44823</v>
      </c>
      <c r="F2339" t="s">
        <v>1919</v>
      </c>
      <c r="G2339" s="1" t="e">
        <f>VLOOKUP(B2339,Results!A:D,3,FALSE)</f>
        <v>#N/A</v>
      </c>
    </row>
    <row r="2340" spans="1:7" x14ac:dyDescent="0.25">
      <c r="A2340" t="s">
        <v>1884</v>
      </c>
      <c r="B2340" t="s">
        <v>1833</v>
      </c>
      <c r="C2340" t="s">
        <v>20</v>
      </c>
      <c r="D2340" t="s">
        <v>40</v>
      </c>
      <c r="E2340" s="1">
        <f t="shared" si="36"/>
        <v>44823</v>
      </c>
      <c r="F2340" t="s">
        <v>1919</v>
      </c>
      <c r="G2340" s="1" t="e">
        <f>VLOOKUP(B2340,Results!A:D,3,FALSE)</f>
        <v>#N/A</v>
      </c>
    </row>
    <row r="2341" spans="1:7" x14ac:dyDescent="0.25">
      <c r="A2341" s="1">
        <v>44904</v>
      </c>
      <c r="B2341" t="s">
        <v>750</v>
      </c>
      <c r="C2341" t="s">
        <v>20</v>
      </c>
      <c r="D2341" t="s">
        <v>13</v>
      </c>
      <c r="E2341" s="1">
        <f t="shared" si="36"/>
        <v>44816</v>
      </c>
      <c r="F2341" t="s">
        <v>1919</v>
      </c>
      <c r="G2341" s="1">
        <f>VLOOKUP(B2341,Results!A:D,3,FALSE)</f>
        <v>45420</v>
      </c>
    </row>
    <row r="2342" spans="1:7" x14ac:dyDescent="0.25">
      <c r="A2342" s="1">
        <v>44904</v>
      </c>
      <c r="B2342" t="s">
        <v>1847</v>
      </c>
      <c r="C2342" t="s">
        <v>20</v>
      </c>
      <c r="D2342" t="s">
        <v>40</v>
      </c>
      <c r="E2342" s="1">
        <f t="shared" si="36"/>
        <v>44816</v>
      </c>
      <c r="F2342" t="s">
        <v>1919</v>
      </c>
      <c r="G2342" s="1" t="e">
        <f>VLOOKUP(B2342,Results!A:D,3,FALSE)</f>
        <v>#N/A</v>
      </c>
    </row>
    <row r="2343" spans="1:7" x14ac:dyDescent="0.25">
      <c r="A2343" s="1">
        <v>44690</v>
      </c>
      <c r="B2343" t="s">
        <v>1175</v>
      </c>
      <c r="C2343" t="s">
        <v>20</v>
      </c>
      <c r="D2343" t="s">
        <v>13</v>
      </c>
      <c r="E2343" s="1">
        <f t="shared" si="36"/>
        <v>44809</v>
      </c>
      <c r="F2343" t="s">
        <v>1919</v>
      </c>
      <c r="G2343" s="1">
        <f>VLOOKUP(B2343,Results!A:D,3,FALSE)</f>
        <v>45416</v>
      </c>
    </row>
    <row r="2344" spans="1:7" x14ac:dyDescent="0.25">
      <c r="A2344" s="1">
        <v>44690</v>
      </c>
      <c r="B2344" t="s">
        <v>735</v>
      </c>
      <c r="C2344" t="s">
        <v>223</v>
      </c>
      <c r="D2344" t="s">
        <v>40</v>
      </c>
      <c r="E2344" s="1">
        <f t="shared" si="36"/>
        <v>44809</v>
      </c>
      <c r="F2344" t="s">
        <v>1919</v>
      </c>
      <c r="G2344" s="1">
        <f>VLOOKUP(B2344,Results!A:D,3,FALSE)</f>
        <v>45428</v>
      </c>
    </row>
    <row r="2345" spans="1:7" x14ac:dyDescent="0.25">
      <c r="A2345" s="1">
        <v>44690</v>
      </c>
      <c r="B2345" t="s">
        <v>964</v>
      </c>
      <c r="C2345" t="s">
        <v>20</v>
      </c>
      <c r="D2345" t="s">
        <v>30</v>
      </c>
      <c r="E2345" s="1">
        <f t="shared" si="36"/>
        <v>44809</v>
      </c>
      <c r="F2345" t="s">
        <v>1919</v>
      </c>
      <c r="G2345" s="1">
        <f>VLOOKUP(B2345,Results!A:D,3,FALSE)</f>
        <v>45436</v>
      </c>
    </row>
    <row r="2346" spans="1:7" x14ac:dyDescent="0.25">
      <c r="A2346" s="1">
        <v>44690</v>
      </c>
      <c r="B2346" t="s">
        <v>468</v>
      </c>
      <c r="C2346" t="s">
        <v>20</v>
      </c>
      <c r="D2346" t="s">
        <v>23</v>
      </c>
      <c r="E2346" s="1">
        <f t="shared" si="36"/>
        <v>44809</v>
      </c>
      <c r="F2346" t="s">
        <v>1919</v>
      </c>
      <c r="G2346" s="1" t="e">
        <f>VLOOKUP(B2346,Results!A:D,3,FALSE)</f>
        <v>#N/A</v>
      </c>
    </row>
    <row r="2347" spans="1:7" x14ac:dyDescent="0.25">
      <c r="A2347" s="1">
        <v>44690</v>
      </c>
      <c r="B2347" t="s">
        <v>122</v>
      </c>
      <c r="C2347" t="s">
        <v>20</v>
      </c>
      <c r="D2347" t="s">
        <v>23</v>
      </c>
      <c r="E2347" s="1">
        <f t="shared" si="36"/>
        <v>44809</v>
      </c>
      <c r="F2347" t="s">
        <v>1919</v>
      </c>
      <c r="G2347" s="1" t="e">
        <f>VLOOKUP(B2347,Results!A:D,3,FALSE)</f>
        <v>#N/A</v>
      </c>
    </row>
    <row r="2348" spans="1:7" x14ac:dyDescent="0.25">
      <c r="A2348" s="1">
        <v>44690</v>
      </c>
      <c r="B2348" t="s">
        <v>700</v>
      </c>
      <c r="C2348" t="s">
        <v>223</v>
      </c>
      <c r="D2348" t="s">
        <v>13</v>
      </c>
      <c r="E2348" s="1">
        <f t="shared" si="36"/>
        <v>44809</v>
      </c>
      <c r="F2348" t="s">
        <v>1919</v>
      </c>
      <c r="G2348" s="1" t="e">
        <f>VLOOKUP(B2348,Results!A:D,3,FALSE)</f>
        <v>#N/A</v>
      </c>
    </row>
    <row r="2349" spans="1:7" x14ac:dyDescent="0.25">
      <c r="A2349" s="1">
        <v>44690</v>
      </c>
      <c r="B2349" t="s">
        <v>369</v>
      </c>
      <c r="C2349" t="s">
        <v>223</v>
      </c>
      <c r="D2349" t="s">
        <v>40</v>
      </c>
      <c r="E2349" s="1">
        <f t="shared" si="36"/>
        <v>44809</v>
      </c>
      <c r="F2349" t="s">
        <v>1919</v>
      </c>
      <c r="G2349" s="1" t="e">
        <f>VLOOKUP(B2349,Results!A:D,3,FALSE)</f>
        <v>#N/A</v>
      </c>
    </row>
    <row r="2350" spans="1:7" x14ac:dyDescent="0.25">
      <c r="A2350" s="1">
        <v>44690</v>
      </c>
      <c r="B2350" t="s">
        <v>988</v>
      </c>
      <c r="C2350" t="s">
        <v>223</v>
      </c>
      <c r="D2350" t="s">
        <v>23</v>
      </c>
      <c r="E2350" s="1">
        <f t="shared" si="36"/>
        <v>44809</v>
      </c>
      <c r="F2350" t="s">
        <v>1919</v>
      </c>
      <c r="G2350" s="1" t="e">
        <f>VLOOKUP(B2350,Results!A:D,3,FALSE)</f>
        <v>#N/A</v>
      </c>
    </row>
    <row r="2351" spans="1:7" x14ac:dyDescent="0.25">
      <c r="A2351" s="1">
        <v>44690</v>
      </c>
      <c r="B2351" t="s">
        <v>690</v>
      </c>
      <c r="C2351" t="s">
        <v>20</v>
      </c>
      <c r="D2351" t="s">
        <v>269</v>
      </c>
      <c r="E2351" s="1">
        <f t="shared" si="36"/>
        <v>44809</v>
      </c>
      <c r="F2351" t="s">
        <v>1919</v>
      </c>
      <c r="G2351" s="1" t="e">
        <f>VLOOKUP(B2351,Results!A:D,3,FALSE)</f>
        <v>#N/A</v>
      </c>
    </row>
    <row r="2352" spans="1:7" x14ac:dyDescent="0.25">
      <c r="A2352" s="1">
        <v>44690</v>
      </c>
      <c r="B2352" t="s">
        <v>386</v>
      </c>
      <c r="C2352" t="s">
        <v>20</v>
      </c>
      <c r="D2352" t="s">
        <v>40</v>
      </c>
      <c r="E2352" s="1">
        <f t="shared" si="36"/>
        <v>44809</v>
      </c>
      <c r="F2352" t="s">
        <v>1919</v>
      </c>
      <c r="G2352" s="1" t="e">
        <f>VLOOKUP(B2352,Results!A:D,3,FALSE)</f>
        <v>#N/A</v>
      </c>
    </row>
    <row r="2353" spans="1:7" x14ac:dyDescent="0.25">
      <c r="A2353" s="1">
        <v>44690</v>
      </c>
      <c r="B2353" t="s">
        <v>622</v>
      </c>
      <c r="C2353" t="s">
        <v>20</v>
      </c>
      <c r="D2353" t="s">
        <v>23</v>
      </c>
      <c r="E2353" s="1">
        <f t="shared" si="36"/>
        <v>44809</v>
      </c>
      <c r="F2353" t="s">
        <v>1919</v>
      </c>
      <c r="G2353" s="1" t="e">
        <f>VLOOKUP(B2353,Results!A:D,3,FALSE)</f>
        <v>#N/A</v>
      </c>
    </row>
    <row r="2354" spans="1:7" x14ac:dyDescent="0.25">
      <c r="A2354" t="s">
        <v>1883</v>
      </c>
      <c r="B2354" t="s">
        <v>726</v>
      </c>
      <c r="C2354" t="s">
        <v>223</v>
      </c>
      <c r="D2354" t="s">
        <v>13</v>
      </c>
      <c r="E2354" s="1">
        <f t="shared" si="36"/>
        <v>44802</v>
      </c>
      <c r="F2354" t="s">
        <v>1919</v>
      </c>
      <c r="G2354" s="1">
        <f>VLOOKUP(B2354,Results!A:D,3,FALSE)</f>
        <v>45418</v>
      </c>
    </row>
    <row r="2355" spans="1:7" x14ac:dyDescent="0.25">
      <c r="A2355" t="s">
        <v>1883</v>
      </c>
      <c r="B2355" t="s">
        <v>1301</v>
      </c>
      <c r="C2355" t="s">
        <v>20</v>
      </c>
      <c r="D2355" t="s">
        <v>10</v>
      </c>
      <c r="E2355" s="1">
        <f t="shared" si="36"/>
        <v>44802</v>
      </c>
      <c r="F2355" t="s">
        <v>1919</v>
      </c>
      <c r="G2355" s="1">
        <f>VLOOKUP(B2355,Results!A:D,3,FALSE)</f>
        <v>45419</v>
      </c>
    </row>
    <row r="2356" spans="1:7" x14ac:dyDescent="0.25">
      <c r="A2356" t="s">
        <v>1883</v>
      </c>
      <c r="B2356" t="s">
        <v>1849</v>
      </c>
      <c r="C2356" t="s">
        <v>20</v>
      </c>
      <c r="D2356" t="s">
        <v>40</v>
      </c>
      <c r="E2356" s="1">
        <f t="shared" si="36"/>
        <v>44802</v>
      </c>
      <c r="F2356" t="s">
        <v>1919</v>
      </c>
      <c r="G2356" s="1" t="e">
        <f>VLOOKUP(B2356,Results!A:D,3,FALSE)</f>
        <v>#N/A</v>
      </c>
    </row>
    <row r="2357" spans="1:7" x14ac:dyDescent="0.25">
      <c r="A2357" t="s">
        <v>1883</v>
      </c>
      <c r="B2357" t="s">
        <v>492</v>
      </c>
      <c r="C2357" t="s">
        <v>20</v>
      </c>
      <c r="D2357" t="s">
        <v>10</v>
      </c>
      <c r="E2357" s="1">
        <f t="shared" si="36"/>
        <v>44802</v>
      </c>
      <c r="F2357" t="s">
        <v>1919</v>
      </c>
      <c r="G2357" s="1" t="e">
        <f>VLOOKUP(B2357,Results!A:D,3,FALSE)</f>
        <v>#N/A</v>
      </c>
    </row>
    <row r="2358" spans="1:7" x14ac:dyDescent="0.25">
      <c r="A2358" t="s">
        <v>1883</v>
      </c>
      <c r="B2358" t="s">
        <v>374</v>
      </c>
      <c r="C2358" t="s">
        <v>20</v>
      </c>
      <c r="D2358" t="s">
        <v>13</v>
      </c>
      <c r="E2358" s="1">
        <f t="shared" si="36"/>
        <v>44802</v>
      </c>
      <c r="F2358" t="s">
        <v>1919</v>
      </c>
      <c r="G2358" s="1" t="e">
        <f>VLOOKUP(B2358,Results!A:D,3,FALSE)</f>
        <v>#N/A</v>
      </c>
    </row>
    <row r="2359" spans="1:7" x14ac:dyDescent="0.25">
      <c r="A2359" t="s">
        <v>1883</v>
      </c>
      <c r="B2359" t="s">
        <v>579</v>
      </c>
      <c r="C2359" t="s">
        <v>20</v>
      </c>
      <c r="D2359" t="s">
        <v>297</v>
      </c>
      <c r="E2359" s="1">
        <f t="shared" si="36"/>
        <v>44802</v>
      </c>
      <c r="F2359" t="s">
        <v>1919</v>
      </c>
      <c r="G2359" s="1" t="e">
        <f>VLOOKUP(B2359,Results!A:D,3,FALSE)</f>
        <v>#N/A</v>
      </c>
    </row>
    <row r="2360" spans="1:7" x14ac:dyDescent="0.25">
      <c r="A2360" t="s">
        <v>1883</v>
      </c>
      <c r="B2360" t="s">
        <v>959</v>
      </c>
      <c r="C2360" t="s">
        <v>20</v>
      </c>
      <c r="D2360" t="s">
        <v>40</v>
      </c>
      <c r="E2360" s="1">
        <f t="shared" si="36"/>
        <v>44802</v>
      </c>
      <c r="F2360" t="s">
        <v>1919</v>
      </c>
      <c r="G2360" s="1" t="e">
        <f>VLOOKUP(B2360,Results!A:D,3,FALSE)</f>
        <v>#N/A</v>
      </c>
    </row>
    <row r="2361" spans="1:7" x14ac:dyDescent="0.25">
      <c r="A2361" t="s">
        <v>1883</v>
      </c>
      <c r="B2361" t="s">
        <v>966</v>
      </c>
      <c r="C2361" t="s">
        <v>20</v>
      </c>
      <c r="D2361" t="s">
        <v>74</v>
      </c>
      <c r="E2361" s="1">
        <f t="shared" si="36"/>
        <v>44802</v>
      </c>
      <c r="F2361" t="s">
        <v>1919</v>
      </c>
      <c r="G2361" s="1" t="e">
        <f>VLOOKUP(B2361,Results!A:D,3,FALSE)</f>
        <v>#N/A</v>
      </c>
    </row>
    <row r="2362" spans="1:7" x14ac:dyDescent="0.25">
      <c r="A2362" t="s">
        <v>1883</v>
      </c>
      <c r="B2362" t="s">
        <v>376</v>
      </c>
      <c r="C2362" t="s">
        <v>20</v>
      </c>
      <c r="D2362" t="s">
        <v>28</v>
      </c>
      <c r="E2362" s="1">
        <f t="shared" si="36"/>
        <v>44802</v>
      </c>
      <c r="F2362" t="s">
        <v>1919</v>
      </c>
      <c r="G2362" s="1" t="e">
        <f>VLOOKUP(B2362,Results!A:D,3,FALSE)</f>
        <v>#N/A</v>
      </c>
    </row>
    <row r="2363" spans="1:7" x14ac:dyDescent="0.25">
      <c r="A2363" t="s">
        <v>1882</v>
      </c>
      <c r="B2363" t="s">
        <v>942</v>
      </c>
      <c r="C2363" t="s">
        <v>20</v>
      </c>
      <c r="D2363" t="s">
        <v>80</v>
      </c>
      <c r="E2363" s="1">
        <f t="shared" si="36"/>
        <v>44795</v>
      </c>
      <c r="F2363" t="s">
        <v>1919</v>
      </c>
      <c r="G2363" s="1" t="e">
        <f>VLOOKUP(B2363,Results!A:D,3,FALSE)</f>
        <v>#N/A</v>
      </c>
    </row>
    <row r="2364" spans="1:7" x14ac:dyDescent="0.25">
      <c r="A2364" t="s">
        <v>1881</v>
      </c>
      <c r="B2364" t="s">
        <v>1175</v>
      </c>
      <c r="C2364" t="s">
        <v>20</v>
      </c>
      <c r="D2364" t="s">
        <v>13</v>
      </c>
      <c r="E2364" s="1">
        <f t="shared" si="36"/>
        <v>44789</v>
      </c>
      <c r="F2364" t="s">
        <v>1919</v>
      </c>
      <c r="G2364" s="1">
        <f>VLOOKUP(B2364,Results!A:D,3,FALSE)</f>
        <v>45416</v>
      </c>
    </row>
    <row r="2365" spans="1:7" x14ac:dyDescent="0.25">
      <c r="A2365" t="s">
        <v>1881</v>
      </c>
      <c r="B2365" t="s">
        <v>1301</v>
      </c>
      <c r="C2365" t="s">
        <v>20</v>
      </c>
      <c r="D2365" t="s">
        <v>10</v>
      </c>
      <c r="E2365" s="1">
        <f t="shared" si="36"/>
        <v>44789</v>
      </c>
      <c r="F2365" t="s">
        <v>1919</v>
      </c>
      <c r="G2365" s="1">
        <f>VLOOKUP(B2365,Results!A:D,3,FALSE)</f>
        <v>45419</v>
      </c>
    </row>
    <row r="2366" spans="1:7" x14ac:dyDescent="0.25">
      <c r="A2366" t="s">
        <v>1881</v>
      </c>
      <c r="B2366" t="s">
        <v>750</v>
      </c>
      <c r="C2366" t="s">
        <v>20</v>
      </c>
      <c r="D2366" t="s">
        <v>13</v>
      </c>
      <c r="E2366" s="1">
        <f t="shared" si="36"/>
        <v>44789</v>
      </c>
      <c r="F2366" t="s">
        <v>1919</v>
      </c>
      <c r="G2366" s="1">
        <f>VLOOKUP(B2366,Results!A:D,3,FALSE)</f>
        <v>45420</v>
      </c>
    </row>
    <row r="2367" spans="1:7" x14ac:dyDescent="0.25">
      <c r="A2367" t="s">
        <v>1881</v>
      </c>
      <c r="B2367" t="s">
        <v>374</v>
      </c>
      <c r="C2367" t="s">
        <v>20</v>
      </c>
      <c r="D2367" t="s">
        <v>13</v>
      </c>
      <c r="E2367" s="1">
        <f t="shared" si="36"/>
        <v>44789</v>
      </c>
      <c r="F2367" t="s">
        <v>1919</v>
      </c>
      <c r="G2367" s="1" t="e">
        <f>VLOOKUP(B2367,Results!A:D,3,FALSE)</f>
        <v>#N/A</v>
      </c>
    </row>
    <row r="2368" spans="1:7" x14ac:dyDescent="0.25">
      <c r="A2368" t="s">
        <v>1881</v>
      </c>
      <c r="B2368" t="s">
        <v>660</v>
      </c>
      <c r="C2368" t="s">
        <v>20</v>
      </c>
      <c r="D2368" t="s">
        <v>13</v>
      </c>
      <c r="E2368" s="1">
        <f t="shared" si="36"/>
        <v>44789</v>
      </c>
      <c r="F2368" t="s">
        <v>1919</v>
      </c>
      <c r="G2368" s="1" t="e">
        <f>VLOOKUP(B2368,Results!A:D,3,FALSE)</f>
        <v>#N/A</v>
      </c>
    </row>
    <row r="2369" spans="1:7" x14ac:dyDescent="0.25">
      <c r="A2369" t="s">
        <v>1881</v>
      </c>
      <c r="B2369" t="s">
        <v>700</v>
      </c>
      <c r="C2369" t="s">
        <v>223</v>
      </c>
      <c r="D2369" t="s">
        <v>13</v>
      </c>
      <c r="E2369" s="1">
        <f t="shared" si="36"/>
        <v>44789</v>
      </c>
      <c r="F2369" t="s">
        <v>1919</v>
      </c>
      <c r="G2369" s="1" t="e">
        <f>VLOOKUP(B2369,Results!A:D,3,FALSE)</f>
        <v>#N/A</v>
      </c>
    </row>
    <row r="2370" spans="1:7" x14ac:dyDescent="0.25">
      <c r="A2370" t="s">
        <v>1881</v>
      </c>
      <c r="B2370" t="s">
        <v>523</v>
      </c>
      <c r="C2370" t="s">
        <v>20</v>
      </c>
      <c r="D2370" t="s">
        <v>23</v>
      </c>
      <c r="E2370" s="1">
        <f t="shared" ref="E2370:E2433" si="37">DATEVALUE(IFERROR(RIGHT(LEFT(A2370,FIND("-",A2370,4)-1),2)&amp;"/"&amp;LEFT(A2370,FIND("-",A2370)-1)&amp;"/"&amp;RIGHT(LEFT(A2370,IFERROR(FIND(" ",A2370),LEN(A2370)+1)-1),4),TEXT(A2370,"dd")&amp;"/"&amp;TEXT(A2370,"mm")&amp;"/"&amp;TEXT(A2370,"yyyy")))</f>
        <v>44789</v>
      </c>
      <c r="F2370" t="s">
        <v>1919</v>
      </c>
      <c r="G2370" s="1" t="e">
        <f>VLOOKUP(B2370,Results!A:D,3,FALSE)</f>
        <v>#N/A</v>
      </c>
    </row>
    <row r="2371" spans="1:7" x14ac:dyDescent="0.25">
      <c r="A2371" t="s">
        <v>1881</v>
      </c>
      <c r="B2371" t="s">
        <v>841</v>
      </c>
      <c r="C2371" t="s">
        <v>20</v>
      </c>
      <c r="D2371" t="s">
        <v>13</v>
      </c>
      <c r="E2371" s="1">
        <f t="shared" si="37"/>
        <v>44789</v>
      </c>
      <c r="F2371" t="s">
        <v>1919</v>
      </c>
      <c r="G2371" s="1" t="e">
        <f>VLOOKUP(B2371,Results!A:D,3,FALSE)</f>
        <v>#N/A</v>
      </c>
    </row>
    <row r="2372" spans="1:7" x14ac:dyDescent="0.25">
      <c r="A2372" t="s">
        <v>1881</v>
      </c>
      <c r="B2372" t="s">
        <v>579</v>
      </c>
      <c r="C2372" t="s">
        <v>20</v>
      </c>
      <c r="D2372" t="s">
        <v>297</v>
      </c>
      <c r="E2372" s="1">
        <f t="shared" si="37"/>
        <v>44789</v>
      </c>
      <c r="F2372" t="s">
        <v>1919</v>
      </c>
      <c r="G2372" s="1" t="e">
        <f>VLOOKUP(B2372,Results!A:D,3,FALSE)</f>
        <v>#N/A</v>
      </c>
    </row>
    <row r="2373" spans="1:7" x14ac:dyDescent="0.25">
      <c r="A2373" t="s">
        <v>1881</v>
      </c>
      <c r="B2373" t="s">
        <v>986</v>
      </c>
      <c r="C2373" t="s">
        <v>20</v>
      </c>
      <c r="D2373" t="s">
        <v>7</v>
      </c>
      <c r="E2373" s="1">
        <f t="shared" si="37"/>
        <v>44789</v>
      </c>
      <c r="F2373" t="s">
        <v>1919</v>
      </c>
      <c r="G2373" s="1" t="e">
        <f>VLOOKUP(B2373,Results!A:D,3,FALSE)</f>
        <v>#N/A</v>
      </c>
    </row>
    <row r="2374" spans="1:7" x14ac:dyDescent="0.25">
      <c r="A2374" t="s">
        <v>1881</v>
      </c>
      <c r="B2374" t="s">
        <v>622</v>
      </c>
      <c r="C2374" t="s">
        <v>20</v>
      </c>
      <c r="D2374" t="s">
        <v>23</v>
      </c>
      <c r="E2374" s="1">
        <f t="shared" si="37"/>
        <v>44789</v>
      </c>
      <c r="F2374" t="s">
        <v>1919</v>
      </c>
      <c r="G2374" s="1" t="e">
        <f>VLOOKUP(B2374,Results!A:D,3,FALSE)</f>
        <v>#N/A</v>
      </c>
    </row>
    <row r="2375" spans="1:7" x14ac:dyDescent="0.25">
      <c r="A2375" s="1">
        <v>44781</v>
      </c>
      <c r="B2375" t="s">
        <v>726</v>
      </c>
      <c r="C2375" t="s">
        <v>223</v>
      </c>
      <c r="D2375" t="s">
        <v>13</v>
      </c>
      <c r="E2375" s="1">
        <f t="shared" si="37"/>
        <v>44781</v>
      </c>
      <c r="F2375" t="s">
        <v>1919</v>
      </c>
      <c r="G2375" s="1">
        <f>VLOOKUP(B2375,Results!A:D,3,FALSE)</f>
        <v>45418</v>
      </c>
    </row>
    <row r="2376" spans="1:7" x14ac:dyDescent="0.25">
      <c r="A2376" s="1">
        <v>44781</v>
      </c>
      <c r="B2376" t="s">
        <v>964</v>
      </c>
      <c r="C2376" t="s">
        <v>20</v>
      </c>
      <c r="D2376" t="s">
        <v>30</v>
      </c>
      <c r="E2376" s="1">
        <f t="shared" si="37"/>
        <v>44781</v>
      </c>
      <c r="F2376" t="s">
        <v>1919</v>
      </c>
      <c r="G2376" s="1">
        <f>VLOOKUP(B2376,Results!A:D,3,FALSE)</f>
        <v>45436</v>
      </c>
    </row>
    <row r="2377" spans="1:7" x14ac:dyDescent="0.25">
      <c r="A2377" s="1">
        <v>44781</v>
      </c>
      <c r="B2377" t="s">
        <v>942</v>
      </c>
      <c r="C2377" t="s">
        <v>20</v>
      </c>
      <c r="D2377" t="s">
        <v>80</v>
      </c>
      <c r="E2377" s="1">
        <f t="shared" si="37"/>
        <v>44781</v>
      </c>
      <c r="F2377" t="s">
        <v>1919</v>
      </c>
      <c r="G2377" s="1" t="e">
        <f>VLOOKUP(B2377,Results!A:D,3,FALSE)</f>
        <v>#N/A</v>
      </c>
    </row>
    <row r="2378" spans="1:7" x14ac:dyDescent="0.25">
      <c r="A2378" s="1">
        <v>44781</v>
      </c>
      <c r="B2378" t="s">
        <v>1880</v>
      </c>
      <c r="C2378" t="s">
        <v>20</v>
      </c>
      <c r="D2378" t="s">
        <v>50</v>
      </c>
      <c r="E2378" s="1">
        <f t="shared" si="37"/>
        <v>44781</v>
      </c>
      <c r="F2378" t="s">
        <v>1919</v>
      </c>
      <c r="G2378" s="1" t="e">
        <f>VLOOKUP(B2378,Results!A:D,3,FALSE)</f>
        <v>#N/A</v>
      </c>
    </row>
    <row r="2379" spans="1:7" x14ac:dyDescent="0.25">
      <c r="A2379" s="1">
        <v>44781</v>
      </c>
      <c r="B2379" t="s">
        <v>398</v>
      </c>
      <c r="C2379" t="s">
        <v>20</v>
      </c>
      <c r="D2379" t="s">
        <v>40</v>
      </c>
      <c r="E2379" s="1">
        <f t="shared" si="37"/>
        <v>44781</v>
      </c>
      <c r="F2379" t="s">
        <v>1919</v>
      </c>
      <c r="G2379" s="1" t="e">
        <f>VLOOKUP(B2379,Results!A:D,3,FALSE)</f>
        <v>#N/A</v>
      </c>
    </row>
    <row r="2380" spans="1:7" x14ac:dyDescent="0.25">
      <c r="A2380" s="1">
        <v>44569</v>
      </c>
      <c r="B2380" t="s">
        <v>826</v>
      </c>
      <c r="C2380" t="s">
        <v>223</v>
      </c>
      <c r="D2380" t="s">
        <v>13</v>
      </c>
      <c r="E2380" s="1">
        <f t="shared" si="37"/>
        <v>44774</v>
      </c>
      <c r="F2380" t="s">
        <v>1919</v>
      </c>
      <c r="G2380" s="1">
        <f>VLOOKUP(B2380,Results!A:D,3,FALSE)</f>
        <v>45416</v>
      </c>
    </row>
    <row r="2381" spans="1:7" x14ac:dyDescent="0.25">
      <c r="A2381" s="1">
        <v>44569</v>
      </c>
      <c r="B2381" t="s">
        <v>1175</v>
      </c>
      <c r="C2381" t="s">
        <v>20</v>
      </c>
      <c r="D2381" t="s">
        <v>13</v>
      </c>
      <c r="E2381" s="1">
        <f t="shared" si="37"/>
        <v>44774</v>
      </c>
      <c r="F2381" t="s">
        <v>1919</v>
      </c>
      <c r="G2381" s="1">
        <f>VLOOKUP(B2381,Results!A:D,3,FALSE)</f>
        <v>45416</v>
      </c>
    </row>
    <row r="2382" spans="1:7" x14ac:dyDescent="0.25">
      <c r="A2382" s="1">
        <v>44569</v>
      </c>
      <c r="B2382" t="s">
        <v>750</v>
      </c>
      <c r="C2382" t="s">
        <v>20</v>
      </c>
      <c r="D2382" t="s">
        <v>13</v>
      </c>
      <c r="E2382" s="1">
        <f t="shared" si="37"/>
        <v>44774</v>
      </c>
      <c r="F2382" t="s">
        <v>1919</v>
      </c>
      <c r="G2382" s="1">
        <f>VLOOKUP(B2382,Results!A:D,3,FALSE)</f>
        <v>45420</v>
      </c>
    </row>
    <row r="2383" spans="1:7" x14ac:dyDescent="0.25">
      <c r="A2383" s="1">
        <v>44569</v>
      </c>
      <c r="B2383" t="s">
        <v>730</v>
      </c>
      <c r="C2383" t="s">
        <v>20</v>
      </c>
      <c r="D2383" t="s">
        <v>40</v>
      </c>
      <c r="E2383" s="1">
        <f t="shared" si="37"/>
        <v>44774</v>
      </c>
      <c r="F2383" t="s">
        <v>1919</v>
      </c>
      <c r="G2383" s="1">
        <f>VLOOKUP(B2383,Results!A:D,3,FALSE)</f>
        <v>45425</v>
      </c>
    </row>
    <row r="2384" spans="1:7" x14ac:dyDescent="0.25">
      <c r="A2384" s="1">
        <v>44569</v>
      </c>
      <c r="B2384" t="s">
        <v>735</v>
      </c>
      <c r="C2384" t="s">
        <v>223</v>
      </c>
      <c r="D2384" t="s">
        <v>40</v>
      </c>
      <c r="E2384" s="1">
        <f t="shared" si="37"/>
        <v>44774</v>
      </c>
      <c r="F2384" t="s">
        <v>1919</v>
      </c>
      <c r="G2384" s="1">
        <f>VLOOKUP(B2384,Results!A:D,3,FALSE)</f>
        <v>45428</v>
      </c>
    </row>
    <row r="2385" spans="1:7" x14ac:dyDescent="0.25">
      <c r="A2385" s="1">
        <v>44569</v>
      </c>
      <c r="B2385" t="s">
        <v>665</v>
      </c>
      <c r="C2385" t="s">
        <v>223</v>
      </c>
      <c r="D2385" t="s">
        <v>13</v>
      </c>
      <c r="E2385" s="1">
        <f t="shared" si="37"/>
        <v>44774</v>
      </c>
      <c r="F2385" t="s">
        <v>1919</v>
      </c>
      <c r="G2385" s="1" t="e">
        <f>VLOOKUP(B2385,Results!A:D,3,FALSE)</f>
        <v>#N/A</v>
      </c>
    </row>
    <row r="2386" spans="1:7" x14ac:dyDescent="0.25">
      <c r="A2386" s="1">
        <v>44569</v>
      </c>
      <c r="B2386" t="s">
        <v>1849</v>
      </c>
      <c r="C2386" t="s">
        <v>20</v>
      </c>
      <c r="D2386" t="s">
        <v>40</v>
      </c>
      <c r="E2386" s="1">
        <f t="shared" si="37"/>
        <v>44774</v>
      </c>
      <c r="F2386" t="s">
        <v>1919</v>
      </c>
      <c r="G2386" s="1" t="e">
        <f>VLOOKUP(B2386,Results!A:D,3,FALSE)</f>
        <v>#N/A</v>
      </c>
    </row>
    <row r="2387" spans="1:7" x14ac:dyDescent="0.25">
      <c r="A2387" s="1">
        <v>44569</v>
      </c>
      <c r="B2387" t="s">
        <v>492</v>
      </c>
      <c r="C2387" t="s">
        <v>20</v>
      </c>
      <c r="D2387" t="s">
        <v>10</v>
      </c>
      <c r="E2387" s="1">
        <f t="shared" si="37"/>
        <v>44774</v>
      </c>
      <c r="F2387" t="s">
        <v>1919</v>
      </c>
      <c r="G2387" s="1" t="e">
        <f>VLOOKUP(B2387,Results!A:D,3,FALSE)</f>
        <v>#N/A</v>
      </c>
    </row>
    <row r="2388" spans="1:7" x14ac:dyDescent="0.25">
      <c r="A2388" s="1">
        <v>44569</v>
      </c>
      <c r="B2388" t="s">
        <v>1866</v>
      </c>
      <c r="C2388" t="s">
        <v>20</v>
      </c>
      <c r="D2388" t="s">
        <v>10</v>
      </c>
      <c r="E2388" s="1">
        <f t="shared" si="37"/>
        <v>44774</v>
      </c>
      <c r="F2388" t="s">
        <v>1919</v>
      </c>
      <c r="G2388" s="1" t="e">
        <f>VLOOKUP(B2388,Results!A:D,3,FALSE)</f>
        <v>#N/A</v>
      </c>
    </row>
    <row r="2389" spans="1:7" x14ac:dyDescent="0.25">
      <c r="A2389" s="1">
        <v>44569</v>
      </c>
      <c r="B2389" t="s">
        <v>369</v>
      </c>
      <c r="C2389" t="s">
        <v>223</v>
      </c>
      <c r="D2389" t="s">
        <v>40</v>
      </c>
      <c r="E2389" s="1">
        <f t="shared" si="37"/>
        <v>44774</v>
      </c>
      <c r="F2389" t="s">
        <v>1919</v>
      </c>
      <c r="G2389" s="1" t="e">
        <f>VLOOKUP(B2389,Results!A:D,3,FALSE)</f>
        <v>#N/A</v>
      </c>
    </row>
    <row r="2390" spans="1:7" x14ac:dyDescent="0.25">
      <c r="A2390" s="1">
        <v>44569</v>
      </c>
      <c r="B2390" t="s">
        <v>690</v>
      </c>
      <c r="C2390" t="s">
        <v>20</v>
      </c>
      <c r="D2390" t="s">
        <v>269</v>
      </c>
      <c r="E2390" s="1">
        <f t="shared" si="37"/>
        <v>44774</v>
      </c>
      <c r="F2390" t="s">
        <v>1919</v>
      </c>
      <c r="G2390" s="1" t="e">
        <f>VLOOKUP(B2390,Results!A:D,3,FALSE)</f>
        <v>#N/A</v>
      </c>
    </row>
    <row r="2391" spans="1:7" x14ac:dyDescent="0.25">
      <c r="A2391" s="1">
        <v>44569</v>
      </c>
      <c r="B2391" t="s">
        <v>724</v>
      </c>
      <c r="C2391" t="s">
        <v>20</v>
      </c>
      <c r="D2391" t="s">
        <v>411</v>
      </c>
      <c r="E2391" s="1">
        <f t="shared" si="37"/>
        <v>44774</v>
      </c>
      <c r="F2391" t="s">
        <v>1919</v>
      </c>
      <c r="G2391" s="1" t="e">
        <f>VLOOKUP(B2391,Results!A:D,3,FALSE)</f>
        <v>#N/A</v>
      </c>
    </row>
    <row r="2392" spans="1:7" x14ac:dyDescent="0.25">
      <c r="A2392" s="1">
        <v>44569</v>
      </c>
      <c r="B2392" t="s">
        <v>841</v>
      </c>
      <c r="C2392" t="s">
        <v>20</v>
      </c>
      <c r="D2392" t="s">
        <v>13</v>
      </c>
      <c r="E2392" s="1">
        <f t="shared" si="37"/>
        <v>44774</v>
      </c>
      <c r="F2392" t="s">
        <v>1919</v>
      </c>
      <c r="G2392" s="1" t="e">
        <f>VLOOKUP(B2392,Results!A:D,3,FALSE)</f>
        <v>#N/A</v>
      </c>
    </row>
    <row r="2393" spans="1:7" x14ac:dyDescent="0.25">
      <c r="A2393" s="1">
        <v>44569</v>
      </c>
      <c r="B2393" t="s">
        <v>579</v>
      </c>
      <c r="C2393" t="s">
        <v>20</v>
      </c>
      <c r="D2393" t="s">
        <v>297</v>
      </c>
      <c r="E2393" s="1">
        <f t="shared" si="37"/>
        <v>44774</v>
      </c>
      <c r="F2393" t="s">
        <v>1919</v>
      </c>
      <c r="G2393" s="1" t="e">
        <f>VLOOKUP(B2393,Results!A:D,3,FALSE)</f>
        <v>#N/A</v>
      </c>
    </row>
    <row r="2394" spans="1:7" x14ac:dyDescent="0.25">
      <c r="A2394" s="1">
        <v>44569</v>
      </c>
      <c r="B2394" t="s">
        <v>966</v>
      </c>
      <c r="C2394" t="s">
        <v>20</v>
      </c>
      <c r="D2394" t="s">
        <v>74</v>
      </c>
      <c r="E2394" s="1">
        <f t="shared" si="37"/>
        <v>44774</v>
      </c>
      <c r="F2394" t="s">
        <v>1919</v>
      </c>
      <c r="G2394" s="1" t="e">
        <f>VLOOKUP(B2394,Results!A:D,3,FALSE)</f>
        <v>#N/A</v>
      </c>
    </row>
    <row r="2395" spans="1:7" x14ac:dyDescent="0.25">
      <c r="A2395" s="1">
        <v>44569</v>
      </c>
      <c r="B2395" t="s">
        <v>986</v>
      </c>
      <c r="C2395" t="s">
        <v>20</v>
      </c>
      <c r="D2395" t="s">
        <v>7</v>
      </c>
      <c r="E2395" s="1">
        <f t="shared" si="37"/>
        <v>44774</v>
      </c>
      <c r="F2395" t="s">
        <v>1919</v>
      </c>
      <c r="G2395" s="1" t="e">
        <f>VLOOKUP(B2395,Results!A:D,3,FALSE)</f>
        <v>#N/A</v>
      </c>
    </row>
    <row r="2396" spans="1:7" x14ac:dyDescent="0.25">
      <c r="A2396" s="1">
        <v>44569</v>
      </c>
      <c r="B2396" t="s">
        <v>1854</v>
      </c>
      <c r="C2396" t="s">
        <v>20</v>
      </c>
      <c r="D2396" t="s">
        <v>13</v>
      </c>
      <c r="E2396" s="1">
        <f t="shared" si="37"/>
        <v>44774</v>
      </c>
      <c r="F2396" t="s">
        <v>1919</v>
      </c>
      <c r="G2396" s="1" t="e">
        <f>VLOOKUP(B2396,Results!A:D,3,FALSE)</f>
        <v>#N/A</v>
      </c>
    </row>
    <row r="2397" spans="1:7" x14ac:dyDescent="0.25">
      <c r="A2397" s="1">
        <v>44569</v>
      </c>
      <c r="B2397" t="s">
        <v>622</v>
      </c>
      <c r="C2397" t="s">
        <v>20</v>
      </c>
      <c r="D2397" t="s">
        <v>23</v>
      </c>
      <c r="E2397" s="1">
        <f t="shared" si="37"/>
        <v>44774</v>
      </c>
      <c r="F2397" t="s">
        <v>1919</v>
      </c>
      <c r="G2397" s="1" t="e">
        <f>VLOOKUP(B2397,Results!A:D,3,FALSE)</f>
        <v>#N/A</v>
      </c>
    </row>
    <row r="2398" spans="1:7" x14ac:dyDescent="0.25">
      <c r="A2398" s="1">
        <v>44569</v>
      </c>
      <c r="B2398" t="s">
        <v>1815</v>
      </c>
      <c r="C2398" t="s">
        <v>20</v>
      </c>
      <c r="D2398" t="s">
        <v>13</v>
      </c>
      <c r="E2398" s="1">
        <f t="shared" si="37"/>
        <v>44774</v>
      </c>
      <c r="F2398" t="s">
        <v>1919</v>
      </c>
      <c r="G2398" s="1" t="e">
        <f>VLOOKUP(B2398,Results!A:D,3,FALSE)</f>
        <v>#N/A</v>
      </c>
    </row>
    <row r="2399" spans="1:7" x14ac:dyDescent="0.25">
      <c r="A2399" t="s">
        <v>1879</v>
      </c>
      <c r="B2399" t="s">
        <v>1880</v>
      </c>
      <c r="C2399" t="s">
        <v>20</v>
      </c>
      <c r="D2399" t="s">
        <v>50</v>
      </c>
      <c r="E2399" s="1">
        <f t="shared" si="37"/>
        <v>44767</v>
      </c>
      <c r="F2399" t="s">
        <v>1919</v>
      </c>
      <c r="G2399" s="1" t="e">
        <f>VLOOKUP(B2399,Results!A:D,3,FALSE)</f>
        <v>#N/A</v>
      </c>
    </row>
    <row r="2400" spans="1:7" x14ac:dyDescent="0.25">
      <c r="A2400" t="s">
        <v>1878</v>
      </c>
      <c r="B2400" t="s">
        <v>1083</v>
      </c>
      <c r="C2400" t="s">
        <v>20</v>
      </c>
      <c r="D2400" t="s">
        <v>297</v>
      </c>
      <c r="E2400" s="1">
        <f t="shared" si="37"/>
        <v>44760</v>
      </c>
      <c r="F2400" t="s">
        <v>1919</v>
      </c>
      <c r="G2400" s="1">
        <f>VLOOKUP(B2400,Results!A:D,3,FALSE)</f>
        <v>45414</v>
      </c>
    </row>
    <row r="2401" spans="1:7" x14ac:dyDescent="0.25">
      <c r="A2401" t="s">
        <v>1878</v>
      </c>
      <c r="B2401" t="s">
        <v>678</v>
      </c>
      <c r="C2401" t="s">
        <v>20</v>
      </c>
      <c r="D2401" t="s">
        <v>80</v>
      </c>
      <c r="E2401" s="1">
        <f t="shared" si="37"/>
        <v>44760</v>
      </c>
      <c r="F2401" t="s">
        <v>1919</v>
      </c>
      <c r="G2401" s="1">
        <f>VLOOKUP(B2401,Results!A:D,3,FALSE)</f>
        <v>45419</v>
      </c>
    </row>
    <row r="2402" spans="1:7" x14ac:dyDescent="0.25">
      <c r="A2402" t="s">
        <v>1878</v>
      </c>
      <c r="B2402" t="s">
        <v>1301</v>
      </c>
      <c r="C2402" t="s">
        <v>20</v>
      </c>
      <c r="D2402" t="s">
        <v>10</v>
      </c>
      <c r="E2402" s="1">
        <f t="shared" si="37"/>
        <v>44760</v>
      </c>
      <c r="F2402" t="s">
        <v>1919</v>
      </c>
      <c r="G2402" s="1">
        <f>VLOOKUP(B2402,Results!A:D,3,FALSE)</f>
        <v>45419</v>
      </c>
    </row>
    <row r="2403" spans="1:7" x14ac:dyDescent="0.25">
      <c r="A2403" t="s">
        <v>1878</v>
      </c>
      <c r="B2403" t="s">
        <v>750</v>
      </c>
      <c r="C2403" t="s">
        <v>20</v>
      </c>
      <c r="D2403" t="s">
        <v>13</v>
      </c>
      <c r="E2403" s="1">
        <f t="shared" si="37"/>
        <v>44760</v>
      </c>
      <c r="F2403" t="s">
        <v>1919</v>
      </c>
      <c r="G2403" s="1">
        <f>VLOOKUP(B2403,Results!A:D,3,FALSE)</f>
        <v>45420</v>
      </c>
    </row>
    <row r="2404" spans="1:7" x14ac:dyDescent="0.25">
      <c r="A2404" t="s">
        <v>1878</v>
      </c>
      <c r="B2404" t="s">
        <v>594</v>
      </c>
      <c r="C2404" t="s">
        <v>20</v>
      </c>
      <c r="D2404" t="s">
        <v>74</v>
      </c>
      <c r="E2404" s="1">
        <f t="shared" si="37"/>
        <v>44760</v>
      </c>
      <c r="F2404" t="s">
        <v>1919</v>
      </c>
      <c r="G2404" s="1">
        <f>VLOOKUP(B2404,Results!A:D,3,FALSE)</f>
        <v>45421</v>
      </c>
    </row>
    <row r="2405" spans="1:7" x14ac:dyDescent="0.25">
      <c r="A2405" t="s">
        <v>1878</v>
      </c>
      <c r="B2405" t="s">
        <v>819</v>
      </c>
      <c r="C2405" t="s">
        <v>20</v>
      </c>
      <c r="D2405" t="s">
        <v>13</v>
      </c>
      <c r="E2405" s="1">
        <f t="shared" si="37"/>
        <v>44760</v>
      </c>
      <c r="F2405" t="s">
        <v>1919</v>
      </c>
      <c r="G2405" s="1">
        <f>VLOOKUP(B2405,Results!A:D,3,FALSE)</f>
        <v>45421</v>
      </c>
    </row>
    <row r="2406" spans="1:7" x14ac:dyDescent="0.25">
      <c r="A2406" t="s">
        <v>1878</v>
      </c>
      <c r="B2406" t="s">
        <v>417</v>
      </c>
      <c r="C2406" t="s">
        <v>20</v>
      </c>
      <c r="D2406" t="s">
        <v>40</v>
      </c>
      <c r="E2406" s="1">
        <f t="shared" si="37"/>
        <v>44760</v>
      </c>
      <c r="F2406" t="s">
        <v>1919</v>
      </c>
      <c r="G2406" s="1">
        <f>VLOOKUP(B2406,Results!A:D,3,FALSE)</f>
        <v>45421</v>
      </c>
    </row>
    <row r="2407" spans="1:7" x14ac:dyDescent="0.25">
      <c r="A2407" t="s">
        <v>1878</v>
      </c>
      <c r="B2407" t="s">
        <v>562</v>
      </c>
      <c r="C2407" t="s">
        <v>223</v>
      </c>
      <c r="D2407" t="s">
        <v>13</v>
      </c>
      <c r="E2407" s="1">
        <f t="shared" si="37"/>
        <v>44760</v>
      </c>
      <c r="F2407" t="s">
        <v>1919</v>
      </c>
      <c r="G2407" s="1">
        <f>VLOOKUP(B2407,Results!A:D,3,FALSE)</f>
        <v>45424</v>
      </c>
    </row>
    <row r="2408" spans="1:7" x14ac:dyDescent="0.25">
      <c r="A2408" t="s">
        <v>1878</v>
      </c>
      <c r="B2408" t="s">
        <v>1585</v>
      </c>
      <c r="C2408" t="s">
        <v>223</v>
      </c>
      <c r="D2408" t="s">
        <v>50</v>
      </c>
      <c r="E2408" s="1">
        <f t="shared" si="37"/>
        <v>44760</v>
      </c>
      <c r="F2408" t="s">
        <v>1919</v>
      </c>
      <c r="G2408" s="1">
        <f>VLOOKUP(B2408,Results!A:D,3,FALSE)</f>
        <v>45427</v>
      </c>
    </row>
    <row r="2409" spans="1:7" x14ac:dyDescent="0.25">
      <c r="A2409" t="s">
        <v>1878</v>
      </c>
      <c r="B2409" t="s">
        <v>1858</v>
      </c>
      <c r="C2409" t="s">
        <v>20</v>
      </c>
      <c r="D2409" t="s">
        <v>44</v>
      </c>
      <c r="E2409" s="1">
        <f t="shared" si="37"/>
        <v>44760</v>
      </c>
      <c r="F2409" t="s">
        <v>1919</v>
      </c>
      <c r="G2409" s="1" t="e">
        <f>VLOOKUP(B2409,Results!A:D,3,FALSE)</f>
        <v>#N/A</v>
      </c>
    </row>
    <row r="2410" spans="1:7" x14ac:dyDescent="0.25">
      <c r="A2410" t="s">
        <v>1878</v>
      </c>
      <c r="B2410" t="s">
        <v>1859</v>
      </c>
      <c r="C2410" t="s">
        <v>223</v>
      </c>
      <c r="D2410" t="s">
        <v>30</v>
      </c>
      <c r="E2410" s="1">
        <f t="shared" si="37"/>
        <v>44760</v>
      </c>
      <c r="F2410" t="s">
        <v>1919</v>
      </c>
      <c r="G2410" s="1" t="e">
        <f>VLOOKUP(B2410,Results!A:D,3,FALSE)</f>
        <v>#N/A</v>
      </c>
    </row>
    <row r="2411" spans="1:7" x14ac:dyDescent="0.25">
      <c r="A2411" t="s">
        <v>1878</v>
      </c>
      <c r="B2411" t="s">
        <v>409</v>
      </c>
      <c r="C2411" t="s">
        <v>223</v>
      </c>
      <c r="D2411" t="s">
        <v>297</v>
      </c>
      <c r="E2411" s="1">
        <f t="shared" si="37"/>
        <v>44760</v>
      </c>
      <c r="F2411" t="s">
        <v>1919</v>
      </c>
      <c r="G2411" s="1" t="e">
        <f>VLOOKUP(B2411,Results!A:D,3,FALSE)</f>
        <v>#N/A</v>
      </c>
    </row>
    <row r="2412" spans="1:7" x14ac:dyDescent="0.25">
      <c r="A2412" t="s">
        <v>1878</v>
      </c>
      <c r="B2412" t="s">
        <v>942</v>
      </c>
      <c r="C2412" t="s">
        <v>20</v>
      </c>
      <c r="D2412" t="s">
        <v>80</v>
      </c>
      <c r="E2412" s="1">
        <f t="shared" si="37"/>
        <v>44760</v>
      </c>
      <c r="F2412" t="s">
        <v>1919</v>
      </c>
      <c r="G2412" s="1" t="e">
        <f>VLOOKUP(B2412,Results!A:D,3,FALSE)</f>
        <v>#N/A</v>
      </c>
    </row>
    <row r="2413" spans="1:7" x14ac:dyDescent="0.25">
      <c r="A2413" t="s">
        <v>1878</v>
      </c>
      <c r="B2413" t="s">
        <v>1849</v>
      </c>
      <c r="C2413" t="s">
        <v>20</v>
      </c>
      <c r="D2413" t="s">
        <v>40</v>
      </c>
      <c r="E2413" s="1">
        <f t="shared" si="37"/>
        <v>44760</v>
      </c>
      <c r="F2413" t="s">
        <v>1919</v>
      </c>
      <c r="G2413" s="1" t="e">
        <f>VLOOKUP(B2413,Results!A:D,3,FALSE)</f>
        <v>#N/A</v>
      </c>
    </row>
    <row r="2414" spans="1:7" x14ac:dyDescent="0.25">
      <c r="A2414" t="s">
        <v>1878</v>
      </c>
      <c r="B2414" t="s">
        <v>492</v>
      </c>
      <c r="C2414" t="s">
        <v>20</v>
      </c>
      <c r="D2414" t="s">
        <v>10</v>
      </c>
      <c r="E2414" s="1">
        <f t="shared" si="37"/>
        <v>44760</v>
      </c>
      <c r="F2414" t="s">
        <v>1919</v>
      </c>
      <c r="G2414" s="1" t="e">
        <f>VLOOKUP(B2414,Results!A:D,3,FALSE)</f>
        <v>#N/A</v>
      </c>
    </row>
    <row r="2415" spans="1:7" x14ac:dyDescent="0.25">
      <c r="A2415" t="s">
        <v>1878</v>
      </c>
      <c r="B2415" t="s">
        <v>374</v>
      </c>
      <c r="C2415" t="s">
        <v>20</v>
      </c>
      <c r="D2415" t="s">
        <v>13</v>
      </c>
      <c r="E2415" s="1">
        <f t="shared" si="37"/>
        <v>44760</v>
      </c>
      <c r="F2415" t="s">
        <v>1919</v>
      </c>
      <c r="G2415" s="1" t="e">
        <f>VLOOKUP(B2415,Results!A:D,3,FALSE)</f>
        <v>#N/A</v>
      </c>
    </row>
    <row r="2416" spans="1:7" x14ac:dyDescent="0.25">
      <c r="A2416" t="s">
        <v>1878</v>
      </c>
      <c r="B2416" t="s">
        <v>782</v>
      </c>
      <c r="C2416" t="s">
        <v>223</v>
      </c>
      <c r="D2416" t="s">
        <v>23</v>
      </c>
      <c r="E2416" s="1">
        <f t="shared" si="37"/>
        <v>44760</v>
      </c>
      <c r="F2416" t="s">
        <v>1919</v>
      </c>
      <c r="G2416" s="1" t="e">
        <f>VLOOKUP(B2416,Results!A:D,3,FALSE)</f>
        <v>#N/A</v>
      </c>
    </row>
    <row r="2417" spans="1:7" x14ac:dyDescent="0.25">
      <c r="A2417" t="s">
        <v>1878</v>
      </c>
      <c r="B2417" t="s">
        <v>660</v>
      </c>
      <c r="C2417" t="s">
        <v>20</v>
      </c>
      <c r="D2417" t="s">
        <v>13</v>
      </c>
      <c r="E2417" s="1">
        <f t="shared" si="37"/>
        <v>44760</v>
      </c>
      <c r="F2417" t="s">
        <v>1919</v>
      </c>
      <c r="G2417" s="1" t="e">
        <f>VLOOKUP(B2417,Results!A:D,3,FALSE)</f>
        <v>#N/A</v>
      </c>
    </row>
    <row r="2418" spans="1:7" x14ac:dyDescent="0.25">
      <c r="A2418" t="s">
        <v>1878</v>
      </c>
      <c r="B2418" t="s">
        <v>853</v>
      </c>
      <c r="C2418" t="s">
        <v>223</v>
      </c>
      <c r="D2418" t="s">
        <v>13</v>
      </c>
      <c r="E2418" s="1">
        <f t="shared" si="37"/>
        <v>44760</v>
      </c>
      <c r="F2418" t="s">
        <v>1919</v>
      </c>
      <c r="G2418" s="1" t="e">
        <f>VLOOKUP(B2418,Results!A:D,3,FALSE)</f>
        <v>#N/A</v>
      </c>
    </row>
    <row r="2419" spans="1:7" x14ac:dyDescent="0.25">
      <c r="A2419" t="s">
        <v>1878</v>
      </c>
      <c r="B2419" t="s">
        <v>460</v>
      </c>
      <c r="C2419" t="s">
        <v>223</v>
      </c>
      <c r="D2419" t="s">
        <v>80</v>
      </c>
      <c r="E2419" s="1">
        <f t="shared" si="37"/>
        <v>44760</v>
      </c>
      <c r="F2419" t="s">
        <v>1919</v>
      </c>
      <c r="G2419" s="1" t="e">
        <f>VLOOKUP(B2419,Results!A:D,3,FALSE)</f>
        <v>#N/A</v>
      </c>
    </row>
    <row r="2420" spans="1:7" x14ac:dyDescent="0.25">
      <c r="A2420" t="s">
        <v>1878</v>
      </c>
      <c r="B2420" t="s">
        <v>122</v>
      </c>
      <c r="C2420" t="s">
        <v>20</v>
      </c>
      <c r="D2420" t="s">
        <v>23</v>
      </c>
      <c r="E2420" s="1">
        <f t="shared" si="37"/>
        <v>44760</v>
      </c>
      <c r="F2420" t="s">
        <v>1919</v>
      </c>
      <c r="G2420" s="1" t="e">
        <f>VLOOKUP(B2420,Results!A:D,3,FALSE)</f>
        <v>#N/A</v>
      </c>
    </row>
    <row r="2421" spans="1:7" x14ac:dyDescent="0.25">
      <c r="A2421" t="s">
        <v>1878</v>
      </c>
      <c r="B2421" t="s">
        <v>464</v>
      </c>
      <c r="C2421" t="s">
        <v>20</v>
      </c>
      <c r="D2421" t="s">
        <v>44</v>
      </c>
      <c r="E2421" s="1">
        <f t="shared" si="37"/>
        <v>44760</v>
      </c>
      <c r="F2421" t="s">
        <v>1919</v>
      </c>
      <c r="G2421" s="1" t="e">
        <f>VLOOKUP(B2421,Results!A:D,3,FALSE)</f>
        <v>#N/A</v>
      </c>
    </row>
    <row r="2422" spans="1:7" x14ac:dyDescent="0.25">
      <c r="A2422" t="s">
        <v>1878</v>
      </c>
      <c r="B2422" t="s">
        <v>700</v>
      </c>
      <c r="C2422" t="s">
        <v>223</v>
      </c>
      <c r="D2422" t="s">
        <v>13</v>
      </c>
      <c r="E2422" s="1">
        <f t="shared" si="37"/>
        <v>44760</v>
      </c>
      <c r="F2422" t="s">
        <v>1919</v>
      </c>
      <c r="G2422" s="1" t="e">
        <f>VLOOKUP(B2422,Results!A:D,3,FALSE)</f>
        <v>#N/A</v>
      </c>
    </row>
    <row r="2423" spans="1:7" x14ac:dyDescent="0.25">
      <c r="A2423" t="s">
        <v>1878</v>
      </c>
      <c r="B2423" t="s">
        <v>988</v>
      </c>
      <c r="C2423" t="s">
        <v>223</v>
      </c>
      <c r="D2423" t="s">
        <v>23</v>
      </c>
      <c r="E2423" s="1">
        <f t="shared" si="37"/>
        <v>44760</v>
      </c>
      <c r="F2423" t="s">
        <v>1919</v>
      </c>
      <c r="G2423" s="1" t="e">
        <f>VLOOKUP(B2423,Results!A:D,3,FALSE)</f>
        <v>#N/A</v>
      </c>
    </row>
    <row r="2424" spans="1:7" x14ac:dyDescent="0.25">
      <c r="A2424" t="s">
        <v>1878</v>
      </c>
      <c r="B2424" t="s">
        <v>724</v>
      </c>
      <c r="C2424" t="s">
        <v>20</v>
      </c>
      <c r="D2424" t="s">
        <v>411</v>
      </c>
      <c r="E2424" s="1">
        <f t="shared" si="37"/>
        <v>44760</v>
      </c>
      <c r="F2424" t="s">
        <v>1919</v>
      </c>
      <c r="G2424" s="1" t="e">
        <f>VLOOKUP(B2424,Results!A:D,3,FALSE)</f>
        <v>#N/A</v>
      </c>
    </row>
    <row r="2425" spans="1:7" x14ac:dyDescent="0.25">
      <c r="A2425" t="s">
        <v>1878</v>
      </c>
      <c r="B2425" t="s">
        <v>445</v>
      </c>
      <c r="C2425" t="s">
        <v>20</v>
      </c>
      <c r="D2425" t="s">
        <v>30</v>
      </c>
      <c r="E2425" s="1">
        <f t="shared" si="37"/>
        <v>44760</v>
      </c>
      <c r="F2425" t="s">
        <v>1919</v>
      </c>
      <c r="G2425" s="1" t="e">
        <f>VLOOKUP(B2425,Results!A:D,3,FALSE)</f>
        <v>#N/A</v>
      </c>
    </row>
    <row r="2426" spans="1:7" x14ac:dyDescent="0.25">
      <c r="A2426" t="s">
        <v>1878</v>
      </c>
      <c r="B2426" t="s">
        <v>841</v>
      </c>
      <c r="C2426" t="s">
        <v>20</v>
      </c>
      <c r="D2426" t="s">
        <v>13</v>
      </c>
      <c r="E2426" s="1">
        <f t="shared" si="37"/>
        <v>44760</v>
      </c>
      <c r="F2426" t="s">
        <v>1919</v>
      </c>
      <c r="G2426" s="1" t="e">
        <f>VLOOKUP(B2426,Results!A:D,3,FALSE)</f>
        <v>#N/A</v>
      </c>
    </row>
    <row r="2427" spans="1:7" x14ac:dyDescent="0.25">
      <c r="A2427" t="s">
        <v>1878</v>
      </c>
      <c r="B2427" t="s">
        <v>703</v>
      </c>
      <c r="C2427" t="s">
        <v>20</v>
      </c>
      <c r="D2427" t="s">
        <v>297</v>
      </c>
      <c r="E2427" s="1">
        <f t="shared" si="37"/>
        <v>44760</v>
      </c>
      <c r="F2427" t="s">
        <v>1919</v>
      </c>
      <c r="G2427" s="1" t="e">
        <f>VLOOKUP(B2427,Results!A:D,3,FALSE)</f>
        <v>#N/A</v>
      </c>
    </row>
    <row r="2428" spans="1:7" x14ac:dyDescent="0.25">
      <c r="A2428" t="s">
        <v>1878</v>
      </c>
      <c r="B2428" t="s">
        <v>966</v>
      </c>
      <c r="C2428" t="s">
        <v>20</v>
      </c>
      <c r="D2428" t="s">
        <v>74</v>
      </c>
      <c r="E2428" s="1">
        <f t="shared" si="37"/>
        <v>44760</v>
      </c>
      <c r="F2428" t="s">
        <v>1919</v>
      </c>
      <c r="G2428" s="1" t="e">
        <f>VLOOKUP(B2428,Results!A:D,3,FALSE)</f>
        <v>#N/A</v>
      </c>
    </row>
    <row r="2429" spans="1:7" x14ac:dyDescent="0.25">
      <c r="A2429" t="s">
        <v>1878</v>
      </c>
      <c r="B2429" t="s">
        <v>656</v>
      </c>
      <c r="C2429" t="s">
        <v>20</v>
      </c>
      <c r="D2429" t="s">
        <v>33</v>
      </c>
      <c r="E2429" s="1">
        <f t="shared" si="37"/>
        <v>44760</v>
      </c>
      <c r="F2429" t="s">
        <v>1919</v>
      </c>
      <c r="G2429" s="1" t="e">
        <f>VLOOKUP(B2429,Results!A:D,3,FALSE)</f>
        <v>#N/A</v>
      </c>
    </row>
    <row r="2430" spans="1:7" x14ac:dyDescent="0.25">
      <c r="A2430" t="s">
        <v>1878</v>
      </c>
      <c r="B2430" t="s">
        <v>783</v>
      </c>
      <c r="C2430" t="s">
        <v>223</v>
      </c>
      <c r="D2430" t="s">
        <v>23</v>
      </c>
      <c r="E2430" s="1">
        <f t="shared" si="37"/>
        <v>44760</v>
      </c>
      <c r="F2430" t="s">
        <v>1919</v>
      </c>
      <c r="G2430" s="1" t="e">
        <f>VLOOKUP(B2430,Results!A:D,3,FALSE)</f>
        <v>#N/A</v>
      </c>
    </row>
    <row r="2431" spans="1:7" x14ac:dyDescent="0.25">
      <c r="A2431" t="s">
        <v>1878</v>
      </c>
      <c r="B2431" t="s">
        <v>619</v>
      </c>
      <c r="C2431" t="s">
        <v>20</v>
      </c>
      <c r="D2431" t="s">
        <v>28</v>
      </c>
      <c r="E2431" s="1">
        <f t="shared" si="37"/>
        <v>44760</v>
      </c>
      <c r="F2431" t="s">
        <v>1919</v>
      </c>
      <c r="G2431" s="1" t="e">
        <f>VLOOKUP(B2431,Results!A:D,3,FALSE)</f>
        <v>#N/A</v>
      </c>
    </row>
    <row r="2432" spans="1:7" x14ac:dyDescent="0.25">
      <c r="A2432" t="s">
        <v>1878</v>
      </c>
      <c r="B2432" t="s">
        <v>971</v>
      </c>
      <c r="C2432" t="s">
        <v>223</v>
      </c>
      <c r="D2432" t="s">
        <v>23</v>
      </c>
      <c r="E2432" s="1">
        <f t="shared" si="37"/>
        <v>44760</v>
      </c>
      <c r="F2432" t="s">
        <v>1919</v>
      </c>
      <c r="G2432" s="1" t="e">
        <f>VLOOKUP(B2432,Results!A:D,3,FALSE)</f>
        <v>#N/A</v>
      </c>
    </row>
    <row r="2433" spans="1:7" x14ac:dyDescent="0.25">
      <c r="A2433" t="s">
        <v>1878</v>
      </c>
      <c r="B2433" t="s">
        <v>1854</v>
      </c>
      <c r="C2433" t="s">
        <v>20</v>
      </c>
      <c r="D2433" t="s">
        <v>13</v>
      </c>
      <c r="E2433" s="1">
        <f t="shared" si="37"/>
        <v>44760</v>
      </c>
      <c r="F2433" t="s">
        <v>1919</v>
      </c>
      <c r="G2433" s="1" t="e">
        <f>VLOOKUP(B2433,Results!A:D,3,FALSE)</f>
        <v>#N/A</v>
      </c>
    </row>
    <row r="2434" spans="1:7" x14ac:dyDescent="0.25">
      <c r="A2434" t="s">
        <v>1878</v>
      </c>
      <c r="B2434" t="s">
        <v>622</v>
      </c>
      <c r="C2434" t="s">
        <v>20</v>
      </c>
      <c r="D2434" t="s">
        <v>23</v>
      </c>
      <c r="E2434" s="1">
        <f t="shared" ref="E2434:E2497" si="38">DATEVALUE(IFERROR(RIGHT(LEFT(A2434,FIND("-",A2434,4)-1),2)&amp;"/"&amp;LEFT(A2434,FIND("-",A2434)-1)&amp;"/"&amp;RIGHT(LEFT(A2434,IFERROR(FIND(" ",A2434),LEN(A2434)+1)-1),4),TEXT(A2434,"dd")&amp;"/"&amp;TEXT(A2434,"mm")&amp;"/"&amp;TEXT(A2434,"yyyy")))</f>
        <v>44760</v>
      </c>
      <c r="F2434" t="s">
        <v>1919</v>
      </c>
      <c r="G2434" s="1" t="e">
        <f>VLOOKUP(B2434,Results!A:D,3,FALSE)</f>
        <v>#N/A</v>
      </c>
    </row>
    <row r="2435" spans="1:7" x14ac:dyDescent="0.25">
      <c r="A2435" t="s">
        <v>1878</v>
      </c>
      <c r="B2435" t="s">
        <v>945</v>
      </c>
      <c r="C2435" t="s">
        <v>20</v>
      </c>
      <c r="D2435" t="s">
        <v>30</v>
      </c>
      <c r="E2435" s="1">
        <f t="shared" si="38"/>
        <v>44760</v>
      </c>
      <c r="F2435" t="s">
        <v>1919</v>
      </c>
      <c r="G2435" s="1" t="e">
        <f>VLOOKUP(B2435,Results!A:D,3,FALSE)</f>
        <v>#N/A</v>
      </c>
    </row>
    <row r="2436" spans="1:7" x14ac:dyDescent="0.25">
      <c r="A2436" t="s">
        <v>1878</v>
      </c>
      <c r="B2436" t="s">
        <v>764</v>
      </c>
      <c r="C2436" t="s">
        <v>223</v>
      </c>
      <c r="D2436" t="s">
        <v>23</v>
      </c>
      <c r="E2436" s="1">
        <f t="shared" si="38"/>
        <v>44760</v>
      </c>
      <c r="F2436" t="s">
        <v>1919</v>
      </c>
      <c r="G2436" s="1" t="e">
        <f>VLOOKUP(B2436,Results!A:D,3,FALSE)</f>
        <v>#N/A</v>
      </c>
    </row>
    <row r="2437" spans="1:7" x14ac:dyDescent="0.25">
      <c r="A2437" t="s">
        <v>1878</v>
      </c>
      <c r="B2437" t="s">
        <v>376</v>
      </c>
      <c r="C2437" t="s">
        <v>20</v>
      </c>
      <c r="D2437" t="s">
        <v>28</v>
      </c>
      <c r="E2437" s="1">
        <f t="shared" si="38"/>
        <v>44760</v>
      </c>
      <c r="F2437" t="s">
        <v>1919</v>
      </c>
      <c r="G2437" s="1" t="e">
        <f>VLOOKUP(B2437,Results!A:D,3,FALSE)</f>
        <v>#N/A</v>
      </c>
    </row>
    <row r="2438" spans="1:7" x14ac:dyDescent="0.25">
      <c r="A2438" s="1">
        <v>44872</v>
      </c>
      <c r="B2438" t="s">
        <v>822</v>
      </c>
      <c r="C2438" t="s">
        <v>20</v>
      </c>
      <c r="D2438" t="s">
        <v>10</v>
      </c>
      <c r="E2438" s="1">
        <f t="shared" si="38"/>
        <v>44753</v>
      </c>
      <c r="F2438" t="s">
        <v>1919</v>
      </c>
      <c r="G2438" s="1" t="e">
        <f>VLOOKUP(B2438,Results!A:D,3,FALSE)</f>
        <v>#N/A</v>
      </c>
    </row>
    <row r="2439" spans="1:7" x14ac:dyDescent="0.25">
      <c r="A2439" s="1">
        <v>44872</v>
      </c>
      <c r="B2439" t="s">
        <v>579</v>
      </c>
      <c r="C2439" t="s">
        <v>20</v>
      </c>
      <c r="D2439" t="s">
        <v>297</v>
      </c>
      <c r="E2439" s="1">
        <f t="shared" si="38"/>
        <v>44753</v>
      </c>
      <c r="F2439" t="s">
        <v>1919</v>
      </c>
      <c r="G2439" s="1" t="e">
        <f>VLOOKUP(B2439,Results!A:D,3,FALSE)</f>
        <v>#N/A</v>
      </c>
    </row>
    <row r="2440" spans="1:7" x14ac:dyDescent="0.25">
      <c r="A2440" s="1">
        <v>44872</v>
      </c>
      <c r="B2440" t="s">
        <v>959</v>
      </c>
      <c r="C2440" t="s">
        <v>20</v>
      </c>
      <c r="D2440" t="s">
        <v>40</v>
      </c>
      <c r="E2440" s="1">
        <f t="shared" si="38"/>
        <v>44753</v>
      </c>
      <c r="F2440" t="s">
        <v>1919</v>
      </c>
      <c r="G2440" s="1" t="e">
        <f>VLOOKUP(B2440,Results!A:D,3,FALSE)</f>
        <v>#N/A</v>
      </c>
    </row>
    <row r="2441" spans="1:7" x14ac:dyDescent="0.25">
      <c r="A2441" s="1">
        <v>44872</v>
      </c>
      <c r="B2441" t="s">
        <v>365</v>
      </c>
      <c r="C2441" t="s">
        <v>20</v>
      </c>
      <c r="D2441" t="s">
        <v>80</v>
      </c>
      <c r="E2441" s="1">
        <f t="shared" si="38"/>
        <v>44753</v>
      </c>
      <c r="F2441" t="s">
        <v>1919</v>
      </c>
      <c r="G2441" s="1" t="e">
        <f>VLOOKUP(B2441,Results!A:D,3,FALSE)</f>
        <v>#N/A</v>
      </c>
    </row>
    <row r="2442" spans="1:7" x14ac:dyDescent="0.25">
      <c r="A2442" s="1">
        <v>44658</v>
      </c>
      <c r="B2442" t="s">
        <v>826</v>
      </c>
      <c r="C2442" t="s">
        <v>223</v>
      </c>
      <c r="D2442" t="s">
        <v>13</v>
      </c>
      <c r="E2442" s="1">
        <f t="shared" si="38"/>
        <v>44746</v>
      </c>
      <c r="F2442" t="s">
        <v>1919</v>
      </c>
      <c r="G2442" s="1">
        <f>VLOOKUP(B2442,Results!A:D,3,FALSE)</f>
        <v>45416</v>
      </c>
    </row>
    <row r="2443" spans="1:7" x14ac:dyDescent="0.25">
      <c r="A2443" s="1">
        <v>44658</v>
      </c>
      <c r="B2443" t="s">
        <v>332</v>
      </c>
      <c r="C2443" t="s">
        <v>223</v>
      </c>
      <c r="D2443" t="s">
        <v>297</v>
      </c>
      <c r="E2443" s="1">
        <f t="shared" si="38"/>
        <v>44746</v>
      </c>
      <c r="F2443" t="s">
        <v>1919</v>
      </c>
      <c r="G2443" s="1">
        <f>VLOOKUP(B2443,Results!A:D,3,FALSE)</f>
        <v>45416</v>
      </c>
    </row>
    <row r="2444" spans="1:7" x14ac:dyDescent="0.25">
      <c r="A2444" s="1">
        <v>44658</v>
      </c>
      <c r="B2444" t="s">
        <v>1175</v>
      </c>
      <c r="C2444" t="s">
        <v>20</v>
      </c>
      <c r="D2444" t="s">
        <v>13</v>
      </c>
      <c r="E2444" s="1">
        <f t="shared" si="38"/>
        <v>44746</v>
      </c>
      <c r="F2444" t="s">
        <v>1919</v>
      </c>
      <c r="G2444" s="1">
        <f>VLOOKUP(B2444,Results!A:D,3,FALSE)</f>
        <v>45416</v>
      </c>
    </row>
    <row r="2445" spans="1:7" x14ac:dyDescent="0.25">
      <c r="A2445" s="1">
        <v>44658</v>
      </c>
      <c r="B2445" t="s">
        <v>851</v>
      </c>
      <c r="C2445" t="s">
        <v>223</v>
      </c>
      <c r="D2445" t="s">
        <v>13</v>
      </c>
      <c r="E2445" s="1">
        <f t="shared" si="38"/>
        <v>44746</v>
      </c>
      <c r="F2445" t="s">
        <v>1919</v>
      </c>
      <c r="G2445" s="1">
        <f>VLOOKUP(B2445,Results!A:D,3,FALSE)</f>
        <v>45419</v>
      </c>
    </row>
    <row r="2446" spans="1:7" x14ac:dyDescent="0.25">
      <c r="A2446" s="1">
        <v>44658</v>
      </c>
      <c r="B2446" t="s">
        <v>1755</v>
      </c>
      <c r="C2446" t="s">
        <v>20</v>
      </c>
      <c r="D2446" t="s">
        <v>10</v>
      </c>
      <c r="E2446" s="1">
        <f t="shared" si="38"/>
        <v>44746</v>
      </c>
      <c r="F2446" t="s">
        <v>1919</v>
      </c>
      <c r="G2446" s="1">
        <f>VLOOKUP(B2446,Results!A:D,3,FALSE)</f>
        <v>45420</v>
      </c>
    </row>
    <row r="2447" spans="1:7" x14ac:dyDescent="0.25">
      <c r="A2447" s="1">
        <v>44658</v>
      </c>
      <c r="B2447" t="s">
        <v>379</v>
      </c>
      <c r="C2447" t="s">
        <v>20</v>
      </c>
      <c r="D2447" t="s">
        <v>28</v>
      </c>
      <c r="E2447" s="1">
        <f t="shared" si="38"/>
        <v>44746</v>
      </c>
      <c r="F2447" t="s">
        <v>1919</v>
      </c>
      <c r="G2447" s="1">
        <f>VLOOKUP(B2447,Results!A:D,3,FALSE)</f>
        <v>45420</v>
      </c>
    </row>
    <row r="2448" spans="1:7" x14ac:dyDescent="0.25">
      <c r="A2448" s="1">
        <v>44658</v>
      </c>
      <c r="B2448" t="s">
        <v>568</v>
      </c>
      <c r="C2448" t="s">
        <v>223</v>
      </c>
      <c r="D2448" t="s">
        <v>44</v>
      </c>
      <c r="E2448" s="1">
        <f t="shared" si="38"/>
        <v>44746</v>
      </c>
      <c r="F2448" t="s">
        <v>1919</v>
      </c>
      <c r="G2448" s="1">
        <f>VLOOKUP(B2448,Results!A:D,3,FALSE)</f>
        <v>45421</v>
      </c>
    </row>
    <row r="2449" spans="1:7" x14ac:dyDescent="0.25">
      <c r="A2449" s="1">
        <v>44658</v>
      </c>
      <c r="B2449" t="s">
        <v>819</v>
      </c>
      <c r="C2449" t="s">
        <v>20</v>
      </c>
      <c r="D2449" t="s">
        <v>13</v>
      </c>
      <c r="E2449" s="1">
        <f t="shared" si="38"/>
        <v>44746</v>
      </c>
      <c r="F2449" t="s">
        <v>1919</v>
      </c>
      <c r="G2449" s="1">
        <f>VLOOKUP(B2449,Results!A:D,3,FALSE)</f>
        <v>45421</v>
      </c>
    </row>
    <row r="2450" spans="1:7" x14ac:dyDescent="0.25">
      <c r="A2450" s="1">
        <v>44658</v>
      </c>
      <c r="B2450" t="s">
        <v>730</v>
      </c>
      <c r="C2450" t="s">
        <v>20</v>
      </c>
      <c r="D2450" t="s">
        <v>40</v>
      </c>
      <c r="E2450" s="1">
        <f t="shared" si="38"/>
        <v>44746</v>
      </c>
      <c r="F2450" t="s">
        <v>1919</v>
      </c>
      <c r="G2450" s="1">
        <f>VLOOKUP(B2450,Results!A:D,3,FALSE)</f>
        <v>45425</v>
      </c>
    </row>
    <row r="2451" spans="1:7" x14ac:dyDescent="0.25">
      <c r="A2451" s="1">
        <v>44658</v>
      </c>
      <c r="B2451" t="s">
        <v>735</v>
      </c>
      <c r="C2451" t="s">
        <v>223</v>
      </c>
      <c r="D2451" t="s">
        <v>40</v>
      </c>
      <c r="E2451" s="1">
        <f t="shared" si="38"/>
        <v>44746</v>
      </c>
      <c r="F2451" t="s">
        <v>1919</v>
      </c>
      <c r="G2451" s="1">
        <f>VLOOKUP(B2451,Results!A:D,3,FALSE)</f>
        <v>45428</v>
      </c>
    </row>
    <row r="2452" spans="1:7" x14ac:dyDescent="0.25">
      <c r="A2452" s="1">
        <v>44658</v>
      </c>
      <c r="B2452" t="s">
        <v>458</v>
      </c>
      <c r="C2452" t="s">
        <v>20</v>
      </c>
      <c r="D2452" t="s">
        <v>10</v>
      </c>
      <c r="E2452" s="1">
        <f t="shared" si="38"/>
        <v>44746</v>
      </c>
      <c r="F2452" t="s">
        <v>1919</v>
      </c>
      <c r="G2452" s="1">
        <f>VLOOKUP(B2452,Results!A:D,3,FALSE)</f>
        <v>45434</v>
      </c>
    </row>
    <row r="2453" spans="1:7" x14ac:dyDescent="0.25">
      <c r="A2453" s="1">
        <v>44658</v>
      </c>
      <c r="B2453" t="s">
        <v>665</v>
      </c>
      <c r="C2453" t="s">
        <v>223</v>
      </c>
      <c r="D2453" t="s">
        <v>13</v>
      </c>
      <c r="E2453" s="1">
        <f t="shared" si="38"/>
        <v>44746</v>
      </c>
      <c r="F2453" t="s">
        <v>1919</v>
      </c>
      <c r="G2453" s="1" t="e">
        <f>VLOOKUP(B2453,Results!A:D,3,FALSE)</f>
        <v>#N/A</v>
      </c>
    </row>
    <row r="2454" spans="1:7" x14ac:dyDescent="0.25">
      <c r="A2454" s="1">
        <v>44658</v>
      </c>
      <c r="B2454" t="s">
        <v>409</v>
      </c>
      <c r="C2454" t="s">
        <v>223</v>
      </c>
      <c r="D2454" t="s">
        <v>297</v>
      </c>
      <c r="E2454" s="1">
        <f t="shared" si="38"/>
        <v>44746</v>
      </c>
      <c r="F2454" t="s">
        <v>1919</v>
      </c>
      <c r="G2454" s="1" t="e">
        <f>VLOOKUP(B2454,Results!A:D,3,FALSE)</f>
        <v>#N/A</v>
      </c>
    </row>
    <row r="2455" spans="1:7" x14ac:dyDescent="0.25">
      <c r="A2455" s="1">
        <v>44658</v>
      </c>
      <c r="B2455" t="s">
        <v>942</v>
      </c>
      <c r="C2455" t="s">
        <v>20</v>
      </c>
      <c r="D2455" t="s">
        <v>80</v>
      </c>
      <c r="E2455" s="1">
        <f t="shared" si="38"/>
        <v>44746</v>
      </c>
      <c r="F2455" t="s">
        <v>1919</v>
      </c>
      <c r="G2455" s="1" t="e">
        <f>VLOOKUP(B2455,Results!A:D,3,FALSE)</f>
        <v>#N/A</v>
      </c>
    </row>
    <row r="2456" spans="1:7" x14ac:dyDescent="0.25">
      <c r="A2456" s="1">
        <v>44658</v>
      </c>
      <c r="B2456" t="s">
        <v>492</v>
      </c>
      <c r="C2456" t="s">
        <v>20</v>
      </c>
      <c r="D2456" t="s">
        <v>10</v>
      </c>
      <c r="E2456" s="1">
        <f t="shared" si="38"/>
        <v>44746</v>
      </c>
      <c r="F2456" t="s">
        <v>1919</v>
      </c>
      <c r="G2456" s="1" t="e">
        <f>VLOOKUP(B2456,Results!A:D,3,FALSE)</f>
        <v>#N/A</v>
      </c>
    </row>
    <row r="2457" spans="1:7" x14ac:dyDescent="0.25">
      <c r="A2457" s="1">
        <v>44658</v>
      </c>
      <c r="B2457" t="s">
        <v>1870</v>
      </c>
      <c r="C2457" t="s">
        <v>20</v>
      </c>
      <c r="D2457" t="s">
        <v>13</v>
      </c>
      <c r="E2457" s="1">
        <f t="shared" si="38"/>
        <v>44746</v>
      </c>
      <c r="F2457" t="s">
        <v>1919</v>
      </c>
      <c r="G2457" s="1" t="e">
        <f>VLOOKUP(B2457,Results!A:D,3,FALSE)</f>
        <v>#N/A</v>
      </c>
    </row>
    <row r="2458" spans="1:7" x14ac:dyDescent="0.25">
      <c r="A2458" s="1">
        <v>44658</v>
      </c>
      <c r="B2458" t="s">
        <v>660</v>
      </c>
      <c r="C2458" t="s">
        <v>20</v>
      </c>
      <c r="D2458" t="s">
        <v>13</v>
      </c>
      <c r="E2458" s="1">
        <f t="shared" si="38"/>
        <v>44746</v>
      </c>
      <c r="F2458" t="s">
        <v>1919</v>
      </c>
      <c r="G2458" s="1" t="e">
        <f>VLOOKUP(B2458,Results!A:D,3,FALSE)</f>
        <v>#N/A</v>
      </c>
    </row>
    <row r="2459" spans="1:7" x14ac:dyDescent="0.25">
      <c r="A2459" s="1">
        <v>44658</v>
      </c>
      <c r="B2459" t="s">
        <v>755</v>
      </c>
      <c r="C2459" t="s">
        <v>20</v>
      </c>
      <c r="D2459" t="s">
        <v>10</v>
      </c>
      <c r="E2459" s="1">
        <f t="shared" si="38"/>
        <v>44746</v>
      </c>
      <c r="F2459" t="s">
        <v>1919</v>
      </c>
      <c r="G2459" s="1" t="e">
        <f>VLOOKUP(B2459,Results!A:D,3,FALSE)</f>
        <v>#N/A</v>
      </c>
    </row>
    <row r="2460" spans="1:7" x14ac:dyDescent="0.25">
      <c r="A2460" s="1">
        <v>44658</v>
      </c>
      <c r="B2460" t="s">
        <v>1822</v>
      </c>
      <c r="C2460" t="s">
        <v>20</v>
      </c>
      <c r="D2460" t="s">
        <v>80</v>
      </c>
      <c r="E2460" s="1">
        <f t="shared" si="38"/>
        <v>44746</v>
      </c>
      <c r="F2460" t="s">
        <v>1919</v>
      </c>
      <c r="G2460" s="1" t="e">
        <f>VLOOKUP(B2460,Results!A:D,3,FALSE)</f>
        <v>#N/A</v>
      </c>
    </row>
    <row r="2461" spans="1:7" x14ac:dyDescent="0.25">
      <c r="A2461" s="1">
        <v>44658</v>
      </c>
      <c r="B2461" t="s">
        <v>369</v>
      </c>
      <c r="C2461" t="s">
        <v>223</v>
      </c>
      <c r="D2461" t="s">
        <v>40</v>
      </c>
      <c r="E2461" s="1">
        <f t="shared" si="38"/>
        <v>44746</v>
      </c>
      <c r="F2461" t="s">
        <v>1919</v>
      </c>
      <c r="G2461" s="1" t="e">
        <f>VLOOKUP(B2461,Results!A:D,3,FALSE)</f>
        <v>#N/A</v>
      </c>
    </row>
    <row r="2462" spans="1:7" x14ac:dyDescent="0.25">
      <c r="A2462" s="1">
        <v>44658</v>
      </c>
      <c r="B2462" t="s">
        <v>398</v>
      </c>
      <c r="C2462" t="s">
        <v>20</v>
      </c>
      <c r="D2462" t="s">
        <v>40</v>
      </c>
      <c r="E2462" s="1">
        <f t="shared" si="38"/>
        <v>44746</v>
      </c>
      <c r="F2462" t="s">
        <v>1919</v>
      </c>
      <c r="G2462" s="1" t="e">
        <f>VLOOKUP(B2462,Results!A:D,3,FALSE)</f>
        <v>#N/A</v>
      </c>
    </row>
    <row r="2463" spans="1:7" x14ac:dyDescent="0.25">
      <c r="A2463" s="1">
        <v>44658</v>
      </c>
      <c r="B2463" t="s">
        <v>285</v>
      </c>
      <c r="C2463" t="s">
        <v>223</v>
      </c>
      <c r="D2463" t="s">
        <v>33</v>
      </c>
      <c r="E2463" s="1">
        <f t="shared" si="38"/>
        <v>44746</v>
      </c>
      <c r="F2463" t="s">
        <v>1919</v>
      </c>
      <c r="G2463" s="1" t="e">
        <f>VLOOKUP(B2463,Results!A:D,3,FALSE)</f>
        <v>#N/A</v>
      </c>
    </row>
    <row r="2464" spans="1:7" x14ac:dyDescent="0.25">
      <c r="A2464" s="1">
        <v>44658</v>
      </c>
      <c r="B2464" t="s">
        <v>523</v>
      </c>
      <c r="C2464" t="s">
        <v>20</v>
      </c>
      <c r="D2464" t="s">
        <v>23</v>
      </c>
      <c r="E2464" s="1">
        <f t="shared" si="38"/>
        <v>44746</v>
      </c>
      <c r="F2464" t="s">
        <v>1919</v>
      </c>
      <c r="G2464" s="1" t="e">
        <f>VLOOKUP(B2464,Results!A:D,3,FALSE)</f>
        <v>#N/A</v>
      </c>
    </row>
    <row r="2465" spans="1:7" x14ac:dyDescent="0.25">
      <c r="A2465" s="1">
        <v>44658</v>
      </c>
      <c r="B2465" t="s">
        <v>966</v>
      </c>
      <c r="C2465" t="s">
        <v>20</v>
      </c>
      <c r="D2465" t="s">
        <v>74</v>
      </c>
      <c r="E2465" s="1">
        <f t="shared" si="38"/>
        <v>44746</v>
      </c>
      <c r="F2465" t="s">
        <v>1919</v>
      </c>
      <c r="G2465" s="1" t="e">
        <f>VLOOKUP(B2465,Results!A:D,3,FALSE)</f>
        <v>#N/A</v>
      </c>
    </row>
    <row r="2466" spans="1:7" x14ac:dyDescent="0.25">
      <c r="A2466" s="1">
        <v>44658</v>
      </c>
      <c r="B2466" t="s">
        <v>642</v>
      </c>
      <c r="C2466" t="s">
        <v>223</v>
      </c>
      <c r="D2466" t="s">
        <v>23</v>
      </c>
      <c r="E2466" s="1">
        <f t="shared" si="38"/>
        <v>44746</v>
      </c>
      <c r="F2466" t="s">
        <v>1919</v>
      </c>
      <c r="G2466" s="1" t="e">
        <f>VLOOKUP(B2466,Results!A:D,3,FALSE)</f>
        <v>#N/A</v>
      </c>
    </row>
    <row r="2467" spans="1:7" x14ac:dyDescent="0.25">
      <c r="A2467" s="1">
        <v>44658</v>
      </c>
      <c r="B2467" t="s">
        <v>960</v>
      </c>
      <c r="C2467" t="s">
        <v>20</v>
      </c>
      <c r="D2467" t="s">
        <v>33</v>
      </c>
      <c r="E2467" s="1">
        <f t="shared" si="38"/>
        <v>44746</v>
      </c>
      <c r="F2467" t="s">
        <v>1919</v>
      </c>
      <c r="G2467" s="1" t="e">
        <f>VLOOKUP(B2467,Results!A:D,3,FALSE)</f>
        <v>#N/A</v>
      </c>
    </row>
    <row r="2468" spans="1:7" x14ac:dyDescent="0.25">
      <c r="A2468" s="1">
        <v>44658</v>
      </c>
      <c r="B2468" t="s">
        <v>45</v>
      </c>
      <c r="C2468" t="s">
        <v>20</v>
      </c>
      <c r="D2468" t="s">
        <v>40</v>
      </c>
      <c r="E2468" s="1">
        <f t="shared" si="38"/>
        <v>44746</v>
      </c>
      <c r="F2468" t="s">
        <v>1919</v>
      </c>
      <c r="G2468" s="1" t="e">
        <f>VLOOKUP(B2468,Results!A:D,3,FALSE)</f>
        <v>#N/A</v>
      </c>
    </row>
    <row r="2469" spans="1:7" x14ac:dyDescent="0.25">
      <c r="A2469" s="1">
        <v>44658</v>
      </c>
      <c r="B2469" t="s">
        <v>1875</v>
      </c>
      <c r="C2469" t="s">
        <v>223</v>
      </c>
      <c r="D2469" t="s">
        <v>297</v>
      </c>
      <c r="E2469" s="1">
        <f t="shared" si="38"/>
        <v>44746</v>
      </c>
      <c r="F2469" t="s">
        <v>1919</v>
      </c>
      <c r="G2469" s="1" t="e">
        <f>VLOOKUP(B2469,Results!A:D,3,FALSE)</f>
        <v>#N/A</v>
      </c>
    </row>
    <row r="2470" spans="1:7" x14ac:dyDescent="0.25">
      <c r="A2470" s="1">
        <v>44658</v>
      </c>
      <c r="B2470" t="s">
        <v>393</v>
      </c>
      <c r="C2470" t="s">
        <v>20</v>
      </c>
      <c r="D2470" t="s">
        <v>23</v>
      </c>
      <c r="E2470" s="1">
        <f t="shared" si="38"/>
        <v>44746</v>
      </c>
      <c r="F2470" t="s">
        <v>1919</v>
      </c>
      <c r="G2470" s="1" t="e">
        <f>VLOOKUP(B2470,Results!A:D,3,FALSE)</f>
        <v>#N/A</v>
      </c>
    </row>
    <row r="2471" spans="1:7" x14ac:dyDescent="0.25">
      <c r="A2471" s="1">
        <v>44658</v>
      </c>
      <c r="B2471" t="s">
        <v>1877</v>
      </c>
      <c r="C2471" t="s">
        <v>20</v>
      </c>
      <c r="D2471" t="s">
        <v>28</v>
      </c>
      <c r="E2471" s="1">
        <f t="shared" si="38"/>
        <v>44746</v>
      </c>
      <c r="F2471" t="s">
        <v>1919</v>
      </c>
      <c r="G2471" s="1" t="e">
        <f>VLOOKUP(B2471,Results!A:D,3,FALSE)</f>
        <v>#N/A</v>
      </c>
    </row>
    <row r="2472" spans="1:7" x14ac:dyDescent="0.25">
      <c r="A2472" s="1">
        <v>44658</v>
      </c>
      <c r="B2472" t="s">
        <v>499</v>
      </c>
      <c r="C2472" t="s">
        <v>223</v>
      </c>
      <c r="D2472" t="s">
        <v>28</v>
      </c>
      <c r="E2472" s="1">
        <f t="shared" si="38"/>
        <v>44746</v>
      </c>
      <c r="F2472" t="s">
        <v>1919</v>
      </c>
      <c r="G2472" s="1" t="e">
        <f>VLOOKUP(B2472,Results!A:D,3,FALSE)</f>
        <v>#N/A</v>
      </c>
    </row>
    <row r="2473" spans="1:7" x14ac:dyDescent="0.25">
      <c r="A2473" s="1">
        <v>44658</v>
      </c>
      <c r="B2473" t="s">
        <v>622</v>
      </c>
      <c r="C2473" t="s">
        <v>20</v>
      </c>
      <c r="D2473" t="s">
        <v>23</v>
      </c>
      <c r="E2473" s="1">
        <f t="shared" si="38"/>
        <v>44746</v>
      </c>
      <c r="F2473" t="s">
        <v>1919</v>
      </c>
      <c r="G2473" s="1" t="e">
        <f>VLOOKUP(B2473,Results!A:D,3,FALSE)</f>
        <v>#N/A</v>
      </c>
    </row>
    <row r="2474" spans="1:7" x14ac:dyDescent="0.25">
      <c r="A2474" s="1">
        <v>44658</v>
      </c>
      <c r="B2474" t="s">
        <v>1815</v>
      </c>
      <c r="C2474" t="s">
        <v>20</v>
      </c>
      <c r="D2474" t="s">
        <v>13</v>
      </c>
      <c r="E2474" s="1">
        <f t="shared" si="38"/>
        <v>44746</v>
      </c>
      <c r="F2474" t="s">
        <v>1919</v>
      </c>
      <c r="G2474" s="1" t="e">
        <f>VLOOKUP(B2474,Results!A:D,3,FALSE)</f>
        <v>#N/A</v>
      </c>
    </row>
    <row r="2475" spans="1:7" x14ac:dyDescent="0.25">
      <c r="A2475" s="1">
        <v>44658</v>
      </c>
      <c r="B2475" t="s">
        <v>376</v>
      </c>
      <c r="C2475" t="s">
        <v>20</v>
      </c>
      <c r="D2475" t="s">
        <v>28</v>
      </c>
      <c r="E2475" s="1">
        <f t="shared" si="38"/>
        <v>44746</v>
      </c>
      <c r="F2475" t="s">
        <v>1919</v>
      </c>
      <c r="G2475" s="1" t="e">
        <f>VLOOKUP(B2475,Results!A:D,3,FALSE)</f>
        <v>#N/A</v>
      </c>
    </row>
    <row r="2476" spans="1:7" x14ac:dyDescent="0.25">
      <c r="A2476" t="s">
        <v>1876</v>
      </c>
      <c r="B2476" t="s">
        <v>1083</v>
      </c>
      <c r="C2476" t="s">
        <v>20</v>
      </c>
      <c r="D2476" t="s">
        <v>297</v>
      </c>
      <c r="E2476" s="1">
        <f t="shared" si="38"/>
        <v>44739</v>
      </c>
      <c r="F2476" t="s">
        <v>1919</v>
      </c>
      <c r="G2476" s="1">
        <f>VLOOKUP(B2476,Results!A:D,3,FALSE)</f>
        <v>45414</v>
      </c>
    </row>
    <row r="2477" spans="1:7" x14ac:dyDescent="0.25">
      <c r="A2477" t="s">
        <v>1876</v>
      </c>
      <c r="B2477" t="s">
        <v>807</v>
      </c>
      <c r="C2477" t="s">
        <v>20</v>
      </c>
      <c r="D2477" t="s">
        <v>13</v>
      </c>
      <c r="E2477" s="1">
        <f t="shared" si="38"/>
        <v>44739</v>
      </c>
      <c r="F2477" t="s">
        <v>1919</v>
      </c>
      <c r="G2477" s="1">
        <f>VLOOKUP(B2477,Results!A:D,3,FALSE)</f>
        <v>45419</v>
      </c>
    </row>
    <row r="2478" spans="1:7" x14ac:dyDescent="0.25">
      <c r="A2478" t="s">
        <v>1876</v>
      </c>
      <c r="B2478" t="s">
        <v>678</v>
      </c>
      <c r="C2478" t="s">
        <v>20</v>
      </c>
      <c r="D2478" t="s">
        <v>80</v>
      </c>
      <c r="E2478" s="1">
        <f t="shared" si="38"/>
        <v>44739</v>
      </c>
      <c r="F2478" t="s">
        <v>1919</v>
      </c>
      <c r="G2478" s="1">
        <f>VLOOKUP(B2478,Results!A:D,3,FALSE)</f>
        <v>45419</v>
      </c>
    </row>
    <row r="2479" spans="1:7" x14ac:dyDescent="0.25">
      <c r="A2479" t="s">
        <v>1876</v>
      </c>
      <c r="B2479" t="s">
        <v>750</v>
      </c>
      <c r="C2479" t="s">
        <v>20</v>
      </c>
      <c r="D2479" t="s">
        <v>13</v>
      </c>
      <c r="E2479" s="1">
        <f t="shared" si="38"/>
        <v>44739</v>
      </c>
      <c r="F2479" t="s">
        <v>1919</v>
      </c>
      <c r="G2479" s="1">
        <f>VLOOKUP(B2479,Results!A:D,3,FALSE)</f>
        <v>45420</v>
      </c>
    </row>
    <row r="2480" spans="1:7" x14ac:dyDescent="0.25">
      <c r="A2480" t="s">
        <v>1876</v>
      </c>
      <c r="B2480" t="s">
        <v>594</v>
      </c>
      <c r="C2480" t="s">
        <v>20</v>
      </c>
      <c r="D2480" t="s">
        <v>74</v>
      </c>
      <c r="E2480" s="1">
        <f t="shared" si="38"/>
        <v>44739</v>
      </c>
      <c r="F2480" t="s">
        <v>1919</v>
      </c>
      <c r="G2480" s="1">
        <f>VLOOKUP(B2480,Results!A:D,3,FALSE)</f>
        <v>45421</v>
      </c>
    </row>
    <row r="2481" spans="1:7" x14ac:dyDescent="0.25">
      <c r="A2481" t="s">
        <v>1876</v>
      </c>
      <c r="B2481" t="s">
        <v>840</v>
      </c>
      <c r="C2481" t="s">
        <v>223</v>
      </c>
      <c r="D2481" t="s">
        <v>10</v>
      </c>
      <c r="E2481" s="1">
        <f t="shared" si="38"/>
        <v>44739</v>
      </c>
      <c r="F2481" t="s">
        <v>1919</v>
      </c>
      <c r="G2481" s="1">
        <f>VLOOKUP(B2481,Results!A:D,3,FALSE)</f>
        <v>45441</v>
      </c>
    </row>
    <row r="2482" spans="1:7" x14ac:dyDescent="0.25">
      <c r="A2482" t="s">
        <v>1876</v>
      </c>
      <c r="B2482" t="s">
        <v>1858</v>
      </c>
      <c r="C2482" t="s">
        <v>20</v>
      </c>
      <c r="D2482" t="s">
        <v>44</v>
      </c>
      <c r="E2482" s="1">
        <f t="shared" si="38"/>
        <v>44739</v>
      </c>
      <c r="F2482" t="s">
        <v>1919</v>
      </c>
      <c r="G2482" s="1" t="e">
        <f>VLOOKUP(B2482,Results!A:D,3,FALSE)</f>
        <v>#N/A</v>
      </c>
    </row>
    <row r="2483" spans="1:7" x14ac:dyDescent="0.25">
      <c r="A2483" t="s">
        <v>1876</v>
      </c>
      <c r="B2483" t="s">
        <v>845</v>
      </c>
      <c r="C2483" t="s">
        <v>20</v>
      </c>
      <c r="D2483" t="s">
        <v>33</v>
      </c>
      <c r="E2483" s="1">
        <f t="shared" si="38"/>
        <v>44739</v>
      </c>
      <c r="F2483" t="s">
        <v>1919</v>
      </c>
      <c r="G2483" s="1" t="e">
        <f>VLOOKUP(B2483,Results!A:D,3,FALSE)</f>
        <v>#N/A</v>
      </c>
    </row>
    <row r="2484" spans="1:7" x14ac:dyDescent="0.25">
      <c r="A2484" t="s">
        <v>1876</v>
      </c>
      <c r="B2484" t="s">
        <v>1849</v>
      </c>
      <c r="C2484" t="s">
        <v>20</v>
      </c>
      <c r="D2484" t="s">
        <v>40</v>
      </c>
      <c r="E2484" s="1">
        <f t="shared" si="38"/>
        <v>44739</v>
      </c>
      <c r="F2484" t="s">
        <v>1919</v>
      </c>
      <c r="G2484" s="1" t="e">
        <f>VLOOKUP(B2484,Results!A:D,3,FALSE)</f>
        <v>#N/A</v>
      </c>
    </row>
    <row r="2485" spans="1:7" x14ac:dyDescent="0.25">
      <c r="A2485" t="s">
        <v>1876</v>
      </c>
      <c r="B2485" t="s">
        <v>443</v>
      </c>
      <c r="C2485" t="s">
        <v>223</v>
      </c>
      <c r="D2485" t="s">
        <v>13</v>
      </c>
      <c r="E2485" s="1">
        <f t="shared" si="38"/>
        <v>44739</v>
      </c>
      <c r="F2485" t="s">
        <v>1919</v>
      </c>
      <c r="G2485" s="1" t="e">
        <f>VLOOKUP(B2485,Results!A:D,3,FALSE)</f>
        <v>#N/A</v>
      </c>
    </row>
    <row r="2486" spans="1:7" x14ac:dyDescent="0.25">
      <c r="A2486" t="s">
        <v>1876</v>
      </c>
      <c r="B2486" t="s">
        <v>460</v>
      </c>
      <c r="C2486" t="s">
        <v>223</v>
      </c>
      <c r="D2486" t="s">
        <v>80</v>
      </c>
      <c r="E2486" s="1">
        <f t="shared" si="38"/>
        <v>44739</v>
      </c>
      <c r="F2486" t="s">
        <v>1919</v>
      </c>
      <c r="G2486" s="1" t="e">
        <f>VLOOKUP(B2486,Results!A:D,3,FALSE)</f>
        <v>#N/A</v>
      </c>
    </row>
    <row r="2487" spans="1:7" x14ac:dyDescent="0.25">
      <c r="A2487" t="s">
        <v>1876</v>
      </c>
      <c r="B2487" t="s">
        <v>464</v>
      </c>
      <c r="C2487" t="s">
        <v>20</v>
      </c>
      <c r="D2487" t="s">
        <v>44</v>
      </c>
      <c r="E2487" s="1">
        <f t="shared" si="38"/>
        <v>44739</v>
      </c>
      <c r="F2487" t="s">
        <v>1919</v>
      </c>
      <c r="G2487" s="1" t="e">
        <f>VLOOKUP(B2487,Results!A:D,3,FALSE)</f>
        <v>#N/A</v>
      </c>
    </row>
    <row r="2488" spans="1:7" x14ac:dyDescent="0.25">
      <c r="A2488" t="s">
        <v>1876</v>
      </c>
      <c r="B2488" t="s">
        <v>432</v>
      </c>
      <c r="C2488" t="s">
        <v>20</v>
      </c>
      <c r="D2488" t="s">
        <v>40</v>
      </c>
      <c r="E2488" s="1">
        <f t="shared" si="38"/>
        <v>44739</v>
      </c>
      <c r="F2488" t="s">
        <v>1919</v>
      </c>
      <c r="G2488" s="1" t="e">
        <f>VLOOKUP(B2488,Results!A:D,3,FALSE)</f>
        <v>#N/A</v>
      </c>
    </row>
    <row r="2489" spans="1:7" x14ac:dyDescent="0.25">
      <c r="A2489" t="s">
        <v>1876</v>
      </c>
      <c r="B2489" t="s">
        <v>703</v>
      </c>
      <c r="C2489" t="s">
        <v>20</v>
      </c>
      <c r="D2489" t="s">
        <v>297</v>
      </c>
      <c r="E2489" s="1">
        <f t="shared" si="38"/>
        <v>44739</v>
      </c>
      <c r="F2489" t="s">
        <v>1919</v>
      </c>
      <c r="G2489" s="1" t="e">
        <f>VLOOKUP(B2489,Results!A:D,3,FALSE)</f>
        <v>#N/A</v>
      </c>
    </row>
    <row r="2490" spans="1:7" x14ac:dyDescent="0.25">
      <c r="A2490" t="s">
        <v>1876</v>
      </c>
      <c r="B2490" t="s">
        <v>967</v>
      </c>
      <c r="C2490" t="s">
        <v>223</v>
      </c>
      <c r="D2490" t="s">
        <v>297</v>
      </c>
      <c r="E2490" s="1">
        <f t="shared" si="38"/>
        <v>44739</v>
      </c>
      <c r="F2490" t="s">
        <v>1919</v>
      </c>
      <c r="G2490" s="1" t="e">
        <f>VLOOKUP(B2490,Results!A:D,3,FALSE)</f>
        <v>#N/A</v>
      </c>
    </row>
    <row r="2491" spans="1:7" x14ac:dyDescent="0.25">
      <c r="A2491" t="s">
        <v>1876</v>
      </c>
      <c r="B2491" t="s">
        <v>986</v>
      </c>
      <c r="C2491" t="s">
        <v>20</v>
      </c>
      <c r="D2491" t="s">
        <v>7</v>
      </c>
      <c r="E2491" s="1">
        <f t="shared" si="38"/>
        <v>44739</v>
      </c>
      <c r="F2491" t="s">
        <v>1919</v>
      </c>
      <c r="G2491" s="1" t="e">
        <f>VLOOKUP(B2491,Results!A:D,3,FALSE)</f>
        <v>#N/A</v>
      </c>
    </row>
    <row r="2492" spans="1:7" x14ac:dyDescent="0.25">
      <c r="A2492" t="s">
        <v>1876</v>
      </c>
      <c r="B2492" t="s">
        <v>1854</v>
      </c>
      <c r="C2492" t="s">
        <v>20</v>
      </c>
      <c r="D2492" t="s">
        <v>13</v>
      </c>
      <c r="E2492" s="1">
        <f t="shared" si="38"/>
        <v>44739</v>
      </c>
      <c r="F2492" t="s">
        <v>1919</v>
      </c>
      <c r="G2492" s="1" t="e">
        <f>VLOOKUP(B2492,Results!A:D,3,FALSE)</f>
        <v>#N/A</v>
      </c>
    </row>
    <row r="2493" spans="1:7" x14ac:dyDescent="0.25">
      <c r="A2493" t="s">
        <v>1876</v>
      </c>
      <c r="B2493" t="s">
        <v>825</v>
      </c>
      <c r="C2493" t="s">
        <v>20</v>
      </c>
      <c r="D2493" t="s">
        <v>10</v>
      </c>
      <c r="E2493" s="1">
        <f t="shared" si="38"/>
        <v>44739</v>
      </c>
      <c r="F2493" t="s">
        <v>1919</v>
      </c>
      <c r="G2493" s="1" t="e">
        <f>VLOOKUP(B2493,Results!A:D,3,FALSE)</f>
        <v>#N/A</v>
      </c>
    </row>
    <row r="2494" spans="1:7" x14ac:dyDescent="0.25">
      <c r="A2494" t="s">
        <v>1868</v>
      </c>
      <c r="B2494" t="s">
        <v>253</v>
      </c>
      <c r="C2494" t="s">
        <v>20</v>
      </c>
      <c r="D2494" t="s">
        <v>40</v>
      </c>
      <c r="E2494" s="1">
        <f t="shared" si="38"/>
        <v>44732</v>
      </c>
      <c r="F2494" t="s">
        <v>1919</v>
      </c>
      <c r="G2494" s="1">
        <f>VLOOKUP(B2494,Results!A:D,3,FALSE)</f>
        <v>45414</v>
      </c>
    </row>
    <row r="2495" spans="1:7" x14ac:dyDescent="0.25">
      <c r="A2495" t="s">
        <v>1868</v>
      </c>
      <c r="B2495" t="s">
        <v>804</v>
      </c>
      <c r="C2495" t="s">
        <v>20</v>
      </c>
      <c r="D2495" t="s">
        <v>44</v>
      </c>
      <c r="E2495" s="1">
        <f t="shared" si="38"/>
        <v>44732</v>
      </c>
      <c r="F2495" t="s">
        <v>1919</v>
      </c>
      <c r="G2495" s="1">
        <f>VLOOKUP(B2495,Results!A:D,3,FALSE)</f>
        <v>45414</v>
      </c>
    </row>
    <row r="2496" spans="1:7" x14ac:dyDescent="0.25">
      <c r="A2496" t="s">
        <v>1868</v>
      </c>
      <c r="B2496" t="s">
        <v>613</v>
      </c>
      <c r="C2496" t="s">
        <v>20</v>
      </c>
      <c r="D2496" t="s">
        <v>13</v>
      </c>
      <c r="E2496" s="1">
        <f t="shared" si="38"/>
        <v>44732</v>
      </c>
      <c r="F2496" t="s">
        <v>1919</v>
      </c>
      <c r="G2496" s="1">
        <f>VLOOKUP(B2496,Results!A:D,3,FALSE)</f>
        <v>45414</v>
      </c>
    </row>
    <row r="2497" spans="1:7" x14ac:dyDescent="0.25">
      <c r="A2497" t="s">
        <v>1868</v>
      </c>
      <c r="B2497" t="s">
        <v>101</v>
      </c>
      <c r="C2497" t="s">
        <v>20</v>
      </c>
      <c r="D2497" t="s">
        <v>23</v>
      </c>
      <c r="E2497" s="1">
        <f t="shared" si="38"/>
        <v>44732</v>
      </c>
      <c r="F2497" t="s">
        <v>1919</v>
      </c>
      <c r="G2497" s="1">
        <f>VLOOKUP(B2497,Results!A:D,3,FALSE)</f>
        <v>45414</v>
      </c>
    </row>
    <row r="2498" spans="1:7" x14ac:dyDescent="0.25">
      <c r="A2498" t="s">
        <v>1868</v>
      </c>
      <c r="B2498" t="s">
        <v>826</v>
      </c>
      <c r="C2498" t="s">
        <v>223</v>
      </c>
      <c r="D2498" t="s">
        <v>13</v>
      </c>
      <c r="E2498" s="1">
        <f t="shared" ref="E2498:E2561" si="39">DATEVALUE(IFERROR(RIGHT(LEFT(A2498,FIND("-",A2498,4)-1),2)&amp;"/"&amp;LEFT(A2498,FIND("-",A2498)-1)&amp;"/"&amp;RIGHT(LEFT(A2498,IFERROR(FIND(" ",A2498),LEN(A2498)+1)-1),4),TEXT(A2498,"dd")&amp;"/"&amp;TEXT(A2498,"mm")&amp;"/"&amp;TEXT(A2498,"yyyy")))</f>
        <v>44732</v>
      </c>
      <c r="F2498" t="s">
        <v>1919</v>
      </c>
      <c r="G2498" s="1">
        <f>VLOOKUP(B2498,Results!A:D,3,FALSE)</f>
        <v>45416</v>
      </c>
    </row>
    <row r="2499" spans="1:7" x14ac:dyDescent="0.25">
      <c r="A2499" t="s">
        <v>1868</v>
      </c>
      <c r="B2499" t="s">
        <v>1175</v>
      </c>
      <c r="C2499" t="s">
        <v>20</v>
      </c>
      <c r="D2499" t="s">
        <v>13</v>
      </c>
      <c r="E2499" s="1">
        <f t="shared" si="39"/>
        <v>44732</v>
      </c>
      <c r="F2499" t="s">
        <v>1919</v>
      </c>
      <c r="G2499" s="1">
        <f>VLOOKUP(B2499,Results!A:D,3,FALSE)</f>
        <v>45416</v>
      </c>
    </row>
    <row r="2500" spans="1:7" x14ac:dyDescent="0.25">
      <c r="A2500" t="s">
        <v>1868</v>
      </c>
      <c r="B2500" t="s">
        <v>284</v>
      </c>
      <c r="C2500" t="s">
        <v>223</v>
      </c>
      <c r="D2500" t="s">
        <v>40</v>
      </c>
      <c r="E2500" s="1">
        <f t="shared" si="39"/>
        <v>44732</v>
      </c>
      <c r="F2500" t="s">
        <v>1919</v>
      </c>
      <c r="G2500" s="1">
        <f>VLOOKUP(B2500,Results!A:D,3,FALSE)</f>
        <v>45418</v>
      </c>
    </row>
    <row r="2501" spans="1:7" x14ac:dyDescent="0.25">
      <c r="A2501" t="s">
        <v>1868</v>
      </c>
      <c r="B2501" t="s">
        <v>726</v>
      </c>
      <c r="C2501" t="s">
        <v>223</v>
      </c>
      <c r="D2501" t="s">
        <v>13</v>
      </c>
      <c r="E2501" s="1">
        <f t="shared" si="39"/>
        <v>44732</v>
      </c>
      <c r="F2501" t="s">
        <v>1919</v>
      </c>
      <c r="G2501" s="1">
        <f>VLOOKUP(B2501,Results!A:D,3,FALSE)</f>
        <v>45418</v>
      </c>
    </row>
    <row r="2502" spans="1:7" x14ac:dyDescent="0.25">
      <c r="A2502" t="s">
        <v>1868</v>
      </c>
      <c r="B2502" t="s">
        <v>1301</v>
      </c>
      <c r="C2502" t="s">
        <v>20</v>
      </c>
      <c r="D2502" t="s">
        <v>10</v>
      </c>
      <c r="E2502" s="1">
        <f t="shared" si="39"/>
        <v>44732</v>
      </c>
      <c r="F2502" t="s">
        <v>1919</v>
      </c>
      <c r="G2502" s="1">
        <f>VLOOKUP(B2502,Results!A:D,3,FALSE)</f>
        <v>45419</v>
      </c>
    </row>
    <row r="2503" spans="1:7" x14ac:dyDescent="0.25">
      <c r="A2503" t="s">
        <v>1868</v>
      </c>
      <c r="B2503" t="s">
        <v>1379</v>
      </c>
      <c r="C2503" t="s">
        <v>223</v>
      </c>
      <c r="D2503" t="s">
        <v>28</v>
      </c>
      <c r="E2503" s="1">
        <f t="shared" si="39"/>
        <v>44732</v>
      </c>
      <c r="F2503" t="s">
        <v>1919</v>
      </c>
      <c r="G2503" s="1">
        <f>VLOOKUP(B2503,Results!A:D,3,FALSE)</f>
        <v>45420</v>
      </c>
    </row>
    <row r="2504" spans="1:7" x14ac:dyDescent="0.25">
      <c r="A2504" t="s">
        <v>1868</v>
      </c>
      <c r="B2504" t="s">
        <v>1775</v>
      </c>
      <c r="C2504" t="s">
        <v>223</v>
      </c>
      <c r="D2504" t="s">
        <v>297</v>
      </c>
      <c r="E2504" s="1">
        <f t="shared" si="39"/>
        <v>44732</v>
      </c>
      <c r="F2504" t="s">
        <v>1919</v>
      </c>
      <c r="G2504" s="1">
        <f>VLOOKUP(B2504,Results!A:D,3,FALSE)</f>
        <v>45421</v>
      </c>
    </row>
    <row r="2505" spans="1:7" x14ac:dyDescent="0.25">
      <c r="A2505" t="s">
        <v>1868</v>
      </c>
      <c r="B2505" t="s">
        <v>568</v>
      </c>
      <c r="C2505" t="s">
        <v>223</v>
      </c>
      <c r="D2505" t="s">
        <v>44</v>
      </c>
      <c r="E2505" s="1">
        <f t="shared" si="39"/>
        <v>44732</v>
      </c>
      <c r="F2505" t="s">
        <v>1919</v>
      </c>
      <c r="G2505" s="1">
        <f>VLOOKUP(B2505,Results!A:D,3,FALSE)</f>
        <v>45421</v>
      </c>
    </row>
    <row r="2506" spans="1:7" x14ac:dyDescent="0.25">
      <c r="A2506" t="s">
        <v>1868</v>
      </c>
      <c r="B2506" t="s">
        <v>914</v>
      </c>
      <c r="C2506" t="s">
        <v>223</v>
      </c>
      <c r="D2506" t="s">
        <v>10</v>
      </c>
      <c r="E2506" s="1">
        <f t="shared" si="39"/>
        <v>44732</v>
      </c>
      <c r="F2506" t="s">
        <v>1919</v>
      </c>
      <c r="G2506" s="1">
        <f>VLOOKUP(B2506,Results!A:D,3,FALSE)</f>
        <v>45421</v>
      </c>
    </row>
    <row r="2507" spans="1:7" x14ac:dyDescent="0.25">
      <c r="A2507" t="s">
        <v>1868</v>
      </c>
      <c r="B2507" t="s">
        <v>417</v>
      </c>
      <c r="C2507" t="s">
        <v>20</v>
      </c>
      <c r="D2507" t="s">
        <v>40</v>
      </c>
      <c r="E2507" s="1">
        <f t="shared" si="39"/>
        <v>44732</v>
      </c>
      <c r="F2507" t="s">
        <v>1919</v>
      </c>
      <c r="G2507" s="1">
        <f>VLOOKUP(B2507,Results!A:D,3,FALSE)</f>
        <v>45421</v>
      </c>
    </row>
    <row r="2508" spans="1:7" x14ac:dyDescent="0.25">
      <c r="A2508" t="s">
        <v>1868</v>
      </c>
      <c r="B2508" t="s">
        <v>670</v>
      </c>
      <c r="C2508" t="s">
        <v>20</v>
      </c>
      <c r="D2508" t="s">
        <v>13</v>
      </c>
      <c r="E2508" s="1">
        <f t="shared" si="39"/>
        <v>44732</v>
      </c>
      <c r="F2508" t="s">
        <v>1919</v>
      </c>
      <c r="G2508" s="1">
        <f>VLOOKUP(B2508,Results!A:D,3,FALSE)</f>
        <v>45421</v>
      </c>
    </row>
    <row r="2509" spans="1:7" x14ac:dyDescent="0.25">
      <c r="A2509" t="s">
        <v>1868</v>
      </c>
      <c r="B2509" t="s">
        <v>258</v>
      </c>
      <c r="C2509" t="s">
        <v>20</v>
      </c>
      <c r="D2509" t="s">
        <v>40</v>
      </c>
      <c r="E2509" s="1">
        <f t="shared" si="39"/>
        <v>44732</v>
      </c>
      <c r="F2509" t="s">
        <v>1919</v>
      </c>
      <c r="G2509" s="1">
        <f>VLOOKUP(B2509,Results!A:D,3,FALSE)</f>
        <v>45422</v>
      </c>
    </row>
    <row r="2510" spans="1:7" x14ac:dyDescent="0.25">
      <c r="A2510" t="s">
        <v>1868</v>
      </c>
      <c r="B2510" t="s">
        <v>363</v>
      </c>
      <c r="C2510" t="s">
        <v>223</v>
      </c>
      <c r="D2510" t="s">
        <v>297</v>
      </c>
      <c r="E2510" s="1">
        <f t="shared" si="39"/>
        <v>44732</v>
      </c>
      <c r="F2510" t="s">
        <v>1919</v>
      </c>
      <c r="G2510" s="1">
        <f>VLOOKUP(B2510,Results!A:D,3,FALSE)</f>
        <v>45422</v>
      </c>
    </row>
    <row r="2511" spans="1:7" x14ac:dyDescent="0.25">
      <c r="A2511" t="s">
        <v>1868</v>
      </c>
      <c r="B2511" t="s">
        <v>562</v>
      </c>
      <c r="C2511" t="s">
        <v>223</v>
      </c>
      <c r="D2511" t="s">
        <v>13</v>
      </c>
      <c r="E2511" s="1">
        <f t="shared" si="39"/>
        <v>44732</v>
      </c>
      <c r="F2511" t="s">
        <v>1919</v>
      </c>
      <c r="G2511" s="1">
        <f>VLOOKUP(B2511,Results!A:D,3,FALSE)</f>
        <v>45424</v>
      </c>
    </row>
    <row r="2512" spans="1:7" x14ac:dyDescent="0.25">
      <c r="A2512" t="s">
        <v>1868</v>
      </c>
      <c r="B2512" t="s">
        <v>846</v>
      </c>
      <c r="C2512" t="s">
        <v>20</v>
      </c>
      <c r="D2512" t="s">
        <v>13</v>
      </c>
      <c r="E2512" s="1">
        <f t="shared" si="39"/>
        <v>44732</v>
      </c>
      <c r="F2512" t="s">
        <v>1919</v>
      </c>
      <c r="G2512" s="1">
        <f>VLOOKUP(B2512,Results!A:D,3,FALSE)</f>
        <v>45428</v>
      </c>
    </row>
    <row r="2513" spans="1:7" x14ac:dyDescent="0.25">
      <c r="A2513" t="s">
        <v>1868</v>
      </c>
      <c r="B2513" t="s">
        <v>735</v>
      </c>
      <c r="C2513" t="s">
        <v>223</v>
      </c>
      <c r="D2513" t="s">
        <v>40</v>
      </c>
      <c r="E2513" s="1">
        <f t="shared" si="39"/>
        <v>44732</v>
      </c>
      <c r="F2513" t="s">
        <v>1919</v>
      </c>
      <c r="G2513" s="1">
        <f>VLOOKUP(B2513,Results!A:D,3,FALSE)</f>
        <v>45428</v>
      </c>
    </row>
    <row r="2514" spans="1:7" x14ac:dyDescent="0.25">
      <c r="A2514" t="s">
        <v>1868</v>
      </c>
      <c r="B2514" t="s">
        <v>599</v>
      </c>
      <c r="C2514" t="s">
        <v>223</v>
      </c>
      <c r="D2514" t="s">
        <v>10</v>
      </c>
      <c r="E2514" s="1">
        <f t="shared" si="39"/>
        <v>44732</v>
      </c>
      <c r="F2514" t="s">
        <v>1919</v>
      </c>
      <c r="G2514" s="1">
        <f>VLOOKUP(B2514,Results!A:D,3,FALSE)</f>
        <v>45428</v>
      </c>
    </row>
    <row r="2515" spans="1:7" x14ac:dyDescent="0.25">
      <c r="A2515" t="s">
        <v>1868</v>
      </c>
      <c r="B2515" t="s">
        <v>458</v>
      </c>
      <c r="C2515" t="s">
        <v>20</v>
      </c>
      <c r="D2515" t="s">
        <v>10</v>
      </c>
      <c r="E2515" s="1">
        <f t="shared" si="39"/>
        <v>44732</v>
      </c>
      <c r="F2515" t="s">
        <v>1919</v>
      </c>
      <c r="G2515" s="1">
        <f>VLOOKUP(B2515,Results!A:D,3,FALSE)</f>
        <v>45434</v>
      </c>
    </row>
    <row r="2516" spans="1:7" x14ac:dyDescent="0.25">
      <c r="A2516" t="s">
        <v>1868</v>
      </c>
      <c r="B2516" t="s">
        <v>926</v>
      </c>
      <c r="C2516" t="s">
        <v>223</v>
      </c>
      <c r="D2516" t="s">
        <v>435</v>
      </c>
      <c r="E2516" s="1">
        <f t="shared" si="39"/>
        <v>44732</v>
      </c>
      <c r="F2516" t="s">
        <v>1919</v>
      </c>
      <c r="G2516" s="1">
        <f>VLOOKUP(B2516,Results!A:D,3,FALSE)</f>
        <v>45434</v>
      </c>
    </row>
    <row r="2517" spans="1:7" x14ac:dyDescent="0.25">
      <c r="A2517" t="s">
        <v>1868</v>
      </c>
      <c r="B2517" t="s">
        <v>964</v>
      </c>
      <c r="C2517" t="s">
        <v>20</v>
      </c>
      <c r="D2517" t="s">
        <v>30</v>
      </c>
      <c r="E2517" s="1">
        <f t="shared" si="39"/>
        <v>44732</v>
      </c>
      <c r="F2517" t="s">
        <v>1919</v>
      </c>
      <c r="G2517" s="1">
        <f>VLOOKUP(B2517,Results!A:D,3,FALSE)</f>
        <v>45436</v>
      </c>
    </row>
    <row r="2518" spans="1:7" x14ac:dyDescent="0.25">
      <c r="A2518" t="s">
        <v>1868</v>
      </c>
      <c r="B2518" t="s">
        <v>879</v>
      </c>
      <c r="C2518" t="s">
        <v>20</v>
      </c>
      <c r="D2518" t="s">
        <v>10</v>
      </c>
      <c r="E2518" s="1">
        <f t="shared" si="39"/>
        <v>44732</v>
      </c>
      <c r="F2518" t="s">
        <v>1919</v>
      </c>
      <c r="G2518" s="1">
        <f>VLOOKUP(B2518,Results!A:D,3,FALSE)</f>
        <v>45440</v>
      </c>
    </row>
    <row r="2519" spans="1:7" x14ac:dyDescent="0.25">
      <c r="A2519" t="s">
        <v>1868</v>
      </c>
      <c r="B2519" t="s">
        <v>505</v>
      </c>
      <c r="C2519" t="s">
        <v>223</v>
      </c>
      <c r="D2519" t="s">
        <v>44</v>
      </c>
      <c r="E2519" s="1">
        <f t="shared" si="39"/>
        <v>44732</v>
      </c>
      <c r="F2519" t="s">
        <v>1919</v>
      </c>
      <c r="G2519" s="1">
        <f>VLOOKUP(B2519,Results!A:D,3,FALSE)</f>
        <v>45441</v>
      </c>
    </row>
    <row r="2520" spans="1:7" x14ac:dyDescent="0.25">
      <c r="A2520" t="s">
        <v>1868</v>
      </c>
      <c r="B2520" t="s">
        <v>800</v>
      </c>
      <c r="C2520" t="s">
        <v>20</v>
      </c>
      <c r="D2520" t="s">
        <v>10</v>
      </c>
      <c r="E2520" s="1">
        <f t="shared" si="39"/>
        <v>44732</v>
      </c>
      <c r="F2520" t="s">
        <v>1919</v>
      </c>
      <c r="G2520" s="1" t="e">
        <f>VLOOKUP(B2520,Results!A:D,3,FALSE)</f>
        <v>#N/A</v>
      </c>
    </row>
    <row r="2521" spans="1:7" x14ac:dyDescent="0.25">
      <c r="A2521" t="s">
        <v>1868</v>
      </c>
      <c r="B2521" t="s">
        <v>518</v>
      </c>
      <c r="C2521" t="s">
        <v>223</v>
      </c>
      <c r="D2521" t="s">
        <v>30</v>
      </c>
      <c r="E2521" s="1">
        <f t="shared" si="39"/>
        <v>44732</v>
      </c>
      <c r="F2521" t="s">
        <v>1919</v>
      </c>
      <c r="G2521" s="1" t="e">
        <f>VLOOKUP(B2521,Results!A:D,3,FALSE)</f>
        <v>#N/A</v>
      </c>
    </row>
    <row r="2522" spans="1:7" x14ac:dyDescent="0.25">
      <c r="A2522" t="s">
        <v>1868</v>
      </c>
      <c r="B2522" t="s">
        <v>1859</v>
      </c>
      <c r="C2522" t="s">
        <v>223</v>
      </c>
      <c r="D2522" t="s">
        <v>30</v>
      </c>
      <c r="E2522" s="1">
        <f t="shared" si="39"/>
        <v>44732</v>
      </c>
      <c r="F2522" t="s">
        <v>1919</v>
      </c>
      <c r="G2522" s="1" t="e">
        <f>VLOOKUP(B2522,Results!A:D,3,FALSE)</f>
        <v>#N/A</v>
      </c>
    </row>
    <row r="2523" spans="1:7" x14ac:dyDescent="0.25">
      <c r="A2523" t="s">
        <v>1868</v>
      </c>
      <c r="B2523" t="s">
        <v>661</v>
      </c>
      <c r="C2523" t="s">
        <v>223</v>
      </c>
      <c r="D2523" t="s">
        <v>44</v>
      </c>
      <c r="E2523" s="1">
        <f t="shared" si="39"/>
        <v>44732</v>
      </c>
      <c r="F2523" t="s">
        <v>1919</v>
      </c>
      <c r="G2523" s="1" t="e">
        <f>VLOOKUP(B2523,Results!A:D,3,FALSE)</f>
        <v>#N/A</v>
      </c>
    </row>
    <row r="2524" spans="1:7" x14ac:dyDescent="0.25">
      <c r="A2524" t="s">
        <v>1868</v>
      </c>
      <c r="B2524" t="s">
        <v>1869</v>
      </c>
      <c r="C2524" t="s">
        <v>223</v>
      </c>
      <c r="D2524" t="s">
        <v>10</v>
      </c>
      <c r="E2524" s="1">
        <f t="shared" si="39"/>
        <v>44732</v>
      </c>
      <c r="F2524" t="s">
        <v>1919</v>
      </c>
      <c r="G2524" s="1" t="e">
        <f>VLOOKUP(B2524,Results!A:D,3,FALSE)</f>
        <v>#N/A</v>
      </c>
    </row>
    <row r="2525" spans="1:7" x14ac:dyDescent="0.25">
      <c r="A2525" t="s">
        <v>1868</v>
      </c>
      <c r="B2525" t="s">
        <v>704</v>
      </c>
      <c r="C2525" t="s">
        <v>20</v>
      </c>
      <c r="D2525" t="s">
        <v>30</v>
      </c>
      <c r="E2525" s="1">
        <f t="shared" si="39"/>
        <v>44732</v>
      </c>
      <c r="F2525" t="s">
        <v>1919</v>
      </c>
      <c r="G2525" s="1" t="e">
        <f>VLOOKUP(B2525,Results!A:D,3,FALSE)</f>
        <v>#N/A</v>
      </c>
    </row>
    <row r="2526" spans="1:7" x14ac:dyDescent="0.25">
      <c r="A2526" t="s">
        <v>1868</v>
      </c>
      <c r="B2526" t="s">
        <v>574</v>
      </c>
      <c r="C2526" t="s">
        <v>20</v>
      </c>
      <c r="D2526" t="s">
        <v>13</v>
      </c>
      <c r="E2526" s="1">
        <f t="shared" si="39"/>
        <v>44732</v>
      </c>
      <c r="F2526" t="s">
        <v>1919</v>
      </c>
      <c r="G2526" s="1" t="e">
        <f>VLOOKUP(B2526,Results!A:D,3,FALSE)</f>
        <v>#N/A</v>
      </c>
    </row>
    <row r="2527" spans="1:7" x14ac:dyDescent="0.25">
      <c r="A2527" t="s">
        <v>1868</v>
      </c>
      <c r="B2527" t="s">
        <v>665</v>
      </c>
      <c r="C2527" t="s">
        <v>223</v>
      </c>
      <c r="D2527" t="s">
        <v>13</v>
      </c>
      <c r="E2527" s="1">
        <f t="shared" si="39"/>
        <v>44732</v>
      </c>
      <c r="F2527" t="s">
        <v>1919</v>
      </c>
      <c r="G2527" s="1" t="e">
        <f>VLOOKUP(B2527,Results!A:D,3,FALSE)</f>
        <v>#N/A</v>
      </c>
    </row>
    <row r="2528" spans="1:7" x14ac:dyDescent="0.25">
      <c r="A2528" t="s">
        <v>1868</v>
      </c>
      <c r="B2528" t="s">
        <v>409</v>
      </c>
      <c r="C2528" t="s">
        <v>223</v>
      </c>
      <c r="D2528" t="s">
        <v>297</v>
      </c>
      <c r="E2528" s="1">
        <f t="shared" si="39"/>
        <v>44732</v>
      </c>
      <c r="F2528" t="s">
        <v>1919</v>
      </c>
      <c r="G2528" s="1" t="e">
        <f>VLOOKUP(B2528,Results!A:D,3,FALSE)</f>
        <v>#N/A</v>
      </c>
    </row>
    <row r="2529" spans="1:7" x14ac:dyDescent="0.25">
      <c r="A2529" t="s">
        <v>1868</v>
      </c>
      <c r="B2529" t="s">
        <v>631</v>
      </c>
      <c r="C2529" t="s">
        <v>20</v>
      </c>
      <c r="D2529" t="s">
        <v>10</v>
      </c>
      <c r="E2529" s="1">
        <f t="shared" si="39"/>
        <v>44732</v>
      </c>
      <c r="F2529" t="s">
        <v>1919</v>
      </c>
      <c r="G2529" s="1" t="e">
        <f>VLOOKUP(B2529,Results!A:D,3,FALSE)</f>
        <v>#N/A</v>
      </c>
    </row>
    <row r="2530" spans="1:7" x14ac:dyDescent="0.25">
      <c r="A2530" t="s">
        <v>1868</v>
      </c>
      <c r="B2530" t="s">
        <v>1824</v>
      </c>
      <c r="C2530" t="s">
        <v>20</v>
      </c>
      <c r="D2530" t="s">
        <v>13</v>
      </c>
      <c r="E2530" s="1">
        <f t="shared" si="39"/>
        <v>44732</v>
      </c>
      <c r="F2530" t="s">
        <v>1919</v>
      </c>
      <c r="G2530" s="1" t="e">
        <f>VLOOKUP(B2530,Results!A:D,3,FALSE)</f>
        <v>#N/A</v>
      </c>
    </row>
    <row r="2531" spans="1:7" x14ac:dyDescent="0.25">
      <c r="A2531" t="s">
        <v>1868</v>
      </c>
      <c r="B2531" t="s">
        <v>732</v>
      </c>
      <c r="C2531" t="s">
        <v>223</v>
      </c>
      <c r="D2531" t="s">
        <v>44</v>
      </c>
      <c r="E2531" s="1">
        <f t="shared" si="39"/>
        <v>44732</v>
      </c>
      <c r="F2531" t="s">
        <v>1919</v>
      </c>
      <c r="G2531" s="1" t="e">
        <f>VLOOKUP(B2531,Results!A:D,3,FALSE)</f>
        <v>#N/A</v>
      </c>
    </row>
    <row r="2532" spans="1:7" x14ac:dyDescent="0.25">
      <c r="A2532" t="s">
        <v>1868</v>
      </c>
      <c r="B2532" t="s">
        <v>222</v>
      </c>
      <c r="C2532" t="s">
        <v>223</v>
      </c>
      <c r="D2532" t="s">
        <v>10</v>
      </c>
      <c r="E2532" s="1">
        <f t="shared" si="39"/>
        <v>44732</v>
      </c>
      <c r="F2532" t="s">
        <v>1919</v>
      </c>
      <c r="G2532" s="1" t="e">
        <f>VLOOKUP(B2532,Results!A:D,3,FALSE)</f>
        <v>#N/A</v>
      </c>
    </row>
    <row r="2533" spans="1:7" x14ac:dyDescent="0.25">
      <c r="A2533" t="s">
        <v>1868</v>
      </c>
      <c r="B2533" t="s">
        <v>492</v>
      </c>
      <c r="C2533" t="s">
        <v>20</v>
      </c>
      <c r="D2533" t="s">
        <v>10</v>
      </c>
      <c r="E2533" s="1">
        <f t="shared" si="39"/>
        <v>44732</v>
      </c>
      <c r="F2533" t="s">
        <v>1919</v>
      </c>
      <c r="G2533" s="1" t="e">
        <f>VLOOKUP(B2533,Results!A:D,3,FALSE)</f>
        <v>#N/A</v>
      </c>
    </row>
    <row r="2534" spans="1:7" x14ac:dyDescent="0.25">
      <c r="A2534" t="s">
        <v>1868</v>
      </c>
      <c r="B2534" t="s">
        <v>795</v>
      </c>
      <c r="C2534" t="s">
        <v>20</v>
      </c>
      <c r="D2534" t="s">
        <v>44</v>
      </c>
      <c r="E2534" s="1">
        <f t="shared" si="39"/>
        <v>44732</v>
      </c>
      <c r="F2534" t="s">
        <v>1919</v>
      </c>
      <c r="G2534" s="1" t="e">
        <f>VLOOKUP(B2534,Results!A:D,3,FALSE)</f>
        <v>#N/A</v>
      </c>
    </row>
    <row r="2535" spans="1:7" x14ac:dyDescent="0.25">
      <c r="A2535" t="s">
        <v>1868</v>
      </c>
      <c r="B2535" t="s">
        <v>1866</v>
      </c>
      <c r="C2535" t="s">
        <v>20</v>
      </c>
      <c r="D2535" t="s">
        <v>10</v>
      </c>
      <c r="E2535" s="1">
        <f t="shared" si="39"/>
        <v>44732</v>
      </c>
      <c r="F2535" t="s">
        <v>1919</v>
      </c>
      <c r="G2535" s="1" t="e">
        <f>VLOOKUP(B2535,Results!A:D,3,FALSE)</f>
        <v>#N/A</v>
      </c>
    </row>
    <row r="2536" spans="1:7" x14ac:dyDescent="0.25">
      <c r="A2536" t="s">
        <v>1868</v>
      </c>
      <c r="B2536" t="s">
        <v>1870</v>
      </c>
      <c r="C2536" t="s">
        <v>20</v>
      </c>
      <c r="D2536" t="s">
        <v>13</v>
      </c>
      <c r="E2536" s="1">
        <f t="shared" si="39"/>
        <v>44732</v>
      </c>
      <c r="F2536" t="s">
        <v>1919</v>
      </c>
      <c r="G2536" s="1" t="e">
        <f>VLOOKUP(B2536,Results!A:D,3,FALSE)</f>
        <v>#N/A</v>
      </c>
    </row>
    <row r="2537" spans="1:7" x14ac:dyDescent="0.25">
      <c r="A2537" t="s">
        <v>1868</v>
      </c>
      <c r="B2537" t="s">
        <v>853</v>
      </c>
      <c r="C2537" t="s">
        <v>223</v>
      </c>
      <c r="D2537" t="s">
        <v>13</v>
      </c>
      <c r="E2537" s="1">
        <f t="shared" si="39"/>
        <v>44732</v>
      </c>
      <c r="F2537" t="s">
        <v>1919</v>
      </c>
      <c r="G2537" s="1" t="e">
        <f>VLOOKUP(B2537,Results!A:D,3,FALSE)</f>
        <v>#N/A</v>
      </c>
    </row>
    <row r="2538" spans="1:7" x14ac:dyDescent="0.25">
      <c r="A2538" t="s">
        <v>1868</v>
      </c>
      <c r="B2538" t="s">
        <v>650</v>
      </c>
      <c r="C2538" t="s">
        <v>20</v>
      </c>
      <c r="D2538" t="s">
        <v>10</v>
      </c>
      <c r="E2538" s="1">
        <f t="shared" si="39"/>
        <v>44732</v>
      </c>
      <c r="F2538" t="s">
        <v>1919</v>
      </c>
      <c r="G2538" s="1" t="e">
        <f>VLOOKUP(B2538,Results!A:D,3,FALSE)</f>
        <v>#N/A</v>
      </c>
    </row>
    <row r="2539" spans="1:7" x14ac:dyDescent="0.25">
      <c r="A2539" t="s">
        <v>1868</v>
      </c>
      <c r="B2539" t="s">
        <v>702</v>
      </c>
      <c r="C2539" t="s">
        <v>20</v>
      </c>
      <c r="D2539" t="s">
        <v>28</v>
      </c>
      <c r="E2539" s="1">
        <f t="shared" si="39"/>
        <v>44732</v>
      </c>
      <c r="F2539" t="s">
        <v>1919</v>
      </c>
      <c r="G2539" s="1" t="e">
        <f>VLOOKUP(B2539,Results!A:D,3,FALSE)</f>
        <v>#N/A</v>
      </c>
    </row>
    <row r="2540" spans="1:7" x14ac:dyDescent="0.25">
      <c r="A2540" t="s">
        <v>1868</v>
      </c>
      <c r="B2540" t="s">
        <v>755</v>
      </c>
      <c r="C2540" t="s">
        <v>20</v>
      </c>
      <c r="D2540" t="s">
        <v>10</v>
      </c>
      <c r="E2540" s="1">
        <f t="shared" si="39"/>
        <v>44732</v>
      </c>
      <c r="F2540" t="s">
        <v>1919</v>
      </c>
      <c r="G2540" s="1" t="e">
        <f>VLOOKUP(B2540,Results!A:D,3,FALSE)</f>
        <v>#N/A</v>
      </c>
    </row>
    <row r="2541" spans="1:7" x14ac:dyDescent="0.25">
      <c r="A2541" t="s">
        <v>1868</v>
      </c>
      <c r="B2541" t="s">
        <v>1822</v>
      </c>
      <c r="C2541" t="s">
        <v>20</v>
      </c>
      <c r="D2541" t="s">
        <v>80</v>
      </c>
      <c r="E2541" s="1">
        <f t="shared" si="39"/>
        <v>44732</v>
      </c>
      <c r="F2541" t="s">
        <v>1919</v>
      </c>
      <c r="G2541" s="1" t="e">
        <f>VLOOKUP(B2541,Results!A:D,3,FALSE)</f>
        <v>#N/A</v>
      </c>
    </row>
    <row r="2542" spans="1:7" x14ac:dyDescent="0.25">
      <c r="A2542" t="s">
        <v>1868</v>
      </c>
      <c r="B2542" t="s">
        <v>1861</v>
      </c>
      <c r="C2542" t="s">
        <v>223</v>
      </c>
      <c r="D2542" t="s">
        <v>84</v>
      </c>
      <c r="E2542" s="1">
        <f t="shared" si="39"/>
        <v>44732</v>
      </c>
      <c r="F2542" t="s">
        <v>1919</v>
      </c>
      <c r="G2542" s="1" t="e">
        <f>VLOOKUP(B2542,Results!A:D,3,FALSE)</f>
        <v>#N/A</v>
      </c>
    </row>
    <row r="2543" spans="1:7" x14ac:dyDescent="0.25">
      <c r="A2543" t="s">
        <v>1868</v>
      </c>
      <c r="B2543" t="s">
        <v>1838</v>
      </c>
      <c r="C2543" t="s">
        <v>20</v>
      </c>
      <c r="D2543" t="s">
        <v>13</v>
      </c>
      <c r="E2543" s="1">
        <f t="shared" si="39"/>
        <v>44732</v>
      </c>
      <c r="F2543" t="s">
        <v>1919</v>
      </c>
      <c r="G2543" s="1" t="e">
        <f>VLOOKUP(B2543,Results!A:D,3,FALSE)</f>
        <v>#N/A</v>
      </c>
    </row>
    <row r="2544" spans="1:7" x14ac:dyDescent="0.25">
      <c r="A2544" t="s">
        <v>1868</v>
      </c>
      <c r="B2544" t="s">
        <v>700</v>
      </c>
      <c r="C2544" t="s">
        <v>223</v>
      </c>
      <c r="D2544" t="s">
        <v>13</v>
      </c>
      <c r="E2544" s="1">
        <f t="shared" si="39"/>
        <v>44732</v>
      </c>
      <c r="F2544" t="s">
        <v>1919</v>
      </c>
      <c r="G2544" s="1" t="e">
        <f>VLOOKUP(B2544,Results!A:D,3,FALSE)</f>
        <v>#N/A</v>
      </c>
    </row>
    <row r="2545" spans="1:7" x14ac:dyDescent="0.25">
      <c r="A2545" t="s">
        <v>1868</v>
      </c>
      <c r="B2545" t="s">
        <v>1871</v>
      </c>
      <c r="C2545" t="s">
        <v>223</v>
      </c>
      <c r="D2545" t="s">
        <v>10</v>
      </c>
      <c r="E2545" s="1">
        <f t="shared" si="39"/>
        <v>44732</v>
      </c>
      <c r="F2545" t="s">
        <v>1919</v>
      </c>
      <c r="G2545" s="1" t="e">
        <f>VLOOKUP(B2545,Results!A:D,3,FALSE)</f>
        <v>#N/A</v>
      </c>
    </row>
    <row r="2546" spans="1:7" x14ac:dyDescent="0.25">
      <c r="A2546" t="s">
        <v>1868</v>
      </c>
      <c r="B2546" t="s">
        <v>369</v>
      </c>
      <c r="C2546" t="s">
        <v>223</v>
      </c>
      <c r="D2546" t="s">
        <v>40</v>
      </c>
      <c r="E2546" s="1">
        <f t="shared" si="39"/>
        <v>44732</v>
      </c>
      <c r="F2546" t="s">
        <v>1919</v>
      </c>
      <c r="G2546" s="1" t="e">
        <f>VLOOKUP(B2546,Results!A:D,3,FALSE)</f>
        <v>#N/A</v>
      </c>
    </row>
    <row r="2547" spans="1:7" x14ac:dyDescent="0.25">
      <c r="A2547" t="s">
        <v>1868</v>
      </c>
      <c r="B2547" t="s">
        <v>1872</v>
      </c>
      <c r="C2547" t="s">
        <v>223</v>
      </c>
      <c r="D2547" t="s">
        <v>33</v>
      </c>
      <c r="E2547" s="1">
        <f t="shared" si="39"/>
        <v>44732</v>
      </c>
      <c r="F2547" t="s">
        <v>1919</v>
      </c>
      <c r="G2547" s="1" t="e">
        <f>VLOOKUP(B2547,Results!A:D,3,FALSE)</f>
        <v>#N/A</v>
      </c>
    </row>
    <row r="2548" spans="1:7" x14ac:dyDescent="0.25">
      <c r="A2548" t="s">
        <v>1868</v>
      </c>
      <c r="B2548" t="s">
        <v>985</v>
      </c>
      <c r="C2548" t="s">
        <v>20</v>
      </c>
      <c r="D2548" t="s">
        <v>44</v>
      </c>
      <c r="E2548" s="1">
        <f t="shared" si="39"/>
        <v>44732</v>
      </c>
      <c r="F2548" t="s">
        <v>1919</v>
      </c>
      <c r="G2548" s="1" t="e">
        <f>VLOOKUP(B2548,Results!A:D,3,FALSE)</f>
        <v>#N/A</v>
      </c>
    </row>
    <row r="2549" spans="1:7" x14ac:dyDescent="0.25">
      <c r="A2549" t="s">
        <v>1868</v>
      </c>
      <c r="B2549" t="s">
        <v>398</v>
      </c>
      <c r="C2549" t="s">
        <v>20</v>
      </c>
      <c r="D2549" t="s">
        <v>40</v>
      </c>
      <c r="E2549" s="1">
        <f t="shared" si="39"/>
        <v>44732</v>
      </c>
      <c r="F2549" t="s">
        <v>1919</v>
      </c>
      <c r="G2549" s="1" t="e">
        <f>VLOOKUP(B2549,Results!A:D,3,FALSE)</f>
        <v>#N/A</v>
      </c>
    </row>
    <row r="2550" spans="1:7" x14ac:dyDescent="0.25">
      <c r="A2550" t="s">
        <v>1868</v>
      </c>
      <c r="B2550" t="s">
        <v>724</v>
      </c>
      <c r="C2550" t="s">
        <v>20</v>
      </c>
      <c r="D2550" t="s">
        <v>411</v>
      </c>
      <c r="E2550" s="1">
        <f t="shared" si="39"/>
        <v>44732</v>
      </c>
      <c r="F2550" t="s">
        <v>1919</v>
      </c>
      <c r="G2550" s="1" t="e">
        <f>VLOOKUP(B2550,Results!A:D,3,FALSE)</f>
        <v>#N/A</v>
      </c>
    </row>
    <row r="2551" spans="1:7" x14ac:dyDescent="0.25">
      <c r="A2551" t="s">
        <v>1868</v>
      </c>
      <c r="B2551" t="s">
        <v>445</v>
      </c>
      <c r="C2551" t="s">
        <v>20</v>
      </c>
      <c r="D2551" t="s">
        <v>30</v>
      </c>
      <c r="E2551" s="1">
        <f t="shared" si="39"/>
        <v>44732</v>
      </c>
      <c r="F2551" t="s">
        <v>1919</v>
      </c>
      <c r="G2551" s="1" t="e">
        <f>VLOOKUP(B2551,Results!A:D,3,FALSE)</f>
        <v>#N/A</v>
      </c>
    </row>
    <row r="2552" spans="1:7" x14ac:dyDescent="0.25">
      <c r="A2552" t="s">
        <v>1868</v>
      </c>
      <c r="B2552" t="s">
        <v>1873</v>
      </c>
      <c r="C2552" t="s">
        <v>223</v>
      </c>
      <c r="D2552" t="s">
        <v>23</v>
      </c>
      <c r="E2552" s="1">
        <f t="shared" si="39"/>
        <v>44732</v>
      </c>
      <c r="F2552" t="s">
        <v>1919</v>
      </c>
      <c r="G2552" s="1" t="e">
        <f>VLOOKUP(B2552,Results!A:D,3,FALSE)</f>
        <v>#N/A</v>
      </c>
    </row>
    <row r="2553" spans="1:7" x14ac:dyDescent="0.25">
      <c r="A2553" t="s">
        <v>1868</v>
      </c>
      <c r="B2553" t="s">
        <v>523</v>
      </c>
      <c r="C2553" t="s">
        <v>20</v>
      </c>
      <c r="D2553" t="s">
        <v>23</v>
      </c>
      <c r="E2553" s="1">
        <f t="shared" si="39"/>
        <v>44732</v>
      </c>
      <c r="F2553" t="s">
        <v>1919</v>
      </c>
      <c r="G2553" s="1" t="e">
        <f>VLOOKUP(B2553,Results!A:D,3,FALSE)</f>
        <v>#N/A</v>
      </c>
    </row>
    <row r="2554" spans="1:7" x14ac:dyDescent="0.25">
      <c r="A2554" t="s">
        <v>1868</v>
      </c>
      <c r="B2554" t="s">
        <v>216</v>
      </c>
      <c r="C2554" t="s">
        <v>20</v>
      </c>
      <c r="D2554" t="s">
        <v>30</v>
      </c>
      <c r="E2554" s="1">
        <f t="shared" si="39"/>
        <v>44732</v>
      </c>
      <c r="F2554" t="s">
        <v>1919</v>
      </c>
      <c r="G2554" s="1" t="e">
        <f>VLOOKUP(B2554,Results!A:D,3,FALSE)</f>
        <v>#N/A</v>
      </c>
    </row>
    <row r="2555" spans="1:7" x14ac:dyDescent="0.25">
      <c r="A2555" t="s">
        <v>1868</v>
      </c>
      <c r="B2555" t="s">
        <v>579</v>
      </c>
      <c r="C2555" t="s">
        <v>20</v>
      </c>
      <c r="D2555" t="s">
        <v>297</v>
      </c>
      <c r="E2555" s="1">
        <f t="shared" si="39"/>
        <v>44732</v>
      </c>
      <c r="F2555" t="s">
        <v>1919</v>
      </c>
      <c r="G2555" s="1" t="e">
        <f>VLOOKUP(B2555,Results!A:D,3,FALSE)</f>
        <v>#N/A</v>
      </c>
    </row>
    <row r="2556" spans="1:7" x14ac:dyDescent="0.25">
      <c r="A2556" t="s">
        <v>1868</v>
      </c>
      <c r="B2556" t="s">
        <v>355</v>
      </c>
      <c r="C2556" t="s">
        <v>223</v>
      </c>
      <c r="D2556" t="s">
        <v>30</v>
      </c>
      <c r="E2556" s="1">
        <f t="shared" si="39"/>
        <v>44732</v>
      </c>
      <c r="F2556" t="s">
        <v>1919</v>
      </c>
      <c r="G2556" s="1" t="e">
        <f>VLOOKUP(B2556,Results!A:D,3,FALSE)</f>
        <v>#N/A</v>
      </c>
    </row>
    <row r="2557" spans="1:7" x14ac:dyDescent="0.25">
      <c r="A2557" t="s">
        <v>1868</v>
      </c>
      <c r="B2557" t="s">
        <v>642</v>
      </c>
      <c r="C2557" t="s">
        <v>223</v>
      </c>
      <c r="D2557" t="s">
        <v>23</v>
      </c>
      <c r="E2557" s="1">
        <f t="shared" si="39"/>
        <v>44732</v>
      </c>
      <c r="F2557" t="s">
        <v>1919</v>
      </c>
      <c r="G2557" s="1" t="e">
        <f>VLOOKUP(B2557,Results!A:D,3,FALSE)</f>
        <v>#N/A</v>
      </c>
    </row>
    <row r="2558" spans="1:7" x14ac:dyDescent="0.25">
      <c r="A2558" t="s">
        <v>1868</v>
      </c>
      <c r="B2558" t="s">
        <v>626</v>
      </c>
      <c r="C2558" t="s">
        <v>20</v>
      </c>
      <c r="D2558" t="s">
        <v>28</v>
      </c>
      <c r="E2558" s="1">
        <f t="shared" si="39"/>
        <v>44732</v>
      </c>
      <c r="F2558" t="s">
        <v>1919</v>
      </c>
      <c r="G2558" s="1" t="e">
        <f>VLOOKUP(B2558,Results!A:D,3,FALSE)</f>
        <v>#N/A</v>
      </c>
    </row>
    <row r="2559" spans="1:7" x14ac:dyDescent="0.25">
      <c r="A2559" t="s">
        <v>1868</v>
      </c>
      <c r="B2559" t="s">
        <v>329</v>
      </c>
      <c r="C2559" t="s">
        <v>223</v>
      </c>
      <c r="D2559" t="s">
        <v>40</v>
      </c>
      <c r="E2559" s="1">
        <f t="shared" si="39"/>
        <v>44732</v>
      </c>
      <c r="F2559" t="s">
        <v>1919</v>
      </c>
      <c r="G2559" s="1" t="e">
        <f>VLOOKUP(B2559,Results!A:D,3,FALSE)</f>
        <v>#N/A</v>
      </c>
    </row>
    <row r="2560" spans="1:7" x14ac:dyDescent="0.25">
      <c r="A2560" t="s">
        <v>1868</v>
      </c>
      <c r="B2560" t="s">
        <v>452</v>
      </c>
      <c r="C2560" t="s">
        <v>223</v>
      </c>
      <c r="D2560" t="s">
        <v>297</v>
      </c>
      <c r="E2560" s="1">
        <f t="shared" si="39"/>
        <v>44732</v>
      </c>
      <c r="F2560" t="s">
        <v>1919</v>
      </c>
      <c r="G2560" s="1" t="e">
        <f>VLOOKUP(B2560,Results!A:D,3,FALSE)</f>
        <v>#N/A</v>
      </c>
    </row>
    <row r="2561" spans="1:7" x14ac:dyDescent="0.25">
      <c r="A2561" t="s">
        <v>1868</v>
      </c>
      <c r="B2561" t="s">
        <v>1874</v>
      </c>
      <c r="C2561" t="s">
        <v>223</v>
      </c>
      <c r="D2561" t="s">
        <v>297</v>
      </c>
      <c r="E2561" s="1">
        <f t="shared" si="39"/>
        <v>44732</v>
      </c>
      <c r="F2561" t="s">
        <v>1919</v>
      </c>
      <c r="G2561" s="1" t="e">
        <f>VLOOKUP(B2561,Results!A:D,3,FALSE)</f>
        <v>#N/A</v>
      </c>
    </row>
    <row r="2562" spans="1:7" x14ac:dyDescent="0.25">
      <c r="A2562" t="s">
        <v>1868</v>
      </c>
      <c r="B2562" t="s">
        <v>656</v>
      </c>
      <c r="C2562" t="s">
        <v>20</v>
      </c>
      <c r="D2562" t="s">
        <v>33</v>
      </c>
      <c r="E2562" s="1">
        <f t="shared" ref="E2562:E2625" si="40">DATEVALUE(IFERROR(RIGHT(LEFT(A2562,FIND("-",A2562,4)-1),2)&amp;"/"&amp;LEFT(A2562,FIND("-",A2562)-1)&amp;"/"&amp;RIGHT(LEFT(A2562,IFERROR(FIND(" ",A2562),LEN(A2562)+1)-1),4),TEXT(A2562,"dd")&amp;"/"&amp;TEXT(A2562,"mm")&amp;"/"&amp;TEXT(A2562,"yyyy")))</f>
        <v>44732</v>
      </c>
      <c r="F2562" t="s">
        <v>1919</v>
      </c>
      <c r="G2562" s="1" t="e">
        <f>VLOOKUP(B2562,Results!A:D,3,FALSE)</f>
        <v>#N/A</v>
      </c>
    </row>
    <row r="2563" spans="1:7" x14ac:dyDescent="0.25">
      <c r="A2563" t="s">
        <v>1868</v>
      </c>
      <c r="B2563" t="s">
        <v>1875</v>
      </c>
      <c r="C2563" t="s">
        <v>223</v>
      </c>
      <c r="D2563" t="s">
        <v>297</v>
      </c>
      <c r="E2563" s="1">
        <f t="shared" si="40"/>
        <v>44732</v>
      </c>
      <c r="F2563" t="s">
        <v>1919</v>
      </c>
      <c r="G2563" s="1" t="e">
        <f>VLOOKUP(B2563,Results!A:D,3,FALSE)</f>
        <v>#N/A</v>
      </c>
    </row>
    <row r="2564" spans="1:7" x14ac:dyDescent="0.25">
      <c r="A2564" t="s">
        <v>1868</v>
      </c>
      <c r="B2564" t="s">
        <v>1833</v>
      </c>
      <c r="C2564" t="s">
        <v>20</v>
      </c>
      <c r="D2564" t="s">
        <v>40</v>
      </c>
      <c r="E2564" s="1">
        <f t="shared" si="40"/>
        <v>44732</v>
      </c>
      <c r="F2564" t="s">
        <v>1919</v>
      </c>
      <c r="G2564" s="1" t="e">
        <f>VLOOKUP(B2564,Results!A:D,3,FALSE)</f>
        <v>#N/A</v>
      </c>
    </row>
    <row r="2565" spans="1:7" x14ac:dyDescent="0.25">
      <c r="A2565" t="s">
        <v>1868</v>
      </c>
      <c r="B2565" t="s">
        <v>361</v>
      </c>
      <c r="C2565" t="s">
        <v>20</v>
      </c>
      <c r="D2565" t="s">
        <v>28</v>
      </c>
      <c r="E2565" s="1">
        <f t="shared" si="40"/>
        <v>44732</v>
      </c>
      <c r="F2565" t="s">
        <v>1919</v>
      </c>
      <c r="G2565" s="1" t="e">
        <f>VLOOKUP(B2565,Results!A:D,3,FALSE)</f>
        <v>#N/A</v>
      </c>
    </row>
    <row r="2566" spans="1:7" x14ac:dyDescent="0.25">
      <c r="A2566" t="s">
        <v>1868</v>
      </c>
      <c r="B2566" t="s">
        <v>619</v>
      </c>
      <c r="C2566" t="s">
        <v>20</v>
      </c>
      <c r="D2566" t="s">
        <v>28</v>
      </c>
      <c r="E2566" s="1">
        <f t="shared" si="40"/>
        <v>44732</v>
      </c>
      <c r="F2566" t="s">
        <v>1919</v>
      </c>
      <c r="G2566" s="1" t="e">
        <f>VLOOKUP(B2566,Results!A:D,3,FALSE)</f>
        <v>#N/A</v>
      </c>
    </row>
    <row r="2567" spans="1:7" x14ac:dyDescent="0.25">
      <c r="A2567" t="s">
        <v>1868</v>
      </c>
      <c r="B2567" t="s">
        <v>743</v>
      </c>
      <c r="C2567" t="s">
        <v>20</v>
      </c>
      <c r="D2567" t="s">
        <v>30</v>
      </c>
      <c r="E2567" s="1">
        <f t="shared" si="40"/>
        <v>44732</v>
      </c>
      <c r="F2567" t="s">
        <v>1919</v>
      </c>
      <c r="G2567" s="1" t="e">
        <f>VLOOKUP(B2567,Results!A:D,3,FALSE)</f>
        <v>#N/A</v>
      </c>
    </row>
    <row r="2568" spans="1:7" x14ac:dyDescent="0.25">
      <c r="A2568" t="s">
        <v>1868</v>
      </c>
      <c r="B2568" t="s">
        <v>889</v>
      </c>
      <c r="C2568" t="s">
        <v>20</v>
      </c>
      <c r="D2568" t="s">
        <v>28</v>
      </c>
      <c r="E2568" s="1">
        <f t="shared" si="40"/>
        <v>44732</v>
      </c>
      <c r="F2568" t="s">
        <v>1919</v>
      </c>
      <c r="G2568" s="1" t="e">
        <f>VLOOKUP(B2568,Results!A:D,3,FALSE)</f>
        <v>#N/A</v>
      </c>
    </row>
    <row r="2569" spans="1:7" x14ac:dyDescent="0.25">
      <c r="A2569" t="s">
        <v>1868</v>
      </c>
      <c r="B2569" t="s">
        <v>582</v>
      </c>
      <c r="C2569" t="s">
        <v>223</v>
      </c>
      <c r="D2569" t="s">
        <v>30</v>
      </c>
      <c r="E2569" s="1">
        <f t="shared" si="40"/>
        <v>44732</v>
      </c>
      <c r="F2569" t="s">
        <v>1919</v>
      </c>
      <c r="G2569" s="1" t="e">
        <f>VLOOKUP(B2569,Results!A:D,3,FALSE)</f>
        <v>#N/A</v>
      </c>
    </row>
    <row r="2570" spans="1:7" x14ac:dyDescent="0.25">
      <c r="A2570" t="s">
        <v>1868</v>
      </c>
      <c r="B2570" t="s">
        <v>365</v>
      </c>
      <c r="C2570" t="s">
        <v>20</v>
      </c>
      <c r="D2570" t="s">
        <v>80</v>
      </c>
      <c r="E2570" s="1">
        <f t="shared" si="40"/>
        <v>44732</v>
      </c>
      <c r="F2570" t="s">
        <v>1919</v>
      </c>
      <c r="G2570" s="1" t="e">
        <f>VLOOKUP(B2570,Results!A:D,3,FALSE)</f>
        <v>#N/A</v>
      </c>
    </row>
    <row r="2571" spans="1:7" x14ac:dyDescent="0.25">
      <c r="A2571" t="s">
        <v>1868</v>
      </c>
      <c r="B2571" t="s">
        <v>622</v>
      </c>
      <c r="C2571" t="s">
        <v>20</v>
      </c>
      <c r="D2571" t="s">
        <v>23</v>
      </c>
      <c r="E2571" s="1">
        <f t="shared" si="40"/>
        <v>44732</v>
      </c>
      <c r="F2571" t="s">
        <v>1919</v>
      </c>
      <c r="G2571" s="1" t="e">
        <f>VLOOKUP(B2571,Results!A:D,3,FALSE)</f>
        <v>#N/A</v>
      </c>
    </row>
    <row r="2572" spans="1:7" x14ac:dyDescent="0.25">
      <c r="A2572" t="s">
        <v>1868</v>
      </c>
      <c r="B2572" t="s">
        <v>1815</v>
      </c>
      <c r="C2572" t="s">
        <v>20</v>
      </c>
      <c r="D2572" t="s">
        <v>13</v>
      </c>
      <c r="E2572" s="1">
        <f t="shared" si="40"/>
        <v>44732</v>
      </c>
      <c r="F2572" t="s">
        <v>1919</v>
      </c>
      <c r="G2572" s="1" t="e">
        <f>VLOOKUP(B2572,Results!A:D,3,FALSE)</f>
        <v>#N/A</v>
      </c>
    </row>
    <row r="2573" spans="1:7" x14ac:dyDescent="0.25">
      <c r="A2573" t="s">
        <v>1868</v>
      </c>
      <c r="B2573" t="s">
        <v>512</v>
      </c>
      <c r="C2573" t="s">
        <v>20</v>
      </c>
      <c r="D2573" t="s">
        <v>28</v>
      </c>
      <c r="E2573" s="1">
        <f t="shared" si="40"/>
        <v>44732</v>
      </c>
      <c r="F2573" t="s">
        <v>1919</v>
      </c>
      <c r="G2573" s="1" t="e">
        <f>VLOOKUP(B2573,Results!A:D,3,FALSE)</f>
        <v>#N/A</v>
      </c>
    </row>
    <row r="2574" spans="1:7" x14ac:dyDescent="0.25">
      <c r="A2574" t="s">
        <v>1867</v>
      </c>
      <c r="B2574" t="s">
        <v>533</v>
      </c>
      <c r="C2574" t="s">
        <v>20</v>
      </c>
      <c r="D2574" t="s">
        <v>10</v>
      </c>
      <c r="E2574" s="1">
        <f t="shared" si="40"/>
        <v>44725</v>
      </c>
      <c r="F2574" t="s">
        <v>1919</v>
      </c>
      <c r="G2574" s="1" t="e">
        <f>VLOOKUP(B2574,Results!A:D,3,FALSE)</f>
        <v>#N/A</v>
      </c>
    </row>
    <row r="2575" spans="1:7" x14ac:dyDescent="0.25">
      <c r="A2575" t="s">
        <v>1867</v>
      </c>
      <c r="B2575" t="s">
        <v>641</v>
      </c>
      <c r="C2575" t="s">
        <v>223</v>
      </c>
      <c r="D2575" t="s">
        <v>40</v>
      </c>
      <c r="E2575" s="1">
        <f t="shared" si="40"/>
        <v>44725</v>
      </c>
      <c r="F2575" t="s">
        <v>1919</v>
      </c>
      <c r="G2575" s="1" t="e">
        <f>VLOOKUP(B2575,Results!A:D,3,FALSE)</f>
        <v>#N/A</v>
      </c>
    </row>
    <row r="2576" spans="1:7" x14ac:dyDescent="0.25">
      <c r="A2576" s="1">
        <v>44718</v>
      </c>
      <c r="B2576" t="s">
        <v>417</v>
      </c>
      <c r="C2576" t="s">
        <v>20</v>
      </c>
      <c r="D2576" t="s">
        <v>40</v>
      </c>
      <c r="E2576" s="1">
        <f t="shared" si="40"/>
        <v>44718</v>
      </c>
      <c r="F2576" t="s">
        <v>1919</v>
      </c>
      <c r="G2576" s="1">
        <f>VLOOKUP(B2576,Results!A:D,3,FALSE)</f>
        <v>45421</v>
      </c>
    </row>
    <row r="2577" spans="1:7" x14ac:dyDescent="0.25">
      <c r="A2577" s="1">
        <v>44718</v>
      </c>
      <c r="B2577" t="s">
        <v>562</v>
      </c>
      <c r="C2577" t="s">
        <v>223</v>
      </c>
      <c r="D2577" t="s">
        <v>13</v>
      </c>
      <c r="E2577" s="1">
        <f t="shared" si="40"/>
        <v>44718</v>
      </c>
      <c r="F2577" t="s">
        <v>1919</v>
      </c>
      <c r="G2577" s="1">
        <f>VLOOKUP(B2577,Results!A:D,3,FALSE)</f>
        <v>45424</v>
      </c>
    </row>
    <row r="2578" spans="1:7" x14ac:dyDescent="0.25">
      <c r="A2578" s="1">
        <v>44718</v>
      </c>
      <c r="B2578" t="s">
        <v>735</v>
      </c>
      <c r="C2578" t="s">
        <v>223</v>
      </c>
      <c r="D2578" t="s">
        <v>40</v>
      </c>
      <c r="E2578" s="1">
        <f t="shared" si="40"/>
        <v>44718</v>
      </c>
      <c r="F2578" t="s">
        <v>1919</v>
      </c>
      <c r="G2578" s="1">
        <f>VLOOKUP(B2578,Results!A:D,3,FALSE)</f>
        <v>45428</v>
      </c>
    </row>
    <row r="2579" spans="1:7" x14ac:dyDescent="0.25">
      <c r="A2579" s="1">
        <v>44718</v>
      </c>
      <c r="B2579" t="s">
        <v>660</v>
      </c>
      <c r="C2579" t="s">
        <v>20</v>
      </c>
      <c r="D2579" t="s">
        <v>13</v>
      </c>
      <c r="E2579" s="1">
        <f t="shared" si="40"/>
        <v>44718</v>
      </c>
      <c r="F2579" t="s">
        <v>1919</v>
      </c>
      <c r="G2579" s="1" t="e">
        <f>VLOOKUP(B2579,Results!A:D,3,FALSE)</f>
        <v>#N/A</v>
      </c>
    </row>
    <row r="2580" spans="1:7" x14ac:dyDescent="0.25">
      <c r="A2580" s="1">
        <v>44718</v>
      </c>
      <c r="B2580" t="s">
        <v>369</v>
      </c>
      <c r="C2580" t="s">
        <v>223</v>
      </c>
      <c r="D2580" t="s">
        <v>40</v>
      </c>
      <c r="E2580" s="1">
        <f t="shared" si="40"/>
        <v>44718</v>
      </c>
      <c r="F2580" t="s">
        <v>1919</v>
      </c>
      <c r="G2580" s="1" t="e">
        <f>VLOOKUP(B2580,Results!A:D,3,FALSE)</f>
        <v>#N/A</v>
      </c>
    </row>
    <row r="2581" spans="1:7" x14ac:dyDescent="0.25">
      <c r="A2581" s="1">
        <v>44718</v>
      </c>
      <c r="B2581" t="s">
        <v>579</v>
      </c>
      <c r="C2581" t="s">
        <v>20</v>
      </c>
      <c r="D2581" t="s">
        <v>297</v>
      </c>
      <c r="E2581" s="1">
        <f t="shared" si="40"/>
        <v>44718</v>
      </c>
      <c r="F2581" t="s">
        <v>1919</v>
      </c>
      <c r="G2581" s="1" t="e">
        <f>VLOOKUP(B2581,Results!A:D,3,FALSE)</f>
        <v>#N/A</v>
      </c>
    </row>
    <row r="2582" spans="1:7" x14ac:dyDescent="0.25">
      <c r="A2582" s="1">
        <v>44718</v>
      </c>
      <c r="B2582" t="s">
        <v>722</v>
      </c>
      <c r="C2582" t="s">
        <v>20</v>
      </c>
      <c r="D2582" t="s">
        <v>297</v>
      </c>
      <c r="E2582" s="1">
        <f t="shared" si="40"/>
        <v>44718</v>
      </c>
      <c r="F2582" t="s">
        <v>1919</v>
      </c>
      <c r="G2582" s="1" t="e">
        <f>VLOOKUP(B2582,Results!A:D,3,FALSE)</f>
        <v>#N/A</v>
      </c>
    </row>
    <row r="2583" spans="1:7" x14ac:dyDescent="0.25">
      <c r="A2583" t="s">
        <v>1865</v>
      </c>
      <c r="B2583" t="s">
        <v>101</v>
      </c>
      <c r="C2583" t="s">
        <v>20</v>
      </c>
      <c r="D2583" t="s">
        <v>23</v>
      </c>
      <c r="E2583" s="1">
        <f t="shared" si="40"/>
        <v>44711</v>
      </c>
      <c r="F2583" t="s">
        <v>1919</v>
      </c>
      <c r="G2583" s="1">
        <f>VLOOKUP(B2583,Results!A:D,3,FALSE)</f>
        <v>45414</v>
      </c>
    </row>
    <row r="2584" spans="1:7" x14ac:dyDescent="0.25">
      <c r="A2584" t="s">
        <v>1865</v>
      </c>
      <c r="B2584" t="s">
        <v>766</v>
      </c>
      <c r="C2584" t="s">
        <v>223</v>
      </c>
      <c r="D2584" t="s">
        <v>13</v>
      </c>
      <c r="E2584" s="1">
        <f t="shared" si="40"/>
        <v>44711</v>
      </c>
      <c r="F2584" t="s">
        <v>1919</v>
      </c>
      <c r="G2584" s="1">
        <f>VLOOKUP(B2584,Results!A:D,3,FALSE)</f>
        <v>45414</v>
      </c>
    </row>
    <row r="2585" spans="1:7" x14ac:dyDescent="0.25">
      <c r="A2585" t="s">
        <v>1865</v>
      </c>
      <c r="B2585" t="s">
        <v>500</v>
      </c>
      <c r="C2585" t="s">
        <v>223</v>
      </c>
      <c r="D2585" t="s">
        <v>10</v>
      </c>
      <c r="E2585" s="1">
        <f t="shared" si="40"/>
        <v>44711</v>
      </c>
      <c r="F2585" t="s">
        <v>1919</v>
      </c>
      <c r="G2585" s="1">
        <f>VLOOKUP(B2585,Results!A:D,3,FALSE)</f>
        <v>45415</v>
      </c>
    </row>
    <row r="2586" spans="1:7" x14ac:dyDescent="0.25">
      <c r="A2586" t="s">
        <v>1865</v>
      </c>
      <c r="B2586" t="s">
        <v>676</v>
      </c>
      <c r="C2586" t="s">
        <v>223</v>
      </c>
      <c r="D2586" t="s">
        <v>74</v>
      </c>
      <c r="E2586" s="1">
        <f t="shared" si="40"/>
        <v>44711</v>
      </c>
      <c r="F2586" t="s">
        <v>1919</v>
      </c>
      <c r="G2586" s="1">
        <f>VLOOKUP(B2586,Results!A:D,3,FALSE)</f>
        <v>45416</v>
      </c>
    </row>
    <row r="2587" spans="1:7" x14ac:dyDescent="0.25">
      <c r="A2587" t="s">
        <v>1865</v>
      </c>
      <c r="B2587" t="s">
        <v>581</v>
      </c>
      <c r="C2587" t="s">
        <v>20</v>
      </c>
      <c r="D2587" t="s">
        <v>50</v>
      </c>
      <c r="E2587" s="1">
        <f t="shared" si="40"/>
        <v>44711</v>
      </c>
      <c r="F2587" t="s">
        <v>1919</v>
      </c>
      <c r="G2587" s="1">
        <f>VLOOKUP(B2587,Results!A:D,3,FALSE)</f>
        <v>45418</v>
      </c>
    </row>
    <row r="2588" spans="1:7" x14ac:dyDescent="0.25">
      <c r="A2588" t="s">
        <v>1865</v>
      </c>
      <c r="B2588" t="s">
        <v>655</v>
      </c>
      <c r="C2588" t="s">
        <v>20</v>
      </c>
      <c r="D2588" t="s">
        <v>30</v>
      </c>
      <c r="E2588" s="1">
        <f t="shared" si="40"/>
        <v>44711</v>
      </c>
      <c r="F2588" t="s">
        <v>1919</v>
      </c>
      <c r="G2588" s="1">
        <f>VLOOKUP(B2588,Results!A:D,3,FALSE)</f>
        <v>45419</v>
      </c>
    </row>
    <row r="2589" spans="1:7" x14ac:dyDescent="0.25">
      <c r="A2589" t="s">
        <v>1865</v>
      </c>
      <c r="B2589" t="s">
        <v>434</v>
      </c>
      <c r="C2589" t="s">
        <v>20</v>
      </c>
      <c r="D2589" t="s">
        <v>435</v>
      </c>
      <c r="E2589" s="1">
        <f t="shared" si="40"/>
        <v>44711</v>
      </c>
      <c r="F2589" t="s">
        <v>1919</v>
      </c>
      <c r="G2589" s="1">
        <f>VLOOKUP(B2589,Results!A:D,3,FALSE)</f>
        <v>45420</v>
      </c>
    </row>
    <row r="2590" spans="1:7" x14ac:dyDescent="0.25">
      <c r="A2590" t="s">
        <v>1865</v>
      </c>
      <c r="B2590" t="s">
        <v>1755</v>
      </c>
      <c r="C2590" t="s">
        <v>20</v>
      </c>
      <c r="D2590" t="s">
        <v>10</v>
      </c>
      <c r="E2590" s="1">
        <f t="shared" si="40"/>
        <v>44711</v>
      </c>
      <c r="F2590" t="s">
        <v>1919</v>
      </c>
      <c r="G2590" s="1">
        <f>VLOOKUP(B2590,Results!A:D,3,FALSE)</f>
        <v>45420</v>
      </c>
    </row>
    <row r="2591" spans="1:7" x14ac:dyDescent="0.25">
      <c r="A2591" t="s">
        <v>1865</v>
      </c>
      <c r="B2591" t="s">
        <v>750</v>
      </c>
      <c r="C2591" t="s">
        <v>20</v>
      </c>
      <c r="D2591" t="s">
        <v>13</v>
      </c>
      <c r="E2591" s="1">
        <f t="shared" si="40"/>
        <v>44711</v>
      </c>
      <c r="F2591" t="s">
        <v>1919</v>
      </c>
      <c r="G2591" s="1">
        <f>VLOOKUP(B2591,Results!A:D,3,FALSE)</f>
        <v>45420</v>
      </c>
    </row>
    <row r="2592" spans="1:7" x14ac:dyDescent="0.25">
      <c r="A2592" t="s">
        <v>1865</v>
      </c>
      <c r="B2592" t="s">
        <v>272</v>
      </c>
      <c r="C2592" t="s">
        <v>223</v>
      </c>
      <c r="D2592" t="s">
        <v>13</v>
      </c>
      <c r="E2592" s="1">
        <f t="shared" si="40"/>
        <v>44711</v>
      </c>
      <c r="F2592" t="s">
        <v>1919</v>
      </c>
      <c r="G2592" s="1">
        <f>VLOOKUP(B2592,Results!A:D,3,FALSE)</f>
        <v>45421</v>
      </c>
    </row>
    <row r="2593" spans="1:7" x14ac:dyDescent="0.25">
      <c r="A2593" t="s">
        <v>1865</v>
      </c>
      <c r="B2593" t="s">
        <v>819</v>
      </c>
      <c r="C2593" t="s">
        <v>20</v>
      </c>
      <c r="D2593" t="s">
        <v>13</v>
      </c>
      <c r="E2593" s="1">
        <f t="shared" si="40"/>
        <v>44711</v>
      </c>
      <c r="F2593" t="s">
        <v>1919</v>
      </c>
      <c r="G2593" s="1">
        <f>VLOOKUP(B2593,Results!A:D,3,FALSE)</f>
        <v>45421</v>
      </c>
    </row>
    <row r="2594" spans="1:7" x14ac:dyDescent="0.25">
      <c r="A2594" t="s">
        <v>1865</v>
      </c>
      <c r="B2594" t="s">
        <v>258</v>
      </c>
      <c r="C2594" t="s">
        <v>20</v>
      </c>
      <c r="D2594" t="s">
        <v>40</v>
      </c>
      <c r="E2594" s="1">
        <f t="shared" si="40"/>
        <v>44711</v>
      </c>
      <c r="F2594" t="s">
        <v>1919</v>
      </c>
      <c r="G2594" s="1">
        <f>VLOOKUP(B2594,Results!A:D,3,FALSE)</f>
        <v>45422</v>
      </c>
    </row>
    <row r="2595" spans="1:7" x14ac:dyDescent="0.25">
      <c r="A2595" t="s">
        <v>1865</v>
      </c>
      <c r="B2595" t="s">
        <v>964</v>
      </c>
      <c r="C2595" t="s">
        <v>20</v>
      </c>
      <c r="D2595" t="s">
        <v>30</v>
      </c>
      <c r="E2595" s="1">
        <f t="shared" si="40"/>
        <v>44711</v>
      </c>
      <c r="F2595" t="s">
        <v>1919</v>
      </c>
      <c r="G2595" s="1">
        <f>VLOOKUP(B2595,Results!A:D,3,FALSE)</f>
        <v>45436</v>
      </c>
    </row>
    <row r="2596" spans="1:7" x14ac:dyDescent="0.25">
      <c r="A2596" t="s">
        <v>1865</v>
      </c>
      <c r="B2596" t="s">
        <v>693</v>
      </c>
      <c r="C2596" t="s">
        <v>223</v>
      </c>
      <c r="D2596" t="s">
        <v>44</v>
      </c>
      <c r="E2596" s="1">
        <f t="shared" si="40"/>
        <v>44711</v>
      </c>
      <c r="F2596" t="s">
        <v>1919</v>
      </c>
      <c r="G2596" s="1">
        <f>VLOOKUP(B2596,Results!A:D,3,FALSE)</f>
        <v>45440</v>
      </c>
    </row>
    <row r="2597" spans="1:7" x14ac:dyDescent="0.25">
      <c r="A2597" t="s">
        <v>1865</v>
      </c>
      <c r="B2597" t="s">
        <v>1859</v>
      </c>
      <c r="C2597" t="s">
        <v>223</v>
      </c>
      <c r="D2597" t="s">
        <v>30</v>
      </c>
      <c r="E2597" s="1">
        <f t="shared" si="40"/>
        <v>44711</v>
      </c>
      <c r="F2597" t="s">
        <v>1919</v>
      </c>
      <c r="G2597" s="1" t="e">
        <f>VLOOKUP(B2597,Results!A:D,3,FALSE)</f>
        <v>#N/A</v>
      </c>
    </row>
    <row r="2598" spans="1:7" x14ac:dyDescent="0.25">
      <c r="A2598" t="s">
        <v>1865</v>
      </c>
      <c r="B2598" t="s">
        <v>704</v>
      </c>
      <c r="C2598" t="s">
        <v>20</v>
      </c>
      <c r="D2598" t="s">
        <v>30</v>
      </c>
      <c r="E2598" s="1">
        <f t="shared" si="40"/>
        <v>44711</v>
      </c>
      <c r="F2598" t="s">
        <v>1919</v>
      </c>
      <c r="G2598" s="1" t="e">
        <f>VLOOKUP(B2598,Results!A:D,3,FALSE)</f>
        <v>#N/A</v>
      </c>
    </row>
    <row r="2599" spans="1:7" x14ac:dyDescent="0.25">
      <c r="A2599" t="s">
        <v>1865</v>
      </c>
      <c r="B2599" t="s">
        <v>521</v>
      </c>
      <c r="C2599" t="s">
        <v>20</v>
      </c>
      <c r="D2599" t="s">
        <v>13</v>
      </c>
      <c r="E2599" s="1">
        <f t="shared" si="40"/>
        <v>44711</v>
      </c>
      <c r="F2599" t="s">
        <v>1919</v>
      </c>
      <c r="G2599" s="1" t="e">
        <f>VLOOKUP(B2599,Results!A:D,3,FALSE)</f>
        <v>#N/A</v>
      </c>
    </row>
    <row r="2600" spans="1:7" x14ac:dyDescent="0.25">
      <c r="A2600" t="s">
        <v>1865</v>
      </c>
      <c r="B2600" t="s">
        <v>1860</v>
      </c>
      <c r="C2600" t="s">
        <v>20</v>
      </c>
      <c r="D2600" t="s">
        <v>10</v>
      </c>
      <c r="E2600" s="1">
        <f t="shared" si="40"/>
        <v>44711</v>
      </c>
      <c r="F2600" t="s">
        <v>1919</v>
      </c>
      <c r="G2600" s="1" t="e">
        <f>VLOOKUP(B2600,Results!A:D,3,FALSE)</f>
        <v>#N/A</v>
      </c>
    </row>
    <row r="2601" spans="1:7" x14ac:dyDescent="0.25">
      <c r="A2601" t="s">
        <v>1865</v>
      </c>
      <c r="B2601" t="s">
        <v>942</v>
      </c>
      <c r="C2601" t="s">
        <v>20</v>
      </c>
      <c r="D2601" t="s">
        <v>80</v>
      </c>
      <c r="E2601" s="1">
        <f t="shared" si="40"/>
        <v>44711</v>
      </c>
      <c r="F2601" t="s">
        <v>1919</v>
      </c>
      <c r="G2601" s="1" t="e">
        <f>VLOOKUP(B2601,Results!A:D,3,FALSE)</f>
        <v>#N/A</v>
      </c>
    </row>
    <row r="2602" spans="1:7" x14ac:dyDescent="0.25">
      <c r="A2602" t="s">
        <v>1865</v>
      </c>
      <c r="B2602" t="s">
        <v>492</v>
      </c>
      <c r="C2602" t="s">
        <v>20</v>
      </c>
      <c r="D2602" t="s">
        <v>10</v>
      </c>
      <c r="E2602" s="1">
        <f t="shared" si="40"/>
        <v>44711</v>
      </c>
      <c r="F2602" t="s">
        <v>1919</v>
      </c>
      <c r="G2602" s="1" t="e">
        <f>VLOOKUP(B2602,Results!A:D,3,FALSE)</f>
        <v>#N/A</v>
      </c>
    </row>
    <row r="2603" spans="1:7" x14ac:dyDescent="0.25">
      <c r="A2603" t="s">
        <v>1865</v>
      </c>
      <c r="B2603" t="s">
        <v>489</v>
      </c>
      <c r="C2603" t="s">
        <v>20</v>
      </c>
      <c r="D2603" t="s">
        <v>50</v>
      </c>
      <c r="E2603" s="1">
        <f t="shared" si="40"/>
        <v>44711</v>
      </c>
      <c r="F2603" t="s">
        <v>1919</v>
      </c>
      <c r="G2603" s="1" t="e">
        <f>VLOOKUP(B2603,Results!A:D,3,FALSE)</f>
        <v>#N/A</v>
      </c>
    </row>
    <row r="2604" spans="1:7" x14ac:dyDescent="0.25">
      <c r="A2604" t="s">
        <v>1865</v>
      </c>
      <c r="B2604" t="s">
        <v>1866</v>
      </c>
      <c r="C2604" t="s">
        <v>20</v>
      </c>
      <c r="D2604" t="s">
        <v>10</v>
      </c>
      <c r="E2604" s="1">
        <f t="shared" si="40"/>
        <v>44711</v>
      </c>
      <c r="F2604" t="s">
        <v>1919</v>
      </c>
      <c r="G2604" s="1" t="e">
        <f>VLOOKUP(B2604,Results!A:D,3,FALSE)</f>
        <v>#N/A</v>
      </c>
    </row>
    <row r="2605" spans="1:7" x14ac:dyDescent="0.25">
      <c r="A2605" t="s">
        <v>1865</v>
      </c>
      <c r="B2605" t="s">
        <v>494</v>
      </c>
      <c r="C2605" t="s">
        <v>223</v>
      </c>
      <c r="D2605" t="s">
        <v>10</v>
      </c>
      <c r="E2605" s="1">
        <f t="shared" si="40"/>
        <v>44711</v>
      </c>
      <c r="F2605" t="s">
        <v>1919</v>
      </c>
      <c r="G2605" s="1" t="e">
        <f>VLOOKUP(B2605,Results!A:D,3,FALSE)</f>
        <v>#N/A</v>
      </c>
    </row>
    <row r="2606" spans="1:7" x14ac:dyDescent="0.25">
      <c r="A2606" t="s">
        <v>1865</v>
      </c>
      <c r="B2606" t="s">
        <v>650</v>
      </c>
      <c r="C2606" t="s">
        <v>20</v>
      </c>
      <c r="D2606" t="s">
        <v>10</v>
      </c>
      <c r="E2606" s="1">
        <f t="shared" si="40"/>
        <v>44711</v>
      </c>
      <c r="F2606" t="s">
        <v>1919</v>
      </c>
      <c r="G2606" s="1" t="e">
        <f>VLOOKUP(B2606,Results!A:D,3,FALSE)</f>
        <v>#N/A</v>
      </c>
    </row>
    <row r="2607" spans="1:7" x14ac:dyDescent="0.25">
      <c r="A2607" t="s">
        <v>1865</v>
      </c>
      <c r="B2607" t="s">
        <v>684</v>
      </c>
      <c r="C2607" t="s">
        <v>20</v>
      </c>
      <c r="D2607" t="s">
        <v>50</v>
      </c>
      <c r="E2607" s="1">
        <f t="shared" si="40"/>
        <v>44711</v>
      </c>
      <c r="F2607" t="s">
        <v>1919</v>
      </c>
      <c r="G2607" s="1" t="e">
        <f>VLOOKUP(B2607,Results!A:D,3,FALSE)</f>
        <v>#N/A</v>
      </c>
    </row>
    <row r="2608" spans="1:7" x14ac:dyDescent="0.25">
      <c r="A2608" t="s">
        <v>1865</v>
      </c>
      <c r="B2608" t="s">
        <v>533</v>
      </c>
      <c r="C2608" t="s">
        <v>20</v>
      </c>
      <c r="D2608" t="s">
        <v>10</v>
      </c>
      <c r="E2608" s="1">
        <f t="shared" si="40"/>
        <v>44711</v>
      </c>
      <c r="F2608" t="s">
        <v>1919</v>
      </c>
      <c r="G2608" s="1" t="e">
        <f>VLOOKUP(B2608,Results!A:D,3,FALSE)</f>
        <v>#N/A</v>
      </c>
    </row>
    <row r="2609" spans="1:7" x14ac:dyDescent="0.25">
      <c r="A2609" t="s">
        <v>1865</v>
      </c>
      <c r="B2609" t="s">
        <v>1847</v>
      </c>
      <c r="C2609" t="s">
        <v>20</v>
      </c>
      <c r="D2609" t="s">
        <v>40</v>
      </c>
      <c r="E2609" s="1">
        <f t="shared" si="40"/>
        <v>44711</v>
      </c>
      <c r="F2609" t="s">
        <v>1919</v>
      </c>
      <c r="G2609" s="1" t="e">
        <f>VLOOKUP(B2609,Results!A:D,3,FALSE)</f>
        <v>#N/A</v>
      </c>
    </row>
    <row r="2610" spans="1:7" x14ac:dyDescent="0.25">
      <c r="A2610" t="s">
        <v>1865</v>
      </c>
      <c r="B2610" t="s">
        <v>612</v>
      </c>
      <c r="C2610" t="s">
        <v>20</v>
      </c>
      <c r="D2610" t="s">
        <v>13</v>
      </c>
      <c r="E2610" s="1">
        <f t="shared" si="40"/>
        <v>44711</v>
      </c>
      <c r="F2610" t="s">
        <v>1919</v>
      </c>
      <c r="G2610" s="1" t="e">
        <f>VLOOKUP(B2610,Results!A:D,3,FALSE)</f>
        <v>#N/A</v>
      </c>
    </row>
    <row r="2611" spans="1:7" x14ac:dyDescent="0.25">
      <c r="A2611" t="s">
        <v>1865</v>
      </c>
      <c r="B2611" t="s">
        <v>387</v>
      </c>
      <c r="C2611" t="s">
        <v>223</v>
      </c>
      <c r="D2611" t="s">
        <v>28</v>
      </c>
      <c r="E2611" s="1">
        <f t="shared" si="40"/>
        <v>44711</v>
      </c>
      <c r="F2611" t="s">
        <v>1919</v>
      </c>
      <c r="G2611" s="1" t="e">
        <f>VLOOKUP(B2611,Results!A:D,3,FALSE)</f>
        <v>#N/A</v>
      </c>
    </row>
    <row r="2612" spans="1:7" x14ac:dyDescent="0.25">
      <c r="A2612" t="s">
        <v>1865</v>
      </c>
      <c r="B2612" t="s">
        <v>666</v>
      </c>
      <c r="C2612" t="s">
        <v>20</v>
      </c>
      <c r="D2612" t="s">
        <v>23</v>
      </c>
      <c r="E2612" s="1">
        <f t="shared" si="40"/>
        <v>44711</v>
      </c>
      <c r="F2612" t="s">
        <v>1919</v>
      </c>
      <c r="G2612" s="1" t="e">
        <f>VLOOKUP(B2612,Results!A:D,3,FALSE)</f>
        <v>#N/A</v>
      </c>
    </row>
    <row r="2613" spans="1:7" x14ac:dyDescent="0.25">
      <c r="A2613" t="s">
        <v>1865</v>
      </c>
      <c r="B2613" t="s">
        <v>703</v>
      </c>
      <c r="C2613" t="s">
        <v>20</v>
      </c>
      <c r="D2613" t="s">
        <v>297</v>
      </c>
      <c r="E2613" s="1">
        <f t="shared" si="40"/>
        <v>44711</v>
      </c>
      <c r="F2613" t="s">
        <v>1919</v>
      </c>
      <c r="G2613" s="1" t="e">
        <f>VLOOKUP(B2613,Results!A:D,3,FALSE)</f>
        <v>#N/A</v>
      </c>
    </row>
    <row r="2614" spans="1:7" x14ac:dyDescent="0.25">
      <c r="A2614" t="s">
        <v>1865</v>
      </c>
      <c r="B2614" t="s">
        <v>966</v>
      </c>
      <c r="C2614" t="s">
        <v>20</v>
      </c>
      <c r="D2614" t="s">
        <v>74</v>
      </c>
      <c r="E2614" s="1">
        <f t="shared" si="40"/>
        <v>44711</v>
      </c>
      <c r="F2614" t="s">
        <v>1919</v>
      </c>
      <c r="G2614" s="1" t="e">
        <f>VLOOKUP(B2614,Results!A:D,3,FALSE)</f>
        <v>#N/A</v>
      </c>
    </row>
    <row r="2615" spans="1:7" x14ac:dyDescent="0.25">
      <c r="A2615" t="s">
        <v>1865</v>
      </c>
      <c r="B2615" t="s">
        <v>642</v>
      </c>
      <c r="C2615" t="s">
        <v>223</v>
      </c>
      <c r="D2615" t="s">
        <v>23</v>
      </c>
      <c r="E2615" s="1">
        <f t="shared" si="40"/>
        <v>44711</v>
      </c>
      <c r="F2615" t="s">
        <v>1919</v>
      </c>
      <c r="G2615" s="1" t="e">
        <f>VLOOKUP(B2615,Results!A:D,3,FALSE)</f>
        <v>#N/A</v>
      </c>
    </row>
    <row r="2616" spans="1:7" x14ac:dyDescent="0.25">
      <c r="A2616" t="s">
        <v>1865</v>
      </c>
      <c r="B2616" t="s">
        <v>960</v>
      </c>
      <c r="C2616" t="s">
        <v>20</v>
      </c>
      <c r="D2616" t="s">
        <v>33</v>
      </c>
      <c r="E2616" s="1">
        <f t="shared" si="40"/>
        <v>44711</v>
      </c>
      <c r="F2616" t="s">
        <v>1919</v>
      </c>
      <c r="G2616" s="1" t="e">
        <f>VLOOKUP(B2616,Results!A:D,3,FALSE)</f>
        <v>#N/A</v>
      </c>
    </row>
    <row r="2617" spans="1:7" x14ac:dyDescent="0.25">
      <c r="A2617" t="s">
        <v>1865</v>
      </c>
      <c r="B2617" t="s">
        <v>1850</v>
      </c>
      <c r="C2617" t="s">
        <v>223</v>
      </c>
      <c r="D2617" t="s">
        <v>23</v>
      </c>
      <c r="E2617" s="1">
        <f t="shared" si="40"/>
        <v>44711</v>
      </c>
      <c r="F2617" t="s">
        <v>1919</v>
      </c>
      <c r="G2617" s="1" t="e">
        <f>VLOOKUP(B2617,Results!A:D,3,FALSE)</f>
        <v>#N/A</v>
      </c>
    </row>
    <row r="2618" spans="1:7" x14ac:dyDescent="0.25">
      <c r="A2618" t="s">
        <v>1865</v>
      </c>
      <c r="B2618" t="s">
        <v>560</v>
      </c>
      <c r="C2618" t="s">
        <v>223</v>
      </c>
      <c r="D2618" t="s">
        <v>297</v>
      </c>
      <c r="E2618" s="1">
        <f t="shared" si="40"/>
        <v>44711</v>
      </c>
      <c r="F2618" t="s">
        <v>1919</v>
      </c>
      <c r="G2618" s="1" t="e">
        <f>VLOOKUP(B2618,Results!A:D,3,FALSE)</f>
        <v>#N/A</v>
      </c>
    </row>
    <row r="2619" spans="1:7" x14ac:dyDescent="0.25">
      <c r="A2619" t="s">
        <v>1865</v>
      </c>
      <c r="B2619" t="s">
        <v>791</v>
      </c>
      <c r="C2619" t="s">
        <v>20</v>
      </c>
      <c r="D2619" t="s">
        <v>30</v>
      </c>
      <c r="E2619" s="1">
        <f t="shared" si="40"/>
        <v>44711</v>
      </c>
      <c r="F2619" t="s">
        <v>1919</v>
      </c>
      <c r="G2619" s="1" t="e">
        <f>VLOOKUP(B2619,Results!A:D,3,FALSE)</f>
        <v>#N/A</v>
      </c>
    </row>
    <row r="2620" spans="1:7" x14ac:dyDescent="0.25">
      <c r="A2620" t="s">
        <v>1865</v>
      </c>
      <c r="B2620" t="s">
        <v>361</v>
      </c>
      <c r="C2620" t="s">
        <v>20</v>
      </c>
      <c r="D2620" t="s">
        <v>28</v>
      </c>
      <c r="E2620" s="1">
        <f t="shared" si="40"/>
        <v>44711</v>
      </c>
      <c r="F2620" t="s">
        <v>1919</v>
      </c>
      <c r="G2620" s="1" t="e">
        <f>VLOOKUP(B2620,Results!A:D,3,FALSE)</f>
        <v>#N/A</v>
      </c>
    </row>
    <row r="2621" spans="1:7" x14ac:dyDescent="0.25">
      <c r="A2621" t="s">
        <v>1865</v>
      </c>
      <c r="B2621" t="s">
        <v>820</v>
      </c>
      <c r="C2621" t="s">
        <v>20</v>
      </c>
      <c r="D2621" t="s">
        <v>33</v>
      </c>
      <c r="E2621" s="1">
        <f t="shared" si="40"/>
        <v>44711</v>
      </c>
      <c r="F2621" t="s">
        <v>1919</v>
      </c>
      <c r="G2621" s="1" t="e">
        <f>VLOOKUP(B2621,Results!A:D,3,FALSE)</f>
        <v>#N/A</v>
      </c>
    </row>
    <row r="2622" spans="1:7" x14ac:dyDescent="0.25">
      <c r="A2622" t="s">
        <v>1865</v>
      </c>
      <c r="B2622" t="s">
        <v>440</v>
      </c>
      <c r="C2622" t="s">
        <v>223</v>
      </c>
      <c r="D2622" t="s">
        <v>40</v>
      </c>
      <c r="E2622" s="1">
        <f t="shared" si="40"/>
        <v>44711</v>
      </c>
      <c r="F2622" t="s">
        <v>1919</v>
      </c>
      <c r="G2622" s="1" t="e">
        <f>VLOOKUP(B2622,Results!A:D,3,FALSE)</f>
        <v>#N/A</v>
      </c>
    </row>
    <row r="2623" spans="1:7" x14ac:dyDescent="0.25">
      <c r="A2623" t="s">
        <v>1865</v>
      </c>
      <c r="B2623" t="s">
        <v>619</v>
      </c>
      <c r="C2623" t="s">
        <v>20</v>
      </c>
      <c r="D2623" t="s">
        <v>28</v>
      </c>
      <c r="E2623" s="1">
        <f t="shared" si="40"/>
        <v>44711</v>
      </c>
      <c r="F2623" t="s">
        <v>1919</v>
      </c>
      <c r="G2623" s="1" t="e">
        <f>VLOOKUP(B2623,Results!A:D,3,FALSE)</f>
        <v>#N/A</v>
      </c>
    </row>
    <row r="2624" spans="1:7" x14ac:dyDescent="0.25">
      <c r="A2624" t="s">
        <v>1865</v>
      </c>
      <c r="B2624" t="s">
        <v>491</v>
      </c>
      <c r="C2624" t="s">
        <v>223</v>
      </c>
      <c r="D2624" t="s">
        <v>30</v>
      </c>
      <c r="E2624" s="1">
        <f t="shared" si="40"/>
        <v>44711</v>
      </c>
      <c r="F2624" t="s">
        <v>1919</v>
      </c>
      <c r="G2624" s="1" t="e">
        <f>VLOOKUP(B2624,Results!A:D,3,FALSE)</f>
        <v>#N/A</v>
      </c>
    </row>
    <row r="2625" spans="1:7" x14ac:dyDescent="0.25">
      <c r="A2625" t="s">
        <v>1865</v>
      </c>
      <c r="B2625" t="s">
        <v>945</v>
      </c>
      <c r="C2625" t="s">
        <v>20</v>
      </c>
      <c r="D2625" t="s">
        <v>30</v>
      </c>
      <c r="E2625" s="1">
        <f t="shared" si="40"/>
        <v>44711</v>
      </c>
      <c r="F2625" t="s">
        <v>1919</v>
      </c>
      <c r="G2625" s="1" t="e">
        <f>VLOOKUP(B2625,Results!A:D,3,FALSE)</f>
        <v>#N/A</v>
      </c>
    </row>
    <row r="2626" spans="1:7" x14ac:dyDescent="0.25">
      <c r="A2626" t="s">
        <v>1865</v>
      </c>
      <c r="B2626" t="s">
        <v>512</v>
      </c>
      <c r="C2626" t="s">
        <v>20</v>
      </c>
      <c r="D2626" t="s">
        <v>28</v>
      </c>
      <c r="E2626" s="1">
        <f t="shared" ref="E2626:E2689" si="41">DATEVALUE(IFERROR(RIGHT(LEFT(A2626,FIND("-",A2626,4)-1),2)&amp;"/"&amp;LEFT(A2626,FIND("-",A2626)-1)&amp;"/"&amp;RIGHT(LEFT(A2626,IFERROR(FIND(" ",A2626),LEN(A2626)+1)-1),4),TEXT(A2626,"dd")&amp;"/"&amp;TEXT(A2626,"mm")&amp;"/"&amp;TEXT(A2626,"yyyy")))</f>
        <v>44711</v>
      </c>
      <c r="F2626" t="s">
        <v>1919</v>
      </c>
      <c r="G2626" s="1" t="e">
        <f>VLOOKUP(B2626,Results!A:D,3,FALSE)</f>
        <v>#N/A</v>
      </c>
    </row>
    <row r="2627" spans="1:7" x14ac:dyDescent="0.25">
      <c r="A2627" t="s">
        <v>1865</v>
      </c>
      <c r="B2627" t="s">
        <v>641</v>
      </c>
      <c r="C2627" t="s">
        <v>223</v>
      </c>
      <c r="D2627" t="s">
        <v>40</v>
      </c>
      <c r="E2627" s="1">
        <f t="shared" si="41"/>
        <v>44711</v>
      </c>
      <c r="F2627" t="s">
        <v>1919</v>
      </c>
      <c r="G2627" s="1" t="e">
        <f>VLOOKUP(B2627,Results!A:D,3,FALSE)</f>
        <v>#N/A</v>
      </c>
    </row>
    <row r="2628" spans="1:7" x14ac:dyDescent="0.25">
      <c r="A2628" t="s">
        <v>1865</v>
      </c>
      <c r="B2628" t="s">
        <v>376</v>
      </c>
      <c r="C2628" t="s">
        <v>20</v>
      </c>
      <c r="D2628" t="s">
        <v>28</v>
      </c>
      <c r="E2628" s="1">
        <f t="shared" si="41"/>
        <v>44711</v>
      </c>
      <c r="F2628" t="s">
        <v>1919</v>
      </c>
      <c r="G2628" s="1" t="e">
        <f>VLOOKUP(B2628,Results!A:D,3,FALSE)</f>
        <v>#N/A</v>
      </c>
    </row>
    <row r="2629" spans="1:7" x14ac:dyDescent="0.25">
      <c r="A2629" t="s">
        <v>1864</v>
      </c>
      <c r="B2629" t="s">
        <v>665</v>
      </c>
      <c r="C2629" t="s">
        <v>223</v>
      </c>
      <c r="D2629" t="s">
        <v>13</v>
      </c>
      <c r="E2629" s="1">
        <f t="shared" si="41"/>
        <v>44704</v>
      </c>
      <c r="F2629" t="s">
        <v>1919</v>
      </c>
      <c r="G2629" s="1" t="e">
        <f>VLOOKUP(B2629,Results!A:D,3,FALSE)</f>
        <v>#N/A</v>
      </c>
    </row>
    <row r="2630" spans="1:7" x14ac:dyDescent="0.25">
      <c r="A2630" t="s">
        <v>1864</v>
      </c>
      <c r="B2630" t="s">
        <v>631</v>
      </c>
      <c r="C2630" t="s">
        <v>20</v>
      </c>
      <c r="D2630" t="s">
        <v>10</v>
      </c>
      <c r="E2630" s="1">
        <f t="shared" si="41"/>
        <v>44704</v>
      </c>
      <c r="F2630" t="s">
        <v>1919</v>
      </c>
      <c r="G2630" s="1" t="e">
        <f>VLOOKUP(B2630,Results!A:D,3,FALSE)</f>
        <v>#N/A</v>
      </c>
    </row>
    <row r="2631" spans="1:7" x14ac:dyDescent="0.25">
      <c r="A2631" t="s">
        <v>1864</v>
      </c>
      <c r="B2631" t="s">
        <v>464</v>
      </c>
      <c r="C2631" t="s">
        <v>20</v>
      </c>
      <c r="D2631" t="s">
        <v>44</v>
      </c>
      <c r="E2631" s="1">
        <f t="shared" si="41"/>
        <v>44704</v>
      </c>
      <c r="F2631" t="s">
        <v>1919</v>
      </c>
      <c r="G2631" s="1" t="e">
        <f>VLOOKUP(B2631,Results!A:D,3,FALSE)</f>
        <v>#N/A</v>
      </c>
    </row>
    <row r="2632" spans="1:7" x14ac:dyDescent="0.25">
      <c r="A2632" t="s">
        <v>1864</v>
      </c>
      <c r="B2632" t="s">
        <v>579</v>
      </c>
      <c r="C2632" t="s">
        <v>20</v>
      </c>
      <c r="D2632" t="s">
        <v>297</v>
      </c>
      <c r="E2632" s="1">
        <f t="shared" si="41"/>
        <v>44704</v>
      </c>
      <c r="F2632" t="s">
        <v>1919</v>
      </c>
      <c r="G2632" s="1" t="e">
        <f>VLOOKUP(B2632,Results!A:D,3,FALSE)</f>
        <v>#N/A</v>
      </c>
    </row>
    <row r="2633" spans="1:7" x14ac:dyDescent="0.25">
      <c r="A2633" t="s">
        <v>1857</v>
      </c>
      <c r="B2633" t="s">
        <v>613</v>
      </c>
      <c r="C2633" t="s">
        <v>20</v>
      </c>
      <c r="D2633" t="s">
        <v>13</v>
      </c>
      <c r="E2633" s="1">
        <f t="shared" si="41"/>
        <v>44697</v>
      </c>
      <c r="F2633" t="s">
        <v>1919</v>
      </c>
      <c r="G2633" s="1">
        <f>VLOOKUP(B2633,Results!A:D,3,FALSE)</f>
        <v>45414</v>
      </c>
    </row>
    <row r="2634" spans="1:7" x14ac:dyDescent="0.25">
      <c r="A2634" t="s">
        <v>1857</v>
      </c>
      <c r="B2634" t="s">
        <v>826</v>
      </c>
      <c r="C2634" t="s">
        <v>223</v>
      </c>
      <c r="D2634" t="s">
        <v>13</v>
      </c>
      <c r="E2634" s="1">
        <f t="shared" si="41"/>
        <v>44697</v>
      </c>
      <c r="F2634" t="s">
        <v>1919</v>
      </c>
      <c r="G2634" s="1">
        <f>VLOOKUP(B2634,Results!A:D,3,FALSE)</f>
        <v>45416</v>
      </c>
    </row>
    <row r="2635" spans="1:7" x14ac:dyDescent="0.25">
      <c r="A2635" t="s">
        <v>1857</v>
      </c>
      <c r="B2635" t="s">
        <v>1175</v>
      </c>
      <c r="C2635" t="s">
        <v>20</v>
      </c>
      <c r="D2635" t="s">
        <v>13</v>
      </c>
      <c r="E2635" s="1">
        <f t="shared" si="41"/>
        <v>44697</v>
      </c>
      <c r="F2635" t="s">
        <v>1919</v>
      </c>
      <c r="G2635" s="1">
        <f>VLOOKUP(B2635,Results!A:D,3,FALSE)</f>
        <v>45416</v>
      </c>
    </row>
    <row r="2636" spans="1:7" x14ac:dyDescent="0.25">
      <c r="A2636" t="s">
        <v>1857</v>
      </c>
      <c r="B2636" t="s">
        <v>746</v>
      </c>
      <c r="C2636" t="s">
        <v>223</v>
      </c>
      <c r="D2636" t="s">
        <v>13</v>
      </c>
      <c r="E2636" s="1">
        <f t="shared" si="41"/>
        <v>44697</v>
      </c>
      <c r="F2636" t="s">
        <v>1919</v>
      </c>
      <c r="G2636" s="1">
        <f>VLOOKUP(B2636,Results!A:D,3,FALSE)</f>
        <v>45420</v>
      </c>
    </row>
    <row r="2637" spans="1:7" x14ac:dyDescent="0.25">
      <c r="A2637" t="s">
        <v>1857</v>
      </c>
      <c r="B2637" t="s">
        <v>434</v>
      </c>
      <c r="C2637" t="s">
        <v>20</v>
      </c>
      <c r="D2637" t="s">
        <v>435</v>
      </c>
      <c r="E2637" s="1">
        <f t="shared" si="41"/>
        <v>44697</v>
      </c>
      <c r="F2637" t="s">
        <v>1919</v>
      </c>
      <c r="G2637" s="1">
        <f>VLOOKUP(B2637,Results!A:D,3,FALSE)</f>
        <v>45420</v>
      </c>
    </row>
    <row r="2638" spans="1:7" x14ac:dyDescent="0.25">
      <c r="A2638" t="s">
        <v>1857</v>
      </c>
      <c r="B2638" t="s">
        <v>750</v>
      </c>
      <c r="C2638" t="s">
        <v>20</v>
      </c>
      <c r="D2638" t="s">
        <v>13</v>
      </c>
      <c r="E2638" s="1">
        <f t="shared" si="41"/>
        <v>44697</v>
      </c>
      <c r="F2638" t="s">
        <v>1919</v>
      </c>
      <c r="G2638" s="1">
        <f>VLOOKUP(B2638,Results!A:D,3,FALSE)</f>
        <v>45420</v>
      </c>
    </row>
    <row r="2639" spans="1:7" x14ac:dyDescent="0.25">
      <c r="A2639" t="s">
        <v>1857</v>
      </c>
      <c r="B2639" t="s">
        <v>451</v>
      </c>
      <c r="C2639" t="s">
        <v>20</v>
      </c>
      <c r="D2639" t="s">
        <v>13</v>
      </c>
      <c r="E2639" s="1">
        <f t="shared" si="41"/>
        <v>44697</v>
      </c>
      <c r="F2639" t="s">
        <v>1919</v>
      </c>
      <c r="G2639" s="1">
        <f>VLOOKUP(B2639,Results!A:D,3,FALSE)</f>
        <v>45420</v>
      </c>
    </row>
    <row r="2640" spans="1:7" x14ac:dyDescent="0.25">
      <c r="A2640" t="s">
        <v>1857</v>
      </c>
      <c r="B2640" t="s">
        <v>1794</v>
      </c>
      <c r="C2640" t="s">
        <v>223</v>
      </c>
      <c r="D2640" t="s">
        <v>30</v>
      </c>
      <c r="E2640" s="1">
        <f t="shared" si="41"/>
        <v>44697</v>
      </c>
      <c r="F2640" t="s">
        <v>1919</v>
      </c>
      <c r="G2640" s="1">
        <f>VLOOKUP(B2640,Results!A:D,3,FALSE)</f>
        <v>45427</v>
      </c>
    </row>
    <row r="2641" spans="1:7" x14ac:dyDescent="0.25">
      <c r="A2641" t="s">
        <v>1857</v>
      </c>
      <c r="B2641" t="s">
        <v>458</v>
      </c>
      <c r="C2641" t="s">
        <v>20</v>
      </c>
      <c r="D2641" t="s">
        <v>10</v>
      </c>
      <c r="E2641" s="1">
        <f t="shared" si="41"/>
        <v>44697</v>
      </c>
      <c r="F2641" t="s">
        <v>1919</v>
      </c>
      <c r="G2641" s="1">
        <f>VLOOKUP(B2641,Results!A:D,3,FALSE)</f>
        <v>45434</v>
      </c>
    </row>
    <row r="2642" spans="1:7" x14ac:dyDescent="0.25">
      <c r="A2642" t="s">
        <v>1857</v>
      </c>
      <c r="B2642" t="s">
        <v>926</v>
      </c>
      <c r="C2642" t="s">
        <v>223</v>
      </c>
      <c r="D2642" t="s">
        <v>435</v>
      </c>
      <c r="E2642" s="1">
        <f t="shared" si="41"/>
        <v>44697</v>
      </c>
      <c r="F2642" t="s">
        <v>1919</v>
      </c>
      <c r="G2642" s="1">
        <f>VLOOKUP(B2642,Results!A:D,3,FALSE)</f>
        <v>45434</v>
      </c>
    </row>
    <row r="2643" spans="1:7" x14ac:dyDescent="0.25">
      <c r="A2643" t="s">
        <v>1857</v>
      </c>
      <c r="B2643" t="s">
        <v>964</v>
      </c>
      <c r="C2643" t="s">
        <v>20</v>
      </c>
      <c r="D2643" t="s">
        <v>30</v>
      </c>
      <c r="E2643" s="1">
        <f t="shared" si="41"/>
        <v>44697</v>
      </c>
      <c r="F2643" t="s">
        <v>1919</v>
      </c>
      <c r="G2643" s="1">
        <f>VLOOKUP(B2643,Results!A:D,3,FALSE)</f>
        <v>45436</v>
      </c>
    </row>
    <row r="2644" spans="1:7" x14ac:dyDescent="0.25">
      <c r="A2644" t="s">
        <v>1857</v>
      </c>
      <c r="B2644" t="s">
        <v>375</v>
      </c>
      <c r="C2644" t="s">
        <v>223</v>
      </c>
      <c r="D2644" t="s">
        <v>33</v>
      </c>
      <c r="E2644" s="1">
        <f t="shared" si="41"/>
        <v>44697</v>
      </c>
      <c r="F2644" t="s">
        <v>1919</v>
      </c>
      <c r="G2644" s="1" t="e">
        <f>VLOOKUP(B2644,Results!A:D,3,FALSE)</f>
        <v>#N/A</v>
      </c>
    </row>
    <row r="2645" spans="1:7" x14ac:dyDescent="0.25">
      <c r="A2645" t="s">
        <v>1857</v>
      </c>
      <c r="B2645" t="s">
        <v>1858</v>
      </c>
      <c r="C2645" t="s">
        <v>20</v>
      </c>
      <c r="D2645" t="s">
        <v>44</v>
      </c>
      <c r="E2645" s="1">
        <f t="shared" si="41"/>
        <v>44697</v>
      </c>
      <c r="F2645" t="s">
        <v>1919</v>
      </c>
      <c r="G2645" s="1" t="e">
        <f>VLOOKUP(B2645,Results!A:D,3,FALSE)</f>
        <v>#N/A</v>
      </c>
    </row>
    <row r="2646" spans="1:7" x14ac:dyDescent="0.25">
      <c r="A2646" t="s">
        <v>1857</v>
      </c>
      <c r="B2646" t="s">
        <v>1859</v>
      </c>
      <c r="C2646" t="s">
        <v>223</v>
      </c>
      <c r="D2646" t="s">
        <v>30</v>
      </c>
      <c r="E2646" s="1">
        <f t="shared" si="41"/>
        <v>44697</v>
      </c>
      <c r="F2646" t="s">
        <v>1919</v>
      </c>
      <c r="G2646" s="1" t="e">
        <f>VLOOKUP(B2646,Results!A:D,3,FALSE)</f>
        <v>#N/A</v>
      </c>
    </row>
    <row r="2647" spans="1:7" x14ac:dyDescent="0.25">
      <c r="A2647" t="s">
        <v>1857</v>
      </c>
      <c r="B2647" t="s">
        <v>661</v>
      </c>
      <c r="C2647" t="s">
        <v>223</v>
      </c>
      <c r="D2647" t="s">
        <v>44</v>
      </c>
      <c r="E2647" s="1">
        <f t="shared" si="41"/>
        <v>44697</v>
      </c>
      <c r="F2647" t="s">
        <v>1919</v>
      </c>
      <c r="G2647" s="1" t="e">
        <f>VLOOKUP(B2647,Results!A:D,3,FALSE)</f>
        <v>#N/A</v>
      </c>
    </row>
    <row r="2648" spans="1:7" x14ac:dyDescent="0.25">
      <c r="A2648" t="s">
        <v>1857</v>
      </c>
      <c r="B2648" t="s">
        <v>845</v>
      </c>
      <c r="C2648" t="s">
        <v>20</v>
      </c>
      <c r="D2648" t="s">
        <v>33</v>
      </c>
      <c r="E2648" s="1">
        <f t="shared" si="41"/>
        <v>44697</v>
      </c>
      <c r="F2648" t="s">
        <v>1919</v>
      </c>
      <c r="G2648" s="1" t="e">
        <f>VLOOKUP(B2648,Results!A:D,3,FALSE)</f>
        <v>#N/A</v>
      </c>
    </row>
    <row r="2649" spans="1:7" x14ac:dyDescent="0.25">
      <c r="A2649" t="s">
        <v>1857</v>
      </c>
      <c r="B2649" t="s">
        <v>574</v>
      </c>
      <c r="C2649" t="s">
        <v>20</v>
      </c>
      <c r="D2649" t="s">
        <v>13</v>
      </c>
      <c r="E2649" s="1">
        <f t="shared" si="41"/>
        <v>44697</v>
      </c>
      <c r="F2649" t="s">
        <v>1919</v>
      </c>
      <c r="G2649" s="1" t="e">
        <f>VLOOKUP(B2649,Results!A:D,3,FALSE)</f>
        <v>#N/A</v>
      </c>
    </row>
    <row r="2650" spans="1:7" x14ac:dyDescent="0.25">
      <c r="A2650" t="s">
        <v>1857</v>
      </c>
      <c r="B2650" t="s">
        <v>409</v>
      </c>
      <c r="C2650" t="s">
        <v>223</v>
      </c>
      <c r="D2650" t="s">
        <v>297</v>
      </c>
      <c r="E2650" s="1">
        <f t="shared" si="41"/>
        <v>44697</v>
      </c>
      <c r="F2650" t="s">
        <v>1919</v>
      </c>
      <c r="G2650" s="1" t="e">
        <f>VLOOKUP(B2650,Results!A:D,3,FALSE)</f>
        <v>#N/A</v>
      </c>
    </row>
    <row r="2651" spans="1:7" x14ac:dyDescent="0.25">
      <c r="A2651" t="s">
        <v>1857</v>
      </c>
      <c r="B2651" t="s">
        <v>1860</v>
      </c>
      <c r="C2651" t="s">
        <v>20</v>
      </c>
      <c r="D2651" t="s">
        <v>10</v>
      </c>
      <c r="E2651" s="1">
        <f t="shared" si="41"/>
        <v>44697</v>
      </c>
      <c r="F2651" t="s">
        <v>1919</v>
      </c>
      <c r="G2651" s="1" t="e">
        <f>VLOOKUP(B2651,Results!A:D,3,FALSE)</f>
        <v>#N/A</v>
      </c>
    </row>
    <row r="2652" spans="1:7" x14ac:dyDescent="0.25">
      <c r="A2652" t="s">
        <v>1857</v>
      </c>
      <c r="B2652" t="s">
        <v>948</v>
      </c>
      <c r="C2652" t="s">
        <v>20</v>
      </c>
      <c r="D2652" t="s">
        <v>13</v>
      </c>
      <c r="E2652" s="1">
        <f t="shared" si="41"/>
        <v>44697</v>
      </c>
      <c r="F2652" t="s">
        <v>1919</v>
      </c>
      <c r="G2652" s="1" t="e">
        <f>VLOOKUP(B2652,Results!A:D,3,FALSE)</f>
        <v>#N/A</v>
      </c>
    </row>
    <row r="2653" spans="1:7" x14ac:dyDescent="0.25">
      <c r="A2653" t="s">
        <v>1857</v>
      </c>
      <c r="B2653" t="s">
        <v>669</v>
      </c>
      <c r="C2653" t="s">
        <v>20</v>
      </c>
      <c r="D2653" t="s">
        <v>30</v>
      </c>
      <c r="E2653" s="1">
        <f t="shared" si="41"/>
        <v>44697</v>
      </c>
      <c r="F2653" t="s">
        <v>1919</v>
      </c>
      <c r="G2653" s="1" t="e">
        <f>VLOOKUP(B2653,Results!A:D,3,FALSE)</f>
        <v>#N/A</v>
      </c>
    </row>
    <row r="2654" spans="1:7" x14ac:dyDescent="0.25">
      <c r="A2654" t="s">
        <v>1857</v>
      </c>
      <c r="B2654" t="s">
        <v>761</v>
      </c>
      <c r="C2654" t="s">
        <v>223</v>
      </c>
      <c r="D2654" t="s">
        <v>50</v>
      </c>
      <c r="E2654" s="1">
        <f t="shared" si="41"/>
        <v>44697</v>
      </c>
      <c r="F2654" t="s">
        <v>1919</v>
      </c>
      <c r="G2654" s="1" t="e">
        <f>VLOOKUP(B2654,Results!A:D,3,FALSE)</f>
        <v>#N/A</v>
      </c>
    </row>
    <row r="2655" spans="1:7" x14ac:dyDescent="0.25">
      <c r="A2655" t="s">
        <v>1857</v>
      </c>
      <c r="B2655" t="s">
        <v>942</v>
      </c>
      <c r="C2655" t="s">
        <v>20</v>
      </c>
      <c r="D2655" t="s">
        <v>80</v>
      </c>
      <c r="E2655" s="1">
        <f t="shared" si="41"/>
        <v>44697</v>
      </c>
      <c r="F2655" t="s">
        <v>1919</v>
      </c>
      <c r="G2655" s="1" t="e">
        <f>VLOOKUP(B2655,Results!A:D,3,FALSE)</f>
        <v>#N/A</v>
      </c>
    </row>
    <row r="2656" spans="1:7" x14ac:dyDescent="0.25">
      <c r="A2656" t="s">
        <v>1857</v>
      </c>
      <c r="B2656" t="s">
        <v>1824</v>
      </c>
      <c r="C2656" t="s">
        <v>20</v>
      </c>
      <c r="D2656" t="s">
        <v>13</v>
      </c>
      <c r="E2656" s="1">
        <f t="shared" si="41"/>
        <v>44697</v>
      </c>
      <c r="F2656" t="s">
        <v>1919</v>
      </c>
      <c r="G2656" s="1" t="e">
        <f>VLOOKUP(B2656,Results!A:D,3,FALSE)</f>
        <v>#N/A</v>
      </c>
    </row>
    <row r="2657" spans="1:7" x14ac:dyDescent="0.25">
      <c r="A2657" t="s">
        <v>1857</v>
      </c>
      <c r="B2657" t="s">
        <v>371</v>
      </c>
      <c r="C2657" t="s">
        <v>223</v>
      </c>
      <c r="D2657" t="s">
        <v>40</v>
      </c>
      <c r="E2657" s="1">
        <f t="shared" si="41"/>
        <v>44697</v>
      </c>
      <c r="F2657" t="s">
        <v>1919</v>
      </c>
      <c r="G2657" s="1" t="e">
        <f>VLOOKUP(B2657,Results!A:D,3,FALSE)</f>
        <v>#N/A</v>
      </c>
    </row>
    <row r="2658" spans="1:7" x14ac:dyDescent="0.25">
      <c r="A2658" t="s">
        <v>1857</v>
      </c>
      <c r="B2658" t="s">
        <v>1849</v>
      </c>
      <c r="C2658" t="s">
        <v>20</v>
      </c>
      <c r="D2658" t="s">
        <v>40</v>
      </c>
      <c r="E2658" s="1">
        <f t="shared" si="41"/>
        <v>44697</v>
      </c>
      <c r="F2658" t="s">
        <v>1919</v>
      </c>
      <c r="G2658" s="1" t="e">
        <f>VLOOKUP(B2658,Results!A:D,3,FALSE)</f>
        <v>#N/A</v>
      </c>
    </row>
    <row r="2659" spans="1:7" x14ac:dyDescent="0.25">
      <c r="A2659" t="s">
        <v>1857</v>
      </c>
      <c r="B2659" t="s">
        <v>222</v>
      </c>
      <c r="C2659" t="s">
        <v>223</v>
      </c>
      <c r="D2659" t="s">
        <v>10</v>
      </c>
      <c r="E2659" s="1">
        <f t="shared" si="41"/>
        <v>44697</v>
      </c>
      <c r="F2659" t="s">
        <v>1919</v>
      </c>
      <c r="G2659" s="1" t="e">
        <f>VLOOKUP(B2659,Results!A:D,3,FALSE)</f>
        <v>#N/A</v>
      </c>
    </row>
    <row r="2660" spans="1:7" x14ac:dyDescent="0.25">
      <c r="A2660" t="s">
        <v>1857</v>
      </c>
      <c r="B2660" t="s">
        <v>443</v>
      </c>
      <c r="C2660" t="s">
        <v>223</v>
      </c>
      <c r="D2660" t="s">
        <v>13</v>
      </c>
      <c r="E2660" s="1">
        <f t="shared" si="41"/>
        <v>44697</v>
      </c>
      <c r="F2660" t="s">
        <v>1919</v>
      </c>
      <c r="G2660" s="1" t="e">
        <f>VLOOKUP(B2660,Results!A:D,3,FALSE)</f>
        <v>#N/A</v>
      </c>
    </row>
    <row r="2661" spans="1:7" x14ac:dyDescent="0.25">
      <c r="A2661" t="s">
        <v>1857</v>
      </c>
      <c r="B2661" t="s">
        <v>492</v>
      </c>
      <c r="C2661" t="s">
        <v>20</v>
      </c>
      <c r="D2661" t="s">
        <v>10</v>
      </c>
      <c r="E2661" s="1">
        <f t="shared" si="41"/>
        <v>44697</v>
      </c>
      <c r="F2661" t="s">
        <v>1919</v>
      </c>
      <c r="G2661" s="1" t="e">
        <f>VLOOKUP(B2661,Results!A:D,3,FALSE)</f>
        <v>#N/A</v>
      </c>
    </row>
    <row r="2662" spans="1:7" x14ac:dyDescent="0.25">
      <c r="A2662" t="s">
        <v>1857</v>
      </c>
      <c r="B2662" t="s">
        <v>374</v>
      </c>
      <c r="C2662" t="s">
        <v>20</v>
      </c>
      <c r="D2662" t="s">
        <v>13</v>
      </c>
      <c r="E2662" s="1">
        <f t="shared" si="41"/>
        <v>44697</v>
      </c>
      <c r="F2662" t="s">
        <v>1919</v>
      </c>
      <c r="G2662" s="1" t="e">
        <f>VLOOKUP(B2662,Results!A:D,3,FALSE)</f>
        <v>#N/A</v>
      </c>
    </row>
    <row r="2663" spans="1:7" x14ac:dyDescent="0.25">
      <c r="A2663" t="s">
        <v>1857</v>
      </c>
      <c r="B2663" t="s">
        <v>654</v>
      </c>
      <c r="C2663" t="s">
        <v>20</v>
      </c>
      <c r="D2663" t="s">
        <v>44</v>
      </c>
      <c r="E2663" s="1">
        <f t="shared" si="41"/>
        <v>44697</v>
      </c>
      <c r="F2663" t="s">
        <v>1919</v>
      </c>
      <c r="G2663" s="1" t="e">
        <f>VLOOKUP(B2663,Results!A:D,3,FALSE)</f>
        <v>#N/A</v>
      </c>
    </row>
    <row r="2664" spans="1:7" x14ac:dyDescent="0.25">
      <c r="A2664" t="s">
        <v>1857</v>
      </c>
      <c r="B2664" t="s">
        <v>339</v>
      </c>
      <c r="C2664" t="s">
        <v>20</v>
      </c>
      <c r="D2664" t="s">
        <v>40</v>
      </c>
      <c r="E2664" s="1">
        <f t="shared" si="41"/>
        <v>44697</v>
      </c>
      <c r="F2664" t="s">
        <v>1919</v>
      </c>
      <c r="G2664" s="1" t="e">
        <f>VLOOKUP(B2664,Results!A:D,3,FALSE)</f>
        <v>#N/A</v>
      </c>
    </row>
    <row r="2665" spans="1:7" x14ac:dyDescent="0.25">
      <c r="A2665" t="s">
        <v>1857</v>
      </c>
      <c r="B2665" t="s">
        <v>494</v>
      </c>
      <c r="C2665" t="s">
        <v>223</v>
      </c>
      <c r="D2665" t="s">
        <v>10</v>
      </c>
      <c r="E2665" s="1">
        <f t="shared" si="41"/>
        <v>44697</v>
      </c>
      <c r="F2665" t="s">
        <v>1919</v>
      </c>
      <c r="G2665" s="1" t="e">
        <f>VLOOKUP(B2665,Results!A:D,3,FALSE)</f>
        <v>#N/A</v>
      </c>
    </row>
    <row r="2666" spans="1:7" x14ac:dyDescent="0.25">
      <c r="A2666" t="s">
        <v>1857</v>
      </c>
      <c r="B2666" t="s">
        <v>419</v>
      </c>
      <c r="C2666" t="s">
        <v>223</v>
      </c>
      <c r="D2666" t="s">
        <v>30</v>
      </c>
      <c r="E2666" s="1">
        <f t="shared" si="41"/>
        <v>44697</v>
      </c>
      <c r="F2666" t="s">
        <v>1919</v>
      </c>
      <c r="G2666" s="1" t="e">
        <f>VLOOKUP(B2666,Results!A:D,3,FALSE)</f>
        <v>#N/A</v>
      </c>
    </row>
    <row r="2667" spans="1:7" x14ac:dyDescent="0.25">
      <c r="A2667" t="s">
        <v>1857</v>
      </c>
      <c r="B2667" t="s">
        <v>414</v>
      </c>
      <c r="C2667" t="s">
        <v>20</v>
      </c>
      <c r="D2667" t="s">
        <v>13</v>
      </c>
      <c r="E2667" s="1">
        <f t="shared" si="41"/>
        <v>44697</v>
      </c>
      <c r="F2667" t="s">
        <v>1919</v>
      </c>
      <c r="G2667" s="1" t="e">
        <f>VLOOKUP(B2667,Results!A:D,3,FALSE)</f>
        <v>#N/A</v>
      </c>
    </row>
    <row r="2668" spans="1:7" x14ac:dyDescent="0.25">
      <c r="A2668" t="s">
        <v>1857</v>
      </c>
      <c r="B2668" t="s">
        <v>941</v>
      </c>
      <c r="C2668" t="s">
        <v>223</v>
      </c>
      <c r="D2668" t="s">
        <v>74</v>
      </c>
      <c r="E2668" s="1">
        <f t="shared" si="41"/>
        <v>44697</v>
      </c>
      <c r="F2668" t="s">
        <v>1919</v>
      </c>
      <c r="G2668" s="1" t="e">
        <f>VLOOKUP(B2668,Results!A:D,3,FALSE)</f>
        <v>#N/A</v>
      </c>
    </row>
    <row r="2669" spans="1:7" x14ac:dyDescent="0.25">
      <c r="A2669" t="s">
        <v>1857</v>
      </c>
      <c r="B2669" t="s">
        <v>1861</v>
      </c>
      <c r="C2669" t="s">
        <v>223</v>
      </c>
      <c r="D2669" t="s">
        <v>84</v>
      </c>
      <c r="E2669" s="1">
        <f t="shared" si="41"/>
        <v>44697</v>
      </c>
      <c r="F2669" t="s">
        <v>1919</v>
      </c>
      <c r="G2669" s="1" t="e">
        <f>VLOOKUP(B2669,Results!A:D,3,FALSE)</f>
        <v>#N/A</v>
      </c>
    </row>
    <row r="2670" spans="1:7" x14ac:dyDescent="0.25">
      <c r="A2670" t="s">
        <v>1857</v>
      </c>
      <c r="B2670" t="s">
        <v>432</v>
      </c>
      <c r="C2670" t="s">
        <v>20</v>
      </c>
      <c r="D2670" t="s">
        <v>40</v>
      </c>
      <c r="E2670" s="1">
        <f t="shared" si="41"/>
        <v>44697</v>
      </c>
      <c r="F2670" t="s">
        <v>1919</v>
      </c>
      <c r="G2670" s="1" t="e">
        <f>VLOOKUP(B2670,Results!A:D,3,FALSE)</f>
        <v>#N/A</v>
      </c>
    </row>
    <row r="2671" spans="1:7" x14ac:dyDescent="0.25">
      <c r="A2671" t="s">
        <v>1857</v>
      </c>
      <c r="B2671" t="s">
        <v>700</v>
      </c>
      <c r="C2671" t="s">
        <v>223</v>
      </c>
      <c r="D2671" t="s">
        <v>13</v>
      </c>
      <c r="E2671" s="1">
        <f t="shared" si="41"/>
        <v>44697</v>
      </c>
      <c r="F2671" t="s">
        <v>1919</v>
      </c>
      <c r="G2671" s="1" t="e">
        <f>VLOOKUP(B2671,Results!A:D,3,FALSE)</f>
        <v>#N/A</v>
      </c>
    </row>
    <row r="2672" spans="1:7" x14ac:dyDescent="0.25">
      <c r="A2672" t="s">
        <v>1857</v>
      </c>
      <c r="B2672" t="s">
        <v>1862</v>
      </c>
      <c r="C2672" t="s">
        <v>223</v>
      </c>
      <c r="D2672" t="s">
        <v>30</v>
      </c>
      <c r="E2672" s="1">
        <f t="shared" si="41"/>
        <v>44697</v>
      </c>
      <c r="F2672" t="s">
        <v>1919</v>
      </c>
      <c r="G2672" s="1" t="e">
        <f>VLOOKUP(B2672,Results!A:D,3,FALSE)</f>
        <v>#N/A</v>
      </c>
    </row>
    <row r="2673" spans="1:7" x14ac:dyDescent="0.25">
      <c r="A2673" t="s">
        <v>1857</v>
      </c>
      <c r="B2673" t="s">
        <v>335</v>
      </c>
      <c r="C2673" t="s">
        <v>223</v>
      </c>
      <c r="D2673" t="s">
        <v>33</v>
      </c>
      <c r="E2673" s="1">
        <f t="shared" si="41"/>
        <v>44697</v>
      </c>
      <c r="F2673" t="s">
        <v>1919</v>
      </c>
      <c r="G2673" s="1" t="e">
        <f>VLOOKUP(B2673,Results!A:D,3,FALSE)</f>
        <v>#N/A</v>
      </c>
    </row>
    <row r="2674" spans="1:7" x14ac:dyDescent="0.25">
      <c r="A2674" t="s">
        <v>1857</v>
      </c>
      <c r="B2674" t="s">
        <v>1863</v>
      </c>
      <c r="C2674" t="s">
        <v>223</v>
      </c>
      <c r="D2674" t="s">
        <v>33</v>
      </c>
      <c r="E2674" s="1">
        <f t="shared" si="41"/>
        <v>44697</v>
      </c>
      <c r="F2674" t="s">
        <v>1919</v>
      </c>
      <c r="G2674" s="1" t="e">
        <f>VLOOKUP(B2674,Results!A:D,3,FALSE)</f>
        <v>#N/A</v>
      </c>
    </row>
    <row r="2675" spans="1:7" x14ac:dyDescent="0.25">
      <c r="A2675" t="s">
        <v>1857</v>
      </c>
      <c r="B2675" t="s">
        <v>724</v>
      </c>
      <c r="C2675" t="s">
        <v>20</v>
      </c>
      <c r="D2675" t="s">
        <v>411</v>
      </c>
      <c r="E2675" s="1">
        <f t="shared" si="41"/>
        <v>44697</v>
      </c>
      <c r="F2675" t="s">
        <v>1919</v>
      </c>
      <c r="G2675" s="1" t="e">
        <f>VLOOKUP(B2675,Results!A:D,3,FALSE)</f>
        <v>#N/A</v>
      </c>
    </row>
    <row r="2676" spans="1:7" x14ac:dyDescent="0.25">
      <c r="A2676" t="s">
        <v>1857</v>
      </c>
      <c r="B2676" t="s">
        <v>387</v>
      </c>
      <c r="C2676" t="s">
        <v>223</v>
      </c>
      <c r="D2676" t="s">
        <v>28</v>
      </c>
      <c r="E2676" s="1">
        <f t="shared" si="41"/>
        <v>44697</v>
      </c>
      <c r="F2676" t="s">
        <v>1919</v>
      </c>
      <c r="G2676" s="1" t="e">
        <f>VLOOKUP(B2676,Results!A:D,3,FALSE)</f>
        <v>#N/A</v>
      </c>
    </row>
    <row r="2677" spans="1:7" x14ac:dyDescent="0.25">
      <c r="A2677" t="s">
        <v>1857</v>
      </c>
      <c r="B2677" t="s">
        <v>620</v>
      </c>
      <c r="C2677" t="s">
        <v>20</v>
      </c>
      <c r="D2677" t="s">
        <v>30</v>
      </c>
      <c r="E2677" s="1">
        <f t="shared" si="41"/>
        <v>44697</v>
      </c>
      <c r="F2677" t="s">
        <v>1919</v>
      </c>
      <c r="G2677" s="1" t="e">
        <f>VLOOKUP(B2677,Results!A:D,3,FALSE)</f>
        <v>#N/A</v>
      </c>
    </row>
    <row r="2678" spans="1:7" x14ac:dyDescent="0.25">
      <c r="A2678" t="s">
        <v>1857</v>
      </c>
      <c r="B2678" t="s">
        <v>523</v>
      </c>
      <c r="C2678" t="s">
        <v>20</v>
      </c>
      <c r="D2678" t="s">
        <v>23</v>
      </c>
      <c r="E2678" s="1">
        <f t="shared" si="41"/>
        <v>44697</v>
      </c>
      <c r="F2678" t="s">
        <v>1919</v>
      </c>
      <c r="G2678" s="1" t="e">
        <f>VLOOKUP(B2678,Results!A:D,3,FALSE)</f>
        <v>#N/A</v>
      </c>
    </row>
    <row r="2679" spans="1:7" x14ac:dyDescent="0.25">
      <c r="A2679" t="s">
        <v>1857</v>
      </c>
      <c r="B2679" t="s">
        <v>623</v>
      </c>
      <c r="C2679" t="s">
        <v>20</v>
      </c>
      <c r="D2679" t="s">
        <v>40</v>
      </c>
      <c r="E2679" s="1">
        <f t="shared" si="41"/>
        <v>44697</v>
      </c>
      <c r="F2679" t="s">
        <v>1919</v>
      </c>
      <c r="G2679" s="1" t="e">
        <f>VLOOKUP(B2679,Results!A:D,3,FALSE)</f>
        <v>#N/A</v>
      </c>
    </row>
    <row r="2680" spans="1:7" x14ac:dyDescent="0.25">
      <c r="A2680" t="s">
        <v>1857</v>
      </c>
      <c r="B2680" t="s">
        <v>355</v>
      </c>
      <c r="C2680" t="s">
        <v>223</v>
      </c>
      <c r="D2680" t="s">
        <v>30</v>
      </c>
      <c r="E2680" s="1">
        <f t="shared" si="41"/>
        <v>44697</v>
      </c>
      <c r="F2680" t="s">
        <v>1919</v>
      </c>
      <c r="G2680" s="1" t="e">
        <f>VLOOKUP(B2680,Results!A:D,3,FALSE)</f>
        <v>#N/A</v>
      </c>
    </row>
    <row r="2681" spans="1:7" x14ac:dyDescent="0.25">
      <c r="A2681" t="s">
        <v>1857</v>
      </c>
      <c r="B2681" t="s">
        <v>296</v>
      </c>
      <c r="C2681" t="s">
        <v>223</v>
      </c>
      <c r="D2681" t="s">
        <v>297</v>
      </c>
      <c r="E2681" s="1">
        <f t="shared" si="41"/>
        <v>44697</v>
      </c>
      <c r="F2681" t="s">
        <v>1919</v>
      </c>
      <c r="G2681" s="1" t="e">
        <f>VLOOKUP(B2681,Results!A:D,3,FALSE)</f>
        <v>#N/A</v>
      </c>
    </row>
    <row r="2682" spans="1:7" x14ac:dyDescent="0.25">
      <c r="A2682" t="s">
        <v>1857</v>
      </c>
      <c r="B2682" t="s">
        <v>626</v>
      </c>
      <c r="C2682" t="s">
        <v>20</v>
      </c>
      <c r="D2682" t="s">
        <v>28</v>
      </c>
      <c r="E2682" s="1">
        <f t="shared" si="41"/>
        <v>44697</v>
      </c>
      <c r="F2682" t="s">
        <v>1919</v>
      </c>
      <c r="G2682" s="1" t="e">
        <f>VLOOKUP(B2682,Results!A:D,3,FALSE)</f>
        <v>#N/A</v>
      </c>
    </row>
    <row r="2683" spans="1:7" x14ac:dyDescent="0.25">
      <c r="A2683" t="s">
        <v>1857</v>
      </c>
      <c r="B2683" t="s">
        <v>1833</v>
      </c>
      <c r="C2683" t="s">
        <v>20</v>
      </c>
      <c r="D2683" t="s">
        <v>40</v>
      </c>
      <c r="E2683" s="1">
        <f t="shared" si="41"/>
        <v>44697</v>
      </c>
      <c r="F2683" t="s">
        <v>1919</v>
      </c>
      <c r="G2683" s="1" t="e">
        <f>VLOOKUP(B2683,Results!A:D,3,FALSE)</f>
        <v>#N/A</v>
      </c>
    </row>
    <row r="2684" spans="1:7" x14ac:dyDescent="0.25">
      <c r="A2684" t="s">
        <v>1857</v>
      </c>
      <c r="B2684" t="s">
        <v>1819</v>
      </c>
      <c r="C2684" t="s">
        <v>20</v>
      </c>
      <c r="D2684" t="s">
        <v>28</v>
      </c>
      <c r="E2684" s="1">
        <f t="shared" si="41"/>
        <v>44697</v>
      </c>
      <c r="F2684" t="s">
        <v>1919</v>
      </c>
      <c r="G2684" s="1" t="e">
        <f>VLOOKUP(B2684,Results!A:D,3,FALSE)</f>
        <v>#N/A</v>
      </c>
    </row>
    <row r="2685" spans="1:7" x14ac:dyDescent="0.25">
      <c r="A2685" t="s">
        <v>1857</v>
      </c>
      <c r="B2685" t="s">
        <v>1854</v>
      </c>
      <c r="C2685" t="s">
        <v>20</v>
      </c>
      <c r="D2685" t="s">
        <v>13</v>
      </c>
      <c r="E2685" s="1">
        <f t="shared" si="41"/>
        <v>44697</v>
      </c>
      <c r="F2685" t="s">
        <v>1919</v>
      </c>
      <c r="G2685" s="1" t="e">
        <f>VLOOKUP(B2685,Results!A:D,3,FALSE)</f>
        <v>#N/A</v>
      </c>
    </row>
    <row r="2686" spans="1:7" x14ac:dyDescent="0.25">
      <c r="A2686" t="s">
        <v>1857</v>
      </c>
      <c r="B2686" t="s">
        <v>622</v>
      </c>
      <c r="C2686" t="s">
        <v>20</v>
      </c>
      <c r="D2686" t="s">
        <v>23</v>
      </c>
      <c r="E2686" s="1">
        <f t="shared" si="41"/>
        <v>44697</v>
      </c>
      <c r="F2686" t="s">
        <v>1919</v>
      </c>
      <c r="G2686" s="1" t="e">
        <f>VLOOKUP(B2686,Results!A:D,3,FALSE)</f>
        <v>#N/A</v>
      </c>
    </row>
    <row r="2687" spans="1:7" x14ac:dyDescent="0.25">
      <c r="A2687" t="s">
        <v>1857</v>
      </c>
      <c r="B2687" t="s">
        <v>945</v>
      </c>
      <c r="C2687" t="s">
        <v>20</v>
      </c>
      <c r="D2687" t="s">
        <v>30</v>
      </c>
      <c r="E2687" s="1">
        <f t="shared" si="41"/>
        <v>44697</v>
      </c>
      <c r="F2687" t="s">
        <v>1919</v>
      </c>
      <c r="G2687" s="1" t="e">
        <f>VLOOKUP(B2687,Results!A:D,3,FALSE)</f>
        <v>#N/A</v>
      </c>
    </row>
    <row r="2688" spans="1:7" x14ac:dyDescent="0.25">
      <c r="A2688" t="s">
        <v>1857</v>
      </c>
      <c r="B2688" t="s">
        <v>1815</v>
      </c>
      <c r="C2688" t="s">
        <v>20</v>
      </c>
      <c r="D2688" t="s">
        <v>13</v>
      </c>
      <c r="E2688" s="1">
        <f t="shared" si="41"/>
        <v>44697</v>
      </c>
      <c r="F2688" t="s">
        <v>1919</v>
      </c>
      <c r="G2688" s="1" t="e">
        <f>VLOOKUP(B2688,Results!A:D,3,FALSE)</f>
        <v>#N/A</v>
      </c>
    </row>
    <row r="2689" spans="1:7" x14ac:dyDescent="0.25">
      <c r="A2689" t="s">
        <v>1857</v>
      </c>
      <c r="B2689" t="s">
        <v>512</v>
      </c>
      <c r="C2689" t="s">
        <v>20</v>
      </c>
      <c r="D2689" t="s">
        <v>28</v>
      </c>
      <c r="E2689" s="1">
        <f t="shared" si="41"/>
        <v>44697</v>
      </c>
      <c r="F2689" t="s">
        <v>1919</v>
      </c>
      <c r="G2689" s="1" t="e">
        <f>VLOOKUP(B2689,Results!A:D,3,FALSE)</f>
        <v>#N/A</v>
      </c>
    </row>
    <row r="2690" spans="1:7" x14ac:dyDescent="0.25">
      <c r="A2690" t="s">
        <v>1857</v>
      </c>
      <c r="B2690" t="s">
        <v>641</v>
      </c>
      <c r="C2690" t="s">
        <v>223</v>
      </c>
      <c r="D2690" t="s">
        <v>40</v>
      </c>
      <c r="E2690" s="1">
        <f t="shared" ref="E2690:E2753" si="42">DATEVALUE(IFERROR(RIGHT(LEFT(A2690,FIND("-",A2690,4)-1),2)&amp;"/"&amp;LEFT(A2690,FIND("-",A2690)-1)&amp;"/"&amp;RIGHT(LEFT(A2690,IFERROR(FIND(" ",A2690),LEN(A2690)+1)-1),4),TEXT(A2690,"dd")&amp;"/"&amp;TEXT(A2690,"mm")&amp;"/"&amp;TEXT(A2690,"yyyy")))</f>
        <v>44697</v>
      </c>
      <c r="F2690" t="s">
        <v>1919</v>
      </c>
      <c r="G2690" s="1" t="e">
        <f>VLOOKUP(B2690,Results!A:D,3,FALSE)</f>
        <v>#N/A</v>
      </c>
    </row>
    <row r="2691" spans="1:7" x14ac:dyDescent="0.25">
      <c r="A2691" t="s">
        <v>1857</v>
      </c>
      <c r="B2691" t="s">
        <v>376</v>
      </c>
      <c r="C2691" t="s">
        <v>20</v>
      </c>
      <c r="D2691" t="s">
        <v>28</v>
      </c>
      <c r="E2691" s="1">
        <f t="shared" si="42"/>
        <v>44697</v>
      </c>
      <c r="F2691" t="s">
        <v>1919</v>
      </c>
      <c r="G2691" s="1" t="e">
        <f>VLOOKUP(B2691,Results!A:D,3,FALSE)</f>
        <v>#N/A</v>
      </c>
    </row>
    <row r="2692" spans="1:7" x14ac:dyDescent="0.25">
      <c r="A2692" t="s">
        <v>1857</v>
      </c>
      <c r="B2692" t="s">
        <v>722</v>
      </c>
      <c r="C2692" t="s">
        <v>20</v>
      </c>
      <c r="D2692" t="s">
        <v>297</v>
      </c>
      <c r="E2692" s="1">
        <f t="shared" si="42"/>
        <v>44697</v>
      </c>
      <c r="F2692" t="s">
        <v>1919</v>
      </c>
      <c r="G2692" s="1" t="e">
        <f>VLOOKUP(B2692,Results!A:D,3,FALSE)</f>
        <v>#N/A</v>
      </c>
    </row>
    <row r="2693" spans="1:7" x14ac:dyDescent="0.25">
      <c r="A2693" s="1">
        <v>44809</v>
      </c>
      <c r="B2693" t="s">
        <v>1083</v>
      </c>
      <c r="C2693" t="s">
        <v>20</v>
      </c>
      <c r="D2693" t="s">
        <v>297</v>
      </c>
      <c r="E2693" s="1">
        <f t="shared" si="42"/>
        <v>44690</v>
      </c>
      <c r="F2693" t="s">
        <v>1919</v>
      </c>
      <c r="G2693" s="1">
        <f>VLOOKUP(B2693,Results!A:D,3,FALSE)</f>
        <v>45414</v>
      </c>
    </row>
    <row r="2694" spans="1:7" x14ac:dyDescent="0.25">
      <c r="A2694" s="1">
        <v>44809</v>
      </c>
      <c r="B2694" t="s">
        <v>860</v>
      </c>
      <c r="C2694" t="s">
        <v>223</v>
      </c>
      <c r="D2694" t="s">
        <v>30</v>
      </c>
      <c r="E2694" s="1">
        <f t="shared" si="42"/>
        <v>44690</v>
      </c>
      <c r="F2694" t="s">
        <v>1919</v>
      </c>
      <c r="G2694" s="1">
        <f>VLOOKUP(B2694,Results!A:D,3,FALSE)</f>
        <v>45419</v>
      </c>
    </row>
    <row r="2695" spans="1:7" x14ac:dyDescent="0.25">
      <c r="A2695" s="1">
        <v>44809</v>
      </c>
      <c r="B2695" t="s">
        <v>381</v>
      </c>
      <c r="C2695" t="s">
        <v>223</v>
      </c>
      <c r="D2695" t="s">
        <v>30</v>
      </c>
      <c r="E2695" s="1">
        <f t="shared" si="42"/>
        <v>44690</v>
      </c>
      <c r="F2695" t="s">
        <v>1919</v>
      </c>
      <c r="G2695" s="1">
        <f>VLOOKUP(B2695,Results!A:D,3,FALSE)</f>
        <v>45422</v>
      </c>
    </row>
    <row r="2696" spans="1:7" x14ac:dyDescent="0.25">
      <c r="A2696" s="1">
        <v>44809</v>
      </c>
      <c r="B2696" t="s">
        <v>544</v>
      </c>
      <c r="C2696" t="s">
        <v>20</v>
      </c>
      <c r="D2696" t="s">
        <v>13</v>
      </c>
      <c r="E2696" s="1">
        <f t="shared" si="42"/>
        <v>44690</v>
      </c>
      <c r="F2696" t="s">
        <v>1919</v>
      </c>
      <c r="G2696" s="1" t="e">
        <f>VLOOKUP(B2696,Results!A:D,3,FALSE)</f>
        <v>#N/A</v>
      </c>
    </row>
    <row r="2697" spans="1:7" x14ac:dyDescent="0.25">
      <c r="A2697" s="1">
        <v>44809</v>
      </c>
      <c r="B2697" t="s">
        <v>660</v>
      </c>
      <c r="C2697" t="s">
        <v>20</v>
      </c>
      <c r="D2697" t="s">
        <v>13</v>
      </c>
      <c r="E2697" s="1">
        <f t="shared" si="42"/>
        <v>44690</v>
      </c>
      <c r="F2697" t="s">
        <v>1919</v>
      </c>
      <c r="G2697" s="1" t="e">
        <f>VLOOKUP(B2697,Results!A:D,3,FALSE)</f>
        <v>#N/A</v>
      </c>
    </row>
    <row r="2698" spans="1:7" x14ac:dyDescent="0.25">
      <c r="A2698" s="1">
        <v>44809</v>
      </c>
      <c r="B2698" t="s">
        <v>464</v>
      </c>
      <c r="C2698" t="s">
        <v>20</v>
      </c>
      <c r="D2698" t="s">
        <v>44</v>
      </c>
      <c r="E2698" s="1">
        <f t="shared" si="42"/>
        <v>44690</v>
      </c>
      <c r="F2698" t="s">
        <v>1919</v>
      </c>
      <c r="G2698" s="1" t="e">
        <f>VLOOKUP(B2698,Results!A:D,3,FALSE)</f>
        <v>#N/A</v>
      </c>
    </row>
    <row r="2699" spans="1:7" x14ac:dyDescent="0.25">
      <c r="A2699" s="1">
        <v>44809</v>
      </c>
      <c r="B2699" t="s">
        <v>703</v>
      </c>
      <c r="C2699" t="s">
        <v>20</v>
      </c>
      <c r="D2699" t="s">
        <v>297</v>
      </c>
      <c r="E2699" s="1">
        <f t="shared" si="42"/>
        <v>44690</v>
      </c>
      <c r="F2699" t="s">
        <v>1919</v>
      </c>
      <c r="G2699" s="1" t="e">
        <f>VLOOKUP(B2699,Results!A:D,3,FALSE)</f>
        <v>#N/A</v>
      </c>
    </row>
    <row r="2700" spans="1:7" x14ac:dyDescent="0.25">
      <c r="A2700" s="1">
        <v>44809</v>
      </c>
      <c r="B2700" t="s">
        <v>329</v>
      </c>
      <c r="C2700" t="s">
        <v>223</v>
      </c>
      <c r="D2700" t="s">
        <v>40</v>
      </c>
      <c r="E2700" s="1">
        <f t="shared" si="42"/>
        <v>44690</v>
      </c>
      <c r="F2700" t="s">
        <v>1919</v>
      </c>
      <c r="G2700" s="1" t="e">
        <f>VLOOKUP(B2700,Results!A:D,3,FALSE)</f>
        <v>#N/A</v>
      </c>
    </row>
    <row r="2701" spans="1:7" x14ac:dyDescent="0.25">
      <c r="A2701" s="1">
        <v>44597</v>
      </c>
      <c r="B2701" t="s">
        <v>726</v>
      </c>
      <c r="C2701" t="s">
        <v>223</v>
      </c>
      <c r="D2701" t="s">
        <v>13</v>
      </c>
      <c r="E2701" s="1">
        <f t="shared" si="42"/>
        <v>44683</v>
      </c>
      <c r="F2701" t="s">
        <v>1919</v>
      </c>
      <c r="G2701" s="1">
        <f>VLOOKUP(B2701,Results!A:D,3,FALSE)</f>
        <v>45418</v>
      </c>
    </row>
    <row r="2702" spans="1:7" x14ac:dyDescent="0.25">
      <c r="A2702" s="1">
        <v>44597</v>
      </c>
      <c r="B2702" t="s">
        <v>420</v>
      </c>
      <c r="C2702" t="s">
        <v>223</v>
      </c>
      <c r="D2702" t="s">
        <v>10</v>
      </c>
      <c r="E2702" s="1">
        <f t="shared" si="42"/>
        <v>44683</v>
      </c>
      <c r="F2702" t="s">
        <v>1919</v>
      </c>
      <c r="G2702" s="1" t="e">
        <f>VLOOKUP(B2702,Results!A:D,3,FALSE)</f>
        <v>#N/A</v>
      </c>
    </row>
    <row r="2703" spans="1:7" x14ac:dyDescent="0.25">
      <c r="A2703" s="1">
        <v>44597</v>
      </c>
      <c r="B2703" t="s">
        <v>579</v>
      </c>
      <c r="C2703" t="s">
        <v>20</v>
      </c>
      <c r="D2703" t="s">
        <v>297</v>
      </c>
      <c r="E2703" s="1">
        <f t="shared" si="42"/>
        <v>44683</v>
      </c>
      <c r="F2703" t="s">
        <v>1919</v>
      </c>
      <c r="G2703" s="1" t="e">
        <f>VLOOKUP(B2703,Results!A:D,3,FALSE)</f>
        <v>#N/A</v>
      </c>
    </row>
    <row r="2704" spans="1:7" x14ac:dyDescent="0.25">
      <c r="A2704" t="s">
        <v>1856</v>
      </c>
      <c r="B2704" t="s">
        <v>837</v>
      </c>
      <c r="C2704" t="s">
        <v>20</v>
      </c>
      <c r="D2704" t="s">
        <v>13</v>
      </c>
      <c r="E2704" s="1">
        <f t="shared" si="42"/>
        <v>44676</v>
      </c>
      <c r="F2704" t="s">
        <v>1919</v>
      </c>
      <c r="G2704" s="1">
        <f>VLOOKUP(B2704,Results!A:D,3,FALSE)</f>
        <v>45426</v>
      </c>
    </row>
    <row r="2705" spans="1:7" x14ac:dyDescent="0.25">
      <c r="A2705" t="s">
        <v>1856</v>
      </c>
      <c r="B2705" t="s">
        <v>409</v>
      </c>
      <c r="C2705" t="s">
        <v>223</v>
      </c>
      <c r="D2705" t="s">
        <v>297</v>
      </c>
      <c r="E2705" s="1">
        <f t="shared" si="42"/>
        <v>44676</v>
      </c>
      <c r="F2705" t="s">
        <v>1919</v>
      </c>
      <c r="G2705" s="1" t="e">
        <f>VLOOKUP(B2705,Results!A:D,3,FALSE)</f>
        <v>#N/A</v>
      </c>
    </row>
    <row r="2706" spans="1:7" x14ac:dyDescent="0.25">
      <c r="A2706" t="s">
        <v>1856</v>
      </c>
      <c r="B2706" t="s">
        <v>1847</v>
      </c>
      <c r="C2706" t="s">
        <v>20</v>
      </c>
      <c r="D2706" t="s">
        <v>40</v>
      </c>
      <c r="E2706" s="1">
        <f t="shared" si="42"/>
        <v>44676</v>
      </c>
      <c r="F2706" t="s">
        <v>1919</v>
      </c>
      <c r="G2706" s="1" t="e">
        <f>VLOOKUP(B2706,Results!A:D,3,FALSE)</f>
        <v>#N/A</v>
      </c>
    </row>
    <row r="2707" spans="1:7" x14ac:dyDescent="0.25">
      <c r="A2707" t="s">
        <v>1856</v>
      </c>
      <c r="B2707" t="s">
        <v>703</v>
      </c>
      <c r="C2707" t="s">
        <v>20</v>
      </c>
      <c r="D2707" t="s">
        <v>297</v>
      </c>
      <c r="E2707" s="1">
        <f t="shared" si="42"/>
        <v>44676</v>
      </c>
      <c r="F2707" t="s">
        <v>1919</v>
      </c>
      <c r="G2707" s="1" t="e">
        <f>VLOOKUP(B2707,Results!A:D,3,FALSE)</f>
        <v>#N/A</v>
      </c>
    </row>
    <row r="2708" spans="1:7" x14ac:dyDescent="0.25">
      <c r="A2708" t="s">
        <v>1855</v>
      </c>
      <c r="B2708" t="s">
        <v>462</v>
      </c>
      <c r="C2708" t="s">
        <v>223</v>
      </c>
      <c r="D2708" t="s">
        <v>10</v>
      </c>
      <c r="E2708" s="1">
        <f t="shared" si="42"/>
        <v>44669</v>
      </c>
      <c r="F2708" t="s">
        <v>1919</v>
      </c>
      <c r="G2708" s="1" t="e">
        <f>VLOOKUP(B2708,Results!A:D,3,FALSE)</f>
        <v>#N/A</v>
      </c>
    </row>
    <row r="2709" spans="1:7" x14ac:dyDescent="0.25">
      <c r="A2709" t="s">
        <v>1855</v>
      </c>
      <c r="B2709" t="s">
        <v>623</v>
      </c>
      <c r="C2709" t="s">
        <v>20</v>
      </c>
      <c r="D2709" t="s">
        <v>40</v>
      </c>
      <c r="E2709" s="1">
        <f t="shared" si="42"/>
        <v>44669</v>
      </c>
      <c r="F2709" t="s">
        <v>1919</v>
      </c>
      <c r="G2709" s="1" t="e">
        <f>VLOOKUP(B2709,Results!A:D,3,FALSE)</f>
        <v>#N/A</v>
      </c>
    </row>
    <row r="2710" spans="1:7" x14ac:dyDescent="0.25">
      <c r="A2710" s="1">
        <v>44655</v>
      </c>
      <c r="B2710" t="s">
        <v>804</v>
      </c>
      <c r="C2710" t="s">
        <v>20</v>
      </c>
      <c r="D2710" t="s">
        <v>44</v>
      </c>
      <c r="E2710" s="1">
        <f t="shared" si="42"/>
        <v>44655</v>
      </c>
      <c r="F2710" t="s">
        <v>1919</v>
      </c>
      <c r="G2710" s="1">
        <f>VLOOKUP(B2710,Results!A:D,3,FALSE)</f>
        <v>45414</v>
      </c>
    </row>
    <row r="2711" spans="1:7" x14ac:dyDescent="0.25">
      <c r="A2711" s="1">
        <v>44655</v>
      </c>
      <c r="B2711" t="s">
        <v>1371</v>
      </c>
      <c r="C2711" t="s">
        <v>223</v>
      </c>
      <c r="D2711" t="s">
        <v>44</v>
      </c>
      <c r="E2711" s="1">
        <f t="shared" si="42"/>
        <v>44655</v>
      </c>
      <c r="F2711" t="s">
        <v>1919</v>
      </c>
      <c r="G2711" s="1">
        <f>VLOOKUP(B2711,Results!A:D,3,FALSE)</f>
        <v>45420</v>
      </c>
    </row>
    <row r="2712" spans="1:7" x14ac:dyDescent="0.25">
      <c r="A2712" s="1">
        <v>44655</v>
      </c>
      <c r="B2712" t="s">
        <v>451</v>
      </c>
      <c r="C2712" t="s">
        <v>20</v>
      </c>
      <c r="D2712" t="s">
        <v>13</v>
      </c>
      <c r="E2712" s="1">
        <f t="shared" si="42"/>
        <v>44655</v>
      </c>
      <c r="F2712" t="s">
        <v>1919</v>
      </c>
      <c r="G2712" s="1">
        <f>VLOOKUP(B2712,Results!A:D,3,FALSE)</f>
        <v>45420</v>
      </c>
    </row>
    <row r="2713" spans="1:7" x14ac:dyDescent="0.25">
      <c r="A2713" s="1">
        <v>44655</v>
      </c>
      <c r="B2713" t="s">
        <v>599</v>
      </c>
      <c r="C2713" t="s">
        <v>223</v>
      </c>
      <c r="D2713" t="s">
        <v>10</v>
      </c>
      <c r="E2713" s="1">
        <f t="shared" si="42"/>
        <v>44655</v>
      </c>
      <c r="F2713" t="s">
        <v>1919</v>
      </c>
      <c r="G2713" s="1">
        <f>VLOOKUP(B2713,Results!A:D,3,FALSE)</f>
        <v>45428</v>
      </c>
    </row>
    <row r="2714" spans="1:7" x14ac:dyDescent="0.25">
      <c r="A2714" s="1">
        <v>44655</v>
      </c>
      <c r="B2714" t="s">
        <v>339</v>
      </c>
      <c r="C2714" t="s">
        <v>20</v>
      </c>
      <c r="D2714" t="s">
        <v>40</v>
      </c>
      <c r="E2714" s="1">
        <f t="shared" si="42"/>
        <v>44655</v>
      </c>
      <c r="F2714" t="s">
        <v>1919</v>
      </c>
      <c r="G2714" s="1" t="e">
        <f>VLOOKUP(B2714,Results!A:D,3,FALSE)</f>
        <v>#N/A</v>
      </c>
    </row>
    <row r="2715" spans="1:7" x14ac:dyDescent="0.25">
      <c r="A2715" s="1">
        <v>44655</v>
      </c>
      <c r="B2715" t="s">
        <v>1847</v>
      </c>
      <c r="C2715" t="s">
        <v>20</v>
      </c>
      <c r="D2715" t="s">
        <v>40</v>
      </c>
      <c r="E2715" s="1">
        <f t="shared" si="42"/>
        <v>44655</v>
      </c>
      <c r="F2715" t="s">
        <v>1919</v>
      </c>
      <c r="G2715" s="1" t="e">
        <f>VLOOKUP(B2715,Results!A:D,3,FALSE)</f>
        <v>#N/A</v>
      </c>
    </row>
    <row r="2716" spans="1:7" x14ac:dyDescent="0.25">
      <c r="A2716" s="1">
        <v>44655</v>
      </c>
      <c r="B2716" t="s">
        <v>579</v>
      </c>
      <c r="C2716" t="s">
        <v>20</v>
      </c>
      <c r="D2716" t="s">
        <v>297</v>
      </c>
      <c r="E2716" s="1">
        <f t="shared" si="42"/>
        <v>44655</v>
      </c>
      <c r="F2716" t="s">
        <v>1919</v>
      </c>
      <c r="G2716" s="1" t="e">
        <f>VLOOKUP(B2716,Results!A:D,3,FALSE)</f>
        <v>#N/A</v>
      </c>
    </row>
    <row r="2717" spans="1:7" x14ac:dyDescent="0.25">
      <c r="A2717" s="1">
        <v>44655</v>
      </c>
      <c r="B2717" t="s">
        <v>45</v>
      </c>
      <c r="C2717" t="s">
        <v>20</v>
      </c>
      <c r="D2717" t="s">
        <v>40</v>
      </c>
      <c r="E2717" s="1">
        <f t="shared" si="42"/>
        <v>44655</v>
      </c>
      <c r="F2717" t="s">
        <v>1919</v>
      </c>
      <c r="G2717" s="1" t="e">
        <f>VLOOKUP(B2717,Results!A:D,3,FALSE)</f>
        <v>#N/A</v>
      </c>
    </row>
    <row r="2718" spans="1:7" x14ac:dyDescent="0.25">
      <c r="A2718" s="1">
        <v>44655</v>
      </c>
      <c r="B2718" t="s">
        <v>1819</v>
      </c>
      <c r="C2718" t="s">
        <v>20</v>
      </c>
      <c r="D2718" t="s">
        <v>28</v>
      </c>
      <c r="E2718" s="1">
        <f t="shared" si="42"/>
        <v>44655</v>
      </c>
      <c r="F2718" t="s">
        <v>1919</v>
      </c>
      <c r="G2718" s="1" t="e">
        <f>VLOOKUP(B2718,Results!A:D,3,FALSE)</f>
        <v>#N/A</v>
      </c>
    </row>
    <row r="2719" spans="1:7" x14ac:dyDescent="0.25">
      <c r="A2719" s="1">
        <v>44655</v>
      </c>
      <c r="B2719" t="s">
        <v>1854</v>
      </c>
      <c r="C2719" t="s">
        <v>20</v>
      </c>
      <c r="D2719" t="s">
        <v>13</v>
      </c>
      <c r="E2719" s="1">
        <f t="shared" si="42"/>
        <v>44655</v>
      </c>
      <c r="F2719" t="s">
        <v>1919</v>
      </c>
      <c r="G2719" s="1" t="e">
        <f>VLOOKUP(B2719,Results!A:D,3,FALSE)</f>
        <v>#N/A</v>
      </c>
    </row>
    <row r="2720" spans="1:7" x14ac:dyDescent="0.25">
      <c r="A2720" s="1">
        <v>44655</v>
      </c>
      <c r="B2720" t="s">
        <v>825</v>
      </c>
      <c r="C2720" t="s">
        <v>20</v>
      </c>
      <c r="D2720" t="s">
        <v>10</v>
      </c>
      <c r="E2720" s="1">
        <f t="shared" si="42"/>
        <v>44655</v>
      </c>
      <c r="F2720" t="s">
        <v>1919</v>
      </c>
      <c r="G2720" s="1" t="e">
        <f>VLOOKUP(B2720,Results!A:D,3,FALSE)</f>
        <v>#N/A</v>
      </c>
    </row>
    <row r="2721" spans="1:7" x14ac:dyDescent="0.25">
      <c r="A2721" t="s">
        <v>1853</v>
      </c>
      <c r="B2721" t="s">
        <v>958</v>
      </c>
      <c r="C2721" t="s">
        <v>223</v>
      </c>
      <c r="D2721" t="s">
        <v>10</v>
      </c>
      <c r="E2721" s="1">
        <f t="shared" si="42"/>
        <v>44648</v>
      </c>
      <c r="F2721" t="s">
        <v>1919</v>
      </c>
      <c r="G2721" s="1">
        <f>VLOOKUP(B2721,Results!A:D,3,FALSE)</f>
        <v>45414</v>
      </c>
    </row>
    <row r="2722" spans="1:7" x14ac:dyDescent="0.25">
      <c r="A2722" t="s">
        <v>1853</v>
      </c>
      <c r="B2722" t="s">
        <v>792</v>
      </c>
      <c r="C2722" t="s">
        <v>223</v>
      </c>
      <c r="D2722" t="s">
        <v>10</v>
      </c>
      <c r="E2722" s="1">
        <f t="shared" si="42"/>
        <v>44648</v>
      </c>
      <c r="F2722" t="s">
        <v>1919</v>
      </c>
      <c r="G2722" s="1">
        <f>VLOOKUP(B2722,Results!A:D,3,FALSE)</f>
        <v>45415</v>
      </c>
    </row>
    <row r="2723" spans="1:7" x14ac:dyDescent="0.25">
      <c r="A2723" t="s">
        <v>1853</v>
      </c>
      <c r="B2723" t="s">
        <v>1175</v>
      </c>
      <c r="C2723" t="s">
        <v>20</v>
      </c>
      <c r="D2723" t="s">
        <v>13</v>
      </c>
      <c r="E2723" s="1">
        <f t="shared" si="42"/>
        <v>44648</v>
      </c>
      <c r="F2723" t="s">
        <v>1919</v>
      </c>
      <c r="G2723" s="1">
        <f>VLOOKUP(B2723,Results!A:D,3,FALSE)</f>
        <v>45416</v>
      </c>
    </row>
    <row r="2724" spans="1:7" x14ac:dyDescent="0.25">
      <c r="A2724" t="s">
        <v>1853</v>
      </c>
      <c r="B2724" t="s">
        <v>336</v>
      </c>
      <c r="C2724" t="s">
        <v>223</v>
      </c>
      <c r="D2724" t="s">
        <v>10</v>
      </c>
      <c r="E2724" s="1">
        <f t="shared" si="42"/>
        <v>44648</v>
      </c>
      <c r="F2724" t="s">
        <v>1919</v>
      </c>
      <c r="G2724" s="1">
        <f>VLOOKUP(B2724,Results!A:D,3,FALSE)</f>
        <v>45418</v>
      </c>
    </row>
    <row r="2725" spans="1:7" x14ac:dyDescent="0.25">
      <c r="A2725" t="s">
        <v>1853</v>
      </c>
      <c r="B2725" t="s">
        <v>434</v>
      </c>
      <c r="C2725" t="s">
        <v>20</v>
      </c>
      <c r="D2725" t="s">
        <v>435</v>
      </c>
      <c r="E2725" s="1">
        <f t="shared" si="42"/>
        <v>44648</v>
      </c>
      <c r="F2725" t="s">
        <v>1919</v>
      </c>
      <c r="G2725" s="1">
        <f>VLOOKUP(B2725,Results!A:D,3,FALSE)</f>
        <v>45420</v>
      </c>
    </row>
    <row r="2726" spans="1:7" x14ac:dyDescent="0.25">
      <c r="A2726" t="s">
        <v>1853</v>
      </c>
      <c r="B2726" t="s">
        <v>562</v>
      </c>
      <c r="C2726" t="s">
        <v>223</v>
      </c>
      <c r="D2726" t="s">
        <v>13</v>
      </c>
      <c r="E2726" s="1">
        <f t="shared" si="42"/>
        <v>44648</v>
      </c>
      <c r="F2726" t="s">
        <v>1919</v>
      </c>
      <c r="G2726" s="1">
        <f>VLOOKUP(B2726,Results!A:D,3,FALSE)</f>
        <v>45424</v>
      </c>
    </row>
    <row r="2727" spans="1:7" x14ac:dyDescent="0.25">
      <c r="A2727" t="s">
        <v>1853</v>
      </c>
      <c r="B2727" t="s">
        <v>1647</v>
      </c>
      <c r="C2727" t="s">
        <v>223</v>
      </c>
      <c r="D2727" t="s">
        <v>44</v>
      </c>
      <c r="E2727" s="1">
        <f t="shared" si="42"/>
        <v>44648</v>
      </c>
      <c r="F2727" t="s">
        <v>1919</v>
      </c>
      <c r="G2727" s="1">
        <f>VLOOKUP(B2727,Results!A:D,3,FALSE)</f>
        <v>45436</v>
      </c>
    </row>
    <row r="2728" spans="1:7" x14ac:dyDescent="0.25">
      <c r="A2728" t="s">
        <v>1853</v>
      </c>
      <c r="B2728" t="s">
        <v>661</v>
      </c>
      <c r="C2728" t="s">
        <v>223</v>
      </c>
      <c r="D2728" t="s">
        <v>44</v>
      </c>
      <c r="E2728" s="1">
        <f t="shared" si="42"/>
        <v>44648</v>
      </c>
      <c r="F2728" t="s">
        <v>1919</v>
      </c>
      <c r="G2728" s="1" t="e">
        <f>VLOOKUP(B2728,Results!A:D,3,FALSE)</f>
        <v>#N/A</v>
      </c>
    </row>
    <row r="2729" spans="1:7" x14ac:dyDescent="0.25">
      <c r="A2729" t="s">
        <v>1853</v>
      </c>
      <c r="B2729" t="s">
        <v>773</v>
      </c>
      <c r="C2729" t="s">
        <v>223</v>
      </c>
      <c r="D2729" t="s">
        <v>10</v>
      </c>
      <c r="E2729" s="1">
        <f t="shared" si="42"/>
        <v>44648</v>
      </c>
      <c r="F2729" t="s">
        <v>1919</v>
      </c>
      <c r="G2729" s="1" t="e">
        <f>VLOOKUP(B2729,Results!A:D,3,FALSE)</f>
        <v>#N/A</v>
      </c>
    </row>
    <row r="2730" spans="1:7" x14ac:dyDescent="0.25">
      <c r="A2730" t="s">
        <v>1853</v>
      </c>
      <c r="B2730" t="s">
        <v>222</v>
      </c>
      <c r="C2730" t="s">
        <v>223</v>
      </c>
      <c r="D2730" t="s">
        <v>10</v>
      </c>
      <c r="E2730" s="1">
        <f t="shared" si="42"/>
        <v>44648</v>
      </c>
      <c r="F2730" t="s">
        <v>1919</v>
      </c>
      <c r="G2730" s="1" t="e">
        <f>VLOOKUP(B2730,Results!A:D,3,FALSE)</f>
        <v>#N/A</v>
      </c>
    </row>
    <row r="2731" spans="1:7" x14ac:dyDescent="0.25">
      <c r="A2731" t="s">
        <v>1853</v>
      </c>
      <c r="B2731" t="s">
        <v>374</v>
      </c>
      <c r="C2731" t="s">
        <v>20</v>
      </c>
      <c r="D2731" t="s">
        <v>13</v>
      </c>
      <c r="E2731" s="1">
        <f t="shared" si="42"/>
        <v>44648</v>
      </c>
      <c r="F2731" t="s">
        <v>1919</v>
      </c>
      <c r="G2731" s="1" t="e">
        <f>VLOOKUP(B2731,Results!A:D,3,FALSE)</f>
        <v>#N/A</v>
      </c>
    </row>
    <row r="2732" spans="1:7" x14ac:dyDescent="0.25">
      <c r="A2732" t="s">
        <v>1853</v>
      </c>
      <c r="B2732" t="s">
        <v>660</v>
      </c>
      <c r="C2732" t="s">
        <v>20</v>
      </c>
      <c r="D2732" t="s">
        <v>13</v>
      </c>
      <c r="E2732" s="1">
        <f t="shared" si="42"/>
        <v>44648</v>
      </c>
      <c r="F2732" t="s">
        <v>1919</v>
      </c>
      <c r="G2732" s="1" t="e">
        <f>VLOOKUP(B2732,Results!A:D,3,FALSE)</f>
        <v>#N/A</v>
      </c>
    </row>
    <row r="2733" spans="1:7" x14ac:dyDescent="0.25">
      <c r="A2733" t="s">
        <v>1853</v>
      </c>
      <c r="B2733" t="s">
        <v>609</v>
      </c>
      <c r="C2733" t="s">
        <v>223</v>
      </c>
      <c r="D2733" t="s">
        <v>30</v>
      </c>
      <c r="E2733" s="1">
        <f t="shared" si="42"/>
        <v>44648</v>
      </c>
      <c r="F2733" t="s">
        <v>1919</v>
      </c>
      <c r="G2733" s="1" t="e">
        <f>VLOOKUP(B2733,Results!A:D,3,FALSE)</f>
        <v>#N/A</v>
      </c>
    </row>
    <row r="2734" spans="1:7" x14ac:dyDescent="0.25">
      <c r="A2734" t="s">
        <v>1853</v>
      </c>
      <c r="B2734" t="s">
        <v>751</v>
      </c>
      <c r="C2734" t="s">
        <v>20</v>
      </c>
      <c r="D2734" t="s">
        <v>10</v>
      </c>
      <c r="E2734" s="1">
        <f t="shared" si="42"/>
        <v>44648</v>
      </c>
      <c r="F2734" t="s">
        <v>1919</v>
      </c>
      <c r="G2734" s="1" t="e">
        <f>VLOOKUP(B2734,Results!A:D,3,FALSE)</f>
        <v>#N/A</v>
      </c>
    </row>
    <row r="2735" spans="1:7" x14ac:dyDescent="0.25">
      <c r="A2735" t="s">
        <v>1853</v>
      </c>
      <c r="B2735" t="s">
        <v>623</v>
      </c>
      <c r="C2735" t="s">
        <v>20</v>
      </c>
      <c r="D2735" t="s">
        <v>40</v>
      </c>
      <c r="E2735" s="1">
        <f t="shared" si="42"/>
        <v>44648</v>
      </c>
      <c r="F2735" t="s">
        <v>1919</v>
      </c>
      <c r="G2735" s="1" t="e">
        <f>VLOOKUP(B2735,Results!A:D,3,FALSE)</f>
        <v>#N/A</v>
      </c>
    </row>
    <row r="2736" spans="1:7" x14ac:dyDescent="0.25">
      <c r="A2736" t="s">
        <v>1853</v>
      </c>
      <c r="B2736" t="s">
        <v>841</v>
      </c>
      <c r="C2736" t="s">
        <v>20</v>
      </c>
      <c r="D2736" t="s">
        <v>13</v>
      </c>
      <c r="E2736" s="1">
        <f t="shared" si="42"/>
        <v>44648</v>
      </c>
      <c r="F2736" t="s">
        <v>1919</v>
      </c>
      <c r="G2736" s="1" t="e">
        <f>VLOOKUP(B2736,Results!A:D,3,FALSE)</f>
        <v>#N/A</v>
      </c>
    </row>
    <row r="2737" spans="1:7" x14ac:dyDescent="0.25">
      <c r="A2737" t="s">
        <v>1853</v>
      </c>
      <c r="B2737" t="s">
        <v>703</v>
      </c>
      <c r="C2737" t="s">
        <v>20</v>
      </c>
      <c r="D2737" t="s">
        <v>297</v>
      </c>
      <c r="E2737" s="1">
        <f t="shared" si="42"/>
        <v>44648</v>
      </c>
      <c r="F2737" t="s">
        <v>1919</v>
      </c>
      <c r="G2737" s="1" t="e">
        <f>VLOOKUP(B2737,Results!A:D,3,FALSE)</f>
        <v>#N/A</v>
      </c>
    </row>
    <row r="2738" spans="1:7" x14ac:dyDescent="0.25">
      <c r="A2738" t="s">
        <v>1853</v>
      </c>
      <c r="B2738" t="s">
        <v>560</v>
      </c>
      <c r="C2738" t="s">
        <v>223</v>
      </c>
      <c r="D2738" t="s">
        <v>297</v>
      </c>
      <c r="E2738" s="1">
        <f t="shared" si="42"/>
        <v>44648</v>
      </c>
      <c r="F2738" t="s">
        <v>1919</v>
      </c>
      <c r="G2738" s="1" t="e">
        <f>VLOOKUP(B2738,Results!A:D,3,FALSE)</f>
        <v>#N/A</v>
      </c>
    </row>
    <row r="2739" spans="1:7" x14ac:dyDescent="0.25">
      <c r="A2739" t="s">
        <v>1853</v>
      </c>
      <c r="B2739" t="s">
        <v>491</v>
      </c>
      <c r="C2739" t="s">
        <v>223</v>
      </c>
      <c r="D2739" t="s">
        <v>30</v>
      </c>
      <c r="E2739" s="1">
        <f t="shared" si="42"/>
        <v>44648</v>
      </c>
      <c r="F2739" t="s">
        <v>1919</v>
      </c>
      <c r="G2739" s="1" t="e">
        <f>VLOOKUP(B2739,Results!A:D,3,FALSE)</f>
        <v>#N/A</v>
      </c>
    </row>
    <row r="2740" spans="1:7" x14ac:dyDescent="0.25">
      <c r="A2740" t="s">
        <v>1853</v>
      </c>
      <c r="B2740" t="s">
        <v>29</v>
      </c>
      <c r="C2740" t="s">
        <v>20</v>
      </c>
      <c r="D2740" t="s">
        <v>30</v>
      </c>
      <c r="E2740" s="1">
        <f t="shared" si="42"/>
        <v>44648</v>
      </c>
      <c r="F2740" t="s">
        <v>1919</v>
      </c>
      <c r="G2740" s="1" t="e">
        <f>VLOOKUP(B2740,Results!A:D,3,FALSE)</f>
        <v>#N/A</v>
      </c>
    </row>
    <row r="2741" spans="1:7" x14ac:dyDescent="0.25">
      <c r="A2741" t="s">
        <v>1852</v>
      </c>
      <c r="B2741" t="s">
        <v>417</v>
      </c>
      <c r="C2741" t="s">
        <v>20</v>
      </c>
      <c r="D2741" t="s">
        <v>40</v>
      </c>
      <c r="E2741" s="1">
        <f t="shared" si="42"/>
        <v>44641</v>
      </c>
      <c r="F2741" t="s">
        <v>1919</v>
      </c>
      <c r="G2741" s="1">
        <f>VLOOKUP(B2741,Results!A:D,3,FALSE)</f>
        <v>45421</v>
      </c>
    </row>
    <row r="2742" spans="1:7" x14ac:dyDescent="0.25">
      <c r="A2742" t="s">
        <v>1852</v>
      </c>
      <c r="B2742" t="s">
        <v>926</v>
      </c>
      <c r="C2742" t="s">
        <v>223</v>
      </c>
      <c r="D2742" t="s">
        <v>435</v>
      </c>
      <c r="E2742" s="1">
        <f t="shared" si="42"/>
        <v>44641</v>
      </c>
      <c r="F2742" t="s">
        <v>1919</v>
      </c>
      <c r="G2742" s="1">
        <f>VLOOKUP(B2742,Results!A:D,3,FALSE)</f>
        <v>45434</v>
      </c>
    </row>
    <row r="2743" spans="1:7" x14ac:dyDescent="0.25">
      <c r="A2743" t="s">
        <v>1852</v>
      </c>
      <c r="B2743" t="s">
        <v>375</v>
      </c>
      <c r="C2743" t="s">
        <v>223</v>
      </c>
      <c r="D2743" t="s">
        <v>33</v>
      </c>
      <c r="E2743" s="1">
        <f t="shared" si="42"/>
        <v>44641</v>
      </c>
      <c r="F2743" t="s">
        <v>1919</v>
      </c>
      <c r="G2743" s="1" t="e">
        <f>VLOOKUP(B2743,Results!A:D,3,FALSE)</f>
        <v>#N/A</v>
      </c>
    </row>
    <row r="2744" spans="1:7" x14ac:dyDescent="0.25">
      <c r="A2744" t="s">
        <v>1852</v>
      </c>
      <c r="B2744" t="s">
        <v>688</v>
      </c>
      <c r="C2744" t="s">
        <v>20</v>
      </c>
      <c r="D2744" t="s">
        <v>30</v>
      </c>
      <c r="E2744" s="1">
        <f t="shared" si="42"/>
        <v>44641</v>
      </c>
      <c r="F2744" t="s">
        <v>1919</v>
      </c>
      <c r="G2744" s="1" t="e">
        <f>VLOOKUP(B2744,Results!A:D,3,FALSE)</f>
        <v>#N/A</v>
      </c>
    </row>
    <row r="2745" spans="1:7" x14ac:dyDescent="0.25">
      <c r="A2745" t="s">
        <v>1851</v>
      </c>
      <c r="B2745" t="s">
        <v>980</v>
      </c>
      <c r="C2745" t="s">
        <v>223</v>
      </c>
      <c r="D2745" t="s">
        <v>23</v>
      </c>
      <c r="E2745" s="1">
        <f t="shared" si="42"/>
        <v>44634</v>
      </c>
      <c r="F2745" t="s">
        <v>1919</v>
      </c>
      <c r="G2745" s="1">
        <f>VLOOKUP(B2745,Results!A:D,3,FALSE)</f>
        <v>45414</v>
      </c>
    </row>
    <row r="2746" spans="1:7" x14ac:dyDescent="0.25">
      <c r="A2746" t="s">
        <v>1851</v>
      </c>
      <c r="B2746" t="s">
        <v>795</v>
      </c>
      <c r="C2746" t="s">
        <v>20</v>
      </c>
      <c r="D2746" t="s">
        <v>44</v>
      </c>
      <c r="E2746" s="1">
        <f t="shared" si="42"/>
        <v>44634</v>
      </c>
      <c r="F2746" t="s">
        <v>1919</v>
      </c>
      <c r="G2746" s="1" t="e">
        <f>VLOOKUP(B2746,Results!A:D,3,FALSE)</f>
        <v>#N/A</v>
      </c>
    </row>
    <row r="2747" spans="1:7" x14ac:dyDescent="0.25">
      <c r="A2747" t="s">
        <v>1851</v>
      </c>
      <c r="B2747" t="s">
        <v>668</v>
      </c>
      <c r="C2747" t="s">
        <v>20</v>
      </c>
      <c r="D2747" t="s">
        <v>10</v>
      </c>
      <c r="E2747" s="1">
        <f t="shared" si="42"/>
        <v>44634</v>
      </c>
      <c r="F2747" t="s">
        <v>1919</v>
      </c>
      <c r="G2747" s="1" t="e">
        <f>VLOOKUP(B2747,Results!A:D,3,FALSE)</f>
        <v>#N/A</v>
      </c>
    </row>
    <row r="2748" spans="1:7" x14ac:dyDescent="0.25">
      <c r="A2748" t="s">
        <v>1851</v>
      </c>
      <c r="B2748" t="s">
        <v>579</v>
      </c>
      <c r="C2748" t="s">
        <v>20</v>
      </c>
      <c r="D2748" t="s">
        <v>297</v>
      </c>
      <c r="E2748" s="1">
        <f t="shared" si="42"/>
        <v>44634</v>
      </c>
      <c r="F2748" t="s">
        <v>1919</v>
      </c>
      <c r="G2748" s="1" t="e">
        <f>VLOOKUP(B2748,Results!A:D,3,FALSE)</f>
        <v>#N/A</v>
      </c>
    </row>
    <row r="2749" spans="1:7" x14ac:dyDescent="0.25">
      <c r="A2749" s="1">
        <v>44745</v>
      </c>
      <c r="B2749" t="s">
        <v>427</v>
      </c>
      <c r="C2749" t="s">
        <v>223</v>
      </c>
      <c r="D2749" t="s">
        <v>30</v>
      </c>
      <c r="E2749" s="1">
        <f t="shared" si="42"/>
        <v>44627</v>
      </c>
      <c r="F2749" t="s">
        <v>1919</v>
      </c>
      <c r="G2749" s="1">
        <f>VLOOKUP(B2749,Results!A:D,3,FALSE)</f>
        <v>45416</v>
      </c>
    </row>
    <row r="2750" spans="1:7" x14ac:dyDescent="0.25">
      <c r="A2750" s="1">
        <v>44745</v>
      </c>
      <c r="B2750" t="s">
        <v>1371</v>
      </c>
      <c r="C2750" t="s">
        <v>223</v>
      </c>
      <c r="D2750" t="s">
        <v>44</v>
      </c>
      <c r="E2750" s="1">
        <f t="shared" si="42"/>
        <v>44627</v>
      </c>
      <c r="F2750" t="s">
        <v>1919</v>
      </c>
      <c r="G2750" s="1">
        <f>VLOOKUP(B2750,Results!A:D,3,FALSE)</f>
        <v>45420</v>
      </c>
    </row>
    <row r="2751" spans="1:7" x14ac:dyDescent="0.25">
      <c r="A2751" s="1">
        <v>44745</v>
      </c>
      <c r="B2751" t="s">
        <v>417</v>
      </c>
      <c r="C2751" t="s">
        <v>20</v>
      </c>
      <c r="D2751" t="s">
        <v>40</v>
      </c>
      <c r="E2751" s="1">
        <f t="shared" si="42"/>
        <v>44627</v>
      </c>
      <c r="F2751" t="s">
        <v>1919</v>
      </c>
      <c r="G2751" s="1">
        <f>VLOOKUP(B2751,Results!A:D,3,FALSE)</f>
        <v>45421</v>
      </c>
    </row>
    <row r="2752" spans="1:7" x14ac:dyDescent="0.25">
      <c r="A2752" s="1">
        <v>44745</v>
      </c>
      <c r="B2752" t="s">
        <v>837</v>
      </c>
      <c r="C2752" t="s">
        <v>20</v>
      </c>
      <c r="D2752" t="s">
        <v>13</v>
      </c>
      <c r="E2752" s="1">
        <f t="shared" si="42"/>
        <v>44627</v>
      </c>
      <c r="F2752" t="s">
        <v>1919</v>
      </c>
      <c r="G2752" s="1">
        <f>VLOOKUP(B2752,Results!A:D,3,FALSE)</f>
        <v>45426</v>
      </c>
    </row>
    <row r="2753" spans="1:7" x14ac:dyDescent="0.25">
      <c r="A2753" s="1">
        <v>44745</v>
      </c>
      <c r="B2753" t="s">
        <v>964</v>
      </c>
      <c r="C2753" t="s">
        <v>20</v>
      </c>
      <c r="D2753" t="s">
        <v>30</v>
      </c>
      <c r="E2753" s="1">
        <f t="shared" si="42"/>
        <v>44627</v>
      </c>
      <c r="F2753" t="s">
        <v>1919</v>
      </c>
      <c r="G2753" s="1">
        <f>VLOOKUP(B2753,Results!A:D,3,FALSE)</f>
        <v>45436</v>
      </c>
    </row>
    <row r="2754" spans="1:7" x14ac:dyDescent="0.25">
      <c r="A2754" s="1">
        <v>44745</v>
      </c>
      <c r="B2754" t="s">
        <v>661</v>
      </c>
      <c r="C2754" t="s">
        <v>223</v>
      </c>
      <c r="D2754" t="s">
        <v>44</v>
      </c>
      <c r="E2754" s="1">
        <f t="shared" ref="E2754:E2817" si="43">DATEVALUE(IFERROR(RIGHT(LEFT(A2754,FIND("-",A2754,4)-1),2)&amp;"/"&amp;LEFT(A2754,FIND("-",A2754)-1)&amp;"/"&amp;RIGHT(LEFT(A2754,IFERROR(FIND(" ",A2754),LEN(A2754)+1)-1),4),TEXT(A2754,"dd")&amp;"/"&amp;TEXT(A2754,"mm")&amp;"/"&amp;TEXT(A2754,"yyyy")))</f>
        <v>44627</v>
      </c>
      <c r="F2754" t="s">
        <v>1919</v>
      </c>
      <c r="G2754" s="1" t="e">
        <f>VLOOKUP(B2754,Results!A:D,3,FALSE)</f>
        <v>#N/A</v>
      </c>
    </row>
    <row r="2755" spans="1:7" x14ac:dyDescent="0.25">
      <c r="A2755" s="1">
        <v>44745</v>
      </c>
      <c r="B2755" t="s">
        <v>1849</v>
      </c>
      <c r="C2755" t="s">
        <v>20</v>
      </c>
      <c r="D2755" t="s">
        <v>40</v>
      </c>
      <c r="E2755" s="1">
        <f t="shared" si="43"/>
        <v>44627</v>
      </c>
      <c r="F2755" t="s">
        <v>1919</v>
      </c>
      <c r="G2755" s="1" t="e">
        <f>VLOOKUP(B2755,Results!A:D,3,FALSE)</f>
        <v>#N/A</v>
      </c>
    </row>
    <row r="2756" spans="1:7" x14ac:dyDescent="0.25">
      <c r="A2756" s="1">
        <v>44745</v>
      </c>
      <c r="B2756" t="s">
        <v>369</v>
      </c>
      <c r="C2756" t="s">
        <v>223</v>
      </c>
      <c r="D2756" t="s">
        <v>40</v>
      </c>
      <c r="E2756" s="1">
        <f t="shared" si="43"/>
        <v>44627</v>
      </c>
      <c r="F2756" t="s">
        <v>1919</v>
      </c>
      <c r="G2756" s="1" t="e">
        <f>VLOOKUP(B2756,Results!A:D,3,FALSE)</f>
        <v>#N/A</v>
      </c>
    </row>
    <row r="2757" spans="1:7" x14ac:dyDescent="0.25">
      <c r="A2757" s="1">
        <v>44745</v>
      </c>
      <c r="B2757" t="s">
        <v>623</v>
      </c>
      <c r="C2757" t="s">
        <v>20</v>
      </c>
      <c r="D2757" t="s">
        <v>40</v>
      </c>
      <c r="E2757" s="1">
        <f t="shared" si="43"/>
        <v>44627</v>
      </c>
      <c r="F2757" t="s">
        <v>1919</v>
      </c>
      <c r="G2757" s="1" t="e">
        <f>VLOOKUP(B2757,Results!A:D,3,FALSE)</f>
        <v>#N/A</v>
      </c>
    </row>
    <row r="2758" spans="1:7" x14ac:dyDescent="0.25">
      <c r="A2758" s="1">
        <v>44745</v>
      </c>
      <c r="B2758" t="s">
        <v>1850</v>
      </c>
      <c r="C2758" t="s">
        <v>223</v>
      </c>
      <c r="D2758" t="s">
        <v>23</v>
      </c>
      <c r="E2758" s="1">
        <f t="shared" si="43"/>
        <v>44627</v>
      </c>
      <c r="F2758" t="s">
        <v>1919</v>
      </c>
      <c r="G2758" s="1" t="e">
        <f>VLOOKUP(B2758,Results!A:D,3,FALSE)</f>
        <v>#N/A</v>
      </c>
    </row>
    <row r="2759" spans="1:7" x14ac:dyDescent="0.25">
      <c r="A2759" s="1">
        <v>44745</v>
      </c>
      <c r="B2759" t="s">
        <v>527</v>
      </c>
      <c r="C2759" t="s">
        <v>223</v>
      </c>
      <c r="D2759" t="s">
        <v>23</v>
      </c>
      <c r="E2759" s="1">
        <f t="shared" si="43"/>
        <v>44627</v>
      </c>
      <c r="F2759" t="s">
        <v>1919</v>
      </c>
      <c r="G2759" s="1" t="e">
        <f>VLOOKUP(B2759,Results!A:D,3,FALSE)</f>
        <v>#N/A</v>
      </c>
    </row>
    <row r="2760" spans="1:7" x14ac:dyDescent="0.25">
      <c r="A2760" s="1">
        <v>44745</v>
      </c>
      <c r="B2760" t="s">
        <v>641</v>
      </c>
      <c r="C2760" t="s">
        <v>223</v>
      </c>
      <c r="D2760" t="s">
        <v>40</v>
      </c>
      <c r="E2760" s="1">
        <f t="shared" si="43"/>
        <v>44627</v>
      </c>
      <c r="F2760" t="s">
        <v>1919</v>
      </c>
      <c r="G2760" s="1" t="e">
        <f>VLOOKUP(B2760,Results!A:D,3,FALSE)</f>
        <v>#N/A</v>
      </c>
    </row>
    <row r="2761" spans="1:7" x14ac:dyDescent="0.25">
      <c r="A2761" s="1">
        <v>44745</v>
      </c>
      <c r="B2761" t="s">
        <v>719</v>
      </c>
      <c r="C2761" t="s">
        <v>223</v>
      </c>
      <c r="D2761" t="s">
        <v>297</v>
      </c>
      <c r="E2761" s="1">
        <f t="shared" si="43"/>
        <v>44627</v>
      </c>
      <c r="F2761" t="s">
        <v>1919</v>
      </c>
      <c r="G2761" s="1" t="e">
        <f>VLOOKUP(B2761,Results!A:D,3,FALSE)</f>
        <v>#N/A</v>
      </c>
    </row>
    <row r="2762" spans="1:7" x14ac:dyDescent="0.25">
      <c r="A2762" s="1">
        <v>44745</v>
      </c>
      <c r="B2762" t="s">
        <v>722</v>
      </c>
      <c r="C2762" t="s">
        <v>20</v>
      </c>
      <c r="D2762" t="s">
        <v>297</v>
      </c>
      <c r="E2762" s="1">
        <f t="shared" si="43"/>
        <v>44627</v>
      </c>
      <c r="F2762" t="s">
        <v>1919</v>
      </c>
      <c r="G2762" s="1" t="e">
        <f>VLOOKUP(B2762,Results!A:D,3,FALSE)</f>
        <v>#N/A</v>
      </c>
    </row>
    <row r="2763" spans="1:7" x14ac:dyDescent="0.25">
      <c r="A2763" t="s">
        <v>1846</v>
      </c>
      <c r="B2763" t="s">
        <v>566</v>
      </c>
      <c r="C2763" t="s">
        <v>20</v>
      </c>
      <c r="D2763" t="s">
        <v>40</v>
      </c>
      <c r="E2763" s="1">
        <f t="shared" si="43"/>
        <v>44620</v>
      </c>
      <c r="F2763" t="s">
        <v>1919</v>
      </c>
      <c r="G2763" s="1">
        <f>VLOOKUP(B2763,Results!A:D,3,FALSE)</f>
        <v>45427</v>
      </c>
    </row>
    <row r="2764" spans="1:7" x14ac:dyDescent="0.25">
      <c r="A2764" t="s">
        <v>1846</v>
      </c>
      <c r="B2764" t="s">
        <v>375</v>
      </c>
      <c r="C2764" t="s">
        <v>223</v>
      </c>
      <c r="D2764" t="s">
        <v>33</v>
      </c>
      <c r="E2764" s="1">
        <f t="shared" si="43"/>
        <v>44620</v>
      </c>
      <c r="F2764" t="s">
        <v>1919</v>
      </c>
      <c r="G2764" s="1" t="e">
        <f>VLOOKUP(B2764,Results!A:D,3,FALSE)</f>
        <v>#N/A</v>
      </c>
    </row>
    <row r="2765" spans="1:7" x14ac:dyDescent="0.25">
      <c r="A2765" t="s">
        <v>1846</v>
      </c>
      <c r="B2765" t="s">
        <v>557</v>
      </c>
      <c r="C2765" t="s">
        <v>20</v>
      </c>
      <c r="D2765" t="s">
        <v>13</v>
      </c>
      <c r="E2765" s="1">
        <f t="shared" si="43"/>
        <v>44620</v>
      </c>
      <c r="F2765" t="s">
        <v>1919</v>
      </c>
      <c r="G2765" s="1" t="e">
        <f>VLOOKUP(B2765,Results!A:D,3,FALSE)</f>
        <v>#N/A</v>
      </c>
    </row>
    <row r="2766" spans="1:7" x14ac:dyDescent="0.25">
      <c r="A2766" t="s">
        <v>1846</v>
      </c>
      <c r="B2766" t="s">
        <v>586</v>
      </c>
      <c r="C2766" t="s">
        <v>223</v>
      </c>
      <c r="D2766" t="s">
        <v>30</v>
      </c>
      <c r="E2766" s="1">
        <f t="shared" si="43"/>
        <v>44620</v>
      </c>
      <c r="F2766" t="s">
        <v>1919</v>
      </c>
      <c r="G2766" s="1" t="e">
        <f>VLOOKUP(B2766,Results!A:D,3,FALSE)</f>
        <v>#N/A</v>
      </c>
    </row>
    <row r="2767" spans="1:7" x14ac:dyDescent="0.25">
      <c r="A2767" t="s">
        <v>1846</v>
      </c>
      <c r="B2767" t="s">
        <v>1842</v>
      </c>
      <c r="C2767" t="s">
        <v>223</v>
      </c>
      <c r="D2767" t="s">
        <v>10</v>
      </c>
      <c r="E2767" s="1">
        <f t="shared" si="43"/>
        <v>44620</v>
      </c>
      <c r="F2767" t="s">
        <v>1919</v>
      </c>
      <c r="G2767" s="1" t="e">
        <f>VLOOKUP(B2767,Results!A:D,3,FALSE)</f>
        <v>#N/A</v>
      </c>
    </row>
    <row r="2768" spans="1:7" x14ac:dyDescent="0.25">
      <c r="A2768" t="s">
        <v>1846</v>
      </c>
      <c r="B2768" t="s">
        <v>1847</v>
      </c>
      <c r="C2768" t="s">
        <v>20</v>
      </c>
      <c r="D2768" t="s">
        <v>40</v>
      </c>
      <c r="E2768" s="1">
        <f t="shared" si="43"/>
        <v>44620</v>
      </c>
      <c r="F2768" t="s">
        <v>1919</v>
      </c>
      <c r="G2768" s="1" t="e">
        <f>VLOOKUP(B2768,Results!A:D,3,FALSE)</f>
        <v>#N/A</v>
      </c>
    </row>
    <row r="2769" spans="1:7" x14ac:dyDescent="0.25">
      <c r="A2769" t="s">
        <v>1846</v>
      </c>
      <c r="B2769" t="s">
        <v>609</v>
      </c>
      <c r="C2769" t="s">
        <v>223</v>
      </c>
      <c r="D2769" t="s">
        <v>30</v>
      </c>
      <c r="E2769" s="1">
        <f t="shared" si="43"/>
        <v>44620</v>
      </c>
      <c r="F2769" t="s">
        <v>1919</v>
      </c>
      <c r="G2769" s="1" t="e">
        <f>VLOOKUP(B2769,Results!A:D,3,FALSE)</f>
        <v>#N/A</v>
      </c>
    </row>
    <row r="2770" spans="1:7" x14ac:dyDescent="0.25">
      <c r="A2770" t="s">
        <v>1846</v>
      </c>
      <c r="B2770" t="s">
        <v>703</v>
      </c>
      <c r="C2770" t="s">
        <v>20</v>
      </c>
      <c r="D2770" t="s">
        <v>297</v>
      </c>
      <c r="E2770" s="1">
        <f t="shared" si="43"/>
        <v>44620</v>
      </c>
      <c r="F2770" t="s">
        <v>1919</v>
      </c>
      <c r="G2770" s="1" t="e">
        <f>VLOOKUP(B2770,Results!A:D,3,FALSE)</f>
        <v>#N/A</v>
      </c>
    </row>
    <row r="2771" spans="1:7" x14ac:dyDescent="0.25">
      <c r="A2771" t="s">
        <v>1846</v>
      </c>
      <c r="B2771" t="s">
        <v>960</v>
      </c>
      <c r="C2771" t="s">
        <v>20</v>
      </c>
      <c r="D2771" t="s">
        <v>33</v>
      </c>
      <c r="E2771" s="1">
        <f t="shared" si="43"/>
        <v>44620</v>
      </c>
      <c r="F2771" t="s">
        <v>1919</v>
      </c>
      <c r="G2771" s="1" t="e">
        <f>VLOOKUP(B2771,Results!A:D,3,FALSE)</f>
        <v>#N/A</v>
      </c>
    </row>
    <row r="2772" spans="1:7" x14ac:dyDescent="0.25">
      <c r="A2772" t="s">
        <v>1846</v>
      </c>
      <c r="B2772" t="s">
        <v>588</v>
      </c>
      <c r="C2772" t="s">
        <v>223</v>
      </c>
      <c r="D2772" t="s">
        <v>13</v>
      </c>
      <c r="E2772" s="1">
        <f t="shared" si="43"/>
        <v>44620</v>
      </c>
      <c r="F2772" t="s">
        <v>1919</v>
      </c>
      <c r="G2772" s="1" t="e">
        <f>VLOOKUP(B2772,Results!A:D,3,FALSE)</f>
        <v>#N/A</v>
      </c>
    </row>
    <row r="2773" spans="1:7" x14ac:dyDescent="0.25">
      <c r="A2773" t="s">
        <v>1846</v>
      </c>
      <c r="B2773" t="s">
        <v>688</v>
      </c>
      <c r="C2773" t="s">
        <v>20</v>
      </c>
      <c r="D2773" t="s">
        <v>30</v>
      </c>
      <c r="E2773" s="1">
        <f t="shared" si="43"/>
        <v>44620</v>
      </c>
      <c r="F2773" t="s">
        <v>1919</v>
      </c>
      <c r="G2773" s="1" t="e">
        <f>VLOOKUP(B2773,Results!A:D,3,FALSE)</f>
        <v>#N/A</v>
      </c>
    </row>
    <row r="2774" spans="1:7" x14ac:dyDescent="0.25">
      <c r="A2774" t="s">
        <v>1846</v>
      </c>
      <c r="B2774" t="s">
        <v>944</v>
      </c>
      <c r="C2774" t="s">
        <v>20</v>
      </c>
      <c r="D2774" t="s">
        <v>10</v>
      </c>
      <c r="E2774" s="1">
        <f t="shared" si="43"/>
        <v>44620</v>
      </c>
      <c r="F2774" t="s">
        <v>1919</v>
      </c>
      <c r="G2774" s="1" t="e">
        <f>VLOOKUP(B2774,Results!A:D,3,FALSE)</f>
        <v>#N/A</v>
      </c>
    </row>
    <row r="2775" spans="1:7" x14ac:dyDescent="0.25">
      <c r="A2775" t="s">
        <v>1846</v>
      </c>
      <c r="B2775" t="s">
        <v>1815</v>
      </c>
      <c r="C2775" t="s">
        <v>20</v>
      </c>
      <c r="D2775" t="s">
        <v>13</v>
      </c>
      <c r="E2775" s="1">
        <f t="shared" si="43"/>
        <v>44620</v>
      </c>
      <c r="F2775" t="s">
        <v>1919</v>
      </c>
      <c r="G2775" s="1" t="e">
        <f>VLOOKUP(B2775,Results!A:D,3,FALSE)</f>
        <v>#N/A</v>
      </c>
    </row>
    <row r="2776" spans="1:7" x14ac:dyDescent="0.25">
      <c r="A2776" t="s">
        <v>1846</v>
      </c>
      <c r="B2776" t="s">
        <v>1848</v>
      </c>
      <c r="C2776" t="s">
        <v>20</v>
      </c>
      <c r="D2776" t="s">
        <v>23</v>
      </c>
      <c r="E2776" s="1">
        <f t="shared" si="43"/>
        <v>44620</v>
      </c>
      <c r="F2776" t="s">
        <v>1919</v>
      </c>
      <c r="G2776" s="1" t="e">
        <f>VLOOKUP(B2776,Results!A:D,3,FALSE)</f>
        <v>#N/A</v>
      </c>
    </row>
    <row r="2777" spans="1:7" x14ac:dyDescent="0.25">
      <c r="A2777" t="s">
        <v>1845</v>
      </c>
      <c r="B2777" t="s">
        <v>417</v>
      </c>
      <c r="C2777" t="s">
        <v>20</v>
      </c>
      <c r="D2777" t="s">
        <v>40</v>
      </c>
      <c r="E2777" s="1">
        <f t="shared" si="43"/>
        <v>44613</v>
      </c>
      <c r="F2777" t="s">
        <v>1919</v>
      </c>
      <c r="G2777" s="1">
        <f>VLOOKUP(B2777,Results!A:D,3,FALSE)</f>
        <v>45421</v>
      </c>
    </row>
    <row r="2778" spans="1:7" x14ac:dyDescent="0.25">
      <c r="A2778" t="s">
        <v>1845</v>
      </c>
      <c r="B2778" t="s">
        <v>964</v>
      </c>
      <c r="C2778" t="s">
        <v>20</v>
      </c>
      <c r="D2778" t="s">
        <v>30</v>
      </c>
      <c r="E2778" s="1">
        <f t="shared" si="43"/>
        <v>44613</v>
      </c>
      <c r="F2778" t="s">
        <v>1919</v>
      </c>
      <c r="G2778" s="1">
        <f>VLOOKUP(B2778,Results!A:D,3,FALSE)</f>
        <v>45436</v>
      </c>
    </row>
    <row r="2779" spans="1:7" x14ac:dyDescent="0.25">
      <c r="A2779" t="s">
        <v>1845</v>
      </c>
      <c r="B2779" t="s">
        <v>724</v>
      </c>
      <c r="C2779" t="s">
        <v>20</v>
      </c>
      <c r="D2779" t="s">
        <v>411</v>
      </c>
      <c r="E2779" s="1">
        <f t="shared" si="43"/>
        <v>44613</v>
      </c>
      <c r="F2779" t="s">
        <v>1919</v>
      </c>
      <c r="G2779" s="1" t="e">
        <f>VLOOKUP(B2779,Results!A:D,3,FALSE)</f>
        <v>#N/A</v>
      </c>
    </row>
    <row r="2780" spans="1:7" x14ac:dyDescent="0.25">
      <c r="A2780" t="s">
        <v>1843</v>
      </c>
      <c r="B2780" t="s">
        <v>337</v>
      </c>
      <c r="C2780" t="s">
        <v>223</v>
      </c>
      <c r="D2780" t="s">
        <v>10</v>
      </c>
      <c r="E2780" s="1">
        <f t="shared" si="43"/>
        <v>44606</v>
      </c>
      <c r="F2780" t="s">
        <v>1919</v>
      </c>
      <c r="G2780" s="1" t="e">
        <f>VLOOKUP(B2780,Results!A:D,3,FALSE)</f>
        <v>#N/A</v>
      </c>
    </row>
    <row r="2781" spans="1:7" x14ac:dyDescent="0.25">
      <c r="A2781" t="s">
        <v>1843</v>
      </c>
      <c r="B2781" t="s">
        <v>1844</v>
      </c>
      <c r="C2781" t="s">
        <v>20</v>
      </c>
      <c r="D2781" t="s">
        <v>13</v>
      </c>
      <c r="E2781" s="1">
        <f t="shared" si="43"/>
        <v>44606</v>
      </c>
      <c r="F2781" t="s">
        <v>1919</v>
      </c>
      <c r="G2781" s="1" t="e">
        <f>VLOOKUP(B2781,Results!A:D,3,FALSE)</f>
        <v>#N/A</v>
      </c>
    </row>
    <row r="2782" spans="1:7" x14ac:dyDescent="0.25">
      <c r="A2782" s="1">
        <v>44744</v>
      </c>
      <c r="B2782" t="s">
        <v>819</v>
      </c>
      <c r="C2782" t="s">
        <v>20</v>
      </c>
      <c r="D2782" t="s">
        <v>13</v>
      </c>
      <c r="E2782" s="1">
        <f t="shared" si="43"/>
        <v>44599</v>
      </c>
      <c r="F2782" t="s">
        <v>1919</v>
      </c>
      <c r="G2782" s="1">
        <f>VLOOKUP(B2782,Results!A:D,3,FALSE)</f>
        <v>45421</v>
      </c>
    </row>
    <row r="2783" spans="1:7" x14ac:dyDescent="0.25">
      <c r="A2783" s="1">
        <v>44744</v>
      </c>
      <c r="B2783" t="s">
        <v>588</v>
      </c>
      <c r="C2783" t="s">
        <v>223</v>
      </c>
      <c r="D2783" t="s">
        <v>13</v>
      </c>
      <c r="E2783" s="1">
        <f t="shared" si="43"/>
        <v>44599</v>
      </c>
      <c r="F2783" t="s">
        <v>1919</v>
      </c>
      <c r="G2783" s="1" t="e">
        <f>VLOOKUP(B2783,Results!A:D,3,FALSE)</f>
        <v>#N/A</v>
      </c>
    </row>
    <row r="2784" spans="1:7" x14ac:dyDescent="0.25">
      <c r="A2784" t="s">
        <v>1841</v>
      </c>
      <c r="B2784" t="s">
        <v>670</v>
      </c>
      <c r="C2784" t="s">
        <v>20</v>
      </c>
      <c r="D2784" t="s">
        <v>13</v>
      </c>
      <c r="E2784" s="1">
        <f t="shared" si="43"/>
        <v>44592</v>
      </c>
      <c r="F2784" t="s">
        <v>1919</v>
      </c>
      <c r="G2784" s="1">
        <f>VLOOKUP(B2784,Results!A:D,3,FALSE)</f>
        <v>45421</v>
      </c>
    </row>
    <row r="2785" spans="1:7" x14ac:dyDescent="0.25">
      <c r="A2785" t="s">
        <v>1841</v>
      </c>
      <c r="B2785" t="s">
        <v>566</v>
      </c>
      <c r="C2785" t="s">
        <v>20</v>
      </c>
      <c r="D2785" t="s">
        <v>40</v>
      </c>
      <c r="E2785" s="1">
        <f t="shared" si="43"/>
        <v>44592</v>
      </c>
      <c r="F2785" t="s">
        <v>1919</v>
      </c>
      <c r="G2785" s="1">
        <f>VLOOKUP(B2785,Results!A:D,3,FALSE)</f>
        <v>45427</v>
      </c>
    </row>
    <row r="2786" spans="1:7" x14ac:dyDescent="0.25">
      <c r="A2786" t="s">
        <v>1841</v>
      </c>
      <c r="B2786" t="s">
        <v>458</v>
      </c>
      <c r="C2786" t="s">
        <v>20</v>
      </c>
      <c r="D2786" t="s">
        <v>10</v>
      </c>
      <c r="E2786" s="1">
        <f t="shared" si="43"/>
        <v>44592</v>
      </c>
      <c r="F2786" t="s">
        <v>1919</v>
      </c>
      <c r="G2786" s="1">
        <f>VLOOKUP(B2786,Results!A:D,3,FALSE)</f>
        <v>45434</v>
      </c>
    </row>
    <row r="2787" spans="1:7" x14ac:dyDescent="0.25">
      <c r="A2787" t="s">
        <v>1841</v>
      </c>
      <c r="B2787" t="s">
        <v>845</v>
      </c>
      <c r="C2787" t="s">
        <v>20</v>
      </c>
      <c r="D2787" t="s">
        <v>33</v>
      </c>
      <c r="E2787" s="1">
        <f t="shared" si="43"/>
        <v>44592</v>
      </c>
      <c r="F2787" t="s">
        <v>1919</v>
      </c>
      <c r="G2787" s="1" t="e">
        <f>VLOOKUP(B2787,Results!A:D,3,FALSE)</f>
        <v>#N/A</v>
      </c>
    </row>
    <row r="2788" spans="1:7" x14ac:dyDescent="0.25">
      <c r="A2788" t="s">
        <v>1841</v>
      </c>
      <c r="B2788" t="s">
        <v>337</v>
      </c>
      <c r="C2788" t="s">
        <v>223</v>
      </c>
      <c r="D2788" t="s">
        <v>10</v>
      </c>
      <c r="E2788" s="1">
        <f t="shared" si="43"/>
        <v>44592</v>
      </c>
      <c r="F2788" t="s">
        <v>1919</v>
      </c>
      <c r="G2788" s="1" t="e">
        <f>VLOOKUP(B2788,Results!A:D,3,FALSE)</f>
        <v>#N/A</v>
      </c>
    </row>
    <row r="2789" spans="1:7" x14ac:dyDescent="0.25">
      <c r="A2789" t="s">
        <v>1841</v>
      </c>
      <c r="B2789" t="s">
        <v>1842</v>
      </c>
      <c r="C2789" t="s">
        <v>223</v>
      </c>
      <c r="D2789" t="s">
        <v>10</v>
      </c>
      <c r="E2789" s="1">
        <f t="shared" si="43"/>
        <v>44592</v>
      </c>
      <c r="F2789" t="s">
        <v>1919</v>
      </c>
      <c r="G2789" s="1" t="e">
        <f>VLOOKUP(B2789,Results!A:D,3,FALSE)</f>
        <v>#N/A</v>
      </c>
    </row>
    <row r="2790" spans="1:7" x14ac:dyDescent="0.25">
      <c r="A2790" t="s">
        <v>1841</v>
      </c>
      <c r="B2790" t="s">
        <v>853</v>
      </c>
      <c r="C2790" t="s">
        <v>223</v>
      </c>
      <c r="D2790" t="s">
        <v>13</v>
      </c>
      <c r="E2790" s="1">
        <f t="shared" si="43"/>
        <v>44592</v>
      </c>
      <c r="F2790" t="s">
        <v>1919</v>
      </c>
      <c r="G2790" s="1" t="e">
        <f>VLOOKUP(B2790,Results!A:D,3,FALSE)</f>
        <v>#N/A</v>
      </c>
    </row>
    <row r="2791" spans="1:7" x14ac:dyDescent="0.25">
      <c r="A2791" t="s">
        <v>1841</v>
      </c>
      <c r="B2791" t="s">
        <v>432</v>
      </c>
      <c r="C2791" t="s">
        <v>20</v>
      </c>
      <c r="D2791" t="s">
        <v>40</v>
      </c>
      <c r="E2791" s="1">
        <f t="shared" si="43"/>
        <v>44592</v>
      </c>
      <c r="F2791" t="s">
        <v>1919</v>
      </c>
      <c r="G2791" s="1" t="e">
        <f>VLOOKUP(B2791,Results!A:D,3,FALSE)</f>
        <v>#N/A</v>
      </c>
    </row>
    <row r="2792" spans="1:7" x14ac:dyDescent="0.25">
      <c r="A2792" t="s">
        <v>1841</v>
      </c>
      <c r="B2792" t="s">
        <v>369</v>
      </c>
      <c r="C2792" t="s">
        <v>223</v>
      </c>
      <c r="D2792" t="s">
        <v>40</v>
      </c>
      <c r="E2792" s="1">
        <f t="shared" si="43"/>
        <v>44592</v>
      </c>
      <c r="F2792" t="s">
        <v>1919</v>
      </c>
      <c r="G2792" s="1" t="e">
        <f>VLOOKUP(B2792,Results!A:D,3,FALSE)</f>
        <v>#N/A</v>
      </c>
    </row>
    <row r="2793" spans="1:7" x14ac:dyDescent="0.25">
      <c r="A2793" t="s">
        <v>1841</v>
      </c>
      <c r="B2793" t="s">
        <v>703</v>
      </c>
      <c r="C2793" t="s">
        <v>20</v>
      </c>
      <c r="D2793" t="s">
        <v>297</v>
      </c>
      <c r="E2793" s="1">
        <f t="shared" si="43"/>
        <v>44592</v>
      </c>
      <c r="F2793" t="s">
        <v>1919</v>
      </c>
      <c r="G2793" s="1" t="e">
        <f>VLOOKUP(B2793,Results!A:D,3,FALSE)</f>
        <v>#N/A</v>
      </c>
    </row>
    <row r="2794" spans="1:7" x14ac:dyDescent="0.25">
      <c r="A2794" t="s">
        <v>1841</v>
      </c>
      <c r="B2794" t="s">
        <v>45</v>
      </c>
      <c r="C2794" t="s">
        <v>20</v>
      </c>
      <c r="D2794" t="s">
        <v>40</v>
      </c>
      <c r="E2794" s="1">
        <f t="shared" si="43"/>
        <v>44592</v>
      </c>
      <c r="F2794" t="s">
        <v>1919</v>
      </c>
      <c r="G2794" s="1" t="e">
        <f>VLOOKUP(B2794,Results!A:D,3,FALSE)</f>
        <v>#N/A</v>
      </c>
    </row>
    <row r="2795" spans="1:7" x14ac:dyDescent="0.25">
      <c r="A2795" t="s">
        <v>1841</v>
      </c>
      <c r="B2795" t="s">
        <v>1833</v>
      </c>
      <c r="C2795" t="s">
        <v>20</v>
      </c>
      <c r="D2795" t="s">
        <v>40</v>
      </c>
      <c r="E2795" s="1">
        <f t="shared" si="43"/>
        <v>44592</v>
      </c>
      <c r="F2795" t="s">
        <v>1919</v>
      </c>
      <c r="G2795" s="1" t="e">
        <f>VLOOKUP(B2795,Results!A:D,3,FALSE)</f>
        <v>#N/A</v>
      </c>
    </row>
    <row r="2796" spans="1:7" x14ac:dyDescent="0.25">
      <c r="A2796" t="s">
        <v>1839</v>
      </c>
      <c r="B2796" t="s">
        <v>624</v>
      </c>
      <c r="C2796" t="s">
        <v>20</v>
      </c>
      <c r="D2796" t="s">
        <v>74</v>
      </c>
      <c r="E2796" s="1">
        <f t="shared" si="43"/>
        <v>44585</v>
      </c>
      <c r="F2796" t="s">
        <v>1919</v>
      </c>
      <c r="G2796" s="1">
        <f>VLOOKUP(B2796,Results!A:D,3,FALSE)</f>
        <v>45420</v>
      </c>
    </row>
    <row r="2797" spans="1:7" x14ac:dyDescent="0.25">
      <c r="A2797" t="s">
        <v>1839</v>
      </c>
      <c r="B2797" t="s">
        <v>693</v>
      </c>
      <c r="C2797" t="s">
        <v>223</v>
      </c>
      <c r="D2797" t="s">
        <v>44</v>
      </c>
      <c r="E2797" s="1">
        <f t="shared" si="43"/>
        <v>44585</v>
      </c>
      <c r="F2797" t="s">
        <v>1919</v>
      </c>
      <c r="G2797" s="1">
        <f>VLOOKUP(B2797,Results!A:D,3,FALSE)</f>
        <v>45440</v>
      </c>
    </row>
    <row r="2798" spans="1:7" x14ac:dyDescent="0.25">
      <c r="A2798" t="s">
        <v>1839</v>
      </c>
      <c r="B2798" t="s">
        <v>1840</v>
      </c>
      <c r="C2798" t="s">
        <v>223</v>
      </c>
      <c r="D2798" t="s">
        <v>40</v>
      </c>
      <c r="E2798" s="1">
        <f t="shared" si="43"/>
        <v>44585</v>
      </c>
      <c r="F2798" t="s">
        <v>1919</v>
      </c>
      <c r="G2798" s="1" t="e">
        <f>VLOOKUP(B2798,Results!A:D,3,FALSE)</f>
        <v>#N/A</v>
      </c>
    </row>
    <row r="2799" spans="1:7" x14ac:dyDescent="0.25">
      <c r="A2799" t="s">
        <v>1839</v>
      </c>
      <c r="B2799" t="s">
        <v>588</v>
      </c>
      <c r="C2799" t="s">
        <v>223</v>
      </c>
      <c r="D2799" t="s">
        <v>13</v>
      </c>
      <c r="E2799" s="1">
        <f t="shared" si="43"/>
        <v>44585</v>
      </c>
      <c r="F2799" t="s">
        <v>1919</v>
      </c>
      <c r="G2799" s="1" t="e">
        <f>VLOOKUP(B2799,Results!A:D,3,FALSE)</f>
        <v>#N/A</v>
      </c>
    </row>
    <row r="2800" spans="1:7" x14ac:dyDescent="0.25">
      <c r="A2800" s="1">
        <v>44835</v>
      </c>
      <c r="B2800" t="s">
        <v>284</v>
      </c>
      <c r="C2800" t="s">
        <v>223</v>
      </c>
      <c r="D2800" t="s">
        <v>40</v>
      </c>
      <c r="E2800" s="1">
        <f t="shared" si="43"/>
        <v>44571</v>
      </c>
      <c r="F2800" t="s">
        <v>1919</v>
      </c>
      <c r="G2800" s="1">
        <f>VLOOKUP(B2800,Results!A:D,3,FALSE)</f>
        <v>45418</v>
      </c>
    </row>
    <row r="2801" spans="1:7" x14ac:dyDescent="0.25">
      <c r="A2801" s="1">
        <v>44835</v>
      </c>
      <c r="B2801" t="s">
        <v>730</v>
      </c>
      <c r="C2801" t="s">
        <v>20</v>
      </c>
      <c r="D2801" t="s">
        <v>40</v>
      </c>
      <c r="E2801" s="1">
        <f t="shared" si="43"/>
        <v>44571</v>
      </c>
      <c r="F2801" t="s">
        <v>1919</v>
      </c>
      <c r="G2801" s="1">
        <f>VLOOKUP(B2801,Results!A:D,3,FALSE)</f>
        <v>45425</v>
      </c>
    </row>
    <row r="2802" spans="1:7" x14ac:dyDescent="0.25">
      <c r="A2802" t="s">
        <v>1837</v>
      </c>
      <c r="B2802" t="s">
        <v>1301</v>
      </c>
      <c r="C2802" t="s">
        <v>20</v>
      </c>
      <c r="D2802" t="s">
        <v>10</v>
      </c>
      <c r="E2802" s="1">
        <f t="shared" si="43"/>
        <v>44557</v>
      </c>
      <c r="F2802" t="s">
        <v>1919</v>
      </c>
      <c r="G2802" s="1">
        <f>VLOOKUP(B2802,Results!A:D,3,FALSE)</f>
        <v>45419</v>
      </c>
    </row>
    <row r="2803" spans="1:7" x14ac:dyDescent="0.25">
      <c r="A2803" t="s">
        <v>1837</v>
      </c>
      <c r="B2803" t="s">
        <v>272</v>
      </c>
      <c r="C2803" t="s">
        <v>223</v>
      </c>
      <c r="D2803" t="s">
        <v>13</v>
      </c>
      <c r="E2803" s="1">
        <f t="shared" si="43"/>
        <v>44557</v>
      </c>
      <c r="F2803" t="s">
        <v>1919</v>
      </c>
      <c r="G2803" s="1">
        <f>VLOOKUP(B2803,Results!A:D,3,FALSE)</f>
        <v>45421</v>
      </c>
    </row>
    <row r="2804" spans="1:7" x14ac:dyDescent="0.25">
      <c r="A2804" t="s">
        <v>1837</v>
      </c>
      <c r="B2804" t="s">
        <v>845</v>
      </c>
      <c r="C2804" t="s">
        <v>20</v>
      </c>
      <c r="D2804" t="s">
        <v>33</v>
      </c>
      <c r="E2804" s="1">
        <f t="shared" si="43"/>
        <v>44557</v>
      </c>
      <c r="F2804" t="s">
        <v>1919</v>
      </c>
      <c r="G2804" s="1" t="e">
        <f>VLOOKUP(B2804,Results!A:D,3,FALSE)</f>
        <v>#N/A</v>
      </c>
    </row>
    <row r="2805" spans="1:7" x14ac:dyDescent="0.25">
      <c r="A2805" t="s">
        <v>1837</v>
      </c>
      <c r="B2805" t="s">
        <v>1838</v>
      </c>
      <c r="C2805" t="s">
        <v>20</v>
      </c>
      <c r="D2805" t="s">
        <v>13</v>
      </c>
      <c r="E2805" s="1">
        <f t="shared" si="43"/>
        <v>44557</v>
      </c>
      <c r="F2805" t="s">
        <v>1919</v>
      </c>
      <c r="G2805" s="1" t="e">
        <f>VLOOKUP(B2805,Results!A:D,3,FALSE)</f>
        <v>#N/A</v>
      </c>
    </row>
    <row r="2806" spans="1:7" x14ac:dyDescent="0.25">
      <c r="A2806" t="s">
        <v>1837</v>
      </c>
      <c r="B2806" t="s">
        <v>432</v>
      </c>
      <c r="C2806" t="s">
        <v>20</v>
      </c>
      <c r="D2806" t="s">
        <v>40</v>
      </c>
      <c r="E2806" s="1">
        <f t="shared" si="43"/>
        <v>44557</v>
      </c>
      <c r="F2806" t="s">
        <v>1919</v>
      </c>
      <c r="G2806" s="1" t="e">
        <f>VLOOKUP(B2806,Results!A:D,3,FALSE)</f>
        <v>#N/A</v>
      </c>
    </row>
    <row r="2807" spans="1:7" x14ac:dyDescent="0.25">
      <c r="A2807" t="s">
        <v>1837</v>
      </c>
      <c r="B2807" t="s">
        <v>751</v>
      </c>
      <c r="C2807" t="s">
        <v>20</v>
      </c>
      <c r="D2807" t="s">
        <v>10</v>
      </c>
      <c r="E2807" s="1">
        <f t="shared" si="43"/>
        <v>44557</v>
      </c>
      <c r="F2807" t="s">
        <v>1919</v>
      </c>
      <c r="G2807" s="1" t="e">
        <f>VLOOKUP(B2807,Results!A:D,3,FALSE)</f>
        <v>#N/A</v>
      </c>
    </row>
    <row r="2808" spans="1:7" x14ac:dyDescent="0.25">
      <c r="A2808" t="s">
        <v>1837</v>
      </c>
      <c r="B2808" t="s">
        <v>703</v>
      </c>
      <c r="C2808" t="s">
        <v>20</v>
      </c>
      <c r="D2808" t="s">
        <v>297</v>
      </c>
      <c r="E2808" s="1">
        <f t="shared" si="43"/>
        <v>44557</v>
      </c>
      <c r="F2808" t="s">
        <v>1919</v>
      </c>
      <c r="G2808" s="1" t="e">
        <f>VLOOKUP(B2808,Results!A:D,3,FALSE)</f>
        <v>#N/A</v>
      </c>
    </row>
    <row r="2809" spans="1:7" x14ac:dyDescent="0.25">
      <c r="A2809" t="s">
        <v>1837</v>
      </c>
      <c r="B2809" t="s">
        <v>329</v>
      </c>
      <c r="C2809" t="s">
        <v>223</v>
      </c>
      <c r="D2809" t="s">
        <v>40</v>
      </c>
      <c r="E2809" s="1">
        <f t="shared" si="43"/>
        <v>44557</v>
      </c>
      <c r="F2809" t="s">
        <v>1919</v>
      </c>
      <c r="G2809" s="1" t="e">
        <f>VLOOKUP(B2809,Results!A:D,3,FALSE)</f>
        <v>#N/A</v>
      </c>
    </row>
    <row r="2810" spans="1:7" x14ac:dyDescent="0.25">
      <c r="A2810" t="s">
        <v>1837</v>
      </c>
      <c r="B2810" t="s">
        <v>29</v>
      </c>
      <c r="C2810" t="s">
        <v>20</v>
      </c>
      <c r="D2810" t="s">
        <v>30</v>
      </c>
      <c r="E2810" s="1">
        <f t="shared" si="43"/>
        <v>44557</v>
      </c>
      <c r="F2810" t="s">
        <v>1919</v>
      </c>
      <c r="G2810" s="1" t="e">
        <f>VLOOKUP(B2810,Results!A:D,3,FALSE)</f>
        <v>#N/A</v>
      </c>
    </row>
    <row r="2811" spans="1:7" x14ac:dyDescent="0.25">
      <c r="A2811" t="s">
        <v>1836</v>
      </c>
      <c r="B2811" t="s">
        <v>284</v>
      </c>
      <c r="C2811" t="s">
        <v>223</v>
      </c>
      <c r="D2811" t="s">
        <v>40</v>
      </c>
      <c r="E2811" s="1">
        <f t="shared" si="43"/>
        <v>44550</v>
      </c>
      <c r="F2811" t="s">
        <v>1919</v>
      </c>
      <c r="G2811" s="1">
        <f>VLOOKUP(B2811,Results!A:D,3,FALSE)</f>
        <v>45418</v>
      </c>
    </row>
    <row r="2812" spans="1:7" x14ac:dyDescent="0.25">
      <c r="A2812" t="s">
        <v>1836</v>
      </c>
      <c r="B2812" t="s">
        <v>781</v>
      </c>
      <c r="C2812" t="s">
        <v>223</v>
      </c>
      <c r="D2812" t="s">
        <v>40</v>
      </c>
      <c r="E2812" s="1">
        <f t="shared" si="43"/>
        <v>44550</v>
      </c>
      <c r="F2812" t="s">
        <v>1919</v>
      </c>
      <c r="G2812" s="1">
        <f>VLOOKUP(B2812,Results!A:D,3,FALSE)</f>
        <v>45419</v>
      </c>
    </row>
    <row r="2813" spans="1:7" x14ac:dyDescent="0.25">
      <c r="A2813" t="s">
        <v>1836</v>
      </c>
      <c r="B2813" t="s">
        <v>369</v>
      </c>
      <c r="C2813" t="s">
        <v>223</v>
      </c>
      <c r="D2813" t="s">
        <v>40</v>
      </c>
      <c r="E2813" s="1">
        <f t="shared" si="43"/>
        <v>44550</v>
      </c>
      <c r="F2813" t="s">
        <v>1919</v>
      </c>
      <c r="G2813" s="1" t="e">
        <f>VLOOKUP(B2813,Results!A:D,3,FALSE)</f>
        <v>#N/A</v>
      </c>
    </row>
    <row r="2814" spans="1:7" x14ac:dyDescent="0.25">
      <c r="A2814" s="1">
        <v>44359</v>
      </c>
      <c r="B2814" t="s">
        <v>846</v>
      </c>
      <c r="C2814" t="s">
        <v>20</v>
      </c>
      <c r="D2814" t="s">
        <v>13</v>
      </c>
      <c r="E2814" s="1">
        <f t="shared" si="43"/>
        <v>44536</v>
      </c>
      <c r="F2814" t="s">
        <v>1919</v>
      </c>
      <c r="G2814" s="1">
        <f>VLOOKUP(B2814,Results!A:D,3,FALSE)</f>
        <v>45428</v>
      </c>
    </row>
    <row r="2815" spans="1:7" x14ac:dyDescent="0.25">
      <c r="A2815" s="1">
        <v>44359</v>
      </c>
      <c r="B2815" t="s">
        <v>975</v>
      </c>
      <c r="C2815" t="s">
        <v>223</v>
      </c>
      <c r="D2815" t="s">
        <v>10</v>
      </c>
      <c r="E2815" s="1">
        <f t="shared" si="43"/>
        <v>44536</v>
      </c>
      <c r="F2815" t="s">
        <v>1919</v>
      </c>
      <c r="G2815" s="1" t="e">
        <f>VLOOKUP(B2815,Results!A:D,3,FALSE)</f>
        <v>#N/A</v>
      </c>
    </row>
    <row r="2816" spans="1:7" x14ac:dyDescent="0.25">
      <c r="A2816" s="1">
        <v>44359</v>
      </c>
      <c r="B2816" t="s">
        <v>853</v>
      </c>
      <c r="C2816" t="s">
        <v>223</v>
      </c>
      <c r="D2816" t="s">
        <v>13</v>
      </c>
      <c r="E2816" s="1">
        <f t="shared" si="43"/>
        <v>44536</v>
      </c>
      <c r="F2816" t="s">
        <v>1919</v>
      </c>
      <c r="G2816" s="1" t="e">
        <f>VLOOKUP(B2816,Results!A:D,3,FALSE)</f>
        <v>#N/A</v>
      </c>
    </row>
    <row r="2817" spans="1:7" x14ac:dyDescent="0.25">
      <c r="A2817" s="1">
        <v>44359</v>
      </c>
      <c r="B2817" t="s">
        <v>369</v>
      </c>
      <c r="C2817" t="s">
        <v>223</v>
      </c>
      <c r="D2817" t="s">
        <v>40</v>
      </c>
      <c r="E2817" s="1">
        <f t="shared" si="43"/>
        <v>44536</v>
      </c>
      <c r="F2817" t="s">
        <v>1919</v>
      </c>
      <c r="G2817" s="1" t="e">
        <f>VLOOKUP(B2817,Results!A:D,3,FALSE)</f>
        <v>#N/A</v>
      </c>
    </row>
    <row r="2818" spans="1:7" x14ac:dyDescent="0.25">
      <c r="A2818" t="s">
        <v>1835</v>
      </c>
      <c r="B2818" t="s">
        <v>966</v>
      </c>
      <c r="C2818" t="s">
        <v>20</v>
      </c>
      <c r="D2818" t="s">
        <v>74</v>
      </c>
      <c r="E2818" s="1">
        <f t="shared" ref="E2818:E2834" si="44">DATEVALUE(IFERROR(RIGHT(LEFT(A2818,FIND("-",A2818,4)-1),2)&amp;"/"&amp;LEFT(A2818,FIND("-",A2818)-1)&amp;"/"&amp;RIGHT(LEFT(A2818,IFERROR(FIND(" ",A2818),LEN(A2818)+1)-1),4),TEXT(A2818,"dd")&amp;"/"&amp;TEXT(A2818,"mm")&amp;"/"&amp;TEXT(A2818,"yyyy")))</f>
        <v>44529</v>
      </c>
      <c r="F2818" t="s">
        <v>1919</v>
      </c>
      <c r="G2818" s="1" t="e">
        <f>VLOOKUP(B2818,Results!A:D,3,FALSE)</f>
        <v>#N/A</v>
      </c>
    </row>
    <row r="2819" spans="1:7" x14ac:dyDescent="0.25">
      <c r="A2819" t="s">
        <v>1835</v>
      </c>
      <c r="B2819" t="s">
        <v>29</v>
      </c>
      <c r="C2819" t="s">
        <v>20</v>
      </c>
      <c r="D2819" t="s">
        <v>30</v>
      </c>
      <c r="E2819" s="1">
        <f t="shared" si="44"/>
        <v>44529</v>
      </c>
      <c r="F2819" t="s">
        <v>1919</v>
      </c>
      <c r="G2819" s="1" t="e">
        <f>VLOOKUP(B2819,Results!A:D,3,FALSE)</f>
        <v>#N/A</v>
      </c>
    </row>
    <row r="2820" spans="1:7" x14ac:dyDescent="0.25">
      <c r="A2820" t="s">
        <v>1834</v>
      </c>
      <c r="B2820" t="s">
        <v>369</v>
      </c>
      <c r="C2820" t="s">
        <v>223</v>
      </c>
      <c r="D2820" t="s">
        <v>40</v>
      </c>
      <c r="E2820" s="1">
        <f t="shared" si="44"/>
        <v>44522</v>
      </c>
      <c r="F2820" t="s">
        <v>1919</v>
      </c>
      <c r="G2820" s="1" t="e">
        <f>VLOOKUP(B2820,Results!A:D,3,FALSE)</f>
        <v>#N/A</v>
      </c>
    </row>
    <row r="2821" spans="1:7" x14ac:dyDescent="0.25">
      <c r="A2821" s="1">
        <v>44296</v>
      </c>
      <c r="B2821" t="s">
        <v>625</v>
      </c>
      <c r="C2821" t="s">
        <v>20</v>
      </c>
      <c r="D2821" t="s">
        <v>10</v>
      </c>
      <c r="E2821" s="1">
        <f t="shared" si="44"/>
        <v>44473</v>
      </c>
      <c r="F2821" t="s">
        <v>1919</v>
      </c>
      <c r="G2821" s="1" t="e">
        <f>VLOOKUP(B2821,Results!A:D,3,FALSE)</f>
        <v>#N/A</v>
      </c>
    </row>
    <row r="2822" spans="1:7" x14ac:dyDescent="0.25">
      <c r="A2822" s="1">
        <v>44296</v>
      </c>
      <c r="B2822" t="s">
        <v>1833</v>
      </c>
      <c r="C2822" t="s">
        <v>20</v>
      </c>
      <c r="D2822" t="s">
        <v>40</v>
      </c>
      <c r="E2822" s="1">
        <f t="shared" si="44"/>
        <v>44473</v>
      </c>
      <c r="F2822" t="s">
        <v>1919</v>
      </c>
      <c r="G2822" s="1" t="e">
        <f>VLOOKUP(B2822,Results!A:D,3,FALSE)</f>
        <v>#N/A</v>
      </c>
    </row>
    <row r="2823" spans="1:7" x14ac:dyDescent="0.25">
      <c r="A2823" t="s">
        <v>1832</v>
      </c>
      <c r="B2823" t="s">
        <v>1833</v>
      </c>
      <c r="C2823" t="s">
        <v>20</v>
      </c>
      <c r="D2823" t="s">
        <v>40</v>
      </c>
      <c r="E2823" s="1">
        <f t="shared" si="44"/>
        <v>44452</v>
      </c>
      <c r="F2823" t="s">
        <v>1919</v>
      </c>
      <c r="G2823" s="1" t="e">
        <f>VLOOKUP(B2823,Results!A:D,3,FALSE)</f>
        <v>#N/A</v>
      </c>
    </row>
    <row r="2824" spans="1:7" x14ac:dyDescent="0.25">
      <c r="A2824" t="s">
        <v>1832</v>
      </c>
      <c r="B2824" t="s">
        <v>749</v>
      </c>
      <c r="C2824" t="s">
        <v>223</v>
      </c>
      <c r="D2824" t="s">
        <v>297</v>
      </c>
      <c r="E2824" s="1">
        <f t="shared" si="44"/>
        <v>44452</v>
      </c>
      <c r="F2824" t="s">
        <v>1919</v>
      </c>
      <c r="G2824" s="1" t="e">
        <f>VLOOKUP(B2824,Results!A:D,3,FALSE)</f>
        <v>#N/A</v>
      </c>
    </row>
    <row r="2825" spans="1:7" x14ac:dyDescent="0.25">
      <c r="A2825" t="s">
        <v>1831</v>
      </c>
      <c r="B2825" t="s">
        <v>339</v>
      </c>
      <c r="C2825" t="s">
        <v>20</v>
      </c>
      <c r="D2825" t="s">
        <v>40</v>
      </c>
      <c r="E2825" s="1">
        <f t="shared" si="44"/>
        <v>44438</v>
      </c>
      <c r="F2825" t="s">
        <v>1919</v>
      </c>
      <c r="G2825" s="1" t="e">
        <f>VLOOKUP(B2825,Results!A:D,3,FALSE)</f>
        <v>#N/A</v>
      </c>
    </row>
    <row r="2826" spans="1:7" x14ac:dyDescent="0.25">
      <c r="A2826" t="s">
        <v>1831</v>
      </c>
      <c r="B2826" t="s">
        <v>749</v>
      </c>
      <c r="C2826" t="s">
        <v>223</v>
      </c>
      <c r="D2826" t="s">
        <v>297</v>
      </c>
      <c r="E2826" s="1">
        <f t="shared" si="44"/>
        <v>44438</v>
      </c>
      <c r="F2826" t="s">
        <v>1919</v>
      </c>
      <c r="G2826" s="1" t="e">
        <f>VLOOKUP(B2826,Results!A:D,3,FALSE)</f>
        <v>#N/A</v>
      </c>
    </row>
    <row r="2827" spans="1:7" x14ac:dyDescent="0.25">
      <c r="A2827" t="s">
        <v>1830</v>
      </c>
      <c r="B2827" t="s">
        <v>841</v>
      </c>
      <c r="C2827" t="s">
        <v>20</v>
      </c>
      <c r="D2827" t="s">
        <v>13</v>
      </c>
      <c r="E2827" s="1">
        <f t="shared" si="44"/>
        <v>44431</v>
      </c>
      <c r="F2827" t="s">
        <v>1919</v>
      </c>
      <c r="G2827" s="1" t="e">
        <f>VLOOKUP(B2827,Results!A:D,3,FALSE)</f>
        <v>#N/A</v>
      </c>
    </row>
    <row r="2828" spans="1:7" x14ac:dyDescent="0.25">
      <c r="A2828" t="s">
        <v>1829</v>
      </c>
      <c r="B2828" t="s">
        <v>790</v>
      </c>
      <c r="C2828" t="s">
        <v>20</v>
      </c>
      <c r="D2828" t="s">
        <v>74</v>
      </c>
      <c r="E2828" s="1">
        <f t="shared" si="44"/>
        <v>44396</v>
      </c>
      <c r="F2828" t="s">
        <v>1919</v>
      </c>
      <c r="G2828" s="1" t="e">
        <f>VLOOKUP(B2828,Results!A:D,3,FALSE)</f>
        <v>#N/A</v>
      </c>
    </row>
    <row r="2829" spans="1:7" x14ac:dyDescent="0.25">
      <c r="A2829" s="1">
        <v>44537</v>
      </c>
      <c r="B2829" t="s">
        <v>749</v>
      </c>
      <c r="C2829" t="s">
        <v>223</v>
      </c>
      <c r="D2829" t="s">
        <v>297</v>
      </c>
      <c r="E2829" s="1">
        <f t="shared" si="44"/>
        <v>44389</v>
      </c>
      <c r="F2829" t="s">
        <v>1919</v>
      </c>
      <c r="G2829" s="1" t="e">
        <f>VLOOKUP(B2829,Results!A:D,3,FALSE)</f>
        <v>#N/A</v>
      </c>
    </row>
    <row r="2830" spans="1:7" x14ac:dyDescent="0.25">
      <c r="A2830" s="1">
        <v>44474</v>
      </c>
      <c r="B2830" t="s">
        <v>790</v>
      </c>
      <c r="C2830" t="s">
        <v>20</v>
      </c>
      <c r="D2830" t="s">
        <v>74</v>
      </c>
      <c r="E2830" s="1">
        <f t="shared" si="44"/>
        <v>44326</v>
      </c>
      <c r="F2830" t="s">
        <v>1919</v>
      </c>
      <c r="G2830" s="1" t="e">
        <f>VLOOKUP(B2830,Results!A:D,3,FALSE)</f>
        <v>#N/A</v>
      </c>
    </row>
    <row r="2831" spans="1:7" x14ac:dyDescent="0.25">
      <c r="A2831" s="1">
        <v>44260</v>
      </c>
      <c r="B2831" t="s">
        <v>1647</v>
      </c>
      <c r="C2831" t="s">
        <v>223</v>
      </c>
      <c r="D2831" t="s">
        <v>44</v>
      </c>
      <c r="E2831" s="1">
        <f t="shared" si="44"/>
        <v>44319</v>
      </c>
      <c r="F2831" t="s">
        <v>1919</v>
      </c>
      <c r="G2831" s="1">
        <f>VLOOKUP(B2831,Results!A:D,3,FALSE)</f>
        <v>45436</v>
      </c>
    </row>
    <row r="2832" spans="1:7" x14ac:dyDescent="0.25">
      <c r="A2832" t="s">
        <v>1828</v>
      </c>
      <c r="B2832" t="s">
        <v>408</v>
      </c>
      <c r="C2832" t="s">
        <v>20</v>
      </c>
      <c r="D2832" t="s">
        <v>74</v>
      </c>
      <c r="E2832" s="1">
        <f t="shared" si="44"/>
        <v>44312</v>
      </c>
      <c r="F2832" t="s">
        <v>1919</v>
      </c>
      <c r="G2832" s="1" t="e">
        <f>VLOOKUP(B2832,Results!A:D,3,FALSE)</f>
        <v>#N/A</v>
      </c>
    </row>
    <row r="2833" spans="1:7" x14ac:dyDescent="0.25">
      <c r="A2833" t="s">
        <v>1827</v>
      </c>
      <c r="B2833" t="s">
        <v>863</v>
      </c>
      <c r="C2833" t="s">
        <v>20</v>
      </c>
      <c r="D2833" t="s">
        <v>28</v>
      </c>
      <c r="E2833" s="1">
        <f t="shared" si="44"/>
        <v>44305</v>
      </c>
      <c r="F2833" t="s">
        <v>1919</v>
      </c>
      <c r="G2833" s="1" t="e">
        <f>VLOOKUP(B2833,Results!A:D,3,FALSE)</f>
        <v>#N/A</v>
      </c>
    </row>
    <row r="2834" spans="1:7" x14ac:dyDescent="0.25">
      <c r="A2834" t="s">
        <v>1827</v>
      </c>
      <c r="B2834" t="s">
        <v>790</v>
      </c>
      <c r="C2834" t="s">
        <v>20</v>
      </c>
      <c r="D2834" t="s">
        <v>74</v>
      </c>
      <c r="E2834" s="1">
        <f t="shared" si="44"/>
        <v>44305</v>
      </c>
      <c r="F2834" t="s">
        <v>1919</v>
      </c>
      <c r="G2834" s="1" t="e">
        <f>VLOOKUP(B2834,Results!A:D,3,FALSE)</f>
        <v>#N/A</v>
      </c>
    </row>
  </sheetData>
  <autoFilter ref="A1:G2834" xr:uid="{0818BAF6-4D39-46BC-892C-D9F75C6033EF}">
    <sortState xmlns:xlrd2="http://schemas.microsoft.com/office/spreadsheetml/2017/richdata2" ref="A2:G2834">
      <sortCondition descending="1" ref="E1:E2834"/>
    </sortState>
  </autoFilter>
  <pageMargins left="0.7" right="0.7" top="0.75" bottom="0.75" header="0.3" footer="0.3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BDEC-16EB-42E9-A8DA-72341907B0BF}">
  <dimension ref="A3:F767"/>
  <sheetViews>
    <sheetView workbookViewId="0">
      <pane ySplit="4" topLeftCell="A739" activePane="bottomLeft" state="frozen"/>
      <selection pane="bottomLeft" activeCell="D768" sqref="D768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3" bestFit="1" customWidth="1"/>
    <col min="4" max="4" width="5" bestFit="1" customWidth="1"/>
    <col min="5" max="5" width="6" bestFit="1" customWidth="1"/>
    <col min="6" max="6" width="11.28515625" bestFit="1" customWidth="1"/>
    <col min="7" max="7" width="9.140625" bestFit="1" customWidth="1"/>
    <col min="8" max="8" width="13.140625" bestFit="1" customWidth="1"/>
    <col min="9" max="9" width="9.140625" bestFit="1" customWidth="1"/>
    <col min="10" max="10" width="18.140625" bestFit="1" customWidth="1"/>
    <col min="11" max="11" width="14.140625" bestFit="1" customWidth="1"/>
  </cols>
  <sheetData>
    <row r="3" spans="1:6" x14ac:dyDescent="0.25">
      <c r="A3" s="3" t="s">
        <v>997</v>
      </c>
      <c r="B3" s="3" t="s">
        <v>993</v>
      </c>
      <c r="C3" s="4"/>
      <c r="D3" s="4"/>
      <c r="E3" s="4"/>
      <c r="F3" s="4"/>
    </row>
    <row r="4" spans="1:6" x14ac:dyDescent="0.25">
      <c r="A4" s="3" t="s">
        <v>991</v>
      </c>
      <c r="B4" s="4">
        <v>15</v>
      </c>
      <c r="C4" s="4">
        <v>60</v>
      </c>
      <c r="D4" s="4">
        <v>1440</v>
      </c>
      <c r="E4" s="4">
        <v>10080</v>
      </c>
      <c r="F4" s="4" t="s">
        <v>992</v>
      </c>
    </row>
    <row r="5" spans="1:6" x14ac:dyDescent="0.25">
      <c r="A5" s="5" t="s">
        <v>89</v>
      </c>
      <c r="B5" s="6">
        <v>1</v>
      </c>
      <c r="C5" s="6"/>
      <c r="D5" s="6"/>
      <c r="E5" s="6"/>
      <c r="F5" s="6">
        <v>1</v>
      </c>
    </row>
    <row r="6" spans="1:6" x14ac:dyDescent="0.25">
      <c r="A6" s="5" t="s">
        <v>589</v>
      </c>
      <c r="B6" s="6"/>
      <c r="C6" s="6">
        <v>1</v>
      </c>
      <c r="D6" s="6"/>
      <c r="E6" s="6"/>
      <c r="F6" s="6">
        <v>1</v>
      </c>
    </row>
    <row r="7" spans="1:6" x14ac:dyDescent="0.25">
      <c r="A7" s="5" t="s">
        <v>941</v>
      </c>
      <c r="B7" s="6"/>
      <c r="C7" s="6"/>
      <c r="D7" s="6">
        <v>1</v>
      </c>
      <c r="E7" s="6"/>
      <c r="F7" s="6">
        <v>1</v>
      </c>
    </row>
    <row r="8" spans="1:6" x14ac:dyDescent="0.25">
      <c r="A8" s="5" t="s">
        <v>113</v>
      </c>
      <c r="B8" s="6">
        <v>1</v>
      </c>
      <c r="C8" s="6"/>
      <c r="D8" s="6"/>
      <c r="E8" s="6"/>
      <c r="F8" s="6">
        <v>1</v>
      </c>
    </row>
    <row r="9" spans="1:6" x14ac:dyDescent="0.25">
      <c r="A9" s="5" t="s">
        <v>372</v>
      </c>
      <c r="B9" s="6"/>
      <c r="C9" s="6">
        <v>1</v>
      </c>
      <c r="D9" s="6">
        <v>1</v>
      </c>
      <c r="E9" s="6"/>
      <c r="F9" s="6">
        <v>1</v>
      </c>
    </row>
    <row r="10" spans="1:6" x14ac:dyDescent="0.25">
      <c r="A10" s="5" t="s">
        <v>249</v>
      </c>
      <c r="B10" s="6">
        <v>1</v>
      </c>
      <c r="C10" s="6"/>
      <c r="D10" s="6"/>
      <c r="E10" s="6"/>
      <c r="F10" s="6">
        <v>1</v>
      </c>
    </row>
    <row r="11" spans="1:6" x14ac:dyDescent="0.25">
      <c r="A11" s="5" t="s">
        <v>620</v>
      </c>
      <c r="B11" s="6"/>
      <c r="C11" s="6">
        <v>1</v>
      </c>
      <c r="D11" s="6">
        <v>1</v>
      </c>
      <c r="E11" s="6"/>
      <c r="F11" s="6">
        <v>1</v>
      </c>
    </row>
    <row r="12" spans="1:6" x14ac:dyDescent="0.25">
      <c r="A12" s="5" t="s">
        <v>844</v>
      </c>
      <c r="B12" s="6"/>
      <c r="C12" s="6"/>
      <c r="D12" s="6">
        <v>1</v>
      </c>
      <c r="E12" s="6"/>
      <c r="F12" s="6">
        <v>1</v>
      </c>
    </row>
    <row r="13" spans="1:6" x14ac:dyDescent="0.25">
      <c r="A13" s="5" t="s">
        <v>849</v>
      </c>
      <c r="B13" s="6"/>
      <c r="C13" s="6"/>
      <c r="D13" s="6">
        <v>1</v>
      </c>
      <c r="E13" s="6"/>
      <c r="F13" s="6">
        <v>1</v>
      </c>
    </row>
    <row r="14" spans="1:6" x14ac:dyDescent="0.25">
      <c r="A14" s="5" t="s">
        <v>399</v>
      </c>
      <c r="B14" s="6"/>
      <c r="C14" s="6">
        <v>1</v>
      </c>
      <c r="D14" s="6">
        <v>1</v>
      </c>
      <c r="E14" s="6"/>
      <c r="F14" s="6">
        <v>1</v>
      </c>
    </row>
    <row r="15" spans="1:6" x14ac:dyDescent="0.25">
      <c r="A15" s="5" t="s">
        <v>617</v>
      </c>
      <c r="B15" s="6"/>
      <c r="C15" s="6">
        <v>1</v>
      </c>
      <c r="D15" s="6"/>
      <c r="E15" s="6"/>
      <c r="F15" s="6">
        <v>1</v>
      </c>
    </row>
    <row r="16" spans="1:6" x14ac:dyDescent="0.25">
      <c r="A16" s="5" t="s">
        <v>600</v>
      </c>
      <c r="B16" s="6"/>
      <c r="C16" s="6">
        <v>1</v>
      </c>
      <c r="D16" s="6"/>
      <c r="E16" s="6"/>
      <c r="F16" s="6">
        <v>1</v>
      </c>
    </row>
    <row r="17" spans="1:6" x14ac:dyDescent="0.25">
      <c r="A17" s="5" t="s">
        <v>573</v>
      </c>
      <c r="B17" s="6"/>
      <c r="C17" s="6">
        <v>1</v>
      </c>
      <c r="D17" s="6"/>
      <c r="E17" s="6"/>
      <c r="F17" s="6">
        <v>1</v>
      </c>
    </row>
    <row r="18" spans="1:6" x14ac:dyDescent="0.25">
      <c r="A18" s="5" t="s">
        <v>261</v>
      </c>
      <c r="B18" s="6">
        <v>1</v>
      </c>
      <c r="C18" s="6">
        <v>1</v>
      </c>
      <c r="D18" s="6"/>
      <c r="E18" s="6"/>
      <c r="F18" s="6">
        <v>1</v>
      </c>
    </row>
    <row r="19" spans="1:6" x14ac:dyDescent="0.25">
      <c r="A19" s="5" t="s">
        <v>431</v>
      </c>
      <c r="B19" s="6"/>
      <c r="C19" s="6">
        <v>1</v>
      </c>
      <c r="D19" s="6"/>
      <c r="E19" s="6"/>
      <c r="F19" s="6">
        <v>1</v>
      </c>
    </row>
    <row r="20" spans="1:6" x14ac:dyDescent="0.25">
      <c r="A20" s="5" t="s">
        <v>415</v>
      </c>
      <c r="B20" s="6"/>
      <c r="C20" s="6">
        <v>1</v>
      </c>
      <c r="D20" s="6">
        <v>1</v>
      </c>
      <c r="E20" s="6">
        <v>1</v>
      </c>
      <c r="F20" s="6">
        <v>1</v>
      </c>
    </row>
    <row r="21" spans="1:6" x14ac:dyDescent="0.25">
      <c r="A21" s="5" t="s">
        <v>766</v>
      </c>
      <c r="B21" s="6"/>
      <c r="C21" s="6"/>
      <c r="D21" s="6"/>
      <c r="E21" s="6">
        <v>1</v>
      </c>
      <c r="F21" s="6">
        <v>1</v>
      </c>
    </row>
    <row r="22" spans="1:6" x14ac:dyDescent="0.25">
      <c r="A22" s="5" t="s">
        <v>450</v>
      </c>
      <c r="B22" s="6"/>
      <c r="C22" s="6">
        <v>1</v>
      </c>
      <c r="D22" s="6"/>
      <c r="E22" s="6"/>
      <c r="F22" s="6">
        <v>1</v>
      </c>
    </row>
    <row r="23" spans="1:6" x14ac:dyDescent="0.25">
      <c r="A23" s="5" t="s">
        <v>55</v>
      </c>
      <c r="B23" s="6">
        <v>1</v>
      </c>
      <c r="C23" s="6"/>
      <c r="D23" s="6"/>
      <c r="E23" s="6"/>
      <c r="F23" s="6">
        <v>1</v>
      </c>
    </row>
    <row r="24" spans="1:6" x14ac:dyDescent="0.25">
      <c r="A24" s="5" t="s">
        <v>317</v>
      </c>
      <c r="B24" s="6">
        <v>1</v>
      </c>
      <c r="C24" s="6"/>
      <c r="D24" s="6"/>
      <c r="E24" s="6"/>
      <c r="F24" s="6">
        <v>1</v>
      </c>
    </row>
    <row r="25" spans="1:6" x14ac:dyDescent="0.25">
      <c r="A25" s="5" t="s">
        <v>201</v>
      </c>
      <c r="B25" s="6">
        <v>1</v>
      </c>
      <c r="C25" s="6"/>
      <c r="D25" s="6"/>
      <c r="E25" s="6"/>
      <c r="F25" s="6">
        <v>1</v>
      </c>
    </row>
    <row r="26" spans="1:6" x14ac:dyDescent="0.25">
      <c r="A26" s="5" t="s">
        <v>116</v>
      </c>
      <c r="B26" s="6">
        <v>1</v>
      </c>
      <c r="C26" s="6"/>
      <c r="D26" s="6"/>
      <c r="E26" s="6"/>
      <c r="F26" s="6">
        <v>1</v>
      </c>
    </row>
    <row r="27" spans="1:6" x14ac:dyDescent="0.25">
      <c r="A27" s="5" t="s">
        <v>375</v>
      </c>
      <c r="B27" s="6"/>
      <c r="C27" s="6">
        <v>1</v>
      </c>
      <c r="D27" s="6">
        <v>1</v>
      </c>
      <c r="E27" s="6"/>
      <c r="F27" s="6">
        <v>1</v>
      </c>
    </row>
    <row r="28" spans="1:6" x14ac:dyDescent="0.25">
      <c r="A28" s="5" t="s">
        <v>606</v>
      </c>
      <c r="B28" s="6"/>
      <c r="C28" s="6">
        <v>1</v>
      </c>
      <c r="D28" s="6">
        <v>1</v>
      </c>
      <c r="E28" s="6"/>
      <c r="F28" s="6">
        <v>1</v>
      </c>
    </row>
    <row r="29" spans="1:6" x14ac:dyDescent="0.25">
      <c r="A29" s="5" t="s">
        <v>943</v>
      </c>
      <c r="B29" s="6"/>
      <c r="C29" s="6"/>
      <c r="D29" s="6">
        <v>1</v>
      </c>
      <c r="E29" s="6"/>
      <c r="F29" s="6">
        <v>1</v>
      </c>
    </row>
    <row r="30" spans="1:6" x14ac:dyDescent="0.25">
      <c r="A30" s="5" t="s">
        <v>713</v>
      </c>
      <c r="B30" s="6"/>
      <c r="C30" s="6">
        <v>1</v>
      </c>
      <c r="D30" s="6">
        <v>1</v>
      </c>
      <c r="E30" s="6"/>
      <c r="F30" s="6">
        <v>1</v>
      </c>
    </row>
    <row r="31" spans="1:6" x14ac:dyDescent="0.25">
      <c r="A31" s="5" t="s">
        <v>368</v>
      </c>
      <c r="B31" s="6"/>
      <c r="C31" s="6">
        <v>1</v>
      </c>
      <c r="D31" s="6">
        <v>1</v>
      </c>
      <c r="E31" s="6"/>
      <c r="F31" s="6">
        <v>1</v>
      </c>
    </row>
    <row r="32" spans="1:6" x14ac:dyDescent="0.25">
      <c r="A32" s="5" t="s">
        <v>530</v>
      </c>
      <c r="B32" s="6"/>
      <c r="C32" s="6">
        <v>1</v>
      </c>
      <c r="D32" s="6">
        <v>1</v>
      </c>
      <c r="E32" s="6"/>
      <c r="F32" s="6">
        <v>1</v>
      </c>
    </row>
    <row r="33" spans="1:6" x14ac:dyDescent="0.25">
      <c r="A33" s="5" t="s">
        <v>190</v>
      </c>
      <c r="B33" s="6">
        <v>1</v>
      </c>
      <c r="C33" s="6"/>
      <c r="D33" s="6"/>
      <c r="E33" s="6"/>
      <c r="F33" s="6">
        <v>1</v>
      </c>
    </row>
    <row r="34" spans="1:6" x14ac:dyDescent="0.25">
      <c r="A34" s="5" t="s">
        <v>208</v>
      </c>
      <c r="B34" s="6">
        <v>1</v>
      </c>
      <c r="C34" s="6"/>
      <c r="D34" s="6"/>
      <c r="E34" s="6"/>
      <c r="F34" s="6">
        <v>1</v>
      </c>
    </row>
    <row r="35" spans="1:6" x14ac:dyDescent="0.25">
      <c r="A35" s="5" t="s">
        <v>846</v>
      </c>
      <c r="B35" s="6"/>
      <c r="C35" s="6"/>
      <c r="D35" s="6">
        <v>1</v>
      </c>
      <c r="E35" s="6"/>
      <c r="F35" s="6">
        <v>1</v>
      </c>
    </row>
    <row r="36" spans="1:6" x14ac:dyDescent="0.25">
      <c r="A36" s="5" t="s">
        <v>809</v>
      </c>
      <c r="B36" s="6"/>
      <c r="C36" s="6"/>
      <c r="D36" s="6">
        <v>1</v>
      </c>
      <c r="E36" s="6"/>
      <c r="F36" s="6">
        <v>1</v>
      </c>
    </row>
    <row r="37" spans="1:6" x14ac:dyDescent="0.25">
      <c r="A37" s="5" t="s">
        <v>819</v>
      </c>
      <c r="B37" s="6"/>
      <c r="C37" s="6"/>
      <c r="D37" s="6">
        <v>1</v>
      </c>
      <c r="E37" s="6"/>
      <c r="F37" s="6">
        <v>1</v>
      </c>
    </row>
    <row r="38" spans="1:6" x14ac:dyDescent="0.25">
      <c r="A38" s="5" t="s">
        <v>814</v>
      </c>
      <c r="B38" s="6"/>
      <c r="C38" s="6"/>
      <c r="D38" s="6">
        <v>1</v>
      </c>
      <c r="E38" s="6"/>
      <c r="F38" s="6">
        <v>1</v>
      </c>
    </row>
    <row r="39" spans="1:6" x14ac:dyDescent="0.25">
      <c r="A39" s="5" t="s">
        <v>53</v>
      </c>
      <c r="B39" s="6">
        <v>1</v>
      </c>
      <c r="C39" s="6"/>
      <c r="D39" s="6"/>
      <c r="E39" s="6"/>
      <c r="F39" s="6">
        <v>1</v>
      </c>
    </row>
    <row r="40" spans="1:6" x14ac:dyDescent="0.25">
      <c r="A40" s="5" t="s">
        <v>675</v>
      </c>
      <c r="B40" s="6"/>
      <c r="C40" s="6">
        <v>1</v>
      </c>
      <c r="D40" s="6"/>
      <c r="E40" s="6"/>
      <c r="F40" s="6">
        <v>1</v>
      </c>
    </row>
    <row r="41" spans="1:6" x14ac:dyDescent="0.25">
      <c r="A41" s="5" t="s">
        <v>306</v>
      </c>
      <c r="B41" s="6">
        <v>1</v>
      </c>
      <c r="C41" s="6"/>
      <c r="D41" s="6"/>
      <c r="E41" s="6"/>
      <c r="F41" s="6">
        <v>1</v>
      </c>
    </row>
    <row r="42" spans="1:6" x14ac:dyDescent="0.25">
      <c r="A42" s="5" t="s">
        <v>818</v>
      </c>
      <c r="B42" s="6"/>
      <c r="C42" s="6"/>
      <c r="D42" s="6">
        <v>1</v>
      </c>
      <c r="E42" s="6"/>
      <c r="F42" s="6">
        <v>1</v>
      </c>
    </row>
    <row r="43" spans="1:6" x14ac:dyDescent="0.25">
      <c r="A43" s="5" t="s">
        <v>333</v>
      </c>
      <c r="B43" s="6">
        <v>1</v>
      </c>
      <c r="C43" s="6"/>
      <c r="D43" s="6"/>
      <c r="E43" s="6"/>
      <c r="F43" s="6">
        <v>1</v>
      </c>
    </row>
    <row r="44" spans="1:6" x14ac:dyDescent="0.25">
      <c r="A44" s="5" t="s">
        <v>702</v>
      </c>
      <c r="B44" s="6"/>
      <c r="C44" s="6">
        <v>1</v>
      </c>
      <c r="D44" s="6"/>
      <c r="E44" s="6"/>
      <c r="F44" s="6">
        <v>1</v>
      </c>
    </row>
    <row r="45" spans="1:6" x14ac:dyDescent="0.25">
      <c r="A45" s="5" t="s">
        <v>643</v>
      </c>
      <c r="B45" s="6"/>
      <c r="C45" s="6">
        <v>1</v>
      </c>
      <c r="D45" s="6"/>
      <c r="E45" s="6"/>
      <c r="F45" s="6">
        <v>1</v>
      </c>
    </row>
    <row r="46" spans="1:6" x14ac:dyDescent="0.25">
      <c r="A46" s="5" t="s">
        <v>346</v>
      </c>
      <c r="B46" s="6">
        <v>1</v>
      </c>
      <c r="C46" s="6"/>
      <c r="D46" s="6"/>
      <c r="E46" s="6"/>
      <c r="F46" s="6">
        <v>1</v>
      </c>
    </row>
    <row r="47" spans="1:6" x14ac:dyDescent="0.25">
      <c r="A47" s="5" t="s">
        <v>833</v>
      </c>
      <c r="B47" s="6"/>
      <c r="C47" s="6"/>
      <c r="D47" s="6">
        <v>1</v>
      </c>
      <c r="E47" s="6"/>
      <c r="F47" s="6">
        <v>1</v>
      </c>
    </row>
    <row r="48" spans="1:6" x14ac:dyDescent="0.25">
      <c r="A48" s="5" t="s">
        <v>481</v>
      </c>
      <c r="B48" s="6"/>
      <c r="C48" s="6">
        <v>1</v>
      </c>
      <c r="D48" s="6"/>
      <c r="E48" s="6"/>
      <c r="F48" s="6">
        <v>1</v>
      </c>
    </row>
    <row r="49" spans="1:6" x14ac:dyDescent="0.25">
      <c r="A49" s="5" t="s">
        <v>919</v>
      </c>
      <c r="B49" s="6"/>
      <c r="C49" s="6"/>
      <c r="D49" s="6">
        <v>1</v>
      </c>
      <c r="E49" s="6"/>
      <c r="F49" s="6">
        <v>1</v>
      </c>
    </row>
    <row r="50" spans="1:6" x14ac:dyDescent="0.25">
      <c r="A50" s="5" t="s">
        <v>417</v>
      </c>
      <c r="B50" s="6"/>
      <c r="C50" s="6">
        <v>1</v>
      </c>
      <c r="D50" s="6"/>
      <c r="E50" s="6"/>
      <c r="F50" s="6">
        <v>1</v>
      </c>
    </row>
    <row r="51" spans="1:6" x14ac:dyDescent="0.25">
      <c r="A51" s="5" t="s">
        <v>380</v>
      </c>
      <c r="B51" s="6"/>
      <c r="C51" s="6">
        <v>1</v>
      </c>
      <c r="D51" s="6">
        <v>1</v>
      </c>
      <c r="E51" s="6"/>
      <c r="F51" s="6">
        <v>1</v>
      </c>
    </row>
    <row r="52" spans="1:6" x14ac:dyDescent="0.25">
      <c r="A52" s="5" t="s">
        <v>283</v>
      </c>
      <c r="B52" s="6">
        <v>1</v>
      </c>
      <c r="C52" s="6"/>
      <c r="D52" s="6">
        <v>1</v>
      </c>
      <c r="E52" s="6"/>
      <c r="F52" s="6">
        <v>1</v>
      </c>
    </row>
    <row r="53" spans="1:6" x14ac:dyDescent="0.25">
      <c r="A53" s="5" t="s">
        <v>952</v>
      </c>
      <c r="B53" s="6"/>
      <c r="C53" s="6"/>
      <c r="D53" s="6">
        <v>1</v>
      </c>
      <c r="E53" s="6"/>
      <c r="F53" s="6">
        <v>1</v>
      </c>
    </row>
    <row r="54" spans="1:6" x14ac:dyDescent="0.25">
      <c r="A54" s="5" t="s">
        <v>693</v>
      </c>
      <c r="B54" s="6"/>
      <c r="C54" s="6">
        <v>1</v>
      </c>
      <c r="D54" s="6"/>
      <c r="E54" s="6"/>
      <c r="F54" s="6">
        <v>1</v>
      </c>
    </row>
    <row r="55" spans="1:6" x14ac:dyDescent="0.25">
      <c r="A55" s="5" t="s">
        <v>151</v>
      </c>
      <c r="B55" s="6">
        <v>1</v>
      </c>
      <c r="C55" s="6"/>
      <c r="D55" s="6"/>
      <c r="E55" s="6"/>
      <c r="F55" s="6">
        <v>1</v>
      </c>
    </row>
    <row r="56" spans="1:6" x14ac:dyDescent="0.25">
      <c r="A56" s="5" t="s">
        <v>95</v>
      </c>
      <c r="B56" s="6">
        <v>1</v>
      </c>
      <c r="C56" s="6"/>
      <c r="D56" s="6"/>
      <c r="E56" s="6"/>
      <c r="F56" s="6">
        <v>1</v>
      </c>
    </row>
    <row r="57" spans="1:6" x14ac:dyDescent="0.25">
      <c r="A57" s="5" t="s">
        <v>581</v>
      </c>
      <c r="B57" s="6"/>
      <c r="C57" s="6">
        <v>1</v>
      </c>
      <c r="D57" s="6"/>
      <c r="E57" s="6"/>
      <c r="F57" s="6">
        <v>1</v>
      </c>
    </row>
    <row r="58" spans="1:6" x14ac:dyDescent="0.25">
      <c r="A58" s="5" t="s">
        <v>37</v>
      </c>
      <c r="B58" s="6">
        <v>1</v>
      </c>
      <c r="C58" s="6"/>
      <c r="D58" s="6">
        <v>1</v>
      </c>
      <c r="E58" s="6"/>
      <c r="F58" s="6">
        <v>1</v>
      </c>
    </row>
    <row r="59" spans="1:6" x14ac:dyDescent="0.25">
      <c r="A59" s="5" t="s">
        <v>142</v>
      </c>
      <c r="B59" s="6">
        <v>1</v>
      </c>
      <c r="C59" s="6"/>
      <c r="D59" s="6"/>
      <c r="E59" s="6"/>
      <c r="F59" s="6">
        <v>1</v>
      </c>
    </row>
    <row r="60" spans="1:6" x14ac:dyDescent="0.25">
      <c r="A60" s="5" t="s">
        <v>414</v>
      </c>
      <c r="B60" s="6"/>
      <c r="C60" s="6">
        <v>1</v>
      </c>
      <c r="D60" s="6">
        <v>1</v>
      </c>
      <c r="E60" s="6"/>
      <c r="F60" s="6">
        <v>1</v>
      </c>
    </row>
    <row r="61" spans="1:6" x14ac:dyDescent="0.25">
      <c r="A61" s="5" t="s">
        <v>430</v>
      </c>
      <c r="B61" s="6"/>
      <c r="C61" s="6">
        <v>1</v>
      </c>
      <c r="D61" s="6">
        <v>1</v>
      </c>
      <c r="E61" s="6"/>
      <c r="F61" s="6">
        <v>1</v>
      </c>
    </row>
    <row r="62" spans="1:6" x14ac:dyDescent="0.25">
      <c r="A62" s="5" t="s">
        <v>202</v>
      </c>
      <c r="B62" s="6">
        <v>1</v>
      </c>
      <c r="C62" s="6"/>
      <c r="D62" s="6"/>
      <c r="E62" s="6"/>
      <c r="F62" s="6">
        <v>1</v>
      </c>
    </row>
    <row r="63" spans="1:6" x14ac:dyDescent="0.25">
      <c r="A63" s="5" t="s">
        <v>829</v>
      </c>
      <c r="B63" s="6"/>
      <c r="C63" s="6"/>
      <c r="D63" s="6">
        <v>1</v>
      </c>
      <c r="E63" s="6"/>
      <c r="F63" s="6">
        <v>1</v>
      </c>
    </row>
    <row r="64" spans="1:6" x14ac:dyDescent="0.25">
      <c r="A64" s="5" t="s">
        <v>667</v>
      </c>
      <c r="B64" s="6"/>
      <c r="C64" s="6">
        <v>1</v>
      </c>
      <c r="D64" s="6"/>
      <c r="E64" s="6"/>
      <c r="F64" s="6">
        <v>1</v>
      </c>
    </row>
    <row r="65" spans="1:6" x14ac:dyDescent="0.25">
      <c r="A65" s="5" t="s">
        <v>657</v>
      </c>
      <c r="B65" s="6"/>
      <c r="C65" s="6">
        <v>1</v>
      </c>
      <c r="D65" s="6">
        <v>1</v>
      </c>
      <c r="E65" s="6"/>
      <c r="F65" s="6">
        <v>1</v>
      </c>
    </row>
    <row r="66" spans="1:6" x14ac:dyDescent="0.25">
      <c r="A66" s="5" t="s">
        <v>529</v>
      </c>
      <c r="B66" s="6"/>
      <c r="C66" s="6">
        <v>1</v>
      </c>
      <c r="D66" s="6">
        <v>1</v>
      </c>
      <c r="E66" s="6"/>
      <c r="F66" s="6">
        <v>1</v>
      </c>
    </row>
    <row r="67" spans="1:6" x14ac:dyDescent="0.25">
      <c r="A67" s="5" t="s">
        <v>649</v>
      </c>
      <c r="B67" s="6"/>
      <c r="C67" s="6">
        <v>1</v>
      </c>
      <c r="D67" s="6"/>
      <c r="E67" s="6"/>
      <c r="F67" s="6">
        <v>1</v>
      </c>
    </row>
    <row r="68" spans="1:6" x14ac:dyDescent="0.25">
      <c r="A68" s="5" t="s">
        <v>339</v>
      </c>
      <c r="B68" s="6">
        <v>1</v>
      </c>
      <c r="C68" s="6"/>
      <c r="D68" s="6"/>
      <c r="E68" s="6"/>
      <c r="F68" s="6">
        <v>1</v>
      </c>
    </row>
    <row r="69" spans="1:6" x14ac:dyDescent="0.25">
      <c r="A69" s="5" t="s">
        <v>265</v>
      </c>
      <c r="B69" s="6">
        <v>1</v>
      </c>
      <c r="C69" s="6"/>
      <c r="D69" s="6"/>
      <c r="E69" s="6"/>
      <c r="F69" s="6">
        <v>1</v>
      </c>
    </row>
    <row r="70" spans="1:6" x14ac:dyDescent="0.25">
      <c r="A70" s="5" t="s">
        <v>871</v>
      </c>
      <c r="B70" s="6"/>
      <c r="C70" s="6"/>
      <c r="D70" s="6">
        <v>1</v>
      </c>
      <c r="E70" s="6"/>
      <c r="F70" s="6">
        <v>1</v>
      </c>
    </row>
    <row r="71" spans="1:6" x14ac:dyDescent="0.25">
      <c r="A71" s="5" t="s">
        <v>935</v>
      </c>
      <c r="B71" s="6"/>
      <c r="C71" s="6"/>
      <c r="D71" s="6">
        <v>1</v>
      </c>
      <c r="E71" s="6"/>
      <c r="F71" s="6">
        <v>1</v>
      </c>
    </row>
    <row r="72" spans="1:6" x14ac:dyDescent="0.25">
      <c r="A72" s="5" t="s">
        <v>663</v>
      </c>
      <c r="B72" s="6"/>
      <c r="C72" s="6">
        <v>1</v>
      </c>
      <c r="D72" s="6">
        <v>1</v>
      </c>
      <c r="E72" s="6"/>
      <c r="F72" s="6">
        <v>1</v>
      </c>
    </row>
    <row r="73" spans="1:6" x14ac:dyDescent="0.25">
      <c r="A73" s="5" t="s">
        <v>393</v>
      </c>
      <c r="B73" s="6"/>
      <c r="C73" s="6">
        <v>1</v>
      </c>
      <c r="D73" s="6"/>
      <c r="E73" s="6"/>
      <c r="F73" s="6">
        <v>1</v>
      </c>
    </row>
    <row r="74" spans="1:6" x14ac:dyDescent="0.25">
      <c r="A74" s="5" t="s">
        <v>369</v>
      </c>
      <c r="B74" s="6"/>
      <c r="C74" s="6">
        <v>1</v>
      </c>
      <c r="D74" s="6">
        <v>1</v>
      </c>
      <c r="E74" s="6"/>
      <c r="F74" s="6">
        <v>1</v>
      </c>
    </row>
    <row r="75" spans="1:6" x14ac:dyDescent="0.25">
      <c r="A75" s="5" t="s">
        <v>650</v>
      </c>
      <c r="B75" s="6"/>
      <c r="C75" s="6">
        <v>1</v>
      </c>
      <c r="D75" s="6">
        <v>1</v>
      </c>
      <c r="E75" s="6"/>
      <c r="F75" s="6">
        <v>1</v>
      </c>
    </row>
    <row r="76" spans="1:6" x14ac:dyDescent="0.25">
      <c r="A76" s="5" t="s">
        <v>196</v>
      </c>
      <c r="B76" s="6">
        <v>1</v>
      </c>
      <c r="C76" s="6"/>
      <c r="D76" s="6"/>
      <c r="E76" s="6"/>
      <c r="F76" s="6">
        <v>1</v>
      </c>
    </row>
    <row r="77" spans="1:6" x14ac:dyDescent="0.25">
      <c r="A77" s="5" t="s">
        <v>73</v>
      </c>
      <c r="B77" s="6">
        <v>1</v>
      </c>
      <c r="C77" s="6"/>
      <c r="D77" s="6"/>
      <c r="E77" s="6"/>
      <c r="F77" s="6">
        <v>1</v>
      </c>
    </row>
    <row r="78" spans="1:6" x14ac:dyDescent="0.25">
      <c r="A78" s="5" t="s">
        <v>811</v>
      </c>
      <c r="B78" s="6"/>
      <c r="C78" s="6"/>
      <c r="D78" s="6">
        <v>1</v>
      </c>
      <c r="E78" s="6"/>
      <c r="F78" s="6">
        <v>1</v>
      </c>
    </row>
    <row r="79" spans="1:6" x14ac:dyDescent="0.25">
      <c r="A79" s="5" t="s">
        <v>967</v>
      </c>
      <c r="B79" s="6"/>
      <c r="C79" s="6"/>
      <c r="D79" s="6">
        <v>1</v>
      </c>
      <c r="E79" s="6"/>
      <c r="F79" s="6">
        <v>1</v>
      </c>
    </row>
    <row r="80" spans="1:6" x14ac:dyDescent="0.25">
      <c r="A80" s="5" t="s">
        <v>64</v>
      </c>
      <c r="B80" s="6">
        <v>1</v>
      </c>
      <c r="C80" s="6"/>
      <c r="D80" s="6"/>
      <c r="E80" s="6"/>
      <c r="F80" s="6">
        <v>1</v>
      </c>
    </row>
    <row r="81" spans="1:6" x14ac:dyDescent="0.25">
      <c r="A81" s="5" t="s">
        <v>274</v>
      </c>
      <c r="B81" s="6">
        <v>1</v>
      </c>
      <c r="C81" s="6"/>
      <c r="D81" s="6"/>
      <c r="E81" s="6">
        <v>1</v>
      </c>
      <c r="F81" s="6">
        <v>1</v>
      </c>
    </row>
    <row r="82" spans="1:6" x14ac:dyDescent="0.25">
      <c r="A82" s="5" t="s">
        <v>800</v>
      </c>
      <c r="B82" s="6"/>
      <c r="C82" s="6"/>
      <c r="D82" s="6">
        <v>1</v>
      </c>
      <c r="E82" s="6"/>
      <c r="F82" s="6">
        <v>1</v>
      </c>
    </row>
    <row r="83" spans="1:6" x14ac:dyDescent="0.25">
      <c r="A83" s="5" t="s">
        <v>536</v>
      </c>
      <c r="B83" s="6"/>
      <c r="C83" s="6">
        <v>1</v>
      </c>
      <c r="D83" s="6">
        <v>1</v>
      </c>
      <c r="E83" s="6"/>
      <c r="F83" s="6">
        <v>1</v>
      </c>
    </row>
    <row r="84" spans="1:6" x14ac:dyDescent="0.25">
      <c r="A84" s="5" t="s">
        <v>850</v>
      </c>
      <c r="B84" s="6"/>
      <c r="C84" s="6"/>
      <c r="D84" s="6">
        <v>1</v>
      </c>
      <c r="E84" s="6"/>
      <c r="F84" s="6">
        <v>1</v>
      </c>
    </row>
    <row r="85" spans="1:6" x14ac:dyDescent="0.25">
      <c r="A85" s="5" t="s">
        <v>518</v>
      </c>
      <c r="B85" s="6"/>
      <c r="C85" s="6">
        <v>1</v>
      </c>
      <c r="D85" s="6">
        <v>1</v>
      </c>
      <c r="E85" s="6"/>
      <c r="F85" s="6">
        <v>1</v>
      </c>
    </row>
    <row r="86" spans="1:6" x14ac:dyDescent="0.25">
      <c r="A86" s="5" t="s">
        <v>758</v>
      </c>
      <c r="B86" s="6"/>
      <c r="C86" s="6">
        <v>1</v>
      </c>
      <c r="D86" s="6">
        <v>1</v>
      </c>
      <c r="E86" s="6"/>
      <c r="F86" s="6">
        <v>1</v>
      </c>
    </row>
    <row r="87" spans="1:6" x14ac:dyDescent="0.25">
      <c r="A87" s="5" t="s">
        <v>677</v>
      </c>
      <c r="B87" s="6"/>
      <c r="C87" s="6">
        <v>1</v>
      </c>
      <c r="D87" s="6">
        <v>1</v>
      </c>
      <c r="E87" s="6"/>
      <c r="F87" s="6">
        <v>1</v>
      </c>
    </row>
    <row r="88" spans="1:6" x14ac:dyDescent="0.25">
      <c r="A88" s="5" t="s">
        <v>629</v>
      </c>
      <c r="B88" s="6"/>
      <c r="C88" s="6">
        <v>1</v>
      </c>
      <c r="D88" s="6">
        <v>1</v>
      </c>
      <c r="E88" s="6"/>
      <c r="F88" s="6">
        <v>1</v>
      </c>
    </row>
    <row r="89" spans="1:6" x14ac:dyDescent="0.25">
      <c r="A89" s="5" t="s">
        <v>155</v>
      </c>
      <c r="B89" s="6">
        <v>1</v>
      </c>
      <c r="C89" s="6"/>
      <c r="D89" s="6"/>
      <c r="E89" s="6"/>
      <c r="F89" s="6">
        <v>1</v>
      </c>
    </row>
    <row r="90" spans="1:6" x14ac:dyDescent="0.25">
      <c r="A90" s="5" t="s">
        <v>874</v>
      </c>
      <c r="B90" s="6"/>
      <c r="C90" s="6"/>
      <c r="D90" s="6">
        <v>1</v>
      </c>
      <c r="E90" s="6"/>
      <c r="F90" s="6">
        <v>1</v>
      </c>
    </row>
    <row r="91" spans="1:6" x14ac:dyDescent="0.25">
      <c r="A91" s="5" t="s">
        <v>507</v>
      </c>
      <c r="B91" s="6"/>
      <c r="C91" s="6">
        <v>1</v>
      </c>
      <c r="D91" s="6"/>
      <c r="E91" s="6"/>
      <c r="F91" s="6">
        <v>1</v>
      </c>
    </row>
    <row r="92" spans="1:6" x14ac:dyDescent="0.25">
      <c r="A92" s="5" t="s">
        <v>363</v>
      </c>
      <c r="B92" s="6"/>
      <c r="C92" s="6">
        <v>1</v>
      </c>
      <c r="D92" s="6"/>
      <c r="E92" s="6"/>
      <c r="F92" s="6">
        <v>1</v>
      </c>
    </row>
    <row r="93" spans="1:6" x14ac:dyDescent="0.25">
      <c r="A93" s="5" t="s">
        <v>837</v>
      </c>
      <c r="B93" s="6"/>
      <c r="C93" s="6"/>
      <c r="D93" s="6">
        <v>1</v>
      </c>
      <c r="E93" s="6"/>
      <c r="F93" s="6">
        <v>1</v>
      </c>
    </row>
    <row r="94" spans="1:6" x14ac:dyDescent="0.25">
      <c r="A94" s="5" t="s">
        <v>273</v>
      </c>
      <c r="B94" s="6">
        <v>1</v>
      </c>
      <c r="C94" s="6"/>
      <c r="D94" s="6">
        <v>1</v>
      </c>
      <c r="E94" s="6"/>
      <c r="F94" s="6">
        <v>1</v>
      </c>
    </row>
    <row r="95" spans="1:6" x14ac:dyDescent="0.25">
      <c r="A95" s="5" t="s">
        <v>614</v>
      </c>
      <c r="B95" s="6"/>
      <c r="C95" s="6">
        <v>1</v>
      </c>
      <c r="D95" s="6">
        <v>1</v>
      </c>
      <c r="E95" s="6"/>
      <c r="F95" s="6">
        <v>1</v>
      </c>
    </row>
    <row r="96" spans="1:6" x14ac:dyDescent="0.25">
      <c r="A96" s="5" t="s">
        <v>795</v>
      </c>
      <c r="B96" s="6"/>
      <c r="C96" s="6"/>
      <c r="D96" s="6">
        <v>1</v>
      </c>
      <c r="E96" s="6"/>
      <c r="F96" s="6">
        <v>1</v>
      </c>
    </row>
    <row r="97" spans="1:6" x14ac:dyDescent="0.25">
      <c r="A97" s="5" t="s">
        <v>174</v>
      </c>
      <c r="B97" s="6">
        <v>1</v>
      </c>
      <c r="C97" s="6"/>
      <c r="D97" s="6"/>
      <c r="E97" s="6"/>
      <c r="F97" s="6">
        <v>1</v>
      </c>
    </row>
    <row r="98" spans="1:6" x14ac:dyDescent="0.25">
      <c r="A98" s="5" t="s">
        <v>441</v>
      </c>
      <c r="B98" s="6"/>
      <c r="C98" s="6">
        <v>1</v>
      </c>
      <c r="D98" s="6">
        <v>1</v>
      </c>
      <c r="E98" s="6"/>
      <c r="F98" s="6">
        <v>1</v>
      </c>
    </row>
    <row r="99" spans="1:6" x14ac:dyDescent="0.25">
      <c r="A99" s="5" t="s">
        <v>437</v>
      </c>
      <c r="B99" s="6"/>
      <c r="C99" s="6">
        <v>1</v>
      </c>
      <c r="D99" s="6"/>
      <c r="E99" s="6"/>
      <c r="F99" s="6">
        <v>1</v>
      </c>
    </row>
    <row r="100" spans="1:6" x14ac:dyDescent="0.25">
      <c r="A100" s="5" t="s">
        <v>410</v>
      </c>
      <c r="B100" s="6"/>
      <c r="C100" s="6">
        <v>1</v>
      </c>
      <c r="D100" s="6"/>
      <c r="E100" s="6"/>
      <c r="F100" s="6">
        <v>1</v>
      </c>
    </row>
    <row r="101" spans="1:6" x14ac:dyDescent="0.25">
      <c r="A101" s="5" t="s">
        <v>853</v>
      </c>
      <c r="B101" s="6"/>
      <c r="C101" s="6"/>
      <c r="D101" s="6">
        <v>1</v>
      </c>
      <c r="E101" s="6"/>
      <c r="F101" s="6">
        <v>1</v>
      </c>
    </row>
    <row r="102" spans="1:6" x14ac:dyDescent="0.25">
      <c r="A102" s="5" t="s">
        <v>746</v>
      </c>
      <c r="B102" s="6"/>
      <c r="C102" s="6">
        <v>1</v>
      </c>
      <c r="D102" s="6"/>
      <c r="E102" s="6"/>
      <c r="F102" s="6">
        <v>1</v>
      </c>
    </row>
    <row r="103" spans="1:6" x14ac:dyDescent="0.25">
      <c r="A103" s="5" t="s">
        <v>289</v>
      </c>
      <c r="B103" s="6">
        <v>1</v>
      </c>
      <c r="C103" s="6"/>
      <c r="D103" s="6"/>
      <c r="E103" s="6"/>
      <c r="F103" s="6">
        <v>1</v>
      </c>
    </row>
    <row r="104" spans="1:6" x14ac:dyDescent="0.25">
      <c r="A104" s="5" t="s">
        <v>701</v>
      </c>
      <c r="B104" s="6"/>
      <c r="C104" s="6">
        <v>1</v>
      </c>
      <c r="D104" s="6">
        <v>1</v>
      </c>
      <c r="E104" s="6"/>
      <c r="F104" s="6">
        <v>1</v>
      </c>
    </row>
    <row r="105" spans="1:6" x14ac:dyDescent="0.25">
      <c r="A105" s="5" t="s">
        <v>735</v>
      </c>
      <c r="B105" s="6"/>
      <c r="C105" s="6">
        <v>1</v>
      </c>
      <c r="D105" s="6"/>
      <c r="E105" s="6"/>
      <c r="F105" s="6">
        <v>1</v>
      </c>
    </row>
    <row r="106" spans="1:6" x14ac:dyDescent="0.25">
      <c r="A106" s="5" t="s">
        <v>198</v>
      </c>
      <c r="B106" s="6">
        <v>1</v>
      </c>
      <c r="C106" s="6"/>
      <c r="D106" s="6"/>
      <c r="E106" s="6"/>
      <c r="F106" s="6">
        <v>1</v>
      </c>
    </row>
    <row r="107" spans="1:6" x14ac:dyDescent="0.25">
      <c r="A107" s="5" t="s">
        <v>827</v>
      </c>
      <c r="B107" s="6"/>
      <c r="C107" s="6"/>
      <c r="D107" s="6">
        <v>1</v>
      </c>
      <c r="E107" s="6"/>
      <c r="F107" s="6">
        <v>1</v>
      </c>
    </row>
    <row r="108" spans="1:6" x14ac:dyDescent="0.25">
      <c r="A108" s="5" t="s">
        <v>226</v>
      </c>
      <c r="B108" s="6">
        <v>1</v>
      </c>
      <c r="C108" s="6">
        <v>1</v>
      </c>
      <c r="D108" s="6">
        <v>1</v>
      </c>
      <c r="E108" s="6"/>
      <c r="F108" s="6">
        <v>1</v>
      </c>
    </row>
    <row r="109" spans="1:6" x14ac:dyDescent="0.25">
      <c r="A109" s="5" t="s">
        <v>474</v>
      </c>
      <c r="B109" s="6"/>
      <c r="C109" s="6">
        <v>1</v>
      </c>
      <c r="D109" s="6"/>
      <c r="E109" s="6"/>
      <c r="F109" s="6">
        <v>1</v>
      </c>
    </row>
    <row r="110" spans="1:6" x14ac:dyDescent="0.25">
      <c r="A110" s="5" t="s">
        <v>353</v>
      </c>
      <c r="B110" s="6">
        <v>1</v>
      </c>
      <c r="C110" s="6"/>
      <c r="D110" s="6"/>
      <c r="E110" s="6"/>
      <c r="F110" s="6">
        <v>1</v>
      </c>
    </row>
    <row r="111" spans="1:6" x14ac:dyDescent="0.25">
      <c r="A111" s="5" t="s">
        <v>709</v>
      </c>
      <c r="B111" s="6"/>
      <c r="C111" s="6">
        <v>1</v>
      </c>
      <c r="D111" s="6">
        <v>1</v>
      </c>
      <c r="E111" s="6"/>
      <c r="F111" s="6">
        <v>1</v>
      </c>
    </row>
    <row r="112" spans="1:6" x14ac:dyDescent="0.25">
      <c r="A112" s="5" t="s">
        <v>272</v>
      </c>
      <c r="B112" s="6">
        <v>1</v>
      </c>
      <c r="C112" s="6"/>
      <c r="D112" s="6">
        <v>1</v>
      </c>
      <c r="E112" s="6"/>
      <c r="F112" s="6">
        <v>1</v>
      </c>
    </row>
    <row r="113" spans="1:6" x14ac:dyDescent="0.25">
      <c r="A113" s="5" t="s">
        <v>137</v>
      </c>
      <c r="B113" s="6">
        <v>1</v>
      </c>
      <c r="C113" s="6"/>
      <c r="D113" s="6"/>
      <c r="E113" s="6"/>
      <c r="F113" s="6">
        <v>1</v>
      </c>
    </row>
    <row r="114" spans="1:6" x14ac:dyDescent="0.25">
      <c r="A114" s="5" t="s">
        <v>662</v>
      </c>
      <c r="B114" s="6"/>
      <c r="C114" s="6">
        <v>1</v>
      </c>
      <c r="D114" s="6"/>
      <c r="E114" s="6"/>
      <c r="F114" s="6">
        <v>1</v>
      </c>
    </row>
    <row r="115" spans="1:6" x14ac:dyDescent="0.25">
      <c r="A115" s="5" t="s">
        <v>792</v>
      </c>
      <c r="B115" s="6"/>
      <c r="C115" s="6"/>
      <c r="D115" s="6">
        <v>1</v>
      </c>
      <c r="E115" s="6"/>
      <c r="F115" s="6">
        <v>1</v>
      </c>
    </row>
    <row r="116" spans="1:6" x14ac:dyDescent="0.25">
      <c r="A116" s="5" t="s">
        <v>538</v>
      </c>
      <c r="B116" s="6"/>
      <c r="C116" s="6">
        <v>1</v>
      </c>
      <c r="D116" s="6">
        <v>1</v>
      </c>
      <c r="E116" s="6"/>
      <c r="F116" s="6">
        <v>1</v>
      </c>
    </row>
    <row r="117" spans="1:6" x14ac:dyDescent="0.25">
      <c r="A117" s="5" t="s">
        <v>968</v>
      </c>
      <c r="B117" s="6"/>
      <c r="C117" s="6"/>
      <c r="D117" s="6">
        <v>1</v>
      </c>
      <c r="E117" s="6"/>
      <c r="F117" s="6">
        <v>1</v>
      </c>
    </row>
    <row r="118" spans="1:6" x14ac:dyDescent="0.25">
      <c r="A118" s="5" t="s">
        <v>197</v>
      </c>
      <c r="B118" s="6">
        <v>1</v>
      </c>
      <c r="C118" s="6"/>
      <c r="D118" s="6"/>
      <c r="E118" s="6"/>
      <c r="F118" s="6">
        <v>1</v>
      </c>
    </row>
    <row r="119" spans="1:6" x14ac:dyDescent="0.25">
      <c r="A119" s="5" t="s">
        <v>823</v>
      </c>
      <c r="B119" s="6"/>
      <c r="C119" s="6"/>
      <c r="D119" s="6">
        <v>1</v>
      </c>
      <c r="E119" s="6"/>
      <c r="F119" s="6">
        <v>1</v>
      </c>
    </row>
    <row r="120" spans="1:6" x14ac:dyDescent="0.25">
      <c r="A120" s="5" t="s">
        <v>268</v>
      </c>
      <c r="B120" s="6">
        <v>1</v>
      </c>
      <c r="C120" s="6">
        <v>1</v>
      </c>
      <c r="D120" s="6"/>
      <c r="E120" s="6"/>
      <c r="F120" s="6">
        <v>1</v>
      </c>
    </row>
    <row r="121" spans="1:6" x14ac:dyDescent="0.25">
      <c r="A121" s="5" t="s">
        <v>564</v>
      </c>
      <c r="B121" s="6"/>
      <c r="C121" s="6">
        <v>1</v>
      </c>
      <c r="D121" s="6"/>
      <c r="E121" s="6"/>
      <c r="F121" s="6">
        <v>1</v>
      </c>
    </row>
    <row r="122" spans="1:6" x14ac:dyDescent="0.25">
      <c r="A122" s="5" t="s">
        <v>207</v>
      </c>
      <c r="B122" s="6">
        <v>1</v>
      </c>
      <c r="C122" s="6"/>
      <c r="D122" s="6">
        <v>1</v>
      </c>
      <c r="E122" s="6"/>
      <c r="F122" s="6">
        <v>1</v>
      </c>
    </row>
    <row r="123" spans="1:6" x14ac:dyDescent="0.25">
      <c r="A123" s="5" t="s">
        <v>500</v>
      </c>
      <c r="B123" s="6"/>
      <c r="C123" s="6">
        <v>1</v>
      </c>
      <c r="D123" s="6">
        <v>1</v>
      </c>
      <c r="E123" s="6"/>
      <c r="F123" s="6">
        <v>1</v>
      </c>
    </row>
    <row r="124" spans="1:6" x14ac:dyDescent="0.25">
      <c r="A124" s="5" t="s">
        <v>149</v>
      </c>
      <c r="B124" s="6">
        <v>1</v>
      </c>
      <c r="C124" s="6"/>
      <c r="D124" s="6"/>
      <c r="E124" s="6"/>
      <c r="F124" s="6">
        <v>1</v>
      </c>
    </row>
    <row r="125" spans="1:6" x14ac:dyDescent="0.25">
      <c r="A125" s="5" t="s">
        <v>443</v>
      </c>
      <c r="B125" s="6"/>
      <c r="C125" s="6">
        <v>1</v>
      </c>
      <c r="D125" s="6">
        <v>1</v>
      </c>
      <c r="E125" s="6"/>
      <c r="F125" s="6">
        <v>1</v>
      </c>
    </row>
    <row r="126" spans="1:6" x14ac:dyDescent="0.25">
      <c r="A126" s="5" t="s">
        <v>788</v>
      </c>
      <c r="B126" s="6"/>
      <c r="C126" s="6"/>
      <c r="D126" s="6">
        <v>1</v>
      </c>
      <c r="E126" s="6"/>
      <c r="F126" s="6">
        <v>1</v>
      </c>
    </row>
    <row r="127" spans="1:6" x14ac:dyDescent="0.25">
      <c r="A127" s="5" t="s">
        <v>676</v>
      </c>
      <c r="B127" s="6"/>
      <c r="C127" s="6">
        <v>1</v>
      </c>
      <c r="D127" s="6">
        <v>1</v>
      </c>
      <c r="E127" s="6"/>
      <c r="F127" s="6">
        <v>1</v>
      </c>
    </row>
    <row r="128" spans="1:6" x14ac:dyDescent="0.25">
      <c r="A128" s="5" t="s">
        <v>804</v>
      </c>
      <c r="B128" s="6"/>
      <c r="C128" s="6"/>
      <c r="D128" s="6">
        <v>1</v>
      </c>
      <c r="E128" s="6"/>
      <c r="F128" s="6">
        <v>1</v>
      </c>
    </row>
    <row r="129" spans="1:6" x14ac:dyDescent="0.25">
      <c r="A129" s="5" t="s">
        <v>51</v>
      </c>
      <c r="B129" s="6">
        <v>1</v>
      </c>
      <c r="C129" s="6"/>
      <c r="D129" s="6"/>
      <c r="E129" s="6"/>
      <c r="F129" s="6">
        <v>1</v>
      </c>
    </row>
    <row r="130" spans="1:6" x14ac:dyDescent="0.25">
      <c r="A130" s="5" t="s">
        <v>759</v>
      </c>
      <c r="B130" s="6"/>
      <c r="C130" s="6">
        <v>1</v>
      </c>
      <c r="D130" s="6"/>
      <c r="E130" s="6"/>
      <c r="F130" s="6">
        <v>1</v>
      </c>
    </row>
    <row r="131" spans="1:6" x14ac:dyDescent="0.25">
      <c r="A131" s="5" t="s">
        <v>583</v>
      </c>
      <c r="B131" s="6"/>
      <c r="C131" s="6">
        <v>1</v>
      </c>
      <c r="D131" s="6"/>
      <c r="E131" s="6"/>
      <c r="F131" s="6">
        <v>1</v>
      </c>
    </row>
    <row r="132" spans="1:6" x14ac:dyDescent="0.25">
      <c r="A132" s="5" t="s">
        <v>176</v>
      </c>
      <c r="B132" s="6">
        <v>1</v>
      </c>
      <c r="C132" s="6"/>
      <c r="D132" s="6"/>
      <c r="E132" s="6"/>
      <c r="F132" s="6">
        <v>1</v>
      </c>
    </row>
    <row r="133" spans="1:6" x14ac:dyDescent="0.25">
      <c r="A133" s="5" t="s">
        <v>128</v>
      </c>
      <c r="B133" s="6">
        <v>1</v>
      </c>
      <c r="C133" s="6"/>
      <c r="D133" s="6"/>
      <c r="E133" s="6"/>
      <c r="F133" s="6">
        <v>1</v>
      </c>
    </row>
    <row r="134" spans="1:6" x14ac:dyDescent="0.25">
      <c r="A134" s="5" t="s">
        <v>951</v>
      </c>
      <c r="B134" s="6"/>
      <c r="C134" s="6"/>
      <c r="D134" s="6">
        <v>1</v>
      </c>
      <c r="E134" s="6"/>
      <c r="F134" s="6">
        <v>1</v>
      </c>
    </row>
    <row r="135" spans="1:6" x14ac:dyDescent="0.25">
      <c r="A135" s="5" t="s">
        <v>479</v>
      </c>
      <c r="B135" s="6"/>
      <c r="C135" s="6">
        <v>1</v>
      </c>
      <c r="D135" s="6"/>
      <c r="E135" s="6"/>
      <c r="F135" s="6">
        <v>1</v>
      </c>
    </row>
    <row r="136" spans="1:6" x14ac:dyDescent="0.25">
      <c r="A136" s="5" t="s">
        <v>194</v>
      </c>
      <c r="B136" s="6">
        <v>1</v>
      </c>
      <c r="C136" s="6"/>
      <c r="D136" s="6">
        <v>1</v>
      </c>
      <c r="E136" s="6"/>
      <c r="F136" s="6">
        <v>1</v>
      </c>
    </row>
    <row r="137" spans="1:6" x14ac:dyDescent="0.25">
      <c r="A137" s="5" t="s">
        <v>640</v>
      </c>
      <c r="B137" s="6"/>
      <c r="C137" s="6">
        <v>1</v>
      </c>
      <c r="D137" s="6"/>
      <c r="E137" s="6"/>
      <c r="F137" s="6">
        <v>1</v>
      </c>
    </row>
    <row r="138" spans="1:6" x14ac:dyDescent="0.25">
      <c r="A138" s="5" t="s">
        <v>813</v>
      </c>
      <c r="B138" s="6"/>
      <c r="C138" s="6"/>
      <c r="D138" s="6">
        <v>1</v>
      </c>
      <c r="E138" s="6"/>
      <c r="F138" s="6">
        <v>1</v>
      </c>
    </row>
    <row r="139" spans="1:6" x14ac:dyDescent="0.25">
      <c r="A139" s="5" t="s">
        <v>847</v>
      </c>
      <c r="B139" s="6"/>
      <c r="C139" s="6"/>
      <c r="D139" s="6">
        <v>1</v>
      </c>
      <c r="E139" s="6"/>
      <c r="F139" s="6">
        <v>1</v>
      </c>
    </row>
    <row r="140" spans="1:6" x14ac:dyDescent="0.25">
      <c r="A140" s="5" t="s">
        <v>504</v>
      </c>
      <c r="B140" s="6"/>
      <c r="C140" s="6">
        <v>1</v>
      </c>
      <c r="D140" s="6"/>
      <c r="E140" s="6"/>
      <c r="F140" s="6">
        <v>1</v>
      </c>
    </row>
    <row r="141" spans="1:6" x14ac:dyDescent="0.25">
      <c r="A141" s="5" t="s">
        <v>653</v>
      </c>
      <c r="B141" s="6"/>
      <c r="C141" s="6">
        <v>1</v>
      </c>
      <c r="D141" s="6">
        <v>1</v>
      </c>
      <c r="E141" s="6"/>
      <c r="F141" s="6">
        <v>1</v>
      </c>
    </row>
    <row r="142" spans="1:6" x14ac:dyDescent="0.25">
      <c r="A142" s="5" t="s">
        <v>621</v>
      </c>
      <c r="B142" s="6"/>
      <c r="C142" s="6">
        <v>1</v>
      </c>
      <c r="D142" s="6">
        <v>1</v>
      </c>
      <c r="E142" s="6"/>
      <c r="F142" s="6">
        <v>1</v>
      </c>
    </row>
    <row r="143" spans="1:6" x14ac:dyDescent="0.25">
      <c r="A143" s="5" t="s">
        <v>557</v>
      </c>
      <c r="B143" s="6"/>
      <c r="C143" s="6">
        <v>1</v>
      </c>
      <c r="D143" s="6"/>
      <c r="E143" s="6"/>
      <c r="F143" s="6">
        <v>1</v>
      </c>
    </row>
    <row r="144" spans="1:6" x14ac:dyDescent="0.25">
      <c r="A144" s="5" t="s">
        <v>406</v>
      </c>
      <c r="B144" s="6"/>
      <c r="C144" s="6">
        <v>1</v>
      </c>
      <c r="D144" s="6"/>
      <c r="E144" s="6"/>
      <c r="F144" s="6">
        <v>1</v>
      </c>
    </row>
    <row r="145" spans="1:6" x14ac:dyDescent="0.25">
      <c r="A145" s="5" t="s">
        <v>418</v>
      </c>
      <c r="B145" s="6"/>
      <c r="C145" s="6">
        <v>1</v>
      </c>
      <c r="D145" s="6">
        <v>1</v>
      </c>
      <c r="E145" s="6"/>
      <c r="F145" s="6">
        <v>1</v>
      </c>
    </row>
    <row r="146" spans="1:6" x14ac:dyDescent="0.25">
      <c r="A146" s="5" t="s">
        <v>381</v>
      </c>
      <c r="B146" s="6"/>
      <c r="C146" s="6">
        <v>1</v>
      </c>
      <c r="D146" s="6"/>
      <c r="E146" s="6"/>
      <c r="F146" s="6">
        <v>1</v>
      </c>
    </row>
    <row r="147" spans="1:6" x14ac:dyDescent="0.25">
      <c r="A147" s="5" t="s">
        <v>421</v>
      </c>
      <c r="B147" s="6"/>
      <c r="C147" s="6">
        <v>1</v>
      </c>
      <c r="D147" s="6">
        <v>1</v>
      </c>
      <c r="E147" s="6"/>
      <c r="F147" s="6">
        <v>1</v>
      </c>
    </row>
    <row r="148" spans="1:6" x14ac:dyDescent="0.25">
      <c r="A148" s="5" t="s">
        <v>828</v>
      </c>
      <c r="B148" s="6"/>
      <c r="C148" s="6"/>
      <c r="D148" s="6">
        <v>1</v>
      </c>
      <c r="E148" s="6"/>
      <c r="F148" s="6">
        <v>1</v>
      </c>
    </row>
    <row r="149" spans="1:6" x14ac:dyDescent="0.25">
      <c r="A149" s="5" t="s">
        <v>857</v>
      </c>
      <c r="B149" s="6"/>
      <c r="C149" s="6"/>
      <c r="D149" s="6">
        <v>1</v>
      </c>
      <c r="E149" s="6"/>
      <c r="F149" s="6">
        <v>1</v>
      </c>
    </row>
    <row r="150" spans="1:6" x14ac:dyDescent="0.25">
      <c r="A150" s="5" t="s">
        <v>808</v>
      </c>
      <c r="B150" s="6"/>
      <c r="C150" s="6"/>
      <c r="D150" s="6">
        <v>1</v>
      </c>
      <c r="E150" s="6"/>
      <c r="F150" s="6">
        <v>1</v>
      </c>
    </row>
    <row r="151" spans="1:6" x14ac:dyDescent="0.25">
      <c r="A151" s="5" t="s">
        <v>366</v>
      </c>
      <c r="B151" s="6"/>
      <c r="C151" s="6">
        <v>1</v>
      </c>
      <c r="D151" s="6">
        <v>1</v>
      </c>
      <c r="E151" s="6">
        <v>1</v>
      </c>
      <c r="F151" s="6">
        <v>1</v>
      </c>
    </row>
    <row r="152" spans="1:6" x14ac:dyDescent="0.25">
      <c r="A152" s="5" t="s">
        <v>220</v>
      </c>
      <c r="B152" s="6">
        <v>1</v>
      </c>
      <c r="C152" s="6"/>
      <c r="D152" s="6"/>
      <c r="E152" s="6"/>
      <c r="F152" s="6">
        <v>1</v>
      </c>
    </row>
    <row r="153" spans="1:6" x14ac:dyDescent="0.25">
      <c r="A153" s="5" t="s">
        <v>470</v>
      </c>
      <c r="B153" s="6"/>
      <c r="C153" s="6">
        <v>1</v>
      </c>
      <c r="D153" s="6"/>
      <c r="E153" s="6"/>
      <c r="F153" s="6">
        <v>1</v>
      </c>
    </row>
    <row r="154" spans="1:6" x14ac:dyDescent="0.25">
      <c r="A154" s="5" t="s">
        <v>980</v>
      </c>
      <c r="B154" s="6"/>
      <c r="C154" s="6"/>
      <c r="D154" s="6">
        <v>1</v>
      </c>
      <c r="E154" s="6"/>
      <c r="F154" s="6">
        <v>1</v>
      </c>
    </row>
    <row r="155" spans="1:6" x14ac:dyDescent="0.25">
      <c r="A155" s="5" t="s">
        <v>234</v>
      </c>
      <c r="B155" s="6">
        <v>1</v>
      </c>
      <c r="C155" s="6"/>
      <c r="D155" s="6"/>
      <c r="E155" s="6"/>
      <c r="F155" s="6">
        <v>1</v>
      </c>
    </row>
    <row r="156" spans="1:6" x14ac:dyDescent="0.25">
      <c r="A156" s="5" t="s">
        <v>720</v>
      </c>
      <c r="B156" s="6"/>
      <c r="C156" s="6">
        <v>1</v>
      </c>
      <c r="D156" s="6"/>
      <c r="E156" s="6"/>
      <c r="F156" s="6">
        <v>1</v>
      </c>
    </row>
    <row r="157" spans="1:6" x14ac:dyDescent="0.25">
      <c r="A157" s="5" t="s">
        <v>483</v>
      </c>
      <c r="B157" s="6"/>
      <c r="C157" s="6">
        <v>1</v>
      </c>
      <c r="D157" s="6">
        <v>1</v>
      </c>
      <c r="E157" s="6"/>
      <c r="F157" s="6">
        <v>1</v>
      </c>
    </row>
    <row r="158" spans="1:6" x14ac:dyDescent="0.25">
      <c r="A158" s="5" t="s">
        <v>133</v>
      </c>
      <c r="B158" s="6">
        <v>1</v>
      </c>
      <c r="C158" s="6"/>
      <c r="D158" s="6"/>
      <c r="E158" s="6"/>
      <c r="F158" s="6">
        <v>1</v>
      </c>
    </row>
    <row r="159" spans="1:6" x14ac:dyDescent="0.25">
      <c r="A159" s="5" t="s">
        <v>429</v>
      </c>
      <c r="B159" s="6"/>
      <c r="C159" s="6">
        <v>1</v>
      </c>
      <c r="D159" s="6">
        <v>1</v>
      </c>
      <c r="E159" s="6"/>
      <c r="F159" s="6">
        <v>1</v>
      </c>
    </row>
    <row r="160" spans="1:6" x14ac:dyDescent="0.25">
      <c r="A160" s="5" t="s">
        <v>126</v>
      </c>
      <c r="B160" s="6">
        <v>1</v>
      </c>
      <c r="C160" s="6"/>
      <c r="D160" s="6"/>
      <c r="E160" s="6"/>
      <c r="F160" s="6">
        <v>1</v>
      </c>
    </row>
    <row r="161" spans="1:6" x14ac:dyDescent="0.25">
      <c r="A161" s="5" t="s">
        <v>575</v>
      </c>
      <c r="B161" s="6"/>
      <c r="C161" s="6">
        <v>1</v>
      </c>
      <c r="D161" s="6">
        <v>1</v>
      </c>
      <c r="E161" s="6"/>
      <c r="F161" s="6">
        <v>1</v>
      </c>
    </row>
    <row r="162" spans="1:6" x14ac:dyDescent="0.25">
      <c r="A162" s="5" t="s">
        <v>172</v>
      </c>
      <c r="B162" s="6">
        <v>1</v>
      </c>
      <c r="C162" s="6"/>
      <c r="D162" s="6"/>
      <c r="E162" s="6"/>
      <c r="F162" s="6">
        <v>1</v>
      </c>
    </row>
    <row r="163" spans="1:6" x14ac:dyDescent="0.25">
      <c r="A163" s="5" t="s">
        <v>605</v>
      </c>
      <c r="B163" s="6"/>
      <c r="C163" s="6">
        <v>1</v>
      </c>
      <c r="D163" s="6">
        <v>1</v>
      </c>
      <c r="E163" s="6"/>
      <c r="F163" s="6">
        <v>1</v>
      </c>
    </row>
    <row r="164" spans="1:6" x14ac:dyDescent="0.25">
      <c r="A164" s="5" t="s">
        <v>904</v>
      </c>
      <c r="B164" s="6"/>
      <c r="C164" s="6"/>
      <c r="D164" s="6">
        <v>1</v>
      </c>
      <c r="E164" s="6"/>
      <c r="F164" s="6">
        <v>1</v>
      </c>
    </row>
    <row r="165" spans="1:6" x14ac:dyDescent="0.25">
      <c r="A165" s="5" t="s">
        <v>599</v>
      </c>
      <c r="B165" s="6"/>
      <c r="C165" s="6">
        <v>1</v>
      </c>
      <c r="D165" s="6">
        <v>1</v>
      </c>
      <c r="E165" s="6"/>
      <c r="F165" s="6">
        <v>1</v>
      </c>
    </row>
    <row r="166" spans="1:6" x14ac:dyDescent="0.25">
      <c r="A166" s="5" t="s">
        <v>579</v>
      </c>
      <c r="B166" s="6"/>
      <c r="C166" s="6">
        <v>1</v>
      </c>
      <c r="D166" s="6">
        <v>1</v>
      </c>
      <c r="E166" s="6"/>
      <c r="F166" s="6">
        <v>1</v>
      </c>
    </row>
    <row r="167" spans="1:6" x14ac:dyDescent="0.25">
      <c r="A167" s="5" t="s">
        <v>350</v>
      </c>
      <c r="B167" s="6">
        <v>1</v>
      </c>
      <c r="C167" s="6"/>
      <c r="D167" s="6"/>
      <c r="E167" s="6"/>
      <c r="F167" s="6">
        <v>1</v>
      </c>
    </row>
    <row r="168" spans="1:6" x14ac:dyDescent="0.25">
      <c r="A168" s="5" t="s">
        <v>395</v>
      </c>
      <c r="B168" s="6"/>
      <c r="C168" s="6">
        <v>1</v>
      </c>
      <c r="D168" s="6">
        <v>1</v>
      </c>
      <c r="E168" s="6"/>
      <c r="F168" s="6">
        <v>1</v>
      </c>
    </row>
    <row r="169" spans="1:6" x14ac:dyDescent="0.25">
      <c r="A169" s="5" t="s">
        <v>79</v>
      </c>
      <c r="B169" s="6">
        <v>1</v>
      </c>
      <c r="C169" s="6"/>
      <c r="D169" s="6"/>
      <c r="E169" s="6"/>
      <c r="F169" s="6">
        <v>1</v>
      </c>
    </row>
    <row r="170" spans="1:6" x14ac:dyDescent="0.25">
      <c r="A170" s="5" t="s">
        <v>794</v>
      </c>
      <c r="B170" s="6"/>
      <c r="C170" s="6"/>
      <c r="D170" s="6">
        <v>1</v>
      </c>
      <c r="E170" s="6"/>
      <c r="F170" s="6">
        <v>1</v>
      </c>
    </row>
    <row r="171" spans="1:6" x14ac:dyDescent="0.25">
      <c r="A171" s="5" t="s">
        <v>642</v>
      </c>
      <c r="B171" s="6"/>
      <c r="C171" s="6">
        <v>1</v>
      </c>
      <c r="D171" s="6">
        <v>1</v>
      </c>
      <c r="E171" s="6"/>
      <c r="F171" s="6">
        <v>1</v>
      </c>
    </row>
    <row r="172" spans="1:6" x14ac:dyDescent="0.25">
      <c r="A172" s="5" t="s">
        <v>276</v>
      </c>
      <c r="B172" s="6">
        <v>1</v>
      </c>
      <c r="C172" s="6"/>
      <c r="D172" s="6"/>
      <c r="E172" s="6"/>
      <c r="F172" s="6">
        <v>1</v>
      </c>
    </row>
    <row r="173" spans="1:6" x14ac:dyDescent="0.25">
      <c r="A173" s="5" t="s">
        <v>958</v>
      </c>
      <c r="B173" s="6"/>
      <c r="C173" s="6"/>
      <c r="D173" s="6">
        <v>1</v>
      </c>
      <c r="E173" s="6"/>
      <c r="F173" s="6">
        <v>1</v>
      </c>
    </row>
    <row r="174" spans="1:6" x14ac:dyDescent="0.25">
      <c r="A174" s="5" t="s">
        <v>927</v>
      </c>
      <c r="B174" s="6"/>
      <c r="C174" s="6"/>
      <c r="D174" s="6">
        <v>1</v>
      </c>
      <c r="E174" s="6"/>
      <c r="F174" s="6">
        <v>1</v>
      </c>
    </row>
    <row r="175" spans="1:6" x14ac:dyDescent="0.25">
      <c r="A175" s="5" t="s">
        <v>218</v>
      </c>
      <c r="B175" s="6">
        <v>1</v>
      </c>
      <c r="C175" s="6"/>
      <c r="D175" s="6"/>
      <c r="E175" s="6"/>
      <c r="F175" s="6">
        <v>1</v>
      </c>
    </row>
    <row r="176" spans="1:6" x14ac:dyDescent="0.25">
      <c r="A176" s="5" t="s">
        <v>686</v>
      </c>
      <c r="B176" s="6"/>
      <c r="C176" s="6">
        <v>1</v>
      </c>
      <c r="D176" s="6"/>
      <c r="E176" s="6"/>
      <c r="F176" s="6">
        <v>1</v>
      </c>
    </row>
    <row r="177" spans="1:6" x14ac:dyDescent="0.25">
      <c r="A177" s="5" t="s">
        <v>376</v>
      </c>
      <c r="B177" s="6"/>
      <c r="C177" s="6">
        <v>1</v>
      </c>
      <c r="D177" s="6"/>
      <c r="E177" s="6"/>
      <c r="F177" s="6">
        <v>1</v>
      </c>
    </row>
    <row r="178" spans="1:6" x14ac:dyDescent="0.25">
      <c r="A178" s="5" t="s">
        <v>976</v>
      </c>
      <c r="B178" s="6"/>
      <c r="C178" s="6"/>
      <c r="D178" s="6">
        <v>1</v>
      </c>
      <c r="E178" s="6"/>
      <c r="F178" s="6">
        <v>1</v>
      </c>
    </row>
    <row r="179" spans="1:6" x14ac:dyDescent="0.25">
      <c r="A179" s="5" t="s">
        <v>652</v>
      </c>
      <c r="B179" s="6"/>
      <c r="C179" s="6">
        <v>1</v>
      </c>
      <c r="D179" s="6">
        <v>1</v>
      </c>
      <c r="E179" s="6"/>
      <c r="F179" s="6">
        <v>1</v>
      </c>
    </row>
    <row r="180" spans="1:6" x14ac:dyDescent="0.25">
      <c r="A180" s="5" t="s">
        <v>716</v>
      </c>
      <c r="B180" s="6"/>
      <c r="C180" s="6">
        <v>1</v>
      </c>
      <c r="D180" s="6"/>
      <c r="E180" s="6"/>
      <c r="F180" s="6">
        <v>1</v>
      </c>
    </row>
    <row r="181" spans="1:6" x14ac:dyDescent="0.25">
      <c r="A181" s="5" t="s">
        <v>96</v>
      </c>
      <c r="B181" s="6">
        <v>1</v>
      </c>
      <c r="C181" s="6"/>
      <c r="D181" s="6"/>
      <c r="E181" s="6"/>
      <c r="F181" s="6">
        <v>1</v>
      </c>
    </row>
    <row r="182" spans="1:6" x14ac:dyDescent="0.25">
      <c r="A182" s="5" t="s">
        <v>270</v>
      </c>
      <c r="B182" s="6">
        <v>1</v>
      </c>
      <c r="C182" s="6"/>
      <c r="D182" s="6">
        <v>1</v>
      </c>
      <c r="E182" s="6"/>
      <c r="F182" s="6">
        <v>1</v>
      </c>
    </row>
    <row r="183" spans="1:6" x14ac:dyDescent="0.25">
      <c r="A183" s="5" t="s">
        <v>92</v>
      </c>
      <c r="B183" s="6">
        <v>1</v>
      </c>
      <c r="C183" s="6"/>
      <c r="D183" s="6"/>
      <c r="E183" s="6"/>
      <c r="F183" s="6">
        <v>1</v>
      </c>
    </row>
    <row r="184" spans="1:6" x14ac:dyDescent="0.25">
      <c r="A184" s="5" t="s">
        <v>757</v>
      </c>
      <c r="B184" s="6"/>
      <c r="C184" s="6">
        <v>1</v>
      </c>
      <c r="D184" s="6">
        <v>1</v>
      </c>
      <c r="E184" s="6"/>
      <c r="F184" s="6">
        <v>1</v>
      </c>
    </row>
    <row r="185" spans="1:6" x14ac:dyDescent="0.25">
      <c r="A185" s="5" t="s">
        <v>26</v>
      </c>
      <c r="B185" s="6">
        <v>1</v>
      </c>
      <c r="C185" s="6"/>
      <c r="D185" s="6"/>
      <c r="E185" s="6"/>
      <c r="F185" s="6">
        <v>1</v>
      </c>
    </row>
    <row r="186" spans="1:6" x14ac:dyDescent="0.25">
      <c r="A186" s="5" t="s">
        <v>660</v>
      </c>
      <c r="B186" s="6"/>
      <c r="C186" s="6">
        <v>1</v>
      </c>
      <c r="D186" s="6">
        <v>1</v>
      </c>
      <c r="E186" s="6"/>
      <c r="F186" s="6">
        <v>1</v>
      </c>
    </row>
    <row r="187" spans="1:6" x14ac:dyDescent="0.25">
      <c r="A187" s="5" t="s">
        <v>12</v>
      </c>
      <c r="B187" s="6">
        <v>1</v>
      </c>
      <c r="C187" s="6"/>
      <c r="D187" s="6"/>
      <c r="E187" s="6"/>
      <c r="F187" s="6">
        <v>1</v>
      </c>
    </row>
    <row r="188" spans="1:6" x14ac:dyDescent="0.25">
      <c r="A188" s="5" t="s">
        <v>323</v>
      </c>
      <c r="B188" s="6">
        <v>1</v>
      </c>
      <c r="C188" s="6"/>
      <c r="D188" s="6"/>
      <c r="E188" s="6"/>
      <c r="F188" s="6">
        <v>1</v>
      </c>
    </row>
    <row r="189" spans="1:6" x14ac:dyDescent="0.25">
      <c r="A189" s="5" t="s">
        <v>121</v>
      </c>
      <c r="B189" s="6">
        <v>1</v>
      </c>
      <c r="C189" s="6"/>
      <c r="D189" s="6"/>
      <c r="E189" s="6"/>
      <c r="F189" s="6">
        <v>1</v>
      </c>
    </row>
    <row r="190" spans="1:6" x14ac:dyDescent="0.25">
      <c r="A190" s="5" t="s">
        <v>630</v>
      </c>
      <c r="B190" s="6"/>
      <c r="C190" s="6">
        <v>1</v>
      </c>
      <c r="D190" s="6">
        <v>1</v>
      </c>
      <c r="E190" s="6"/>
      <c r="F190" s="6">
        <v>1</v>
      </c>
    </row>
    <row r="191" spans="1:6" x14ac:dyDescent="0.25">
      <c r="A191" s="5" t="s">
        <v>962</v>
      </c>
      <c r="B191" s="6"/>
      <c r="C191" s="6"/>
      <c r="D191" s="6">
        <v>1</v>
      </c>
      <c r="E191" s="6"/>
      <c r="F191" s="6">
        <v>1</v>
      </c>
    </row>
    <row r="192" spans="1:6" x14ac:dyDescent="0.25">
      <c r="A192" s="5" t="s">
        <v>921</v>
      </c>
      <c r="B192" s="6"/>
      <c r="C192" s="6"/>
      <c r="D192" s="6">
        <v>1</v>
      </c>
      <c r="E192" s="6"/>
      <c r="F192" s="6">
        <v>1</v>
      </c>
    </row>
    <row r="193" spans="1:6" x14ac:dyDescent="0.25">
      <c r="A193" s="5" t="s">
        <v>969</v>
      </c>
      <c r="B193" s="6"/>
      <c r="C193" s="6"/>
      <c r="D193" s="6">
        <v>1</v>
      </c>
      <c r="E193" s="6"/>
      <c r="F193" s="6">
        <v>1</v>
      </c>
    </row>
    <row r="194" spans="1:6" x14ac:dyDescent="0.25">
      <c r="A194" s="5" t="s">
        <v>559</v>
      </c>
      <c r="B194" s="6"/>
      <c r="C194" s="6">
        <v>1</v>
      </c>
      <c r="D194" s="6"/>
      <c r="E194" s="6"/>
      <c r="F194" s="6">
        <v>1</v>
      </c>
    </row>
    <row r="195" spans="1:6" x14ac:dyDescent="0.25">
      <c r="A195" s="5" t="s">
        <v>159</v>
      </c>
      <c r="B195" s="6">
        <v>1</v>
      </c>
      <c r="C195" s="6"/>
      <c r="D195" s="6"/>
      <c r="E195" s="6"/>
      <c r="F195" s="6">
        <v>1</v>
      </c>
    </row>
    <row r="196" spans="1:6" x14ac:dyDescent="0.25">
      <c r="A196" s="5" t="s">
        <v>781</v>
      </c>
      <c r="B196" s="6"/>
      <c r="C196" s="6"/>
      <c r="D196" s="6">
        <v>1</v>
      </c>
      <c r="E196" s="6">
        <v>1</v>
      </c>
      <c r="F196" s="6">
        <v>1</v>
      </c>
    </row>
    <row r="197" spans="1:6" x14ac:dyDescent="0.25">
      <c r="A197" s="5" t="s">
        <v>213</v>
      </c>
      <c r="B197" s="6">
        <v>1</v>
      </c>
      <c r="C197" s="6"/>
      <c r="D197" s="6"/>
      <c r="E197" s="6"/>
      <c r="F197" s="6">
        <v>1</v>
      </c>
    </row>
    <row r="198" spans="1:6" x14ac:dyDescent="0.25">
      <c r="A198" s="5" t="s">
        <v>322</v>
      </c>
      <c r="B198" s="6">
        <v>1</v>
      </c>
      <c r="C198" s="6"/>
      <c r="D198" s="6"/>
      <c r="E198" s="6"/>
      <c r="F198" s="6">
        <v>1</v>
      </c>
    </row>
    <row r="199" spans="1:6" x14ac:dyDescent="0.25">
      <c r="A199" s="5" t="s">
        <v>340</v>
      </c>
      <c r="B199" s="6">
        <v>1</v>
      </c>
      <c r="C199" s="6"/>
      <c r="D199" s="6"/>
      <c r="E199" s="6"/>
      <c r="F199" s="6">
        <v>1</v>
      </c>
    </row>
    <row r="200" spans="1:6" x14ac:dyDescent="0.25">
      <c r="A200" s="5" t="s">
        <v>71</v>
      </c>
      <c r="B200" s="6">
        <v>1</v>
      </c>
      <c r="C200" s="6"/>
      <c r="D200" s="6"/>
      <c r="E200" s="6"/>
      <c r="F200" s="6">
        <v>1</v>
      </c>
    </row>
    <row r="201" spans="1:6" x14ac:dyDescent="0.25">
      <c r="A201" s="5" t="s">
        <v>796</v>
      </c>
      <c r="B201" s="6"/>
      <c r="C201" s="6"/>
      <c r="D201" s="6">
        <v>1</v>
      </c>
      <c r="E201" s="6"/>
      <c r="F201" s="6">
        <v>1</v>
      </c>
    </row>
    <row r="202" spans="1:6" x14ac:dyDescent="0.25">
      <c r="A202" s="5" t="s">
        <v>714</v>
      </c>
      <c r="B202" s="6"/>
      <c r="C202" s="6">
        <v>1</v>
      </c>
      <c r="D202" s="6"/>
      <c r="E202" s="6"/>
      <c r="F202" s="6">
        <v>1</v>
      </c>
    </row>
    <row r="203" spans="1:6" x14ac:dyDescent="0.25">
      <c r="A203" s="5" t="s">
        <v>743</v>
      </c>
      <c r="B203" s="6"/>
      <c r="C203" s="6">
        <v>1</v>
      </c>
      <c r="D203" s="6">
        <v>1</v>
      </c>
      <c r="E203" s="6"/>
      <c r="F203" s="6">
        <v>1</v>
      </c>
    </row>
    <row r="204" spans="1:6" x14ac:dyDescent="0.25">
      <c r="A204" s="5" t="s">
        <v>509</v>
      </c>
      <c r="B204" s="6"/>
      <c r="C204" s="6">
        <v>1</v>
      </c>
      <c r="D204" s="6">
        <v>1</v>
      </c>
      <c r="E204" s="6"/>
      <c r="F204" s="6">
        <v>1</v>
      </c>
    </row>
    <row r="205" spans="1:6" x14ac:dyDescent="0.25">
      <c r="A205" s="5" t="s">
        <v>718</v>
      </c>
      <c r="B205" s="6"/>
      <c r="C205" s="6">
        <v>1</v>
      </c>
      <c r="D205" s="6">
        <v>1</v>
      </c>
      <c r="E205" s="6"/>
      <c r="F205" s="6">
        <v>1</v>
      </c>
    </row>
    <row r="206" spans="1:6" x14ac:dyDescent="0.25">
      <c r="A206" s="5" t="s">
        <v>685</v>
      </c>
      <c r="B206" s="6"/>
      <c r="C206" s="6">
        <v>1</v>
      </c>
      <c r="D206" s="6"/>
      <c r="E206" s="6"/>
      <c r="F206" s="6">
        <v>1</v>
      </c>
    </row>
    <row r="207" spans="1:6" x14ac:dyDescent="0.25">
      <c r="A207" s="5" t="s">
        <v>521</v>
      </c>
      <c r="B207" s="6"/>
      <c r="C207" s="6">
        <v>1</v>
      </c>
      <c r="D207" s="6"/>
      <c r="E207" s="6"/>
      <c r="F207" s="6">
        <v>1</v>
      </c>
    </row>
    <row r="208" spans="1:6" x14ac:dyDescent="0.25">
      <c r="A208" s="5" t="s">
        <v>744</v>
      </c>
      <c r="B208" s="6"/>
      <c r="C208" s="6">
        <v>1</v>
      </c>
      <c r="D208" s="6">
        <v>1</v>
      </c>
      <c r="E208" s="6"/>
      <c r="F208" s="6">
        <v>1</v>
      </c>
    </row>
    <row r="209" spans="1:6" x14ac:dyDescent="0.25">
      <c r="A209" s="5" t="s">
        <v>840</v>
      </c>
      <c r="B209" s="6"/>
      <c r="C209" s="6"/>
      <c r="D209" s="6">
        <v>1</v>
      </c>
      <c r="E209" s="6"/>
      <c r="F209" s="6">
        <v>1</v>
      </c>
    </row>
    <row r="210" spans="1:6" x14ac:dyDescent="0.25">
      <c r="A210" s="5" t="s">
        <v>731</v>
      </c>
      <c r="B210" s="6"/>
      <c r="C210" s="6">
        <v>1</v>
      </c>
      <c r="D210" s="6"/>
      <c r="E210" s="6"/>
      <c r="F210" s="6">
        <v>1</v>
      </c>
    </row>
    <row r="211" spans="1:6" x14ac:dyDescent="0.25">
      <c r="A211" s="5" t="s">
        <v>47</v>
      </c>
      <c r="B211" s="6">
        <v>1</v>
      </c>
      <c r="C211" s="6"/>
      <c r="D211" s="6"/>
      <c r="E211" s="6"/>
      <c r="F211" s="6">
        <v>1</v>
      </c>
    </row>
    <row r="212" spans="1:6" x14ac:dyDescent="0.25">
      <c r="A212" s="5" t="s">
        <v>42</v>
      </c>
      <c r="B212" s="6">
        <v>1</v>
      </c>
      <c r="C212" s="6"/>
      <c r="D212" s="6">
        <v>1</v>
      </c>
      <c r="E212" s="6"/>
      <c r="F212" s="6">
        <v>1</v>
      </c>
    </row>
    <row r="213" spans="1:6" x14ac:dyDescent="0.25">
      <c r="A213" s="5" t="s">
        <v>632</v>
      </c>
      <c r="B213" s="6"/>
      <c r="C213" s="6">
        <v>1</v>
      </c>
      <c r="D213" s="6">
        <v>1</v>
      </c>
      <c r="E213" s="6"/>
      <c r="F213" s="6">
        <v>1</v>
      </c>
    </row>
    <row r="214" spans="1:6" x14ac:dyDescent="0.25">
      <c r="A214" s="5" t="s">
        <v>626</v>
      </c>
      <c r="B214" s="6"/>
      <c r="C214" s="6">
        <v>1</v>
      </c>
      <c r="D214" s="6"/>
      <c r="E214" s="6"/>
      <c r="F214" s="6">
        <v>1</v>
      </c>
    </row>
    <row r="215" spans="1:6" x14ac:dyDescent="0.25">
      <c r="A215" s="5" t="s">
        <v>307</v>
      </c>
      <c r="B215" s="6">
        <v>1</v>
      </c>
      <c r="C215" s="6"/>
      <c r="D215" s="6"/>
      <c r="E215" s="6"/>
      <c r="F215" s="6">
        <v>1</v>
      </c>
    </row>
    <row r="216" spans="1:6" x14ac:dyDescent="0.25">
      <c r="A216" s="5" t="s">
        <v>293</v>
      </c>
      <c r="B216" s="6">
        <v>1</v>
      </c>
      <c r="C216" s="6"/>
      <c r="D216" s="6"/>
      <c r="E216" s="6"/>
      <c r="F216" s="6">
        <v>1</v>
      </c>
    </row>
    <row r="217" spans="1:6" x14ac:dyDescent="0.25">
      <c r="A217" s="5" t="s">
        <v>360</v>
      </c>
      <c r="B217" s="6"/>
      <c r="C217" s="6">
        <v>1</v>
      </c>
      <c r="D217" s="6">
        <v>1</v>
      </c>
      <c r="E217" s="6"/>
      <c r="F217" s="6">
        <v>1</v>
      </c>
    </row>
    <row r="218" spans="1:6" x14ac:dyDescent="0.25">
      <c r="A218" s="5" t="s">
        <v>845</v>
      </c>
      <c r="B218" s="6"/>
      <c r="C218" s="6"/>
      <c r="D218" s="6">
        <v>1</v>
      </c>
      <c r="E218" s="6"/>
      <c r="F218" s="6">
        <v>1</v>
      </c>
    </row>
    <row r="219" spans="1:6" x14ac:dyDescent="0.25">
      <c r="A219" s="5" t="s">
        <v>262</v>
      </c>
      <c r="B219" s="6">
        <v>1</v>
      </c>
      <c r="C219" s="6"/>
      <c r="D219" s="6"/>
      <c r="E219" s="6"/>
      <c r="F219" s="6">
        <v>1</v>
      </c>
    </row>
    <row r="220" spans="1:6" x14ac:dyDescent="0.25">
      <c r="A220" s="5" t="s">
        <v>601</v>
      </c>
      <c r="B220" s="6"/>
      <c r="C220" s="6">
        <v>1</v>
      </c>
      <c r="D220" s="6">
        <v>1</v>
      </c>
      <c r="E220" s="6"/>
      <c r="F220" s="6">
        <v>1</v>
      </c>
    </row>
    <row r="221" spans="1:6" x14ac:dyDescent="0.25">
      <c r="A221" s="5" t="s">
        <v>251</v>
      </c>
      <c r="B221" s="6">
        <v>1</v>
      </c>
      <c r="C221" s="6"/>
      <c r="D221" s="6"/>
      <c r="E221" s="6"/>
      <c r="F221" s="6">
        <v>1</v>
      </c>
    </row>
    <row r="222" spans="1:6" x14ac:dyDescent="0.25">
      <c r="A222" s="5" t="s">
        <v>424</v>
      </c>
      <c r="B222" s="6"/>
      <c r="C222" s="6">
        <v>1</v>
      </c>
      <c r="D222" s="6">
        <v>1</v>
      </c>
      <c r="E222" s="6"/>
      <c r="F222" s="6">
        <v>1</v>
      </c>
    </row>
    <row r="223" spans="1:6" x14ac:dyDescent="0.25">
      <c r="A223" s="5" t="s">
        <v>568</v>
      </c>
      <c r="B223" s="6"/>
      <c r="C223" s="6">
        <v>1</v>
      </c>
      <c r="D223" s="6">
        <v>1</v>
      </c>
      <c r="E223" s="6"/>
      <c r="F223" s="6">
        <v>1</v>
      </c>
    </row>
    <row r="224" spans="1:6" x14ac:dyDescent="0.25">
      <c r="A224" s="5" t="s">
        <v>314</v>
      </c>
      <c r="B224" s="6">
        <v>1</v>
      </c>
      <c r="C224" s="6"/>
      <c r="D224" s="6"/>
      <c r="E224" s="6"/>
      <c r="F224" s="6">
        <v>1</v>
      </c>
    </row>
    <row r="225" spans="1:6" x14ac:dyDescent="0.25">
      <c r="A225" s="5" t="s">
        <v>349</v>
      </c>
      <c r="B225" s="6">
        <v>1</v>
      </c>
      <c r="C225" s="6"/>
      <c r="D225" s="6"/>
      <c r="E225" s="6"/>
      <c r="F225" s="6">
        <v>1</v>
      </c>
    </row>
    <row r="226" spans="1:6" x14ac:dyDescent="0.25">
      <c r="A226" s="5" t="s">
        <v>661</v>
      </c>
      <c r="B226" s="6"/>
      <c r="C226" s="6">
        <v>1</v>
      </c>
      <c r="D226" s="6">
        <v>1</v>
      </c>
      <c r="E226" s="6"/>
      <c r="F226" s="6">
        <v>1</v>
      </c>
    </row>
    <row r="227" spans="1:6" x14ac:dyDescent="0.25">
      <c r="A227" s="5" t="s">
        <v>22</v>
      </c>
      <c r="B227" s="6">
        <v>1</v>
      </c>
      <c r="C227" s="6"/>
      <c r="D227" s="6"/>
      <c r="E227" s="6"/>
      <c r="F227" s="6">
        <v>1</v>
      </c>
    </row>
    <row r="228" spans="1:6" x14ac:dyDescent="0.25">
      <c r="A228" s="5" t="s">
        <v>156</v>
      </c>
      <c r="B228" s="6">
        <v>1</v>
      </c>
      <c r="C228" s="6"/>
      <c r="D228" s="6"/>
      <c r="E228" s="6"/>
      <c r="F228" s="6">
        <v>1</v>
      </c>
    </row>
    <row r="229" spans="1:6" x14ac:dyDescent="0.25">
      <c r="A229" s="5" t="s">
        <v>623</v>
      </c>
      <c r="B229" s="6"/>
      <c r="C229" s="6">
        <v>1</v>
      </c>
      <c r="D229" s="6"/>
      <c r="E229" s="6"/>
      <c r="F229" s="6">
        <v>1</v>
      </c>
    </row>
    <row r="230" spans="1:6" x14ac:dyDescent="0.25">
      <c r="A230" s="5" t="s">
        <v>436</v>
      </c>
      <c r="B230" s="6"/>
      <c r="C230" s="6">
        <v>1</v>
      </c>
      <c r="D230" s="6"/>
      <c r="E230" s="6"/>
      <c r="F230" s="6">
        <v>1</v>
      </c>
    </row>
    <row r="231" spans="1:6" x14ac:dyDescent="0.25">
      <c r="A231" s="5" t="s">
        <v>189</v>
      </c>
      <c r="B231" s="6">
        <v>1</v>
      </c>
      <c r="C231" s="6"/>
      <c r="D231" s="6"/>
      <c r="E231" s="6"/>
      <c r="F231" s="6">
        <v>1</v>
      </c>
    </row>
    <row r="232" spans="1:6" x14ac:dyDescent="0.25">
      <c r="A232" s="5" t="s">
        <v>279</v>
      </c>
      <c r="B232" s="6">
        <v>1</v>
      </c>
      <c r="C232" s="6"/>
      <c r="D232" s="6"/>
      <c r="E232" s="6"/>
      <c r="F232" s="6">
        <v>1</v>
      </c>
    </row>
    <row r="233" spans="1:6" x14ac:dyDescent="0.25">
      <c r="A233" s="5" t="s">
        <v>49</v>
      </c>
      <c r="B233" s="6">
        <v>1</v>
      </c>
      <c r="C233" s="6"/>
      <c r="D233" s="6"/>
      <c r="E233" s="6"/>
      <c r="F233" s="6">
        <v>1</v>
      </c>
    </row>
    <row r="234" spans="1:6" x14ac:dyDescent="0.25">
      <c r="A234" s="5" t="s">
        <v>88</v>
      </c>
      <c r="B234" s="6">
        <v>1</v>
      </c>
      <c r="C234" s="6"/>
      <c r="D234" s="6"/>
      <c r="E234" s="6"/>
      <c r="F234" s="6">
        <v>1</v>
      </c>
    </row>
    <row r="235" spans="1:6" x14ac:dyDescent="0.25">
      <c r="A235" s="5" t="s">
        <v>574</v>
      </c>
      <c r="B235" s="6"/>
      <c r="C235" s="6">
        <v>1</v>
      </c>
      <c r="D235" s="6"/>
      <c r="E235" s="6"/>
      <c r="F235" s="6">
        <v>1</v>
      </c>
    </row>
    <row r="236" spans="1:6" x14ac:dyDescent="0.25">
      <c r="A236" s="5" t="s">
        <v>723</v>
      </c>
      <c r="B236" s="6"/>
      <c r="C236" s="6">
        <v>1</v>
      </c>
      <c r="D236" s="6">
        <v>1</v>
      </c>
      <c r="E236" s="6"/>
      <c r="F236" s="6">
        <v>1</v>
      </c>
    </row>
    <row r="237" spans="1:6" x14ac:dyDescent="0.25">
      <c r="A237" s="5" t="s">
        <v>492</v>
      </c>
      <c r="B237" s="6"/>
      <c r="C237" s="6">
        <v>1</v>
      </c>
      <c r="D237" s="6">
        <v>1</v>
      </c>
      <c r="E237" s="6"/>
      <c r="F237" s="6">
        <v>1</v>
      </c>
    </row>
    <row r="238" spans="1:6" x14ac:dyDescent="0.25">
      <c r="A238" s="5" t="s">
        <v>400</v>
      </c>
      <c r="B238" s="6"/>
      <c r="C238" s="6">
        <v>1</v>
      </c>
      <c r="D238" s="6">
        <v>1</v>
      </c>
      <c r="E238" s="6"/>
      <c r="F238" s="6">
        <v>1</v>
      </c>
    </row>
    <row r="239" spans="1:6" x14ac:dyDescent="0.25">
      <c r="A239" s="5" t="s">
        <v>290</v>
      </c>
      <c r="B239" s="6">
        <v>1</v>
      </c>
      <c r="C239" s="6"/>
      <c r="D239" s="6"/>
      <c r="E239" s="6"/>
      <c r="F239" s="6">
        <v>1</v>
      </c>
    </row>
    <row r="240" spans="1:6" x14ac:dyDescent="0.25">
      <c r="A240" s="5" t="s">
        <v>603</v>
      </c>
      <c r="B240" s="6"/>
      <c r="C240" s="6">
        <v>1</v>
      </c>
      <c r="D240" s="6">
        <v>1</v>
      </c>
      <c r="E240" s="6"/>
      <c r="F240" s="6">
        <v>1</v>
      </c>
    </row>
    <row r="241" spans="1:6" x14ac:dyDescent="0.25">
      <c r="A241" s="5" t="s">
        <v>70</v>
      </c>
      <c r="B241" s="6">
        <v>1</v>
      </c>
      <c r="C241" s="6"/>
      <c r="D241" s="6"/>
      <c r="E241" s="6"/>
      <c r="F241" s="6">
        <v>1</v>
      </c>
    </row>
    <row r="242" spans="1:6" x14ac:dyDescent="0.25">
      <c r="A242" s="5" t="s">
        <v>440</v>
      </c>
      <c r="B242" s="6"/>
      <c r="C242" s="6">
        <v>1</v>
      </c>
      <c r="D242" s="6"/>
      <c r="E242" s="6"/>
      <c r="F242" s="6">
        <v>1</v>
      </c>
    </row>
    <row r="243" spans="1:6" x14ac:dyDescent="0.25">
      <c r="A243" s="5" t="s">
        <v>578</v>
      </c>
      <c r="B243" s="6"/>
      <c r="C243" s="6">
        <v>1</v>
      </c>
      <c r="D243" s="6"/>
      <c r="E243" s="6"/>
      <c r="F243" s="6">
        <v>1</v>
      </c>
    </row>
    <row r="244" spans="1:6" x14ac:dyDescent="0.25">
      <c r="A244" s="5" t="s">
        <v>654</v>
      </c>
      <c r="B244" s="6"/>
      <c r="C244" s="6">
        <v>1</v>
      </c>
      <c r="D244" s="6"/>
      <c r="E244" s="6"/>
      <c r="F244" s="6">
        <v>1</v>
      </c>
    </row>
    <row r="245" spans="1:6" x14ac:dyDescent="0.25">
      <c r="A245" s="5" t="s">
        <v>531</v>
      </c>
      <c r="B245" s="6"/>
      <c r="C245" s="6">
        <v>1</v>
      </c>
      <c r="D245" s="6"/>
      <c r="E245" s="6"/>
      <c r="F245" s="6">
        <v>1</v>
      </c>
    </row>
    <row r="246" spans="1:6" x14ac:dyDescent="0.25">
      <c r="A246" s="5" t="s">
        <v>728</v>
      </c>
      <c r="B246" s="6"/>
      <c r="C246" s="6">
        <v>1</v>
      </c>
      <c r="D246" s="6">
        <v>1</v>
      </c>
      <c r="E246" s="6"/>
      <c r="F246" s="6">
        <v>1</v>
      </c>
    </row>
    <row r="247" spans="1:6" x14ac:dyDescent="0.25">
      <c r="A247" s="5" t="s">
        <v>597</v>
      </c>
      <c r="B247" s="6"/>
      <c r="C247" s="6">
        <v>1</v>
      </c>
      <c r="D247" s="6"/>
      <c r="E247" s="6"/>
      <c r="F247" s="6">
        <v>1</v>
      </c>
    </row>
    <row r="248" spans="1:6" x14ac:dyDescent="0.25">
      <c r="A248" s="5" t="s">
        <v>855</v>
      </c>
      <c r="B248" s="6"/>
      <c r="C248" s="6"/>
      <c r="D248" s="6">
        <v>1</v>
      </c>
      <c r="E248" s="6"/>
      <c r="F248" s="6">
        <v>1</v>
      </c>
    </row>
    <row r="249" spans="1:6" x14ac:dyDescent="0.25">
      <c r="A249" s="5" t="s">
        <v>311</v>
      </c>
      <c r="B249" s="6">
        <v>1</v>
      </c>
      <c r="C249" s="6"/>
      <c r="D249" s="6"/>
      <c r="E249" s="6"/>
      <c r="F249" s="6">
        <v>1</v>
      </c>
    </row>
    <row r="250" spans="1:6" x14ac:dyDescent="0.25">
      <c r="A250" s="5" t="s">
        <v>651</v>
      </c>
      <c r="B250" s="6"/>
      <c r="C250" s="6">
        <v>1</v>
      </c>
      <c r="D250" s="6"/>
      <c r="E250" s="6"/>
      <c r="F250" s="6">
        <v>1</v>
      </c>
    </row>
    <row r="251" spans="1:6" x14ac:dyDescent="0.25">
      <c r="A251" s="5" t="s">
        <v>711</v>
      </c>
      <c r="B251" s="6"/>
      <c r="C251" s="6">
        <v>1</v>
      </c>
      <c r="D251" s="6">
        <v>1</v>
      </c>
      <c r="E251" s="6"/>
      <c r="F251" s="6">
        <v>1</v>
      </c>
    </row>
    <row r="252" spans="1:6" x14ac:dyDescent="0.25">
      <c r="A252" s="5" t="s">
        <v>856</v>
      </c>
      <c r="B252" s="6"/>
      <c r="C252" s="6"/>
      <c r="D252" s="6">
        <v>1</v>
      </c>
      <c r="E252" s="6"/>
      <c r="F252" s="6">
        <v>1</v>
      </c>
    </row>
    <row r="253" spans="1:6" x14ac:dyDescent="0.25">
      <c r="A253" s="5" t="s">
        <v>66</v>
      </c>
      <c r="B253" s="6">
        <v>1</v>
      </c>
      <c r="C253" s="6"/>
      <c r="D253" s="6"/>
      <c r="E253" s="6"/>
      <c r="F253" s="6">
        <v>1</v>
      </c>
    </row>
    <row r="254" spans="1:6" x14ac:dyDescent="0.25">
      <c r="A254" s="5" t="s">
        <v>494</v>
      </c>
      <c r="B254" s="6"/>
      <c r="C254" s="6">
        <v>1</v>
      </c>
      <c r="D254" s="6">
        <v>1</v>
      </c>
      <c r="E254" s="6"/>
      <c r="F254" s="6">
        <v>1</v>
      </c>
    </row>
    <row r="255" spans="1:6" x14ac:dyDescent="0.25">
      <c r="A255" s="5" t="s">
        <v>334</v>
      </c>
      <c r="B255" s="6">
        <v>1</v>
      </c>
      <c r="C255" s="6"/>
      <c r="D255" s="6">
        <v>1</v>
      </c>
      <c r="E255" s="6"/>
      <c r="F255" s="6">
        <v>1</v>
      </c>
    </row>
    <row r="256" spans="1:6" x14ac:dyDescent="0.25">
      <c r="A256" s="5" t="s">
        <v>974</v>
      </c>
      <c r="B256" s="6"/>
      <c r="C256" s="6"/>
      <c r="D256" s="6">
        <v>1</v>
      </c>
      <c r="E256" s="6"/>
      <c r="F256" s="6">
        <v>1</v>
      </c>
    </row>
    <row r="257" spans="1:6" x14ac:dyDescent="0.25">
      <c r="A257" s="5" t="s">
        <v>188</v>
      </c>
      <c r="B257" s="6">
        <v>1</v>
      </c>
      <c r="C257" s="6"/>
      <c r="D257" s="6"/>
      <c r="E257" s="6"/>
      <c r="F257" s="6">
        <v>1</v>
      </c>
    </row>
    <row r="258" spans="1:6" x14ac:dyDescent="0.25">
      <c r="A258" s="5" t="s">
        <v>687</v>
      </c>
      <c r="B258" s="6"/>
      <c r="C258" s="6">
        <v>1</v>
      </c>
      <c r="D258" s="6">
        <v>1</v>
      </c>
      <c r="E258" s="6"/>
      <c r="F258" s="6">
        <v>1</v>
      </c>
    </row>
    <row r="259" spans="1:6" x14ac:dyDescent="0.25">
      <c r="A259" s="5" t="s">
        <v>740</v>
      </c>
      <c r="B259" s="6"/>
      <c r="C259" s="6">
        <v>1</v>
      </c>
      <c r="D259" s="6"/>
      <c r="E259" s="6"/>
      <c r="F259" s="6">
        <v>1</v>
      </c>
    </row>
    <row r="260" spans="1:6" x14ac:dyDescent="0.25">
      <c r="A260" s="5" t="s">
        <v>717</v>
      </c>
      <c r="B260" s="6"/>
      <c r="C260" s="6">
        <v>1</v>
      </c>
      <c r="D260" s="6">
        <v>1</v>
      </c>
      <c r="E260" s="6"/>
      <c r="F260" s="6">
        <v>1</v>
      </c>
    </row>
    <row r="261" spans="1:6" x14ac:dyDescent="0.25">
      <c r="A261" s="5" t="s">
        <v>682</v>
      </c>
      <c r="B261" s="6"/>
      <c r="C261" s="6">
        <v>1</v>
      </c>
      <c r="D261" s="6">
        <v>1</v>
      </c>
      <c r="E261" s="6"/>
      <c r="F261" s="6">
        <v>1</v>
      </c>
    </row>
    <row r="262" spans="1:6" x14ac:dyDescent="0.25">
      <c r="A262" s="5" t="s">
        <v>639</v>
      </c>
      <c r="B262" s="6"/>
      <c r="C262" s="6">
        <v>1</v>
      </c>
      <c r="D262" s="6">
        <v>1</v>
      </c>
      <c r="E262" s="6"/>
      <c r="F262" s="6">
        <v>1</v>
      </c>
    </row>
    <row r="263" spans="1:6" x14ac:dyDescent="0.25">
      <c r="A263" s="5" t="s">
        <v>402</v>
      </c>
      <c r="B263" s="6"/>
      <c r="C263" s="6">
        <v>1</v>
      </c>
      <c r="D263" s="6">
        <v>1</v>
      </c>
      <c r="E263" s="6"/>
      <c r="F263" s="6">
        <v>1</v>
      </c>
    </row>
    <row r="264" spans="1:6" x14ac:dyDescent="0.25">
      <c r="A264" s="5" t="s">
        <v>624</v>
      </c>
      <c r="B264" s="6"/>
      <c r="C264" s="6">
        <v>1</v>
      </c>
      <c r="D264" s="6">
        <v>1</v>
      </c>
      <c r="E264" s="6"/>
      <c r="F264" s="6">
        <v>1</v>
      </c>
    </row>
    <row r="265" spans="1:6" x14ac:dyDescent="0.25">
      <c r="A265" s="5" t="s">
        <v>336</v>
      </c>
      <c r="B265" s="6">
        <v>1</v>
      </c>
      <c r="C265" s="6">
        <v>1</v>
      </c>
      <c r="D265" s="6">
        <v>1</v>
      </c>
      <c r="E265" s="6"/>
      <c r="F265" s="6">
        <v>1</v>
      </c>
    </row>
    <row r="266" spans="1:6" x14ac:dyDescent="0.25">
      <c r="A266" s="5" t="s">
        <v>665</v>
      </c>
      <c r="B266" s="6"/>
      <c r="C266" s="6">
        <v>1</v>
      </c>
      <c r="D266" s="6">
        <v>1</v>
      </c>
      <c r="E266" s="6"/>
      <c r="F266" s="6">
        <v>1</v>
      </c>
    </row>
    <row r="267" spans="1:6" x14ac:dyDescent="0.25">
      <c r="A267" s="5" t="s">
        <v>392</v>
      </c>
      <c r="B267" s="6"/>
      <c r="C267" s="6">
        <v>1</v>
      </c>
      <c r="D267" s="6">
        <v>1</v>
      </c>
      <c r="E267" s="6"/>
      <c r="F267" s="6">
        <v>1</v>
      </c>
    </row>
    <row r="268" spans="1:6" x14ac:dyDescent="0.25">
      <c r="A268" s="5" t="s">
        <v>898</v>
      </c>
      <c r="B268" s="6"/>
      <c r="C268" s="6"/>
      <c r="D268" s="6">
        <v>1</v>
      </c>
      <c r="E268" s="6"/>
      <c r="F268" s="6">
        <v>1</v>
      </c>
    </row>
    <row r="269" spans="1:6" x14ac:dyDescent="0.25">
      <c r="A269" s="5" t="s">
        <v>324</v>
      </c>
      <c r="B269" s="6">
        <v>1</v>
      </c>
      <c r="C269" s="6"/>
      <c r="D269" s="6"/>
      <c r="E269" s="6"/>
      <c r="F269" s="6">
        <v>1</v>
      </c>
    </row>
    <row r="270" spans="1:6" x14ac:dyDescent="0.25">
      <c r="A270" s="5" t="s">
        <v>683</v>
      </c>
      <c r="B270" s="6"/>
      <c r="C270" s="6">
        <v>1</v>
      </c>
      <c r="D270" s="6"/>
      <c r="E270" s="6"/>
      <c r="F270" s="6">
        <v>1</v>
      </c>
    </row>
    <row r="271" spans="1:6" x14ac:dyDescent="0.25">
      <c r="A271" s="5" t="s">
        <v>27</v>
      </c>
      <c r="B271" s="6">
        <v>1</v>
      </c>
      <c r="C271" s="6"/>
      <c r="D271" s="6"/>
      <c r="E271" s="6"/>
      <c r="F271" s="6">
        <v>1</v>
      </c>
    </row>
    <row r="272" spans="1:6" x14ac:dyDescent="0.25">
      <c r="A272" s="5" t="s">
        <v>566</v>
      </c>
      <c r="B272" s="6"/>
      <c r="C272" s="6">
        <v>1</v>
      </c>
      <c r="D272" s="6">
        <v>1</v>
      </c>
      <c r="E272" s="6"/>
      <c r="F272" s="6">
        <v>1</v>
      </c>
    </row>
    <row r="273" spans="1:6" x14ac:dyDescent="0.25">
      <c r="A273" s="5" t="s">
        <v>761</v>
      </c>
      <c r="B273" s="6"/>
      <c r="C273" s="6"/>
      <c r="D273" s="6"/>
      <c r="E273" s="6">
        <v>1</v>
      </c>
      <c r="F273" s="6">
        <v>1</v>
      </c>
    </row>
    <row r="274" spans="1:6" x14ac:dyDescent="0.25">
      <c r="A274" s="5" t="s">
        <v>365</v>
      </c>
      <c r="B274" s="6"/>
      <c r="C274" s="6">
        <v>1</v>
      </c>
      <c r="D274" s="6">
        <v>1</v>
      </c>
      <c r="E274" s="6"/>
      <c r="F274" s="6">
        <v>1</v>
      </c>
    </row>
    <row r="275" spans="1:6" x14ac:dyDescent="0.25">
      <c r="A275" s="5" t="s">
        <v>425</v>
      </c>
      <c r="B275" s="6"/>
      <c r="C275" s="6">
        <v>1</v>
      </c>
      <c r="D275" s="6">
        <v>1</v>
      </c>
      <c r="E275" s="6"/>
      <c r="F275" s="6">
        <v>1</v>
      </c>
    </row>
    <row r="276" spans="1:6" x14ac:dyDescent="0.25">
      <c r="A276" s="5" t="s">
        <v>602</v>
      </c>
      <c r="B276" s="6"/>
      <c r="C276" s="6">
        <v>1</v>
      </c>
      <c r="D276" s="6">
        <v>1</v>
      </c>
      <c r="E276" s="6"/>
      <c r="F276" s="6">
        <v>1</v>
      </c>
    </row>
    <row r="277" spans="1:6" x14ac:dyDescent="0.25">
      <c r="A277" s="5" t="s">
        <v>821</v>
      </c>
      <c r="B277" s="6"/>
      <c r="C277" s="6"/>
      <c r="D277" s="6">
        <v>1</v>
      </c>
      <c r="E277" s="6"/>
      <c r="F277" s="6">
        <v>1</v>
      </c>
    </row>
    <row r="278" spans="1:6" x14ac:dyDescent="0.25">
      <c r="A278" s="5" t="s">
        <v>25</v>
      </c>
      <c r="B278" s="6">
        <v>1</v>
      </c>
      <c r="C278" s="6"/>
      <c r="D278" s="6"/>
      <c r="E278" s="6"/>
      <c r="F278" s="6">
        <v>1</v>
      </c>
    </row>
    <row r="279" spans="1:6" x14ac:dyDescent="0.25">
      <c r="A279" s="5" t="s">
        <v>325</v>
      </c>
      <c r="B279" s="6">
        <v>1</v>
      </c>
      <c r="C279" s="6"/>
      <c r="D279" s="6"/>
      <c r="E279" s="6"/>
      <c r="F279" s="6">
        <v>1</v>
      </c>
    </row>
    <row r="280" spans="1:6" x14ac:dyDescent="0.25">
      <c r="A280" s="5" t="s">
        <v>571</v>
      </c>
      <c r="B280" s="6"/>
      <c r="C280" s="6">
        <v>1</v>
      </c>
      <c r="D280" s="6"/>
      <c r="E280" s="6"/>
      <c r="F280" s="6">
        <v>1</v>
      </c>
    </row>
    <row r="281" spans="1:6" x14ac:dyDescent="0.25">
      <c r="A281" s="5" t="s">
        <v>695</v>
      </c>
      <c r="B281" s="6"/>
      <c r="C281" s="6">
        <v>1</v>
      </c>
      <c r="D281" s="6">
        <v>1</v>
      </c>
      <c r="E281" s="6"/>
      <c r="F281" s="6">
        <v>1</v>
      </c>
    </row>
    <row r="282" spans="1:6" x14ac:dyDescent="0.25">
      <c r="A282" s="5" t="s">
        <v>451</v>
      </c>
      <c r="B282" s="6"/>
      <c r="C282" s="6">
        <v>1</v>
      </c>
      <c r="D282" s="6"/>
      <c r="E282" s="6"/>
      <c r="F282" s="6">
        <v>1</v>
      </c>
    </row>
    <row r="283" spans="1:6" x14ac:dyDescent="0.25">
      <c r="A283" s="5" t="s">
        <v>752</v>
      </c>
      <c r="B283" s="6"/>
      <c r="C283" s="6">
        <v>1</v>
      </c>
      <c r="D283" s="6">
        <v>1</v>
      </c>
      <c r="E283" s="6"/>
      <c r="F283" s="6">
        <v>1</v>
      </c>
    </row>
    <row r="284" spans="1:6" x14ac:dyDescent="0.25">
      <c r="A284" s="5" t="s">
        <v>726</v>
      </c>
      <c r="B284" s="6"/>
      <c r="C284" s="6">
        <v>1</v>
      </c>
      <c r="D284" s="6">
        <v>1</v>
      </c>
      <c r="E284" s="6"/>
      <c r="F284" s="6">
        <v>1</v>
      </c>
    </row>
    <row r="285" spans="1:6" x14ac:dyDescent="0.25">
      <c r="A285" s="5" t="s">
        <v>158</v>
      </c>
      <c r="B285" s="6">
        <v>1</v>
      </c>
      <c r="C285" s="6"/>
      <c r="D285" s="6"/>
      <c r="E285" s="6"/>
      <c r="F285" s="6">
        <v>1</v>
      </c>
    </row>
    <row r="286" spans="1:6" x14ac:dyDescent="0.25">
      <c r="A286" s="5" t="s">
        <v>842</v>
      </c>
      <c r="B286" s="6"/>
      <c r="C286" s="6"/>
      <c r="D286" s="6">
        <v>1</v>
      </c>
      <c r="E286" s="6"/>
      <c r="F286" s="6">
        <v>1</v>
      </c>
    </row>
    <row r="287" spans="1:6" x14ac:dyDescent="0.25">
      <c r="A287" s="5" t="s">
        <v>607</v>
      </c>
      <c r="B287" s="6"/>
      <c r="C287" s="6">
        <v>1</v>
      </c>
      <c r="D287" s="6"/>
      <c r="E287" s="6"/>
      <c r="F287" s="6">
        <v>1</v>
      </c>
    </row>
    <row r="288" spans="1:6" x14ac:dyDescent="0.25">
      <c r="A288" s="5" t="s">
        <v>83</v>
      </c>
      <c r="B288" s="6">
        <v>1</v>
      </c>
      <c r="C288" s="6"/>
      <c r="D288" s="6"/>
      <c r="E288" s="6"/>
      <c r="F288" s="6">
        <v>1</v>
      </c>
    </row>
    <row r="289" spans="1:6" x14ac:dyDescent="0.25">
      <c r="A289" s="5" t="s">
        <v>462</v>
      </c>
      <c r="B289" s="6"/>
      <c r="C289" s="6">
        <v>1</v>
      </c>
      <c r="D289" s="6">
        <v>1</v>
      </c>
      <c r="E289" s="6"/>
      <c r="F289" s="6">
        <v>1</v>
      </c>
    </row>
    <row r="290" spans="1:6" x14ac:dyDescent="0.25">
      <c r="A290" s="5" t="s">
        <v>963</v>
      </c>
      <c r="B290" s="6"/>
      <c r="C290" s="6"/>
      <c r="D290" s="6">
        <v>1</v>
      </c>
      <c r="E290" s="6"/>
      <c r="F290" s="6">
        <v>1</v>
      </c>
    </row>
    <row r="291" spans="1:6" x14ac:dyDescent="0.25">
      <c r="A291" s="5" t="s">
        <v>706</v>
      </c>
      <c r="B291" s="6"/>
      <c r="C291" s="6">
        <v>1</v>
      </c>
      <c r="D291" s="6">
        <v>1</v>
      </c>
      <c r="E291" s="6"/>
      <c r="F291" s="6">
        <v>1</v>
      </c>
    </row>
    <row r="292" spans="1:6" x14ac:dyDescent="0.25">
      <c r="A292" s="5" t="s">
        <v>206</v>
      </c>
      <c r="B292" s="6">
        <v>1</v>
      </c>
      <c r="C292" s="6"/>
      <c r="D292" s="6"/>
      <c r="E292" s="6"/>
      <c r="F292" s="6">
        <v>1</v>
      </c>
    </row>
    <row r="293" spans="1:6" x14ac:dyDescent="0.25">
      <c r="A293" s="5" t="s">
        <v>784</v>
      </c>
      <c r="B293" s="6"/>
      <c r="C293" s="6"/>
      <c r="D293" s="6"/>
      <c r="E293" s="6">
        <v>1</v>
      </c>
      <c r="F293" s="6">
        <v>1</v>
      </c>
    </row>
    <row r="294" spans="1:6" x14ac:dyDescent="0.25">
      <c r="A294" s="5" t="s">
        <v>609</v>
      </c>
      <c r="B294" s="6"/>
      <c r="C294" s="6">
        <v>1</v>
      </c>
      <c r="D294" s="6"/>
      <c r="E294" s="6"/>
      <c r="F294" s="6">
        <v>1</v>
      </c>
    </row>
    <row r="295" spans="1:6" x14ac:dyDescent="0.25">
      <c r="A295" s="5" t="s">
        <v>409</v>
      </c>
      <c r="B295" s="6"/>
      <c r="C295" s="6">
        <v>1</v>
      </c>
      <c r="D295" s="6">
        <v>1</v>
      </c>
      <c r="E295" s="6">
        <v>1</v>
      </c>
      <c r="F295" s="6">
        <v>1</v>
      </c>
    </row>
    <row r="296" spans="1:6" x14ac:dyDescent="0.25">
      <c r="A296" s="5" t="s">
        <v>280</v>
      </c>
      <c r="B296" s="6">
        <v>1</v>
      </c>
      <c r="C296" s="6"/>
      <c r="D296" s="6"/>
      <c r="E296" s="6"/>
      <c r="F296" s="6">
        <v>1</v>
      </c>
    </row>
    <row r="297" spans="1:6" x14ac:dyDescent="0.25">
      <c r="A297" s="5" t="s">
        <v>338</v>
      </c>
      <c r="B297" s="6">
        <v>1</v>
      </c>
      <c r="C297" s="6"/>
      <c r="D297" s="6">
        <v>1</v>
      </c>
      <c r="E297" s="6">
        <v>1</v>
      </c>
      <c r="F297" s="6">
        <v>1</v>
      </c>
    </row>
    <row r="298" spans="1:6" x14ac:dyDescent="0.25">
      <c r="A298" s="5" t="s">
        <v>342</v>
      </c>
      <c r="B298" s="6">
        <v>1</v>
      </c>
      <c r="C298" s="6"/>
      <c r="D298" s="6"/>
      <c r="E298" s="6"/>
      <c r="F298" s="6">
        <v>1</v>
      </c>
    </row>
    <row r="299" spans="1:6" x14ac:dyDescent="0.25">
      <c r="A299" s="5" t="s">
        <v>458</v>
      </c>
      <c r="B299" s="6"/>
      <c r="C299" s="6">
        <v>1</v>
      </c>
      <c r="D299" s="6"/>
      <c r="E299" s="6"/>
      <c r="F299" s="6">
        <v>1</v>
      </c>
    </row>
    <row r="300" spans="1:6" x14ac:dyDescent="0.25">
      <c r="A300" s="5" t="s">
        <v>438</v>
      </c>
      <c r="B300" s="6"/>
      <c r="C300" s="6">
        <v>1</v>
      </c>
      <c r="D300" s="6"/>
      <c r="E300" s="6"/>
      <c r="F300" s="6">
        <v>1</v>
      </c>
    </row>
    <row r="301" spans="1:6" x14ac:dyDescent="0.25">
      <c r="A301" s="5" t="s">
        <v>379</v>
      </c>
      <c r="B301" s="6"/>
      <c r="C301" s="6">
        <v>1</v>
      </c>
      <c r="D301" s="6">
        <v>1</v>
      </c>
      <c r="E301" s="6"/>
      <c r="F301" s="6">
        <v>1</v>
      </c>
    </row>
    <row r="302" spans="1:6" x14ac:dyDescent="0.25">
      <c r="A302" s="5" t="s">
        <v>534</v>
      </c>
      <c r="B302" s="6"/>
      <c r="C302" s="6">
        <v>1</v>
      </c>
      <c r="D302" s="6">
        <v>1</v>
      </c>
      <c r="E302" s="6"/>
      <c r="F302" s="6">
        <v>1</v>
      </c>
    </row>
    <row r="303" spans="1:6" x14ac:dyDescent="0.25">
      <c r="A303" s="5" t="s">
        <v>93</v>
      </c>
      <c r="B303" s="6">
        <v>1</v>
      </c>
      <c r="C303" s="6"/>
      <c r="D303" s="6"/>
      <c r="E303" s="6"/>
      <c r="F303" s="6">
        <v>1</v>
      </c>
    </row>
    <row r="304" spans="1:6" x14ac:dyDescent="0.25">
      <c r="A304" s="5" t="s">
        <v>345</v>
      </c>
      <c r="B304" s="6">
        <v>1</v>
      </c>
      <c r="C304" s="6"/>
      <c r="D304" s="6"/>
      <c r="E304" s="6"/>
      <c r="F304" s="6">
        <v>1</v>
      </c>
    </row>
    <row r="305" spans="1:6" x14ac:dyDescent="0.25">
      <c r="A305" s="5" t="s">
        <v>460</v>
      </c>
      <c r="B305" s="6"/>
      <c r="C305" s="6">
        <v>1</v>
      </c>
      <c r="D305" s="6"/>
      <c r="E305" s="6"/>
      <c r="F305" s="6">
        <v>1</v>
      </c>
    </row>
    <row r="306" spans="1:6" x14ac:dyDescent="0.25">
      <c r="A306" s="5" t="s">
        <v>310</v>
      </c>
      <c r="B306" s="6">
        <v>1</v>
      </c>
      <c r="C306" s="6"/>
      <c r="D306" s="6"/>
      <c r="E306" s="6"/>
      <c r="F306" s="6">
        <v>1</v>
      </c>
    </row>
    <row r="307" spans="1:6" x14ac:dyDescent="0.25">
      <c r="A307" s="5" t="s">
        <v>288</v>
      </c>
      <c r="B307" s="6">
        <v>1</v>
      </c>
      <c r="C307" s="6"/>
      <c r="D307" s="6">
        <v>1</v>
      </c>
      <c r="E307" s="6"/>
      <c r="F307" s="6">
        <v>1</v>
      </c>
    </row>
    <row r="308" spans="1:6" x14ac:dyDescent="0.25">
      <c r="A308" s="5" t="s">
        <v>773</v>
      </c>
      <c r="B308" s="6"/>
      <c r="C308" s="6"/>
      <c r="D308" s="6">
        <v>1</v>
      </c>
      <c r="E308" s="6">
        <v>1</v>
      </c>
      <c r="F308" s="6">
        <v>1</v>
      </c>
    </row>
    <row r="309" spans="1:6" x14ac:dyDescent="0.25">
      <c r="A309" s="5" t="s">
        <v>580</v>
      </c>
      <c r="B309" s="6"/>
      <c r="C309" s="6">
        <v>1</v>
      </c>
      <c r="D309" s="6">
        <v>1</v>
      </c>
      <c r="E309" s="6"/>
      <c r="F309" s="6">
        <v>1</v>
      </c>
    </row>
    <row r="310" spans="1:6" x14ac:dyDescent="0.25">
      <c r="A310" s="5" t="s">
        <v>144</v>
      </c>
      <c r="B310" s="6">
        <v>1</v>
      </c>
      <c r="C310" s="6"/>
      <c r="D310" s="6"/>
      <c r="E310" s="6"/>
      <c r="F310" s="6">
        <v>1</v>
      </c>
    </row>
    <row r="311" spans="1:6" x14ac:dyDescent="0.25">
      <c r="A311" s="5" t="s">
        <v>756</v>
      </c>
      <c r="B311" s="6"/>
      <c r="C311" s="6">
        <v>1</v>
      </c>
      <c r="D311" s="6">
        <v>1</v>
      </c>
      <c r="E311" s="6"/>
      <c r="F311" s="6">
        <v>1</v>
      </c>
    </row>
    <row r="312" spans="1:6" x14ac:dyDescent="0.25">
      <c r="A312" s="5" t="s">
        <v>5</v>
      </c>
      <c r="B312" s="6">
        <v>1</v>
      </c>
      <c r="C312" s="6"/>
      <c r="D312" s="6"/>
      <c r="E312" s="6"/>
      <c r="F312" s="6">
        <v>1</v>
      </c>
    </row>
    <row r="313" spans="1:6" x14ac:dyDescent="0.25">
      <c r="A313" s="5" t="s">
        <v>755</v>
      </c>
      <c r="B313" s="6"/>
      <c r="C313" s="6">
        <v>1</v>
      </c>
      <c r="D313" s="6">
        <v>1</v>
      </c>
      <c r="E313" s="6"/>
      <c r="F313" s="6">
        <v>1</v>
      </c>
    </row>
    <row r="314" spans="1:6" x14ac:dyDescent="0.25">
      <c r="A314" s="5" t="s">
        <v>576</v>
      </c>
      <c r="B314" s="6"/>
      <c r="C314" s="6">
        <v>1</v>
      </c>
      <c r="D314" s="6">
        <v>1</v>
      </c>
      <c r="E314" s="6"/>
      <c r="F314" s="6">
        <v>1</v>
      </c>
    </row>
    <row r="315" spans="1:6" x14ac:dyDescent="0.25">
      <c r="A315" s="5" t="s">
        <v>373</v>
      </c>
      <c r="B315" s="6"/>
      <c r="C315" s="6">
        <v>1</v>
      </c>
      <c r="D315" s="6">
        <v>1</v>
      </c>
      <c r="E315" s="6"/>
      <c r="F315" s="6">
        <v>1</v>
      </c>
    </row>
    <row r="316" spans="1:6" x14ac:dyDescent="0.25">
      <c r="A316" s="5" t="s">
        <v>312</v>
      </c>
      <c r="B316" s="6">
        <v>1</v>
      </c>
      <c r="C316" s="6"/>
      <c r="D316" s="6"/>
      <c r="E316" s="6"/>
      <c r="F316" s="6">
        <v>1</v>
      </c>
    </row>
    <row r="317" spans="1:6" x14ac:dyDescent="0.25">
      <c r="A317" s="5" t="s">
        <v>352</v>
      </c>
      <c r="B317" s="6">
        <v>1</v>
      </c>
      <c r="C317" s="6"/>
      <c r="D317" s="6"/>
      <c r="E317" s="6"/>
      <c r="F317" s="6">
        <v>1</v>
      </c>
    </row>
    <row r="318" spans="1:6" x14ac:dyDescent="0.25">
      <c r="A318" s="5" t="s">
        <v>945</v>
      </c>
      <c r="B318" s="6"/>
      <c r="C318" s="6"/>
      <c r="D318" s="6">
        <v>1</v>
      </c>
      <c r="E318" s="6"/>
      <c r="F318" s="6">
        <v>1</v>
      </c>
    </row>
    <row r="319" spans="1:6" x14ac:dyDescent="0.25">
      <c r="A319" s="5" t="s">
        <v>296</v>
      </c>
      <c r="B319" s="6">
        <v>1</v>
      </c>
      <c r="C319" s="6"/>
      <c r="D319" s="6"/>
      <c r="E319" s="6"/>
      <c r="F319" s="6">
        <v>1</v>
      </c>
    </row>
    <row r="320" spans="1:6" x14ac:dyDescent="0.25">
      <c r="A320" s="5" t="s">
        <v>890</v>
      </c>
      <c r="B320" s="6"/>
      <c r="C320" s="6"/>
      <c r="D320" s="6">
        <v>1</v>
      </c>
      <c r="E320" s="6"/>
      <c r="F320" s="6">
        <v>1</v>
      </c>
    </row>
    <row r="321" spans="1:6" x14ac:dyDescent="0.25">
      <c r="A321" s="5" t="s">
        <v>925</v>
      </c>
      <c r="B321" s="6"/>
      <c r="C321" s="6"/>
      <c r="D321" s="6">
        <v>1</v>
      </c>
      <c r="E321" s="6"/>
      <c r="F321" s="6">
        <v>1</v>
      </c>
    </row>
    <row r="322" spans="1:6" x14ac:dyDescent="0.25">
      <c r="A322" s="5" t="s">
        <v>955</v>
      </c>
      <c r="B322" s="6"/>
      <c r="C322" s="6"/>
      <c r="D322" s="6">
        <v>1</v>
      </c>
      <c r="E322" s="6"/>
      <c r="F322" s="6">
        <v>1</v>
      </c>
    </row>
    <row r="323" spans="1:6" x14ac:dyDescent="0.25">
      <c r="A323" s="5" t="s">
        <v>647</v>
      </c>
      <c r="B323" s="6"/>
      <c r="C323" s="6">
        <v>1</v>
      </c>
      <c r="D323" s="6">
        <v>1</v>
      </c>
      <c r="E323" s="6"/>
      <c r="F323" s="6">
        <v>1</v>
      </c>
    </row>
    <row r="324" spans="1:6" x14ac:dyDescent="0.25">
      <c r="A324" s="5" t="s">
        <v>937</v>
      </c>
      <c r="B324" s="6"/>
      <c r="C324" s="6"/>
      <c r="D324" s="6">
        <v>1</v>
      </c>
      <c r="E324" s="6"/>
      <c r="F324" s="6">
        <v>1</v>
      </c>
    </row>
    <row r="325" spans="1:6" x14ac:dyDescent="0.25">
      <c r="A325" s="5" t="s">
        <v>655</v>
      </c>
      <c r="B325" s="6"/>
      <c r="C325" s="6">
        <v>1</v>
      </c>
      <c r="D325" s="6">
        <v>1</v>
      </c>
      <c r="E325" s="6"/>
      <c r="F325" s="6">
        <v>1</v>
      </c>
    </row>
    <row r="326" spans="1:6" x14ac:dyDescent="0.25">
      <c r="A326" s="5" t="s">
        <v>719</v>
      </c>
      <c r="B326" s="6"/>
      <c r="C326" s="6">
        <v>1</v>
      </c>
      <c r="D326" s="6">
        <v>1</v>
      </c>
      <c r="E326" s="6"/>
      <c r="F326" s="6">
        <v>1</v>
      </c>
    </row>
    <row r="327" spans="1:6" x14ac:dyDescent="0.25">
      <c r="A327" s="5" t="s">
        <v>192</v>
      </c>
      <c r="B327" s="6">
        <v>1</v>
      </c>
      <c r="C327" s="6"/>
      <c r="D327" s="6"/>
      <c r="E327" s="6"/>
      <c r="F327" s="6">
        <v>1</v>
      </c>
    </row>
    <row r="328" spans="1:6" x14ac:dyDescent="0.25">
      <c r="A328" s="5" t="s">
        <v>690</v>
      </c>
      <c r="B328" s="6"/>
      <c r="C328" s="6">
        <v>1</v>
      </c>
      <c r="D328" s="6">
        <v>1</v>
      </c>
      <c r="E328" s="6"/>
      <c r="F328" s="6">
        <v>1</v>
      </c>
    </row>
    <row r="329" spans="1:6" x14ac:dyDescent="0.25">
      <c r="A329" s="5" t="s">
        <v>19</v>
      </c>
      <c r="B329" s="6">
        <v>1</v>
      </c>
      <c r="C329" s="6"/>
      <c r="D329" s="6">
        <v>1</v>
      </c>
      <c r="E329" s="6"/>
      <c r="F329" s="6">
        <v>1</v>
      </c>
    </row>
    <row r="330" spans="1:6" x14ac:dyDescent="0.25">
      <c r="A330" s="5" t="s">
        <v>704</v>
      </c>
      <c r="B330" s="6"/>
      <c r="C330" s="6">
        <v>1</v>
      </c>
      <c r="D330" s="6">
        <v>1</v>
      </c>
      <c r="E330" s="6"/>
      <c r="F330" s="6">
        <v>1</v>
      </c>
    </row>
    <row r="331" spans="1:6" x14ac:dyDescent="0.25">
      <c r="A331" s="5" t="s">
        <v>43</v>
      </c>
      <c r="B331" s="6">
        <v>1</v>
      </c>
      <c r="C331" s="6"/>
      <c r="D331" s="6"/>
      <c r="E331" s="6"/>
      <c r="F331" s="6">
        <v>1</v>
      </c>
    </row>
    <row r="332" spans="1:6" x14ac:dyDescent="0.25">
      <c r="A332" s="5" t="s">
        <v>444</v>
      </c>
      <c r="B332" s="6"/>
      <c r="C332" s="6">
        <v>1</v>
      </c>
      <c r="D332" s="6">
        <v>1</v>
      </c>
      <c r="E332" s="6"/>
      <c r="F332" s="6">
        <v>1</v>
      </c>
    </row>
    <row r="333" spans="1:6" x14ac:dyDescent="0.25">
      <c r="A333" s="5" t="s">
        <v>922</v>
      </c>
      <c r="B333" s="6"/>
      <c r="C333" s="6"/>
      <c r="D333" s="6">
        <v>1</v>
      </c>
      <c r="E333" s="6"/>
      <c r="F333" s="6">
        <v>1</v>
      </c>
    </row>
    <row r="334" spans="1:6" x14ac:dyDescent="0.25">
      <c r="A334" s="5" t="s">
        <v>612</v>
      </c>
      <c r="B334" s="6"/>
      <c r="C334" s="6">
        <v>1</v>
      </c>
      <c r="D334" s="6"/>
      <c r="E334" s="6"/>
      <c r="F334" s="6">
        <v>1</v>
      </c>
    </row>
    <row r="335" spans="1:6" x14ac:dyDescent="0.25">
      <c r="A335" s="5" t="s">
        <v>523</v>
      </c>
      <c r="B335" s="6"/>
      <c r="C335" s="6">
        <v>1</v>
      </c>
      <c r="D335" s="6">
        <v>1</v>
      </c>
      <c r="E335" s="6"/>
      <c r="F335" s="6">
        <v>1</v>
      </c>
    </row>
    <row r="336" spans="1:6" x14ac:dyDescent="0.25">
      <c r="A336" s="5" t="s">
        <v>358</v>
      </c>
      <c r="B336" s="6"/>
      <c r="C336" s="6">
        <v>1</v>
      </c>
      <c r="D336" s="6">
        <v>1</v>
      </c>
      <c r="E336" s="6"/>
      <c r="F336" s="6">
        <v>1</v>
      </c>
    </row>
    <row r="337" spans="1:6" x14ac:dyDescent="0.25">
      <c r="A337" s="5" t="s">
        <v>699</v>
      </c>
      <c r="B337" s="6"/>
      <c r="C337" s="6">
        <v>1</v>
      </c>
      <c r="D337" s="6"/>
      <c r="E337" s="6"/>
      <c r="F337" s="6">
        <v>1</v>
      </c>
    </row>
    <row r="338" spans="1:6" x14ac:dyDescent="0.25">
      <c r="A338" s="5" t="s">
        <v>180</v>
      </c>
      <c r="B338" s="6">
        <v>1</v>
      </c>
      <c r="C338" s="6"/>
      <c r="D338" s="6"/>
      <c r="E338" s="6"/>
      <c r="F338" s="6">
        <v>1</v>
      </c>
    </row>
    <row r="339" spans="1:6" x14ac:dyDescent="0.25">
      <c r="A339" s="5" t="s">
        <v>793</v>
      </c>
      <c r="B339" s="6"/>
      <c r="C339" s="6"/>
      <c r="D339" s="6">
        <v>1</v>
      </c>
      <c r="E339" s="6"/>
      <c r="F339" s="6">
        <v>1</v>
      </c>
    </row>
    <row r="340" spans="1:6" x14ac:dyDescent="0.25">
      <c r="A340" s="5" t="s">
        <v>940</v>
      </c>
      <c r="B340" s="6"/>
      <c r="C340" s="6"/>
      <c r="D340" s="6">
        <v>1</v>
      </c>
      <c r="E340" s="6"/>
      <c r="F340" s="6">
        <v>1</v>
      </c>
    </row>
    <row r="341" spans="1:6" x14ac:dyDescent="0.25">
      <c r="A341" s="5" t="s">
        <v>305</v>
      </c>
      <c r="B341" s="6">
        <v>1</v>
      </c>
      <c r="C341" s="6"/>
      <c r="D341" s="6"/>
      <c r="E341" s="6"/>
      <c r="F341" s="6">
        <v>1</v>
      </c>
    </row>
    <row r="342" spans="1:6" x14ac:dyDescent="0.25">
      <c r="A342" s="5" t="s">
        <v>383</v>
      </c>
      <c r="B342" s="6"/>
      <c r="C342" s="6">
        <v>1</v>
      </c>
      <c r="D342" s="6">
        <v>1</v>
      </c>
      <c r="E342" s="6">
        <v>1</v>
      </c>
      <c r="F342" s="6">
        <v>1</v>
      </c>
    </row>
    <row r="343" spans="1:6" x14ac:dyDescent="0.25">
      <c r="A343" s="5" t="s">
        <v>130</v>
      </c>
      <c r="B343" s="6">
        <v>1</v>
      </c>
      <c r="C343" s="6"/>
      <c r="D343" s="6"/>
      <c r="E343" s="6"/>
      <c r="F343" s="6">
        <v>1</v>
      </c>
    </row>
    <row r="344" spans="1:6" x14ac:dyDescent="0.25">
      <c r="A344" s="5" t="s">
        <v>140</v>
      </c>
      <c r="B344" s="6">
        <v>1</v>
      </c>
      <c r="C344" s="6"/>
      <c r="D344" s="6"/>
      <c r="E344" s="6"/>
      <c r="F344" s="6">
        <v>1</v>
      </c>
    </row>
    <row r="345" spans="1:6" x14ac:dyDescent="0.25">
      <c r="A345" s="5" t="s">
        <v>858</v>
      </c>
      <c r="B345" s="6"/>
      <c r="C345" s="6"/>
      <c r="D345" s="6">
        <v>1</v>
      </c>
      <c r="E345" s="6"/>
      <c r="F345" s="6">
        <v>1</v>
      </c>
    </row>
    <row r="346" spans="1:6" x14ac:dyDescent="0.25">
      <c r="A346" s="5" t="s">
        <v>227</v>
      </c>
      <c r="B346" s="6">
        <v>1</v>
      </c>
      <c r="C346" s="6"/>
      <c r="D346" s="6">
        <v>1</v>
      </c>
      <c r="E346" s="6"/>
      <c r="F346" s="6">
        <v>1</v>
      </c>
    </row>
    <row r="347" spans="1:6" x14ac:dyDescent="0.25">
      <c r="A347" s="5" t="s">
        <v>260</v>
      </c>
      <c r="B347" s="6">
        <v>1</v>
      </c>
      <c r="C347" s="6"/>
      <c r="D347" s="6"/>
      <c r="E347" s="6"/>
      <c r="F347" s="6">
        <v>1</v>
      </c>
    </row>
    <row r="348" spans="1:6" x14ac:dyDescent="0.25">
      <c r="A348" s="5" t="s">
        <v>615</v>
      </c>
      <c r="B348" s="6"/>
      <c r="C348" s="6">
        <v>1</v>
      </c>
      <c r="D348" s="6">
        <v>1</v>
      </c>
      <c r="E348" s="6"/>
      <c r="F348" s="6">
        <v>1</v>
      </c>
    </row>
    <row r="349" spans="1:6" x14ac:dyDescent="0.25">
      <c r="A349" s="5" t="s">
        <v>309</v>
      </c>
      <c r="B349" s="6">
        <v>1</v>
      </c>
      <c r="C349" s="6"/>
      <c r="D349" s="6"/>
      <c r="E349" s="6"/>
      <c r="F349" s="6">
        <v>1</v>
      </c>
    </row>
    <row r="350" spans="1:6" x14ac:dyDescent="0.25">
      <c r="A350" s="5" t="s">
        <v>452</v>
      </c>
      <c r="B350" s="6"/>
      <c r="C350" s="6">
        <v>1</v>
      </c>
      <c r="D350" s="6"/>
      <c r="E350" s="6"/>
      <c r="F350" s="6">
        <v>1</v>
      </c>
    </row>
    <row r="351" spans="1:6" x14ac:dyDescent="0.25">
      <c r="A351" s="5" t="s">
        <v>407</v>
      </c>
      <c r="B351" s="6"/>
      <c r="C351" s="6">
        <v>1</v>
      </c>
      <c r="D351" s="6">
        <v>1</v>
      </c>
      <c r="E351" s="6"/>
      <c r="F351" s="6">
        <v>1</v>
      </c>
    </row>
    <row r="352" spans="1:6" x14ac:dyDescent="0.25">
      <c r="A352" s="5" t="s">
        <v>456</v>
      </c>
      <c r="B352" s="6"/>
      <c r="C352" s="6">
        <v>1</v>
      </c>
      <c r="D352" s="6">
        <v>1</v>
      </c>
      <c r="E352" s="6"/>
      <c r="F352" s="6">
        <v>1</v>
      </c>
    </row>
    <row r="353" spans="1:6" x14ac:dyDescent="0.25">
      <c r="A353" s="5" t="s">
        <v>513</v>
      </c>
      <c r="B353" s="6"/>
      <c r="C353" s="6">
        <v>1</v>
      </c>
      <c r="D353" s="6"/>
      <c r="E353" s="6"/>
      <c r="F353" s="6">
        <v>1</v>
      </c>
    </row>
    <row r="354" spans="1:6" x14ac:dyDescent="0.25">
      <c r="A354" s="5" t="s">
        <v>351</v>
      </c>
      <c r="B354" s="6">
        <v>1</v>
      </c>
      <c r="C354" s="6"/>
      <c r="D354" s="6"/>
      <c r="E354" s="6"/>
      <c r="F354" s="6">
        <v>1</v>
      </c>
    </row>
    <row r="355" spans="1:6" x14ac:dyDescent="0.25">
      <c r="A355" s="5" t="s">
        <v>439</v>
      </c>
      <c r="B355" s="6"/>
      <c r="C355" s="6">
        <v>1</v>
      </c>
      <c r="D355" s="6"/>
      <c r="E355" s="6"/>
      <c r="F355" s="6">
        <v>1</v>
      </c>
    </row>
    <row r="356" spans="1:6" x14ac:dyDescent="0.25">
      <c r="A356" s="5" t="s">
        <v>387</v>
      </c>
      <c r="B356" s="6"/>
      <c r="C356" s="6">
        <v>1</v>
      </c>
      <c r="D356" s="6"/>
      <c r="E356" s="6"/>
      <c r="F356" s="6">
        <v>1</v>
      </c>
    </row>
    <row r="357" spans="1:6" x14ac:dyDescent="0.25">
      <c r="A357" s="5" t="s">
        <v>364</v>
      </c>
      <c r="B357" s="6"/>
      <c r="C357" s="6">
        <v>1</v>
      </c>
      <c r="D357" s="6"/>
      <c r="E357" s="6"/>
      <c r="F357" s="6">
        <v>1</v>
      </c>
    </row>
    <row r="358" spans="1:6" x14ac:dyDescent="0.25">
      <c r="A358" s="5" t="s">
        <v>637</v>
      </c>
      <c r="B358" s="6"/>
      <c r="C358" s="6">
        <v>1</v>
      </c>
      <c r="D358" s="6"/>
      <c r="E358" s="6"/>
      <c r="F358" s="6">
        <v>1</v>
      </c>
    </row>
    <row r="359" spans="1:6" x14ac:dyDescent="0.25">
      <c r="A359" s="5" t="s">
        <v>680</v>
      </c>
      <c r="B359" s="6"/>
      <c r="C359" s="6">
        <v>1</v>
      </c>
      <c r="D359" s="6"/>
      <c r="E359" s="6"/>
      <c r="F359" s="6">
        <v>1</v>
      </c>
    </row>
    <row r="360" spans="1:6" x14ac:dyDescent="0.25">
      <c r="A360" s="5" t="s">
        <v>15</v>
      </c>
      <c r="B360" s="6">
        <v>1</v>
      </c>
      <c r="C360" s="6"/>
      <c r="D360" s="6"/>
      <c r="E360" s="6"/>
      <c r="F360" s="6">
        <v>1</v>
      </c>
    </row>
    <row r="361" spans="1:6" x14ac:dyDescent="0.25">
      <c r="A361" s="5" t="s">
        <v>285</v>
      </c>
      <c r="B361" s="6">
        <v>1</v>
      </c>
      <c r="C361" s="6"/>
      <c r="D361" s="6">
        <v>1</v>
      </c>
      <c r="E361" s="6"/>
      <c r="F361" s="6">
        <v>1</v>
      </c>
    </row>
    <row r="362" spans="1:6" x14ac:dyDescent="0.25">
      <c r="A362" s="5" t="s">
        <v>569</v>
      </c>
      <c r="B362" s="6"/>
      <c r="C362" s="6">
        <v>1</v>
      </c>
      <c r="D362" s="6">
        <v>1</v>
      </c>
      <c r="E362" s="6"/>
      <c r="F362" s="6">
        <v>1</v>
      </c>
    </row>
    <row r="363" spans="1:6" x14ac:dyDescent="0.25">
      <c r="A363" s="5" t="s">
        <v>552</v>
      </c>
      <c r="B363" s="6"/>
      <c r="C363" s="6">
        <v>1</v>
      </c>
      <c r="D363" s="6">
        <v>1</v>
      </c>
      <c r="E363" s="6"/>
      <c r="F363" s="6">
        <v>1</v>
      </c>
    </row>
    <row r="364" spans="1:6" x14ac:dyDescent="0.25">
      <c r="A364" s="5" t="s">
        <v>960</v>
      </c>
      <c r="B364" s="6"/>
      <c r="C364" s="6"/>
      <c r="D364" s="6">
        <v>1</v>
      </c>
      <c r="E364" s="6"/>
      <c r="F364" s="6">
        <v>1</v>
      </c>
    </row>
    <row r="365" spans="1:6" x14ac:dyDescent="0.25">
      <c r="A365" s="5" t="s">
        <v>433</v>
      </c>
      <c r="B365" s="6"/>
      <c r="C365" s="6">
        <v>1</v>
      </c>
      <c r="D365" s="6"/>
      <c r="E365" s="6"/>
      <c r="F365" s="6">
        <v>1</v>
      </c>
    </row>
    <row r="366" spans="1:6" x14ac:dyDescent="0.25">
      <c r="A366" s="5" t="s">
        <v>733</v>
      </c>
      <c r="B366" s="6"/>
      <c r="C366" s="6">
        <v>1</v>
      </c>
      <c r="D366" s="6">
        <v>1</v>
      </c>
      <c r="E366" s="6"/>
      <c r="F366" s="6">
        <v>1</v>
      </c>
    </row>
    <row r="367" spans="1:6" x14ac:dyDescent="0.25">
      <c r="A367" s="5" t="s">
        <v>689</v>
      </c>
      <c r="B367" s="6"/>
      <c r="C367" s="6">
        <v>1</v>
      </c>
      <c r="D367" s="6"/>
      <c r="E367" s="6"/>
      <c r="F367" s="6">
        <v>1</v>
      </c>
    </row>
    <row r="368" spans="1:6" x14ac:dyDescent="0.25">
      <c r="A368" s="5" t="s">
        <v>62</v>
      </c>
      <c r="B368" s="6">
        <v>1</v>
      </c>
      <c r="C368" s="6"/>
      <c r="D368" s="6"/>
      <c r="E368" s="6"/>
      <c r="F368" s="6">
        <v>1</v>
      </c>
    </row>
    <row r="369" spans="1:6" x14ac:dyDescent="0.25">
      <c r="A369" s="5" t="s">
        <v>356</v>
      </c>
      <c r="B369" s="6">
        <v>1</v>
      </c>
      <c r="C369" s="6"/>
      <c r="D369" s="6"/>
      <c r="E369" s="6"/>
      <c r="F369" s="6">
        <v>1</v>
      </c>
    </row>
    <row r="370" spans="1:6" x14ac:dyDescent="0.25">
      <c r="A370" s="5" t="s">
        <v>936</v>
      </c>
      <c r="B370" s="6"/>
      <c r="C370" s="6"/>
      <c r="D370" s="6">
        <v>1</v>
      </c>
      <c r="E370" s="6"/>
      <c r="F370" s="6">
        <v>1</v>
      </c>
    </row>
    <row r="371" spans="1:6" x14ac:dyDescent="0.25">
      <c r="A371" s="5" t="s">
        <v>69</v>
      </c>
      <c r="B371" s="6">
        <v>1</v>
      </c>
      <c r="C371" s="6"/>
      <c r="D371" s="6"/>
      <c r="E371" s="6"/>
      <c r="F371" s="6">
        <v>1</v>
      </c>
    </row>
    <row r="372" spans="1:6" x14ac:dyDescent="0.25">
      <c r="A372" s="5" t="s">
        <v>370</v>
      </c>
      <c r="B372" s="6"/>
      <c r="C372" s="6">
        <v>1</v>
      </c>
      <c r="D372" s="6"/>
      <c r="E372" s="6"/>
      <c r="F372" s="6">
        <v>1</v>
      </c>
    </row>
    <row r="373" spans="1:6" x14ac:dyDescent="0.25">
      <c r="A373" s="5" t="s">
        <v>678</v>
      </c>
      <c r="B373" s="6"/>
      <c r="C373" s="6">
        <v>1</v>
      </c>
      <c r="D373" s="6"/>
      <c r="E373" s="6"/>
      <c r="F373" s="6">
        <v>1</v>
      </c>
    </row>
    <row r="374" spans="1:6" x14ac:dyDescent="0.25">
      <c r="A374" s="5" t="s">
        <v>885</v>
      </c>
      <c r="B374" s="6"/>
      <c r="C374" s="6"/>
      <c r="D374" s="6">
        <v>1</v>
      </c>
      <c r="E374" s="6"/>
      <c r="F374" s="6">
        <v>1</v>
      </c>
    </row>
    <row r="375" spans="1:6" x14ac:dyDescent="0.25">
      <c r="A375" s="5" t="s">
        <v>562</v>
      </c>
      <c r="B375" s="6"/>
      <c r="C375" s="6">
        <v>1</v>
      </c>
      <c r="D375" s="6"/>
      <c r="E375" s="6"/>
      <c r="F375" s="6">
        <v>1</v>
      </c>
    </row>
    <row r="376" spans="1:6" x14ac:dyDescent="0.25">
      <c r="A376" s="5" t="s">
        <v>255</v>
      </c>
      <c r="B376" s="6">
        <v>1</v>
      </c>
      <c r="C376" s="6"/>
      <c r="D376" s="6"/>
      <c r="E376" s="6"/>
      <c r="F376" s="6">
        <v>1</v>
      </c>
    </row>
    <row r="377" spans="1:6" x14ac:dyDescent="0.25">
      <c r="A377" s="5" t="s">
        <v>880</v>
      </c>
      <c r="B377" s="6"/>
      <c r="C377" s="6"/>
      <c r="D377" s="6">
        <v>1</v>
      </c>
      <c r="E377" s="6"/>
      <c r="F377" s="6">
        <v>1</v>
      </c>
    </row>
    <row r="378" spans="1:6" x14ac:dyDescent="0.25">
      <c r="A378" s="5" t="s">
        <v>985</v>
      </c>
      <c r="B378" s="6"/>
      <c r="C378" s="6"/>
      <c r="D378" s="6">
        <v>1</v>
      </c>
      <c r="E378" s="6"/>
      <c r="F378" s="6">
        <v>1</v>
      </c>
    </row>
    <row r="379" spans="1:6" x14ac:dyDescent="0.25">
      <c r="A379" s="5" t="s">
        <v>611</v>
      </c>
      <c r="B379" s="6"/>
      <c r="C379" s="6">
        <v>1</v>
      </c>
      <c r="D379" s="6"/>
      <c r="E379" s="6"/>
      <c r="F379" s="6">
        <v>1</v>
      </c>
    </row>
    <row r="380" spans="1:6" x14ac:dyDescent="0.25">
      <c r="A380" s="5" t="s">
        <v>964</v>
      </c>
      <c r="B380" s="6"/>
      <c r="C380" s="6"/>
      <c r="D380" s="6">
        <v>1</v>
      </c>
      <c r="E380" s="6"/>
      <c r="F380" s="6">
        <v>1</v>
      </c>
    </row>
    <row r="381" spans="1:6" x14ac:dyDescent="0.25">
      <c r="A381" s="5" t="s">
        <v>737</v>
      </c>
      <c r="B381" s="6"/>
      <c r="C381" s="6">
        <v>1</v>
      </c>
      <c r="D381" s="6">
        <v>1</v>
      </c>
      <c r="E381" s="6"/>
      <c r="F381" s="6">
        <v>1</v>
      </c>
    </row>
    <row r="382" spans="1:6" x14ac:dyDescent="0.25">
      <c r="A382" s="5" t="s">
        <v>705</v>
      </c>
      <c r="B382" s="6"/>
      <c r="C382" s="6">
        <v>1</v>
      </c>
      <c r="D382" s="6">
        <v>1</v>
      </c>
      <c r="E382" s="6"/>
      <c r="F382" s="6">
        <v>1</v>
      </c>
    </row>
    <row r="383" spans="1:6" x14ac:dyDescent="0.25">
      <c r="A383" s="5" t="s">
        <v>852</v>
      </c>
      <c r="B383" s="6"/>
      <c r="C383" s="6"/>
      <c r="D383" s="6">
        <v>1</v>
      </c>
      <c r="E383" s="6"/>
      <c r="F383" s="6">
        <v>1</v>
      </c>
    </row>
    <row r="384" spans="1:6" x14ac:dyDescent="0.25">
      <c r="A384" s="5" t="s">
        <v>791</v>
      </c>
      <c r="B384" s="6"/>
      <c r="C384" s="6"/>
      <c r="D384" s="6">
        <v>1</v>
      </c>
      <c r="E384" s="6"/>
      <c r="F384" s="6">
        <v>1</v>
      </c>
    </row>
    <row r="385" spans="1:6" x14ac:dyDescent="0.25">
      <c r="A385" s="5" t="s">
        <v>390</v>
      </c>
      <c r="B385" s="6"/>
      <c r="C385" s="6">
        <v>1</v>
      </c>
      <c r="D385" s="6">
        <v>1</v>
      </c>
      <c r="E385" s="6"/>
      <c r="F385" s="6">
        <v>1</v>
      </c>
    </row>
    <row r="386" spans="1:6" x14ac:dyDescent="0.25">
      <c r="A386" s="5" t="s">
        <v>926</v>
      </c>
      <c r="B386" s="6"/>
      <c r="C386" s="6"/>
      <c r="D386" s="6">
        <v>1</v>
      </c>
      <c r="E386" s="6"/>
      <c r="F386" s="6">
        <v>1</v>
      </c>
    </row>
    <row r="387" spans="1:6" x14ac:dyDescent="0.25">
      <c r="A387" s="5" t="s">
        <v>633</v>
      </c>
      <c r="B387" s="6"/>
      <c r="C387" s="6">
        <v>1</v>
      </c>
      <c r="D387" s="6">
        <v>1</v>
      </c>
      <c r="E387" s="6"/>
      <c r="F387" s="6">
        <v>1</v>
      </c>
    </row>
    <row r="388" spans="1:6" x14ac:dyDescent="0.25">
      <c r="A388" s="5" t="s">
        <v>398</v>
      </c>
      <c r="B388" s="6"/>
      <c r="C388" s="6">
        <v>1</v>
      </c>
      <c r="D388" s="6"/>
      <c r="E388" s="6"/>
      <c r="F388" s="6">
        <v>1</v>
      </c>
    </row>
    <row r="389" spans="1:6" x14ac:dyDescent="0.25">
      <c r="A389" s="5" t="s">
        <v>622</v>
      </c>
      <c r="B389" s="6"/>
      <c r="C389" s="6">
        <v>1</v>
      </c>
      <c r="D389" s="6">
        <v>1</v>
      </c>
      <c r="E389" s="6"/>
      <c r="F389" s="6">
        <v>1</v>
      </c>
    </row>
    <row r="390" spans="1:6" x14ac:dyDescent="0.25">
      <c r="A390" s="5" t="s">
        <v>404</v>
      </c>
      <c r="B390" s="6"/>
      <c r="C390" s="6">
        <v>1</v>
      </c>
      <c r="D390" s="6"/>
      <c r="E390" s="6"/>
      <c r="F390" s="6">
        <v>1</v>
      </c>
    </row>
    <row r="391" spans="1:6" x14ac:dyDescent="0.25">
      <c r="A391" s="5" t="s">
        <v>944</v>
      </c>
      <c r="B391" s="6"/>
      <c r="C391" s="6"/>
      <c r="D391" s="6">
        <v>1</v>
      </c>
      <c r="E391" s="6"/>
      <c r="F391" s="6">
        <v>1</v>
      </c>
    </row>
    <row r="392" spans="1:6" x14ac:dyDescent="0.25">
      <c r="A392" s="5" t="s">
        <v>34</v>
      </c>
      <c r="B392" s="6">
        <v>1</v>
      </c>
      <c r="C392" s="6"/>
      <c r="D392" s="6"/>
      <c r="E392" s="6"/>
      <c r="F392" s="6">
        <v>1</v>
      </c>
    </row>
    <row r="393" spans="1:6" x14ac:dyDescent="0.25">
      <c r="A393" s="5" t="s">
        <v>807</v>
      </c>
      <c r="B393" s="6"/>
      <c r="C393" s="6"/>
      <c r="D393" s="6">
        <v>1</v>
      </c>
      <c r="E393" s="6"/>
      <c r="F393" s="6">
        <v>1</v>
      </c>
    </row>
    <row r="394" spans="1:6" x14ac:dyDescent="0.25">
      <c r="A394" s="5" t="s">
        <v>204</v>
      </c>
      <c r="B394" s="6">
        <v>1</v>
      </c>
      <c r="C394" s="6"/>
      <c r="D394" s="6"/>
      <c r="E394" s="6"/>
      <c r="F394" s="6">
        <v>1</v>
      </c>
    </row>
    <row r="395" spans="1:6" x14ac:dyDescent="0.25">
      <c r="A395" s="5" t="s">
        <v>917</v>
      </c>
      <c r="B395" s="6"/>
      <c r="C395" s="6"/>
      <c r="D395" s="6">
        <v>1</v>
      </c>
      <c r="E395" s="6"/>
      <c r="F395" s="6">
        <v>1</v>
      </c>
    </row>
    <row r="396" spans="1:6" x14ac:dyDescent="0.25">
      <c r="A396" s="5" t="s">
        <v>826</v>
      </c>
      <c r="B396" s="6"/>
      <c r="C396" s="6"/>
      <c r="D396" s="6">
        <v>1</v>
      </c>
      <c r="E396" s="6"/>
      <c r="F396" s="6">
        <v>1</v>
      </c>
    </row>
    <row r="397" spans="1:6" x14ac:dyDescent="0.25">
      <c r="A397" s="5" t="s">
        <v>384</v>
      </c>
      <c r="B397" s="6"/>
      <c r="C397" s="6">
        <v>1</v>
      </c>
      <c r="D397" s="6"/>
      <c r="E397" s="6"/>
      <c r="F397" s="6">
        <v>1</v>
      </c>
    </row>
    <row r="398" spans="1:6" x14ac:dyDescent="0.25">
      <c r="A398" s="5" t="s">
        <v>981</v>
      </c>
      <c r="B398" s="6"/>
      <c r="C398" s="6"/>
      <c r="D398" s="6">
        <v>1</v>
      </c>
      <c r="E398" s="6"/>
      <c r="F398" s="6">
        <v>1</v>
      </c>
    </row>
    <row r="399" spans="1:6" x14ac:dyDescent="0.25">
      <c r="A399" s="5" t="s">
        <v>292</v>
      </c>
      <c r="B399" s="6">
        <v>1</v>
      </c>
      <c r="C399" s="6"/>
      <c r="D399" s="6"/>
      <c r="E399" s="6"/>
      <c r="F399" s="6">
        <v>1</v>
      </c>
    </row>
    <row r="400" spans="1:6" x14ac:dyDescent="0.25">
      <c r="A400" s="5" t="s">
        <v>472</v>
      </c>
      <c r="B400" s="6"/>
      <c r="C400" s="6">
        <v>1</v>
      </c>
      <c r="D400" s="6"/>
      <c r="E400" s="6"/>
      <c r="F400" s="6">
        <v>1</v>
      </c>
    </row>
    <row r="401" spans="1:6" x14ac:dyDescent="0.25">
      <c r="A401" s="5" t="s">
        <v>374</v>
      </c>
      <c r="B401" s="6"/>
      <c r="C401" s="6">
        <v>1</v>
      </c>
      <c r="D401" s="6">
        <v>1</v>
      </c>
      <c r="E401" s="6"/>
      <c r="F401" s="6">
        <v>1</v>
      </c>
    </row>
    <row r="402" spans="1:6" x14ac:dyDescent="0.25">
      <c r="A402" s="5" t="s">
        <v>638</v>
      </c>
      <c r="B402" s="6"/>
      <c r="C402" s="6">
        <v>1</v>
      </c>
      <c r="D402" s="6"/>
      <c r="E402" s="6"/>
      <c r="F402" s="6">
        <v>1</v>
      </c>
    </row>
    <row r="403" spans="1:6" x14ac:dyDescent="0.25">
      <c r="A403" s="5" t="s">
        <v>185</v>
      </c>
      <c r="B403" s="6">
        <v>1</v>
      </c>
      <c r="C403" s="6"/>
      <c r="D403" s="6"/>
      <c r="E403" s="6"/>
      <c r="F403" s="6">
        <v>1</v>
      </c>
    </row>
    <row r="404" spans="1:6" x14ac:dyDescent="0.25">
      <c r="A404" s="5" t="s">
        <v>956</v>
      </c>
      <c r="B404" s="6"/>
      <c r="C404" s="6"/>
      <c r="D404" s="6">
        <v>1</v>
      </c>
      <c r="E404" s="6"/>
      <c r="F404" s="6">
        <v>1</v>
      </c>
    </row>
    <row r="405" spans="1:6" x14ac:dyDescent="0.25">
      <c r="A405" s="5" t="s">
        <v>700</v>
      </c>
      <c r="B405" s="6"/>
      <c r="C405" s="6">
        <v>1</v>
      </c>
      <c r="D405" s="6">
        <v>1</v>
      </c>
      <c r="E405" s="6"/>
      <c r="F405" s="6">
        <v>1</v>
      </c>
    </row>
    <row r="406" spans="1:6" x14ac:dyDescent="0.25">
      <c r="A406" s="5" t="s">
        <v>229</v>
      </c>
      <c r="B406" s="6">
        <v>1</v>
      </c>
      <c r="C406" s="6"/>
      <c r="D406" s="6"/>
      <c r="E406" s="6"/>
      <c r="F406" s="6">
        <v>1</v>
      </c>
    </row>
    <row r="407" spans="1:6" x14ac:dyDescent="0.25">
      <c r="A407" s="5" t="s">
        <v>301</v>
      </c>
      <c r="B407" s="6">
        <v>1</v>
      </c>
      <c r="C407" s="6"/>
      <c r="D407" s="6"/>
      <c r="E407" s="6"/>
      <c r="F407" s="6">
        <v>1</v>
      </c>
    </row>
    <row r="408" spans="1:6" x14ac:dyDescent="0.25">
      <c r="A408" s="5" t="s">
        <v>72</v>
      </c>
      <c r="B408" s="6">
        <v>1</v>
      </c>
      <c r="C408" s="6"/>
      <c r="D408" s="6"/>
      <c r="E408" s="6"/>
      <c r="F408" s="6">
        <v>1</v>
      </c>
    </row>
    <row r="409" spans="1:6" x14ac:dyDescent="0.25">
      <c r="A409" s="5" t="s">
        <v>889</v>
      </c>
      <c r="B409" s="6"/>
      <c r="C409" s="6"/>
      <c r="D409" s="6">
        <v>1</v>
      </c>
      <c r="E409" s="6"/>
      <c r="F409" s="6">
        <v>1</v>
      </c>
    </row>
    <row r="410" spans="1:6" x14ac:dyDescent="0.25">
      <c r="A410" s="5" t="s">
        <v>332</v>
      </c>
      <c r="B410" s="6">
        <v>1</v>
      </c>
      <c r="C410" s="6">
        <v>1</v>
      </c>
      <c r="D410" s="6">
        <v>1</v>
      </c>
      <c r="E410" s="6"/>
      <c r="F410" s="6">
        <v>1</v>
      </c>
    </row>
    <row r="411" spans="1:6" x14ac:dyDescent="0.25">
      <c r="A411" s="5" t="s">
        <v>909</v>
      </c>
      <c r="B411" s="6"/>
      <c r="C411" s="6"/>
      <c r="D411" s="6">
        <v>1</v>
      </c>
      <c r="E411" s="6"/>
      <c r="F411" s="6">
        <v>1</v>
      </c>
    </row>
    <row r="412" spans="1:6" x14ac:dyDescent="0.25">
      <c r="A412" s="5" t="s">
        <v>861</v>
      </c>
      <c r="B412" s="6"/>
      <c r="C412" s="6"/>
      <c r="D412" s="6">
        <v>1</v>
      </c>
      <c r="E412" s="6"/>
      <c r="F412" s="6">
        <v>1</v>
      </c>
    </row>
    <row r="413" spans="1:6" x14ac:dyDescent="0.25">
      <c r="A413" s="5" t="s">
        <v>542</v>
      </c>
      <c r="B413" s="6"/>
      <c r="C413" s="6">
        <v>1</v>
      </c>
      <c r="D413" s="6"/>
      <c r="E413" s="6"/>
      <c r="F413" s="6">
        <v>1</v>
      </c>
    </row>
    <row r="414" spans="1:6" x14ac:dyDescent="0.25">
      <c r="A414" s="5" t="s">
        <v>315</v>
      </c>
      <c r="B414" s="6">
        <v>1</v>
      </c>
      <c r="C414" s="6"/>
      <c r="D414" s="6"/>
      <c r="E414" s="6"/>
      <c r="F414" s="6">
        <v>1</v>
      </c>
    </row>
    <row r="415" spans="1:6" x14ac:dyDescent="0.25">
      <c r="A415" s="5" t="s">
        <v>961</v>
      </c>
      <c r="B415" s="6"/>
      <c r="C415" s="6"/>
      <c r="D415" s="6">
        <v>1</v>
      </c>
      <c r="E415" s="6"/>
      <c r="F415" s="6">
        <v>1</v>
      </c>
    </row>
    <row r="416" spans="1:6" x14ac:dyDescent="0.25">
      <c r="A416" s="5" t="s">
        <v>635</v>
      </c>
      <c r="B416" s="6"/>
      <c r="C416" s="6">
        <v>1</v>
      </c>
      <c r="D416" s="6">
        <v>1</v>
      </c>
      <c r="E416" s="6"/>
      <c r="F416" s="6">
        <v>1</v>
      </c>
    </row>
    <row r="417" spans="1:6" x14ac:dyDescent="0.25">
      <c r="A417" s="5" t="s">
        <v>747</v>
      </c>
      <c r="B417" s="6"/>
      <c r="C417" s="6">
        <v>1</v>
      </c>
      <c r="D417" s="6">
        <v>1</v>
      </c>
      <c r="E417" s="6"/>
      <c r="F417" s="6">
        <v>1</v>
      </c>
    </row>
    <row r="418" spans="1:6" x14ac:dyDescent="0.25">
      <c r="A418" s="5" t="s">
        <v>453</v>
      </c>
      <c r="B418" s="6"/>
      <c r="C418" s="6">
        <v>1</v>
      </c>
      <c r="D418" s="6">
        <v>1</v>
      </c>
      <c r="E418" s="6"/>
      <c r="F418" s="6">
        <v>1</v>
      </c>
    </row>
    <row r="419" spans="1:6" x14ac:dyDescent="0.25">
      <c r="A419" s="5" t="s">
        <v>448</v>
      </c>
      <c r="B419" s="6"/>
      <c r="C419" s="6">
        <v>1</v>
      </c>
      <c r="D419" s="6"/>
      <c r="E419" s="6"/>
      <c r="F419" s="6">
        <v>1</v>
      </c>
    </row>
    <row r="420" spans="1:6" x14ac:dyDescent="0.25">
      <c r="A420" s="5" t="s">
        <v>495</v>
      </c>
      <c r="B420" s="6"/>
      <c r="C420" s="6">
        <v>1</v>
      </c>
      <c r="D420" s="6">
        <v>1</v>
      </c>
      <c r="E420" s="6"/>
      <c r="F420" s="6">
        <v>1</v>
      </c>
    </row>
    <row r="421" spans="1:6" x14ac:dyDescent="0.25">
      <c r="A421" s="5" t="s">
        <v>572</v>
      </c>
      <c r="B421" s="6"/>
      <c r="C421" s="6">
        <v>1</v>
      </c>
      <c r="D421" s="6"/>
      <c r="E421" s="6"/>
      <c r="F421" s="6">
        <v>1</v>
      </c>
    </row>
    <row r="422" spans="1:6" x14ac:dyDescent="0.25">
      <c r="A422" s="5" t="s">
        <v>109</v>
      </c>
      <c r="B422" s="6">
        <v>1</v>
      </c>
      <c r="C422" s="6"/>
      <c r="D422" s="6"/>
      <c r="E422" s="6"/>
      <c r="F422" s="6">
        <v>1</v>
      </c>
    </row>
    <row r="423" spans="1:6" x14ac:dyDescent="0.25">
      <c r="A423" s="5" t="s">
        <v>586</v>
      </c>
      <c r="B423" s="6"/>
      <c r="C423" s="6">
        <v>1</v>
      </c>
      <c r="D423" s="6"/>
      <c r="E423" s="6"/>
      <c r="F423" s="6">
        <v>1</v>
      </c>
    </row>
    <row r="424" spans="1:6" x14ac:dyDescent="0.25">
      <c r="A424" s="5" t="s">
        <v>712</v>
      </c>
      <c r="B424" s="6"/>
      <c r="C424" s="6">
        <v>1</v>
      </c>
      <c r="D424" s="6">
        <v>1</v>
      </c>
      <c r="E424" s="6"/>
      <c r="F424" s="6">
        <v>1</v>
      </c>
    </row>
    <row r="425" spans="1:6" x14ac:dyDescent="0.25">
      <c r="A425" s="5" t="s">
        <v>738</v>
      </c>
      <c r="B425" s="6"/>
      <c r="C425" s="6">
        <v>1</v>
      </c>
      <c r="D425" s="6">
        <v>1</v>
      </c>
      <c r="E425" s="6"/>
      <c r="F425" s="6">
        <v>1</v>
      </c>
    </row>
    <row r="426" spans="1:6" x14ac:dyDescent="0.25">
      <c r="A426" s="5" t="s">
        <v>648</v>
      </c>
      <c r="B426" s="6"/>
      <c r="C426" s="6">
        <v>1</v>
      </c>
      <c r="D426" s="6"/>
      <c r="E426" s="6"/>
      <c r="F426" s="6">
        <v>1</v>
      </c>
    </row>
    <row r="427" spans="1:6" x14ac:dyDescent="0.25">
      <c r="A427" s="5" t="s">
        <v>484</v>
      </c>
      <c r="B427" s="6"/>
      <c r="C427" s="6">
        <v>1</v>
      </c>
      <c r="D427" s="6">
        <v>1</v>
      </c>
      <c r="E427" s="6"/>
      <c r="F427" s="6">
        <v>1</v>
      </c>
    </row>
    <row r="428" spans="1:6" x14ac:dyDescent="0.25">
      <c r="A428" s="5" t="s">
        <v>486</v>
      </c>
      <c r="B428" s="6"/>
      <c r="C428" s="6">
        <v>1</v>
      </c>
      <c r="D428" s="6">
        <v>1</v>
      </c>
      <c r="E428" s="6"/>
      <c r="F428" s="6">
        <v>1</v>
      </c>
    </row>
    <row r="429" spans="1:6" x14ac:dyDescent="0.25">
      <c r="A429" s="5" t="s">
        <v>138</v>
      </c>
      <c r="B429" s="6">
        <v>1</v>
      </c>
      <c r="C429" s="6"/>
      <c r="D429" s="6"/>
      <c r="E429" s="6"/>
      <c r="F429" s="6">
        <v>1</v>
      </c>
    </row>
    <row r="430" spans="1:6" x14ac:dyDescent="0.25">
      <c r="A430" s="5" t="s">
        <v>377</v>
      </c>
      <c r="B430" s="6"/>
      <c r="C430" s="6">
        <v>1</v>
      </c>
      <c r="D430" s="6">
        <v>1</v>
      </c>
      <c r="E430" s="6"/>
      <c r="F430" s="6">
        <v>1</v>
      </c>
    </row>
    <row r="431" spans="1:6" x14ac:dyDescent="0.25">
      <c r="A431" s="5" t="s">
        <v>764</v>
      </c>
      <c r="B431" s="6"/>
      <c r="C431" s="6"/>
      <c r="D431" s="6">
        <v>1</v>
      </c>
      <c r="E431" s="6">
        <v>1</v>
      </c>
      <c r="F431" s="6">
        <v>1</v>
      </c>
    </row>
    <row r="432" spans="1:6" x14ac:dyDescent="0.25">
      <c r="A432" s="5" t="s">
        <v>554</v>
      </c>
      <c r="B432" s="6"/>
      <c r="C432" s="6">
        <v>1</v>
      </c>
      <c r="D432" s="6"/>
      <c r="E432" s="6"/>
      <c r="F432" s="6">
        <v>1</v>
      </c>
    </row>
    <row r="433" spans="1:6" x14ac:dyDescent="0.25">
      <c r="A433" s="5" t="s">
        <v>284</v>
      </c>
      <c r="B433" s="6">
        <v>1</v>
      </c>
      <c r="C433" s="6"/>
      <c r="D433" s="6"/>
      <c r="E433" s="6"/>
      <c r="F433" s="6">
        <v>1</v>
      </c>
    </row>
    <row r="434" spans="1:6" x14ac:dyDescent="0.25">
      <c r="A434" s="5" t="s">
        <v>739</v>
      </c>
      <c r="B434" s="6"/>
      <c r="C434" s="6">
        <v>1</v>
      </c>
      <c r="D434" s="6">
        <v>1</v>
      </c>
      <c r="E434" s="6"/>
      <c r="F434" s="6">
        <v>1</v>
      </c>
    </row>
    <row r="435" spans="1:6" x14ac:dyDescent="0.25">
      <c r="A435" s="5" t="s">
        <v>762</v>
      </c>
      <c r="B435" s="6"/>
      <c r="C435" s="6"/>
      <c r="D435" s="6">
        <v>1</v>
      </c>
      <c r="E435" s="6">
        <v>1</v>
      </c>
      <c r="F435" s="6">
        <v>1</v>
      </c>
    </row>
    <row r="436" spans="1:6" x14ac:dyDescent="0.25">
      <c r="A436" s="5" t="s">
        <v>427</v>
      </c>
      <c r="B436" s="6"/>
      <c r="C436" s="6">
        <v>1</v>
      </c>
      <c r="D436" s="6">
        <v>1</v>
      </c>
      <c r="E436" s="6"/>
      <c r="F436" s="6">
        <v>1</v>
      </c>
    </row>
    <row r="437" spans="1:6" x14ac:dyDescent="0.25">
      <c r="A437" s="5" t="s">
        <v>165</v>
      </c>
      <c r="B437" s="6">
        <v>1</v>
      </c>
      <c r="C437" s="6"/>
      <c r="D437" s="6"/>
      <c r="E437" s="6"/>
      <c r="F437" s="6">
        <v>1</v>
      </c>
    </row>
    <row r="438" spans="1:6" x14ac:dyDescent="0.25">
      <c r="A438" s="5" t="s">
        <v>413</v>
      </c>
      <c r="B438" s="6"/>
      <c r="C438" s="6">
        <v>1</v>
      </c>
      <c r="D438" s="6">
        <v>1</v>
      </c>
      <c r="E438" s="6"/>
      <c r="F438" s="6">
        <v>1</v>
      </c>
    </row>
    <row r="439" spans="1:6" x14ac:dyDescent="0.25">
      <c r="A439" s="5" t="s">
        <v>669</v>
      </c>
      <c r="B439" s="6"/>
      <c r="C439" s="6">
        <v>1</v>
      </c>
      <c r="D439" s="6">
        <v>1</v>
      </c>
      <c r="E439" s="6"/>
      <c r="F439" s="6">
        <v>1</v>
      </c>
    </row>
    <row r="440" spans="1:6" x14ac:dyDescent="0.25">
      <c r="A440" s="5" t="s">
        <v>115</v>
      </c>
      <c r="B440" s="6">
        <v>1</v>
      </c>
      <c r="C440" s="6"/>
      <c r="D440" s="6"/>
      <c r="E440" s="6"/>
      <c r="F440" s="6">
        <v>1</v>
      </c>
    </row>
    <row r="441" spans="1:6" x14ac:dyDescent="0.25">
      <c r="A441" s="5" t="s">
        <v>445</v>
      </c>
      <c r="B441" s="6"/>
      <c r="C441" s="6">
        <v>1</v>
      </c>
      <c r="D441" s="6"/>
      <c r="E441" s="6"/>
      <c r="F441" s="6">
        <v>1</v>
      </c>
    </row>
    <row r="442" spans="1:6" x14ac:dyDescent="0.25">
      <c r="A442" s="5" t="s">
        <v>127</v>
      </c>
      <c r="B442" s="6">
        <v>1</v>
      </c>
      <c r="C442" s="6"/>
      <c r="D442" s="6"/>
      <c r="E442" s="6"/>
      <c r="F442" s="6">
        <v>1</v>
      </c>
    </row>
    <row r="443" spans="1:6" x14ac:dyDescent="0.25">
      <c r="A443" s="5" t="s">
        <v>681</v>
      </c>
      <c r="B443" s="6"/>
      <c r="C443" s="6">
        <v>1</v>
      </c>
      <c r="D443" s="6">
        <v>1</v>
      </c>
      <c r="E443" s="6"/>
      <c r="F443" s="6">
        <v>1</v>
      </c>
    </row>
    <row r="444" spans="1:6" x14ac:dyDescent="0.25">
      <c r="A444" s="5" t="s">
        <v>105</v>
      </c>
      <c r="B444" s="6">
        <v>1</v>
      </c>
      <c r="C444" s="6"/>
      <c r="D444" s="6"/>
      <c r="E444" s="6"/>
      <c r="F444" s="6">
        <v>1</v>
      </c>
    </row>
    <row r="445" spans="1:6" x14ac:dyDescent="0.25">
      <c r="A445" s="5" t="s">
        <v>900</v>
      </c>
      <c r="B445" s="6"/>
      <c r="C445" s="6"/>
      <c r="D445" s="6">
        <v>1</v>
      </c>
      <c r="E445" s="6"/>
      <c r="F445" s="6">
        <v>1</v>
      </c>
    </row>
    <row r="446" spans="1:6" x14ac:dyDescent="0.25">
      <c r="A446" s="5" t="s">
        <v>401</v>
      </c>
      <c r="B446" s="6"/>
      <c r="C446" s="6">
        <v>1</v>
      </c>
      <c r="D446" s="6">
        <v>1</v>
      </c>
      <c r="E446" s="6"/>
      <c r="F446" s="6">
        <v>1</v>
      </c>
    </row>
    <row r="447" spans="1:6" x14ac:dyDescent="0.25">
      <c r="A447" s="5" t="s">
        <v>357</v>
      </c>
      <c r="B447" s="6">
        <v>1</v>
      </c>
      <c r="C447" s="6"/>
      <c r="D447" s="6">
        <v>1</v>
      </c>
      <c r="E447" s="6"/>
      <c r="F447" s="6">
        <v>1</v>
      </c>
    </row>
    <row r="448" spans="1:6" x14ac:dyDescent="0.25">
      <c r="A448" s="5" t="s">
        <v>432</v>
      </c>
      <c r="B448" s="6"/>
      <c r="C448" s="6">
        <v>1</v>
      </c>
      <c r="D448" s="6"/>
      <c r="E448" s="6"/>
      <c r="F448" s="6">
        <v>1</v>
      </c>
    </row>
    <row r="449" spans="1:6" x14ac:dyDescent="0.25">
      <c r="A449" s="5" t="s">
        <v>897</v>
      </c>
      <c r="B449" s="6"/>
      <c r="C449" s="6"/>
      <c r="D449" s="6">
        <v>1</v>
      </c>
      <c r="E449" s="6"/>
      <c r="F449" s="6">
        <v>1</v>
      </c>
    </row>
    <row r="450" spans="1:6" x14ac:dyDescent="0.25">
      <c r="A450" s="5" t="s">
        <v>122</v>
      </c>
      <c r="B450" s="6">
        <v>1</v>
      </c>
      <c r="C450" s="6"/>
      <c r="D450" s="6">
        <v>1</v>
      </c>
      <c r="E450" s="6"/>
      <c r="F450" s="6">
        <v>1</v>
      </c>
    </row>
    <row r="451" spans="1:6" x14ac:dyDescent="0.25">
      <c r="A451" s="5" t="s">
        <v>397</v>
      </c>
      <c r="B451" s="6"/>
      <c r="C451" s="6">
        <v>1</v>
      </c>
      <c r="D451" s="6">
        <v>1</v>
      </c>
      <c r="E451" s="6"/>
      <c r="F451" s="6">
        <v>1</v>
      </c>
    </row>
    <row r="452" spans="1:6" x14ac:dyDescent="0.25">
      <c r="A452" s="5" t="s">
        <v>674</v>
      </c>
      <c r="B452" s="6"/>
      <c r="C452" s="6">
        <v>1</v>
      </c>
      <c r="D452" s="6">
        <v>1</v>
      </c>
      <c r="E452" s="6"/>
      <c r="F452" s="6">
        <v>1</v>
      </c>
    </row>
    <row r="453" spans="1:6" x14ac:dyDescent="0.25">
      <c r="A453" s="5" t="s">
        <v>111</v>
      </c>
      <c r="B453" s="6">
        <v>1</v>
      </c>
      <c r="C453" s="6"/>
      <c r="D453" s="6"/>
      <c r="E453" s="6"/>
      <c r="F453" s="6">
        <v>1</v>
      </c>
    </row>
    <row r="454" spans="1:6" x14ac:dyDescent="0.25">
      <c r="A454" s="5" t="s">
        <v>295</v>
      </c>
      <c r="B454" s="6">
        <v>1</v>
      </c>
      <c r="C454" s="6">
        <v>1</v>
      </c>
      <c r="D454" s="6"/>
      <c r="E454" s="6"/>
      <c r="F454" s="6">
        <v>1</v>
      </c>
    </row>
    <row r="455" spans="1:6" x14ac:dyDescent="0.25">
      <c r="A455" s="5" t="s">
        <v>634</v>
      </c>
      <c r="B455" s="6"/>
      <c r="C455" s="6">
        <v>1</v>
      </c>
      <c r="D455" s="6">
        <v>1</v>
      </c>
      <c r="E455" s="6"/>
      <c r="F455" s="6">
        <v>1</v>
      </c>
    </row>
    <row r="456" spans="1:6" x14ac:dyDescent="0.25">
      <c r="A456" s="5" t="s">
        <v>551</v>
      </c>
      <c r="B456" s="6"/>
      <c r="C456" s="6">
        <v>1</v>
      </c>
      <c r="D456" s="6"/>
      <c r="E456" s="6"/>
      <c r="F456" s="6">
        <v>1</v>
      </c>
    </row>
    <row r="457" spans="1:6" x14ac:dyDescent="0.25">
      <c r="A457" s="5" t="s">
        <v>214</v>
      </c>
      <c r="B457" s="6">
        <v>1</v>
      </c>
      <c r="C457" s="6">
        <v>1</v>
      </c>
      <c r="D457" s="6">
        <v>1</v>
      </c>
      <c r="E457" s="6"/>
      <c r="F457" s="6">
        <v>1</v>
      </c>
    </row>
    <row r="458" spans="1:6" x14ac:dyDescent="0.25">
      <c r="A458" s="5" t="s">
        <v>254</v>
      </c>
      <c r="B458" s="6">
        <v>1</v>
      </c>
      <c r="C458" s="6"/>
      <c r="D458" s="6"/>
      <c r="E458" s="6"/>
      <c r="F458" s="6">
        <v>1</v>
      </c>
    </row>
    <row r="459" spans="1:6" x14ac:dyDescent="0.25">
      <c r="A459" s="5" t="s">
        <v>918</v>
      </c>
      <c r="B459" s="6"/>
      <c r="C459" s="6"/>
      <c r="D459" s="6">
        <v>1</v>
      </c>
      <c r="E459" s="6"/>
      <c r="F459" s="6">
        <v>1</v>
      </c>
    </row>
    <row r="460" spans="1:6" x14ac:dyDescent="0.25">
      <c r="A460" s="5" t="s">
        <v>386</v>
      </c>
      <c r="B460" s="6"/>
      <c r="C460" s="6">
        <v>1</v>
      </c>
      <c r="D460" s="6"/>
      <c r="E460" s="6"/>
      <c r="F460" s="6">
        <v>1</v>
      </c>
    </row>
    <row r="461" spans="1:6" x14ac:dyDescent="0.25">
      <c r="A461" s="5" t="s">
        <v>860</v>
      </c>
      <c r="B461" s="6"/>
      <c r="C461" s="6"/>
      <c r="D461" s="6">
        <v>1</v>
      </c>
      <c r="E461" s="6"/>
      <c r="F461" s="6">
        <v>1</v>
      </c>
    </row>
    <row r="462" spans="1:6" x14ac:dyDescent="0.25">
      <c r="A462" s="5" t="s">
        <v>344</v>
      </c>
      <c r="B462" s="6">
        <v>1</v>
      </c>
      <c r="C462" s="6"/>
      <c r="D462" s="6"/>
      <c r="E462" s="6"/>
      <c r="F462" s="6">
        <v>1</v>
      </c>
    </row>
    <row r="463" spans="1:6" x14ac:dyDescent="0.25">
      <c r="A463" s="5" t="s">
        <v>670</v>
      </c>
      <c r="B463" s="6"/>
      <c r="C463" s="6">
        <v>1</v>
      </c>
      <c r="D463" s="6"/>
      <c r="E463" s="6"/>
      <c r="F463" s="6">
        <v>1</v>
      </c>
    </row>
    <row r="464" spans="1:6" x14ac:dyDescent="0.25">
      <c r="A464" s="5" t="s">
        <v>577</v>
      </c>
      <c r="B464" s="6"/>
      <c r="C464" s="6">
        <v>1</v>
      </c>
      <c r="D464" s="6">
        <v>1</v>
      </c>
      <c r="E464" s="6"/>
      <c r="F464" s="6">
        <v>1</v>
      </c>
    </row>
    <row r="465" spans="1:6" x14ac:dyDescent="0.25">
      <c r="A465" s="5" t="s">
        <v>724</v>
      </c>
      <c r="B465" s="6"/>
      <c r="C465" s="6">
        <v>1</v>
      </c>
      <c r="D465" s="6"/>
      <c r="E465" s="6"/>
      <c r="F465" s="6">
        <v>1</v>
      </c>
    </row>
    <row r="466" spans="1:6" x14ac:dyDescent="0.25">
      <c r="A466" s="5" t="s">
        <v>396</v>
      </c>
      <c r="B466" s="6"/>
      <c r="C466" s="6">
        <v>1</v>
      </c>
      <c r="D466" s="6"/>
      <c r="E466" s="6"/>
      <c r="F466" s="6">
        <v>1</v>
      </c>
    </row>
    <row r="467" spans="1:6" x14ac:dyDescent="0.25">
      <c r="A467" s="5" t="s">
        <v>347</v>
      </c>
      <c r="B467" s="6">
        <v>1</v>
      </c>
      <c r="C467" s="6"/>
      <c r="D467" s="6"/>
      <c r="E467" s="6"/>
      <c r="F467" s="6">
        <v>1</v>
      </c>
    </row>
    <row r="468" spans="1:6" x14ac:dyDescent="0.25">
      <c r="A468" s="5" t="s">
        <v>77</v>
      </c>
      <c r="B468" s="6">
        <v>1</v>
      </c>
      <c r="C468" s="6"/>
      <c r="D468" s="6"/>
      <c r="E468" s="6"/>
      <c r="F468" s="6">
        <v>1</v>
      </c>
    </row>
    <row r="469" spans="1:6" x14ac:dyDescent="0.25">
      <c r="A469" s="5" t="s">
        <v>727</v>
      </c>
      <c r="B469" s="6"/>
      <c r="C469" s="6">
        <v>1</v>
      </c>
      <c r="D469" s="6">
        <v>1</v>
      </c>
      <c r="E469" s="6"/>
      <c r="F469" s="6">
        <v>1</v>
      </c>
    </row>
    <row r="470" spans="1:6" x14ac:dyDescent="0.25">
      <c r="A470" s="5" t="s">
        <v>587</v>
      </c>
      <c r="B470" s="6"/>
      <c r="C470" s="6">
        <v>1</v>
      </c>
      <c r="D470" s="6"/>
      <c r="E470" s="6"/>
      <c r="F470" s="6">
        <v>1</v>
      </c>
    </row>
    <row r="471" spans="1:6" x14ac:dyDescent="0.25">
      <c r="A471" s="5" t="s">
        <v>277</v>
      </c>
      <c r="B471" s="6">
        <v>1</v>
      </c>
      <c r="C471" s="6"/>
      <c r="D471" s="6"/>
      <c r="E471" s="6"/>
      <c r="F471" s="6">
        <v>1</v>
      </c>
    </row>
    <row r="472" spans="1:6" x14ac:dyDescent="0.25">
      <c r="A472" s="5" t="s">
        <v>120</v>
      </c>
      <c r="B472" s="6">
        <v>1</v>
      </c>
      <c r="C472" s="6"/>
      <c r="D472" s="6"/>
      <c r="E472" s="6"/>
      <c r="F472" s="6">
        <v>1</v>
      </c>
    </row>
    <row r="473" spans="1:6" x14ac:dyDescent="0.25">
      <c r="A473" s="5" t="s">
        <v>505</v>
      </c>
      <c r="B473" s="6"/>
      <c r="C473" s="6">
        <v>1</v>
      </c>
      <c r="D473" s="6">
        <v>1</v>
      </c>
      <c r="E473" s="6"/>
      <c r="F473" s="6">
        <v>1</v>
      </c>
    </row>
    <row r="474" spans="1:6" x14ac:dyDescent="0.25">
      <c r="A474" s="5" t="s">
        <v>367</v>
      </c>
      <c r="B474" s="6"/>
      <c r="C474" s="6">
        <v>1</v>
      </c>
      <c r="D474" s="6">
        <v>1</v>
      </c>
      <c r="E474" s="6"/>
      <c r="F474" s="6">
        <v>1</v>
      </c>
    </row>
    <row r="475" spans="1:6" x14ac:dyDescent="0.25">
      <c r="A475" s="5" t="s">
        <v>988</v>
      </c>
      <c r="B475" s="6"/>
      <c r="C475" s="6"/>
      <c r="D475" s="6">
        <v>1</v>
      </c>
      <c r="E475" s="6"/>
      <c r="F475" s="6">
        <v>1</v>
      </c>
    </row>
    <row r="476" spans="1:6" x14ac:dyDescent="0.25">
      <c r="A476" s="5" t="s">
        <v>984</v>
      </c>
      <c r="B476" s="6"/>
      <c r="C476" s="6"/>
      <c r="D476" s="6">
        <v>1</v>
      </c>
      <c r="E476" s="6"/>
      <c r="F476" s="6">
        <v>1</v>
      </c>
    </row>
    <row r="477" spans="1:6" x14ac:dyDescent="0.25">
      <c r="A477" s="5" t="s">
        <v>666</v>
      </c>
      <c r="B477" s="6"/>
      <c r="C477" s="6">
        <v>1</v>
      </c>
      <c r="D477" s="6"/>
      <c r="E477" s="6"/>
      <c r="F477" s="6">
        <v>1</v>
      </c>
    </row>
    <row r="478" spans="1:6" x14ac:dyDescent="0.25">
      <c r="A478" s="5" t="s">
        <v>561</v>
      </c>
      <c r="B478" s="6"/>
      <c r="C478" s="6">
        <v>1</v>
      </c>
      <c r="D478" s="6">
        <v>1</v>
      </c>
      <c r="E478" s="6"/>
      <c r="F478" s="6">
        <v>1</v>
      </c>
    </row>
    <row r="479" spans="1:6" x14ac:dyDescent="0.25">
      <c r="A479" s="5" t="s">
        <v>753</v>
      </c>
      <c r="B479" s="6"/>
      <c r="C479" s="6">
        <v>1</v>
      </c>
      <c r="D479" s="6">
        <v>1</v>
      </c>
      <c r="E479" s="6"/>
      <c r="F479" s="6">
        <v>1</v>
      </c>
    </row>
    <row r="480" spans="1:6" x14ac:dyDescent="0.25">
      <c r="A480" s="5" t="s">
        <v>316</v>
      </c>
      <c r="B480" s="6">
        <v>1</v>
      </c>
      <c r="C480" s="6"/>
      <c r="D480" s="6"/>
      <c r="E480" s="6"/>
      <c r="F480" s="6">
        <v>1</v>
      </c>
    </row>
    <row r="481" spans="1:6" x14ac:dyDescent="0.25">
      <c r="A481" s="5" t="s">
        <v>491</v>
      </c>
      <c r="B481" s="6"/>
      <c r="C481" s="6">
        <v>1</v>
      </c>
      <c r="D481" s="6">
        <v>1</v>
      </c>
      <c r="E481" s="6"/>
      <c r="F481" s="6">
        <v>1</v>
      </c>
    </row>
    <row r="482" spans="1:6" x14ac:dyDescent="0.25">
      <c r="A482" s="5" t="s">
        <v>186</v>
      </c>
      <c r="B482" s="6">
        <v>1</v>
      </c>
      <c r="C482" s="6"/>
      <c r="D482" s="6"/>
      <c r="E482" s="6"/>
      <c r="F482" s="6">
        <v>1</v>
      </c>
    </row>
    <row r="483" spans="1:6" x14ac:dyDescent="0.25">
      <c r="A483" s="5" t="s">
        <v>242</v>
      </c>
      <c r="B483" s="6">
        <v>1</v>
      </c>
      <c r="C483" s="6"/>
      <c r="D483" s="6"/>
      <c r="E483" s="6"/>
      <c r="F483" s="6">
        <v>1</v>
      </c>
    </row>
    <row r="484" spans="1:6" x14ac:dyDescent="0.25">
      <c r="A484" s="5" t="s">
        <v>627</v>
      </c>
      <c r="B484" s="6"/>
      <c r="C484" s="6">
        <v>1</v>
      </c>
      <c r="D484" s="6">
        <v>1</v>
      </c>
      <c r="E484" s="6"/>
      <c r="F484" s="6">
        <v>1</v>
      </c>
    </row>
    <row r="485" spans="1:6" x14ac:dyDescent="0.25">
      <c r="A485" s="5" t="s">
        <v>359</v>
      </c>
      <c r="B485" s="6"/>
      <c r="C485" s="6">
        <v>1</v>
      </c>
      <c r="D485" s="6"/>
      <c r="E485" s="6"/>
      <c r="F485" s="6">
        <v>1</v>
      </c>
    </row>
    <row r="486" spans="1:6" x14ac:dyDescent="0.25">
      <c r="A486" s="5" t="s">
        <v>527</v>
      </c>
      <c r="B486" s="6"/>
      <c r="C486" s="6">
        <v>1</v>
      </c>
      <c r="D486" s="6">
        <v>1</v>
      </c>
      <c r="E486" s="6"/>
      <c r="F486" s="6">
        <v>1</v>
      </c>
    </row>
    <row r="487" spans="1:6" x14ac:dyDescent="0.25">
      <c r="A487" s="5" t="s">
        <v>447</v>
      </c>
      <c r="B487" s="6"/>
      <c r="C487" s="6">
        <v>1</v>
      </c>
      <c r="D487" s="6"/>
      <c r="E487" s="6"/>
      <c r="F487" s="6">
        <v>1</v>
      </c>
    </row>
    <row r="488" spans="1:6" x14ac:dyDescent="0.25">
      <c r="A488" s="5" t="s">
        <v>287</v>
      </c>
      <c r="B488" s="6">
        <v>1</v>
      </c>
      <c r="C488" s="6">
        <v>1</v>
      </c>
      <c r="D488" s="6">
        <v>1</v>
      </c>
      <c r="E488" s="6"/>
      <c r="F488" s="6">
        <v>1</v>
      </c>
    </row>
    <row r="489" spans="1:6" x14ac:dyDescent="0.25">
      <c r="A489" s="5" t="s">
        <v>98</v>
      </c>
      <c r="B489" s="6">
        <v>1</v>
      </c>
      <c r="C489" s="6"/>
      <c r="D489" s="6"/>
      <c r="E489" s="6"/>
      <c r="F489" s="6">
        <v>1</v>
      </c>
    </row>
    <row r="490" spans="1:6" x14ac:dyDescent="0.25">
      <c r="A490" s="5" t="s">
        <v>618</v>
      </c>
      <c r="B490" s="6"/>
      <c r="C490" s="6">
        <v>1</v>
      </c>
      <c r="D490" s="6">
        <v>1</v>
      </c>
      <c r="E490" s="6"/>
      <c r="F490" s="6">
        <v>1</v>
      </c>
    </row>
    <row r="491" spans="1:6" x14ac:dyDescent="0.25">
      <c r="A491" s="5" t="s">
        <v>321</v>
      </c>
      <c r="B491" s="6">
        <v>1</v>
      </c>
      <c r="C491" s="6"/>
      <c r="D491" s="6"/>
      <c r="E491" s="6"/>
      <c r="F491" s="6">
        <v>1</v>
      </c>
    </row>
    <row r="492" spans="1:6" x14ac:dyDescent="0.25">
      <c r="A492" s="5" t="s">
        <v>294</v>
      </c>
      <c r="B492" s="6">
        <v>1</v>
      </c>
      <c r="C492" s="6"/>
      <c r="D492" s="6"/>
      <c r="E492" s="6"/>
      <c r="F492" s="6">
        <v>1</v>
      </c>
    </row>
    <row r="493" spans="1:6" x14ac:dyDescent="0.25">
      <c r="A493" s="5" t="s">
        <v>91</v>
      </c>
      <c r="B493" s="6">
        <v>1</v>
      </c>
      <c r="C493" s="6"/>
      <c r="D493" s="6"/>
      <c r="E493" s="6"/>
      <c r="F493" s="6">
        <v>1</v>
      </c>
    </row>
    <row r="494" spans="1:6" x14ac:dyDescent="0.25">
      <c r="A494" s="5" t="s">
        <v>222</v>
      </c>
      <c r="B494" s="6">
        <v>1</v>
      </c>
      <c r="C494" s="6"/>
      <c r="D494" s="6">
        <v>1</v>
      </c>
      <c r="E494" s="6"/>
      <c r="F494" s="6">
        <v>1</v>
      </c>
    </row>
    <row r="495" spans="1:6" x14ac:dyDescent="0.25">
      <c r="A495" s="5" t="s">
        <v>104</v>
      </c>
      <c r="B495" s="6">
        <v>1</v>
      </c>
      <c r="C495" s="6"/>
      <c r="D495" s="6"/>
      <c r="E495" s="6"/>
      <c r="F495" s="6">
        <v>1</v>
      </c>
    </row>
    <row r="496" spans="1:6" x14ac:dyDescent="0.25">
      <c r="A496" s="5" t="s">
        <v>258</v>
      </c>
      <c r="B496" s="6">
        <v>1</v>
      </c>
      <c r="C496" s="6">
        <v>1</v>
      </c>
      <c r="D496" s="6"/>
      <c r="E496" s="6"/>
      <c r="F496" s="6">
        <v>1</v>
      </c>
    </row>
    <row r="497" spans="1:6" x14ac:dyDescent="0.25">
      <c r="A497" s="5" t="s">
        <v>644</v>
      </c>
      <c r="B497" s="6"/>
      <c r="C497" s="6">
        <v>1</v>
      </c>
      <c r="D497" s="6">
        <v>1</v>
      </c>
      <c r="E497" s="6"/>
      <c r="F497" s="6">
        <v>1</v>
      </c>
    </row>
    <row r="498" spans="1:6" x14ac:dyDescent="0.25">
      <c r="A498" s="5" t="s">
        <v>81</v>
      </c>
      <c r="B498" s="6">
        <v>1</v>
      </c>
      <c r="C498" s="6"/>
      <c r="D498" s="6"/>
      <c r="E498" s="6"/>
      <c r="F498" s="6">
        <v>1</v>
      </c>
    </row>
    <row r="499" spans="1:6" x14ac:dyDescent="0.25">
      <c r="A499" s="5" t="s">
        <v>659</v>
      </c>
      <c r="B499" s="6"/>
      <c r="C499" s="6">
        <v>1</v>
      </c>
      <c r="D499" s="6"/>
      <c r="E499" s="6"/>
      <c r="F499" s="6">
        <v>1</v>
      </c>
    </row>
    <row r="500" spans="1:6" x14ac:dyDescent="0.25">
      <c r="A500" s="5" t="s">
        <v>412</v>
      </c>
      <c r="B500" s="6"/>
      <c r="C500" s="6">
        <v>1</v>
      </c>
      <c r="D500" s="6"/>
      <c r="E500" s="6"/>
      <c r="F500" s="6">
        <v>1</v>
      </c>
    </row>
    <row r="501" spans="1:6" x14ac:dyDescent="0.25">
      <c r="A501" s="5" t="s">
        <v>257</v>
      </c>
      <c r="B501" s="6">
        <v>1</v>
      </c>
      <c r="C501" s="6"/>
      <c r="D501" s="6"/>
      <c r="E501" s="6"/>
      <c r="F501" s="6">
        <v>1</v>
      </c>
    </row>
    <row r="502" spans="1:6" x14ac:dyDescent="0.25">
      <c r="A502" s="5" t="s">
        <v>114</v>
      </c>
      <c r="B502" s="6">
        <v>1</v>
      </c>
      <c r="C502" s="6"/>
      <c r="D502" s="6"/>
      <c r="E502" s="6"/>
      <c r="F502" s="6">
        <v>1</v>
      </c>
    </row>
    <row r="503" spans="1:6" x14ac:dyDescent="0.25">
      <c r="A503" s="5" t="s">
        <v>236</v>
      </c>
      <c r="B503" s="6">
        <v>1</v>
      </c>
      <c r="C503" s="6"/>
      <c r="D503" s="6"/>
      <c r="E503" s="6"/>
      <c r="F503" s="6">
        <v>1</v>
      </c>
    </row>
    <row r="504" spans="1:6" x14ac:dyDescent="0.25">
      <c r="A504" s="5" t="s">
        <v>178</v>
      </c>
      <c r="B504" s="6">
        <v>1</v>
      </c>
      <c r="C504" s="6"/>
      <c r="D504" s="6"/>
      <c r="E504" s="6"/>
      <c r="F504" s="6">
        <v>1</v>
      </c>
    </row>
    <row r="505" spans="1:6" x14ac:dyDescent="0.25">
      <c r="A505" s="5" t="s">
        <v>179</v>
      </c>
      <c r="B505" s="6">
        <v>1</v>
      </c>
      <c r="C505" s="6"/>
      <c r="D505" s="6"/>
      <c r="E505" s="6"/>
      <c r="F505" s="6">
        <v>1</v>
      </c>
    </row>
    <row r="506" spans="1:6" x14ac:dyDescent="0.25">
      <c r="A506" s="5" t="s">
        <v>239</v>
      </c>
      <c r="B506" s="6">
        <v>1</v>
      </c>
      <c r="C506" s="6"/>
      <c r="D506" s="6"/>
      <c r="E506" s="6"/>
      <c r="F506" s="6">
        <v>1</v>
      </c>
    </row>
    <row r="507" spans="1:6" x14ac:dyDescent="0.25">
      <c r="A507" s="5" t="s">
        <v>319</v>
      </c>
      <c r="B507" s="6">
        <v>1</v>
      </c>
      <c r="C507" s="6"/>
      <c r="D507" s="6"/>
      <c r="E507" s="6"/>
      <c r="F507" s="6">
        <v>1</v>
      </c>
    </row>
    <row r="508" spans="1:6" x14ac:dyDescent="0.25">
      <c r="A508" s="5" t="s">
        <v>152</v>
      </c>
      <c r="B508" s="6">
        <v>1</v>
      </c>
      <c r="C508" s="6"/>
      <c r="D508" s="6"/>
      <c r="E508" s="6"/>
      <c r="F508" s="6">
        <v>1</v>
      </c>
    </row>
    <row r="509" spans="1:6" x14ac:dyDescent="0.25">
      <c r="A509" s="5" t="s">
        <v>153</v>
      </c>
      <c r="B509" s="6">
        <v>1</v>
      </c>
      <c r="C509" s="6"/>
      <c r="D509" s="6"/>
      <c r="E509" s="6"/>
      <c r="F509" s="6">
        <v>1</v>
      </c>
    </row>
    <row r="510" spans="1:6" x14ac:dyDescent="0.25">
      <c r="A510" s="5" t="s">
        <v>147</v>
      </c>
      <c r="B510" s="6">
        <v>1</v>
      </c>
      <c r="C510" s="6"/>
      <c r="D510" s="6"/>
      <c r="E510" s="6"/>
      <c r="F510" s="6">
        <v>1</v>
      </c>
    </row>
    <row r="511" spans="1:6" x14ac:dyDescent="0.25">
      <c r="A511" s="5" t="s">
        <v>87</v>
      </c>
      <c r="B511" s="6">
        <v>1</v>
      </c>
      <c r="C511" s="6"/>
      <c r="D511" s="6"/>
      <c r="E511" s="6"/>
      <c r="F511" s="6">
        <v>1</v>
      </c>
    </row>
    <row r="512" spans="1:6" x14ac:dyDescent="0.25">
      <c r="A512" s="5" t="s">
        <v>100</v>
      </c>
      <c r="B512" s="6">
        <v>1</v>
      </c>
      <c r="C512" s="6"/>
      <c r="D512" s="6"/>
      <c r="E512" s="6"/>
      <c r="F512" s="6">
        <v>1</v>
      </c>
    </row>
    <row r="513" spans="1:6" x14ac:dyDescent="0.25">
      <c r="A513" s="5" t="s">
        <v>124</v>
      </c>
      <c r="B513" s="6">
        <v>1</v>
      </c>
      <c r="C513" s="6"/>
      <c r="D513" s="6"/>
      <c r="E513" s="6"/>
      <c r="F513" s="6">
        <v>1</v>
      </c>
    </row>
    <row r="514" spans="1:6" x14ac:dyDescent="0.25">
      <c r="A514" s="5" t="s">
        <v>240</v>
      </c>
      <c r="B514" s="6">
        <v>1</v>
      </c>
      <c r="C514" s="6"/>
      <c r="D514" s="6"/>
      <c r="E514" s="6"/>
      <c r="F514" s="6">
        <v>1</v>
      </c>
    </row>
    <row r="515" spans="1:6" x14ac:dyDescent="0.25">
      <c r="A515" s="5" t="s">
        <v>94</v>
      </c>
      <c r="B515" s="6">
        <v>1</v>
      </c>
      <c r="C515" s="6">
        <v>1</v>
      </c>
      <c r="D515" s="6"/>
      <c r="E515" s="6"/>
      <c r="F515" s="6">
        <v>1</v>
      </c>
    </row>
    <row r="516" spans="1:6" x14ac:dyDescent="0.25">
      <c r="A516" s="5" t="s">
        <v>729</v>
      </c>
      <c r="B516" s="6"/>
      <c r="C516" s="6">
        <v>1</v>
      </c>
      <c r="D516" s="6"/>
      <c r="E516" s="6"/>
      <c r="F516" s="6">
        <v>1</v>
      </c>
    </row>
    <row r="517" spans="1:6" x14ac:dyDescent="0.25">
      <c r="A517" s="5" t="s">
        <v>721</v>
      </c>
      <c r="B517" s="6"/>
      <c r="C517" s="6">
        <v>1</v>
      </c>
      <c r="D517" s="6"/>
      <c r="E517" s="6"/>
      <c r="F517" s="6">
        <v>1</v>
      </c>
    </row>
    <row r="518" spans="1:6" x14ac:dyDescent="0.25">
      <c r="A518" s="5" t="s">
        <v>645</v>
      </c>
      <c r="B518" s="6"/>
      <c r="C518" s="6">
        <v>1</v>
      </c>
      <c r="D518" s="6"/>
      <c r="E518" s="6"/>
      <c r="F518" s="6">
        <v>1</v>
      </c>
    </row>
    <row r="519" spans="1:6" x14ac:dyDescent="0.25">
      <c r="A519" s="5" t="s">
        <v>362</v>
      </c>
      <c r="B519" s="6"/>
      <c r="C519" s="6">
        <v>1</v>
      </c>
      <c r="D519" s="6"/>
      <c r="E519" s="6"/>
      <c r="F519" s="6">
        <v>1</v>
      </c>
    </row>
    <row r="520" spans="1:6" x14ac:dyDescent="0.25">
      <c r="A520" s="5" t="s">
        <v>267</v>
      </c>
      <c r="B520" s="6">
        <v>1</v>
      </c>
      <c r="C520" s="6"/>
      <c r="D520" s="6">
        <v>1</v>
      </c>
      <c r="E520" s="6"/>
      <c r="F520" s="6">
        <v>1</v>
      </c>
    </row>
    <row r="521" spans="1:6" x14ac:dyDescent="0.25">
      <c r="A521" s="5" t="s">
        <v>525</v>
      </c>
      <c r="B521" s="6"/>
      <c r="C521" s="6">
        <v>1</v>
      </c>
      <c r="D521" s="6"/>
      <c r="E521" s="6"/>
      <c r="F521" s="6">
        <v>1</v>
      </c>
    </row>
    <row r="522" spans="1:6" x14ac:dyDescent="0.25">
      <c r="A522" s="5" t="s">
        <v>499</v>
      </c>
      <c r="B522" s="6"/>
      <c r="C522" s="6">
        <v>1</v>
      </c>
      <c r="D522" s="6">
        <v>1</v>
      </c>
      <c r="E522" s="6"/>
      <c r="F522" s="6">
        <v>1</v>
      </c>
    </row>
    <row r="523" spans="1:6" x14ac:dyDescent="0.25">
      <c r="A523" s="5" t="s">
        <v>394</v>
      </c>
      <c r="B523" s="6"/>
      <c r="C523" s="6">
        <v>1</v>
      </c>
      <c r="D523" s="6"/>
      <c r="E523" s="6"/>
      <c r="F523" s="6">
        <v>1</v>
      </c>
    </row>
    <row r="524" spans="1:6" x14ac:dyDescent="0.25">
      <c r="A524" s="5" t="s">
        <v>320</v>
      </c>
      <c r="B524" s="6">
        <v>1</v>
      </c>
      <c r="C524" s="6"/>
      <c r="D524" s="6"/>
      <c r="E524" s="6"/>
      <c r="F524" s="6">
        <v>1</v>
      </c>
    </row>
    <row r="525" spans="1:6" x14ac:dyDescent="0.25">
      <c r="A525" s="5" t="s">
        <v>768</v>
      </c>
      <c r="B525" s="6"/>
      <c r="C525" s="6"/>
      <c r="D525" s="6"/>
      <c r="E525" s="6">
        <v>1</v>
      </c>
      <c r="F525" s="6">
        <v>1</v>
      </c>
    </row>
    <row r="526" spans="1:6" x14ac:dyDescent="0.25">
      <c r="A526" s="5" t="s">
        <v>86</v>
      </c>
      <c r="B526" s="6">
        <v>1</v>
      </c>
      <c r="C526" s="6"/>
      <c r="D526" s="6"/>
      <c r="E526" s="6"/>
      <c r="F526" s="6">
        <v>1</v>
      </c>
    </row>
    <row r="527" spans="1:6" x14ac:dyDescent="0.25">
      <c r="A527" s="5" t="s">
        <v>164</v>
      </c>
      <c r="B527" s="6">
        <v>1</v>
      </c>
      <c r="C527" s="6"/>
      <c r="D527" s="6"/>
      <c r="E527" s="6"/>
      <c r="F527" s="6">
        <v>1</v>
      </c>
    </row>
    <row r="528" spans="1:6" x14ac:dyDescent="0.25">
      <c r="A528" s="5" t="s">
        <v>247</v>
      </c>
      <c r="B528" s="6">
        <v>1</v>
      </c>
      <c r="C528" s="6"/>
      <c r="D528" s="6"/>
      <c r="E528" s="6"/>
      <c r="F528" s="6">
        <v>1</v>
      </c>
    </row>
    <row r="529" spans="1:6" x14ac:dyDescent="0.25">
      <c r="A529" s="5" t="s">
        <v>302</v>
      </c>
      <c r="B529" s="6">
        <v>1</v>
      </c>
      <c r="C529" s="6"/>
      <c r="D529" s="6"/>
      <c r="E529" s="6"/>
      <c r="F529" s="6">
        <v>1</v>
      </c>
    </row>
    <row r="530" spans="1:6" x14ac:dyDescent="0.25">
      <c r="A530" s="5" t="s">
        <v>298</v>
      </c>
      <c r="B530" s="6">
        <v>1</v>
      </c>
      <c r="C530" s="6">
        <v>1</v>
      </c>
      <c r="D530" s="6">
        <v>1</v>
      </c>
      <c r="E530" s="6"/>
      <c r="F530" s="6">
        <v>1</v>
      </c>
    </row>
    <row r="531" spans="1:6" x14ac:dyDescent="0.25">
      <c r="A531" s="5" t="s">
        <v>688</v>
      </c>
      <c r="B531" s="6"/>
      <c r="C531" s="6">
        <v>1</v>
      </c>
      <c r="D531" s="6"/>
      <c r="E531" s="6"/>
      <c r="F531" s="6">
        <v>1</v>
      </c>
    </row>
    <row r="532" spans="1:6" x14ac:dyDescent="0.25">
      <c r="A532" s="5" t="s">
        <v>211</v>
      </c>
      <c r="B532" s="6">
        <v>1</v>
      </c>
      <c r="C532" s="6"/>
      <c r="D532" s="6"/>
      <c r="E532" s="6"/>
      <c r="F532" s="6">
        <v>1</v>
      </c>
    </row>
    <row r="533" spans="1:6" x14ac:dyDescent="0.25">
      <c r="A533" s="5" t="s">
        <v>146</v>
      </c>
      <c r="B533" s="6">
        <v>1</v>
      </c>
      <c r="C533" s="6"/>
      <c r="D533" s="6"/>
      <c r="E533" s="6"/>
      <c r="F533" s="6">
        <v>1</v>
      </c>
    </row>
    <row r="534" spans="1:6" x14ac:dyDescent="0.25">
      <c r="A534" s="5" t="s">
        <v>975</v>
      </c>
      <c r="B534" s="6"/>
      <c r="C534" s="6"/>
      <c r="D534" s="6">
        <v>1</v>
      </c>
      <c r="E534" s="6"/>
      <c r="F534" s="6">
        <v>1</v>
      </c>
    </row>
    <row r="535" spans="1:6" x14ac:dyDescent="0.25">
      <c r="A535" s="5" t="s">
        <v>263</v>
      </c>
      <c r="B535" s="6">
        <v>1</v>
      </c>
      <c r="C535" s="6"/>
      <c r="D535" s="6"/>
      <c r="E535" s="6"/>
      <c r="F535" s="6">
        <v>1</v>
      </c>
    </row>
    <row r="536" spans="1:6" x14ac:dyDescent="0.25">
      <c r="A536" s="5" t="s">
        <v>916</v>
      </c>
      <c r="B536" s="6"/>
      <c r="C536" s="6"/>
      <c r="D536" s="6">
        <v>1</v>
      </c>
      <c r="E536" s="6"/>
      <c r="F536" s="6">
        <v>1</v>
      </c>
    </row>
    <row r="537" spans="1:6" x14ac:dyDescent="0.25">
      <c r="A537" s="5" t="s">
        <v>896</v>
      </c>
      <c r="B537" s="6"/>
      <c r="C537" s="6"/>
      <c r="D537" s="6">
        <v>1</v>
      </c>
      <c r="E537" s="6"/>
      <c r="F537" s="6">
        <v>1</v>
      </c>
    </row>
    <row r="538" spans="1:6" x14ac:dyDescent="0.25">
      <c r="A538" s="5" t="s">
        <v>862</v>
      </c>
      <c r="B538" s="6"/>
      <c r="C538" s="6"/>
      <c r="D538" s="6">
        <v>1</v>
      </c>
      <c r="E538" s="6"/>
      <c r="F538" s="6">
        <v>1</v>
      </c>
    </row>
    <row r="539" spans="1:6" x14ac:dyDescent="0.25">
      <c r="A539" s="5" t="s">
        <v>971</v>
      </c>
      <c r="B539" s="6"/>
      <c r="C539" s="6"/>
      <c r="D539" s="6">
        <v>1</v>
      </c>
      <c r="E539" s="6"/>
      <c r="F539" s="6">
        <v>1</v>
      </c>
    </row>
    <row r="540" spans="1:6" x14ac:dyDescent="0.25">
      <c r="A540" s="5" t="s">
        <v>588</v>
      </c>
      <c r="B540" s="6"/>
      <c r="C540" s="6">
        <v>1</v>
      </c>
      <c r="D540" s="6">
        <v>1</v>
      </c>
      <c r="E540" s="6"/>
      <c r="F540" s="6">
        <v>1</v>
      </c>
    </row>
    <row r="541" spans="1:6" x14ac:dyDescent="0.25">
      <c r="A541" s="5" t="s">
        <v>389</v>
      </c>
      <c r="B541" s="6"/>
      <c r="C541" s="6">
        <v>1</v>
      </c>
      <c r="D541" s="6">
        <v>1</v>
      </c>
      <c r="E541" s="6"/>
      <c r="F541" s="6">
        <v>1</v>
      </c>
    </row>
    <row r="542" spans="1:6" x14ac:dyDescent="0.25">
      <c r="A542" s="5" t="s">
        <v>253</v>
      </c>
      <c r="B542" s="6">
        <v>1</v>
      </c>
      <c r="C542" s="6"/>
      <c r="D542" s="6">
        <v>1</v>
      </c>
      <c r="E542" s="6"/>
      <c r="F542" s="6">
        <v>1</v>
      </c>
    </row>
    <row r="543" spans="1:6" x14ac:dyDescent="0.25">
      <c r="A543" s="5" t="s">
        <v>547</v>
      </c>
      <c r="B543" s="6"/>
      <c r="C543" s="6">
        <v>1</v>
      </c>
      <c r="D543" s="6"/>
      <c r="E543" s="6"/>
      <c r="F543" s="6">
        <v>1</v>
      </c>
    </row>
    <row r="544" spans="1:6" x14ac:dyDescent="0.25">
      <c r="A544" s="5" t="s">
        <v>817</v>
      </c>
      <c r="B544" s="6"/>
      <c r="C544" s="6"/>
      <c r="D544" s="6">
        <v>1</v>
      </c>
      <c r="E544" s="6"/>
      <c r="F544" s="6">
        <v>1</v>
      </c>
    </row>
    <row r="545" spans="1:6" x14ac:dyDescent="0.25">
      <c r="A545" s="5" t="s">
        <v>824</v>
      </c>
      <c r="B545" s="6"/>
      <c r="C545" s="6"/>
      <c r="D545" s="6">
        <v>1</v>
      </c>
      <c r="E545" s="6"/>
      <c r="F545" s="6">
        <v>1</v>
      </c>
    </row>
    <row r="546" spans="1:6" x14ac:dyDescent="0.25">
      <c r="A546" s="5" t="s">
        <v>679</v>
      </c>
      <c r="B546" s="6"/>
      <c r="C546" s="6">
        <v>1</v>
      </c>
      <c r="D546" s="6">
        <v>1</v>
      </c>
      <c r="E546" s="6"/>
      <c r="F546" s="6">
        <v>1</v>
      </c>
    </row>
    <row r="547" spans="1:6" x14ac:dyDescent="0.25">
      <c r="A547" s="5" t="s">
        <v>512</v>
      </c>
      <c r="B547" s="6"/>
      <c r="C547" s="6">
        <v>1</v>
      </c>
      <c r="D547" s="6">
        <v>1</v>
      </c>
      <c r="E547" s="6"/>
      <c r="F547" s="6">
        <v>1</v>
      </c>
    </row>
    <row r="548" spans="1:6" x14ac:dyDescent="0.25">
      <c r="A548" s="5" t="s">
        <v>259</v>
      </c>
      <c r="B548" s="6">
        <v>1</v>
      </c>
      <c r="C548" s="6"/>
      <c r="D548" s="6"/>
      <c r="E548" s="6"/>
      <c r="F548" s="6">
        <v>1</v>
      </c>
    </row>
    <row r="549" spans="1:6" x14ac:dyDescent="0.25">
      <c r="A549" s="5" t="s">
        <v>546</v>
      </c>
      <c r="B549" s="6"/>
      <c r="C549" s="6">
        <v>1</v>
      </c>
      <c r="D549" s="6"/>
      <c r="E549" s="6"/>
      <c r="F549" s="6">
        <v>1</v>
      </c>
    </row>
    <row r="550" spans="1:6" x14ac:dyDescent="0.25">
      <c r="A550" s="5" t="s">
        <v>532</v>
      </c>
      <c r="B550" s="6"/>
      <c r="C550" s="6">
        <v>1</v>
      </c>
      <c r="D550" s="6">
        <v>1</v>
      </c>
      <c r="E550" s="6"/>
      <c r="F550" s="6">
        <v>1</v>
      </c>
    </row>
    <row r="551" spans="1:6" x14ac:dyDescent="0.25">
      <c r="A551" s="5" t="s">
        <v>382</v>
      </c>
      <c r="B551" s="6"/>
      <c r="C551" s="6">
        <v>1</v>
      </c>
      <c r="D551" s="6"/>
      <c r="E551" s="6">
        <v>1</v>
      </c>
      <c r="F551" s="6">
        <v>1</v>
      </c>
    </row>
    <row r="552" spans="1:6" x14ac:dyDescent="0.25">
      <c r="A552" s="5" t="s">
        <v>449</v>
      </c>
      <c r="B552" s="6"/>
      <c r="C552" s="6">
        <v>1</v>
      </c>
      <c r="D552" s="6">
        <v>1</v>
      </c>
      <c r="E552" s="6"/>
      <c r="F552" s="6">
        <v>1</v>
      </c>
    </row>
    <row r="553" spans="1:6" x14ac:dyDescent="0.25">
      <c r="A553" s="5" t="s">
        <v>628</v>
      </c>
      <c r="B553" s="6"/>
      <c r="C553" s="6">
        <v>1</v>
      </c>
      <c r="D553" s="6"/>
      <c r="E553" s="6"/>
      <c r="F553" s="6">
        <v>1</v>
      </c>
    </row>
    <row r="554" spans="1:6" x14ac:dyDescent="0.25">
      <c r="A554" s="5" t="s">
        <v>533</v>
      </c>
      <c r="B554" s="6"/>
      <c r="C554" s="6">
        <v>1</v>
      </c>
      <c r="D554" s="6">
        <v>1</v>
      </c>
      <c r="E554" s="6"/>
      <c r="F554" s="6">
        <v>1</v>
      </c>
    </row>
    <row r="555" spans="1:6" x14ac:dyDescent="0.25">
      <c r="A555" s="5" t="s">
        <v>403</v>
      </c>
      <c r="B555" s="6"/>
      <c r="C555" s="6">
        <v>1</v>
      </c>
      <c r="D555" s="6"/>
      <c r="E555" s="6"/>
      <c r="F555" s="6">
        <v>1</v>
      </c>
    </row>
    <row r="556" spans="1:6" x14ac:dyDescent="0.25">
      <c r="A556" s="5" t="s">
        <v>67</v>
      </c>
      <c r="B556" s="6">
        <v>1</v>
      </c>
      <c r="C556" s="6">
        <v>1</v>
      </c>
      <c r="D556" s="6"/>
      <c r="E556" s="6"/>
      <c r="F556" s="6">
        <v>1</v>
      </c>
    </row>
    <row r="557" spans="1:6" x14ac:dyDescent="0.25">
      <c r="A557" s="5" t="s">
        <v>710</v>
      </c>
      <c r="B557" s="6"/>
      <c r="C557" s="6">
        <v>1</v>
      </c>
      <c r="D557" s="6">
        <v>1</v>
      </c>
      <c r="E557" s="6"/>
      <c r="F557" s="6">
        <v>1</v>
      </c>
    </row>
    <row r="558" spans="1:6" x14ac:dyDescent="0.25">
      <c r="A558" s="5" t="s">
        <v>544</v>
      </c>
      <c r="B558" s="6"/>
      <c r="C558" s="6">
        <v>1</v>
      </c>
      <c r="D558" s="6">
        <v>1</v>
      </c>
      <c r="E558" s="6"/>
      <c r="F558" s="6">
        <v>1</v>
      </c>
    </row>
    <row r="559" spans="1:6" x14ac:dyDescent="0.25">
      <c r="A559" s="5" t="s">
        <v>692</v>
      </c>
      <c r="B559" s="6"/>
      <c r="C559" s="6">
        <v>1</v>
      </c>
      <c r="D559" s="6"/>
      <c r="E559" s="6"/>
      <c r="F559" s="6">
        <v>1</v>
      </c>
    </row>
    <row r="560" spans="1:6" x14ac:dyDescent="0.25">
      <c r="A560" s="5" t="s">
        <v>426</v>
      </c>
      <c r="B560" s="6"/>
      <c r="C560" s="6">
        <v>1</v>
      </c>
      <c r="D560" s="6"/>
      <c r="E560" s="6"/>
      <c r="F560" s="6">
        <v>1</v>
      </c>
    </row>
    <row r="561" spans="1:6" x14ac:dyDescent="0.25">
      <c r="A561" s="5" t="s">
        <v>656</v>
      </c>
      <c r="B561" s="6"/>
      <c r="C561" s="6">
        <v>1</v>
      </c>
      <c r="D561" s="6">
        <v>1</v>
      </c>
      <c r="E561" s="6"/>
      <c r="F561" s="6">
        <v>1</v>
      </c>
    </row>
    <row r="562" spans="1:6" x14ac:dyDescent="0.25">
      <c r="A562" s="5" t="s">
        <v>865</v>
      </c>
      <c r="B562" s="6"/>
      <c r="C562" s="6"/>
      <c r="D562" s="6">
        <v>1</v>
      </c>
      <c r="E562" s="6"/>
      <c r="F562" s="6">
        <v>1</v>
      </c>
    </row>
    <row r="563" spans="1:6" x14ac:dyDescent="0.25">
      <c r="A563" s="5" t="s">
        <v>619</v>
      </c>
      <c r="B563" s="6"/>
      <c r="C563" s="6">
        <v>1</v>
      </c>
      <c r="D563" s="6"/>
      <c r="E563" s="6"/>
      <c r="F563" s="6">
        <v>1</v>
      </c>
    </row>
    <row r="564" spans="1:6" x14ac:dyDescent="0.25">
      <c r="A564" s="5" t="s">
        <v>300</v>
      </c>
      <c r="B564" s="6">
        <v>1</v>
      </c>
      <c r="C564" s="6"/>
      <c r="D564" s="6"/>
      <c r="E564" s="6"/>
      <c r="F564" s="6">
        <v>1</v>
      </c>
    </row>
    <row r="565" spans="1:6" x14ac:dyDescent="0.25">
      <c r="A565" s="5" t="s">
        <v>748</v>
      </c>
      <c r="B565" s="6"/>
      <c r="C565" s="6">
        <v>1</v>
      </c>
      <c r="D565" s="6">
        <v>1</v>
      </c>
      <c r="E565" s="6"/>
      <c r="F565" s="6">
        <v>1</v>
      </c>
    </row>
    <row r="566" spans="1:6" x14ac:dyDescent="0.25">
      <c r="A566" s="5" t="s">
        <v>385</v>
      </c>
      <c r="B566" s="6"/>
      <c r="C566" s="6">
        <v>1</v>
      </c>
      <c r="D566" s="6"/>
      <c r="E566" s="6"/>
      <c r="F566" s="6">
        <v>1</v>
      </c>
    </row>
    <row r="567" spans="1:6" x14ac:dyDescent="0.25">
      <c r="A567" s="5" t="s">
        <v>516</v>
      </c>
      <c r="B567" s="6"/>
      <c r="C567" s="6">
        <v>1</v>
      </c>
      <c r="D567" s="6"/>
      <c r="E567" s="6"/>
      <c r="F567" s="6">
        <v>1</v>
      </c>
    </row>
    <row r="568" spans="1:6" x14ac:dyDescent="0.25">
      <c r="A568" s="5" t="s">
        <v>594</v>
      </c>
      <c r="B568" s="6"/>
      <c r="C568" s="6">
        <v>1</v>
      </c>
      <c r="D568" s="6">
        <v>1</v>
      </c>
      <c r="E568" s="6"/>
      <c r="F568" s="6">
        <v>1</v>
      </c>
    </row>
    <row r="569" spans="1:6" x14ac:dyDescent="0.25">
      <c r="A569" s="5" t="s">
        <v>388</v>
      </c>
      <c r="B569" s="6"/>
      <c r="C569" s="6">
        <v>1</v>
      </c>
      <c r="D569" s="6"/>
      <c r="E569" s="6"/>
      <c r="F569" s="6">
        <v>1</v>
      </c>
    </row>
    <row r="570" spans="1:6" x14ac:dyDescent="0.25">
      <c r="A570" s="5" t="s">
        <v>790</v>
      </c>
      <c r="B570" s="6"/>
      <c r="C570" s="6"/>
      <c r="D570" s="6">
        <v>1</v>
      </c>
      <c r="E570" s="6"/>
      <c r="F570" s="6">
        <v>1</v>
      </c>
    </row>
    <row r="571" spans="1:6" x14ac:dyDescent="0.25">
      <c r="A571" s="5" t="s">
        <v>278</v>
      </c>
      <c r="B571" s="6">
        <v>1</v>
      </c>
      <c r="C571" s="6"/>
      <c r="D571" s="6"/>
      <c r="E571" s="6"/>
      <c r="F571" s="6">
        <v>1</v>
      </c>
    </row>
    <row r="572" spans="1:6" x14ac:dyDescent="0.25">
      <c r="A572" s="5" t="s">
        <v>949</v>
      </c>
      <c r="B572" s="6"/>
      <c r="C572" s="6"/>
      <c r="D572" s="6">
        <v>1</v>
      </c>
      <c r="E572" s="6"/>
      <c r="F572" s="6">
        <v>1</v>
      </c>
    </row>
    <row r="573" spans="1:6" x14ac:dyDescent="0.25">
      <c r="A573" s="5" t="s">
        <v>948</v>
      </c>
      <c r="B573" s="6"/>
      <c r="C573" s="6"/>
      <c r="D573" s="6">
        <v>1</v>
      </c>
      <c r="E573" s="6"/>
      <c r="F573" s="6">
        <v>1</v>
      </c>
    </row>
    <row r="574" spans="1:6" x14ac:dyDescent="0.25">
      <c r="A574" s="5" t="s">
        <v>166</v>
      </c>
      <c r="B574" s="6">
        <v>1</v>
      </c>
      <c r="C574" s="6"/>
      <c r="D574" s="6"/>
      <c r="E574" s="6"/>
      <c r="F574" s="6">
        <v>1</v>
      </c>
    </row>
    <row r="575" spans="1:6" x14ac:dyDescent="0.25">
      <c r="A575" s="5" t="s">
        <v>990</v>
      </c>
      <c r="B575" s="6"/>
      <c r="C575" s="6"/>
      <c r="D575" s="6">
        <v>1</v>
      </c>
      <c r="E575" s="6"/>
      <c r="F575" s="6">
        <v>1</v>
      </c>
    </row>
    <row r="576" spans="1:6" x14ac:dyDescent="0.25">
      <c r="A576" s="5" t="s">
        <v>754</v>
      </c>
      <c r="B576" s="6"/>
      <c r="C576" s="6">
        <v>1</v>
      </c>
      <c r="D576" s="6">
        <v>1</v>
      </c>
      <c r="E576" s="6"/>
      <c r="F576" s="6">
        <v>1</v>
      </c>
    </row>
    <row r="577" spans="1:6" x14ac:dyDescent="0.25">
      <c r="A577" s="5" t="s">
        <v>539</v>
      </c>
      <c r="B577" s="6"/>
      <c r="C577" s="6">
        <v>1</v>
      </c>
      <c r="D577" s="6"/>
      <c r="E577" s="6"/>
      <c r="F577" s="6">
        <v>1</v>
      </c>
    </row>
    <row r="578" spans="1:6" x14ac:dyDescent="0.25">
      <c r="A578" s="5" t="s">
        <v>722</v>
      </c>
      <c r="B578" s="6"/>
      <c r="C578" s="6">
        <v>1</v>
      </c>
      <c r="D578" s="6"/>
      <c r="E578" s="6"/>
      <c r="F578" s="6">
        <v>1</v>
      </c>
    </row>
    <row r="579" spans="1:6" x14ac:dyDescent="0.25">
      <c r="A579" s="5" t="s">
        <v>745</v>
      </c>
      <c r="B579" s="6"/>
      <c r="C579" s="6">
        <v>1</v>
      </c>
      <c r="D579" s="6"/>
      <c r="E579" s="6"/>
      <c r="F579" s="6">
        <v>1</v>
      </c>
    </row>
    <row r="580" spans="1:6" x14ac:dyDescent="0.25">
      <c r="A580" s="5" t="s">
        <v>327</v>
      </c>
      <c r="B580" s="6">
        <v>1</v>
      </c>
      <c r="C580" s="6"/>
      <c r="D580" s="6"/>
      <c r="E580" s="6"/>
      <c r="F580" s="6">
        <v>1</v>
      </c>
    </row>
    <row r="581" spans="1:6" x14ac:dyDescent="0.25">
      <c r="A581" s="5" t="s">
        <v>582</v>
      </c>
      <c r="B581" s="6"/>
      <c r="C581" s="6">
        <v>1</v>
      </c>
      <c r="D581" s="6">
        <v>1</v>
      </c>
      <c r="E581" s="6"/>
      <c r="F581" s="6">
        <v>1</v>
      </c>
    </row>
    <row r="582" spans="1:6" x14ac:dyDescent="0.25">
      <c r="A582" s="5" t="s">
        <v>820</v>
      </c>
      <c r="B582" s="6"/>
      <c r="C582" s="6"/>
      <c r="D582" s="6">
        <v>1</v>
      </c>
      <c r="E582" s="6"/>
      <c r="F582" s="6">
        <v>1</v>
      </c>
    </row>
    <row r="583" spans="1:6" x14ac:dyDescent="0.25">
      <c r="A583" s="5" t="s">
        <v>514</v>
      </c>
      <c r="B583" s="6"/>
      <c r="C583" s="6">
        <v>1</v>
      </c>
      <c r="D583" s="6"/>
      <c r="E583" s="6"/>
      <c r="F583" s="6">
        <v>1</v>
      </c>
    </row>
    <row r="584" spans="1:6" x14ac:dyDescent="0.25">
      <c r="A584" s="5" t="s">
        <v>82</v>
      </c>
      <c r="B584" s="6">
        <v>1</v>
      </c>
      <c r="C584" s="6"/>
      <c r="D584" s="6"/>
      <c r="E584" s="6"/>
      <c r="F584" s="6">
        <v>1</v>
      </c>
    </row>
    <row r="585" spans="1:6" x14ac:dyDescent="0.25">
      <c r="A585" s="5" t="s">
        <v>914</v>
      </c>
      <c r="B585" s="6"/>
      <c r="C585" s="6"/>
      <c r="D585" s="6">
        <v>1</v>
      </c>
      <c r="E585" s="6"/>
      <c r="F585" s="6">
        <v>1</v>
      </c>
    </row>
    <row r="586" spans="1:6" x14ac:dyDescent="0.25">
      <c r="A586" s="5" t="s">
        <v>331</v>
      </c>
      <c r="B586" s="6">
        <v>1</v>
      </c>
      <c r="C586" s="6"/>
      <c r="D586" s="6">
        <v>1</v>
      </c>
      <c r="E586" s="6"/>
      <c r="F586" s="6">
        <v>1</v>
      </c>
    </row>
    <row r="587" spans="1:6" x14ac:dyDescent="0.25">
      <c r="A587" s="5" t="s">
        <v>734</v>
      </c>
      <c r="B587" s="6"/>
      <c r="C587" s="6">
        <v>1</v>
      </c>
      <c r="D587" s="6">
        <v>1</v>
      </c>
      <c r="E587" s="6"/>
      <c r="F587" s="6">
        <v>1</v>
      </c>
    </row>
    <row r="588" spans="1:6" x14ac:dyDescent="0.25">
      <c r="A588" s="5" t="s">
        <v>466</v>
      </c>
      <c r="B588" s="6"/>
      <c r="C588" s="6">
        <v>1</v>
      </c>
      <c r="D588" s="6"/>
      <c r="E588" s="6"/>
      <c r="F588" s="6">
        <v>1</v>
      </c>
    </row>
    <row r="589" spans="1:6" x14ac:dyDescent="0.25">
      <c r="A589" s="5" t="s">
        <v>141</v>
      </c>
      <c r="B589" s="6">
        <v>1</v>
      </c>
      <c r="C589" s="6"/>
      <c r="D589" s="6"/>
      <c r="E589" s="6"/>
      <c r="F589" s="6">
        <v>1</v>
      </c>
    </row>
    <row r="590" spans="1:6" x14ac:dyDescent="0.25">
      <c r="A590" s="5" t="s">
        <v>978</v>
      </c>
      <c r="B590" s="6"/>
      <c r="C590" s="6"/>
      <c r="D590" s="6">
        <v>1</v>
      </c>
      <c r="E590" s="6"/>
      <c r="F590" s="6">
        <v>1</v>
      </c>
    </row>
    <row r="591" spans="1:6" x14ac:dyDescent="0.25">
      <c r="A591" s="5" t="s">
        <v>625</v>
      </c>
      <c r="B591" s="6"/>
      <c r="C591" s="6">
        <v>1</v>
      </c>
      <c r="D591" s="6">
        <v>1</v>
      </c>
      <c r="E591" s="6"/>
      <c r="F591" s="6">
        <v>1</v>
      </c>
    </row>
    <row r="592" spans="1:6" x14ac:dyDescent="0.25">
      <c r="A592" s="5" t="s">
        <v>742</v>
      </c>
      <c r="B592" s="6"/>
      <c r="C592" s="6">
        <v>1</v>
      </c>
      <c r="D592" s="6">
        <v>1</v>
      </c>
      <c r="E592" s="6"/>
      <c r="F592" s="6">
        <v>1</v>
      </c>
    </row>
    <row r="593" spans="1:6" x14ac:dyDescent="0.25">
      <c r="A593" s="5" t="s">
        <v>32</v>
      </c>
      <c r="B593" s="6">
        <v>1</v>
      </c>
      <c r="C593" s="6"/>
      <c r="D593" s="6"/>
      <c r="E593" s="6"/>
      <c r="F593" s="6">
        <v>1</v>
      </c>
    </row>
    <row r="594" spans="1:6" x14ac:dyDescent="0.25">
      <c r="A594" s="5" t="s">
        <v>863</v>
      </c>
      <c r="B594" s="6"/>
      <c r="C594" s="6"/>
      <c r="D594" s="6">
        <v>1</v>
      </c>
      <c r="E594" s="6"/>
      <c r="F594" s="6">
        <v>1</v>
      </c>
    </row>
    <row r="595" spans="1:6" x14ac:dyDescent="0.25">
      <c r="A595" s="5" t="s">
        <v>613</v>
      </c>
      <c r="B595" s="6"/>
      <c r="C595" s="6">
        <v>1</v>
      </c>
      <c r="D595" s="6"/>
      <c r="E595" s="6"/>
      <c r="F595" s="6">
        <v>1</v>
      </c>
    </row>
    <row r="596" spans="1:6" x14ac:dyDescent="0.25">
      <c r="A596" s="5" t="s">
        <v>75</v>
      </c>
      <c r="B596" s="6">
        <v>1</v>
      </c>
      <c r="C596" s="6"/>
      <c r="D596" s="6">
        <v>1</v>
      </c>
      <c r="E596" s="6"/>
      <c r="F596" s="6">
        <v>1</v>
      </c>
    </row>
    <row r="597" spans="1:6" x14ac:dyDescent="0.25">
      <c r="A597" s="5" t="s">
        <v>139</v>
      </c>
      <c r="B597" s="6">
        <v>1</v>
      </c>
      <c r="C597" s="6"/>
      <c r="D597" s="6"/>
      <c r="E597" s="6"/>
      <c r="F597" s="6">
        <v>1</v>
      </c>
    </row>
    <row r="598" spans="1:6" x14ac:dyDescent="0.25">
      <c r="A598" s="5" t="s">
        <v>550</v>
      </c>
      <c r="B598" s="6"/>
      <c r="C598" s="6">
        <v>1</v>
      </c>
      <c r="D598" s="6"/>
      <c r="E598" s="6"/>
      <c r="F598" s="6">
        <v>1</v>
      </c>
    </row>
    <row r="599" spans="1:6" x14ac:dyDescent="0.25">
      <c r="A599" s="5" t="s">
        <v>555</v>
      </c>
      <c r="B599" s="6"/>
      <c r="C599" s="6">
        <v>1</v>
      </c>
      <c r="D599" s="6">
        <v>1</v>
      </c>
      <c r="E599" s="6"/>
      <c r="F599" s="6">
        <v>1</v>
      </c>
    </row>
    <row r="600" spans="1:6" x14ac:dyDescent="0.25">
      <c r="A600" s="5" t="s">
        <v>57</v>
      </c>
      <c r="B600" s="6">
        <v>1</v>
      </c>
      <c r="C600" s="6"/>
      <c r="D600" s="6"/>
      <c r="E600" s="6"/>
      <c r="F600" s="6">
        <v>1</v>
      </c>
    </row>
    <row r="601" spans="1:6" x14ac:dyDescent="0.25">
      <c r="A601" s="5" t="s">
        <v>556</v>
      </c>
      <c r="B601" s="6"/>
      <c r="C601" s="6">
        <v>1</v>
      </c>
      <c r="D601" s="6">
        <v>1</v>
      </c>
      <c r="E601" s="6"/>
      <c r="F601" s="6">
        <v>1</v>
      </c>
    </row>
    <row r="602" spans="1:6" x14ac:dyDescent="0.25">
      <c r="A602" s="5" t="s">
        <v>101</v>
      </c>
      <c r="B602" s="6">
        <v>1</v>
      </c>
      <c r="C602" s="6"/>
      <c r="D602" s="6">
        <v>1</v>
      </c>
      <c r="E602" s="6"/>
      <c r="F602" s="6">
        <v>1</v>
      </c>
    </row>
    <row r="603" spans="1:6" x14ac:dyDescent="0.25">
      <c r="A603" s="5" t="s">
        <v>736</v>
      </c>
      <c r="B603" s="6"/>
      <c r="C603" s="6">
        <v>1</v>
      </c>
      <c r="D603" s="6">
        <v>1</v>
      </c>
      <c r="E603" s="6"/>
      <c r="F603" s="6">
        <v>1</v>
      </c>
    </row>
    <row r="604" spans="1:6" x14ac:dyDescent="0.25">
      <c r="A604" s="5" t="s">
        <v>378</v>
      </c>
      <c r="B604" s="6"/>
      <c r="C604" s="6">
        <v>1</v>
      </c>
      <c r="D604" s="6"/>
      <c r="E604" s="6"/>
      <c r="F604" s="6">
        <v>1</v>
      </c>
    </row>
    <row r="605" spans="1:6" x14ac:dyDescent="0.25">
      <c r="A605" s="5" t="s">
        <v>691</v>
      </c>
      <c r="B605" s="6"/>
      <c r="C605" s="6">
        <v>1</v>
      </c>
      <c r="D605" s="6">
        <v>1</v>
      </c>
      <c r="E605" s="6"/>
      <c r="F605" s="6">
        <v>1</v>
      </c>
    </row>
    <row r="606" spans="1:6" x14ac:dyDescent="0.25">
      <c r="A606" s="5" t="s">
        <v>68</v>
      </c>
      <c r="B606" s="6">
        <v>1</v>
      </c>
      <c r="C606" s="6"/>
      <c r="D606" s="6"/>
      <c r="E606" s="6"/>
      <c r="F606" s="6">
        <v>1</v>
      </c>
    </row>
    <row r="607" spans="1:6" x14ac:dyDescent="0.25">
      <c r="A607" s="5" t="s">
        <v>838</v>
      </c>
      <c r="B607" s="6"/>
      <c r="C607" s="6"/>
      <c r="D607" s="6">
        <v>1</v>
      </c>
      <c r="E607" s="6"/>
      <c r="F607" s="6">
        <v>1</v>
      </c>
    </row>
    <row r="608" spans="1:6" x14ac:dyDescent="0.25">
      <c r="A608" s="5" t="s">
        <v>282</v>
      </c>
      <c r="B608" s="6">
        <v>1</v>
      </c>
      <c r="C608" s="6"/>
      <c r="D608" s="6"/>
      <c r="E608" s="6"/>
      <c r="F608" s="6">
        <v>1</v>
      </c>
    </row>
    <row r="609" spans="1:6" x14ac:dyDescent="0.25">
      <c r="A609" s="5" t="s">
        <v>199</v>
      </c>
      <c r="B609" s="6">
        <v>1</v>
      </c>
      <c r="C609" s="6"/>
      <c r="D609" s="6"/>
      <c r="E609" s="6"/>
      <c r="F609" s="6">
        <v>1</v>
      </c>
    </row>
    <row r="610" spans="1:6" x14ac:dyDescent="0.25">
      <c r="A610" s="5" t="s">
        <v>591</v>
      </c>
      <c r="B610" s="6"/>
      <c r="C610" s="6">
        <v>1</v>
      </c>
      <c r="D610" s="6">
        <v>1</v>
      </c>
      <c r="E610" s="6"/>
      <c r="F610" s="6">
        <v>1</v>
      </c>
    </row>
    <row r="611" spans="1:6" x14ac:dyDescent="0.25">
      <c r="A611" s="5" t="s">
        <v>135</v>
      </c>
      <c r="B611" s="6">
        <v>1</v>
      </c>
      <c r="C611" s="6"/>
      <c r="D611" s="6"/>
      <c r="E611" s="6"/>
      <c r="F611" s="6">
        <v>1</v>
      </c>
    </row>
    <row r="612" spans="1:6" x14ac:dyDescent="0.25">
      <c r="A612" s="5" t="s">
        <v>730</v>
      </c>
      <c r="B612" s="6"/>
      <c r="C612" s="6">
        <v>1</v>
      </c>
      <c r="D612" s="6">
        <v>1</v>
      </c>
      <c r="E612" s="6"/>
      <c r="F612" s="6">
        <v>1</v>
      </c>
    </row>
    <row r="613" spans="1:6" x14ac:dyDescent="0.25">
      <c r="A613" s="5" t="s">
        <v>416</v>
      </c>
      <c r="B613" s="6"/>
      <c r="C613" s="6">
        <v>1</v>
      </c>
      <c r="D613" s="6">
        <v>1</v>
      </c>
      <c r="E613" s="6"/>
      <c r="F613" s="6">
        <v>1</v>
      </c>
    </row>
    <row r="614" spans="1:6" x14ac:dyDescent="0.25">
      <c r="A614" s="5" t="s">
        <v>694</v>
      </c>
      <c r="B614" s="6"/>
      <c r="C614" s="6">
        <v>1</v>
      </c>
      <c r="D614" s="6">
        <v>1</v>
      </c>
      <c r="E614" s="6"/>
      <c r="F614" s="6">
        <v>1</v>
      </c>
    </row>
    <row r="615" spans="1:6" x14ac:dyDescent="0.25">
      <c r="A615" s="5" t="s">
        <v>671</v>
      </c>
      <c r="B615" s="6"/>
      <c r="C615" s="6">
        <v>1</v>
      </c>
      <c r="D615" s="6">
        <v>1</v>
      </c>
      <c r="E615" s="6"/>
      <c r="F615" s="6">
        <v>1</v>
      </c>
    </row>
    <row r="616" spans="1:6" x14ac:dyDescent="0.25">
      <c r="A616" s="5" t="s">
        <v>266</v>
      </c>
      <c r="B616" s="6">
        <v>1</v>
      </c>
      <c r="C616" s="6"/>
      <c r="D616" s="6"/>
      <c r="E616" s="6"/>
      <c r="F616" s="6">
        <v>1</v>
      </c>
    </row>
    <row r="617" spans="1:6" x14ac:dyDescent="0.25">
      <c r="A617" s="5" t="s">
        <v>238</v>
      </c>
      <c r="B617" s="6">
        <v>1</v>
      </c>
      <c r="C617" s="6"/>
      <c r="D617" s="6"/>
      <c r="E617" s="6"/>
      <c r="F617" s="6">
        <v>1</v>
      </c>
    </row>
    <row r="618" spans="1:6" x14ac:dyDescent="0.25">
      <c r="A618" s="5" t="s">
        <v>592</v>
      </c>
      <c r="B618" s="6"/>
      <c r="C618" s="6">
        <v>1</v>
      </c>
      <c r="D618" s="6">
        <v>1</v>
      </c>
      <c r="E618" s="6"/>
      <c r="F618" s="6">
        <v>1</v>
      </c>
    </row>
    <row r="619" spans="1:6" x14ac:dyDescent="0.25">
      <c r="A619" s="5" t="s">
        <v>355</v>
      </c>
      <c r="B619" s="6">
        <v>1</v>
      </c>
      <c r="C619" s="6">
        <v>1</v>
      </c>
      <c r="D619" s="6">
        <v>1</v>
      </c>
      <c r="E619" s="6"/>
      <c r="F619" s="6">
        <v>1</v>
      </c>
    </row>
    <row r="620" spans="1:6" x14ac:dyDescent="0.25">
      <c r="A620" s="5" t="s">
        <v>335</v>
      </c>
      <c r="B620" s="6">
        <v>1</v>
      </c>
      <c r="C620" s="6">
        <v>1</v>
      </c>
      <c r="D620" s="6"/>
      <c r="E620" s="6"/>
      <c r="F620" s="6">
        <v>1</v>
      </c>
    </row>
    <row r="621" spans="1:6" x14ac:dyDescent="0.25">
      <c r="A621" s="5" t="s">
        <v>442</v>
      </c>
      <c r="B621" s="6"/>
      <c r="C621" s="6">
        <v>1</v>
      </c>
      <c r="D621" s="6"/>
      <c r="E621" s="6"/>
      <c r="F621" s="6">
        <v>1</v>
      </c>
    </row>
    <row r="622" spans="1:6" x14ac:dyDescent="0.25">
      <c r="A622" s="5" t="s">
        <v>281</v>
      </c>
      <c r="B622" s="6">
        <v>1</v>
      </c>
      <c r="C622" s="6"/>
      <c r="D622" s="6"/>
      <c r="E622" s="6"/>
      <c r="F622" s="6">
        <v>1</v>
      </c>
    </row>
    <row r="623" spans="1:6" x14ac:dyDescent="0.25">
      <c r="A623" s="5" t="s">
        <v>673</v>
      </c>
      <c r="B623" s="6"/>
      <c r="C623" s="6">
        <v>1</v>
      </c>
      <c r="D623" s="6">
        <v>1</v>
      </c>
      <c r="E623" s="6"/>
      <c r="F623" s="6">
        <v>1</v>
      </c>
    </row>
    <row r="624" spans="1:6" x14ac:dyDescent="0.25">
      <c r="A624" s="5" t="s">
        <v>303</v>
      </c>
      <c r="B624" s="6">
        <v>1</v>
      </c>
      <c r="C624" s="6"/>
      <c r="D624" s="6"/>
      <c r="E624" s="6"/>
      <c r="F624" s="6">
        <v>1</v>
      </c>
    </row>
    <row r="625" spans="1:6" x14ac:dyDescent="0.25">
      <c r="A625" s="5" t="s">
        <v>304</v>
      </c>
      <c r="B625" s="6">
        <v>1</v>
      </c>
      <c r="C625" s="6"/>
      <c r="D625" s="6"/>
      <c r="E625" s="6"/>
      <c r="F625" s="6">
        <v>1</v>
      </c>
    </row>
    <row r="626" spans="1:6" x14ac:dyDescent="0.25">
      <c r="A626" s="5" t="s">
        <v>563</v>
      </c>
      <c r="B626" s="6"/>
      <c r="C626" s="6">
        <v>1</v>
      </c>
      <c r="D626" s="6"/>
      <c r="E626" s="6"/>
      <c r="F626" s="6">
        <v>1</v>
      </c>
    </row>
    <row r="627" spans="1:6" x14ac:dyDescent="0.25">
      <c r="A627" s="5" t="s">
        <v>63</v>
      </c>
      <c r="B627" s="6">
        <v>1</v>
      </c>
      <c r="C627" s="6"/>
      <c r="D627" s="6"/>
      <c r="E627" s="6"/>
      <c r="F627" s="6">
        <v>1</v>
      </c>
    </row>
    <row r="628" spans="1:6" x14ac:dyDescent="0.25">
      <c r="A628" s="5" t="s">
        <v>343</v>
      </c>
      <c r="B628" s="6">
        <v>1</v>
      </c>
      <c r="C628" s="6"/>
      <c r="D628" s="6"/>
      <c r="E628" s="6"/>
      <c r="F628" s="6">
        <v>1</v>
      </c>
    </row>
    <row r="629" spans="1:6" x14ac:dyDescent="0.25">
      <c r="A629" s="5" t="s">
        <v>348</v>
      </c>
      <c r="B629" s="6">
        <v>1</v>
      </c>
      <c r="C629" s="6"/>
      <c r="D629" s="6"/>
      <c r="E629" s="6"/>
      <c r="F629" s="6">
        <v>1</v>
      </c>
    </row>
    <row r="630" spans="1:6" x14ac:dyDescent="0.25">
      <c r="A630" s="5" t="s">
        <v>822</v>
      </c>
      <c r="B630" s="6"/>
      <c r="C630" s="6"/>
      <c r="D630" s="6">
        <v>1</v>
      </c>
      <c r="E630" s="6"/>
      <c r="F630" s="6">
        <v>1</v>
      </c>
    </row>
    <row r="631" spans="1:6" x14ac:dyDescent="0.25">
      <c r="A631" s="5" t="s">
        <v>256</v>
      </c>
      <c r="B631" s="6">
        <v>1</v>
      </c>
      <c r="C631" s="6"/>
      <c r="D631" s="6"/>
      <c r="E631" s="6"/>
      <c r="F631" s="6">
        <v>1</v>
      </c>
    </row>
    <row r="632" spans="1:6" x14ac:dyDescent="0.25">
      <c r="A632" s="5" t="s">
        <v>965</v>
      </c>
      <c r="B632" s="6"/>
      <c r="C632" s="6"/>
      <c r="D632" s="6">
        <v>1</v>
      </c>
      <c r="E632" s="6"/>
      <c r="F632" s="6">
        <v>1</v>
      </c>
    </row>
    <row r="633" spans="1:6" x14ac:dyDescent="0.25">
      <c r="A633" s="5" t="s">
        <v>291</v>
      </c>
      <c r="B633" s="6">
        <v>1</v>
      </c>
      <c r="C633" s="6"/>
      <c r="D633" s="6"/>
      <c r="E633" s="6"/>
      <c r="F633" s="6">
        <v>1</v>
      </c>
    </row>
    <row r="634" spans="1:6" x14ac:dyDescent="0.25">
      <c r="A634" s="5" t="s">
        <v>308</v>
      </c>
      <c r="B634" s="6">
        <v>1</v>
      </c>
      <c r="C634" s="6"/>
      <c r="D634" s="6">
        <v>1</v>
      </c>
      <c r="E634" s="6"/>
      <c r="F634" s="6">
        <v>1</v>
      </c>
    </row>
    <row r="635" spans="1:6" x14ac:dyDescent="0.25">
      <c r="A635" s="5" t="s">
        <v>902</v>
      </c>
      <c r="B635" s="6"/>
      <c r="C635" s="6"/>
      <c r="D635" s="6">
        <v>1</v>
      </c>
      <c r="E635" s="6"/>
      <c r="F635" s="6">
        <v>1</v>
      </c>
    </row>
    <row r="636" spans="1:6" x14ac:dyDescent="0.25">
      <c r="A636" s="5" t="s">
        <v>103</v>
      </c>
      <c r="B636" s="6">
        <v>1</v>
      </c>
      <c r="C636" s="6"/>
      <c r="D636" s="6"/>
      <c r="E636" s="6"/>
      <c r="F636" s="6">
        <v>1</v>
      </c>
    </row>
    <row r="637" spans="1:6" x14ac:dyDescent="0.25">
      <c r="A637" s="5" t="s">
        <v>464</v>
      </c>
      <c r="B637" s="6"/>
      <c r="C637" s="6">
        <v>1</v>
      </c>
      <c r="D637" s="6">
        <v>1</v>
      </c>
      <c r="E637" s="6"/>
      <c r="F637" s="6">
        <v>1</v>
      </c>
    </row>
    <row r="638" spans="1:6" x14ac:dyDescent="0.25">
      <c r="A638" s="5" t="s">
        <v>419</v>
      </c>
      <c r="B638" s="6"/>
      <c r="C638" s="6">
        <v>1</v>
      </c>
      <c r="D638" s="6"/>
      <c r="E638" s="6">
        <v>1</v>
      </c>
      <c r="F638" s="6">
        <v>1</v>
      </c>
    </row>
    <row r="639" spans="1:6" x14ac:dyDescent="0.25">
      <c r="A639" s="5" t="s">
        <v>839</v>
      </c>
      <c r="B639" s="6"/>
      <c r="C639" s="6"/>
      <c r="D639" s="6">
        <v>1</v>
      </c>
      <c r="E639" s="6"/>
      <c r="F639" s="6">
        <v>1</v>
      </c>
    </row>
    <row r="640" spans="1:6" x14ac:dyDescent="0.25">
      <c r="A640" s="5" t="s">
        <v>330</v>
      </c>
      <c r="B640" s="6">
        <v>1</v>
      </c>
      <c r="C640" s="6"/>
      <c r="D640" s="6"/>
      <c r="E640" s="6"/>
      <c r="F640" s="6">
        <v>1</v>
      </c>
    </row>
    <row r="641" spans="1:6" x14ac:dyDescent="0.25">
      <c r="A641" s="5" t="s">
        <v>341</v>
      </c>
      <c r="B641" s="6">
        <v>1</v>
      </c>
      <c r="C641" s="6"/>
      <c r="D641" s="6"/>
      <c r="E641" s="6"/>
      <c r="F641" s="6">
        <v>1</v>
      </c>
    </row>
    <row r="642" spans="1:6" x14ac:dyDescent="0.25">
      <c r="A642" s="5" t="s">
        <v>118</v>
      </c>
      <c r="B642" s="6">
        <v>1</v>
      </c>
      <c r="C642" s="6"/>
      <c r="D642" s="6"/>
      <c r="E642" s="6"/>
      <c r="F642" s="6">
        <v>1</v>
      </c>
    </row>
    <row r="643" spans="1:6" x14ac:dyDescent="0.25">
      <c r="A643" s="5" t="s">
        <v>610</v>
      </c>
      <c r="B643" s="6"/>
      <c r="C643" s="6">
        <v>1</v>
      </c>
      <c r="D643" s="6">
        <v>1</v>
      </c>
      <c r="E643" s="6"/>
      <c r="F643" s="6">
        <v>1</v>
      </c>
    </row>
    <row r="644" spans="1:6" x14ac:dyDescent="0.25">
      <c r="A644" s="5" t="s">
        <v>497</v>
      </c>
      <c r="B644" s="6"/>
      <c r="C644" s="6">
        <v>1</v>
      </c>
      <c r="D644" s="6"/>
      <c r="E644" s="6"/>
      <c r="F644" s="6">
        <v>1</v>
      </c>
    </row>
    <row r="645" spans="1:6" x14ac:dyDescent="0.25">
      <c r="A645" s="5" t="s">
        <v>698</v>
      </c>
      <c r="B645" s="6"/>
      <c r="C645" s="6">
        <v>1</v>
      </c>
      <c r="D645" s="6">
        <v>1</v>
      </c>
      <c r="E645" s="6"/>
      <c r="F645" s="6">
        <v>1</v>
      </c>
    </row>
    <row r="646" spans="1:6" x14ac:dyDescent="0.25">
      <c r="A646" s="5" t="s">
        <v>171</v>
      </c>
      <c r="B646" s="6">
        <v>1</v>
      </c>
      <c r="C646" s="6"/>
      <c r="D646" s="6"/>
      <c r="E646" s="6"/>
      <c r="F646" s="6">
        <v>1</v>
      </c>
    </row>
    <row r="647" spans="1:6" x14ac:dyDescent="0.25">
      <c r="A647" s="5" t="s">
        <v>361</v>
      </c>
      <c r="B647" s="6"/>
      <c r="C647" s="6">
        <v>1</v>
      </c>
      <c r="D647" s="6">
        <v>1</v>
      </c>
      <c r="E647" s="6"/>
      <c r="F647" s="6">
        <v>1</v>
      </c>
    </row>
    <row r="648" spans="1:6" x14ac:dyDescent="0.25">
      <c r="A648" s="5" t="s">
        <v>193</v>
      </c>
      <c r="B648" s="6">
        <v>1</v>
      </c>
      <c r="C648" s="6"/>
      <c r="D648" s="6"/>
      <c r="E648" s="6"/>
      <c r="F648" s="6">
        <v>1</v>
      </c>
    </row>
    <row r="649" spans="1:6" x14ac:dyDescent="0.25">
      <c r="A649" s="5" t="s">
        <v>913</v>
      </c>
      <c r="B649" s="6"/>
      <c r="C649" s="6"/>
      <c r="D649" s="6">
        <v>1</v>
      </c>
      <c r="E649" s="6"/>
      <c r="F649" s="6">
        <v>1</v>
      </c>
    </row>
    <row r="650" spans="1:6" x14ac:dyDescent="0.25">
      <c r="A650" s="5" t="s">
        <v>225</v>
      </c>
      <c r="B650" s="6">
        <v>1</v>
      </c>
      <c r="C650" s="6"/>
      <c r="D650" s="6"/>
      <c r="E650" s="6"/>
      <c r="F650" s="6">
        <v>1</v>
      </c>
    </row>
    <row r="651" spans="1:6" x14ac:dyDescent="0.25">
      <c r="A651" s="5" t="s">
        <v>979</v>
      </c>
      <c r="B651" s="6"/>
      <c r="C651" s="6"/>
      <c r="D651" s="6">
        <v>1</v>
      </c>
      <c r="E651" s="6"/>
      <c r="F651" s="6">
        <v>1</v>
      </c>
    </row>
    <row r="652" spans="1:6" x14ac:dyDescent="0.25">
      <c r="A652" s="5" t="s">
        <v>182</v>
      </c>
      <c r="B652" s="6">
        <v>1</v>
      </c>
      <c r="C652" s="6"/>
      <c r="D652" s="6"/>
      <c r="E652" s="6"/>
      <c r="F652" s="6">
        <v>1</v>
      </c>
    </row>
    <row r="653" spans="1:6" x14ac:dyDescent="0.25">
      <c r="A653" s="5" t="s">
        <v>216</v>
      </c>
      <c r="B653" s="6">
        <v>1</v>
      </c>
      <c r="C653" s="6"/>
      <c r="D653" s="6">
        <v>1</v>
      </c>
      <c r="E653" s="6"/>
      <c r="F653" s="6">
        <v>1</v>
      </c>
    </row>
    <row r="654" spans="1:6" x14ac:dyDescent="0.25">
      <c r="A654" s="5" t="s">
        <v>148</v>
      </c>
      <c r="B654" s="6">
        <v>1</v>
      </c>
      <c r="C654" s="6"/>
      <c r="D654" s="6"/>
      <c r="E654" s="6"/>
      <c r="F654" s="6">
        <v>1</v>
      </c>
    </row>
    <row r="655" spans="1:6" x14ac:dyDescent="0.25">
      <c r="A655" s="5" t="s">
        <v>275</v>
      </c>
      <c r="B655" s="6">
        <v>1</v>
      </c>
      <c r="C655" s="6">
        <v>1</v>
      </c>
      <c r="D655" s="6">
        <v>1</v>
      </c>
      <c r="E655" s="6"/>
      <c r="F655" s="6">
        <v>1</v>
      </c>
    </row>
    <row r="656" spans="1:6" x14ac:dyDescent="0.25">
      <c r="A656" s="5" t="s">
        <v>132</v>
      </c>
      <c r="B656" s="6">
        <v>1</v>
      </c>
      <c r="C656" s="6"/>
      <c r="D656" s="6"/>
      <c r="E656" s="6"/>
      <c r="F656" s="6">
        <v>1</v>
      </c>
    </row>
    <row r="657" spans="1:6" x14ac:dyDescent="0.25">
      <c r="A657" s="5" t="s">
        <v>851</v>
      </c>
      <c r="B657" s="6"/>
      <c r="C657" s="6"/>
      <c r="D657" s="6">
        <v>1</v>
      </c>
      <c r="E657" s="6"/>
      <c r="F657" s="6">
        <v>1</v>
      </c>
    </row>
    <row r="658" spans="1:6" x14ac:dyDescent="0.25">
      <c r="A658" s="5" t="s">
        <v>616</v>
      </c>
      <c r="B658" s="6"/>
      <c r="C658" s="6">
        <v>1</v>
      </c>
      <c r="D658" s="6">
        <v>1</v>
      </c>
      <c r="E658" s="6"/>
      <c r="F658" s="6">
        <v>1</v>
      </c>
    </row>
    <row r="659" spans="1:6" x14ac:dyDescent="0.25">
      <c r="A659" s="5" t="s">
        <v>328</v>
      </c>
      <c r="B659" s="6">
        <v>1</v>
      </c>
      <c r="C659" s="6"/>
      <c r="D659" s="6"/>
      <c r="E659" s="6"/>
      <c r="F659" s="6">
        <v>1</v>
      </c>
    </row>
    <row r="660" spans="1:6" x14ac:dyDescent="0.25">
      <c r="A660" s="5" t="s">
        <v>129</v>
      </c>
      <c r="B660" s="6">
        <v>1</v>
      </c>
      <c r="C660" s="6"/>
      <c r="D660" s="6"/>
      <c r="E660" s="6"/>
      <c r="F660" s="6">
        <v>1</v>
      </c>
    </row>
    <row r="661" spans="1:6" x14ac:dyDescent="0.25">
      <c r="A661" s="5" t="s">
        <v>750</v>
      </c>
      <c r="B661" s="6"/>
      <c r="C661" s="6">
        <v>1</v>
      </c>
      <c r="D661" s="6">
        <v>1</v>
      </c>
      <c r="E661" s="6"/>
      <c r="F661" s="6">
        <v>1</v>
      </c>
    </row>
    <row r="662" spans="1:6" x14ac:dyDescent="0.25">
      <c r="A662" s="5" t="s">
        <v>123</v>
      </c>
      <c r="B662" s="6">
        <v>1</v>
      </c>
      <c r="C662" s="6"/>
      <c r="D662" s="6"/>
      <c r="E662" s="6"/>
      <c r="F662" s="6">
        <v>1</v>
      </c>
    </row>
    <row r="663" spans="1:6" x14ac:dyDescent="0.25">
      <c r="A663" s="5" t="s">
        <v>697</v>
      </c>
      <c r="B663" s="6"/>
      <c r="C663" s="6">
        <v>1</v>
      </c>
      <c r="D663" s="6"/>
      <c r="E663" s="6"/>
      <c r="F663" s="6">
        <v>1</v>
      </c>
    </row>
    <row r="664" spans="1:6" x14ac:dyDescent="0.25">
      <c r="A664" s="5" t="s">
        <v>520</v>
      </c>
      <c r="B664" s="6"/>
      <c r="C664" s="6">
        <v>1</v>
      </c>
      <c r="D664" s="6"/>
      <c r="E664" s="6"/>
      <c r="F664" s="6">
        <v>1</v>
      </c>
    </row>
    <row r="665" spans="1:6" x14ac:dyDescent="0.25">
      <c r="A665" s="5" t="s">
        <v>732</v>
      </c>
      <c r="B665" s="6"/>
      <c r="C665" s="6">
        <v>1</v>
      </c>
      <c r="D665" s="6">
        <v>1</v>
      </c>
      <c r="E665" s="6"/>
      <c r="F665" s="6">
        <v>1</v>
      </c>
    </row>
    <row r="666" spans="1:6" x14ac:dyDescent="0.25">
      <c r="A666" s="5" t="s">
        <v>769</v>
      </c>
      <c r="B666" s="6"/>
      <c r="C666" s="6"/>
      <c r="D666" s="6"/>
      <c r="E666" s="6">
        <v>1</v>
      </c>
      <c r="F666" s="6">
        <v>1</v>
      </c>
    </row>
    <row r="667" spans="1:6" x14ac:dyDescent="0.25">
      <c r="A667" s="5" t="s">
        <v>161</v>
      </c>
      <c r="B667" s="6">
        <v>1</v>
      </c>
      <c r="C667" s="6"/>
      <c r="D667" s="6"/>
      <c r="E667" s="6"/>
      <c r="F667" s="6">
        <v>1</v>
      </c>
    </row>
    <row r="668" spans="1:6" x14ac:dyDescent="0.25">
      <c r="A668" s="5" t="s">
        <v>923</v>
      </c>
      <c r="B668" s="6"/>
      <c r="C668" s="6"/>
      <c r="D668" s="6">
        <v>1</v>
      </c>
      <c r="E668" s="6"/>
      <c r="F668" s="6">
        <v>1</v>
      </c>
    </row>
    <row r="669" spans="1:6" x14ac:dyDescent="0.25">
      <c r="A669" s="5" t="s">
        <v>537</v>
      </c>
      <c r="B669" s="6"/>
      <c r="C669" s="6">
        <v>1</v>
      </c>
      <c r="D669" s="6">
        <v>1</v>
      </c>
      <c r="E669" s="6"/>
      <c r="F669" s="6">
        <v>1</v>
      </c>
    </row>
    <row r="670" spans="1:6" x14ac:dyDescent="0.25">
      <c r="A670" s="5" t="s">
        <v>420</v>
      </c>
      <c r="B670" s="6"/>
      <c r="C670" s="6">
        <v>1</v>
      </c>
      <c r="D670" s="6">
        <v>1</v>
      </c>
      <c r="E670" s="6"/>
      <c r="F670" s="6">
        <v>1</v>
      </c>
    </row>
    <row r="671" spans="1:6" x14ac:dyDescent="0.25">
      <c r="A671" s="5" t="s">
        <v>942</v>
      </c>
      <c r="B671" s="6"/>
      <c r="C671" s="6"/>
      <c r="D671" s="6">
        <v>1</v>
      </c>
      <c r="E671" s="6"/>
      <c r="F671" s="6">
        <v>1</v>
      </c>
    </row>
    <row r="672" spans="1:6" x14ac:dyDescent="0.25">
      <c r="A672" s="5" t="s">
        <v>959</v>
      </c>
      <c r="B672" s="6"/>
      <c r="C672" s="6"/>
      <c r="D672" s="6">
        <v>1</v>
      </c>
      <c r="E672" s="6"/>
      <c r="F672" s="6">
        <v>1</v>
      </c>
    </row>
    <row r="673" spans="1:6" x14ac:dyDescent="0.25">
      <c r="A673" s="5" t="s">
        <v>715</v>
      </c>
      <c r="B673" s="6"/>
      <c r="C673" s="6">
        <v>1</v>
      </c>
      <c r="D673" s="6">
        <v>1</v>
      </c>
      <c r="E673" s="6"/>
      <c r="F673" s="6">
        <v>1</v>
      </c>
    </row>
    <row r="674" spans="1:6" x14ac:dyDescent="0.25">
      <c r="A674" s="5" t="s">
        <v>61</v>
      </c>
      <c r="B674" s="6">
        <v>1</v>
      </c>
      <c r="C674" s="6"/>
      <c r="D674" s="6"/>
      <c r="E674" s="6"/>
      <c r="F674" s="6">
        <v>1</v>
      </c>
    </row>
    <row r="675" spans="1:6" x14ac:dyDescent="0.25">
      <c r="A675" s="5" t="s">
        <v>565</v>
      </c>
      <c r="B675" s="6"/>
      <c r="C675" s="6">
        <v>1</v>
      </c>
      <c r="D675" s="6"/>
      <c r="E675" s="6"/>
      <c r="F675" s="6">
        <v>1</v>
      </c>
    </row>
    <row r="676" spans="1:6" x14ac:dyDescent="0.25">
      <c r="A676" s="5" t="s">
        <v>841</v>
      </c>
      <c r="B676" s="6"/>
      <c r="C676" s="6"/>
      <c r="D676" s="6">
        <v>1</v>
      </c>
      <c r="E676" s="6"/>
      <c r="F676" s="6">
        <v>1</v>
      </c>
    </row>
    <row r="677" spans="1:6" x14ac:dyDescent="0.25">
      <c r="A677" s="5" t="s">
        <v>585</v>
      </c>
      <c r="B677" s="6"/>
      <c r="C677" s="6">
        <v>1</v>
      </c>
      <c r="D677" s="6">
        <v>1</v>
      </c>
      <c r="E677" s="6"/>
      <c r="F677" s="6">
        <v>1</v>
      </c>
    </row>
    <row r="678" spans="1:6" x14ac:dyDescent="0.25">
      <c r="A678" s="5" t="s">
        <v>641</v>
      </c>
      <c r="B678" s="6"/>
      <c r="C678" s="6">
        <v>1</v>
      </c>
      <c r="D678" s="6">
        <v>1</v>
      </c>
      <c r="E678" s="6"/>
      <c r="F678" s="6">
        <v>1</v>
      </c>
    </row>
    <row r="679" spans="1:6" x14ac:dyDescent="0.25">
      <c r="A679" s="5" t="s">
        <v>950</v>
      </c>
      <c r="B679" s="6"/>
      <c r="C679" s="6"/>
      <c r="D679" s="6">
        <v>1</v>
      </c>
      <c r="E679" s="6"/>
      <c r="F679" s="6">
        <v>1</v>
      </c>
    </row>
    <row r="680" spans="1:6" x14ac:dyDescent="0.25">
      <c r="A680" s="5" t="s">
        <v>596</v>
      </c>
      <c r="B680" s="6"/>
      <c r="C680" s="6">
        <v>1</v>
      </c>
      <c r="D680" s="6">
        <v>1</v>
      </c>
      <c r="E680" s="6"/>
      <c r="F680" s="6">
        <v>1</v>
      </c>
    </row>
    <row r="681" spans="1:6" x14ac:dyDescent="0.25">
      <c r="A681" s="5" t="s">
        <v>107</v>
      </c>
      <c r="B681" s="6">
        <v>1</v>
      </c>
      <c r="C681" s="6"/>
      <c r="D681" s="6"/>
      <c r="E681" s="6"/>
      <c r="F681" s="6">
        <v>1</v>
      </c>
    </row>
    <row r="682" spans="1:6" x14ac:dyDescent="0.25">
      <c r="A682" s="5" t="s">
        <v>938</v>
      </c>
      <c r="B682" s="6"/>
      <c r="C682" s="6"/>
      <c r="D682" s="6">
        <v>1</v>
      </c>
      <c r="E682" s="6"/>
      <c r="F682" s="6">
        <v>1</v>
      </c>
    </row>
    <row r="683" spans="1:6" x14ac:dyDescent="0.25">
      <c r="A683" s="5" t="s">
        <v>337</v>
      </c>
      <c r="B683" s="6">
        <v>1</v>
      </c>
      <c r="C683" s="6"/>
      <c r="D683" s="6"/>
      <c r="E683" s="6">
        <v>1</v>
      </c>
      <c r="F683" s="6">
        <v>1</v>
      </c>
    </row>
    <row r="684" spans="1:6" x14ac:dyDescent="0.25">
      <c r="A684" s="5" t="s">
        <v>423</v>
      </c>
      <c r="B684" s="6"/>
      <c r="C684" s="6">
        <v>1</v>
      </c>
      <c r="D684" s="6">
        <v>1</v>
      </c>
      <c r="E684" s="6"/>
      <c r="F684" s="6">
        <v>1</v>
      </c>
    </row>
    <row r="685" spans="1:6" x14ac:dyDescent="0.25">
      <c r="A685" s="5" t="s">
        <v>422</v>
      </c>
      <c r="B685" s="6"/>
      <c r="C685" s="6">
        <v>1</v>
      </c>
      <c r="D685" s="6"/>
      <c r="E685" s="6"/>
      <c r="F685" s="6">
        <v>1</v>
      </c>
    </row>
    <row r="686" spans="1:6" x14ac:dyDescent="0.25">
      <c r="A686" s="5" t="s">
        <v>780</v>
      </c>
      <c r="B686" s="6"/>
      <c r="C686" s="6"/>
      <c r="D686" s="6"/>
      <c r="E686" s="6">
        <v>1</v>
      </c>
      <c r="F686" s="6">
        <v>1</v>
      </c>
    </row>
    <row r="687" spans="1:6" x14ac:dyDescent="0.25">
      <c r="A687" s="5" t="s">
        <v>848</v>
      </c>
      <c r="B687" s="6"/>
      <c r="C687" s="6"/>
      <c r="D687" s="6">
        <v>1</v>
      </c>
      <c r="E687" s="6"/>
      <c r="F687" s="6">
        <v>1</v>
      </c>
    </row>
    <row r="688" spans="1:6" x14ac:dyDescent="0.25">
      <c r="A688" s="5" t="s">
        <v>658</v>
      </c>
      <c r="B688" s="6"/>
      <c r="C688" s="6">
        <v>1</v>
      </c>
      <c r="D688" s="6"/>
      <c r="E688" s="6"/>
      <c r="F688" s="6">
        <v>1</v>
      </c>
    </row>
    <row r="689" spans="1:6" x14ac:dyDescent="0.25">
      <c r="A689" s="5" t="s">
        <v>636</v>
      </c>
      <c r="B689" s="6"/>
      <c r="C689" s="6">
        <v>1</v>
      </c>
      <c r="D689" s="6"/>
      <c r="E689" s="6"/>
      <c r="F689" s="6">
        <v>1</v>
      </c>
    </row>
    <row r="690" spans="1:6" x14ac:dyDescent="0.25">
      <c r="A690" s="5" t="s">
        <v>783</v>
      </c>
      <c r="B690" s="6"/>
      <c r="C690" s="6"/>
      <c r="D690" s="6">
        <v>1</v>
      </c>
      <c r="E690" s="6">
        <v>1</v>
      </c>
      <c r="F690" s="6">
        <v>1</v>
      </c>
    </row>
    <row r="691" spans="1:6" x14ac:dyDescent="0.25">
      <c r="A691" s="5" t="s">
        <v>707</v>
      </c>
      <c r="B691" s="6"/>
      <c r="C691" s="6">
        <v>1</v>
      </c>
      <c r="D691" s="6"/>
      <c r="E691" s="6"/>
      <c r="F691" s="6">
        <v>1</v>
      </c>
    </row>
    <row r="692" spans="1:6" x14ac:dyDescent="0.25">
      <c r="A692" s="5" t="s">
        <v>785</v>
      </c>
      <c r="B692" s="6"/>
      <c r="C692" s="6"/>
      <c r="D692" s="6"/>
      <c r="E692" s="6">
        <v>1</v>
      </c>
      <c r="F692" s="6">
        <v>1</v>
      </c>
    </row>
    <row r="693" spans="1:6" x14ac:dyDescent="0.25">
      <c r="A693" s="5" t="s">
        <v>454</v>
      </c>
      <c r="B693" s="6"/>
      <c r="C693" s="6">
        <v>1</v>
      </c>
      <c r="D693" s="6">
        <v>1</v>
      </c>
      <c r="E693" s="6"/>
      <c r="F693" s="6">
        <v>1</v>
      </c>
    </row>
    <row r="694" spans="1:6" x14ac:dyDescent="0.25">
      <c r="A694" s="5" t="s">
        <v>264</v>
      </c>
      <c r="B694" s="6">
        <v>1</v>
      </c>
      <c r="C694" s="6"/>
      <c r="D694" s="6"/>
      <c r="E694" s="6"/>
      <c r="F694" s="6">
        <v>1</v>
      </c>
    </row>
    <row r="695" spans="1:6" x14ac:dyDescent="0.25">
      <c r="A695" s="5" t="s">
        <v>476</v>
      </c>
      <c r="B695" s="6"/>
      <c r="C695" s="6">
        <v>1</v>
      </c>
      <c r="D695" s="6"/>
      <c r="E695" s="6"/>
      <c r="F695" s="6">
        <v>1</v>
      </c>
    </row>
    <row r="696" spans="1:6" x14ac:dyDescent="0.25">
      <c r="A696" s="5" t="s">
        <v>672</v>
      </c>
      <c r="B696" s="6"/>
      <c r="C696" s="6">
        <v>1</v>
      </c>
      <c r="D696" s="6">
        <v>1</v>
      </c>
      <c r="E696" s="6"/>
      <c r="F696" s="6">
        <v>1</v>
      </c>
    </row>
    <row r="697" spans="1:6" x14ac:dyDescent="0.25">
      <c r="A697" s="5" t="s">
        <v>244</v>
      </c>
      <c r="B697" s="6">
        <v>1</v>
      </c>
      <c r="C697" s="6"/>
      <c r="D697" s="6"/>
      <c r="E697" s="6"/>
      <c r="F697" s="6">
        <v>1</v>
      </c>
    </row>
    <row r="698" spans="1:6" x14ac:dyDescent="0.25">
      <c r="A698" s="5" t="s">
        <v>408</v>
      </c>
      <c r="B698" s="6"/>
      <c r="C698" s="6">
        <v>1</v>
      </c>
      <c r="D698" s="6"/>
      <c r="E698" s="6"/>
      <c r="F698" s="6">
        <v>1</v>
      </c>
    </row>
    <row r="699" spans="1:6" x14ac:dyDescent="0.25">
      <c r="A699" s="5" t="s">
        <v>39</v>
      </c>
      <c r="B699" s="6">
        <v>1</v>
      </c>
      <c r="C699" s="6"/>
      <c r="D699" s="6"/>
      <c r="E699" s="6"/>
      <c r="F699" s="6">
        <v>1</v>
      </c>
    </row>
    <row r="700" spans="1:6" x14ac:dyDescent="0.25">
      <c r="A700" s="5" t="s">
        <v>584</v>
      </c>
      <c r="B700" s="6"/>
      <c r="C700" s="6">
        <v>1</v>
      </c>
      <c r="D700" s="6">
        <v>1</v>
      </c>
      <c r="E700" s="6"/>
      <c r="F700" s="6">
        <v>1</v>
      </c>
    </row>
    <row r="701" spans="1:6" x14ac:dyDescent="0.25">
      <c r="A701" s="5" t="s">
        <v>502</v>
      </c>
      <c r="B701" s="6"/>
      <c r="C701" s="6">
        <v>1</v>
      </c>
      <c r="D701" s="6">
        <v>1</v>
      </c>
      <c r="E701" s="6"/>
      <c r="F701" s="6">
        <v>1</v>
      </c>
    </row>
    <row r="702" spans="1:6" x14ac:dyDescent="0.25">
      <c r="A702" s="5" t="s">
        <v>915</v>
      </c>
      <c r="B702" s="6"/>
      <c r="C702" s="6"/>
      <c r="D702" s="6">
        <v>1</v>
      </c>
      <c r="E702" s="6"/>
      <c r="F702" s="6">
        <v>1</v>
      </c>
    </row>
    <row r="703" spans="1:6" x14ac:dyDescent="0.25">
      <c r="A703" s="5" t="s">
        <v>428</v>
      </c>
      <c r="B703" s="6"/>
      <c r="C703" s="6">
        <v>1</v>
      </c>
      <c r="D703" s="6">
        <v>1</v>
      </c>
      <c r="E703" s="6"/>
      <c r="F703" s="6">
        <v>1</v>
      </c>
    </row>
    <row r="704" spans="1:6" x14ac:dyDescent="0.25">
      <c r="A704" s="5" t="s">
        <v>210</v>
      </c>
      <c r="B704" s="6">
        <v>1</v>
      </c>
      <c r="C704" s="6"/>
      <c r="D704" s="6"/>
      <c r="E704" s="6"/>
      <c r="F704" s="6">
        <v>1</v>
      </c>
    </row>
    <row r="705" spans="1:6" x14ac:dyDescent="0.25">
      <c r="A705" s="5" t="s">
        <v>696</v>
      </c>
      <c r="B705" s="6"/>
      <c r="C705" s="6">
        <v>1</v>
      </c>
      <c r="D705" s="6">
        <v>1</v>
      </c>
      <c r="E705" s="6"/>
      <c r="F705" s="6">
        <v>1</v>
      </c>
    </row>
    <row r="706" spans="1:6" x14ac:dyDescent="0.25">
      <c r="A706" s="5" t="s">
        <v>517</v>
      </c>
      <c r="B706" s="6"/>
      <c r="C706" s="6">
        <v>1</v>
      </c>
      <c r="D706" s="6"/>
      <c r="E706" s="6"/>
      <c r="F706" s="6">
        <v>1</v>
      </c>
    </row>
    <row r="707" spans="1:6" x14ac:dyDescent="0.25">
      <c r="A707" s="5" t="s">
        <v>646</v>
      </c>
      <c r="B707" s="6"/>
      <c r="C707" s="6">
        <v>1</v>
      </c>
      <c r="D707" s="6">
        <v>1</v>
      </c>
      <c r="E707" s="6"/>
      <c r="F707" s="6">
        <v>1</v>
      </c>
    </row>
    <row r="708" spans="1:6" x14ac:dyDescent="0.25">
      <c r="A708" s="5" t="s">
        <v>36</v>
      </c>
      <c r="B708" s="6">
        <v>1</v>
      </c>
      <c r="C708" s="6"/>
      <c r="D708" s="6"/>
      <c r="E708" s="6"/>
      <c r="F708" s="6">
        <v>1</v>
      </c>
    </row>
    <row r="709" spans="1:6" x14ac:dyDescent="0.25">
      <c r="A709" s="5" t="s">
        <v>371</v>
      </c>
      <c r="B709" s="6"/>
      <c r="C709" s="6">
        <v>1</v>
      </c>
      <c r="D709" s="6"/>
      <c r="E709" s="6"/>
      <c r="F709" s="6">
        <v>1</v>
      </c>
    </row>
    <row r="710" spans="1:6" x14ac:dyDescent="0.25">
      <c r="A710" s="5" t="s">
        <v>183</v>
      </c>
      <c r="B710" s="6">
        <v>1</v>
      </c>
      <c r="C710" s="6"/>
      <c r="D710" s="6"/>
      <c r="E710" s="6"/>
      <c r="F710" s="6">
        <v>1</v>
      </c>
    </row>
    <row r="711" spans="1:6" x14ac:dyDescent="0.25">
      <c r="A711" s="5" t="s">
        <v>286</v>
      </c>
      <c r="B711" s="6">
        <v>1</v>
      </c>
      <c r="C711" s="6"/>
      <c r="D711" s="6"/>
      <c r="E711" s="6"/>
      <c r="F711" s="6">
        <v>1</v>
      </c>
    </row>
    <row r="712" spans="1:6" x14ac:dyDescent="0.25">
      <c r="A712" s="5" t="s">
        <v>859</v>
      </c>
      <c r="B712" s="6"/>
      <c r="C712" s="6"/>
      <c r="D712" s="6">
        <v>1</v>
      </c>
      <c r="E712" s="6"/>
      <c r="F712" s="6">
        <v>1</v>
      </c>
    </row>
    <row r="713" spans="1:6" x14ac:dyDescent="0.25">
      <c r="A713" s="5" t="s">
        <v>879</v>
      </c>
      <c r="B713" s="6"/>
      <c r="C713" s="6"/>
      <c r="D713" s="6">
        <v>1</v>
      </c>
      <c r="E713" s="6"/>
      <c r="F713" s="6">
        <v>1</v>
      </c>
    </row>
    <row r="714" spans="1:6" x14ac:dyDescent="0.25">
      <c r="A714" s="5" t="s">
        <v>977</v>
      </c>
      <c r="B714" s="6"/>
      <c r="C714" s="6"/>
      <c r="D714" s="6">
        <v>1</v>
      </c>
      <c r="E714" s="6"/>
      <c r="F714" s="6">
        <v>1</v>
      </c>
    </row>
    <row r="715" spans="1:6" x14ac:dyDescent="0.25">
      <c r="A715" s="5" t="s">
        <v>986</v>
      </c>
      <c r="B715" s="6"/>
      <c r="C715" s="6"/>
      <c r="D715" s="6">
        <v>1</v>
      </c>
      <c r="E715" s="6"/>
      <c r="F715" s="6">
        <v>1</v>
      </c>
    </row>
    <row r="716" spans="1:6" x14ac:dyDescent="0.25">
      <c r="A716" s="5" t="s">
        <v>299</v>
      </c>
      <c r="B716" s="6">
        <v>1</v>
      </c>
      <c r="C716" s="6">
        <v>1</v>
      </c>
      <c r="D716" s="6"/>
      <c r="E716" s="6"/>
      <c r="F716" s="6">
        <v>1</v>
      </c>
    </row>
    <row r="717" spans="1:6" x14ac:dyDescent="0.25">
      <c r="A717" s="5" t="s">
        <v>56</v>
      </c>
      <c r="B717" s="6">
        <v>1</v>
      </c>
      <c r="C717" s="6"/>
      <c r="D717" s="6">
        <v>1</v>
      </c>
      <c r="E717" s="6"/>
      <c r="F717" s="6">
        <v>1</v>
      </c>
    </row>
    <row r="718" spans="1:6" x14ac:dyDescent="0.25">
      <c r="A718" s="5" t="s">
        <v>405</v>
      </c>
      <c r="B718" s="6"/>
      <c r="C718" s="6">
        <v>1</v>
      </c>
      <c r="D718" s="6">
        <v>1</v>
      </c>
      <c r="E718" s="6"/>
      <c r="F718" s="6">
        <v>1</v>
      </c>
    </row>
    <row r="719" spans="1:6" x14ac:dyDescent="0.25">
      <c r="A719" s="5" t="s">
        <v>560</v>
      </c>
      <c r="B719" s="6"/>
      <c r="C719" s="6">
        <v>1</v>
      </c>
      <c r="D719" s="6"/>
      <c r="E719" s="6"/>
      <c r="F719" s="6">
        <v>1</v>
      </c>
    </row>
    <row r="720" spans="1:6" x14ac:dyDescent="0.25">
      <c r="A720" s="5" t="s">
        <v>59</v>
      </c>
      <c r="B720" s="6">
        <v>1</v>
      </c>
      <c r="C720" s="6"/>
      <c r="D720" s="6"/>
      <c r="E720" s="6"/>
      <c r="F720" s="6">
        <v>1</v>
      </c>
    </row>
    <row r="721" spans="1:6" x14ac:dyDescent="0.25">
      <c r="A721" s="5" t="s">
        <v>29</v>
      </c>
      <c r="B721" s="6">
        <v>1</v>
      </c>
      <c r="C721" s="6">
        <v>1</v>
      </c>
      <c r="D721" s="6">
        <v>1</v>
      </c>
      <c r="E721" s="6"/>
      <c r="F721" s="6">
        <v>1</v>
      </c>
    </row>
    <row r="722" spans="1:6" x14ac:dyDescent="0.25">
      <c r="A722" s="5" t="s">
        <v>703</v>
      </c>
      <c r="B722" s="6"/>
      <c r="C722" s="6">
        <v>1</v>
      </c>
      <c r="D722" s="6">
        <v>1</v>
      </c>
      <c r="E722" s="6"/>
      <c r="F722" s="6">
        <v>1</v>
      </c>
    </row>
    <row r="723" spans="1:6" x14ac:dyDescent="0.25">
      <c r="A723" s="5" t="s">
        <v>570</v>
      </c>
      <c r="B723" s="6"/>
      <c r="C723" s="6">
        <v>1</v>
      </c>
      <c r="D723" s="6"/>
      <c r="E723" s="6">
        <v>1</v>
      </c>
      <c r="F723" s="6">
        <v>1</v>
      </c>
    </row>
    <row r="724" spans="1:6" x14ac:dyDescent="0.25">
      <c r="A724" s="5" t="s">
        <v>231</v>
      </c>
      <c r="B724" s="6">
        <v>1</v>
      </c>
      <c r="C724" s="6"/>
      <c r="D724" s="6"/>
      <c r="E724" s="6"/>
      <c r="F724" s="6">
        <v>1</v>
      </c>
    </row>
    <row r="725" spans="1:6" x14ac:dyDescent="0.25">
      <c r="A725" s="5" t="s">
        <v>549</v>
      </c>
      <c r="B725" s="6"/>
      <c r="C725" s="6">
        <v>1</v>
      </c>
      <c r="D725" s="6"/>
      <c r="E725" s="6"/>
      <c r="F725" s="6">
        <v>1</v>
      </c>
    </row>
    <row r="726" spans="1:6" x14ac:dyDescent="0.25">
      <c r="A726" s="5" t="s">
        <v>725</v>
      </c>
      <c r="B726" s="6"/>
      <c r="C726" s="6">
        <v>1</v>
      </c>
      <c r="D726" s="6">
        <v>1</v>
      </c>
      <c r="E726" s="6"/>
      <c r="F726" s="6">
        <v>1</v>
      </c>
    </row>
    <row r="727" spans="1:6" x14ac:dyDescent="0.25">
      <c r="A727" s="5" t="s">
        <v>177</v>
      </c>
      <c r="B727" s="6">
        <v>1</v>
      </c>
      <c r="C727" s="6"/>
      <c r="D727" s="6"/>
      <c r="E727" s="6"/>
      <c r="F727" s="6">
        <v>1</v>
      </c>
    </row>
    <row r="728" spans="1:6" x14ac:dyDescent="0.25">
      <c r="A728" s="5" t="s">
        <v>455</v>
      </c>
      <c r="B728" s="6"/>
      <c r="C728" s="6">
        <v>1</v>
      </c>
      <c r="D728" s="6"/>
      <c r="E728" s="6"/>
      <c r="F728" s="6">
        <v>1</v>
      </c>
    </row>
    <row r="729" spans="1:6" x14ac:dyDescent="0.25">
      <c r="A729" s="5" t="s">
        <v>708</v>
      </c>
      <c r="B729" s="6"/>
      <c r="C729" s="6">
        <v>1</v>
      </c>
      <c r="D729" s="6">
        <v>1</v>
      </c>
      <c r="E729" s="6"/>
      <c r="F729" s="6">
        <v>1</v>
      </c>
    </row>
    <row r="730" spans="1:6" x14ac:dyDescent="0.25">
      <c r="A730" s="5" t="s">
        <v>741</v>
      </c>
      <c r="B730" s="6"/>
      <c r="C730" s="6">
        <v>1</v>
      </c>
      <c r="D730" s="6"/>
      <c r="E730" s="6"/>
      <c r="F730" s="6">
        <v>1</v>
      </c>
    </row>
    <row r="731" spans="1:6" x14ac:dyDescent="0.25">
      <c r="A731" s="5" t="s">
        <v>966</v>
      </c>
      <c r="B731" s="6"/>
      <c r="C731" s="6"/>
      <c r="D731" s="6">
        <v>1</v>
      </c>
      <c r="E731" s="6"/>
      <c r="F731" s="6">
        <v>1</v>
      </c>
    </row>
    <row r="732" spans="1:6" x14ac:dyDescent="0.25">
      <c r="A732" s="5" t="s">
        <v>110</v>
      </c>
      <c r="B732" s="6">
        <v>1</v>
      </c>
      <c r="C732" s="6"/>
      <c r="D732" s="6"/>
      <c r="E732" s="6"/>
      <c r="F732" s="6">
        <v>1</v>
      </c>
    </row>
    <row r="733" spans="1:6" x14ac:dyDescent="0.25">
      <c r="A733" s="5" t="s">
        <v>446</v>
      </c>
      <c r="B733" s="6"/>
      <c r="C733" s="6">
        <v>1</v>
      </c>
      <c r="D733" s="6">
        <v>1</v>
      </c>
      <c r="E733" s="6"/>
      <c r="F733" s="6">
        <v>1</v>
      </c>
    </row>
    <row r="734" spans="1:6" x14ac:dyDescent="0.25">
      <c r="A734" s="5" t="s">
        <v>510</v>
      </c>
      <c r="B734" s="6"/>
      <c r="C734" s="6">
        <v>1</v>
      </c>
      <c r="D734" s="6">
        <v>1</v>
      </c>
      <c r="E734" s="6"/>
      <c r="F734" s="6">
        <v>1</v>
      </c>
    </row>
    <row r="735" spans="1:6" x14ac:dyDescent="0.25">
      <c r="A735" s="5" t="s">
        <v>170</v>
      </c>
      <c r="B735" s="6">
        <v>1</v>
      </c>
      <c r="C735" s="6">
        <v>1</v>
      </c>
      <c r="D735" s="6">
        <v>1</v>
      </c>
      <c r="E735" s="6"/>
      <c r="F735" s="6">
        <v>1</v>
      </c>
    </row>
    <row r="736" spans="1:6" x14ac:dyDescent="0.25">
      <c r="A736" s="5" t="s">
        <v>162</v>
      </c>
      <c r="B736" s="6">
        <v>1</v>
      </c>
      <c r="C736" s="6"/>
      <c r="D736" s="6"/>
      <c r="E736" s="6"/>
      <c r="F736" s="6">
        <v>1</v>
      </c>
    </row>
    <row r="737" spans="1:6" x14ac:dyDescent="0.25">
      <c r="A737" s="5" t="s">
        <v>106</v>
      </c>
      <c r="B737" s="6">
        <v>1</v>
      </c>
      <c r="C737" s="6"/>
      <c r="D737" s="6"/>
      <c r="E737" s="6"/>
      <c r="F737" s="6">
        <v>1</v>
      </c>
    </row>
    <row r="738" spans="1:6" x14ac:dyDescent="0.25">
      <c r="A738" s="5" t="s">
        <v>391</v>
      </c>
      <c r="B738" s="6"/>
      <c r="C738" s="6">
        <v>1</v>
      </c>
      <c r="D738" s="6">
        <v>1</v>
      </c>
      <c r="E738" s="6"/>
      <c r="F738" s="6">
        <v>1</v>
      </c>
    </row>
    <row r="739" spans="1:6" x14ac:dyDescent="0.25">
      <c r="A739" s="5" t="s">
        <v>271</v>
      </c>
      <c r="B739" s="6">
        <v>1</v>
      </c>
      <c r="C739" s="6"/>
      <c r="D739" s="6">
        <v>1</v>
      </c>
      <c r="E739" s="6"/>
      <c r="F739" s="6">
        <v>1</v>
      </c>
    </row>
    <row r="740" spans="1:6" x14ac:dyDescent="0.25">
      <c r="A740" s="5" t="s">
        <v>664</v>
      </c>
      <c r="B740" s="6"/>
      <c r="C740" s="6">
        <v>1</v>
      </c>
      <c r="D740" s="6">
        <v>1</v>
      </c>
      <c r="E740" s="6"/>
      <c r="F740" s="6">
        <v>1</v>
      </c>
    </row>
    <row r="741" spans="1:6" x14ac:dyDescent="0.25">
      <c r="A741" s="5" t="s">
        <v>354</v>
      </c>
      <c r="B741" s="6">
        <v>1</v>
      </c>
      <c r="C741" s="6"/>
      <c r="D741" s="6"/>
      <c r="E741" s="6"/>
      <c r="F741" s="6">
        <v>1</v>
      </c>
    </row>
    <row r="742" spans="1:6" x14ac:dyDescent="0.25">
      <c r="A742" s="5" t="s">
        <v>815</v>
      </c>
      <c r="B742" s="6"/>
      <c r="C742" s="6"/>
      <c r="D742" s="6">
        <v>1</v>
      </c>
      <c r="E742" s="6"/>
      <c r="F742" s="6">
        <v>1</v>
      </c>
    </row>
    <row r="743" spans="1:6" x14ac:dyDescent="0.25">
      <c r="A743" s="5" t="s">
        <v>478</v>
      </c>
      <c r="B743" s="6"/>
      <c r="C743" s="6">
        <v>1</v>
      </c>
      <c r="D743" s="6"/>
      <c r="E743" s="6"/>
      <c r="F743" s="6">
        <v>1</v>
      </c>
    </row>
    <row r="744" spans="1:6" x14ac:dyDescent="0.25">
      <c r="A744" s="5" t="s">
        <v>232</v>
      </c>
      <c r="B744" s="6">
        <v>1</v>
      </c>
      <c r="C744" s="6"/>
      <c r="D744" s="6"/>
      <c r="E744" s="6"/>
      <c r="F744" s="6">
        <v>1</v>
      </c>
    </row>
    <row r="745" spans="1:6" x14ac:dyDescent="0.25">
      <c r="A745" s="5" t="s">
        <v>668</v>
      </c>
      <c r="B745" s="6"/>
      <c r="C745" s="6">
        <v>1</v>
      </c>
      <c r="D745" s="6">
        <v>1</v>
      </c>
      <c r="E745" s="6"/>
      <c r="F745" s="6">
        <v>1</v>
      </c>
    </row>
    <row r="746" spans="1:6" x14ac:dyDescent="0.25">
      <c r="A746" s="5" t="s">
        <v>489</v>
      </c>
      <c r="B746" s="6"/>
      <c r="C746" s="6">
        <v>1</v>
      </c>
      <c r="D746" s="6"/>
      <c r="E746" s="6"/>
      <c r="F746" s="6">
        <v>1</v>
      </c>
    </row>
    <row r="747" spans="1:6" x14ac:dyDescent="0.25">
      <c r="A747" s="5" t="s">
        <v>825</v>
      </c>
      <c r="B747" s="6"/>
      <c r="C747" s="6"/>
      <c r="D747" s="6">
        <v>1</v>
      </c>
      <c r="E747" s="6"/>
      <c r="F747" s="6">
        <v>1</v>
      </c>
    </row>
    <row r="748" spans="1:6" x14ac:dyDescent="0.25">
      <c r="A748" s="5" t="s">
        <v>9</v>
      </c>
      <c r="B748" s="6">
        <v>1</v>
      </c>
      <c r="C748" s="6"/>
      <c r="D748" s="6"/>
      <c r="E748" s="6"/>
      <c r="F748" s="6">
        <v>1</v>
      </c>
    </row>
    <row r="749" spans="1:6" x14ac:dyDescent="0.25">
      <c r="A749" s="5" t="s">
        <v>567</v>
      </c>
      <c r="B749" s="6"/>
      <c r="C749" s="6">
        <v>1</v>
      </c>
      <c r="D749" s="6"/>
      <c r="E749" s="6"/>
      <c r="F749" s="6">
        <v>1</v>
      </c>
    </row>
    <row r="750" spans="1:6" x14ac:dyDescent="0.25">
      <c r="A750" s="5" t="s">
        <v>684</v>
      </c>
      <c r="B750" s="6"/>
      <c r="C750" s="6">
        <v>1</v>
      </c>
      <c r="D750" s="6">
        <v>1</v>
      </c>
      <c r="E750" s="6"/>
      <c r="F750" s="6">
        <v>1</v>
      </c>
    </row>
    <row r="751" spans="1:6" x14ac:dyDescent="0.25">
      <c r="A751" s="5" t="s">
        <v>434</v>
      </c>
      <c r="B751" s="6"/>
      <c r="C751" s="6">
        <v>1</v>
      </c>
      <c r="D751" s="6">
        <v>1</v>
      </c>
      <c r="E751" s="6"/>
      <c r="F751" s="6">
        <v>1</v>
      </c>
    </row>
    <row r="752" spans="1:6" x14ac:dyDescent="0.25">
      <c r="A752" s="5" t="s">
        <v>17</v>
      </c>
      <c r="B752" s="6">
        <v>1</v>
      </c>
      <c r="C752" s="6"/>
      <c r="D752" s="6"/>
      <c r="E752" s="6"/>
      <c r="F752" s="6">
        <v>1</v>
      </c>
    </row>
    <row r="753" spans="1:6" x14ac:dyDescent="0.25">
      <c r="A753" s="5" t="s">
        <v>631</v>
      </c>
      <c r="B753" s="6"/>
      <c r="C753" s="6">
        <v>1</v>
      </c>
      <c r="D753" s="6">
        <v>1</v>
      </c>
      <c r="E753" s="6"/>
      <c r="F753" s="6">
        <v>1</v>
      </c>
    </row>
    <row r="754" spans="1:6" x14ac:dyDescent="0.25">
      <c r="A754" s="5" t="s">
        <v>313</v>
      </c>
      <c r="B754" s="6">
        <v>1</v>
      </c>
      <c r="C754" s="6"/>
      <c r="D754" s="6"/>
      <c r="E754" s="6"/>
      <c r="F754" s="6">
        <v>1</v>
      </c>
    </row>
    <row r="755" spans="1:6" x14ac:dyDescent="0.25">
      <c r="A755" s="5" t="s">
        <v>782</v>
      </c>
      <c r="B755" s="6"/>
      <c r="C755" s="6"/>
      <c r="D755" s="6"/>
      <c r="E755" s="6">
        <v>1</v>
      </c>
      <c r="F755" s="6">
        <v>1</v>
      </c>
    </row>
    <row r="756" spans="1:6" x14ac:dyDescent="0.25">
      <c r="A756" s="5" t="s">
        <v>45</v>
      </c>
      <c r="B756" s="6">
        <v>1</v>
      </c>
      <c r="C756" s="6"/>
      <c r="D756" s="6">
        <v>1</v>
      </c>
      <c r="E756" s="6"/>
      <c r="F756" s="6">
        <v>1</v>
      </c>
    </row>
    <row r="757" spans="1:6" x14ac:dyDescent="0.25">
      <c r="A757" s="5" t="s">
        <v>541</v>
      </c>
      <c r="B757" s="6"/>
      <c r="C757" s="6">
        <v>1</v>
      </c>
      <c r="D757" s="6"/>
      <c r="E757" s="6"/>
      <c r="F757" s="6">
        <v>1</v>
      </c>
    </row>
    <row r="758" spans="1:6" x14ac:dyDescent="0.25">
      <c r="A758" s="5" t="s">
        <v>168</v>
      </c>
      <c r="B758" s="6">
        <v>1</v>
      </c>
      <c r="C758" s="6"/>
      <c r="D758" s="6"/>
      <c r="E758" s="6"/>
      <c r="F758" s="6">
        <v>1</v>
      </c>
    </row>
    <row r="759" spans="1:6" x14ac:dyDescent="0.25">
      <c r="A759" s="5" t="s">
        <v>749</v>
      </c>
      <c r="B759" s="6"/>
      <c r="C759" s="6">
        <v>1</v>
      </c>
      <c r="D759" s="6"/>
      <c r="E759" s="6"/>
      <c r="F759" s="6">
        <v>1</v>
      </c>
    </row>
    <row r="760" spans="1:6" x14ac:dyDescent="0.25">
      <c r="A760" s="5" t="s">
        <v>326</v>
      </c>
      <c r="B760" s="6">
        <v>1</v>
      </c>
      <c r="C760" s="6"/>
      <c r="D760" s="6"/>
      <c r="E760" s="6"/>
      <c r="F760" s="6">
        <v>1</v>
      </c>
    </row>
    <row r="761" spans="1:6" x14ac:dyDescent="0.25">
      <c r="A761" s="5" t="s">
        <v>939</v>
      </c>
      <c r="B761" s="6"/>
      <c r="C761" s="6"/>
      <c r="D761" s="6">
        <v>1</v>
      </c>
      <c r="E761" s="6"/>
      <c r="F761" s="6">
        <v>1</v>
      </c>
    </row>
    <row r="762" spans="1:6" x14ac:dyDescent="0.25">
      <c r="A762" s="5" t="s">
        <v>468</v>
      </c>
      <c r="B762" s="6"/>
      <c r="C762" s="6">
        <v>1</v>
      </c>
      <c r="D762" s="6"/>
      <c r="E762" s="6"/>
      <c r="F762" s="6">
        <v>1</v>
      </c>
    </row>
    <row r="763" spans="1:6" x14ac:dyDescent="0.25">
      <c r="A763" s="5" t="s">
        <v>487</v>
      </c>
      <c r="B763" s="6"/>
      <c r="C763" s="6">
        <v>1</v>
      </c>
      <c r="D763" s="6">
        <v>1</v>
      </c>
      <c r="E763" s="6"/>
      <c r="F763" s="6">
        <v>1</v>
      </c>
    </row>
    <row r="764" spans="1:6" x14ac:dyDescent="0.25">
      <c r="A764" s="5" t="s">
        <v>145</v>
      </c>
      <c r="B764" s="6">
        <v>1</v>
      </c>
      <c r="C764" s="6"/>
      <c r="D764" s="6"/>
      <c r="E764" s="6"/>
      <c r="F764" s="6">
        <v>1</v>
      </c>
    </row>
    <row r="765" spans="1:6" x14ac:dyDescent="0.25">
      <c r="A765" s="5" t="s">
        <v>329</v>
      </c>
      <c r="B765" s="6">
        <v>1</v>
      </c>
      <c r="C765" s="6"/>
      <c r="D765" s="6"/>
      <c r="E765" s="6"/>
      <c r="F765" s="6">
        <v>1</v>
      </c>
    </row>
    <row r="766" spans="1:6" x14ac:dyDescent="0.25">
      <c r="A766" s="5" t="s">
        <v>751</v>
      </c>
      <c r="B766" s="6"/>
      <c r="C766" s="6">
        <v>1</v>
      </c>
      <c r="D766" s="6">
        <v>1</v>
      </c>
      <c r="E766" s="6"/>
      <c r="F766" s="6">
        <v>1</v>
      </c>
    </row>
    <row r="767" spans="1:6" x14ac:dyDescent="0.25">
      <c r="A767" s="5" t="s">
        <v>992</v>
      </c>
      <c r="B767" s="6">
        <v>1</v>
      </c>
      <c r="C767" s="6">
        <v>1</v>
      </c>
      <c r="D767" s="6">
        <v>1</v>
      </c>
      <c r="E767" s="6">
        <v>1</v>
      </c>
      <c r="F767" s="6">
        <v>1</v>
      </c>
    </row>
  </sheetData>
  <pageMargins left="0.7" right="0.7" top="0.75" bottom="0.75" header="0.3" footer="0.3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DE8C-FF57-4083-AA83-0626E17B902F}">
  <dimension ref="A1:AD35"/>
  <sheetViews>
    <sheetView showGridLines="0" tabSelected="1" workbookViewId="0">
      <selection activeCell="C19" sqref="C19"/>
    </sheetView>
  </sheetViews>
  <sheetFormatPr defaultRowHeight="15" x14ac:dyDescent="0.25"/>
  <cols>
    <col min="1" max="1" width="15.7109375" bestFit="1" customWidth="1"/>
    <col min="2" max="14" width="8.140625" customWidth="1"/>
    <col min="15" max="15" width="3.5703125" customWidth="1"/>
    <col min="16" max="16" width="15.7109375" bestFit="1" customWidth="1"/>
    <col min="17" max="29" width="8.5703125" customWidth="1"/>
    <col min="30" max="30" width="2.85546875" customWidth="1"/>
  </cols>
  <sheetData>
    <row r="1" spans="1:30" x14ac:dyDescent="0.25">
      <c r="A1" s="12" t="s">
        <v>1002</v>
      </c>
      <c r="B1" s="13">
        <v>7412</v>
      </c>
      <c r="C1" s="13">
        <v>5183</v>
      </c>
      <c r="D1" s="13">
        <v>7789</v>
      </c>
      <c r="E1" s="13">
        <v>9218</v>
      </c>
      <c r="F1" s="13">
        <v>8786</v>
      </c>
      <c r="G1" s="13">
        <v>10038</v>
      </c>
      <c r="H1" s="13">
        <v>10638</v>
      </c>
      <c r="I1" s="13">
        <v>11569</v>
      </c>
      <c r="J1" s="13">
        <v>10594</v>
      </c>
      <c r="K1" s="13">
        <v>11865</v>
      </c>
      <c r="L1" s="13">
        <v>12624</v>
      </c>
      <c r="M1" s="13">
        <v>13572</v>
      </c>
      <c r="N1" s="13">
        <v>12727</v>
      </c>
      <c r="O1" s="4"/>
      <c r="P1" s="14"/>
      <c r="Q1" s="15">
        <v>41334</v>
      </c>
      <c r="R1" s="15">
        <v>41699</v>
      </c>
      <c r="S1" s="15">
        <v>42064</v>
      </c>
      <c r="T1" s="15">
        <v>42430</v>
      </c>
      <c r="U1" s="15">
        <v>42795</v>
      </c>
      <c r="V1" s="15">
        <v>43160</v>
      </c>
      <c r="W1" s="15">
        <v>43525</v>
      </c>
      <c r="X1" s="15">
        <v>43891</v>
      </c>
      <c r="Y1" s="15">
        <v>44256</v>
      </c>
      <c r="Z1" s="15">
        <v>44621</v>
      </c>
      <c r="AA1" s="15">
        <v>44986</v>
      </c>
      <c r="AB1" s="15">
        <v>45352</v>
      </c>
      <c r="AC1" s="11" t="s">
        <v>1009</v>
      </c>
    </row>
    <row r="2" spans="1:30" x14ac:dyDescent="0.25">
      <c r="A2" s="12" t="s">
        <v>1001</v>
      </c>
      <c r="B2" s="16">
        <v>6799</v>
      </c>
      <c r="C2" s="16">
        <v>4959</v>
      </c>
      <c r="D2" s="16">
        <v>7120</v>
      </c>
      <c r="E2" s="16">
        <v>8351</v>
      </c>
      <c r="F2" s="16">
        <v>8047</v>
      </c>
      <c r="G2" s="16">
        <v>9030</v>
      </c>
      <c r="H2" s="16">
        <v>9746</v>
      </c>
      <c r="I2" s="16">
        <v>10604</v>
      </c>
      <c r="J2" s="16">
        <v>9823</v>
      </c>
      <c r="K2" s="16">
        <v>10830</v>
      </c>
      <c r="L2" s="16">
        <v>11619</v>
      </c>
      <c r="M2" s="16">
        <v>12453</v>
      </c>
      <c r="N2" s="16">
        <v>11783</v>
      </c>
      <c r="O2" s="4"/>
      <c r="P2" s="4" t="s">
        <v>1002</v>
      </c>
      <c r="Q2" s="17">
        <v>839</v>
      </c>
      <c r="R2" s="17">
        <v>1095</v>
      </c>
      <c r="S2" s="17">
        <v>1364</v>
      </c>
      <c r="T2" s="17">
        <v>1614</v>
      </c>
      <c r="U2" s="17">
        <v>1878</v>
      </c>
      <c r="V2" s="17">
        <v>2281</v>
      </c>
      <c r="W2" s="17">
        <v>2861</v>
      </c>
      <c r="X2" s="17">
        <v>3128</v>
      </c>
      <c r="Y2" s="17">
        <v>2583</v>
      </c>
      <c r="Z2" s="17">
        <v>3701</v>
      </c>
      <c r="AA2" s="17">
        <v>4525</v>
      </c>
      <c r="AB2" s="17">
        <v>5018</v>
      </c>
      <c r="AC2" s="8"/>
    </row>
    <row r="3" spans="1:30" x14ac:dyDescent="0.25">
      <c r="A3" s="12" t="s">
        <v>1003</v>
      </c>
      <c r="B3" s="16">
        <v>613</v>
      </c>
      <c r="C3" s="16">
        <v>224</v>
      </c>
      <c r="D3" s="16">
        <v>669</v>
      </c>
      <c r="E3" s="16">
        <v>866</v>
      </c>
      <c r="F3" s="16">
        <v>739</v>
      </c>
      <c r="G3" s="16">
        <v>1008</v>
      </c>
      <c r="H3" s="16">
        <v>892</v>
      </c>
      <c r="I3" s="16">
        <v>965</v>
      </c>
      <c r="J3" s="16">
        <v>772</v>
      </c>
      <c r="K3" s="16">
        <v>1035</v>
      </c>
      <c r="L3" s="16">
        <v>1005</v>
      </c>
      <c r="M3" s="16">
        <v>1120</v>
      </c>
      <c r="N3" s="16">
        <v>944</v>
      </c>
      <c r="O3" s="4"/>
      <c r="P3" s="4" t="s">
        <v>1001</v>
      </c>
      <c r="Q3" s="17">
        <v>769</v>
      </c>
      <c r="R3" s="17">
        <v>989</v>
      </c>
      <c r="S3" s="17">
        <v>1236</v>
      </c>
      <c r="T3" s="17">
        <v>1434</v>
      </c>
      <c r="U3" s="17">
        <v>1642</v>
      </c>
      <c r="V3" s="17">
        <v>2064</v>
      </c>
      <c r="W3" s="17">
        <v>2566</v>
      </c>
      <c r="X3" s="17">
        <v>2694</v>
      </c>
      <c r="Y3" s="17">
        <v>2394</v>
      </c>
      <c r="Z3" s="17">
        <v>3038</v>
      </c>
      <c r="AA3" s="17">
        <v>3538</v>
      </c>
      <c r="AB3" s="17">
        <v>3866</v>
      </c>
      <c r="AC3" s="8"/>
    </row>
    <row r="4" spans="1:30" x14ac:dyDescent="0.25">
      <c r="A4" s="12" t="s">
        <v>1004</v>
      </c>
      <c r="B4" s="16">
        <v>0.08</v>
      </c>
      <c r="C4" s="16">
        <v>0.04</v>
      </c>
      <c r="D4" s="16">
        <v>0.09</v>
      </c>
      <c r="E4" s="16">
        <v>0.09</v>
      </c>
      <c r="F4" s="16">
        <v>0.08</v>
      </c>
      <c r="G4" s="16">
        <v>0.1</v>
      </c>
      <c r="H4" s="16">
        <v>0.08</v>
      </c>
      <c r="I4" s="16">
        <v>0.08</v>
      </c>
      <c r="J4" s="16">
        <v>7.0000000000000007E-2</v>
      </c>
      <c r="K4" s="16">
        <v>0.09</v>
      </c>
      <c r="L4" s="16">
        <v>0.08</v>
      </c>
      <c r="M4" s="16">
        <v>0.08</v>
      </c>
      <c r="N4" s="16">
        <v>7.0000000000000007E-2</v>
      </c>
      <c r="O4" s="4"/>
      <c r="P4" s="4" t="s">
        <v>1003</v>
      </c>
      <c r="Q4" s="17">
        <v>70</v>
      </c>
      <c r="R4" s="17">
        <v>106</v>
      </c>
      <c r="S4" s="17">
        <v>128</v>
      </c>
      <c r="T4" s="17">
        <v>180</v>
      </c>
      <c r="U4" s="17">
        <v>236</v>
      </c>
      <c r="V4" s="17">
        <v>217</v>
      </c>
      <c r="W4" s="17">
        <v>295</v>
      </c>
      <c r="X4" s="17">
        <v>434</v>
      </c>
      <c r="Y4" s="17">
        <v>189</v>
      </c>
      <c r="Z4" s="17">
        <v>664</v>
      </c>
      <c r="AA4" s="17">
        <v>987</v>
      </c>
      <c r="AB4" s="17">
        <v>1152</v>
      </c>
      <c r="AC4" s="8"/>
    </row>
    <row r="5" spans="1:30" x14ac:dyDescent="0.25">
      <c r="A5" s="12" t="s">
        <v>1005</v>
      </c>
      <c r="B5" s="18">
        <v>48</v>
      </c>
      <c r="C5" s="18">
        <v>31</v>
      </c>
      <c r="D5" s="18">
        <v>28</v>
      </c>
      <c r="E5" s="18">
        <v>26</v>
      </c>
      <c r="F5" s="18">
        <v>33</v>
      </c>
      <c r="G5" s="18">
        <v>29</v>
      </c>
      <c r="H5" s="18">
        <v>36</v>
      </c>
      <c r="I5" s="18">
        <v>32</v>
      </c>
      <c r="J5" s="18">
        <v>33</v>
      </c>
      <c r="K5" s="18">
        <v>39</v>
      </c>
      <c r="L5" s="18">
        <v>37</v>
      </c>
      <c r="M5" s="18">
        <v>33</v>
      </c>
      <c r="N5" s="18">
        <v>38</v>
      </c>
      <c r="O5" s="4"/>
      <c r="P5" s="4" t="s">
        <v>1004</v>
      </c>
      <c r="Q5" s="19">
        <v>0.08</v>
      </c>
      <c r="R5" s="19">
        <v>0.1</v>
      </c>
      <c r="S5" s="19">
        <v>0.09</v>
      </c>
      <c r="T5" s="19">
        <v>0.11</v>
      </c>
      <c r="U5" s="19">
        <v>0.13</v>
      </c>
      <c r="V5" s="19">
        <v>0.1</v>
      </c>
      <c r="W5" s="19">
        <v>0.1</v>
      </c>
      <c r="X5" s="19">
        <v>0.14000000000000001</v>
      </c>
      <c r="Y5" s="19">
        <v>7.0000000000000007E-2</v>
      </c>
      <c r="Z5" s="19">
        <v>0.18</v>
      </c>
      <c r="AA5" s="19">
        <v>0.22</v>
      </c>
      <c r="AB5" s="19">
        <v>0.23</v>
      </c>
      <c r="AC5" s="10"/>
    </row>
    <row r="6" spans="1:30" x14ac:dyDescent="0.25">
      <c r="A6" s="12" t="s">
        <v>1006</v>
      </c>
      <c r="B6" s="18">
        <v>12</v>
      </c>
      <c r="C6" s="18">
        <v>11</v>
      </c>
      <c r="D6" s="18">
        <v>12</v>
      </c>
      <c r="E6" s="18">
        <v>14</v>
      </c>
      <c r="F6" s="18">
        <v>17</v>
      </c>
      <c r="G6" s="20">
        <v>17</v>
      </c>
      <c r="H6" s="18">
        <v>18</v>
      </c>
      <c r="I6" s="16">
        <v>17</v>
      </c>
      <c r="J6" s="18">
        <v>16</v>
      </c>
      <c r="K6" s="20">
        <v>15</v>
      </c>
      <c r="L6" s="18">
        <v>16</v>
      </c>
      <c r="M6" s="18">
        <v>15</v>
      </c>
      <c r="N6" s="16">
        <v>13</v>
      </c>
      <c r="O6" s="4"/>
      <c r="P6" s="4" t="s">
        <v>1005</v>
      </c>
      <c r="Q6" s="17">
        <v>28</v>
      </c>
      <c r="R6" s="17">
        <v>39</v>
      </c>
      <c r="S6" s="17">
        <v>6</v>
      </c>
      <c r="T6" s="17">
        <v>-19</v>
      </c>
      <c r="U6" s="17">
        <v>7</v>
      </c>
      <c r="V6" s="17">
        <v>18</v>
      </c>
      <c r="W6" s="17">
        <v>16</v>
      </c>
      <c r="X6" s="17">
        <v>7</v>
      </c>
      <c r="Y6" s="17">
        <v>21</v>
      </c>
      <c r="Z6" s="17">
        <v>26</v>
      </c>
      <c r="AA6" s="17">
        <v>59</v>
      </c>
      <c r="AB6" s="17">
        <v>75</v>
      </c>
      <c r="AC6" s="8"/>
    </row>
    <row r="7" spans="1:30" x14ac:dyDescent="0.25">
      <c r="A7" s="12" t="s">
        <v>1007</v>
      </c>
      <c r="B7" s="16">
        <v>105</v>
      </c>
      <c r="C7" s="16">
        <v>107</v>
      </c>
      <c r="D7" s="12">
        <v>116</v>
      </c>
      <c r="E7" s="16">
        <v>128</v>
      </c>
      <c r="F7" s="16">
        <v>146</v>
      </c>
      <c r="G7" s="12">
        <v>145</v>
      </c>
      <c r="H7" s="12">
        <v>162</v>
      </c>
      <c r="I7" s="12">
        <v>168</v>
      </c>
      <c r="J7" s="12">
        <v>164</v>
      </c>
      <c r="K7" s="12">
        <v>162</v>
      </c>
      <c r="L7" s="12">
        <v>174</v>
      </c>
      <c r="M7" s="12">
        <v>189</v>
      </c>
      <c r="N7" s="12">
        <v>205</v>
      </c>
      <c r="O7" s="4"/>
      <c r="P7" s="4" t="s">
        <v>1006</v>
      </c>
      <c r="Q7" s="17">
        <v>19</v>
      </c>
      <c r="R7" s="17">
        <v>31</v>
      </c>
      <c r="S7" s="17">
        <v>45</v>
      </c>
      <c r="T7" s="17">
        <v>33</v>
      </c>
      <c r="U7" s="17">
        <v>28</v>
      </c>
      <c r="V7" s="17">
        <v>55</v>
      </c>
      <c r="W7" s="17">
        <v>81</v>
      </c>
      <c r="X7" s="17">
        <v>94</v>
      </c>
      <c r="Y7" s="17">
        <v>82</v>
      </c>
      <c r="Z7" s="17">
        <v>76</v>
      </c>
      <c r="AA7" s="17">
        <v>84</v>
      </c>
      <c r="AB7" s="17">
        <v>97</v>
      </c>
      <c r="AC7" s="8"/>
    </row>
    <row r="8" spans="1:30" x14ac:dyDescent="0.25">
      <c r="A8" s="12" t="s">
        <v>1000</v>
      </c>
      <c r="B8" s="12">
        <v>544</v>
      </c>
      <c r="C8" s="12">
        <v>137</v>
      </c>
      <c r="D8" s="12">
        <v>568</v>
      </c>
      <c r="E8" s="12">
        <v>750</v>
      </c>
      <c r="F8" s="12">
        <v>609</v>
      </c>
      <c r="G8" s="12">
        <v>875</v>
      </c>
      <c r="H8" s="16">
        <v>748</v>
      </c>
      <c r="I8" s="16">
        <v>812</v>
      </c>
      <c r="J8" s="16">
        <v>625</v>
      </c>
      <c r="K8" s="16">
        <v>897</v>
      </c>
      <c r="L8" s="16">
        <v>852</v>
      </c>
      <c r="M8" s="16">
        <v>949</v>
      </c>
      <c r="N8" s="16">
        <v>763</v>
      </c>
      <c r="O8" s="4"/>
      <c r="P8" s="4" t="s">
        <v>1007</v>
      </c>
      <c r="Q8" s="17">
        <v>46</v>
      </c>
      <c r="R8" s="17">
        <v>57</v>
      </c>
      <c r="S8" s="17">
        <v>68</v>
      </c>
      <c r="T8" s="17">
        <v>76</v>
      </c>
      <c r="U8" s="17">
        <v>80</v>
      </c>
      <c r="V8" s="17">
        <v>100</v>
      </c>
      <c r="W8" s="17">
        <v>137</v>
      </c>
      <c r="X8" s="17">
        <v>186</v>
      </c>
      <c r="Y8" s="17">
        <v>184</v>
      </c>
      <c r="Z8" s="17">
        <v>183</v>
      </c>
      <c r="AA8" s="17">
        <v>210</v>
      </c>
      <c r="AB8" s="17">
        <v>242</v>
      </c>
      <c r="AC8" s="8"/>
    </row>
    <row r="9" spans="1:30" x14ac:dyDescent="0.25">
      <c r="A9" s="12" t="s">
        <v>1008</v>
      </c>
      <c r="B9" s="16">
        <v>0.24</v>
      </c>
      <c r="C9" s="16">
        <v>0.31</v>
      </c>
      <c r="D9" s="16">
        <v>0.26</v>
      </c>
      <c r="E9" s="16">
        <v>0.26</v>
      </c>
      <c r="F9" s="16">
        <v>0.3</v>
      </c>
      <c r="G9" s="20">
        <v>0.27</v>
      </c>
      <c r="H9" s="16">
        <v>0.08</v>
      </c>
      <c r="I9" s="16">
        <v>0.27</v>
      </c>
      <c r="J9" s="16">
        <v>0.26</v>
      </c>
      <c r="K9" s="20">
        <v>0.27</v>
      </c>
      <c r="L9" s="16">
        <v>0.27</v>
      </c>
      <c r="M9" s="16">
        <v>0.27</v>
      </c>
      <c r="N9" s="16">
        <v>0.26</v>
      </c>
      <c r="O9" s="4"/>
      <c r="P9" s="4" t="s">
        <v>1000</v>
      </c>
      <c r="Q9" s="17">
        <v>34</v>
      </c>
      <c r="R9" s="17">
        <v>57</v>
      </c>
      <c r="S9" s="17">
        <v>21</v>
      </c>
      <c r="T9" s="17">
        <v>51</v>
      </c>
      <c r="U9" s="17">
        <v>135</v>
      </c>
      <c r="V9" s="17">
        <v>80</v>
      </c>
      <c r="W9" s="17">
        <v>93</v>
      </c>
      <c r="X9" s="17">
        <v>161</v>
      </c>
      <c r="Y9" s="17">
        <v>-56</v>
      </c>
      <c r="Z9" s="17">
        <v>430</v>
      </c>
      <c r="AA9" s="17">
        <v>752</v>
      </c>
      <c r="AB9" s="17">
        <v>889</v>
      </c>
      <c r="AC9" s="8"/>
    </row>
    <row r="10" spans="1:30" x14ac:dyDescent="0.25">
      <c r="A10" s="12" t="s">
        <v>999</v>
      </c>
      <c r="B10" s="18">
        <v>414</v>
      </c>
      <c r="C10" s="18">
        <v>95</v>
      </c>
      <c r="D10" s="18">
        <v>418</v>
      </c>
      <c r="E10" s="18">
        <v>553</v>
      </c>
      <c r="F10" s="18">
        <v>427</v>
      </c>
      <c r="G10" s="18">
        <v>643</v>
      </c>
      <c r="H10" s="18">
        <v>686</v>
      </c>
      <c r="I10" s="18">
        <v>590</v>
      </c>
      <c r="J10" s="18">
        <v>460</v>
      </c>
      <c r="K10" s="18">
        <v>659</v>
      </c>
      <c r="L10" s="18">
        <v>623</v>
      </c>
      <c r="M10" s="18">
        <v>690</v>
      </c>
      <c r="N10" s="18">
        <v>563</v>
      </c>
      <c r="O10" s="4"/>
      <c r="P10" s="4" t="s">
        <v>1008</v>
      </c>
      <c r="Q10" s="19">
        <v>0.28999999999999998</v>
      </c>
      <c r="R10" s="19">
        <v>0.38</v>
      </c>
      <c r="S10" s="19">
        <v>0.71</v>
      </c>
      <c r="T10" s="19">
        <v>0.59</v>
      </c>
      <c r="U10" s="19">
        <v>0.39</v>
      </c>
      <c r="V10" s="19">
        <v>0.36</v>
      </c>
      <c r="W10" s="19">
        <v>0.37</v>
      </c>
      <c r="X10" s="19">
        <v>0.26</v>
      </c>
      <c r="Y10" s="19">
        <v>0.75</v>
      </c>
      <c r="Z10" s="19">
        <v>0.2</v>
      </c>
      <c r="AA10" s="19">
        <v>0.19</v>
      </c>
      <c r="AB10" s="19">
        <v>0.11</v>
      </c>
    </row>
    <row r="11" spans="1:30" x14ac:dyDescent="0.25">
      <c r="A11" s="12" t="s">
        <v>998</v>
      </c>
      <c r="B11" s="16">
        <v>6.39</v>
      </c>
      <c r="C11" s="20">
        <v>1.47</v>
      </c>
      <c r="D11" s="16">
        <v>6.45</v>
      </c>
      <c r="E11" s="16">
        <v>8.5299999999999994</v>
      </c>
      <c r="F11" s="16">
        <v>6.59</v>
      </c>
      <c r="G11" s="20">
        <v>9.93</v>
      </c>
      <c r="H11" s="16">
        <v>10.59</v>
      </c>
      <c r="I11" s="16">
        <v>9.1</v>
      </c>
      <c r="J11" s="16">
        <v>7.1</v>
      </c>
      <c r="K11" s="20">
        <v>10.119999999999999</v>
      </c>
      <c r="L11" s="16">
        <v>9.58</v>
      </c>
      <c r="M11" s="16">
        <v>10.61</v>
      </c>
      <c r="N11" s="16">
        <v>8.66</v>
      </c>
      <c r="O11" s="4"/>
      <c r="P11" s="4" t="s">
        <v>999</v>
      </c>
      <c r="Q11" s="17">
        <v>24</v>
      </c>
      <c r="R11" s="17">
        <v>29</v>
      </c>
      <c r="S11" s="17">
        <v>-19</v>
      </c>
      <c r="T11" s="17">
        <v>21</v>
      </c>
      <c r="U11" s="17">
        <v>83</v>
      </c>
      <c r="V11" s="17">
        <v>51</v>
      </c>
      <c r="W11" s="17">
        <v>59</v>
      </c>
      <c r="X11" s="17">
        <v>119</v>
      </c>
      <c r="Y11" s="17">
        <v>-14</v>
      </c>
      <c r="Z11" s="17">
        <v>342</v>
      </c>
      <c r="AA11" s="17">
        <v>607</v>
      </c>
      <c r="AB11" s="17">
        <v>790</v>
      </c>
      <c r="AC11" s="8"/>
    </row>
    <row r="12" spans="1:30" x14ac:dyDescent="0.25">
      <c r="A12" s="12" t="s">
        <v>998</v>
      </c>
      <c r="B12" s="12">
        <v>3.33</v>
      </c>
      <c r="C12" s="12">
        <v>3.73</v>
      </c>
      <c r="D12" s="12">
        <v>4.8600000000000003</v>
      </c>
      <c r="E12" s="12">
        <v>4.7699999999999996</v>
      </c>
      <c r="F12" s="12">
        <v>3.37</v>
      </c>
      <c r="G12" s="12">
        <v>5.41</v>
      </c>
      <c r="H12" s="12">
        <v>8.26</v>
      </c>
      <c r="I12" s="12">
        <v>7.52</v>
      </c>
      <c r="J12" s="12">
        <v>8.4700000000000006</v>
      </c>
      <c r="K12" s="12">
        <v>9</v>
      </c>
      <c r="L12" s="12">
        <v>11.09</v>
      </c>
      <c r="M12" s="12">
        <v>9.1999999999999993</v>
      </c>
      <c r="N12" s="12">
        <v>9.33</v>
      </c>
      <c r="O12" s="4"/>
      <c r="P12" s="4" t="s">
        <v>998</v>
      </c>
      <c r="Q12" s="4">
        <v>762.14</v>
      </c>
      <c r="R12" s="4">
        <v>974.49</v>
      </c>
      <c r="S12" s="4">
        <v>-0.84</v>
      </c>
      <c r="T12" s="4">
        <v>1.04</v>
      </c>
      <c r="U12" s="4">
        <v>4.0599999999999996</v>
      </c>
      <c r="V12" s="4">
        <v>2.5099999999999998</v>
      </c>
      <c r="W12" s="4">
        <v>2.9</v>
      </c>
      <c r="X12" s="4">
        <v>5.82</v>
      </c>
      <c r="Y12" s="4">
        <v>-0.7</v>
      </c>
      <c r="Z12" s="4">
        <v>16.73</v>
      </c>
      <c r="AA12" s="4">
        <v>29.67</v>
      </c>
      <c r="AB12" s="4">
        <v>38.619999999999997</v>
      </c>
      <c r="AC12" s="8"/>
    </row>
    <row r="13" spans="1:30" x14ac:dyDescent="0.25">
      <c r="A13" s="4" t="s">
        <v>1011</v>
      </c>
      <c r="B13" s="21">
        <v>4.99E-2</v>
      </c>
      <c r="C13" s="21">
        <v>3.9100000000000003E-2</v>
      </c>
      <c r="D13" s="21">
        <v>3.3599999999999998E-2</v>
      </c>
      <c r="E13" s="21">
        <v>2.4E-2</v>
      </c>
      <c r="F13" s="21">
        <v>2.2200000000000001E-2</v>
      </c>
      <c r="G13" s="21">
        <v>2.24E-2</v>
      </c>
      <c r="H13" s="21">
        <v>2.1399999999999999E-2</v>
      </c>
      <c r="I13" s="21">
        <v>2.2200000000000001E-2</v>
      </c>
      <c r="J13" s="21">
        <v>2.35E-2</v>
      </c>
      <c r="K13" s="21">
        <v>2.41E-2</v>
      </c>
      <c r="L13" s="21">
        <v>2.4299999999999999E-2</v>
      </c>
      <c r="M13" s="21">
        <v>2.64E-2</v>
      </c>
      <c r="N13" s="21">
        <v>2.76E-2</v>
      </c>
      <c r="O13" s="4"/>
      <c r="P13" s="4" t="s">
        <v>1010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0.35</v>
      </c>
      <c r="X13" s="19">
        <v>0.17</v>
      </c>
      <c r="Y13" s="19">
        <v>0</v>
      </c>
      <c r="Z13" s="19">
        <v>0.06</v>
      </c>
      <c r="AA13" s="19">
        <v>0.08</v>
      </c>
      <c r="AB13" s="19">
        <v>0.1</v>
      </c>
    </row>
    <row r="14" spans="1:30" x14ac:dyDescent="0.25">
      <c r="A14" s="4" t="s">
        <v>1012</v>
      </c>
      <c r="B14" s="21">
        <v>1.55E-2</v>
      </c>
      <c r="C14" s="21">
        <v>8.8000000000000005E-3</v>
      </c>
      <c r="D14" s="21">
        <v>9.1000000000000004E-3</v>
      </c>
      <c r="E14" s="21">
        <v>8.3000000000000001E-3</v>
      </c>
      <c r="F14" s="21">
        <v>7.7999999999999996E-3</v>
      </c>
      <c r="G14" s="21">
        <v>7.9000000000000008E-3</v>
      </c>
      <c r="H14" s="21">
        <v>7.7999999999999996E-3</v>
      </c>
      <c r="I14" s="21">
        <v>8.0000000000000002E-3</v>
      </c>
      <c r="J14" s="21">
        <v>8.6999999999999994E-3</v>
      </c>
      <c r="K14" s="21">
        <v>8.8999999999999999E-3</v>
      </c>
      <c r="L14" s="21">
        <v>8.8999999999999999E-3</v>
      </c>
      <c r="M14" s="21">
        <v>9.5999999999999992E-3</v>
      </c>
      <c r="N14" s="21">
        <v>9.9000000000000008E-3</v>
      </c>
      <c r="O14" s="22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30" x14ac:dyDescent="0.25">
      <c r="A15" s="9"/>
      <c r="B15" s="9">
        <f t="shared" ref="B15:N15" si="0">B1</f>
        <v>7412</v>
      </c>
      <c r="C15" s="9">
        <f t="shared" si="0"/>
        <v>5183</v>
      </c>
      <c r="D15" s="9">
        <f t="shared" si="0"/>
        <v>7789</v>
      </c>
      <c r="E15" s="9">
        <f t="shared" si="0"/>
        <v>9218</v>
      </c>
      <c r="F15" s="9">
        <f t="shared" si="0"/>
        <v>8786</v>
      </c>
      <c r="G15" s="9">
        <f t="shared" si="0"/>
        <v>10038</v>
      </c>
      <c r="H15" s="9">
        <f t="shared" si="0"/>
        <v>10638</v>
      </c>
      <c r="I15" s="9">
        <f t="shared" si="0"/>
        <v>11569</v>
      </c>
      <c r="J15" s="9">
        <f t="shared" si="0"/>
        <v>10594</v>
      </c>
      <c r="K15" s="9">
        <f t="shared" si="0"/>
        <v>11865</v>
      </c>
      <c r="L15" s="9">
        <f t="shared" si="0"/>
        <v>12624</v>
      </c>
      <c r="M15" s="9">
        <f t="shared" si="0"/>
        <v>13572</v>
      </c>
      <c r="N15" s="9">
        <f t="shared" si="0"/>
        <v>12727</v>
      </c>
      <c r="P15" s="14"/>
      <c r="Q15" s="15">
        <f t="shared" ref="Q15:AC15" si="1">Q1</f>
        <v>41334</v>
      </c>
      <c r="R15" s="15">
        <f t="shared" si="1"/>
        <v>41699</v>
      </c>
      <c r="S15" s="15">
        <f t="shared" si="1"/>
        <v>42064</v>
      </c>
      <c r="T15" s="15">
        <f t="shared" si="1"/>
        <v>42430</v>
      </c>
      <c r="U15" s="15">
        <f t="shared" si="1"/>
        <v>42795</v>
      </c>
      <c r="V15" s="15">
        <f t="shared" si="1"/>
        <v>43160</v>
      </c>
      <c r="W15" s="15">
        <f t="shared" si="1"/>
        <v>43525</v>
      </c>
      <c r="X15" s="15">
        <f t="shared" si="1"/>
        <v>43891</v>
      </c>
      <c r="Y15" s="15">
        <f t="shared" si="1"/>
        <v>44256</v>
      </c>
      <c r="Z15" s="15">
        <f t="shared" si="1"/>
        <v>44621</v>
      </c>
      <c r="AA15" s="15">
        <f t="shared" si="1"/>
        <v>44986</v>
      </c>
      <c r="AB15" s="15">
        <f t="shared" si="1"/>
        <v>45352</v>
      </c>
      <c r="AC15" s="11" t="str">
        <f t="shared" si="1"/>
        <v>TTM</v>
      </c>
      <c r="AD15" s="4"/>
    </row>
    <row r="16" spans="1:30" x14ac:dyDescent="0.25">
      <c r="A16" t="str">
        <f>IFERROR(VLOOKUP("Revenue",$A$1:$N$15,1,0), VLOOKUP("Sales +",$A$1:$N$15,1,0))</f>
        <v>Sales +</v>
      </c>
      <c r="B16">
        <f>IFERROR(VLOOKUP("Revenue",$A$1:$N$15,2,0), VLOOKUP("Sales +",$A$1:$N$15,2,0))</f>
        <v>7412</v>
      </c>
      <c r="C16">
        <f>IFERROR(VLOOKUP("Revenue",$A$1:$N$15,3,0), VLOOKUP("Sales +",$A$1:$N$15,3,0))</f>
        <v>5183</v>
      </c>
      <c r="D16">
        <f>IFERROR(VLOOKUP("Revenue",$A$1:$N$15,4,0), VLOOKUP("Sales +",$A$1:$N$15,4,0))</f>
        <v>7789</v>
      </c>
      <c r="E16">
        <f>IFERROR(VLOOKUP("Revenue",$A$1:$N$15,5,0), VLOOKUP("Sales +",$A$1:$N$15,5,0))</f>
        <v>9218</v>
      </c>
      <c r="F16">
        <f>IFERROR(VLOOKUP("Revenue",$A$1:$N$15,6,0), VLOOKUP("Sales +",$A$1:$N$15,6,0))</f>
        <v>8786</v>
      </c>
      <c r="G16">
        <f>IFERROR(VLOOKUP("Revenue",$A$1:$N$15,7,0), VLOOKUP("Sales +",$A$1:$N$15,7,0))</f>
        <v>10038</v>
      </c>
      <c r="H16">
        <f>IFERROR(VLOOKUP("Revenue",$A$1:$N$15,8,0), VLOOKUP("Sales +",$A$1:$N$15,8,0))</f>
        <v>10638</v>
      </c>
      <c r="I16">
        <f>IFERROR(VLOOKUP("Revenue",$A$1:$N$15,9,0), VLOOKUP("Sales +",$A$1:$N$15,9,0))</f>
        <v>11569</v>
      </c>
      <c r="J16">
        <f>IFERROR(VLOOKUP("Revenue",$A$1:$N$15,10,0), VLOOKUP("Sales +",$A$1:$N$15,10,0))</f>
        <v>10594</v>
      </c>
      <c r="K16">
        <f>IFERROR(VLOOKUP("Revenue",$A$1:$N$15,11,0), VLOOKUP("Sales +",$A$1:$N$15,11,0))</f>
        <v>11865</v>
      </c>
      <c r="L16">
        <f>IFERROR(VLOOKUP("Revenue",$A$1:$N$15,12,0), VLOOKUP("Sales +",$A$1:$N$15,12,0))</f>
        <v>12624</v>
      </c>
      <c r="M16">
        <f>IFERROR(VLOOKUP("Revenue",$A$1:$N$15,13,0), VLOOKUP("Sales +",$A$1:$N$15,13,0))</f>
        <v>13572</v>
      </c>
      <c r="N16">
        <f>IFERROR(VLOOKUP("Revenue",$A$1:$N$15,14,0), VLOOKUP("Sales +",$A$1:$N$15,14,0))</f>
        <v>12727</v>
      </c>
      <c r="P16" s="4" t="str">
        <f>P2</f>
        <v>Sales +</v>
      </c>
      <c r="Q16" s="4">
        <f t="shared" ref="Q16:AB16" si="2">Q2</f>
        <v>839</v>
      </c>
      <c r="R16" s="4">
        <f t="shared" si="2"/>
        <v>1095</v>
      </c>
      <c r="S16" s="4">
        <f t="shared" si="2"/>
        <v>1364</v>
      </c>
      <c r="T16" s="4">
        <f t="shared" si="2"/>
        <v>1614</v>
      </c>
      <c r="U16" s="4">
        <f t="shared" si="2"/>
        <v>1878</v>
      </c>
      <c r="V16" s="4">
        <f t="shared" si="2"/>
        <v>2281</v>
      </c>
      <c r="W16" s="4">
        <f t="shared" si="2"/>
        <v>2861</v>
      </c>
      <c r="X16" s="4">
        <f t="shared" si="2"/>
        <v>3128</v>
      </c>
      <c r="Y16" s="4">
        <f t="shared" si="2"/>
        <v>2583</v>
      </c>
      <c r="Z16" s="4">
        <f t="shared" si="2"/>
        <v>3701</v>
      </c>
      <c r="AA16" s="4">
        <f t="shared" si="2"/>
        <v>4525</v>
      </c>
      <c r="AB16" s="4">
        <f t="shared" si="2"/>
        <v>5018</v>
      </c>
      <c r="AC16" s="4" t="e">
        <f>IF(ISBLANK(AC2),NA(),AC2)</f>
        <v>#N/A</v>
      </c>
      <c r="AD16" s="4"/>
    </row>
    <row r="17" spans="1:30" x14ac:dyDescent="0.25">
      <c r="A17" t="str">
        <f>VLOOKUP("Expenses +",$A$1:$N$15,1,0)</f>
        <v>Expenses +</v>
      </c>
      <c r="B17">
        <f>VLOOKUP("Expenses +",$A$1:$N$15,2,0)</f>
        <v>6799</v>
      </c>
      <c r="C17">
        <f>VLOOKUP("Expenses +",$A$1:$N$15,3,0)</f>
        <v>4959</v>
      </c>
      <c r="D17">
        <f>VLOOKUP("Expenses +",$A$1:$N$15,4,0)</f>
        <v>7120</v>
      </c>
      <c r="E17">
        <f>VLOOKUP("Expenses +",$A$1:$N$15,5,0)</f>
        <v>8351</v>
      </c>
      <c r="F17">
        <f>VLOOKUP("Expenses +",$A$1:$N$15,6,0)</f>
        <v>8047</v>
      </c>
      <c r="G17">
        <f>VLOOKUP("Expenses +",$A$1:$N$15,7,0)</f>
        <v>9030</v>
      </c>
      <c r="H17">
        <f>VLOOKUP("Expenses +",$A$1:$N$15,8,0)</f>
        <v>9746</v>
      </c>
      <c r="I17">
        <f>VLOOKUP("Expenses +",$A$1:$N$15,9,0)</f>
        <v>10604</v>
      </c>
      <c r="J17">
        <f>VLOOKUP("Expenses +",$A$1:$N$15,10,0)</f>
        <v>9823</v>
      </c>
      <c r="K17">
        <f>VLOOKUP("Expenses +",$A$1:$N$15,11,0)</f>
        <v>10830</v>
      </c>
      <c r="L17">
        <f>VLOOKUP("Expenses +",$A$1:$N$15,12,0)</f>
        <v>11619</v>
      </c>
      <c r="M17">
        <f>VLOOKUP("Expenses +",$A$1:$N$15,13,0)</f>
        <v>12453</v>
      </c>
      <c r="N17">
        <f>VLOOKUP("Expenses +",$A$1:$N$15,14,0)</f>
        <v>11783</v>
      </c>
      <c r="P17" s="4" t="str">
        <f>VLOOKUP("Expenses +",$P$1:$AB$15,1,0)</f>
        <v>Expenses +</v>
      </c>
      <c r="Q17" s="4">
        <f>VLOOKUP("Expenses +",$P$1:$AB$15,2,0)</f>
        <v>769</v>
      </c>
      <c r="R17" s="4">
        <f>VLOOKUP("Expenses +",$P$1:$AB$15,3,0)</f>
        <v>989</v>
      </c>
      <c r="S17" s="4">
        <f>VLOOKUP("Expenses +",$P$1:$AB$15,4,0)</f>
        <v>1236</v>
      </c>
      <c r="T17" s="4">
        <f>VLOOKUP("Expenses +",$P$1:$AB$15,5,0)</f>
        <v>1434</v>
      </c>
      <c r="U17" s="4">
        <f>VLOOKUP("Expenses +",$P$1:$AB$15,6,0)</f>
        <v>1642</v>
      </c>
      <c r="V17" s="4">
        <f>VLOOKUP("Expenses +",$P$1:$AB$15,7,0)</f>
        <v>2064</v>
      </c>
      <c r="W17" s="4">
        <f>VLOOKUP("Expenses +",$P$1:$AB$15,8,0)</f>
        <v>2566</v>
      </c>
      <c r="X17" s="4">
        <f>VLOOKUP("Expenses +",$P$1:$AB$15,9,0)</f>
        <v>2694</v>
      </c>
      <c r="Y17" s="4">
        <f>VLOOKUP("Expenses +",$P$1:$AB$15,10,0)</f>
        <v>2394</v>
      </c>
      <c r="Z17" s="4">
        <f>VLOOKUP("Expenses +",$P$1:$AB$15,11,0)</f>
        <v>3038</v>
      </c>
      <c r="AA17" s="4">
        <f>VLOOKUP("Expenses +",$P$1:$AB$15,12,0)</f>
        <v>3538</v>
      </c>
      <c r="AB17" s="4">
        <f>VLOOKUP("Expenses +",$P$1:$AC$14,13,0)</f>
        <v>3866</v>
      </c>
      <c r="AC17" s="4" t="e">
        <f>IF(ISBLANK(AC4),NA(),VLOOKUP("Expenses +",$P$1:$AC$14,14,0))</f>
        <v>#N/A</v>
      </c>
      <c r="AD17" s="4"/>
    </row>
    <row r="18" spans="1:30" x14ac:dyDescent="0.25">
      <c r="A18" t="str">
        <f t="shared" ref="A18:N18" si="3">A9</f>
        <v>Tax %</v>
      </c>
      <c r="B18">
        <f t="shared" si="3"/>
        <v>0.24</v>
      </c>
      <c r="C18">
        <f t="shared" si="3"/>
        <v>0.31</v>
      </c>
      <c r="D18">
        <f t="shared" si="3"/>
        <v>0.26</v>
      </c>
      <c r="E18">
        <f t="shared" si="3"/>
        <v>0.26</v>
      </c>
      <c r="F18">
        <f t="shared" si="3"/>
        <v>0.3</v>
      </c>
      <c r="G18">
        <f t="shared" si="3"/>
        <v>0.27</v>
      </c>
      <c r="H18">
        <f t="shared" si="3"/>
        <v>0.08</v>
      </c>
      <c r="I18">
        <f t="shared" si="3"/>
        <v>0.27</v>
      </c>
      <c r="J18">
        <f t="shared" si="3"/>
        <v>0.26</v>
      </c>
      <c r="K18">
        <f t="shared" si="3"/>
        <v>0.27</v>
      </c>
      <c r="L18">
        <f t="shared" si="3"/>
        <v>0.27</v>
      </c>
      <c r="M18">
        <f t="shared" si="3"/>
        <v>0.27</v>
      </c>
      <c r="N18">
        <f t="shared" si="3"/>
        <v>0.26</v>
      </c>
      <c r="P18" s="4" t="str">
        <f t="shared" ref="P18:AB18" si="4">P9</f>
        <v>Profit before tax</v>
      </c>
      <c r="Q18" s="4">
        <f t="shared" si="4"/>
        <v>34</v>
      </c>
      <c r="R18" s="4">
        <f t="shared" si="4"/>
        <v>57</v>
      </c>
      <c r="S18" s="4">
        <f t="shared" si="4"/>
        <v>21</v>
      </c>
      <c r="T18" s="4">
        <f t="shared" si="4"/>
        <v>51</v>
      </c>
      <c r="U18" s="4">
        <f t="shared" si="4"/>
        <v>135</v>
      </c>
      <c r="V18" s="4">
        <f t="shared" si="4"/>
        <v>80</v>
      </c>
      <c r="W18" s="4">
        <f t="shared" si="4"/>
        <v>93</v>
      </c>
      <c r="X18" s="4">
        <f t="shared" si="4"/>
        <v>161</v>
      </c>
      <c r="Y18" s="4">
        <f t="shared" si="4"/>
        <v>-56</v>
      </c>
      <c r="Z18" s="4">
        <f t="shared" si="4"/>
        <v>430</v>
      </c>
      <c r="AA18" s="4">
        <f t="shared" si="4"/>
        <v>752</v>
      </c>
      <c r="AB18" s="4">
        <f t="shared" si="4"/>
        <v>889</v>
      </c>
      <c r="AC18" s="4" t="e">
        <f>IF(ISBLANK(AC9),NA(),AC9)</f>
        <v>#N/A</v>
      </c>
      <c r="AD18" s="4"/>
    </row>
    <row r="19" spans="1:30" x14ac:dyDescent="0.25">
      <c r="A19" t="str">
        <f t="shared" ref="A19:N19" si="5">A11</f>
        <v>EPS in Rs</v>
      </c>
      <c r="B19">
        <f t="shared" si="5"/>
        <v>6.39</v>
      </c>
      <c r="C19">
        <f t="shared" si="5"/>
        <v>1.47</v>
      </c>
      <c r="D19">
        <f t="shared" si="5"/>
        <v>6.45</v>
      </c>
      <c r="E19">
        <f t="shared" si="5"/>
        <v>8.5299999999999994</v>
      </c>
      <c r="F19">
        <f t="shared" si="5"/>
        <v>6.59</v>
      </c>
      <c r="G19">
        <f t="shared" si="5"/>
        <v>9.93</v>
      </c>
      <c r="H19">
        <f t="shared" si="5"/>
        <v>10.59</v>
      </c>
      <c r="I19">
        <f t="shared" si="5"/>
        <v>9.1</v>
      </c>
      <c r="J19">
        <f t="shared" si="5"/>
        <v>7.1</v>
      </c>
      <c r="K19">
        <f t="shared" si="5"/>
        <v>10.119999999999999</v>
      </c>
      <c r="L19">
        <f t="shared" si="5"/>
        <v>9.58</v>
      </c>
      <c r="M19">
        <f t="shared" si="5"/>
        <v>10.61</v>
      </c>
      <c r="N19">
        <f t="shared" si="5"/>
        <v>8.66</v>
      </c>
      <c r="P19" s="4" t="str">
        <f t="shared" ref="P19" si="6">P11</f>
        <v>Net Profit +</v>
      </c>
      <c r="Q19" s="4">
        <f t="shared" ref="Q19:AB19" si="7">IF(ISBLANK(Q11),NA(),Q11)</f>
        <v>24</v>
      </c>
      <c r="R19" s="4">
        <f t="shared" si="7"/>
        <v>29</v>
      </c>
      <c r="S19" s="4">
        <f t="shared" si="7"/>
        <v>-19</v>
      </c>
      <c r="T19" s="4">
        <f t="shared" si="7"/>
        <v>21</v>
      </c>
      <c r="U19" s="4">
        <f t="shared" si="7"/>
        <v>83</v>
      </c>
      <c r="V19" s="4">
        <f t="shared" si="7"/>
        <v>51</v>
      </c>
      <c r="W19" s="4">
        <f t="shared" si="7"/>
        <v>59</v>
      </c>
      <c r="X19" s="4">
        <f t="shared" si="7"/>
        <v>119</v>
      </c>
      <c r="Y19" s="4">
        <f t="shared" si="7"/>
        <v>-14</v>
      </c>
      <c r="Z19" s="4">
        <f t="shared" si="7"/>
        <v>342</v>
      </c>
      <c r="AA19" s="4">
        <f t="shared" si="7"/>
        <v>607</v>
      </c>
      <c r="AB19" s="4">
        <f t="shared" si="7"/>
        <v>790</v>
      </c>
      <c r="AC19" s="4" t="e">
        <f>IF(ISBLANK(AC11),NA(),AC11)</f>
        <v>#N/A</v>
      </c>
      <c r="AD19" s="4"/>
    </row>
    <row r="20" spans="1:30" x14ac:dyDescent="0.25">
      <c r="A20" t="str">
        <f t="shared" ref="A20:N20" si="8">A12</f>
        <v>EPS in Rs</v>
      </c>
      <c r="B20">
        <f t="shared" si="8"/>
        <v>3.33</v>
      </c>
      <c r="C20">
        <f t="shared" si="8"/>
        <v>3.73</v>
      </c>
      <c r="D20">
        <f t="shared" si="8"/>
        <v>4.8600000000000003</v>
      </c>
      <c r="E20">
        <f t="shared" si="8"/>
        <v>4.7699999999999996</v>
      </c>
      <c r="F20">
        <f t="shared" si="8"/>
        <v>3.37</v>
      </c>
      <c r="G20">
        <f t="shared" si="8"/>
        <v>5.41</v>
      </c>
      <c r="H20">
        <f t="shared" si="8"/>
        <v>8.26</v>
      </c>
      <c r="I20">
        <f t="shared" si="8"/>
        <v>7.52</v>
      </c>
      <c r="J20">
        <f t="shared" si="8"/>
        <v>8.4700000000000006</v>
      </c>
      <c r="K20">
        <f t="shared" si="8"/>
        <v>9</v>
      </c>
      <c r="L20">
        <f t="shared" si="8"/>
        <v>11.09</v>
      </c>
      <c r="M20">
        <f t="shared" si="8"/>
        <v>9.1999999999999993</v>
      </c>
      <c r="N20">
        <f t="shared" si="8"/>
        <v>9.33</v>
      </c>
      <c r="P20" s="4" t="str">
        <f t="shared" ref="P20" si="9">P12</f>
        <v>EPS in Rs</v>
      </c>
      <c r="Q20" s="4">
        <f t="shared" ref="Q20:AB20" si="10">IF(ISBLANK(Q12),NA(),Q12)</f>
        <v>762.14</v>
      </c>
      <c r="R20" s="4">
        <f t="shared" si="10"/>
        <v>974.49</v>
      </c>
      <c r="S20" s="4">
        <f t="shared" si="10"/>
        <v>-0.84</v>
      </c>
      <c r="T20" s="4">
        <f t="shared" si="10"/>
        <v>1.04</v>
      </c>
      <c r="U20" s="4">
        <f t="shared" si="10"/>
        <v>4.0599999999999996</v>
      </c>
      <c r="V20" s="4">
        <f t="shared" si="10"/>
        <v>2.5099999999999998</v>
      </c>
      <c r="W20" s="4">
        <f t="shared" si="10"/>
        <v>2.9</v>
      </c>
      <c r="X20" s="4">
        <f t="shared" si="10"/>
        <v>5.82</v>
      </c>
      <c r="Y20" s="4">
        <f t="shared" si="10"/>
        <v>-0.7</v>
      </c>
      <c r="Z20" s="4">
        <f t="shared" si="10"/>
        <v>16.73</v>
      </c>
      <c r="AA20" s="4">
        <f t="shared" si="10"/>
        <v>29.67</v>
      </c>
      <c r="AB20" s="4">
        <f t="shared" si="10"/>
        <v>38.619999999999997</v>
      </c>
      <c r="AC20" s="4" t="e">
        <f>IF(ISBLANK(AC12),NA(),AC12)</f>
        <v>#N/A</v>
      </c>
      <c r="AD20" s="4"/>
    </row>
    <row r="35" spans="1:1" x14ac:dyDescent="0.25">
      <c r="A35" t="str">
        <f>VLOOKUP("Expenses +",$A$1:$N$15,1,0)</f>
        <v>Expenses +</v>
      </c>
    </row>
  </sheetData>
  <pageMargins left="0.7" right="0.7" top="0.75" bottom="0.75" header="0.3" footer="0.3"/>
  <pageSetup orientation="portrait" r:id="rId1"/>
  <drawing r:id="rId2"/>
  <picture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07A8-FEF0-48FC-A30D-D94A2A9AA358}">
  <dimension ref="A1:AD35"/>
  <sheetViews>
    <sheetView showGridLines="0" workbookViewId="0">
      <selection activeCell="P1" sqref="P1:AC12"/>
    </sheetView>
  </sheetViews>
  <sheetFormatPr defaultRowHeight="15" x14ac:dyDescent="0.25"/>
  <cols>
    <col min="1" max="1" width="15.7109375" bestFit="1" customWidth="1"/>
    <col min="2" max="14" width="8.140625" customWidth="1"/>
    <col min="15" max="15" width="3.5703125" customWidth="1"/>
    <col min="16" max="16" width="15.7109375" bestFit="1" customWidth="1"/>
    <col min="17" max="29" width="8.5703125" customWidth="1"/>
    <col min="30" max="30" width="2.85546875" customWidth="1"/>
  </cols>
  <sheetData>
    <row r="1" spans="1:30" x14ac:dyDescent="0.25">
      <c r="A1" s="12"/>
      <c r="B1" s="13">
        <v>44166</v>
      </c>
      <c r="C1" s="13">
        <v>44256</v>
      </c>
      <c r="D1" s="13">
        <v>44348</v>
      </c>
      <c r="E1" s="13">
        <v>44440</v>
      </c>
      <c r="F1" s="13">
        <v>44531</v>
      </c>
      <c r="G1" s="13">
        <v>44621</v>
      </c>
      <c r="H1" s="13">
        <v>44713</v>
      </c>
      <c r="I1" s="13">
        <v>44805</v>
      </c>
      <c r="J1" s="13">
        <v>44896</v>
      </c>
      <c r="K1" s="13">
        <v>44986</v>
      </c>
      <c r="L1" s="13">
        <v>45078</v>
      </c>
      <c r="M1" s="13">
        <v>45170</v>
      </c>
      <c r="N1" s="13">
        <v>45261</v>
      </c>
      <c r="O1" s="4"/>
      <c r="P1" s="14"/>
      <c r="Q1" s="15">
        <v>40969</v>
      </c>
      <c r="R1" s="15">
        <v>41334</v>
      </c>
      <c r="S1" s="15">
        <v>41699</v>
      </c>
      <c r="T1" s="15">
        <v>42064</v>
      </c>
      <c r="U1" s="15">
        <v>42430</v>
      </c>
      <c r="V1" s="15">
        <v>42795</v>
      </c>
      <c r="W1" s="15">
        <v>43160</v>
      </c>
      <c r="X1" s="15">
        <v>43525</v>
      </c>
      <c r="Y1" s="15">
        <v>43891</v>
      </c>
      <c r="Z1" s="15">
        <v>44256</v>
      </c>
      <c r="AA1" s="15">
        <v>44621</v>
      </c>
      <c r="AB1" s="15">
        <v>44986</v>
      </c>
      <c r="AC1" s="11" t="s">
        <v>1009</v>
      </c>
    </row>
    <row r="2" spans="1:30" x14ac:dyDescent="0.25">
      <c r="A2" s="12" t="s">
        <v>1002</v>
      </c>
      <c r="B2" s="16">
        <v>1153</v>
      </c>
      <c r="C2" s="16">
        <v>1246</v>
      </c>
      <c r="D2" s="16">
        <v>1018</v>
      </c>
      <c r="E2" s="16">
        <v>1353</v>
      </c>
      <c r="F2" s="16">
        <v>1564</v>
      </c>
      <c r="G2" s="16">
        <v>1792</v>
      </c>
      <c r="H2" s="16">
        <v>1565</v>
      </c>
      <c r="I2" s="16">
        <v>1608</v>
      </c>
      <c r="J2" s="16">
        <v>1784</v>
      </c>
      <c r="K2" s="16">
        <v>1955</v>
      </c>
      <c r="L2" s="16">
        <v>1783</v>
      </c>
      <c r="M2" s="16">
        <v>1947</v>
      </c>
      <c r="N2" s="16">
        <v>2062</v>
      </c>
      <c r="O2" s="4"/>
      <c r="P2" s="4" t="s">
        <v>1002</v>
      </c>
      <c r="Q2" s="17">
        <v>1706</v>
      </c>
      <c r="R2" s="17">
        <v>1658</v>
      </c>
      <c r="S2" s="17">
        <v>1619</v>
      </c>
      <c r="T2" s="17">
        <v>2031</v>
      </c>
      <c r="U2" s="17">
        <v>2326</v>
      </c>
      <c r="V2" s="17">
        <v>2628</v>
      </c>
      <c r="W2" s="17">
        <v>3459</v>
      </c>
      <c r="X2" s="17">
        <v>4227</v>
      </c>
      <c r="Y2" s="17">
        <v>4884</v>
      </c>
      <c r="Z2" s="17">
        <v>4181</v>
      </c>
      <c r="AA2" s="17">
        <v>5727</v>
      </c>
      <c r="AB2" s="17">
        <v>6912</v>
      </c>
      <c r="AC2" s="8">
        <v>7745</v>
      </c>
    </row>
    <row r="3" spans="1:30" x14ac:dyDescent="0.25">
      <c r="A3" s="12" t="s">
        <v>1001</v>
      </c>
      <c r="B3" s="16">
        <v>1029</v>
      </c>
      <c r="C3" s="16">
        <v>1109</v>
      </c>
      <c r="D3" s="16">
        <v>904</v>
      </c>
      <c r="E3" s="16">
        <v>1207</v>
      </c>
      <c r="F3" s="16">
        <v>1407</v>
      </c>
      <c r="G3" s="16">
        <v>1620</v>
      </c>
      <c r="H3" s="16">
        <v>1406</v>
      </c>
      <c r="I3" s="16">
        <v>1447</v>
      </c>
      <c r="J3" s="16">
        <v>1602</v>
      </c>
      <c r="K3" s="16">
        <v>1751</v>
      </c>
      <c r="L3" s="16">
        <v>1604</v>
      </c>
      <c r="M3" s="16">
        <v>1743</v>
      </c>
      <c r="N3" s="16">
        <v>1845</v>
      </c>
      <c r="O3" s="4"/>
      <c r="P3" s="4" t="s">
        <v>1001</v>
      </c>
      <c r="Q3" s="17">
        <v>1556</v>
      </c>
      <c r="R3" s="17">
        <v>1488</v>
      </c>
      <c r="S3" s="17">
        <v>1466</v>
      </c>
      <c r="T3" s="17">
        <v>1838</v>
      </c>
      <c r="U3" s="17">
        <v>2083</v>
      </c>
      <c r="V3" s="17">
        <v>2359</v>
      </c>
      <c r="W3" s="17">
        <v>3120</v>
      </c>
      <c r="X3" s="17">
        <v>3785</v>
      </c>
      <c r="Y3" s="17">
        <v>4388</v>
      </c>
      <c r="Z3" s="17">
        <v>3726</v>
      </c>
      <c r="AA3" s="17">
        <v>5138</v>
      </c>
      <c r="AB3" s="17">
        <v>6206</v>
      </c>
      <c r="AC3" s="8">
        <v>6943</v>
      </c>
    </row>
    <row r="4" spans="1:30" x14ac:dyDescent="0.25">
      <c r="A4" s="12" t="s">
        <v>1003</v>
      </c>
      <c r="B4" s="16">
        <v>124</v>
      </c>
      <c r="C4" s="16">
        <v>137</v>
      </c>
      <c r="D4" s="16">
        <v>114</v>
      </c>
      <c r="E4" s="16">
        <v>146</v>
      </c>
      <c r="F4" s="16">
        <v>157</v>
      </c>
      <c r="G4" s="16">
        <v>172</v>
      </c>
      <c r="H4" s="16">
        <v>160</v>
      </c>
      <c r="I4" s="16">
        <v>161</v>
      </c>
      <c r="J4" s="16">
        <v>182</v>
      </c>
      <c r="K4" s="16">
        <v>204</v>
      </c>
      <c r="L4" s="16">
        <v>178</v>
      </c>
      <c r="M4" s="16">
        <v>204</v>
      </c>
      <c r="N4" s="16">
        <v>217</v>
      </c>
      <c r="O4" s="4"/>
      <c r="P4" s="4" t="s">
        <v>1003</v>
      </c>
      <c r="Q4" s="17">
        <v>150</v>
      </c>
      <c r="R4" s="17">
        <v>171</v>
      </c>
      <c r="S4" s="17">
        <v>153</v>
      </c>
      <c r="T4" s="17">
        <v>193</v>
      </c>
      <c r="U4" s="17">
        <v>242</v>
      </c>
      <c r="V4" s="17">
        <v>269</v>
      </c>
      <c r="W4" s="17">
        <v>339</v>
      </c>
      <c r="X4" s="17">
        <v>442</v>
      </c>
      <c r="Y4" s="17">
        <v>496</v>
      </c>
      <c r="Z4" s="17">
        <v>456</v>
      </c>
      <c r="AA4" s="17">
        <v>589</v>
      </c>
      <c r="AB4" s="17">
        <v>706</v>
      </c>
      <c r="AC4" s="8">
        <v>803</v>
      </c>
    </row>
    <row r="5" spans="1:30" x14ac:dyDescent="0.25">
      <c r="A5" s="12" t="s">
        <v>1004</v>
      </c>
      <c r="B5" s="18">
        <v>0.11</v>
      </c>
      <c r="C5" s="18">
        <v>0.11</v>
      </c>
      <c r="D5" s="18">
        <v>0.11</v>
      </c>
      <c r="E5" s="18">
        <v>0.11</v>
      </c>
      <c r="F5" s="18">
        <v>0.1</v>
      </c>
      <c r="G5" s="18">
        <v>0.1</v>
      </c>
      <c r="H5" s="18">
        <v>0.1</v>
      </c>
      <c r="I5" s="18">
        <v>0.1</v>
      </c>
      <c r="J5" s="18">
        <v>0.1</v>
      </c>
      <c r="K5" s="18">
        <v>0.1</v>
      </c>
      <c r="L5" s="18">
        <v>0.1</v>
      </c>
      <c r="M5" s="18">
        <v>0.1</v>
      </c>
      <c r="N5" s="18">
        <v>0.11</v>
      </c>
      <c r="O5" s="4"/>
      <c r="P5" s="4" t="s">
        <v>1004</v>
      </c>
      <c r="Q5" s="19">
        <v>0.09</v>
      </c>
      <c r="R5" s="19">
        <v>0.1</v>
      </c>
      <c r="S5" s="19">
        <v>0.09</v>
      </c>
      <c r="T5" s="19">
        <v>0.1</v>
      </c>
      <c r="U5" s="19">
        <v>0.1</v>
      </c>
      <c r="V5" s="19">
        <v>0.1</v>
      </c>
      <c r="W5" s="19">
        <v>0.1</v>
      </c>
      <c r="X5" s="19">
        <v>0.1</v>
      </c>
      <c r="Y5" s="19">
        <v>0.1</v>
      </c>
      <c r="Z5" s="19">
        <v>0.11</v>
      </c>
      <c r="AA5" s="19">
        <v>0.1</v>
      </c>
      <c r="AB5" s="19">
        <v>0.1</v>
      </c>
      <c r="AC5" s="10">
        <v>0.1</v>
      </c>
    </row>
    <row r="6" spans="1:30" x14ac:dyDescent="0.25">
      <c r="A6" s="12" t="s">
        <v>1005</v>
      </c>
      <c r="B6" s="18">
        <v>5</v>
      </c>
      <c r="C6" s="18">
        <v>2</v>
      </c>
      <c r="D6" s="18">
        <v>3</v>
      </c>
      <c r="E6" s="18">
        <v>3</v>
      </c>
      <c r="F6" s="18">
        <v>2</v>
      </c>
      <c r="G6" s="20">
        <v>8</v>
      </c>
      <c r="H6" s="18">
        <v>4</v>
      </c>
      <c r="I6" s="16">
        <v>5</v>
      </c>
      <c r="J6" s="18">
        <v>14</v>
      </c>
      <c r="K6" s="20">
        <v>5</v>
      </c>
      <c r="L6" s="18">
        <v>8</v>
      </c>
      <c r="M6" s="18">
        <v>8</v>
      </c>
      <c r="N6" s="16">
        <v>12</v>
      </c>
      <c r="O6" s="4"/>
      <c r="P6" s="4" t="s">
        <v>1005</v>
      </c>
      <c r="Q6" s="17">
        <v>1</v>
      </c>
      <c r="R6" s="17">
        <v>2</v>
      </c>
      <c r="S6" s="17">
        <v>1</v>
      </c>
      <c r="T6" s="17">
        <v>5</v>
      </c>
      <c r="U6" s="17">
        <v>5</v>
      </c>
      <c r="V6" s="17">
        <v>10</v>
      </c>
      <c r="W6" s="17">
        <v>9</v>
      </c>
      <c r="X6" s="17">
        <v>7</v>
      </c>
      <c r="Y6" s="17">
        <v>16</v>
      </c>
      <c r="Z6" s="17">
        <v>20</v>
      </c>
      <c r="AA6" s="17">
        <v>15</v>
      </c>
      <c r="AB6" s="17">
        <v>28</v>
      </c>
      <c r="AC6" s="8">
        <v>33</v>
      </c>
    </row>
    <row r="7" spans="1:30" x14ac:dyDescent="0.25">
      <c r="A7" s="12" t="s">
        <v>1006</v>
      </c>
      <c r="B7" s="16">
        <v>13</v>
      </c>
      <c r="C7" s="16">
        <v>13</v>
      </c>
      <c r="D7" s="12">
        <v>11</v>
      </c>
      <c r="E7" s="16">
        <v>10</v>
      </c>
      <c r="F7" s="16">
        <v>9</v>
      </c>
      <c r="G7" s="12">
        <v>10</v>
      </c>
      <c r="H7" s="12">
        <v>9</v>
      </c>
      <c r="I7" s="12">
        <v>8</v>
      </c>
      <c r="J7" s="12">
        <v>8</v>
      </c>
      <c r="K7" s="12">
        <v>10</v>
      </c>
      <c r="L7" s="12">
        <v>9</v>
      </c>
      <c r="M7" s="12">
        <v>8</v>
      </c>
      <c r="N7" s="12">
        <v>11</v>
      </c>
      <c r="O7" s="4"/>
      <c r="P7" s="4" t="s">
        <v>1006</v>
      </c>
      <c r="Q7" s="17">
        <v>96</v>
      </c>
      <c r="R7" s="17">
        <v>109</v>
      </c>
      <c r="S7" s="17">
        <v>112</v>
      </c>
      <c r="T7" s="17">
        <v>120</v>
      </c>
      <c r="U7" s="17">
        <v>127</v>
      </c>
      <c r="V7" s="17">
        <v>124</v>
      </c>
      <c r="W7" s="17">
        <v>111</v>
      </c>
      <c r="X7" s="17">
        <v>136</v>
      </c>
      <c r="Y7" s="17">
        <v>129</v>
      </c>
      <c r="Z7" s="17">
        <v>57</v>
      </c>
      <c r="AA7" s="17">
        <v>40</v>
      </c>
      <c r="AB7" s="17">
        <v>35</v>
      </c>
      <c r="AC7" s="8">
        <v>37</v>
      </c>
    </row>
    <row r="8" spans="1:30" x14ac:dyDescent="0.25">
      <c r="A8" s="12" t="s">
        <v>1007</v>
      </c>
      <c r="B8" s="12">
        <v>15</v>
      </c>
      <c r="C8" s="12">
        <v>15</v>
      </c>
      <c r="D8" s="12">
        <v>14</v>
      </c>
      <c r="E8" s="12">
        <v>14</v>
      </c>
      <c r="F8" s="12">
        <v>14</v>
      </c>
      <c r="G8" s="12">
        <v>14</v>
      </c>
      <c r="H8" s="16">
        <v>14</v>
      </c>
      <c r="I8" s="16">
        <v>14</v>
      </c>
      <c r="J8" s="16">
        <v>14</v>
      </c>
      <c r="K8" s="16">
        <v>14</v>
      </c>
      <c r="L8" s="16">
        <v>15</v>
      </c>
      <c r="M8" s="16">
        <v>16</v>
      </c>
      <c r="N8" s="16">
        <v>15</v>
      </c>
      <c r="O8" s="4"/>
      <c r="P8" s="4" t="s">
        <v>1007</v>
      </c>
      <c r="Q8" s="17">
        <v>20</v>
      </c>
      <c r="R8" s="17">
        <v>20</v>
      </c>
      <c r="S8" s="17">
        <v>21</v>
      </c>
      <c r="T8" s="17">
        <v>25</v>
      </c>
      <c r="U8" s="17">
        <v>25</v>
      </c>
      <c r="V8" s="17">
        <v>28</v>
      </c>
      <c r="W8" s="17">
        <v>32</v>
      </c>
      <c r="X8" s="17">
        <v>34</v>
      </c>
      <c r="Y8" s="17">
        <v>57</v>
      </c>
      <c r="Z8" s="17">
        <v>58</v>
      </c>
      <c r="AA8" s="17">
        <v>55</v>
      </c>
      <c r="AB8" s="17">
        <v>57</v>
      </c>
      <c r="AC8" s="8">
        <v>60</v>
      </c>
    </row>
    <row r="9" spans="1:30" x14ac:dyDescent="0.25">
      <c r="A9" s="12" t="s">
        <v>1000</v>
      </c>
      <c r="B9" s="16">
        <v>101</v>
      </c>
      <c r="C9" s="16">
        <v>113</v>
      </c>
      <c r="D9" s="16">
        <v>91</v>
      </c>
      <c r="E9" s="16">
        <v>125</v>
      </c>
      <c r="F9" s="16">
        <v>136</v>
      </c>
      <c r="G9" s="20">
        <v>156</v>
      </c>
      <c r="H9" s="16">
        <v>140</v>
      </c>
      <c r="I9" s="16">
        <v>144</v>
      </c>
      <c r="J9" s="16">
        <v>174</v>
      </c>
      <c r="K9" s="20">
        <v>184</v>
      </c>
      <c r="L9" s="16">
        <v>163</v>
      </c>
      <c r="M9" s="16">
        <v>188</v>
      </c>
      <c r="N9" s="16">
        <v>202</v>
      </c>
      <c r="O9" s="4"/>
      <c r="P9" s="4" t="s">
        <v>1000</v>
      </c>
      <c r="Q9" s="17">
        <v>36</v>
      </c>
      <c r="R9" s="17">
        <v>43</v>
      </c>
      <c r="S9" s="17">
        <v>22</v>
      </c>
      <c r="T9" s="17">
        <v>53</v>
      </c>
      <c r="U9" s="17">
        <v>95</v>
      </c>
      <c r="V9" s="17">
        <v>126</v>
      </c>
      <c r="W9" s="17">
        <v>204</v>
      </c>
      <c r="X9" s="17">
        <v>279</v>
      </c>
      <c r="Y9" s="17">
        <v>327</v>
      </c>
      <c r="Z9" s="17">
        <v>360</v>
      </c>
      <c r="AA9" s="17">
        <v>508</v>
      </c>
      <c r="AB9" s="17">
        <v>642</v>
      </c>
      <c r="AC9" s="8">
        <v>738</v>
      </c>
    </row>
    <row r="10" spans="1:30" x14ac:dyDescent="0.25">
      <c r="A10" s="12" t="s">
        <v>1008</v>
      </c>
      <c r="B10" s="18">
        <v>0.25</v>
      </c>
      <c r="C10" s="18">
        <v>0.24</v>
      </c>
      <c r="D10" s="18">
        <v>0.26</v>
      </c>
      <c r="E10" s="18">
        <v>0.26</v>
      </c>
      <c r="F10" s="18">
        <v>0.25</v>
      </c>
      <c r="G10" s="18">
        <v>0.26</v>
      </c>
      <c r="H10" s="18">
        <v>0.26</v>
      </c>
      <c r="I10" s="18">
        <v>0.26</v>
      </c>
      <c r="J10" s="18">
        <v>0.26</v>
      </c>
      <c r="K10" s="18">
        <v>0.25</v>
      </c>
      <c r="L10" s="18">
        <v>0.26</v>
      </c>
      <c r="M10" s="18">
        <v>0.26</v>
      </c>
      <c r="N10" s="18">
        <v>0.26</v>
      </c>
      <c r="O10" s="4"/>
      <c r="P10" s="4" t="s">
        <v>1008</v>
      </c>
      <c r="Q10" s="19">
        <v>0.32</v>
      </c>
      <c r="R10" s="19">
        <v>0.39</v>
      </c>
      <c r="S10" s="19">
        <v>0.47</v>
      </c>
      <c r="T10" s="19">
        <v>0.35</v>
      </c>
      <c r="U10" s="19">
        <v>0.35</v>
      </c>
      <c r="V10" s="19">
        <v>0.26</v>
      </c>
      <c r="W10" s="19">
        <v>0.28999999999999998</v>
      </c>
      <c r="X10" s="19">
        <v>0.35</v>
      </c>
      <c r="Y10" s="19">
        <v>0.22</v>
      </c>
      <c r="Z10" s="19">
        <v>0.25</v>
      </c>
      <c r="AA10" s="19">
        <v>0.26</v>
      </c>
      <c r="AB10" s="19">
        <v>0.26</v>
      </c>
    </row>
    <row r="11" spans="1:30" x14ac:dyDescent="0.25">
      <c r="A11" s="12" t="s">
        <v>999</v>
      </c>
      <c r="B11" s="16">
        <v>76</v>
      </c>
      <c r="C11" s="20">
        <v>86</v>
      </c>
      <c r="D11" s="16">
        <v>67</v>
      </c>
      <c r="E11" s="16">
        <v>92</v>
      </c>
      <c r="F11" s="16">
        <v>101</v>
      </c>
      <c r="G11" s="20">
        <v>116</v>
      </c>
      <c r="H11" s="16">
        <v>104</v>
      </c>
      <c r="I11" s="16">
        <v>107</v>
      </c>
      <c r="J11" s="16">
        <v>129</v>
      </c>
      <c r="K11" s="20">
        <v>138</v>
      </c>
      <c r="L11" s="16">
        <v>121</v>
      </c>
      <c r="M11" s="16">
        <v>140</v>
      </c>
      <c r="N11" s="16">
        <v>151</v>
      </c>
      <c r="O11" s="4"/>
      <c r="P11" s="4" t="s">
        <v>999</v>
      </c>
      <c r="Q11" s="17">
        <v>24</v>
      </c>
      <c r="R11" s="17">
        <v>26</v>
      </c>
      <c r="S11" s="17">
        <v>12</v>
      </c>
      <c r="T11" s="17">
        <v>34</v>
      </c>
      <c r="U11" s="17">
        <v>62</v>
      </c>
      <c r="V11" s="17">
        <v>94</v>
      </c>
      <c r="W11" s="17">
        <v>145</v>
      </c>
      <c r="X11" s="17">
        <v>182</v>
      </c>
      <c r="Y11" s="17">
        <v>255</v>
      </c>
      <c r="Z11" s="17">
        <v>270</v>
      </c>
      <c r="AA11" s="17">
        <v>376</v>
      </c>
      <c r="AB11" s="17">
        <v>477</v>
      </c>
      <c r="AC11" s="8">
        <v>550</v>
      </c>
    </row>
    <row r="12" spans="1:30" x14ac:dyDescent="0.25">
      <c r="A12" s="12" t="s">
        <v>998</v>
      </c>
      <c r="B12" s="12">
        <v>8.4499999999999993</v>
      </c>
      <c r="C12" s="12">
        <v>9.56</v>
      </c>
      <c r="D12" s="12">
        <v>7.45</v>
      </c>
      <c r="E12" s="12">
        <v>10.210000000000001</v>
      </c>
      <c r="F12" s="12">
        <v>11.24</v>
      </c>
      <c r="G12" s="12">
        <v>12.86</v>
      </c>
      <c r="H12" s="12">
        <v>11.52</v>
      </c>
      <c r="I12" s="12">
        <v>11.85</v>
      </c>
      <c r="J12" s="12">
        <v>14.26</v>
      </c>
      <c r="K12" s="12">
        <v>15.31</v>
      </c>
      <c r="L12" s="12">
        <v>13.46</v>
      </c>
      <c r="M12" s="12">
        <v>15.54</v>
      </c>
      <c r="N12" s="12">
        <v>16.7</v>
      </c>
      <c r="O12" s="4"/>
      <c r="P12" s="4" t="s">
        <v>998</v>
      </c>
      <c r="Q12" s="4">
        <v>3.63</v>
      </c>
      <c r="R12" s="4">
        <v>3.75</v>
      </c>
      <c r="S12" s="4">
        <v>1.57</v>
      </c>
      <c r="T12" s="4">
        <v>4.43</v>
      </c>
      <c r="U12" s="4">
        <v>8.0500000000000007</v>
      </c>
      <c r="V12" s="4">
        <v>12.06</v>
      </c>
      <c r="W12" s="4">
        <v>18.45</v>
      </c>
      <c r="X12" s="4">
        <v>23.04</v>
      </c>
      <c r="Y12" s="4">
        <v>28.5</v>
      </c>
      <c r="Z12" s="4">
        <v>29.92</v>
      </c>
      <c r="AA12" s="4">
        <v>41.75</v>
      </c>
      <c r="AB12" s="4">
        <v>52.93</v>
      </c>
      <c r="AC12" s="8">
        <v>61.01</v>
      </c>
    </row>
    <row r="13" spans="1:30" x14ac:dyDescent="0.25">
      <c r="A13" s="4" t="s">
        <v>1011</v>
      </c>
      <c r="B13" s="21">
        <v>4.99E-2</v>
      </c>
      <c r="C13" s="21">
        <v>3.9100000000000003E-2</v>
      </c>
      <c r="D13" s="21">
        <v>3.3599999999999998E-2</v>
      </c>
      <c r="E13" s="21">
        <v>2.4E-2</v>
      </c>
      <c r="F13" s="21">
        <v>2.2200000000000001E-2</v>
      </c>
      <c r="G13" s="21">
        <v>2.24E-2</v>
      </c>
      <c r="H13" s="21">
        <v>2.1399999999999999E-2</v>
      </c>
      <c r="I13" s="21">
        <v>2.2200000000000001E-2</v>
      </c>
      <c r="J13" s="21">
        <v>2.35E-2</v>
      </c>
      <c r="K13" s="21">
        <v>2.41E-2</v>
      </c>
      <c r="L13" s="21">
        <v>2.4299999999999999E-2</v>
      </c>
      <c r="M13" s="21">
        <v>2.64E-2</v>
      </c>
      <c r="N13" s="21">
        <v>2.76E-2</v>
      </c>
      <c r="O13" s="4"/>
      <c r="P13" s="4" t="s">
        <v>1010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</row>
    <row r="14" spans="1:30" x14ac:dyDescent="0.25">
      <c r="A14" s="4" t="s">
        <v>1012</v>
      </c>
      <c r="B14" s="21">
        <v>1.55E-2</v>
      </c>
      <c r="C14" s="21">
        <v>8.8000000000000005E-3</v>
      </c>
      <c r="D14" s="21">
        <v>9.1000000000000004E-3</v>
      </c>
      <c r="E14" s="21">
        <v>8.3000000000000001E-3</v>
      </c>
      <c r="F14" s="21">
        <v>7.7999999999999996E-3</v>
      </c>
      <c r="G14" s="21">
        <v>7.9000000000000008E-3</v>
      </c>
      <c r="H14" s="21">
        <v>7.7999999999999996E-3</v>
      </c>
      <c r="I14" s="21">
        <v>8.0000000000000002E-3</v>
      </c>
      <c r="J14" s="21">
        <v>8.6999999999999994E-3</v>
      </c>
      <c r="K14" s="21">
        <v>8.8999999999999999E-3</v>
      </c>
      <c r="L14" s="21">
        <v>8.8999999999999999E-3</v>
      </c>
      <c r="M14" s="21">
        <v>9.5999999999999992E-3</v>
      </c>
      <c r="N14" s="21">
        <v>9.9000000000000008E-3</v>
      </c>
      <c r="O14" s="22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30" x14ac:dyDescent="0.25">
      <c r="A15" s="9"/>
      <c r="B15" s="9">
        <f t="shared" ref="B15:N15" si="0">B1</f>
        <v>44166</v>
      </c>
      <c r="C15" s="9">
        <f t="shared" si="0"/>
        <v>44256</v>
      </c>
      <c r="D15" s="9">
        <f t="shared" si="0"/>
        <v>44348</v>
      </c>
      <c r="E15" s="9">
        <f t="shared" si="0"/>
        <v>44440</v>
      </c>
      <c r="F15" s="9">
        <f t="shared" si="0"/>
        <v>44531</v>
      </c>
      <c r="G15" s="9">
        <f t="shared" si="0"/>
        <v>44621</v>
      </c>
      <c r="H15" s="9">
        <f t="shared" si="0"/>
        <v>44713</v>
      </c>
      <c r="I15" s="9">
        <f t="shared" si="0"/>
        <v>44805</v>
      </c>
      <c r="J15" s="9">
        <f t="shared" si="0"/>
        <v>44896</v>
      </c>
      <c r="K15" s="9">
        <f t="shared" si="0"/>
        <v>44986</v>
      </c>
      <c r="L15" s="9">
        <f t="shared" si="0"/>
        <v>45078</v>
      </c>
      <c r="M15" s="9">
        <f t="shared" si="0"/>
        <v>45170</v>
      </c>
      <c r="N15" s="9">
        <f t="shared" si="0"/>
        <v>45261</v>
      </c>
      <c r="P15" s="14"/>
      <c r="Q15" s="15">
        <f t="shared" ref="Q15:AC16" si="1">Q1</f>
        <v>40969</v>
      </c>
      <c r="R15" s="15">
        <f t="shared" si="1"/>
        <v>41334</v>
      </c>
      <c r="S15" s="15">
        <f t="shared" si="1"/>
        <v>41699</v>
      </c>
      <c r="T15" s="15">
        <f t="shared" si="1"/>
        <v>42064</v>
      </c>
      <c r="U15" s="15">
        <f t="shared" si="1"/>
        <v>42430</v>
      </c>
      <c r="V15" s="15">
        <f t="shared" si="1"/>
        <v>42795</v>
      </c>
      <c r="W15" s="15">
        <f t="shared" si="1"/>
        <v>43160</v>
      </c>
      <c r="X15" s="15">
        <f t="shared" si="1"/>
        <v>43525</v>
      </c>
      <c r="Y15" s="15">
        <f t="shared" si="1"/>
        <v>43891</v>
      </c>
      <c r="Z15" s="15">
        <f t="shared" si="1"/>
        <v>44256</v>
      </c>
      <c r="AA15" s="15">
        <f t="shared" si="1"/>
        <v>44621</v>
      </c>
      <c r="AB15" s="15">
        <f t="shared" si="1"/>
        <v>44986</v>
      </c>
      <c r="AC15" s="11" t="str">
        <f t="shared" si="1"/>
        <v>TTM</v>
      </c>
      <c r="AD15" s="4"/>
    </row>
    <row r="16" spans="1:30" x14ac:dyDescent="0.25">
      <c r="A16" t="str">
        <f>IFERROR(VLOOKUP("Revenue",$A$1:$N$15,1,0), VLOOKUP("Sales +",$A$1:$N$15,1,0))</f>
        <v>Sales +</v>
      </c>
      <c r="B16">
        <f>IFERROR(VLOOKUP("Revenue",$A$1:$N$15,2,0), VLOOKUP("Sales +",$A$1:$N$15,2,0))</f>
        <v>1153</v>
      </c>
      <c r="C16">
        <f>IFERROR(VLOOKUP("Revenue",$A$1:$N$15,3,0), VLOOKUP("Sales +",$A$1:$N$15,3,0))</f>
        <v>1246</v>
      </c>
      <c r="D16">
        <f>IFERROR(VLOOKUP("Revenue",$A$1:$N$15,4,0), VLOOKUP("Sales +",$A$1:$N$15,4,0))</f>
        <v>1018</v>
      </c>
      <c r="E16">
        <f>IFERROR(VLOOKUP("Revenue",$A$1:$N$15,5,0), VLOOKUP("Sales +",$A$1:$N$15,5,0))</f>
        <v>1353</v>
      </c>
      <c r="F16">
        <f>IFERROR(VLOOKUP("Revenue",$A$1:$N$15,6,0), VLOOKUP("Sales +",$A$1:$N$15,6,0))</f>
        <v>1564</v>
      </c>
      <c r="G16">
        <f>IFERROR(VLOOKUP("Revenue",$A$1:$N$15,7,0), VLOOKUP("Sales +",$A$1:$N$15,7,0))</f>
        <v>1792</v>
      </c>
      <c r="H16">
        <f>IFERROR(VLOOKUP("Revenue",$A$1:$N$15,8,0), VLOOKUP("Sales +",$A$1:$N$15,8,0))</f>
        <v>1565</v>
      </c>
      <c r="I16">
        <f>IFERROR(VLOOKUP("Revenue",$A$1:$N$15,9,0), VLOOKUP("Sales +",$A$1:$N$15,9,0))</f>
        <v>1608</v>
      </c>
      <c r="J16">
        <f>IFERROR(VLOOKUP("Revenue",$A$1:$N$15,10,0), VLOOKUP("Sales +",$A$1:$N$15,10,0))</f>
        <v>1784</v>
      </c>
      <c r="K16">
        <f>IFERROR(VLOOKUP("Revenue",$A$1:$N$15,11,0), VLOOKUP("Sales +",$A$1:$N$15,11,0))</f>
        <v>1955</v>
      </c>
      <c r="L16">
        <f>IFERROR(VLOOKUP("Revenue",$A$1:$N$15,12,0), VLOOKUP("Sales +",$A$1:$N$15,12,0))</f>
        <v>1783</v>
      </c>
      <c r="M16">
        <f>IFERROR(VLOOKUP("Revenue",$A$1:$N$15,13,0), VLOOKUP("Sales +",$A$1:$N$15,13,0))</f>
        <v>1947</v>
      </c>
      <c r="N16">
        <f>IFERROR(VLOOKUP("Revenue",$A$1:$N$15,14,0), VLOOKUP("Sales +",$A$1:$N$15,14,0))</f>
        <v>2062</v>
      </c>
      <c r="P16" s="4" t="str">
        <f>P2</f>
        <v>Sales +</v>
      </c>
      <c r="Q16" s="4">
        <f t="shared" si="1"/>
        <v>1706</v>
      </c>
      <c r="R16" s="4">
        <f t="shared" si="1"/>
        <v>1658</v>
      </c>
      <c r="S16" s="4">
        <f t="shared" si="1"/>
        <v>1619</v>
      </c>
      <c r="T16" s="4">
        <f t="shared" si="1"/>
        <v>2031</v>
      </c>
      <c r="U16" s="4">
        <f t="shared" si="1"/>
        <v>2326</v>
      </c>
      <c r="V16" s="4">
        <f t="shared" si="1"/>
        <v>2628</v>
      </c>
      <c r="W16" s="4">
        <f t="shared" si="1"/>
        <v>3459</v>
      </c>
      <c r="X16" s="4">
        <f t="shared" si="1"/>
        <v>4227</v>
      </c>
      <c r="Y16" s="4">
        <f t="shared" si="1"/>
        <v>4884</v>
      </c>
      <c r="Z16" s="4">
        <f t="shared" si="1"/>
        <v>4181</v>
      </c>
      <c r="AA16" s="4">
        <f t="shared" si="1"/>
        <v>5727</v>
      </c>
      <c r="AB16" s="4">
        <f t="shared" si="1"/>
        <v>6912</v>
      </c>
      <c r="AC16" s="4">
        <f>IF(ISBLANK(AC2),NA(),AC2)</f>
        <v>7745</v>
      </c>
      <c r="AD16" s="4"/>
    </row>
    <row r="17" spans="1:30" x14ac:dyDescent="0.25">
      <c r="A17" t="str">
        <f>VLOOKUP("Expenses +",$A$1:$N$15,1,0)</f>
        <v>Expenses +</v>
      </c>
      <c r="B17">
        <f>VLOOKUP("Expenses +",$A$1:$N$15,2,0)</f>
        <v>1029</v>
      </c>
      <c r="C17">
        <f>VLOOKUP("Expenses +",$A$1:$N$15,3,0)</f>
        <v>1109</v>
      </c>
      <c r="D17">
        <f>VLOOKUP("Expenses +",$A$1:$N$15,4,0)</f>
        <v>904</v>
      </c>
      <c r="E17">
        <f>VLOOKUP("Expenses +",$A$1:$N$15,5,0)</f>
        <v>1207</v>
      </c>
      <c r="F17">
        <f>VLOOKUP("Expenses +",$A$1:$N$15,6,0)</f>
        <v>1407</v>
      </c>
      <c r="G17">
        <f>VLOOKUP("Expenses +",$A$1:$N$15,7,0)</f>
        <v>1620</v>
      </c>
      <c r="H17">
        <f>VLOOKUP("Expenses +",$A$1:$N$15,8,0)</f>
        <v>1406</v>
      </c>
      <c r="I17">
        <f>VLOOKUP("Expenses +",$A$1:$N$15,9,0)</f>
        <v>1447</v>
      </c>
      <c r="J17">
        <f>VLOOKUP("Expenses +",$A$1:$N$15,10,0)</f>
        <v>1602</v>
      </c>
      <c r="K17">
        <f>VLOOKUP("Expenses +",$A$1:$N$15,11,0)</f>
        <v>1751</v>
      </c>
      <c r="L17">
        <f>VLOOKUP("Expenses +",$A$1:$N$15,12,0)</f>
        <v>1604</v>
      </c>
      <c r="M17">
        <f>VLOOKUP("Expenses +",$A$1:$N$15,13,0)</f>
        <v>1743</v>
      </c>
      <c r="N17">
        <f>VLOOKUP("Expenses +",$A$1:$N$15,14,0)</f>
        <v>1845</v>
      </c>
      <c r="P17" s="4" t="str">
        <f>VLOOKUP("Expenses +",$P$1:$AB$15,1,0)</f>
        <v>Expenses +</v>
      </c>
      <c r="Q17" s="4">
        <f>VLOOKUP("Expenses +",$P$1:$AB$15,2,0)</f>
        <v>1556</v>
      </c>
      <c r="R17" s="4">
        <f>VLOOKUP("Expenses +",$P$1:$AB$15,3,0)</f>
        <v>1488</v>
      </c>
      <c r="S17" s="4">
        <f>VLOOKUP("Expenses +",$P$1:$AB$15,4,0)</f>
        <v>1466</v>
      </c>
      <c r="T17" s="4">
        <f>VLOOKUP("Expenses +",$P$1:$AB$15,5,0)</f>
        <v>1838</v>
      </c>
      <c r="U17" s="4">
        <f>VLOOKUP("Expenses +",$P$1:$AB$15,6,0)</f>
        <v>2083</v>
      </c>
      <c r="V17" s="4">
        <f>VLOOKUP("Expenses +",$P$1:$AB$15,7,0)</f>
        <v>2359</v>
      </c>
      <c r="W17" s="4">
        <f>VLOOKUP("Expenses +",$P$1:$AB$15,8,0)</f>
        <v>3120</v>
      </c>
      <c r="X17" s="4">
        <f>VLOOKUP("Expenses +",$P$1:$AB$15,9,0)</f>
        <v>3785</v>
      </c>
      <c r="Y17" s="4">
        <f>VLOOKUP("Expenses +",$P$1:$AB$15,10,0)</f>
        <v>4388</v>
      </c>
      <c r="Z17" s="4">
        <f>VLOOKUP("Expenses +",$P$1:$AB$15,11,0)</f>
        <v>3726</v>
      </c>
      <c r="AA17" s="4">
        <f>VLOOKUP("Expenses +",$P$1:$AB$15,12,0)</f>
        <v>5138</v>
      </c>
      <c r="AB17" s="4">
        <f>VLOOKUP("Expenses +",$P$1:$AC$14,13,0)</f>
        <v>6206</v>
      </c>
      <c r="AC17" s="4">
        <f>IF(ISBLANK(AC4),NA(),VLOOKUP("Expenses +",$P$1:$AC$14,14,0))</f>
        <v>6943</v>
      </c>
      <c r="AD17" s="4"/>
    </row>
    <row r="18" spans="1:30" x14ac:dyDescent="0.25">
      <c r="A18" t="str">
        <f t="shared" ref="A18:N18" si="2">A9</f>
        <v>Profit before tax</v>
      </c>
      <c r="B18">
        <f t="shared" si="2"/>
        <v>101</v>
      </c>
      <c r="C18">
        <f t="shared" si="2"/>
        <v>113</v>
      </c>
      <c r="D18">
        <f t="shared" si="2"/>
        <v>91</v>
      </c>
      <c r="E18">
        <f t="shared" si="2"/>
        <v>125</v>
      </c>
      <c r="F18">
        <f t="shared" si="2"/>
        <v>136</v>
      </c>
      <c r="G18">
        <f t="shared" si="2"/>
        <v>156</v>
      </c>
      <c r="H18">
        <f t="shared" si="2"/>
        <v>140</v>
      </c>
      <c r="I18">
        <f t="shared" si="2"/>
        <v>144</v>
      </c>
      <c r="J18">
        <f t="shared" si="2"/>
        <v>174</v>
      </c>
      <c r="K18">
        <f t="shared" si="2"/>
        <v>184</v>
      </c>
      <c r="L18">
        <f t="shared" si="2"/>
        <v>163</v>
      </c>
      <c r="M18">
        <f t="shared" si="2"/>
        <v>188</v>
      </c>
      <c r="N18">
        <f t="shared" si="2"/>
        <v>202</v>
      </c>
      <c r="P18" s="4" t="str">
        <f t="shared" ref="P18:AB18" si="3">P9</f>
        <v>Profit before tax</v>
      </c>
      <c r="Q18" s="4">
        <f t="shared" si="3"/>
        <v>36</v>
      </c>
      <c r="R18" s="4">
        <f t="shared" si="3"/>
        <v>43</v>
      </c>
      <c r="S18" s="4">
        <f t="shared" si="3"/>
        <v>22</v>
      </c>
      <c r="T18" s="4">
        <f t="shared" si="3"/>
        <v>53</v>
      </c>
      <c r="U18" s="4">
        <f t="shared" si="3"/>
        <v>95</v>
      </c>
      <c r="V18" s="4">
        <f t="shared" si="3"/>
        <v>126</v>
      </c>
      <c r="W18" s="4">
        <f t="shared" si="3"/>
        <v>204</v>
      </c>
      <c r="X18" s="4">
        <f t="shared" si="3"/>
        <v>279</v>
      </c>
      <c r="Y18" s="4">
        <f t="shared" si="3"/>
        <v>327</v>
      </c>
      <c r="Z18" s="4">
        <f t="shared" si="3"/>
        <v>360</v>
      </c>
      <c r="AA18" s="4">
        <f t="shared" si="3"/>
        <v>508</v>
      </c>
      <c r="AB18" s="4">
        <f t="shared" si="3"/>
        <v>642</v>
      </c>
      <c r="AC18" s="4">
        <f>IF(ISBLANK(AC9),NA(),AC9)</f>
        <v>738</v>
      </c>
      <c r="AD18" s="4"/>
    </row>
    <row r="19" spans="1:30" x14ac:dyDescent="0.25">
      <c r="A19" t="str">
        <f t="shared" ref="A19:N20" si="4">A11</f>
        <v>Net Profit +</v>
      </c>
      <c r="B19">
        <f t="shared" si="4"/>
        <v>76</v>
      </c>
      <c r="C19">
        <f t="shared" si="4"/>
        <v>86</v>
      </c>
      <c r="D19">
        <f t="shared" si="4"/>
        <v>67</v>
      </c>
      <c r="E19">
        <f t="shared" si="4"/>
        <v>92</v>
      </c>
      <c r="F19">
        <f t="shared" si="4"/>
        <v>101</v>
      </c>
      <c r="G19">
        <f t="shared" si="4"/>
        <v>116</v>
      </c>
      <c r="H19">
        <f t="shared" si="4"/>
        <v>104</v>
      </c>
      <c r="I19">
        <f t="shared" si="4"/>
        <v>107</v>
      </c>
      <c r="J19">
        <f t="shared" si="4"/>
        <v>129</v>
      </c>
      <c r="K19">
        <f t="shared" si="4"/>
        <v>138</v>
      </c>
      <c r="L19">
        <f t="shared" si="4"/>
        <v>121</v>
      </c>
      <c r="M19">
        <f t="shared" si="4"/>
        <v>140</v>
      </c>
      <c r="N19">
        <f t="shared" si="4"/>
        <v>151</v>
      </c>
      <c r="P19" s="4" t="str">
        <f t="shared" ref="P19:P20" si="5">P11</f>
        <v>Net Profit +</v>
      </c>
      <c r="Q19" s="4">
        <f t="shared" ref="Q19:AB20" si="6">IF(ISBLANK(Q11),NA(),Q11)</f>
        <v>24</v>
      </c>
      <c r="R19" s="4">
        <f t="shared" si="6"/>
        <v>26</v>
      </c>
      <c r="S19" s="4">
        <f t="shared" si="6"/>
        <v>12</v>
      </c>
      <c r="T19" s="4">
        <f t="shared" si="6"/>
        <v>34</v>
      </c>
      <c r="U19" s="4">
        <f t="shared" si="6"/>
        <v>62</v>
      </c>
      <c r="V19" s="4">
        <f t="shared" si="6"/>
        <v>94</v>
      </c>
      <c r="W19" s="4">
        <f t="shared" si="6"/>
        <v>145</v>
      </c>
      <c r="X19" s="4">
        <f t="shared" si="6"/>
        <v>182</v>
      </c>
      <c r="Y19" s="4">
        <f t="shared" si="6"/>
        <v>255</v>
      </c>
      <c r="Z19" s="4">
        <f t="shared" si="6"/>
        <v>270</v>
      </c>
      <c r="AA19" s="4">
        <f t="shared" si="6"/>
        <v>376</v>
      </c>
      <c r="AB19" s="4">
        <f t="shared" si="6"/>
        <v>477</v>
      </c>
      <c r="AC19" s="4">
        <f>IF(ISBLANK(AC11),NA(),AC11)</f>
        <v>550</v>
      </c>
      <c r="AD19" s="4"/>
    </row>
    <row r="20" spans="1:30" x14ac:dyDescent="0.25">
      <c r="A20" t="str">
        <f t="shared" si="4"/>
        <v>EPS in Rs</v>
      </c>
      <c r="B20">
        <f t="shared" si="4"/>
        <v>8.4499999999999993</v>
      </c>
      <c r="C20">
        <f t="shared" si="4"/>
        <v>9.56</v>
      </c>
      <c r="D20">
        <f t="shared" si="4"/>
        <v>7.45</v>
      </c>
      <c r="E20">
        <f t="shared" si="4"/>
        <v>10.210000000000001</v>
      </c>
      <c r="F20">
        <f t="shared" si="4"/>
        <v>11.24</v>
      </c>
      <c r="G20">
        <f t="shared" si="4"/>
        <v>12.86</v>
      </c>
      <c r="H20">
        <f t="shared" si="4"/>
        <v>11.52</v>
      </c>
      <c r="I20">
        <f t="shared" si="4"/>
        <v>11.85</v>
      </c>
      <c r="J20">
        <f t="shared" si="4"/>
        <v>14.26</v>
      </c>
      <c r="K20">
        <f t="shared" si="4"/>
        <v>15.31</v>
      </c>
      <c r="L20">
        <f t="shared" si="4"/>
        <v>13.46</v>
      </c>
      <c r="M20">
        <f t="shared" si="4"/>
        <v>15.54</v>
      </c>
      <c r="N20">
        <f t="shared" si="4"/>
        <v>16.7</v>
      </c>
      <c r="P20" s="4" t="str">
        <f t="shared" si="5"/>
        <v>EPS in Rs</v>
      </c>
      <c r="Q20" s="4">
        <f t="shared" si="6"/>
        <v>3.63</v>
      </c>
      <c r="R20" s="4">
        <f t="shared" si="6"/>
        <v>3.75</v>
      </c>
      <c r="S20" s="4">
        <f t="shared" si="6"/>
        <v>1.57</v>
      </c>
      <c r="T20" s="4">
        <f t="shared" si="6"/>
        <v>4.43</v>
      </c>
      <c r="U20" s="4">
        <f t="shared" si="6"/>
        <v>8.0500000000000007</v>
      </c>
      <c r="V20" s="4">
        <f t="shared" si="6"/>
        <v>12.06</v>
      </c>
      <c r="W20" s="4">
        <f t="shared" si="6"/>
        <v>18.45</v>
      </c>
      <c r="X20" s="4">
        <f t="shared" si="6"/>
        <v>23.04</v>
      </c>
      <c r="Y20" s="4">
        <f t="shared" si="6"/>
        <v>28.5</v>
      </c>
      <c r="Z20" s="4">
        <f t="shared" si="6"/>
        <v>29.92</v>
      </c>
      <c r="AA20" s="4">
        <f t="shared" si="6"/>
        <v>41.75</v>
      </c>
      <c r="AB20" s="4">
        <f t="shared" si="6"/>
        <v>52.93</v>
      </c>
      <c r="AC20" s="4">
        <f>IF(ISBLANK(AC12),NA(),AC12)</f>
        <v>61.01</v>
      </c>
      <c r="AD20" s="4"/>
    </row>
    <row r="35" spans="1:1" x14ac:dyDescent="0.25">
      <c r="A35" t="str">
        <f>VLOOKUP("Expenses +",$A$1:$N$15,1,0)</f>
        <v>Expenses +</v>
      </c>
    </row>
  </sheetData>
  <pageMargins left="0.7" right="0.7" top="0.75" bottom="0.75" header="0.3" footer="0.3"/>
  <pageSetup orientation="portrait" r:id="rId1"/>
  <drawing r:id="rId2"/>
  <picture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5549B-B3AE-4CA0-8B62-0E761E8522F5}">
  <dimension ref="A1:D489"/>
  <sheetViews>
    <sheetView topLeftCell="A42" workbookViewId="0"/>
  </sheetViews>
  <sheetFormatPr defaultColWidth="9.28515625" defaultRowHeight="15" x14ac:dyDescent="0.25"/>
  <cols>
    <col min="1" max="1" width="14.140625" bestFit="1" customWidth="1"/>
    <col min="2" max="2" width="47.28515625" bestFit="1" customWidth="1"/>
    <col min="3" max="3" width="11.140625" bestFit="1" customWidth="1"/>
    <col min="4" max="4" width="17.28515625" customWidth="1"/>
  </cols>
  <sheetData>
    <row r="1" spans="1:4" x14ac:dyDescent="0.25">
      <c r="A1" s="7" t="s">
        <v>1013</v>
      </c>
      <c r="B1" s="7" t="s">
        <v>1014</v>
      </c>
      <c r="C1" s="7" t="s">
        <v>1015</v>
      </c>
      <c r="D1" s="7" t="s">
        <v>1731</v>
      </c>
    </row>
    <row r="2" spans="1:4" x14ac:dyDescent="0.25">
      <c r="A2" t="s">
        <v>415</v>
      </c>
      <c r="B2" t="s">
        <v>1016</v>
      </c>
      <c r="C2" s="24">
        <v>45414</v>
      </c>
      <c r="D2" t="s">
        <v>1732</v>
      </c>
    </row>
    <row r="3" spans="1:4" x14ac:dyDescent="0.25">
      <c r="A3" t="s">
        <v>766</v>
      </c>
      <c r="B3" t="s">
        <v>1017</v>
      </c>
      <c r="C3" s="24">
        <v>45414</v>
      </c>
      <c r="D3" t="s">
        <v>1732</v>
      </c>
    </row>
    <row r="4" spans="1:4" x14ac:dyDescent="0.25">
      <c r="A4" t="s">
        <v>713</v>
      </c>
      <c r="B4" t="s">
        <v>1018</v>
      </c>
      <c r="C4" s="24">
        <v>45414</v>
      </c>
      <c r="D4" t="s">
        <v>1732</v>
      </c>
    </row>
    <row r="5" spans="1:4" x14ac:dyDescent="0.25">
      <c r="A5" t="s">
        <v>530</v>
      </c>
      <c r="B5" t="s">
        <v>1019</v>
      </c>
      <c r="C5" s="24">
        <v>45414</v>
      </c>
      <c r="D5" t="s">
        <v>1732</v>
      </c>
    </row>
    <row r="6" spans="1:4" x14ac:dyDescent="0.25">
      <c r="A6" t="s">
        <v>1020</v>
      </c>
      <c r="B6" t="s">
        <v>1021</v>
      </c>
      <c r="C6" s="24">
        <v>45414</v>
      </c>
      <c r="D6" t="s">
        <v>1732</v>
      </c>
    </row>
    <row r="7" spans="1:4" x14ac:dyDescent="0.25">
      <c r="A7" t="s">
        <v>1022</v>
      </c>
      <c r="B7" t="s">
        <v>1023</v>
      </c>
      <c r="C7" s="24">
        <v>45414</v>
      </c>
      <c r="D7" t="s">
        <v>1732</v>
      </c>
    </row>
    <row r="8" spans="1:4" x14ac:dyDescent="0.25">
      <c r="A8" t="s">
        <v>1024</v>
      </c>
      <c r="B8" t="s">
        <v>1025</v>
      </c>
      <c r="C8" s="24">
        <v>45414</v>
      </c>
      <c r="D8" t="s">
        <v>1732</v>
      </c>
    </row>
    <row r="9" spans="1:4" x14ac:dyDescent="0.25">
      <c r="A9" t="s">
        <v>1026</v>
      </c>
      <c r="B9" t="s">
        <v>1027</v>
      </c>
      <c r="C9" s="24">
        <v>45414</v>
      </c>
      <c r="D9" t="s">
        <v>1732</v>
      </c>
    </row>
    <row r="10" spans="1:4" x14ac:dyDescent="0.25">
      <c r="A10" t="s">
        <v>226</v>
      </c>
      <c r="B10" t="s">
        <v>1028</v>
      </c>
      <c r="C10" s="24">
        <v>45414</v>
      </c>
      <c r="D10" t="s">
        <v>1732</v>
      </c>
    </row>
    <row r="11" spans="1:4" x14ac:dyDescent="0.25">
      <c r="A11" t="s">
        <v>1029</v>
      </c>
      <c r="B11" t="s">
        <v>1030</v>
      </c>
      <c r="C11" s="24">
        <v>45414</v>
      </c>
      <c r="D11" t="s">
        <v>1732</v>
      </c>
    </row>
    <row r="12" spans="1:4" x14ac:dyDescent="0.25">
      <c r="A12" t="s">
        <v>804</v>
      </c>
      <c r="B12" t="s">
        <v>1031</v>
      </c>
      <c r="C12" s="24">
        <v>45414</v>
      </c>
      <c r="D12" t="s">
        <v>1732</v>
      </c>
    </row>
    <row r="13" spans="1:4" x14ac:dyDescent="0.25">
      <c r="A13" t="s">
        <v>421</v>
      </c>
      <c r="B13" t="s">
        <v>1032</v>
      </c>
      <c r="C13" s="24">
        <v>45414</v>
      </c>
      <c r="D13" t="s">
        <v>1732</v>
      </c>
    </row>
    <row r="14" spans="1:4" x14ac:dyDescent="0.25">
      <c r="A14" t="s">
        <v>366</v>
      </c>
      <c r="B14" t="s">
        <v>1033</v>
      </c>
      <c r="C14" s="24">
        <v>45414</v>
      </c>
      <c r="D14" t="s">
        <v>1732</v>
      </c>
    </row>
    <row r="15" spans="1:4" x14ac:dyDescent="0.25">
      <c r="A15" t="s">
        <v>980</v>
      </c>
      <c r="B15" t="s">
        <v>1034</v>
      </c>
      <c r="C15" s="24">
        <v>45414</v>
      </c>
      <c r="D15" t="s">
        <v>1732</v>
      </c>
    </row>
    <row r="16" spans="1:4" x14ac:dyDescent="0.25">
      <c r="A16" t="s">
        <v>958</v>
      </c>
      <c r="B16" t="s">
        <v>1035</v>
      </c>
      <c r="C16" s="24">
        <v>45414</v>
      </c>
      <c r="D16" t="s">
        <v>1732</v>
      </c>
    </row>
    <row r="17" spans="1:4" x14ac:dyDescent="0.25">
      <c r="A17" t="s">
        <v>26</v>
      </c>
      <c r="B17" t="s">
        <v>1036</v>
      </c>
      <c r="C17" s="24">
        <v>45414</v>
      </c>
      <c r="D17" t="s">
        <v>1732</v>
      </c>
    </row>
    <row r="18" spans="1:4" x14ac:dyDescent="0.25">
      <c r="A18" t="s">
        <v>436</v>
      </c>
      <c r="B18" t="s">
        <v>1037</v>
      </c>
      <c r="C18" s="24">
        <v>45414</v>
      </c>
      <c r="D18" t="s">
        <v>1732</v>
      </c>
    </row>
    <row r="19" spans="1:4" x14ac:dyDescent="0.25">
      <c r="A19" t="s">
        <v>1038</v>
      </c>
      <c r="B19" t="s">
        <v>1039</v>
      </c>
      <c r="C19" s="24">
        <v>45414</v>
      </c>
      <c r="D19" t="s">
        <v>1732</v>
      </c>
    </row>
    <row r="20" spans="1:4" x14ac:dyDescent="0.25">
      <c r="A20" t="s">
        <v>597</v>
      </c>
      <c r="B20" t="s">
        <v>1040</v>
      </c>
      <c r="C20" s="24">
        <v>45414</v>
      </c>
      <c r="D20" t="s">
        <v>1732</v>
      </c>
    </row>
    <row r="21" spans="1:4" x14ac:dyDescent="0.25">
      <c r="A21" t="s">
        <v>1041</v>
      </c>
      <c r="B21" t="s">
        <v>1042</v>
      </c>
      <c r="C21" s="24">
        <v>45414</v>
      </c>
      <c r="D21" t="s">
        <v>1732</v>
      </c>
    </row>
    <row r="22" spans="1:4" x14ac:dyDescent="0.25">
      <c r="A22" t="s">
        <v>1043</v>
      </c>
      <c r="B22" t="s">
        <v>1044</v>
      </c>
      <c r="C22" s="24">
        <v>45414</v>
      </c>
      <c r="D22" t="s">
        <v>1732</v>
      </c>
    </row>
    <row r="23" spans="1:4" x14ac:dyDescent="0.25">
      <c r="A23" t="s">
        <v>1045</v>
      </c>
      <c r="B23" t="s">
        <v>1046</v>
      </c>
      <c r="C23" s="24">
        <v>45414</v>
      </c>
      <c r="D23" t="s">
        <v>1732</v>
      </c>
    </row>
    <row r="24" spans="1:4" x14ac:dyDescent="0.25">
      <c r="A24" t="s">
        <v>1047</v>
      </c>
      <c r="B24" t="s">
        <v>1048</v>
      </c>
      <c r="C24" s="24">
        <v>45414</v>
      </c>
      <c r="D24" t="s">
        <v>1732</v>
      </c>
    </row>
    <row r="25" spans="1:4" x14ac:dyDescent="0.25">
      <c r="A25" t="s">
        <v>1049</v>
      </c>
      <c r="B25" t="s">
        <v>1050</v>
      </c>
      <c r="C25" s="24">
        <v>45414</v>
      </c>
      <c r="D25" t="s">
        <v>1732</v>
      </c>
    </row>
    <row r="26" spans="1:4" x14ac:dyDescent="0.25">
      <c r="A26" t="s">
        <v>1051</v>
      </c>
      <c r="B26" t="s">
        <v>1052</v>
      </c>
      <c r="C26" s="24">
        <v>45414</v>
      </c>
      <c r="D26" t="s">
        <v>1732</v>
      </c>
    </row>
    <row r="27" spans="1:4" x14ac:dyDescent="0.25">
      <c r="A27" t="s">
        <v>472</v>
      </c>
      <c r="B27" t="s">
        <v>1053</v>
      </c>
      <c r="C27" s="24">
        <v>45414</v>
      </c>
      <c r="D27" t="s">
        <v>1732</v>
      </c>
    </row>
    <row r="28" spans="1:4" x14ac:dyDescent="0.25">
      <c r="A28" t="s">
        <v>909</v>
      </c>
      <c r="B28" t="s">
        <v>1054</v>
      </c>
      <c r="C28" s="24">
        <v>45414</v>
      </c>
      <c r="D28" t="s">
        <v>1732</v>
      </c>
    </row>
    <row r="29" spans="1:4" x14ac:dyDescent="0.25">
      <c r="A29" t="s">
        <v>1055</v>
      </c>
      <c r="B29" t="s">
        <v>1056</v>
      </c>
      <c r="C29" s="24">
        <v>45414</v>
      </c>
      <c r="D29" t="s">
        <v>1732</v>
      </c>
    </row>
    <row r="30" spans="1:4" x14ac:dyDescent="0.25">
      <c r="A30" t="s">
        <v>315</v>
      </c>
      <c r="B30" t="s">
        <v>1057</v>
      </c>
      <c r="C30" s="24">
        <v>45414</v>
      </c>
      <c r="D30" t="s">
        <v>1732</v>
      </c>
    </row>
    <row r="31" spans="1:4" x14ac:dyDescent="0.25">
      <c r="A31" t="s">
        <v>1058</v>
      </c>
      <c r="B31" t="s">
        <v>1059</v>
      </c>
      <c r="C31" s="24">
        <v>45414</v>
      </c>
      <c r="D31" t="s">
        <v>1732</v>
      </c>
    </row>
    <row r="32" spans="1:4" x14ac:dyDescent="0.25">
      <c r="A32" t="s">
        <v>1060</v>
      </c>
      <c r="B32" t="s">
        <v>1061</v>
      </c>
      <c r="C32" s="24">
        <v>45414</v>
      </c>
      <c r="D32" t="s">
        <v>1732</v>
      </c>
    </row>
    <row r="33" spans="1:4" x14ac:dyDescent="0.25">
      <c r="A33" t="s">
        <v>648</v>
      </c>
      <c r="B33" t="s">
        <v>1062</v>
      </c>
      <c r="C33" s="24">
        <v>45414</v>
      </c>
      <c r="D33" t="s">
        <v>1732</v>
      </c>
    </row>
    <row r="34" spans="1:4" x14ac:dyDescent="0.25">
      <c r="A34" t="s">
        <v>484</v>
      </c>
      <c r="B34" t="s">
        <v>1063</v>
      </c>
      <c r="C34" s="24">
        <v>45414</v>
      </c>
      <c r="D34" t="s">
        <v>1732</v>
      </c>
    </row>
    <row r="35" spans="1:4" x14ac:dyDescent="0.25">
      <c r="A35" t="s">
        <v>1064</v>
      </c>
      <c r="B35" t="s">
        <v>1065</v>
      </c>
      <c r="C35" s="24">
        <v>45414</v>
      </c>
      <c r="D35" t="s">
        <v>1732</v>
      </c>
    </row>
    <row r="36" spans="1:4" x14ac:dyDescent="0.25">
      <c r="A36" t="s">
        <v>1066</v>
      </c>
      <c r="B36" t="s">
        <v>1067</v>
      </c>
      <c r="C36" s="24">
        <v>45414</v>
      </c>
      <c r="D36" t="s">
        <v>1732</v>
      </c>
    </row>
    <row r="37" spans="1:4" x14ac:dyDescent="0.25">
      <c r="A37" t="s">
        <v>1068</v>
      </c>
      <c r="B37" t="s">
        <v>1069</v>
      </c>
      <c r="C37" s="24">
        <v>45414</v>
      </c>
      <c r="D37" t="s">
        <v>1732</v>
      </c>
    </row>
    <row r="38" spans="1:4" x14ac:dyDescent="0.25">
      <c r="A38" t="s">
        <v>253</v>
      </c>
      <c r="B38" t="s">
        <v>1070</v>
      </c>
      <c r="C38" s="24">
        <v>45414</v>
      </c>
      <c r="D38" t="s">
        <v>1732</v>
      </c>
    </row>
    <row r="39" spans="1:4" x14ac:dyDescent="0.25">
      <c r="A39" t="s">
        <v>1071</v>
      </c>
      <c r="B39" t="s">
        <v>1072</v>
      </c>
      <c r="C39" s="24">
        <v>45414</v>
      </c>
      <c r="D39" t="s">
        <v>1732</v>
      </c>
    </row>
    <row r="40" spans="1:4" x14ac:dyDescent="0.25">
      <c r="A40" t="s">
        <v>1073</v>
      </c>
      <c r="B40" t="s">
        <v>1074</v>
      </c>
      <c r="C40" s="24">
        <v>45414</v>
      </c>
      <c r="D40" t="s">
        <v>1732</v>
      </c>
    </row>
    <row r="41" spans="1:4" x14ac:dyDescent="0.25">
      <c r="A41" t="s">
        <v>1075</v>
      </c>
      <c r="B41" t="s">
        <v>1076</v>
      </c>
      <c r="C41" s="24">
        <v>45414</v>
      </c>
      <c r="D41" t="s">
        <v>1732</v>
      </c>
    </row>
    <row r="42" spans="1:4" x14ac:dyDescent="0.25">
      <c r="A42" t="s">
        <v>1077</v>
      </c>
      <c r="B42" t="s">
        <v>1078</v>
      </c>
      <c r="C42" s="24">
        <v>45414</v>
      </c>
      <c r="D42" t="s">
        <v>1732</v>
      </c>
    </row>
    <row r="43" spans="1:4" x14ac:dyDescent="0.25">
      <c r="A43" t="s">
        <v>613</v>
      </c>
      <c r="B43" t="s">
        <v>1079</v>
      </c>
      <c r="C43" s="24">
        <v>45414</v>
      </c>
      <c r="D43" t="s">
        <v>1732</v>
      </c>
    </row>
    <row r="44" spans="1:4" x14ac:dyDescent="0.25">
      <c r="A44" t="s">
        <v>101</v>
      </c>
      <c r="B44" t="s">
        <v>1080</v>
      </c>
      <c r="C44" s="24">
        <v>45414</v>
      </c>
      <c r="D44" t="s">
        <v>1732</v>
      </c>
    </row>
    <row r="45" spans="1:4" x14ac:dyDescent="0.25">
      <c r="A45" t="s">
        <v>1081</v>
      </c>
      <c r="B45" t="s">
        <v>1082</v>
      </c>
      <c r="C45" s="24">
        <v>45414</v>
      </c>
      <c r="D45" t="s">
        <v>1732</v>
      </c>
    </row>
    <row r="46" spans="1:4" x14ac:dyDescent="0.25">
      <c r="A46" t="s">
        <v>1083</v>
      </c>
      <c r="B46" t="s">
        <v>1084</v>
      </c>
      <c r="C46" s="24">
        <v>45414</v>
      </c>
      <c r="D46" t="s">
        <v>1732</v>
      </c>
    </row>
    <row r="47" spans="1:4" x14ac:dyDescent="0.25">
      <c r="A47" t="s">
        <v>1085</v>
      </c>
      <c r="B47" t="s">
        <v>1086</v>
      </c>
      <c r="C47" s="24">
        <v>45414</v>
      </c>
      <c r="D47" t="s">
        <v>1732</v>
      </c>
    </row>
    <row r="48" spans="1:4" x14ac:dyDescent="0.25">
      <c r="A48" t="s">
        <v>1087</v>
      </c>
      <c r="B48" t="s">
        <v>1088</v>
      </c>
      <c r="C48" s="24">
        <v>45414</v>
      </c>
      <c r="D48" t="s">
        <v>1732</v>
      </c>
    </row>
    <row r="49" spans="1:4" x14ac:dyDescent="0.25">
      <c r="A49" t="s">
        <v>1089</v>
      </c>
      <c r="B49" t="s">
        <v>1090</v>
      </c>
      <c r="C49" s="24">
        <v>45414</v>
      </c>
      <c r="D49" t="s">
        <v>1732</v>
      </c>
    </row>
    <row r="50" spans="1:4" x14ac:dyDescent="0.25">
      <c r="A50" t="s">
        <v>815</v>
      </c>
      <c r="B50" t="s">
        <v>1091</v>
      </c>
      <c r="C50" s="24">
        <v>45414</v>
      </c>
      <c r="D50" t="s">
        <v>1732</v>
      </c>
    </row>
    <row r="51" spans="1:4" x14ac:dyDescent="0.25">
      <c r="A51" t="s">
        <v>1092</v>
      </c>
      <c r="B51" t="s">
        <v>1093</v>
      </c>
      <c r="C51" s="24">
        <v>45415</v>
      </c>
      <c r="D51" t="s">
        <v>1732</v>
      </c>
    </row>
    <row r="52" spans="1:4" x14ac:dyDescent="0.25">
      <c r="A52" t="s">
        <v>1094</v>
      </c>
      <c r="B52" t="s">
        <v>1095</v>
      </c>
      <c r="C52" s="24">
        <v>45415</v>
      </c>
      <c r="D52" t="s">
        <v>1732</v>
      </c>
    </row>
    <row r="53" spans="1:4" x14ac:dyDescent="0.25">
      <c r="A53" t="s">
        <v>1096</v>
      </c>
      <c r="B53" t="s">
        <v>1097</v>
      </c>
      <c r="C53" s="24">
        <v>45415</v>
      </c>
      <c r="D53" t="s">
        <v>1732</v>
      </c>
    </row>
    <row r="54" spans="1:4" x14ac:dyDescent="0.25">
      <c r="A54" t="s">
        <v>952</v>
      </c>
      <c r="B54" t="s">
        <v>1098</v>
      </c>
      <c r="C54" s="24">
        <v>45415</v>
      </c>
      <c r="D54" t="s">
        <v>1732</v>
      </c>
    </row>
    <row r="55" spans="1:4" x14ac:dyDescent="0.25">
      <c r="A55" t="s">
        <v>202</v>
      </c>
      <c r="B55" t="s">
        <v>1099</v>
      </c>
      <c r="C55" s="24">
        <v>45415</v>
      </c>
      <c r="D55" t="s">
        <v>1732</v>
      </c>
    </row>
    <row r="56" spans="1:4" x14ac:dyDescent="0.25">
      <c r="A56" t="s">
        <v>1100</v>
      </c>
      <c r="B56" t="s">
        <v>1101</v>
      </c>
      <c r="C56" s="24">
        <v>45415</v>
      </c>
      <c r="D56" t="s">
        <v>1732</v>
      </c>
    </row>
    <row r="57" spans="1:4" x14ac:dyDescent="0.25">
      <c r="A57" t="s">
        <v>792</v>
      </c>
      <c r="B57" t="s">
        <v>1102</v>
      </c>
      <c r="C57" s="24">
        <v>45415</v>
      </c>
      <c r="D57" t="s">
        <v>1732</v>
      </c>
    </row>
    <row r="58" spans="1:4" x14ac:dyDescent="0.25">
      <c r="A58" t="s">
        <v>500</v>
      </c>
      <c r="B58" t="s">
        <v>1103</v>
      </c>
      <c r="C58" s="24">
        <v>45415</v>
      </c>
      <c r="D58" t="s">
        <v>1732</v>
      </c>
    </row>
    <row r="59" spans="1:4" x14ac:dyDescent="0.25">
      <c r="A59" t="s">
        <v>1104</v>
      </c>
      <c r="B59" t="s">
        <v>1105</v>
      </c>
      <c r="C59" s="24">
        <v>45415</v>
      </c>
      <c r="D59" t="s">
        <v>1732</v>
      </c>
    </row>
    <row r="60" spans="1:4" x14ac:dyDescent="0.25">
      <c r="A60" t="s">
        <v>307</v>
      </c>
      <c r="B60" t="s">
        <v>1106</v>
      </c>
      <c r="C60" s="24">
        <v>45415</v>
      </c>
      <c r="D60" t="s">
        <v>1732</v>
      </c>
    </row>
    <row r="61" spans="1:4" x14ac:dyDescent="0.25">
      <c r="A61" t="s">
        <v>1107</v>
      </c>
      <c r="B61" t="s">
        <v>1108</v>
      </c>
      <c r="C61" s="24">
        <v>45415</v>
      </c>
      <c r="D61" t="s">
        <v>1732</v>
      </c>
    </row>
    <row r="62" spans="1:4" x14ac:dyDescent="0.25">
      <c r="A62" t="s">
        <v>1109</v>
      </c>
      <c r="B62" t="s">
        <v>1110</v>
      </c>
      <c r="C62" s="24">
        <v>45415</v>
      </c>
      <c r="D62" t="s">
        <v>1732</v>
      </c>
    </row>
    <row r="63" spans="1:4" x14ac:dyDescent="0.25">
      <c r="A63" t="s">
        <v>578</v>
      </c>
      <c r="B63" t="s">
        <v>1111</v>
      </c>
      <c r="C63" s="24">
        <v>45415</v>
      </c>
      <c r="D63" t="s">
        <v>1732</v>
      </c>
    </row>
    <row r="64" spans="1:4" x14ac:dyDescent="0.25">
      <c r="A64" t="s">
        <v>402</v>
      </c>
      <c r="B64" t="s">
        <v>1112</v>
      </c>
      <c r="C64" s="24">
        <v>45415</v>
      </c>
      <c r="D64" t="s">
        <v>1732</v>
      </c>
    </row>
    <row r="65" spans="1:4" x14ac:dyDescent="0.25">
      <c r="A65" t="s">
        <v>392</v>
      </c>
      <c r="B65" t="s">
        <v>1113</v>
      </c>
      <c r="C65" s="24">
        <v>45415</v>
      </c>
      <c r="D65" t="s">
        <v>1732</v>
      </c>
    </row>
    <row r="66" spans="1:4" x14ac:dyDescent="0.25">
      <c r="A66" t="s">
        <v>1114</v>
      </c>
      <c r="B66" t="s">
        <v>1115</v>
      </c>
      <c r="C66" s="24">
        <v>45415</v>
      </c>
      <c r="D66" t="s">
        <v>1732</v>
      </c>
    </row>
    <row r="67" spans="1:4" x14ac:dyDescent="0.25">
      <c r="A67" t="s">
        <v>1116</v>
      </c>
      <c r="B67" t="s">
        <v>1117</v>
      </c>
      <c r="C67" s="24">
        <v>45415</v>
      </c>
      <c r="D67" t="s">
        <v>1732</v>
      </c>
    </row>
    <row r="68" spans="1:4" x14ac:dyDescent="0.25">
      <c r="A68" t="s">
        <v>1118</v>
      </c>
      <c r="B68" t="s">
        <v>1119</v>
      </c>
      <c r="C68" s="24">
        <v>45415</v>
      </c>
      <c r="D68" t="s">
        <v>1732</v>
      </c>
    </row>
    <row r="69" spans="1:4" x14ac:dyDescent="0.25">
      <c r="A69" t="s">
        <v>615</v>
      </c>
      <c r="B69" t="s">
        <v>1120</v>
      </c>
      <c r="C69" s="24">
        <v>45415</v>
      </c>
      <c r="D69" t="s">
        <v>1732</v>
      </c>
    </row>
    <row r="70" spans="1:4" x14ac:dyDescent="0.25">
      <c r="A70" t="s">
        <v>733</v>
      </c>
      <c r="B70" t="s">
        <v>1121</v>
      </c>
      <c r="C70" s="24">
        <v>45415</v>
      </c>
      <c r="D70" t="s">
        <v>1732</v>
      </c>
    </row>
    <row r="71" spans="1:4" x14ac:dyDescent="0.25">
      <c r="A71" t="s">
        <v>1122</v>
      </c>
      <c r="B71" t="s">
        <v>1123</v>
      </c>
      <c r="C71" s="24">
        <v>45415</v>
      </c>
      <c r="D71" t="s">
        <v>1732</v>
      </c>
    </row>
    <row r="72" spans="1:4" x14ac:dyDescent="0.25">
      <c r="A72" t="s">
        <v>34</v>
      </c>
      <c r="B72" t="s">
        <v>1124</v>
      </c>
      <c r="C72" s="24">
        <v>45415</v>
      </c>
      <c r="D72" t="s">
        <v>1732</v>
      </c>
    </row>
    <row r="73" spans="1:4" x14ac:dyDescent="0.25">
      <c r="A73" t="s">
        <v>1125</v>
      </c>
      <c r="B73" t="s">
        <v>1126</v>
      </c>
      <c r="C73" s="24">
        <v>45415</v>
      </c>
      <c r="D73" t="s">
        <v>1732</v>
      </c>
    </row>
    <row r="74" spans="1:4" x14ac:dyDescent="0.25">
      <c r="A74" t="s">
        <v>1127</v>
      </c>
      <c r="B74" t="s">
        <v>1128</v>
      </c>
      <c r="C74" s="24">
        <v>45415</v>
      </c>
      <c r="D74" t="s">
        <v>1732</v>
      </c>
    </row>
    <row r="75" spans="1:4" x14ac:dyDescent="0.25">
      <c r="A75" t="s">
        <v>1129</v>
      </c>
      <c r="B75" t="s">
        <v>1130</v>
      </c>
      <c r="C75" s="24">
        <v>45415</v>
      </c>
      <c r="D75" t="s">
        <v>1732</v>
      </c>
    </row>
    <row r="76" spans="1:4" x14ac:dyDescent="0.25">
      <c r="A76" t="s">
        <v>1131</v>
      </c>
      <c r="B76" t="s">
        <v>1132</v>
      </c>
      <c r="C76" s="24">
        <v>45415</v>
      </c>
      <c r="D76" t="s">
        <v>1732</v>
      </c>
    </row>
    <row r="77" spans="1:4" x14ac:dyDescent="0.25">
      <c r="A77" t="s">
        <v>1133</v>
      </c>
      <c r="B77" t="s">
        <v>1134</v>
      </c>
      <c r="C77" s="24">
        <v>45415</v>
      </c>
      <c r="D77" t="s">
        <v>1732</v>
      </c>
    </row>
    <row r="78" spans="1:4" x14ac:dyDescent="0.25">
      <c r="A78" t="s">
        <v>984</v>
      </c>
      <c r="B78" t="s">
        <v>1135</v>
      </c>
      <c r="C78" s="24">
        <v>45415</v>
      </c>
      <c r="D78" t="s">
        <v>1732</v>
      </c>
    </row>
    <row r="79" spans="1:4" x14ac:dyDescent="0.25">
      <c r="A79" t="s">
        <v>1136</v>
      </c>
      <c r="B79" t="s">
        <v>1137</v>
      </c>
      <c r="C79" s="24">
        <v>45415</v>
      </c>
      <c r="D79" t="s">
        <v>1732</v>
      </c>
    </row>
    <row r="80" spans="1:4" x14ac:dyDescent="0.25">
      <c r="A80" t="s">
        <v>81</v>
      </c>
      <c r="B80" t="s">
        <v>1138</v>
      </c>
      <c r="C80" s="24">
        <v>45415</v>
      </c>
      <c r="D80" t="s">
        <v>1732</v>
      </c>
    </row>
    <row r="81" spans="1:4" x14ac:dyDescent="0.25">
      <c r="A81" t="s">
        <v>1139</v>
      </c>
      <c r="B81" t="s">
        <v>1140</v>
      </c>
      <c r="C81" s="24">
        <v>45415</v>
      </c>
      <c r="D81" t="s">
        <v>1732</v>
      </c>
    </row>
    <row r="82" spans="1:4" x14ac:dyDescent="0.25">
      <c r="A82" t="s">
        <v>1141</v>
      </c>
      <c r="B82" t="s">
        <v>1142</v>
      </c>
      <c r="C82" s="24">
        <v>45415</v>
      </c>
      <c r="D82" t="s">
        <v>1732</v>
      </c>
    </row>
    <row r="83" spans="1:4" x14ac:dyDescent="0.25">
      <c r="A83" t="s">
        <v>1143</v>
      </c>
      <c r="B83" t="s">
        <v>1144</v>
      </c>
      <c r="C83" s="24">
        <v>45415</v>
      </c>
      <c r="D83" t="s">
        <v>1732</v>
      </c>
    </row>
    <row r="84" spans="1:4" x14ac:dyDescent="0.25">
      <c r="A84" t="s">
        <v>539</v>
      </c>
      <c r="B84" t="s">
        <v>1145</v>
      </c>
      <c r="C84" s="24">
        <v>45415</v>
      </c>
      <c r="D84" t="s">
        <v>1732</v>
      </c>
    </row>
    <row r="85" spans="1:4" x14ac:dyDescent="0.25">
      <c r="A85" t="s">
        <v>1146</v>
      </c>
      <c r="B85" t="s">
        <v>1147</v>
      </c>
      <c r="C85" s="24">
        <v>45415</v>
      </c>
      <c r="D85" t="s">
        <v>1732</v>
      </c>
    </row>
    <row r="86" spans="1:4" x14ac:dyDescent="0.25">
      <c r="A86" t="s">
        <v>1148</v>
      </c>
      <c r="B86" t="s">
        <v>1149</v>
      </c>
      <c r="C86" s="24">
        <v>45415</v>
      </c>
      <c r="D86" t="s">
        <v>1732</v>
      </c>
    </row>
    <row r="87" spans="1:4" x14ac:dyDescent="0.25">
      <c r="A87" t="s">
        <v>68</v>
      </c>
      <c r="B87" t="s">
        <v>1150</v>
      </c>
      <c r="C87" s="24">
        <v>45415</v>
      </c>
      <c r="D87" t="s">
        <v>1732</v>
      </c>
    </row>
    <row r="88" spans="1:4" x14ac:dyDescent="0.25">
      <c r="A88" t="s">
        <v>1151</v>
      </c>
      <c r="B88" t="s">
        <v>1152</v>
      </c>
      <c r="C88" s="24">
        <v>45415</v>
      </c>
      <c r="D88" t="s">
        <v>1732</v>
      </c>
    </row>
    <row r="89" spans="1:4" x14ac:dyDescent="0.25">
      <c r="A89" t="s">
        <v>1153</v>
      </c>
      <c r="B89" t="s">
        <v>1154</v>
      </c>
      <c r="C89" s="24">
        <v>45415</v>
      </c>
      <c r="D89" t="s">
        <v>1732</v>
      </c>
    </row>
    <row r="90" spans="1:4" x14ac:dyDescent="0.25">
      <c r="A90" t="s">
        <v>658</v>
      </c>
      <c r="B90" t="s">
        <v>1155</v>
      </c>
      <c r="C90" s="24">
        <v>45415</v>
      </c>
      <c r="D90" t="s">
        <v>1732</v>
      </c>
    </row>
    <row r="91" spans="1:4" x14ac:dyDescent="0.25">
      <c r="A91" t="s">
        <v>1156</v>
      </c>
      <c r="B91" t="s">
        <v>1157</v>
      </c>
      <c r="C91" s="24">
        <v>45415</v>
      </c>
      <c r="D91" t="s">
        <v>1732</v>
      </c>
    </row>
    <row r="92" spans="1:4" x14ac:dyDescent="0.25">
      <c r="A92" t="s">
        <v>517</v>
      </c>
      <c r="B92" t="s">
        <v>1158</v>
      </c>
      <c r="C92" s="24">
        <v>45415</v>
      </c>
      <c r="D92" t="s">
        <v>1732</v>
      </c>
    </row>
    <row r="93" spans="1:4" x14ac:dyDescent="0.25">
      <c r="A93" t="s">
        <v>1159</v>
      </c>
      <c r="B93" t="s">
        <v>1160</v>
      </c>
      <c r="C93" s="24">
        <v>45415</v>
      </c>
      <c r="D93" t="s">
        <v>1732</v>
      </c>
    </row>
    <row r="94" spans="1:4" x14ac:dyDescent="0.25">
      <c r="A94" t="s">
        <v>1161</v>
      </c>
      <c r="B94" t="s">
        <v>1162</v>
      </c>
      <c r="C94" s="24">
        <v>45415</v>
      </c>
      <c r="D94" t="s">
        <v>1732</v>
      </c>
    </row>
    <row r="95" spans="1:4" x14ac:dyDescent="0.25">
      <c r="A95" t="s">
        <v>1163</v>
      </c>
      <c r="B95" t="s">
        <v>1164</v>
      </c>
      <c r="C95" s="24">
        <v>45415</v>
      </c>
      <c r="D95" t="s">
        <v>1732</v>
      </c>
    </row>
    <row r="96" spans="1:4" x14ac:dyDescent="0.25">
      <c r="A96" t="s">
        <v>1165</v>
      </c>
      <c r="B96" t="s">
        <v>1166</v>
      </c>
      <c r="C96" s="24">
        <v>45415</v>
      </c>
      <c r="D96" t="s">
        <v>1732</v>
      </c>
    </row>
    <row r="97" spans="1:4" x14ac:dyDescent="0.25">
      <c r="A97" t="s">
        <v>1167</v>
      </c>
      <c r="B97" t="s">
        <v>1168</v>
      </c>
      <c r="C97" s="24">
        <v>45415</v>
      </c>
      <c r="D97" t="s">
        <v>1732</v>
      </c>
    </row>
    <row r="98" spans="1:4" x14ac:dyDescent="0.25">
      <c r="A98" t="s">
        <v>1169</v>
      </c>
      <c r="B98" t="s">
        <v>1170</v>
      </c>
      <c r="C98" s="24">
        <v>45415</v>
      </c>
      <c r="D98" t="s">
        <v>1732</v>
      </c>
    </row>
    <row r="99" spans="1:4" x14ac:dyDescent="0.25">
      <c r="A99" t="s">
        <v>1171</v>
      </c>
      <c r="B99" t="s">
        <v>1172</v>
      </c>
      <c r="C99" s="24">
        <v>45415</v>
      </c>
      <c r="D99" t="s">
        <v>1732</v>
      </c>
    </row>
    <row r="100" spans="1:4" x14ac:dyDescent="0.25">
      <c r="A100" t="s">
        <v>347</v>
      </c>
      <c r="B100" t="s">
        <v>1736</v>
      </c>
      <c r="C100" s="24">
        <v>45415</v>
      </c>
      <c r="D100" t="s">
        <v>1732</v>
      </c>
    </row>
    <row r="101" spans="1:4" x14ac:dyDescent="0.25">
      <c r="A101" t="s">
        <v>1173</v>
      </c>
      <c r="B101" t="s">
        <v>1174</v>
      </c>
      <c r="C101" s="24">
        <v>45416</v>
      </c>
      <c r="D101" t="s">
        <v>1732</v>
      </c>
    </row>
    <row r="102" spans="1:4" x14ac:dyDescent="0.25">
      <c r="A102" t="s">
        <v>1175</v>
      </c>
      <c r="B102" t="s">
        <v>1176</v>
      </c>
      <c r="C102" s="24">
        <v>45416</v>
      </c>
      <c r="D102" t="s">
        <v>1732</v>
      </c>
    </row>
    <row r="103" spans="1:4" x14ac:dyDescent="0.25">
      <c r="A103" t="s">
        <v>921</v>
      </c>
      <c r="B103" t="s">
        <v>1177</v>
      </c>
      <c r="C103" s="24">
        <v>45416</v>
      </c>
      <c r="D103" t="s">
        <v>1732</v>
      </c>
    </row>
    <row r="104" spans="1:4" x14ac:dyDescent="0.25">
      <c r="A104" t="s">
        <v>1178</v>
      </c>
      <c r="B104" t="s">
        <v>1179</v>
      </c>
      <c r="C104" s="24">
        <v>45416</v>
      </c>
      <c r="D104" t="s">
        <v>1732</v>
      </c>
    </row>
    <row r="105" spans="1:4" x14ac:dyDescent="0.25">
      <c r="A105" t="s">
        <v>1180</v>
      </c>
      <c r="B105" t="s">
        <v>1181</v>
      </c>
      <c r="C105" s="24">
        <v>45416</v>
      </c>
      <c r="D105" t="s">
        <v>1732</v>
      </c>
    </row>
    <row r="106" spans="1:4" x14ac:dyDescent="0.25">
      <c r="A106" t="s">
        <v>1182</v>
      </c>
      <c r="B106" t="s">
        <v>1183</v>
      </c>
      <c r="C106" s="24">
        <v>45416</v>
      </c>
      <c r="D106" t="s">
        <v>1732</v>
      </c>
    </row>
    <row r="107" spans="1:4" x14ac:dyDescent="0.25">
      <c r="A107" t="s">
        <v>647</v>
      </c>
      <c r="B107" t="s">
        <v>1184</v>
      </c>
      <c r="C107" s="24">
        <v>45416</v>
      </c>
      <c r="D107" t="s">
        <v>1732</v>
      </c>
    </row>
    <row r="108" spans="1:4" x14ac:dyDescent="0.25">
      <c r="A108" t="s">
        <v>689</v>
      </c>
      <c r="B108" t="s">
        <v>1185</v>
      </c>
      <c r="C108" s="24">
        <v>45416</v>
      </c>
      <c r="D108" t="s">
        <v>1732</v>
      </c>
    </row>
    <row r="109" spans="1:4" x14ac:dyDescent="0.25">
      <c r="A109" t="s">
        <v>826</v>
      </c>
      <c r="B109" t="s">
        <v>1186</v>
      </c>
      <c r="C109" s="24">
        <v>45416</v>
      </c>
      <c r="D109" t="s">
        <v>1732</v>
      </c>
    </row>
    <row r="110" spans="1:4" x14ac:dyDescent="0.25">
      <c r="A110" t="s">
        <v>332</v>
      </c>
      <c r="B110" t="s">
        <v>1187</v>
      </c>
      <c r="C110" s="24">
        <v>45416</v>
      </c>
      <c r="D110" t="s">
        <v>1732</v>
      </c>
    </row>
    <row r="111" spans="1:4" x14ac:dyDescent="0.25">
      <c r="A111" t="s">
        <v>427</v>
      </c>
      <c r="B111" t="s">
        <v>1188</v>
      </c>
      <c r="C111" s="24">
        <v>45416</v>
      </c>
      <c r="D111" t="s">
        <v>1732</v>
      </c>
    </row>
    <row r="112" spans="1:4" x14ac:dyDescent="0.25">
      <c r="A112" t="s">
        <v>186</v>
      </c>
      <c r="B112" t="s">
        <v>1189</v>
      </c>
      <c r="C112" s="24">
        <v>45416</v>
      </c>
      <c r="D112" t="s">
        <v>1732</v>
      </c>
    </row>
    <row r="113" spans="1:4" x14ac:dyDescent="0.25">
      <c r="A113" t="s">
        <v>1190</v>
      </c>
      <c r="B113" t="s">
        <v>1191</v>
      </c>
      <c r="C113" s="24">
        <v>45416</v>
      </c>
      <c r="D113" t="s">
        <v>1732</v>
      </c>
    </row>
    <row r="114" spans="1:4" x14ac:dyDescent="0.25">
      <c r="A114" t="s">
        <v>1192</v>
      </c>
      <c r="B114" t="s">
        <v>1193</v>
      </c>
      <c r="C114" s="24">
        <v>45416</v>
      </c>
      <c r="D114" t="s">
        <v>1732</v>
      </c>
    </row>
    <row r="115" spans="1:4" x14ac:dyDescent="0.25">
      <c r="A115" t="s">
        <v>1194</v>
      </c>
      <c r="B115" t="s">
        <v>1195</v>
      </c>
      <c r="C115" s="24">
        <v>45416</v>
      </c>
      <c r="D115" t="s">
        <v>1732</v>
      </c>
    </row>
    <row r="116" spans="1:4" x14ac:dyDescent="0.25">
      <c r="A116" t="s">
        <v>1196</v>
      </c>
      <c r="B116" t="s">
        <v>1197</v>
      </c>
      <c r="C116" s="24">
        <v>45416</v>
      </c>
      <c r="D116" t="s">
        <v>1732</v>
      </c>
    </row>
    <row r="117" spans="1:4" x14ac:dyDescent="0.25">
      <c r="A117" t="s">
        <v>1198</v>
      </c>
      <c r="B117" t="s">
        <v>1199</v>
      </c>
      <c r="C117" s="24">
        <v>45416</v>
      </c>
      <c r="D117" t="s">
        <v>1732</v>
      </c>
    </row>
    <row r="118" spans="1:4" x14ac:dyDescent="0.25">
      <c r="A118" t="s">
        <v>676</v>
      </c>
      <c r="B118" t="s">
        <v>1737</v>
      </c>
      <c r="C118" s="24">
        <v>45416</v>
      </c>
      <c r="D118" t="s">
        <v>1733</v>
      </c>
    </row>
    <row r="119" spans="1:4" x14ac:dyDescent="0.25">
      <c r="A119" t="s">
        <v>110</v>
      </c>
      <c r="B119" t="s">
        <v>1738</v>
      </c>
      <c r="C119" s="24">
        <v>45416</v>
      </c>
      <c r="D119" t="s">
        <v>1733</v>
      </c>
    </row>
    <row r="120" spans="1:4" x14ac:dyDescent="0.25">
      <c r="A120" t="s">
        <v>1200</v>
      </c>
      <c r="B120" t="s">
        <v>1201</v>
      </c>
      <c r="C120" s="24">
        <v>45418</v>
      </c>
      <c r="D120" t="s">
        <v>1732</v>
      </c>
    </row>
    <row r="121" spans="1:4" x14ac:dyDescent="0.25">
      <c r="A121" t="s">
        <v>1202</v>
      </c>
      <c r="B121" t="s">
        <v>1203</v>
      </c>
      <c r="C121" s="24">
        <v>45418</v>
      </c>
      <c r="D121" t="s">
        <v>1732</v>
      </c>
    </row>
    <row r="122" spans="1:4" x14ac:dyDescent="0.25">
      <c r="A122" t="s">
        <v>53</v>
      </c>
      <c r="B122" t="s">
        <v>1204</v>
      </c>
      <c r="C122" s="24">
        <v>45418</v>
      </c>
      <c r="D122" t="s">
        <v>1732</v>
      </c>
    </row>
    <row r="123" spans="1:4" x14ac:dyDescent="0.25">
      <c r="A123" t="s">
        <v>1205</v>
      </c>
      <c r="B123" t="s">
        <v>1206</v>
      </c>
      <c r="C123" s="24">
        <v>45418</v>
      </c>
      <c r="D123" t="s">
        <v>1732</v>
      </c>
    </row>
    <row r="124" spans="1:4" x14ac:dyDescent="0.25">
      <c r="A124" t="s">
        <v>1207</v>
      </c>
      <c r="B124" t="s">
        <v>1208</v>
      </c>
      <c r="C124" s="24">
        <v>45418</v>
      </c>
      <c r="D124" t="s">
        <v>1732</v>
      </c>
    </row>
    <row r="125" spans="1:4" x14ac:dyDescent="0.25">
      <c r="A125" t="s">
        <v>581</v>
      </c>
      <c r="B125" t="s">
        <v>1209</v>
      </c>
      <c r="C125" s="24">
        <v>45418</v>
      </c>
      <c r="D125" t="s">
        <v>1732</v>
      </c>
    </row>
    <row r="126" spans="1:4" x14ac:dyDescent="0.25">
      <c r="A126" t="s">
        <v>142</v>
      </c>
      <c r="B126" t="s">
        <v>1210</v>
      </c>
      <c r="C126" s="24">
        <v>45418</v>
      </c>
      <c r="D126" t="s">
        <v>1732</v>
      </c>
    </row>
    <row r="127" spans="1:4" x14ac:dyDescent="0.25">
      <c r="A127" t="s">
        <v>1211</v>
      </c>
      <c r="B127" t="s">
        <v>1212</v>
      </c>
      <c r="C127" s="24">
        <v>45418</v>
      </c>
      <c r="D127" t="s">
        <v>1732</v>
      </c>
    </row>
    <row r="128" spans="1:4" x14ac:dyDescent="0.25">
      <c r="A128" t="s">
        <v>1213</v>
      </c>
      <c r="B128" t="s">
        <v>1214</v>
      </c>
      <c r="C128" s="24">
        <v>45418</v>
      </c>
      <c r="D128" t="s">
        <v>1732</v>
      </c>
    </row>
    <row r="129" spans="1:4" x14ac:dyDescent="0.25">
      <c r="A129" t="s">
        <v>1215</v>
      </c>
      <c r="B129" t="s">
        <v>1216</v>
      </c>
      <c r="C129" s="24">
        <v>45418</v>
      </c>
      <c r="D129" t="s">
        <v>1732</v>
      </c>
    </row>
    <row r="130" spans="1:4" x14ac:dyDescent="0.25">
      <c r="A130" t="s">
        <v>149</v>
      </c>
      <c r="B130" t="s">
        <v>1217</v>
      </c>
      <c r="C130" s="24">
        <v>45418</v>
      </c>
      <c r="D130" t="s">
        <v>1732</v>
      </c>
    </row>
    <row r="131" spans="1:4" x14ac:dyDescent="0.25">
      <c r="A131" t="s">
        <v>847</v>
      </c>
      <c r="B131" t="s">
        <v>1218</v>
      </c>
      <c r="C131" s="24">
        <v>45418</v>
      </c>
      <c r="D131" t="s">
        <v>1732</v>
      </c>
    </row>
    <row r="132" spans="1:4" x14ac:dyDescent="0.25">
      <c r="A132" t="s">
        <v>1219</v>
      </c>
      <c r="B132" t="s">
        <v>1220</v>
      </c>
      <c r="C132" s="24">
        <v>45418</v>
      </c>
      <c r="D132" t="s">
        <v>1732</v>
      </c>
    </row>
    <row r="133" spans="1:4" x14ac:dyDescent="0.25">
      <c r="A133" t="s">
        <v>406</v>
      </c>
      <c r="B133" t="s">
        <v>1221</v>
      </c>
      <c r="C133" s="24">
        <v>45418</v>
      </c>
      <c r="D133" t="s">
        <v>1732</v>
      </c>
    </row>
    <row r="134" spans="1:4" x14ac:dyDescent="0.25">
      <c r="A134" t="s">
        <v>1222</v>
      </c>
      <c r="B134" t="s">
        <v>1223</v>
      </c>
      <c r="C134" s="24">
        <v>45418</v>
      </c>
      <c r="D134" t="s">
        <v>1732</v>
      </c>
    </row>
    <row r="135" spans="1:4" x14ac:dyDescent="0.25">
      <c r="A135" t="s">
        <v>1224</v>
      </c>
      <c r="B135" t="s">
        <v>1225</v>
      </c>
      <c r="C135" s="24">
        <v>45418</v>
      </c>
      <c r="D135" t="s">
        <v>1732</v>
      </c>
    </row>
    <row r="136" spans="1:4" x14ac:dyDescent="0.25">
      <c r="A136" t="s">
        <v>976</v>
      </c>
      <c r="B136" t="s">
        <v>1226</v>
      </c>
      <c r="C136" s="24">
        <v>45418</v>
      </c>
      <c r="D136" t="s">
        <v>1732</v>
      </c>
    </row>
    <row r="137" spans="1:4" x14ac:dyDescent="0.25">
      <c r="A137" t="s">
        <v>603</v>
      </c>
      <c r="B137" t="s">
        <v>1227</v>
      </c>
      <c r="C137" s="24">
        <v>45418</v>
      </c>
      <c r="D137" t="s">
        <v>1732</v>
      </c>
    </row>
    <row r="138" spans="1:4" x14ac:dyDescent="0.25">
      <c r="A138" t="s">
        <v>1228</v>
      </c>
      <c r="B138" t="s">
        <v>1229</v>
      </c>
      <c r="C138" s="24">
        <v>45418</v>
      </c>
      <c r="D138" t="s">
        <v>1732</v>
      </c>
    </row>
    <row r="139" spans="1:4" x14ac:dyDescent="0.25">
      <c r="A139" t="s">
        <v>1230</v>
      </c>
      <c r="B139" t="s">
        <v>1231</v>
      </c>
      <c r="C139" s="24">
        <v>45418</v>
      </c>
      <c r="D139" t="s">
        <v>1732</v>
      </c>
    </row>
    <row r="140" spans="1:4" x14ac:dyDescent="0.25">
      <c r="A140" t="s">
        <v>1232</v>
      </c>
      <c r="B140" t="s">
        <v>1233</v>
      </c>
      <c r="C140" s="24">
        <v>45418</v>
      </c>
      <c r="D140" t="s">
        <v>1732</v>
      </c>
    </row>
    <row r="141" spans="1:4" x14ac:dyDescent="0.25">
      <c r="A141" t="s">
        <v>336</v>
      </c>
      <c r="B141" t="s">
        <v>1234</v>
      </c>
      <c r="C141" s="24">
        <v>45418</v>
      </c>
      <c r="D141" t="s">
        <v>1732</v>
      </c>
    </row>
    <row r="142" spans="1:4" x14ac:dyDescent="0.25">
      <c r="A142" t="s">
        <v>602</v>
      </c>
      <c r="B142" t="s">
        <v>1235</v>
      </c>
      <c r="C142" s="24">
        <v>45418</v>
      </c>
      <c r="D142" t="s">
        <v>1732</v>
      </c>
    </row>
    <row r="143" spans="1:4" x14ac:dyDescent="0.25">
      <c r="A143" t="s">
        <v>1236</v>
      </c>
      <c r="B143" t="s">
        <v>1237</v>
      </c>
      <c r="C143" s="24">
        <v>45418</v>
      </c>
      <c r="D143" t="s">
        <v>1732</v>
      </c>
    </row>
    <row r="144" spans="1:4" x14ac:dyDescent="0.25">
      <c r="A144" t="s">
        <v>726</v>
      </c>
      <c r="B144" t="s">
        <v>1238</v>
      </c>
      <c r="C144" s="24">
        <v>45418</v>
      </c>
      <c r="D144" t="s">
        <v>1732</v>
      </c>
    </row>
    <row r="145" spans="1:4" x14ac:dyDescent="0.25">
      <c r="A145" t="s">
        <v>1239</v>
      </c>
      <c r="B145" t="s">
        <v>1240</v>
      </c>
      <c r="C145" s="24">
        <v>45418</v>
      </c>
      <c r="D145" t="s">
        <v>1732</v>
      </c>
    </row>
    <row r="146" spans="1:4" x14ac:dyDescent="0.25">
      <c r="A146" t="s">
        <v>842</v>
      </c>
      <c r="B146" t="s">
        <v>1241</v>
      </c>
      <c r="C146" s="24">
        <v>45418</v>
      </c>
      <c r="D146" t="s">
        <v>1732</v>
      </c>
    </row>
    <row r="147" spans="1:4" x14ac:dyDescent="0.25">
      <c r="A147" t="s">
        <v>1242</v>
      </c>
      <c r="B147" t="s">
        <v>1243</v>
      </c>
      <c r="C147" s="24">
        <v>45418</v>
      </c>
      <c r="D147" t="s">
        <v>1732</v>
      </c>
    </row>
    <row r="148" spans="1:4" x14ac:dyDescent="0.25">
      <c r="A148" t="s">
        <v>1244</v>
      </c>
      <c r="B148" t="s">
        <v>1245</v>
      </c>
      <c r="C148" s="24">
        <v>45418</v>
      </c>
      <c r="D148" t="s">
        <v>1732</v>
      </c>
    </row>
    <row r="149" spans="1:4" x14ac:dyDescent="0.25">
      <c r="A149" t="s">
        <v>358</v>
      </c>
      <c r="B149" t="s">
        <v>1246</v>
      </c>
      <c r="C149" s="24">
        <v>45418</v>
      </c>
      <c r="D149" t="s">
        <v>1732</v>
      </c>
    </row>
    <row r="150" spans="1:4" x14ac:dyDescent="0.25">
      <c r="A150" t="s">
        <v>1247</v>
      </c>
      <c r="B150" t="s">
        <v>1248</v>
      </c>
      <c r="C150" s="24">
        <v>45418</v>
      </c>
      <c r="D150" t="s">
        <v>1732</v>
      </c>
    </row>
    <row r="151" spans="1:4" x14ac:dyDescent="0.25">
      <c r="A151" t="s">
        <v>1249</v>
      </c>
      <c r="B151" t="s">
        <v>1250</v>
      </c>
      <c r="C151" s="24">
        <v>45418</v>
      </c>
      <c r="D151" t="s">
        <v>1732</v>
      </c>
    </row>
    <row r="152" spans="1:4" x14ac:dyDescent="0.25">
      <c r="A152" t="s">
        <v>1251</v>
      </c>
      <c r="B152" t="s">
        <v>1252</v>
      </c>
      <c r="C152" s="24">
        <v>45418</v>
      </c>
      <c r="D152" t="s">
        <v>1732</v>
      </c>
    </row>
    <row r="153" spans="1:4" x14ac:dyDescent="0.25">
      <c r="A153" t="s">
        <v>284</v>
      </c>
      <c r="B153" t="s">
        <v>1253</v>
      </c>
      <c r="C153" s="24">
        <v>45418</v>
      </c>
      <c r="D153" t="s">
        <v>1732</v>
      </c>
    </row>
    <row r="154" spans="1:4" x14ac:dyDescent="0.25">
      <c r="A154" t="s">
        <v>357</v>
      </c>
      <c r="B154" t="s">
        <v>1254</v>
      </c>
      <c r="C154" s="24">
        <v>45418</v>
      </c>
      <c r="D154" t="s">
        <v>1732</v>
      </c>
    </row>
    <row r="155" spans="1:4" x14ac:dyDescent="0.25">
      <c r="A155" t="s">
        <v>1255</v>
      </c>
      <c r="B155" t="s">
        <v>1256</v>
      </c>
      <c r="C155" s="24">
        <v>45418</v>
      </c>
      <c r="D155" t="s">
        <v>1732</v>
      </c>
    </row>
    <row r="156" spans="1:4" x14ac:dyDescent="0.25">
      <c r="A156" t="s">
        <v>1257</v>
      </c>
      <c r="B156" t="s">
        <v>1258</v>
      </c>
      <c r="C156" s="24">
        <v>45418</v>
      </c>
      <c r="D156" t="s">
        <v>1732</v>
      </c>
    </row>
    <row r="157" spans="1:4" x14ac:dyDescent="0.25">
      <c r="A157" t="s">
        <v>1259</v>
      </c>
      <c r="B157" t="s">
        <v>1260</v>
      </c>
      <c r="C157" s="24">
        <v>45418</v>
      </c>
      <c r="D157" t="s">
        <v>1732</v>
      </c>
    </row>
    <row r="158" spans="1:4" x14ac:dyDescent="0.25">
      <c r="A158" t="s">
        <v>1261</v>
      </c>
      <c r="B158" t="s">
        <v>1262</v>
      </c>
      <c r="C158" s="24">
        <v>45418</v>
      </c>
      <c r="D158" t="s">
        <v>1732</v>
      </c>
    </row>
    <row r="159" spans="1:4" x14ac:dyDescent="0.25">
      <c r="A159" t="s">
        <v>692</v>
      </c>
      <c r="B159" t="s">
        <v>1263</v>
      </c>
      <c r="C159" s="24">
        <v>45418</v>
      </c>
      <c r="D159" t="s">
        <v>1732</v>
      </c>
    </row>
    <row r="160" spans="1:4" x14ac:dyDescent="0.25">
      <c r="A160" t="s">
        <v>1264</v>
      </c>
      <c r="B160" t="s">
        <v>1265</v>
      </c>
      <c r="C160" s="24">
        <v>45418</v>
      </c>
      <c r="D160" t="s">
        <v>1732</v>
      </c>
    </row>
    <row r="161" spans="1:4" x14ac:dyDescent="0.25">
      <c r="A161" t="s">
        <v>1266</v>
      </c>
      <c r="B161" t="s">
        <v>1267</v>
      </c>
      <c r="C161" s="24">
        <v>45418</v>
      </c>
      <c r="D161" t="s">
        <v>1732</v>
      </c>
    </row>
    <row r="162" spans="1:4" x14ac:dyDescent="0.25">
      <c r="A162" t="s">
        <v>1268</v>
      </c>
      <c r="B162" t="s">
        <v>1269</v>
      </c>
      <c r="C162" s="24">
        <v>45418</v>
      </c>
      <c r="D162" t="s">
        <v>1732</v>
      </c>
    </row>
    <row r="163" spans="1:4" x14ac:dyDescent="0.25">
      <c r="A163" t="s">
        <v>550</v>
      </c>
      <c r="B163" t="s">
        <v>1270</v>
      </c>
      <c r="C163" s="24">
        <v>45418</v>
      </c>
      <c r="D163" t="s">
        <v>1732</v>
      </c>
    </row>
    <row r="164" spans="1:4" x14ac:dyDescent="0.25">
      <c r="A164" t="s">
        <v>1271</v>
      </c>
      <c r="B164" t="s">
        <v>1272</v>
      </c>
      <c r="C164" s="24">
        <v>45418</v>
      </c>
      <c r="D164" t="s">
        <v>1732</v>
      </c>
    </row>
    <row r="165" spans="1:4" x14ac:dyDescent="0.25">
      <c r="A165" t="s">
        <v>1273</v>
      </c>
      <c r="B165" t="s">
        <v>1274</v>
      </c>
      <c r="C165" s="24">
        <v>45418</v>
      </c>
      <c r="D165" t="s">
        <v>1732</v>
      </c>
    </row>
    <row r="166" spans="1:4" x14ac:dyDescent="0.25">
      <c r="A166" t="s">
        <v>1275</v>
      </c>
      <c r="B166" t="s">
        <v>1276</v>
      </c>
      <c r="C166" s="24">
        <v>45418</v>
      </c>
      <c r="D166" t="s">
        <v>1732</v>
      </c>
    </row>
    <row r="167" spans="1:4" x14ac:dyDescent="0.25">
      <c r="A167" t="s">
        <v>1277</v>
      </c>
      <c r="B167" t="s">
        <v>1278</v>
      </c>
      <c r="C167" s="24">
        <v>45418</v>
      </c>
      <c r="D167" t="s">
        <v>1732</v>
      </c>
    </row>
    <row r="168" spans="1:4" x14ac:dyDescent="0.25">
      <c r="A168" t="s">
        <v>1279</v>
      </c>
      <c r="B168" t="s">
        <v>1280</v>
      </c>
      <c r="C168" s="24">
        <v>45418</v>
      </c>
      <c r="D168" t="s">
        <v>1732</v>
      </c>
    </row>
    <row r="169" spans="1:4" x14ac:dyDescent="0.25">
      <c r="A169" t="s">
        <v>1281</v>
      </c>
      <c r="B169" t="s">
        <v>1282</v>
      </c>
      <c r="C169" s="24">
        <v>45418</v>
      </c>
      <c r="D169" t="s">
        <v>1732</v>
      </c>
    </row>
    <row r="170" spans="1:4" x14ac:dyDescent="0.25">
      <c r="A170" t="s">
        <v>1283</v>
      </c>
      <c r="B170" t="s">
        <v>1284</v>
      </c>
      <c r="C170" s="24">
        <v>45418</v>
      </c>
      <c r="D170" t="s">
        <v>1732</v>
      </c>
    </row>
    <row r="171" spans="1:4" x14ac:dyDescent="0.25">
      <c r="A171" t="s">
        <v>1285</v>
      </c>
      <c r="B171" t="s">
        <v>1286</v>
      </c>
      <c r="C171" s="24">
        <v>45418</v>
      </c>
      <c r="D171" t="s">
        <v>1732</v>
      </c>
    </row>
    <row r="172" spans="1:4" x14ac:dyDescent="0.25">
      <c r="A172" t="s">
        <v>1287</v>
      </c>
      <c r="B172" t="s">
        <v>1288</v>
      </c>
      <c r="C172" s="24">
        <v>45419</v>
      </c>
      <c r="D172" t="s">
        <v>1732</v>
      </c>
    </row>
    <row r="173" spans="1:4" x14ac:dyDescent="0.25">
      <c r="A173" t="s">
        <v>1289</v>
      </c>
      <c r="B173" t="s">
        <v>1290</v>
      </c>
      <c r="C173" s="24">
        <v>45419</v>
      </c>
      <c r="D173" t="s">
        <v>1732</v>
      </c>
    </row>
    <row r="174" spans="1:4" x14ac:dyDescent="0.25">
      <c r="A174" t="s">
        <v>479</v>
      </c>
      <c r="B174" t="s">
        <v>1291</v>
      </c>
      <c r="C174" s="24">
        <v>45419</v>
      </c>
      <c r="D174" t="s">
        <v>1732</v>
      </c>
    </row>
    <row r="175" spans="1:4" x14ac:dyDescent="0.25">
      <c r="A175" t="s">
        <v>653</v>
      </c>
      <c r="B175" t="s">
        <v>1292</v>
      </c>
      <c r="C175" s="24">
        <v>45419</v>
      </c>
      <c r="D175" t="s">
        <v>1732</v>
      </c>
    </row>
    <row r="176" spans="1:4" x14ac:dyDescent="0.25">
      <c r="A176" t="s">
        <v>605</v>
      </c>
      <c r="B176" t="s">
        <v>1293</v>
      </c>
      <c r="C176" s="24">
        <v>45419</v>
      </c>
      <c r="D176" t="s">
        <v>1732</v>
      </c>
    </row>
    <row r="177" spans="1:4" x14ac:dyDescent="0.25">
      <c r="A177" t="s">
        <v>1294</v>
      </c>
      <c r="B177" t="s">
        <v>1295</v>
      </c>
      <c r="C177" s="24">
        <v>45419</v>
      </c>
      <c r="D177" t="s">
        <v>1732</v>
      </c>
    </row>
    <row r="178" spans="1:4" x14ac:dyDescent="0.25">
      <c r="A178" t="s">
        <v>781</v>
      </c>
      <c r="B178" t="s">
        <v>1296</v>
      </c>
      <c r="C178" s="24">
        <v>45419</v>
      </c>
      <c r="D178" t="s">
        <v>1732</v>
      </c>
    </row>
    <row r="179" spans="1:4" x14ac:dyDescent="0.25">
      <c r="A179" t="s">
        <v>1297</v>
      </c>
      <c r="B179" t="s">
        <v>1298</v>
      </c>
      <c r="C179" s="24">
        <v>45419</v>
      </c>
      <c r="D179" t="s">
        <v>1732</v>
      </c>
    </row>
    <row r="180" spans="1:4" x14ac:dyDescent="0.25">
      <c r="A180" t="s">
        <v>1299</v>
      </c>
      <c r="B180" t="s">
        <v>1300</v>
      </c>
      <c r="C180" s="24">
        <v>45419</v>
      </c>
      <c r="D180" t="s">
        <v>1732</v>
      </c>
    </row>
    <row r="181" spans="1:4" x14ac:dyDescent="0.25">
      <c r="A181" t="s">
        <v>1301</v>
      </c>
      <c r="B181" t="s">
        <v>1302</v>
      </c>
      <c r="C181" s="24">
        <v>45419</v>
      </c>
      <c r="D181" t="s">
        <v>1732</v>
      </c>
    </row>
    <row r="182" spans="1:4" x14ac:dyDescent="0.25">
      <c r="A182" t="s">
        <v>5</v>
      </c>
      <c r="B182" t="s">
        <v>1303</v>
      </c>
      <c r="C182" s="24">
        <v>45419</v>
      </c>
      <c r="D182" t="s">
        <v>1732</v>
      </c>
    </row>
    <row r="183" spans="1:4" x14ac:dyDescent="0.25">
      <c r="A183" t="s">
        <v>655</v>
      </c>
      <c r="B183" t="s">
        <v>1304</v>
      </c>
      <c r="C183" s="24">
        <v>45419</v>
      </c>
      <c r="D183" t="s">
        <v>1732</v>
      </c>
    </row>
    <row r="184" spans="1:4" x14ac:dyDescent="0.25">
      <c r="A184" t="s">
        <v>444</v>
      </c>
      <c r="B184" t="s">
        <v>1305</v>
      </c>
      <c r="C184" s="24">
        <v>45419</v>
      </c>
      <c r="D184" t="s">
        <v>1732</v>
      </c>
    </row>
    <row r="185" spans="1:4" x14ac:dyDescent="0.25">
      <c r="A185" t="s">
        <v>1306</v>
      </c>
      <c r="B185" t="s">
        <v>1307</v>
      </c>
      <c r="C185" s="24">
        <v>45419</v>
      </c>
      <c r="D185" t="s">
        <v>1732</v>
      </c>
    </row>
    <row r="186" spans="1:4" x14ac:dyDescent="0.25">
      <c r="A186" t="s">
        <v>1308</v>
      </c>
      <c r="B186" t="s">
        <v>1309</v>
      </c>
      <c r="C186" s="24">
        <v>45419</v>
      </c>
      <c r="D186" t="s">
        <v>1732</v>
      </c>
    </row>
    <row r="187" spans="1:4" x14ac:dyDescent="0.25">
      <c r="A187" t="s">
        <v>439</v>
      </c>
      <c r="B187" t="s">
        <v>1310</v>
      </c>
      <c r="C187" s="24">
        <v>45419</v>
      </c>
      <c r="D187" t="s">
        <v>1732</v>
      </c>
    </row>
    <row r="188" spans="1:4" x14ac:dyDescent="0.25">
      <c r="A188" t="s">
        <v>678</v>
      </c>
      <c r="B188" t="s">
        <v>1311</v>
      </c>
      <c r="C188" s="24">
        <v>45419</v>
      </c>
      <c r="D188" t="s">
        <v>1732</v>
      </c>
    </row>
    <row r="189" spans="1:4" x14ac:dyDescent="0.25">
      <c r="A189" t="s">
        <v>1312</v>
      </c>
      <c r="B189" t="s">
        <v>1313</v>
      </c>
      <c r="C189" s="24">
        <v>45419</v>
      </c>
      <c r="D189" t="s">
        <v>1732</v>
      </c>
    </row>
    <row r="190" spans="1:4" x14ac:dyDescent="0.25">
      <c r="A190" t="s">
        <v>404</v>
      </c>
      <c r="B190" t="s">
        <v>1314</v>
      </c>
      <c r="C190" s="24">
        <v>45419</v>
      </c>
      <c r="D190" t="s">
        <v>1732</v>
      </c>
    </row>
    <row r="191" spans="1:4" x14ac:dyDescent="0.25">
      <c r="A191" t="s">
        <v>807</v>
      </c>
      <c r="B191" t="s">
        <v>1315</v>
      </c>
      <c r="C191" s="24">
        <v>45419</v>
      </c>
      <c r="D191" t="s">
        <v>1732</v>
      </c>
    </row>
    <row r="192" spans="1:4" x14ac:dyDescent="0.25">
      <c r="A192" t="s">
        <v>1316</v>
      </c>
      <c r="B192" t="s">
        <v>1317</v>
      </c>
      <c r="C192" s="24">
        <v>45419</v>
      </c>
      <c r="D192" t="s">
        <v>1732</v>
      </c>
    </row>
    <row r="193" spans="1:4" x14ac:dyDescent="0.25">
      <c r="A193" t="s">
        <v>1318</v>
      </c>
      <c r="B193" t="s">
        <v>1319</v>
      </c>
      <c r="C193" s="24">
        <v>45419</v>
      </c>
      <c r="D193" t="s">
        <v>1732</v>
      </c>
    </row>
    <row r="194" spans="1:4" x14ac:dyDescent="0.25">
      <c r="A194" t="s">
        <v>1320</v>
      </c>
      <c r="B194" t="s">
        <v>1321</v>
      </c>
      <c r="C194" s="24">
        <v>45419</v>
      </c>
      <c r="D194" t="s">
        <v>1732</v>
      </c>
    </row>
    <row r="195" spans="1:4" x14ac:dyDescent="0.25">
      <c r="A195" t="s">
        <v>453</v>
      </c>
      <c r="B195" t="s">
        <v>1322</v>
      </c>
      <c r="C195" s="24">
        <v>45419</v>
      </c>
      <c r="D195" t="s">
        <v>1732</v>
      </c>
    </row>
    <row r="196" spans="1:4" x14ac:dyDescent="0.25">
      <c r="A196" t="s">
        <v>1323</v>
      </c>
      <c r="B196" t="s">
        <v>1324</v>
      </c>
      <c r="C196" s="24">
        <v>45419</v>
      </c>
      <c r="D196" t="s">
        <v>1732</v>
      </c>
    </row>
    <row r="197" spans="1:4" x14ac:dyDescent="0.25">
      <c r="A197" t="s">
        <v>860</v>
      </c>
      <c r="B197" t="s">
        <v>1325</v>
      </c>
      <c r="C197" s="24">
        <v>45419</v>
      </c>
      <c r="D197" t="s">
        <v>1732</v>
      </c>
    </row>
    <row r="198" spans="1:4" x14ac:dyDescent="0.25">
      <c r="A198" t="s">
        <v>287</v>
      </c>
      <c r="B198" t="s">
        <v>1326</v>
      </c>
      <c r="C198" s="24">
        <v>45419</v>
      </c>
      <c r="D198" t="s">
        <v>1732</v>
      </c>
    </row>
    <row r="199" spans="1:4" x14ac:dyDescent="0.25">
      <c r="A199" t="s">
        <v>164</v>
      </c>
      <c r="B199" t="s">
        <v>1327</v>
      </c>
      <c r="C199" s="24">
        <v>45419</v>
      </c>
      <c r="D199" t="s">
        <v>1732</v>
      </c>
    </row>
    <row r="200" spans="1:4" x14ac:dyDescent="0.25">
      <c r="A200" t="s">
        <v>817</v>
      </c>
      <c r="B200" t="s">
        <v>1328</v>
      </c>
      <c r="C200" s="24">
        <v>45419</v>
      </c>
      <c r="D200" t="s">
        <v>1732</v>
      </c>
    </row>
    <row r="201" spans="1:4" x14ac:dyDescent="0.25">
      <c r="A201" t="s">
        <v>1329</v>
      </c>
      <c r="B201" t="s">
        <v>1330</v>
      </c>
      <c r="C201" s="24">
        <v>45419</v>
      </c>
      <c r="D201" t="s">
        <v>1732</v>
      </c>
    </row>
    <row r="202" spans="1:4" x14ac:dyDescent="0.25">
      <c r="A202" t="s">
        <v>1331</v>
      </c>
      <c r="B202" t="s">
        <v>1332</v>
      </c>
      <c r="C202" s="24">
        <v>45419</v>
      </c>
      <c r="D202" t="s">
        <v>1732</v>
      </c>
    </row>
    <row r="203" spans="1:4" x14ac:dyDescent="0.25">
      <c r="A203" t="s">
        <v>166</v>
      </c>
      <c r="B203" t="s">
        <v>1333</v>
      </c>
      <c r="C203" s="24">
        <v>45419</v>
      </c>
      <c r="D203" t="s">
        <v>1732</v>
      </c>
    </row>
    <row r="204" spans="1:4" x14ac:dyDescent="0.25">
      <c r="A204" t="s">
        <v>979</v>
      </c>
      <c r="B204" t="s">
        <v>1334</v>
      </c>
      <c r="C204" s="24">
        <v>45419</v>
      </c>
      <c r="D204" t="s">
        <v>1732</v>
      </c>
    </row>
    <row r="205" spans="1:4" x14ac:dyDescent="0.25">
      <c r="A205" t="s">
        <v>1335</v>
      </c>
      <c r="B205" t="s">
        <v>1336</v>
      </c>
      <c r="C205" s="24">
        <v>45419</v>
      </c>
      <c r="D205" t="s">
        <v>1732</v>
      </c>
    </row>
    <row r="206" spans="1:4" x14ac:dyDescent="0.25">
      <c r="A206" t="s">
        <v>851</v>
      </c>
      <c r="B206" t="s">
        <v>1337</v>
      </c>
      <c r="C206" s="24">
        <v>45419</v>
      </c>
      <c r="D206" t="s">
        <v>1732</v>
      </c>
    </row>
    <row r="207" spans="1:4" x14ac:dyDescent="0.25">
      <c r="A207" t="s">
        <v>1338</v>
      </c>
      <c r="B207" t="s">
        <v>1339</v>
      </c>
      <c r="C207" s="24">
        <v>45419</v>
      </c>
      <c r="D207" t="s">
        <v>1732</v>
      </c>
    </row>
    <row r="208" spans="1:4" x14ac:dyDescent="0.25">
      <c r="A208" t="s">
        <v>405</v>
      </c>
      <c r="B208" t="s">
        <v>1340</v>
      </c>
      <c r="C208" s="24">
        <v>45419</v>
      </c>
      <c r="D208" t="s">
        <v>1732</v>
      </c>
    </row>
    <row r="209" spans="1:4" x14ac:dyDescent="0.25">
      <c r="A209" t="s">
        <v>1341</v>
      </c>
      <c r="B209" t="s">
        <v>1342</v>
      </c>
      <c r="C209" s="24">
        <v>45419</v>
      </c>
      <c r="D209" t="s">
        <v>1732</v>
      </c>
    </row>
    <row r="210" spans="1:4" x14ac:dyDescent="0.25">
      <c r="A210" t="s">
        <v>1343</v>
      </c>
      <c r="B210" t="s">
        <v>1344</v>
      </c>
      <c r="C210" s="24">
        <v>45419</v>
      </c>
      <c r="D210" t="s">
        <v>1732</v>
      </c>
    </row>
    <row r="211" spans="1:4" x14ac:dyDescent="0.25">
      <c r="A211" t="s">
        <v>478</v>
      </c>
      <c r="B211" t="s">
        <v>1345</v>
      </c>
      <c r="C211" s="24">
        <v>45419</v>
      </c>
      <c r="D211" t="s">
        <v>1732</v>
      </c>
    </row>
    <row r="212" spans="1:4" x14ac:dyDescent="0.25">
      <c r="A212" t="s">
        <v>1346</v>
      </c>
      <c r="B212" t="s">
        <v>1347</v>
      </c>
      <c r="C212" s="24">
        <v>45419</v>
      </c>
      <c r="D212" t="s">
        <v>1732</v>
      </c>
    </row>
    <row r="213" spans="1:4" x14ac:dyDescent="0.25">
      <c r="A213" t="s">
        <v>1739</v>
      </c>
      <c r="B213" t="s">
        <v>1740</v>
      </c>
      <c r="C213" s="24">
        <v>45419</v>
      </c>
      <c r="D213" t="s">
        <v>1732</v>
      </c>
    </row>
    <row r="214" spans="1:4" x14ac:dyDescent="0.25">
      <c r="A214" t="s">
        <v>1741</v>
      </c>
      <c r="B214" t="s">
        <v>1742</v>
      </c>
      <c r="C214" s="24">
        <v>45419</v>
      </c>
      <c r="D214" t="s">
        <v>1733</v>
      </c>
    </row>
    <row r="215" spans="1:4" x14ac:dyDescent="0.25">
      <c r="A215" t="s">
        <v>1744</v>
      </c>
      <c r="B215" t="s">
        <v>1745</v>
      </c>
      <c r="C215" s="24">
        <v>45419</v>
      </c>
      <c r="D215" t="s">
        <v>1734</v>
      </c>
    </row>
    <row r="216" spans="1:4" x14ac:dyDescent="0.25">
      <c r="A216" t="s">
        <v>1348</v>
      </c>
      <c r="B216" t="s">
        <v>1349</v>
      </c>
      <c r="C216" s="24">
        <v>45420</v>
      </c>
      <c r="D216" t="s">
        <v>1732</v>
      </c>
    </row>
    <row r="217" spans="1:4" x14ac:dyDescent="0.25">
      <c r="A217" t="s">
        <v>1350</v>
      </c>
      <c r="B217" t="s">
        <v>1351</v>
      </c>
      <c r="C217" s="24">
        <v>45420</v>
      </c>
      <c r="D217" t="s">
        <v>1732</v>
      </c>
    </row>
    <row r="218" spans="1:4" x14ac:dyDescent="0.25">
      <c r="A218" t="s">
        <v>1352</v>
      </c>
      <c r="B218" t="s">
        <v>1353</v>
      </c>
      <c r="C218" s="24">
        <v>45420</v>
      </c>
      <c r="D218" t="s">
        <v>1732</v>
      </c>
    </row>
    <row r="219" spans="1:4" x14ac:dyDescent="0.25">
      <c r="A219" t="s">
        <v>746</v>
      </c>
      <c r="B219" t="s">
        <v>1354</v>
      </c>
      <c r="C219" s="24">
        <v>45420</v>
      </c>
      <c r="D219" t="s">
        <v>1732</v>
      </c>
    </row>
    <row r="220" spans="1:4" x14ac:dyDescent="0.25">
      <c r="A220" t="s">
        <v>1355</v>
      </c>
      <c r="B220" t="s">
        <v>1356</v>
      </c>
      <c r="C220" s="24">
        <v>45420</v>
      </c>
      <c r="D220" t="s">
        <v>1732</v>
      </c>
    </row>
    <row r="221" spans="1:4" x14ac:dyDescent="0.25">
      <c r="A221" t="s">
        <v>813</v>
      </c>
      <c r="B221" t="s">
        <v>1357</v>
      </c>
      <c r="C221" s="24">
        <v>45420</v>
      </c>
      <c r="D221" t="s">
        <v>1732</v>
      </c>
    </row>
    <row r="222" spans="1:4" x14ac:dyDescent="0.25">
      <c r="A222" t="s">
        <v>1358</v>
      </c>
      <c r="B222" t="s">
        <v>1359</v>
      </c>
      <c r="C222" s="24">
        <v>45420</v>
      </c>
      <c r="D222" t="s">
        <v>1732</v>
      </c>
    </row>
    <row r="223" spans="1:4" x14ac:dyDescent="0.25">
      <c r="A223" t="s">
        <v>1360</v>
      </c>
      <c r="B223" t="s">
        <v>1361</v>
      </c>
      <c r="C223" s="24">
        <v>45420</v>
      </c>
      <c r="D223" t="s">
        <v>1732</v>
      </c>
    </row>
    <row r="224" spans="1:4" x14ac:dyDescent="0.25">
      <c r="A224" t="s">
        <v>1362</v>
      </c>
      <c r="B224" t="s">
        <v>1363</v>
      </c>
      <c r="C224" s="24">
        <v>45420</v>
      </c>
      <c r="D224" t="s">
        <v>1732</v>
      </c>
    </row>
    <row r="225" spans="1:4" x14ac:dyDescent="0.25">
      <c r="A225" t="s">
        <v>1364</v>
      </c>
      <c r="B225" t="s">
        <v>1365</v>
      </c>
      <c r="C225" s="24">
        <v>45420</v>
      </c>
      <c r="D225" t="s">
        <v>1732</v>
      </c>
    </row>
    <row r="226" spans="1:4" x14ac:dyDescent="0.25">
      <c r="A226" t="s">
        <v>1366</v>
      </c>
      <c r="B226" t="s">
        <v>1367</v>
      </c>
      <c r="C226" s="24">
        <v>45420</v>
      </c>
      <c r="D226" t="s">
        <v>1732</v>
      </c>
    </row>
    <row r="227" spans="1:4" x14ac:dyDescent="0.25">
      <c r="A227" t="s">
        <v>1368</v>
      </c>
      <c r="B227" t="s">
        <v>1369</v>
      </c>
      <c r="C227" s="24">
        <v>45420</v>
      </c>
      <c r="D227" t="s">
        <v>1732</v>
      </c>
    </row>
    <row r="228" spans="1:4" x14ac:dyDescent="0.25">
      <c r="A228" t="s">
        <v>451</v>
      </c>
      <c r="B228" t="s">
        <v>1370</v>
      </c>
      <c r="C228" s="24">
        <v>45420</v>
      </c>
      <c r="D228" t="s">
        <v>1732</v>
      </c>
    </row>
    <row r="229" spans="1:4" x14ac:dyDescent="0.25">
      <c r="A229" t="s">
        <v>1371</v>
      </c>
      <c r="B229" t="s">
        <v>1372</v>
      </c>
      <c r="C229" s="24">
        <v>45420</v>
      </c>
      <c r="D229" t="s">
        <v>1732</v>
      </c>
    </row>
    <row r="230" spans="1:4" x14ac:dyDescent="0.25">
      <c r="A230" t="s">
        <v>1373</v>
      </c>
      <c r="B230" t="s">
        <v>1374</v>
      </c>
      <c r="C230" s="24">
        <v>45420</v>
      </c>
      <c r="D230" t="s">
        <v>1732</v>
      </c>
    </row>
    <row r="231" spans="1:4" x14ac:dyDescent="0.25">
      <c r="A231" t="s">
        <v>1375</v>
      </c>
      <c r="B231" t="s">
        <v>1376</v>
      </c>
      <c r="C231" s="24">
        <v>45420</v>
      </c>
      <c r="D231" t="s">
        <v>1732</v>
      </c>
    </row>
    <row r="232" spans="1:4" x14ac:dyDescent="0.25">
      <c r="A232" t="s">
        <v>699</v>
      </c>
      <c r="B232" t="s">
        <v>1377</v>
      </c>
      <c r="C232" s="24">
        <v>45420</v>
      </c>
      <c r="D232" t="s">
        <v>1732</v>
      </c>
    </row>
    <row r="233" spans="1:4" x14ac:dyDescent="0.25">
      <c r="A233" t="s">
        <v>229</v>
      </c>
      <c r="B233" t="s">
        <v>1378</v>
      </c>
      <c r="C233" s="24">
        <v>45420</v>
      </c>
      <c r="D233" t="s">
        <v>1732</v>
      </c>
    </row>
    <row r="234" spans="1:4" x14ac:dyDescent="0.25">
      <c r="A234" t="s">
        <v>1379</v>
      </c>
      <c r="B234" t="s">
        <v>1380</v>
      </c>
      <c r="C234" s="24">
        <v>45420</v>
      </c>
      <c r="D234" t="s">
        <v>1732</v>
      </c>
    </row>
    <row r="235" spans="1:4" x14ac:dyDescent="0.25">
      <c r="A235" t="s">
        <v>1381</v>
      </c>
      <c r="B235" t="s">
        <v>1382</v>
      </c>
      <c r="C235" s="24">
        <v>45420</v>
      </c>
      <c r="D235" t="s">
        <v>1732</v>
      </c>
    </row>
    <row r="236" spans="1:4" x14ac:dyDescent="0.25">
      <c r="A236" t="s">
        <v>1383</v>
      </c>
      <c r="B236" t="s">
        <v>1384</v>
      </c>
      <c r="C236" s="24">
        <v>45420</v>
      </c>
      <c r="D236" t="s">
        <v>1732</v>
      </c>
    </row>
    <row r="237" spans="1:4" x14ac:dyDescent="0.25">
      <c r="A237" t="s">
        <v>1385</v>
      </c>
      <c r="B237" t="s">
        <v>1386</v>
      </c>
      <c r="C237" s="24">
        <v>45420</v>
      </c>
      <c r="D237" t="s">
        <v>1732</v>
      </c>
    </row>
    <row r="238" spans="1:4" x14ac:dyDescent="0.25">
      <c r="A238" t="s">
        <v>862</v>
      </c>
      <c r="B238" t="s">
        <v>1387</v>
      </c>
      <c r="C238" s="24">
        <v>45420</v>
      </c>
      <c r="D238" t="s">
        <v>1732</v>
      </c>
    </row>
    <row r="239" spans="1:4" x14ac:dyDescent="0.25">
      <c r="A239" t="s">
        <v>1388</v>
      </c>
      <c r="B239" t="s">
        <v>1389</v>
      </c>
      <c r="C239" s="24">
        <v>45420</v>
      </c>
      <c r="D239" t="s">
        <v>1732</v>
      </c>
    </row>
    <row r="240" spans="1:4" x14ac:dyDescent="0.25">
      <c r="A240" t="s">
        <v>1390</v>
      </c>
      <c r="B240" t="s">
        <v>1391</v>
      </c>
      <c r="C240" s="24">
        <v>45420</v>
      </c>
      <c r="D240" t="s">
        <v>1732</v>
      </c>
    </row>
    <row r="241" spans="1:4" x14ac:dyDescent="0.25">
      <c r="A241" t="s">
        <v>750</v>
      </c>
      <c r="B241" t="s">
        <v>1392</v>
      </c>
      <c r="C241" s="24">
        <v>45420</v>
      </c>
      <c r="D241" t="s">
        <v>1732</v>
      </c>
    </row>
    <row r="242" spans="1:4" x14ac:dyDescent="0.25">
      <c r="A242" t="s">
        <v>1393</v>
      </c>
      <c r="B242" t="s">
        <v>1394</v>
      </c>
      <c r="C242" s="24">
        <v>45420</v>
      </c>
      <c r="D242" t="s">
        <v>1732</v>
      </c>
    </row>
    <row r="243" spans="1:4" x14ac:dyDescent="0.25">
      <c r="A243" t="s">
        <v>1395</v>
      </c>
      <c r="B243" t="s">
        <v>1396</v>
      </c>
      <c r="C243" s="24">
        <v>45420</v>
      </c>
      <c r="D243" t="s">
        <v>1732</v>
      </c>
    </row>
    <row r="244" spans="1:4" x14ac:dyDescent="0.25">
      <c r="A244" t="s">
        <v>1397</v>
      </c>
      <c r="B244" t="s">
        <v>1398</v>
      </c>
      <c r="C244" s="24">
        <v>45420</v>
      </c>
      <c r="D244" t="s">
        <v>1732</v>
      </c>
    </row>
    <row r="245" spans="1:4" x14ac:dyDescent="0.25">
      <c r="A245" t="s">
        <v>1399</v>
      </c>
      <c r="B245" t="s">
        <v>1400</v>
      </c>
      <c r="C245" s="24">
        <v>45420</v>
      </c>
      <c r="D245" t="s">
        <v>1732</v>
      </c>
    </row>
    <row r="246" spans="1:4" x14ac:dyDescent="0.25">
      <c r="A246" t="s">
        <v>299</v>
      </c>
      <c r="B246" t="s">
        <v>1401</v>
      </c>
      <c r="C246" s="24">
        <v>45420</v>
      </c>
      <c r="D246" t="s">
        <v>1732</v>
      </c>
    </row>
    <row r="247" spans="1:4" x14ac:dyDescent="0.25">
      <c r="A247" t="s">
        <v>391</v>
      </c>
      <c r="B247" t="s">
        <v>1402</v>
      </c>
      <c r="C247" s="24">
        <v>45420</v>
      </c>
      <c r="D247" t="s">
        <v>1732</v>
      </c>
    </row>
    <row r="248" spans="1:4" x14ac:dyDescent="0.25">
      <c r="A248" t="s">
        <v>434</v>
      </c>
      <c r="B248" t="s">
        <v>1403</v>
      </c>
      <c r="C248" s="24">
        <v>45420</v>
      </c>
      <c r="D248" t="s">
        <v>1732</v>
      </c>
    </row>
    <row r="249" spans="1:4" x14ac:dyDescent="0.25">
      <c r="A249" t="s">
        <v>1748</v>
      </c>
      <c r="B249" t="s">
        <v>1749</v>
      </c>
      <c r="C249" s="24">
        <v>45420</v>
      </c>
      <c r="D249" t="s">
        <v>1732</v>
      </c>
    </row>
    <row r="250" spans="1:4" x14ac:dyDescent="0.25">
      <c r="A250" t="s">
        <v>1757</v>
      </c>
      <c r="B250" t="s">
        <v>1758</v>
      </c>
      <c r="C250" s="24">
        <v>45420</v>
      </c>
      <c r="D250" t="s">
        <v>1732</v>
      </c>
    </row>
    <row r="251" spans="1:4" x14ac:dyDescent="0.25">
      <c r="A251" t="s">
        <v>758</v>
      </c>
      <c r="B251" t="s">
        <v>1746</v>
      </c>
      <c r="C251" s="24">
        <v>45420</v>
      </c>
      <c r="D251" t="s">
        <v>1733</v>
      </c>
    </row>
    <row r="252" spans="1:4" x14ac:dyDescent="0.25">
      <c r="A252" t="s">
        <v>538</v>
      </c>
      <c r="B252" t="s">
        <v>1747</v>
      </c>
      <c r="C252" s="24">
        <v>45420</v>
      </c>
      <c r="D252" t="s">
        <v>1733</v>
      </c>
    </row>
    <row r="253" spans="1:4" x14ac:dyDescent="0.25">
      <c r="A253" t="s">
        <v>1750</v>
      </c>
      <c r="B253" t="s">
        <v>1751</v>
      </c>
      <c r="C253" s="24">
        <v>45420</v>
      </c>
      <c r="D253" t="s">
        <v>1733</v>
      </c>
    </row>
    <row r="254" spans="1:4" x14ac:dyDescent="0.25">
      <c r="A254" t="s">
        <v>624</v>
      </c>
      <c r="B254" t="s">
        <v>1752</v>
      </c>
      <c r="C254" s="24">
        <v>45420</v>
      </c>
      <c r="D254" t="s">
        <v>1733</v>
      </c>
    </row>
    <row r="255" spans="1:4" x14ac:dyDescent="0.25">
      <c r="A255" t="s">
        <v>698</v>
      </c>
      <c r="B255" t="s">
        <v>1759</v>
      </c>
      <c r="C255" s="24">
        <v>45420</v>
      </c>
      <c r="D255" t="s">
        <v>1733</v>
      </c>
    </row>
    <row r="256" spans="1:4" x14ac:dyDescent="0.25">
      <c r="A256" t="s">
        <v>576</v>
      </c>
      <c r="B256" t="s">
        <v>1754</v>
      </c>
      <c r="C256" s="24">
        <v>45420</v>
      </c>
      <c r="D256" t="s">
        <v>1743</v>
      </c>
    </row>
    <row r="257" spans="1:4" x14ac:dyDescent="0.25">
      <c r="A257" t="s">
        <v>379</v>
      </c>
      <c r="B257" t="s">
        <v>1753</v>
      </c>
      <c r="C257" s="24">
        <v>45420</v>
      </c>
      <c r="D257" t="s">
        <v>1734</v>
      </c>
    </row>
    <row r="258" spans="1:4" x14ac:dyDescent="0.25">
      <c r="A258" t="s">
        <v>1755</v>
      </c>
      <c r="B258" t="s">
        <v>1756</v>
      </c>
      <c r="C258" s="24">
        <v>45420</v>
      </c>
      <c r="D258" t="s">
        <v>1734</v>
      </c>
    </row>
    <row r="259" spans="1:4" x14ac:dyDescent="0.25">
      <c r="A259" t="s">
        <v>1760</v>
      </c>
      <c r="B259" t="s">
        <v>1761</v>
      </c>
      <c r="C259" s="24">
        <v>45420</v>
      </c>
      <c r="D259" t="s">
        <v>1734</v>
      </c>
    </row>
    <row r="260" spans="1:4" x14ac:dyDescent="0.25">
      <c r="A260" t="s">
        <v>849</v>
      </c>
      <c r="B260" t="s">
        <v>1404</v>
      </c>
      <c r="C260" s="24">
        <v>45421</v>
      </c>
      <c r="D260" t="s">
        <v>1732</v>
      </c>
    </row>
    <row r="261" spans="1:4" x14ac:dyDescent="0.25">
      <c r="A261" t="s">
        <v>55</v>
      </c>
      <c r="B261" t="s">
        <v>1405</v>
      </c>
      <c r="C261" s="24">
        <v>45421</v>
      </c>
      <c r="D261" t="s">
        <v>1732</v>
      </c>
    </row>
    <row r="262" spans="1:4" x14ac:dyDescent="0.25">
      <c r="A262" t="s">
        <v>819</v>
      </c>
      <c r="B262" t="s">
        <v>1406</v>
      </c>
      <c r="C262" s="24">
        <v>45421</v>
      </c>
      <c r="D262" t="s">
        <v>1732</v>
      </c>
    </row>
    <row r="263" spans="1:4" x14ac:dyDescent="0.25">
      <c r="A263" t="s">
        <v>1407</v>
      </c>
      <c r="B263" t="s">
        <v>1408</v>
      </c>
      <c r="C263" s="24">
        <v>45421</v>
      </c>
      <c r="D263" t="s">
        <v>1732</v>
      </c>
    </row>
    <row r="264" spans="1:4" x14ac:dyDescent="0.25">
      <c r="A264" t="s">
        <v>417</v>
      </c>
      <c r="B264" t="s">
        <v>1409</v>
      </c>
      <c r="C264" s="24">
        <v>45421</v>
      </c>
      <c r="D264" t="s">
        <v>1732</v>
      </c>
    </row>
    <row r="265" spans="1:4" x14ac:dyDescent="0.25">
      <c r="A265" t="s">
        <v>829</v>
      </c>
      <c r="B265" t="s">
        <v>1410</v>
      </c>
      <c r="C265" s="24">
        <v>45421</v>
      </c>
      <c r="D265" t="s">
        <v>1732</v>
      </c>
    </row>
    <row r="266" spans="1:4" x14ac:dyDescent="0.25">
      <c r="A266" t="s">
        <v>1411</v>
      </c>
      <c r="B266" t="s">
        <v>1412</v>
      </c>
      <c r="C266" s="24">
        <v>45421</v>
      </c>
      <c r="D266" t="s">
        <v>1732</v>
      </c>
    </row>
    <row r="267" spans="1:4" x14ac:dyDescent="0.25">
      <c r="A267" t="s">
        <v>272</v>
      </c>
      <c r="B267" t="s">
        <v>1413</v>
      </c>
      <c r="C267" s="24">
        <v>45421</v>
      </c>
      <c r="D267" t="s">
        <v>1732</v>
      </c>
    </row>
    <row r="268" spans="1:4" x14ac:dyDescent="0.25">
      <c r="A268" t="s">
        <v>268</v>
      </c>
      <c r="B268" t="s">
        <v>1414</v>
      </c>
      <c r="C268" s="24">
        <v>45421</v>
      </c>
      <c r="D268" t="s">
        <v>1732</v>
      </c>
    </row>
    <row r="269" spans="1:4" x14ac:dyDescent="0.25">
      <c r="A269" t="s">
        <v>1415</v>
      </c>
      <c r="B269" t="s">
        <v>1416</v>
      </c>
      <c r="C269" s="24">
        <v>45421</v>
      </c>
      <c r="D269" t="s">
        <v>1732</v>
      </c>
    </row>
    <row r="270" spans="1:4" x14ac:dyDescent="0.25">
      <c r="A270" t="s">
        <v>1417</v>
      </c>
      <c r="B270" t="s">
        <v>1418</v>
      </c>
      <c r="C270" s="24">
        <v>45421</v>
      </c>
      <c r="D270" t="s">
        <v>1732</v>
      </c>
    </row>
    <row r="271" spans="1:4" x14ac:dyDescent="0.25">
      <c r="A271" t="s">
        <v>568</v>
      </c>
      <c r="B271" t="s">
        <v>1419</v>
      </c>
      <c r="C271" s="24">
        <v>45421</v>
      </c>
      <c r="D271" t="s">
        <v>1732</v>
      </c>
    </row>
    <row r="272" spans="1:4" x14ac:dyDescent="0.25">
      <c r="A272" t="s">
        <v>1420</v>
      </c>
      <c r="B272" t="s">
        <v>1421</v>
      </c>
      <c r="C272" s="24">
        <v>45421</v>
      </c>
      <c r="D272" t="s">
        <v>1732</v>
      </c>
    </row>
    <row r="273" spans="1:4" x14ac:dyDescent="0.25">
      <c r="A273" t="s">
        <v>1422</v>
      </c>
      <c r="B273" t="s">
        <v>1423</v>
      </c>
      <c r="C273" s="24">
        <v>45421</v>
      </c>
      <c r="D273" t="s">
        <v>1732</v>
      </c>
    </row>
    <row r="274" spans="1:4" x14ac:dyDescent="0.25">
      <c r="A274" t="s">
        <v>1424</v>
      </c>
      <c r="B274" t="s">
        <v>1425</v>
      </c>
      <c r="C274" s="24">
        <v>45421</v>
      </c>
      <c r="D274" t="s">
        <v>1732</v>
      </c>
    </row>
    <row r="275" spans="1:4" x14ac:dyDescent="0.25">
      <c r="A275" t="s">
        <v>288</v>
      </c>
      <c r="B275" t="s">
        <v>1426</v>
      </c>
      <c r="C275" s="24">
        <v>45421</v>
      </c>
      <c r="D275" t="s">
        <v>1732</v>
      </c>
    </row>
    <row r="276" spans="1:4" x14ac:dyDescent="0.25">
      <c r="A276" t="s">
        <v>1427</v>
      </c>
      <c r="B276" t="s">
        <v>1428</v>
      </c>
      <c r="C276" s="24">
        <v>45421</v>
      </c>
      <c r="D276" t="s">
        <v>1732</v>
      </c>
    </row>
    <row r="277" spans="1:4" x14ac:dyDescent="0.25">
      <c r="A277" t="s">
        <v>1429</v>
      </c>
      <c r="B277" t="s">
        <v>1430</v>
      </c>
      <c r="C277" s="24">
        <v>45421</v>
      </c>
      <c r="D277" t="s">
        <v>1732</v>
      </c>
    </row>
    <row r="278" spans="1:4" x14ac:dyDescent="0.25">
      <c r="A278" t="s">
        <v>1431</v>
      </c>
      <c r="B278" t="s">
        <v>1432</v>
      </c>
      <c r="C278" s="24">
        <v>45421</v>
      </c>
      <c r="D278" t="s">
        <v>1732</v>
      </c>
    </row>
    <row r="279" spans="1:4" x14ac:dyDescent="0.25">
      <c r="A279" t="s">
        <v>1433</v>
      </c>
      <c r="B279" t="s">
        <v>1434</v>
      </c>
      <c r="C279" s="24">
        <v>45421</v>
      </c>
      <c r="D279" t="s">
        <v>1732</v>
      </c>
    </row>
    <row r="280" spans="1:4" x14ac:dyDescent="0.25">
      <c r="A280" t="s">
        <v>670</v>
      </c>
      <c r="B280" t="s">
        <v>1435</v>
      </c>
      <c r="C280" s="24">
        <v>45421</v>
      </c>
      <c r="D280" t="s">
        <v>1732</v>
      </c>
    </row>
    <row r="281" spans="1:4" x14ac:dyDescent="0.25">
      <c r="A281" t="s">
        <v>1436</v>
      </c>
      <c r="B281" t="s">
        <v>1437</v>
      </c>
      <c r="C281" s="24">
        <v>45421</v>
      </c>
      <c r="D281" t="s">
        <v>1732</v>
      </c>
    </row>
    <row r="282" spans="1:4" x14ac:dyDescent="0.25">
      <c r="A282" t="s">
        <v>1438</v>
      </c>
      <c r="B282" t="s">
        <v>1439</v>
      </c>
      <c r="C282" s="24">
        <v>45421</v>
      </c>
      <c r="D282" t="s">
        <v>1732</v>
      </c>
    </row>
    <row r="283" spans="1:4" x14ac:dyDescent="0.25">
      <c r="A283" t="s">
        <v>1440</v>
      </c>
      <c r="B283" t="s">
        <v>1441</v>
      </c>
      <c r="C283" s="24">
        <v>45421</v>
      </c>
      <c r="D283" t="s">
        <v>1732</v>
      </c>
    </row>
    <row r="284" spans="1:4" x14ac:dyDescent="0.25">
      <c r="A284" t="s">
        <v>1442</v>
      </c>
      <c r="B284" t="s">
        <v>1443</v>
      </c>
      <c r="C284" s="24">
        <v>45421</v>
      </c>
      <c r="D284" t="s">
        <v>1732</v>
      </c>
    </row>
    <row r="285" spans="1:4" x14ac:dyDescent="0.25">
      <c r="A285" t="s">
        <v>594</v>
      </c>
      <c r="B285" t="s">
        <v>1444</v>
      </c>
      <c r="C285" s="24">
        <v>45421</v>
      </c>
      <c r="D285" t="s">
        <v>1732</v>
      </c>
    </row>
    <row r="286" spans="1:4" x14ac:dyDescent="0.25">
      <c r="A286" t="s">
        <v>1445</v>
      </c>
      <c r="B286" t="s">
        <v>1446</v>
      </c>
      <c r="C286" s="24">
        <v>45421</v>
      </c>
      <c r="D286" t="s">
        <v>1732</v>
      </c>
    </row>
    <row r="287" spans="1:4" x14ac:dyDescent="0.25">
      <c r="A287" t="s">
        <v>1447</v>
      </c>
      <c r="B287" t="s">
        <v>1448</v>
      </c>
      <c r="C287" s="24">
        <v>45421</v>
      </c>
      <c r="D287" t="s">
        <v>1732</v>
      </c>
    </row>
    <row r="288" spans="1:4" x14ac:dyDescent="0.25">
      <c r="A288" t="s">
        <v>1449</v>
      </c>
      <c r="B288" t="s">
        <v>1450</v>
      </c>
      <c r="C288" s="24">
        <v>45421</v>
      </c>
      <c r="D288" t="s">
        <v>1732</v>
      </c>
    </row>
    <row r="289" spans="1:4" x14ac:dyDescent="0.25">
      <c r="A289" t="s">
        <v>1451</v>
      </c>
      <c r="B289" t="s">
        <v>1452</v>
      </c>
      <c r="C289" s="24">
        <v>45421</v>
      </c>
      <c r="D289" t="s">
        <v>1732</v>
      </c>
    </row>
    <row r="290" spans="1:4" x14ac:dyDescent="0.25">
      <c r="A290" t="s">
        <v>965</v>
      </c>
      <c r="B290" t="s">
        <v>1453</v>
      </c>
      <c r="C290" s="24">
        <v>45421</v>
      </c>
      <c r="D290" t="s">
        <v>1732</v>
      </c>
    </row>
    <row r="291" spans="1:4" x14ac:dyDescent="0.25">
      <c r="A291" t="s">
        <v>1454</v>
      </c>
      <c r="B291" t="s">
        <v>1455</v>
      </c>
      <c r="C291" s="24">
        <v>45421</v>
      </c>
      <c r="D291" t="s">
        <v>1732</v>
      </c>
    </row>
    <row r="292" spans="1:4" x14ac:dyDescent="0.25">
      <c r="A292" t="s">
        <v>1456</v>
      </c>
      <c r="B292" t="s">
        <v>1457</v>
      </c>
      <c r="C292" s="24">
        <v>45421</v>
      </c>
      <c r="D292" t="s">
        <v>1732</v>
      </c>
    </row>
    <row r="293" spans="1:4" x14ac:dyDescent="0.25">
      <c r="A293" t="s">
        <v>1458</v>
      </c>
      <c r="B293" t="s">
        <v>1459</v>
      </c>
      <c r="C293" s="24">
        <v>45421</v>
      </c>
      <c r="D293" t="s">
        <v>1732</v>
      </c>
    </row>
    <row r="294" spans="1:4" x14ac:dyDescent="0.25">
      <c r="A294" t="s">
        <v>1460</v>
      </c>
      <c r="B294" t="s">
        <v>1461</v>
      </c>
      <c r="C294" s="24">
        <v>45421</v>
      </c>
      <c r="D294" t="s">
        <v>1732</v>
      </c>
    </row>
    <row r="295" spans="1:4" x14ac:dyDescent="0.25">
      <c r="A295" t="s">
        <v>1462</v>
      </c>
      <c r="B295" t="s">
        <v>1463</v>
      </c>
      <c r="C295" s="24">
        <v>45421</v>
      </c>
      <c r="D295" t="s">
        <v>1732</v>
      </c>
    </row>
    <row r="296" spans="1:4" x14ac:dyDescent="0.25">
      <c r="A296" t="s">
        <v>428</v>
      </c>
      <c r="B296" t="s">
        <v>1464</v>
      </c>
      <c r="C296" s="24">
        <v>45421</v>
      </c>
      <c r="D296" t="s">
        <v>1732</v>
      </c>
    </row>
    <row r="297" spans="1:4" x14ac:dyDescent="0.25">
      <c r="A297" t="s">
        <v>1465</v>
      </c>
      <c r="B297" t="s">
        <v>1466</v>
      </c>
      <c r="C297" s="24">
        <v>45421</v>
      </c>
      <c r="D297" t="s">
        <v>1732</v>
      </c>
    </row>
    <row r="298" spans="1:4" x14ac:dyDescent="0.25">
      <c r="A298" t="s">
        <v>1467</v>
      </c>
      <c r="B298" t="s">
        <v>1468</v>
      </c>
      <c r="C298" s="24">
        <v>45421</v>
      </c>
      <c r="D298" t="s">
        <v>1732</v>
      </c>
    </row>
    <row r="299" spans="1:4" x14ac:dyDescent="0.25">
      <c r="A299" t="s">
        <v>1469</v>
      </c>
      <c r="B299" t="s">
        <v>1470</v>
      </c>
      <c r="C299" s="24">
        <v>45421</v>
      </c>
      <c r="D299" t="s">
        <v>1732</v>
      </c>
    </row>
    <row r="300" spans="1:4" x14ac:dyDescent="0.25">
      <c r="A300" t="s">
        <v>1471</v>
      </c>
      <c r="B300" t="s">
        <v>1472</v>
      </c>
      <c r="C300" s="24">
        <v>45421</v>
      </c>
      <c r="D300" t="s">
        <v>1732</v>
      </c>
    </row>
    <row r="301" spans="1:4" x14ac:dyDescent="0.25">
      <c r="A301" t="s">
        <v>1473</v>
      </c>
      <c r="B301" t="s">
        <v>1474</v>
      </c>
      <c r="C301" s="24">
        <v>45421</v>
      </c>
      <c r="D301" t="s">
        <v>1732</v>
      </c>
    </row>
    <row r="302" spans="1:4" x14ac:dyDescent="0.25">
      <c r="A302" t="s">
        <v>1762</v>
      </c>
      <c r="B302" t="s">
        <v>1763</v>
      </c>
      <c r="C302" s="24">
        <v>45421</v>
      </c>
      <c r="D302" t="s">
        <v>1732</v>
      </c>
    </row>
    <row r="303" spans="1:4" x14ac:dyDescent="0.25">
      <c r="A303" t="s">
        <v>1766</v>
      </c>
      <c r="B303" t="s">
        <v>1767</v>
      </c>
      <c r="C303" s="24">
        <v>45421</v>
      </c>
      <c r="D303" t="s">
        <v>1733</v>
      </c>
    </row>
    <row r="304" spans="1:4" x14ac:dyDescent="0.25">
      <c r="A304" t="s">
        <v>1768</v>
      </c>
      <c r="B304" t="s">
        <v>1769</v>
      </c>
      <c r="C304" s="24">
        <v>45421</v>
      </c>
      <c r="D304" t="s">
        <v>1733</v>
      </c>
    </row>
    <row r="305" spans="1:4" x14ac:dyDescent="0.25">
      <c r="A305" t="s">
        <v>914</v>
      </c>
      <c r="B305" t="s">
        <v>1772</v>
      </c>
      <c r="C305" s="24">
        <v>45421</v>
      </c>
      <c r="D305" t="s">
        <v>1733</v>
      </c>
    </row>
    <row r="306" spans="1:4" x14ac:dyDescent="0.25">
      <c r="A306" t="s">
        <v>1773</v>
      </c>
      <c r="B306" t="s">
        <v>1774</v>
      </c>
      <c r="C306" s="24">
        <v>45421</v>
      </c>
      <c r="D306" t="s">
        <v>1733</v>
      </c>
    </row>
    <row r="307" spans="1:4" x14ac:dyDescent="0.25">
      <c r="A307" t="s">
        <v>1775</v>
      </c>
      <c r="B307" t="s">
        <v>1776</v>
      </c>
      <c r="C307" s="24">
        <v>45421</v>
      </c>
      <c r="D307" t="s">
        <v>1733</v>
      </c>
    </row>
    <row r="308" spans="1:4" x14ac:dyDescent="0.25">
      <c r="A308" t="s">
        <v>1764</v>
      </c>
      <c r="B308" t="s">
        <v>1765</v>
      </c>
      <c r="C308" s="24">
        <v>45421</v>
      </c>
      <c r="D308" t="s">
        <v>1734</v>
      </c>
    </row>
    <row r="309" spans="1:4" x14ac:dyDescent="0.25">
      <c r="A309" t="s">
        <v>1770</v>
      </c>
      <c r="B309" t="s">
        <v>1771</v>
      </c>
      <c r="C309" s="24">
        <v>45421</v>
      </c>
      <c r="D309" t="s">
        <v>1735</v>
      </c>
    </row>
    <row r="310" spans="1:4" x14ac:dyDescent="0.25">
      <c r="A310" t="s">
        <v>844</v>
      </c>
      <c r="B310" t="s">
        <v>1475</v>
      </c>
      <c r="C310" s="24">
        <v>45422</v>
      </c>
      <c r="D310" t="s">
        <v>1732</v>
      </c>
    </row>
    <row r="311" spans="1:4" x14ac:dyDescent="0.25">
      <c r="A311" t="s">
        <v>1476</v>
      </c>
      <c r="B311" t="s">
        <v>1477</v>
      </c>
      <c r="C311" s="24">
        <v>45422</v>
      </c>
      <c r="D311" t="s">
        <v>1732</v>
      </c>
    </row>
    <row r="312" spans="1:4" x14ac:dyDescent="0.25">
      <c r="A312" t="s">
        <v>363</v>
      </c>
      <c r="B312" t="s">
        <v>1478</v>
      </c>
      <c r="C312" s="24">
        <v>45422</v>
      </c>
      <c r="D312" t="s">
        <v>1732</v>
      </c>
    </row>
    <row r="313" spans="1:4" x14ac:dyDescent="0.25">
      <c r="A313" t="s">
        <v>381</v>
      </c>
      <c r="B313" t="s">
        <v>1479</v>
      </c>
      <c r="C313" s="24">
        <v>45422</v>
      </c>
      <c r="D313" t="s">
        <v>1732</v>
      </c>
    </row>
    <row r="314" spans="1:4" x14ac:dyDescent="0.25">
      <c r="A314" t="s">
        <v>828</v>
      </c>
      <c r="B314" t="s">
        <v>1480</v>
      </c>
      <c r="C314" s="24">
        <v>45422</v>
      </c>
      <c r="D314" t="s">
        <v>1732</v>
      </c>
    </row>
    <row r="315" spans="1:4" x14ac:dyDescent="0.25">
      <c r="A315" t="s">
        <v>723</v>
      </c>
      <c r="B315" t="s">
        <v>1481</v>
      </c>
      <c r="C315" s="24">
        <v>45422</v>
      </c>
      <c r="D315" t="s">
        <v>1732</v>
      </c>
    </row>
    <row r="316" spans="1:4" x14ac:dyDescent="0.25">
      <c r="A316" t="s">
        <v>856</v>
      </c>
      <c r="B316" t="s">
        <v>1482</v>
      </c>
      <c r="C316" s="24">
        <v>45422</v>
      </c>
      <c r="D316" t="s">
        <v>1732</v>
      </c>
    </row>
    <row r="317" spans="1:4" x14ac:dyDescent="0.25">
      <c r="A317" t="s">
        <v>309</v>
      </c>
      <c r="B317" t="s">
        <v>1483</v>
      </c>
      <c r="C317" s="24">
        <v>45422</v>
      </c>
      <c r="D317" t="s">
        <v>1732</v>
      </c>
    </row>
    <row r="318" spans="1:4" x14ac:dyDescent="0.25">
      <c r="A318" t="s">
        <v>917</v>
      </c>
      <c r="B318" t="s">
        <v>1484</v>
      </c>
      <c r="C318" s="24">
        <v>45422</v>
      </c>
      <c r="D318" t="s">
        <v>1732</v>
      </c>
    </row>
    <row r="319" spans="1:4" x14ac:dyDescent="0.25">
      <c r="A319" t="s">
        <v>1485</v>
      </c>
      <c r="B319" t="s">
        <v>1486</v>
      </c>
      <c r="C319" s="24">
        <v>45422</v>
      </c>
      <c r="D319" t="s">
        <v>1732</v>
      </c>
    </row>
    <row r="320" spans="1:4" x14ac:dyDescent="0.25">
      <c r="A320" t="s">
        <v>258</v>
      </c>
      <c r="B320" t="s">
        <v>1487</v>
      </c>
      <c r="C320" s="24">
        <v>45422</v>
      </c>
      <c r="D320" t="s">
        <v>1732</v>
      </c>
    </row>
    <row r="321" spans="1:4" x14ac:dyDescent="0.25">
      <c r="A321" t="s">
        <v>1488</v>
      </c>
      <c r="B321" t="s">
        <v>1489</v>
      </c>
      <c r="C321" s="24">
        <v>45422</v>
      </c>
      <c r="D321" t="s">
        <v>1732</v>
      </c>
    </row>
    <row r="322" spans="1:4" x14ac:dyDescent="0.25">
      <c r="A322" t="s">
        <v>1490</v>
      </c>
      <c r="B322" t="s">
        <v>1491</v>
      </c>
      <c r="C322" s="24">
        <v>45422</v>
      </c>
      <c r="D322" t="s">
        <v>1732</v>
      </c>
    </row>
    <row r="323" spans="1:4" x14ac:dyDescent="0.25">
      <c r="A323" t="s">
        <v>1492</v>
      </c>
      <c r="B323" t="s">
        <v>1493</v>
      </c>
      <c r="C323" s="24">
        <v>45422</v>
      </c>
      <c r="D323" t="s">
        <v>1732</v>
      </c>
    </row>
    <row r="324" spans="1:4" x14ac:dyDescent="0.25">
      <c r="A324" t="s">
        <v>1494</v>
      </c>
      <c r="B324" t="s">
        <v>1495</v>
      </c>
      <c r="C324" s="24">
        <v>45422</v>
      </c>
      <c r="D324" t="s">
        <v>1732</v>
      </c>
    </row>
    <row r="325" spans="1:4" x14ac:dyDescent="0.25">
      <c r="A325" t="s">
        <v>1496</v>
      </c>
      <c r="B325" t="s">
        <v>1497</v>
      </c>
      <c r="C325" s="24">
        <v>45422</v>
      </c>
      <c r="D325" t="s">
        <v>1732</v>
      </c>
    </row>
    <row r="326" spans="1:4" x14ac:dyDescent="0.25">
      <c r="A326" t="s">
        <v>628</v>
      </c>
      <c r="B326" t="s">
        <v>1498</v>
      </c>
      <c r="C326" s="24">
        <v>45422</v>
      </c>
      <c r="D326" t="s">
        <v>1732</v>
      </c>
    </row>
    <row r="327" spans="1:4" x14ac:dyDescent="0.25">
      <c r="A327" t="s">
        <v>1499</v>
      </c>
      <c r="B327" t="s">
        <v>1500</v>
      </c>
      <c r="C327" s="24">
        <v>45422</v>
      </c>
      <c r="D327" t="s">
        <v>1732</v>
      </c>
    </row>
    <row r="328" spans="1:4" x14ac:dyDescent="0.25">
      <c r="A328" t="s">
        <v>1501</v>
      </c>
      <c r="B328" t="s">
        <v>1502</v>
      </c>
      <c r="C328" s="24">
        <v>45422</v>
      </c>
      <c r="D328" t="s">
        <v>1732</v>
      </c>
    </row>
    <row r="329" spans="1:4" x14ac:dyDescent="0.25">
      <c r="A329" t="s">
        <v>1503</v>
      </c>
      <c r="B329" t="s">
        <v>1504</v>
      </c>
      <c r="C329" s="24">
        <v>45422</v>
      </c>
      <c r="D329" t="s">
        <v>1732</v>
      </c>
    </row>
    <row r="330" spans="1:4" x14ac:dyDescent="0.25">
      <c r="A330" t="s">
        <v>1505</v>
      </c>
      <c r="B330" t="s">
        <v>1506</v>
      </c>
      <c r="C330" s="24">
        <v>45422</v>
      </c>
      <c r="D330" t="s">
        <v>1732</v>
      </c>
    </row>
    <row r="331" spans="1:4" x14ac:dyDescent="0.25">
      <c r="A331" t="s">
        <v>1507</v>
      </c>
      <c r="B331" t="s">
        <v>1508</v>
      </c>
      <c r="C331" s="24">
        <v>45422</v>
      </c>
      <c r="D331" t="s">
        <v>1732</v>
      </c>
    </row>
    <row r="332" spans="1:4" x14ac:dyDescent="0.25">
      <c r="A332" t="s">
        <v>780</v>
      </c>
      <c r="B332" t="s">
        <v>1509</v>
      </c>
      <c r="C332" s="24">
        <v>45422</v>
      </c>
      <c r="D332" t="s">
        <v>1732</v>
      </c>
    </row>
    <row r="333" spans="1:4" x14ac:dyDescent="0.25">
      <c r="A333" t="s">
        <v>1510</v>
      </c>
      <c r="B333" t="s">
        <v>1511</v>
      </c>
      <c r="C333" s="24">
        <v>45422</v>
      </c>
      <c r="D333" t="s">
        <v>1732</v>
      </c>
    </row>
    <row r="334" spans="1:4" x14ac:dyDescent="0.25">
      <c r="A334" t="s">
        <v>1512</v>
      </c>
      <c r="B334" t="s">
        <v>1513</v>
      </c>
      <c r="C334" s="24">
        <v>45422</v>
      </c>
      <c r="D334" t="s">
        <v>1732</v>
      </c>
    </row>
    <row r="335" spans="1:4" x14ac:dyDescent="0.25">
      <c r="A335" t="s">
        <v>1514</v>
      </c>
      <c r="B335" t="s">
        <v>1515</v>
      </c>
      <c r="C335" s="24">
        <v>45422</v>
      </c>
      <c r="D335" t="s">
        <v>1732</v>
      </c>
    </row>
    <row r="336" spans="1:4" x14ac:dyDescent="0.25">
      <c r="A336" t="s">
        <v>1516</v>
      </c>
      <c r="B336" t="s">
        <v>1517</v>
      </c>
      <c r="C336" s="24">
        <v>45422</v>
      </c>
      <c r="D336" t="s">
        <v>1732</v>
      </c>
    </row>
    <row r="337" spans="1:4" x14ac:dyDescent="0.25">
      <c r="A337" t="s">
        <v>1518</v>
      </c>
      <c r="B337" t="s">
        <v>1519</v>
      </c>
      <c r="C337" s="24">
        <v>45422</v>
      </c>
      <c r="D337" t="s">
        <v>1732</v>
      </c>
    </row>
    <row r="338" spans="1:4" x14ac:dyDescent="0.25">
      <c r="A338" t="s">
        <v>1520</v>
      </c>
      <c r="B338" t="s">
        <v>1521</v>
      </c>
      <c r="C338" s="24">
        <v>45422</v>
      </c>
      <c r="D338" t="s">
        <v>1732</v>
      </c>
    </row>
    <row r="339" spans="1:4" x14ac:dyDescent="0.25">
      <c r="A339" t="s">
        <v>1522</v>
      </c>
      <c r="B339" t="s">
        <v>1523</v>
      </c>
      <c r="C339" s="24">
        <v>45422</v>
      </c>
      <c r="D339" t="s">
        <v>1732</v>
      </c>
    </row>
    <row r="340" spans="1:4" x14ac:dyDescent="0.25">
      <c r="A340" t="s">
        <v>1524</v>
      </c>
      <c r="B340" t="s">
        <v>1525</v>
      </c>
      <c r="C340" s="24">
        <v>45422</v>
      </c>
      <c r="D340" t="s">
        <v>1732</v>
      </c>
    </row>
    <row r="341" spans="1:4" x14ac:dyDescent="0.25">
      <c r="A341" t="s">
        <v>1526</v>
      </c>
      <c r="B341" t="s">
        <v>1527</v>
      </c>
      <c r="C341" s="24">
        <v>45422</v>
      </c>
      <c r="D341" t="s">
        <v>1732</v>
      </c>
    </row>
    <row r="342" spans="1:4" x14ac:dyDescent="0.25">
      <c r="A342" t="s">
        <v>1779</v>
      </c>
      <c r="B342" t="s">
        <v>1780</v>
      </c>
      <c r="C342" s="24">
        <v>45422</v>
      </c>
      <c r="D342" t="s">
        <v>1732</v>
      </c>
    </row>
    <row r="343" spans="1:4" x14ac:dyDescent="0.25">
      <c r="A343" t="s">
        <v>328</v>
      </c>
      <c r="B343" t="s">
        <v>1783</v>
      </c>
      <c r="C343" s="24">
        <v>45422</v>
      </c>
      <c r="D343" t="s">
        <v>1732</v>
      </c>
    </row>
    <row r="344" spans="1:4" x14ac:dyDescent="0.25">
      <c r="A344" t="s">
        <v>1781</v>
      </c>
      <c r="B344" t="s">
        <v>1782</v>
      </c>
      <c r="C344" s="24">
        <v>45422</v>
      </c>
      <c r="D344" t="s">
        <v>1733</v>
      </c>
    </row>
    <row r="345" spans="1:4" x14ac:dyDescent="0.25">
      <c r="A345" t="s">
        <v>1777</v>
      </c>
      <c r="B345" t="s">
        <v>1778</v>
      </c>
      <c r="C345" s="24">
        <v>45422</v>
      </c>
      <c r="D345" t="s">
        <v>1734</v>
      </c>
    </row>
    <row r="346" spans="1:4" x14ac:dyDescent="0.25">
      <c r="A346" t="s">
        <v>1528</v>
      </c>
      <c r="B346" t="s">
        <v>1529</v>
      </c>
      <c r="C346" s="24">
        <v>45423</v>
      </c>
      <c r="D346" t="s">
        <v>1732</v>
      </c>
    </row>
    <row r="347" spans="1:4" x14ac:dyDescent="0.25">
      <c r="A347" t="s">
        <v>1530</v>
      </c>
      <c r="B347" t="s">
        <v>1531</v>
      </c>
      <c r="C347" s="24">
        <v>45423</v>
      </c>
      <c r="D347" t="s">
        <v>1732</v>
      </c>
    </row>
    <row r="348" spans="1:4" x14ac:dyDescent="0.25">
      <c r="A348" t="s">
        <v>1532</v>
      </c>
      <c r="B348" t="s">
        <v>1533</v>
      </c>
      <c r="C348" s="24">
        <v>45423</v>
      </c>
      <c r="D348" t="s">
        <v>1732</v>
      </c>
    </row>
    <row r="349" spans="1:4" x14ac:dyDescent="0.25">
      <c r="A349" t="s">
        <v>1534</v>
      </c>
      <c r="B349" t="s">
        <v>1535</v>
      </c>
      <c r="C349" s="24">
        <v>45423</v>
      </c>
      <c r="D349" t="s">
        <v>1732</v>
      </c>
    </row>
    <row r="350" spans="1:4" x14ac:dyDescent="0.25">
      <c r="A350" t="s">
        <v>1536</v>
      </c>
      <c r="B350" t="s">
        <v>1537</v>
      </c>
      <c r="C350" s="24">
        <v>45423</v>
      </c>
      <c r="D350" t="s">
        <v>1732</v>
      </c>
    </row>
    <row r="351" spans="1:4" x14ac:dyDescent="0.25">
      <c r="A351" t="s">
        <v>1538</v>
      </c>
      <c r="B351" t="s">
        <v>1539</v>
      </c>
      <c r="C351" s="24">
        <v>45423</v>
      </c>
      <c r="D351" t="s">
        <v>1732</v>
      </c>
    </row>
    <row r="352" spans="1:4" x14ac:dyDescent="0.25">
      <c r="A352" t="s">
        <v>1785</v>
      </c>
      <c r="B352" t="s">
        <v>1786</v>
      </c>
      <c r="C352" s="24">
        <v>45423</v>
      </c>
      <c r="D352" t="s">
        <v>1732</v>
      </c>
    </row>
    <row r="353" spans="1:4" x14ac:dyDescent="0.25">
      <c r="A353" t="s">
        <v>63</v>
      </c>
      <c r="B353" t="s">
        <v>1784</v>
      </c>
      <c r="C353" s="24">
        <v>45423</v>
      </c>
      <c r="D353" t="s">
        <v>1735</v>
      </c>
    </row>
    <row r="354" spans="1:4" x14ac:dyDescent="0.25">
      <c r="A354" t="s">
        <v>562</v>
      </c>
      <c r="B354" t="s">
        <v>1540</v>
      </c>
      <c r="C354" s="24">
        <v>45424</v>
      </c>
      <c r="D354" t="s">
        <v>1732</v>
      </c>
    </row>
    <row r="355" spans="1:4" x14ac:dyDescent="0.25">
      <c r="A355" t="s">
        <v>399</v>
      </c>
      <c r="B355" t="s">
        <v>1541</v>
      </c>
      <c r="C355" s="24">
        <v>45425</v>
      </c>
      <c r="D355" t="s">
        <v>1732</v>
      </c>
    </row>
    <row r="356" spans="1:4" x14ac:dyDescent="0.25">
      <c r="A356" t="s">
        <v>1542</v>
      </c>
      <c r="B356" t="s">
        <v>1543</v>
      </c>
      <c r="C356" s="24">
        <v>45425</v>
      </c>
      <c r="D356" t="s">
        <v>1732</v>
      </c>
    </row>
    <row r="357" spans="1:4" x14ac:dyDescent="0.25">
      <c r="A357" t="s">
        <v>1544</v>
      </c>
      <c r="B357" t="s">
        <v>1545</v>
      </c>
      <c r="C357" s="24">
        <v>45425</v>
      </c>
      <c r="D357" t="s">
        <v>1732</v>
      </c>
    </row>
    <row r="358" spans="1:4" x14ac:dyDescent="0.25">
      <c r="A358" t="s">
        <v>1546</v>
      </c>
      <c r="B358" t="s">
        <v>1547</v>
      </c>
      <c r="C358" s="24">
        <v>45425</v>
      </c>
      <c r="D358" t="s">
        <v>1732</v>
      </c>
    </row>
    <row r="359" spans="1:4" x14ac:dyDescent="0.25">
      <c r="A359" t="s">
        <v>1548</v>
      </c>
      <c r="B359" t="s">
        <v>1549</v>
      </c>
      <c r="C359" s="24">
        <v>45425</v>
      </c>
      <c r="D359" t="s">
        <v>1732</v>
      </c>
    </row>
    <row r="360" spans="1:4" x14ac:dyDescent="0.25">
      <c r="A360" t="s">
        <v>1550</v>
      </c>
      <c r="B360" t="s">
        <v>1551</v>
      </c>
      <c r="C360" s="24">
        <v>45425</v>
      </c>
      <c r="D360" t="s">
        <v>1732</v>
      </c>
    </row>
    <row r="361" spans="1:4" x14ac:dyDescent="0.25">
      <c r="A361" t="s">
        <v>1552</v>
      </c>
      <c r="B361" t="s">
        <v>1553</v>
      </c>
      <c r="C361" s="24">
        <v>45425</v>
      </c>
      <c r="D361" t="s">
        <v>1732</v>
      </c>
    </row>
    <row r="362" spans="1:4" x14ac:dyDescent="0.25">
      <c r="A362" t="s">
        <v>1554</v>
      </c>
      <c r="B362" t="s">
        <v>1555</v>
      </c>
      <c r="C362" s="24">
        <v>45425</v>
      </c>
      <c r="D362" t="s">
        <v>1732</v>
      </c>
    </row>
    <row r="363" spans="1:4" x14ac:dyDescent="0.25">
      <c r="A363" t="s">
        <v>730</v>
      </c>
      <c r="B363" t="s">
        <v>1556</v>
      </c>
      <c r="C363" s="24">
        <v>45425</v>
      </c>
      <c r="D363" t="s">
        <v>1732</v>
      </c>
    </row>
    <row r="364" spans="1:4" x14ac:dyDescent="0.25">
      <c r="A364" t="s">
        <v>502</v>
      </c>
      <c r="B364" t="s">
        <v>1557</v>
      </c>
      <c r="C364" s="24">
        <v>45425</v>
      </c>
      <c r="D364" t="s">
        <v>1732</v>
      </c>
    </row>
    <row r="365" spans="1:4" x14ac:dyDescent="0.25">
      <c r="A365" t="s">
        <v>384</v>
      </c>
      <c r="B365" t="s">
        <v>1787</v>
      </c>
      <c r="C365" s="24">
        <v>45425</v>
      </c>
      <c r="D365" t="s">
        <v>1733</v>
      </c>
    </row>
    <row r="366" spans="1:4" x14ac:dyDescent="0.25">
      <c r="A366" t="s">
        <v>1558</v>
      </c>
      <c r="B366" t="s">
        <v>1559</v>
      </c>
      <c r="C366" s="24">
        <v>45426</v>
      </c>
      <c r="D366" t="s">
        <v>1732</v>
      </c>
    </row>
    <row r="367" spans="1:4" x14ac:dyDescent="0.25">
      <c r="A367" t="s">
        <v>481</v>
      </c>
      <c r="B367" t="s">
        <v>1560</v>
      </c>
      <c r="C367" s="24">
        <v>45426</v>
      </c>
      <c r="D367" t="s">
        <v>1732</v>
      </c>
    </row>
    <row r="368" spans="1:4" x14ac:dyDescent="0.25">
      <c r="A368" t="s">
        <v>837</v>
      </c>
      <c r="B368" t="s">
        <v>1561</v>
      </c>
      <c r="C368" s="24">
        <v>45426</v>
      </c>
      <c r="D368" t="s">
        <v>1732</v>
      </c>
    </row>
    <row r="369" spans="1:4" x14ac:dyDescent="0.25">
      <c r="A369" t="s">
        <v>289</v>
      </c>
      <c r="B369" t="s">
        <v>1562</v>
      </c>
      <c r="C369" s="24">
        <v>45426</v>
      </c>
      <c r="D369" t="s">
        <v>1732</v>
      </c>
    </row>
    <row r="370" spans="1:4" x14ac:dyDescent="0.25">
      <c r="A370" t="s">
        <v>1563</v>
      </c>
      <c r="B370" t="s">
        <v>1564</v>
      </c>
      <c r="C370" s="24">
        <v>45426</v>
      </c>
      <c r="D370" t="s">
        <v>1732</v>
      </c>
    </row>
    <row r="371" spans="1:4" x14ac:dyDescent="0.25">
      <c r="A371" t="s">
        <v>1565</v>
      </c>
      <c r="B371" t="s">
        <v>1566</v>
      </c>
      <c r="C371" s="24">
        <v>45426</v>
      </c>
      <c r="D371" t="s">
        <v>1732</v>
      </c>
    </row>
    <row r="372" spans="1:4" x14ac:dyDescent="0.25">
      <c r="A372" t="s">
        <v>516</v>
      </c>
      <c r="B372" t="s">
        <v>1567</v>
      </c>
      <c r="C372" s="24">
        <v>45426</v>
      </c>
      <c r="D372" t="s">
        <v>1732</v>
      </c>
    </row>
    <row r="373" spans="1:4" x14ac:dyDescent="0.25">
      <c r="A373" t="s">
        <v>902</v>
      </c>
      <c r="B373" t="s">
        <v>1568</v>
      </c>
      <c r="C373" s="24">
        <v>45426</v>
      </c>
      <c r="D373" t="s">
        <v>1732</v>
      </c>
    </row>
    <row r="374" spans="1:4" x14ac:dyDescent="0.25">
      <c r="A374" t="s">
        <v>1788</v>
      </c>
      <c r="B374" t="s">
        <v>1789</v>
      </c>
      <c r="C374" s="24">
        <v>45426</v>
      </c>
      <c r="D374" t="s">
        <v>1732</v>
      </c>
    </row>
    <row r="375" spans="1:4" x14ac:dyDescent="0.25">
      <c r="A375" t="s">
        <v>1790</v>
      </c>
      <c r="B375" t="s">
        <v>1791</v>
      </c>
      <c r="C375" s="24">
        <v>45426</v>
      </c>
      <c r="D375" t="s">
        <v>1732</v>
      </c>
    </row>
    <row r="376" spans="1:4" x14ac:dyDescent="0.25">
      <c r="A376" t="s">
        <v>1792</v>
      </c>
      <c r="B376" t="s">
        <v>1793</v>
      </c>
      <c r="C376" s="24">
        <v>45426</v>
      </c>
      <c r="D376" t="s">
        <v>1733</v>
      </c>
    </row>
    <row r="377" spans="1:4" x14ac:dyDescent="0.25">
      <c r="A377" t="s">
        <v>857</v>
      </c>
      <c r="B377" t="s">
        <v>1569</v>
      </c>
      <c r="C377" s="24">
        <v>45427</v>
      </c>
      <c r="D377" t="s">
        <v>1732</v>
      </c>
    </row>
    <row r="378" spans="1:4" x14ac:dyDescent="0.25">
      <c r="A378" t="s">
        <v>566</v>
      </c>
      <c r="B378" t="s">
        <v>1570</v>
      </c>
      <c r="C378" s="24">
        <v>45427</v>
      </c>
      <c r="D378" t="s">
        <v>1732</v>
      </c>
    </row>
    <row r="379" spans="1:4" x14ac:dyDescent="0.25">
      <c r="A379" t="s">
        <v>373</v>
      </c>
      <c r="B379" t="s">
        <v>1571</v>
      </c>
      <c r="C379" s="24">
        <v>45427</v>
      </c>
      <c r="D379" t="s">
        <v>1732</v>
      </c>
    </row>
    <row r="380" spans="1:4" x14ac:dyDescent="0.25">
      <c r="A380" t="s">
        <v>1572</v>
      </c>
      <c r="B380" t="s">
        <v>1573</v>
      </c>
      <c r="C380" s="24">
        <v>45427</v>
      </c>
      <c r="D380" t="s">
        <v>1732</v>
      </c>
    </row>
    <row r="381" spans="1:4" x14ac:dyDescent="0.25">
      <c r="A381" t="s">
        <v>1574</v>
      </c>
      <c r="B381" t="s">
        <v>1575</v>
      </c>
      <c r="C381" s="24">
        <v>45427</v>
      </c>
      <c r="D381" t="s">
        <v>1732</v>
      </c>
    </row>
    <row r="382" spans="1:4" x14ac:dyDescent="0.25">
      <c r="A382" t="s">
        <v>67</v>
      </c>
      <c r="B382" t="s">
        <v>1576</v>
      </c>
      <c r="C382" s="24">
        <v>45427</v>
      </c>
      <c r="D382" t="s">
        <v>1732</v>
      </c>
    </row>
    <row r="383" spans="1:4" x14ac:dyDescent="0.25">
      <c r="A383" t="s">
        <v>1577</v>
      </c>
      <c r="B383" t="s">
        <v>1578</v>
      </c>
      <c r="C383" s="24">
        <v>45427</v>
      </c>
      <c r="D383" t="s">
        <v>1732</v>
      </c>
    </row>
    <row r="384" spans="1:4" x14ac:dyDescent="0.25">
      <c r="A384" t="s">
        <v>378</v>
      </c>
      <c r="B384" t="s">
        <v>1579</v>
      </c>
      <c r="C384" s="24">
        <v>45427</v>
      </c>
      <c r="D384" t="s">
        <v>1732</v>
      </c>
    </row>
    <row r="385" spans="1:4" x14ac:dyDescent="0.25">
      <c r="A385" t="s">
        <v>1580</v>
      </c>
      <c r="B385" t="s">
        <v>1581</v>
      </c>
      <c r="C385" s="24">
        <v>45427</v>
      </c>
      <c r="D385" t="s">
        <v>1732</v>
      </c>
    </row>
    <row r="386" spans="1:4" x14ac:dyDescent="0.25">
      <c r="A386" t="s">
        <v>1582</v>
      </c>
      <c r="B386" t="s">
        <v>1583</v>
      </c>
      <c r="C386" s="24">
        <v>45427</v>
      </c>
      <c r="D386" t="s">
        <v>1732</v>
      </c>
    </row>
    <row r="387" spans="1:4" x14ac:dyDescent="0.25">
      <c r="A387" t="s">
        <v>636</v>
      </c>
      <c r="B387" t="s">
        <v>1584</v>
      </c>
      <c r="C387" s="24">
        <v>45427</v>
      </c>
      <c r="D387" t="s">
        <v>1732</v>
      </c>
    </row>
    <row r="388" spans="1:4" x14ac:dyDescent="0.25">
      <c r="A388" t="s">
        <v>1585</v>
      </c>
      <c r="B388" t="s">
        <v>1586</v>
      </c>
      <c r="C388" s="24">
        <v>45427</v>
      </c>
      <c r="D388" t="s">
        <v>1732</v>
      </c>
    </row>
    <row r="389" spans="1:4" x14ac:dyDescent="0.25">
      <c r="A389" t="s">
        <v>1794</v>
      </c>
      <c r="B389" t="s">
        <v>1795</v>
      </c>
      <c r="C389" s="24">
        <v>45427</v>
      </c>
      <c r="D389" t="s">
        <v>1732</v>
      </c>
    </row>
    <row r="390" spans="1:4" x14ac:dyDescent="0.25">
      <c r="A390" t="s">
        <v>846</v>
      </c>
      <c r="B390" t="s">
        <v>1587</v>
      </c>
      <c r="C390" s="24">
        <v>45428</v>
      </c>
      <c r="D390" t="s">
        <v>1732</v>
      </c>
    </row>
    <row r="391" spans="1:4" x14ac:dyDescent="0.25">
      <c r="A391" t="s">
        <v>735</v>
      </c>
      <c r="B391" t="s">
        <v>1588</v>
      </c>
      <c r="C391" s="24">
        <v>45428</v>
      </c>
      <c r="D391" t="s">
        <v>1732</v>
      </c>
    </row>
    <row r="392" spans="1:4" x14ac:dyDescent="0.25">
      <c r="A392" t="s">
        <v>599</v>
      </c>
      <c r="B392" t="s">
        <v>1589</v>
      </c>
      <c r="C392" s="24">
        <v>45428</v>
      </c>
      <c r="D392" t="s">
        <v>1732</v>
      </c>
    </row>
    <row r="393" spans="1:4" x14ac:dyDescent="0.25">
      <c r="A393" t="s">
        <v>632</v>
      </c>
      <c r="B393" t="s">
        <v>1590</v>
      </c>
      <c r="C393" s="24">
        <v>45428</v>
      </c>
      <c r="D393" t="s">
        <v>1732</v>
      </c>
    </row>
    <row r="394" spans="1:4" x14ac:dyDescent="0.25">
      <c r="A394" t="s">
        <v>561</v>
      </c>
      <c r="B394" t="s">
        <v>1591</v>
      </c>
      <c r="C394" s="24">
        <v>45428</v>
      </c>
      <c r="D394" t="s">
        <v>1732</v>
      </c>
    </row>
    <row r="395" spans="1:4" x14ac:dyDescent="0.25">
      <c r="A395" t="s">
        <v>135</v>
      </c>
      <c r="B395" t="s">
        <v>1592</v>
      </c>
      <c r="C395" s="24">
        <v>45428</v>
      </c>
      <c r="D395" t="s">
        <v>1732</v>
      </c>
    </row>
    <row r="396" spans="1:4" x14ac:dyDescent="0.25">
      <c r="A396" t="s">
        <v>956</v>
      </c>
      <c r="B396" t="s">
        <v>1796</v>
      </c>
      <c r="C396" s="24">
        <v>45428</v>
      </c>
      <c r="D396" t="s">
        <v>1732</v>
      </c>
    </row>
    <row r="397" spans="1:4" x14ac:dyDescent="0.25">
      <c r="A397" t="s">
        <v>1593</v>
      </c>
      <c r="B397" t="s">
        <v>1594</v>
      </c>
      <c r="C397" s="24">
        <v>45429</v>
      </c>
      <c r="D397" t="s">
        <v>1732</v>
      </c>
    </row>
    <row r="398" spans="1:4" x14ac:dyDescent="0.25">
      <c r="A398" t="s">
        <v>1595</v>
      </c>
      <c r="B398" t="s">
        <v>1596</v>
      </c>
      <c r="C398" s="24">
        <v>45429</v>
      </c>
      <c r="D398" t="s">
        <v>1732</v>
      </c>
    </row>
    <row r="399" spans="1:4" x14ac:dyDescent="0.25">
      <c r="A399" t="s">
        <v>176</v>
      </c>
      <c r="B399" t="s">
        <v>1597</v>
      </c>
      <c r="C399" s="24">
        <v>45429</v>
      </c>
      <c r="D399" t="s">
        <v>1732</v>
      </c>
    </row>
    <row r="400" spans="1:4" x14ac:dyDescent="0.25">
      <c r="A400" t="s">
        <v>974</v>
      </c>
      <c r="B400" t="s">
        <v>1598</v>
      </c>
      <c r="C400" s="24">
        <v>45429</v>
      </c>
      <c r="D400" t="s">
        <v>1732</v>
      </c>
    </row>
    <row r="401" spans="1:4" x14ac:dyDescent="0.25">
      <c r="A401" t="s">
        <v>390</v>
      </c>
      <c r="B401" t="s">
        <v>1599</v>
      </c>
      <c r="C401" s="24">
        <v>45429</v>
      </c>
      <c r="D401" t="s">
        <v>1732</v>
      </c>
    </row>
    <row r="402" spans="1:4" x14ac:dyDescent="0.25">
      <c r="A402" t="s">
        <v>138</v>
      </c>
      <c r="B402" t="s">
        <v>1600</v>
      </c>
      <c r="C402" s="24">
        <v>45429</v>
      </c>
      <c r="D402" t="s">
        <v>1732</v>
      </c>
    </row>
    <row r="403" spans="1:4" x14ac:dyDescent="0.25">
      <c r="A403" t="s">
        <v>1601</v>
      </c>
      <c r="B403" t="s">
        <v>1602</v>
      </c>
      <c r="C403" s="24">
        <v>45429</v>
      </c>
      <c r="D403" t="s">
        <v>1732</v>
      </c>
    </row>
    <row r="404" spans="1:4" x14ac:dyDescent="0.25">
      <c r="A404" t="s">
        <v>412</v>
      </c>
      <c r="B404" t="s">
        <v>1603</v>
      </c>
      <c r="C404" s="24">
        <v>45429</v>
      </c>
      <c r="D404" t="s">
        <v>1732</v>
      </c>
    </row>
    <row r="405" spans="1:4" x14ac:dyDescent="0.25">
      <c r="A405" t="s">
        <v>1604</v>
      </c>
      <c r="B405" t="s">
        <v>1605</v>
      </c>
      <c r="C405" s="24">
        <v>45429</v>
      </c>
      <c r="D405" t="s">
        <v>1732</v>
      </c>
    </row>
    <row r="406" spans="1:4" x14ac:dyDescent="0.25">
      <c r="A406" t="s">
        <v>1606</v>
      </c>
      <c r="B406" t="s">
        <v>1607</v>
      </c>
      <c r="C406" s="24">
        <v>45429</v>
      </c>
      <c r="D406" t="s">
        <v>1732</v>
      </c>
    </row>
    <row r="407" spans="1:4" x14ac:dyDescent="0.25">
      <c r="A407" t="s">
        <v>1608</v>
      </c>
      <c r="B407" t="s">
        <v>1609</v>
      </c>
      <c r="C407" s="24">
        <v>45429</v>
      </c>
      <c r="D407" t="s">
        <v>1732</v>
      </c>
    </row>
    <row r="408" spans="1:4" x14ac:dyDescent="0.25">
      <c r="A408" t="s">
        <v>1610</v>
      </c>
      <c r="B408" t="s">
        <v>1611</v>
      </c>
      <c r="C408" s="24">
        <v>45430</v>
      </c>
      <c r="D408" t="s">
        <v>1732</v>
      </c>
    </row>
    <row r="409" spans="1:4" x14ac:dyDescent="0.25">
      <c r="A409" t="s">
        <v>1612</v>
      </c>
      <c r="B409" t="s">
        <v>1613</v>
      </c>
      <c r="C409" s="24">
        <v>45430</v>
      </c>
      <c r="D409" t="s">
        <v>1732</v>
      </c>
    </row>
    <row r="410" spans="1:4" x14ac:dyDescent="0.25">
      <c r="A410" t="s">
        <v>1614</v>
      </c>
      <c r="B410" t="s">
        <v>1615</v>
      </c>
      <c r="C410" s="24">
        <v>45432</v>
      </c>
      <c r="D410" t="s">
        <v>1732</v>
      </c>
    </row>
    <row r="411" spans="1:4" x14ac:dyDescent="0.25">
      <c r="A411" t="s">
        <v>1616</v>
      </c>
      <c r="B411" t="s">
        <v>1617</v>
      </c>
      <c r="C411" s="24">
        <v>45432</v>
      </c>
      <c r="D411" t="s">
        <v>1732</v>
      </c>
    </row>
    <row r="412" spans="1:4" x14ac:dyDescent="0.25">
      <c r="A412" t="s">
        <v>75</v>
      </c>
      <c r="B412" t="s">
        <v>1797</v>
      </c>
      <c r="C412" s="24">
        <v>45432</v>
      </c>
      <c r="D412" t="s">
        <v>1732</v>
      </c>
    </row>
    <row r="413" spans="1:4" x14ac:dyDescent="0.25">
      <c r="A413" t="s">
        <v>606</v>
      </c>
      <c r="B413" t="s">
        <v>1618</v>
      </c>
      <c r="C413" s="24">
        <v>45433</v>
      </c>
      <c r="D413" t="s">
        <v>1732</v>
      </c>
    </row>
    <row r="414" spans="1:4" x14ac:dyDescent="0.25">
      <c r="A414" t="s">
        <v>695</v>
      </c>
      <c r="B414" t="s">
        <v>1619</v>
      </c>
      <c r="C414" s="24">
        <v>45433</v>
      </c>
      <c r="D414" t="s">
        <v>1732</v>
      </c>
    </row>
    <row r="415" spans="1:4" x14ac:dyDescent="0.25">
      <c r="A415" t="s">
        <v>1620</v>
      </c>
      <c r="B415" t="s">
        <v>1621</v>
      </c>
      <c r="C415" s="24">
        <v>45433</v>
      </c>
      <c r="D415" t="s">
        <v>1732</v>
      </c>
    </row>
    <row r="416" spans="1:4" x14ac:dyDescent="0.25">
      <c r="A416" t="s">
        <v>824</v>
      </c>
      <c r="B416" t="s">
        <v>1798</v>
      </c>
      <c r="C416" s="24">
        <v>45433</v>
      </c>
      <c r="D416" t="s">
        <v>1733</v>
      </c>
    </row>
    <row r="417" spans="1:4" x14ac:dyDescent="0.25">
      <c r="A417" t="s">
        <v>458</v>
      </c>
      <c r="B417" t="s">
        <v>1622</v>
      </c>
      <c r="C417" s="24">
        <v>45434</v>
      </c>
      <c r="D417" t="s">
        <v>1732</v>
      </c>
    </row>
    <row r="418" spans="1:4" x14ac:dyDescent="0.25">
      <c r="A418" t="s">
        <v>1623</v>
      </c>
      <c r="B418" t="s">
        <v>1624</v>
      </c>
      <c r="C418" s="24">
        <v>45434</v>
      </c>
      <c r="D418" t="s">
        <v>1732</v>
      </c>
    </row>
    <row r="419" spans="1:4" x14ac:dyDescent="0.25">
      <c r="A419" t="s">
        <v>1625</v>
      </c>
      <c r="B419" t="s">
        <v>1626</v>
      </c>
      <c r="C419" s="24">
        <v>45434</v>
      </c>
      <c r="D419" t="s">
        <v>1732</v>
      </c>
    </row>
    <row r="420" spans="1:4" x14ac:dyDescent="0.25">
      <c r="A420" t="s">
        <v>1627</v>
      </c>
      <c r="B420" t="s">
        <v>1628</v>
      </c>
      <c r="C420" s="24">
        <v>45434</v>
      </c>
      <c r="D420" t="s">
        <v>1732</v>
      </c>
    </row>
    <row r="421" spans="1:4" x14ac:dyDescent="0.25">
      <c r="A421" t="s">
        <v>926</v>
      </c>
      <c r="B421" t="s">
        <v>1629</v>
      </c>
      <c r="C421" s="24">
        <v>45434</v>
      </c>
      <c r="D421" t="s">
        <v>1732</v>
      </c>
    </row>
    <row r="422" spans="1:4" x14ac:dyDescent="0.25">
      <c r="A422" t="s">
        <v>1630</v>
      </c>
      <c r="B422" t="s">
        <v>1631</v>
      </c>
      <c r="C422" s="24">
        <v>45434</v>
      </c>
      <c r="D422" t="s">
        <v>1732</v>
      </c>
    </row>
    <row r="423" spans="1:4" x14ac:dyDescent="0.25">
      <c r="A423" t="s">
        <v>1632</v>
      </c>
      <c r="B423" t="s">
        <v>1633</v>
      </c>
      <c r="C423" s="24">
        <v>45434</v>
      </c>
      <c r="D423" t="s">
        <v>1732</v>
      </c>
    </row>
    <row r="424" spans="1:4" x14ac:dyDescent="0.25">
      <c r="A424" t="s">
        <v>1634</v>
      </c>
      <c r="B424" t="s">
        <v>1635</v>
      </c>
      <c r="C424" s="24">
        <v>45434</v>
      </c>
      <c r="D424" t="s">
        <v>1732</v>
      </c>
    </row>
    <row r="425" spans="1:4" x14ac:dyDescent="0.25">
      <c r="A425" t="s">
        <v>156</v>
      </c>
      <c r="B425" t="s">
        <v>1799</v>
      </c>
      <c r="C425" s="24">
        <v>45434</v>
      </c>
      <c r="D425" t="s">
        <v>1733</v>
      </c>
    </row>
    <row r="426" spans="1:4" x14ac:dyDescent="0.25">
      <c r="A426" t="s">
        <v>940</v>
      </c>
      <c r="B426" t="s">
        <v>1800</v>
      </c>
      <c r="C426" s="24">
        <v>45434</v>
      </c>
      <c r="D426" t="s">
        <v>1734</v>
      </c>
    </row>
    <row r="427" spans="1:4" x14ac:dyDescent="0.25">
      <c r="A427" t="s">
        <v>701</v>
      </c>
      <c r="B427" t="s">
        <v>1636</v>
      </c>
      <c r="C427" s="24">
        <v>45435</v>
      </c>
      <c r="D427" t="s">
        <v>1732</v>
      </c>
    </row>
    <row r="428" spans="1:4" x14ac:dyDescent="0.25">
      <c r="A428" t="s">
        <v>424</v>
      </c>
      <c r="B428" t="s">
        <v>1637</v>
      </c>
      <c r="C428" s="24">
        <v>45435</v>
      </c>
      <c r="D428" t="s">
        <v>1732</v>
      </c>
    </row>
    <row r="429" spans="1:4" x14ac:dyDescent="0.25">
      <c r="A429" t="s">
        <v>1638</v>
      </c>
      <c r="B429" t="s">
        <v>1639</v>
      </c>
      <c r="C429" s="24">
        <v>45435</v>
      </c>
      <c r="D429" t="s">
        <v>1732</v>
      </c>
    </row>
    <row r="430" spans="1:4" x14ac:dyDescent="0.25">
      <c r="A430" t="s">
        <v>1640</v>
      </c>
      <c r="B430" t="s">
        <v>1641</v>
      </c>
      <c r="C430" s="24">
        <v>45435</v>
      </c>
      <c r="D430" t="s">
        <v>1732</v>
      </c>
    </row>
    <row r="431" spans="1:4" x14ac:dyDescent="0.25">
      <c r="A431" t="s">
        <v>298</v>
      </c>
      <c r="B431" t="s">
        <v>1642</v>
      </c>
      <c r="C431" s="24">
        <v>45435</v>
      </c>
      <c r="D431" t="s">
        <v>1732</v>
      </c>
    </row>
    <row r="432" spans="1:4" x14ac:dyDescent="0.25">
      <c r="A432" t="s">
        <v>1643</v>
      </c>
      <c r="B432" t="s">
        <v>1644</v>
      </c>
      <c r="C432" s="24">
        <v>45435</v>
      </c>
      <c r="D432" t="s">
        <v>1732</v>
      </c>
    </row>
    <row r="433" spans="1:4" x14ac:dyDescent="0.25">
      <c r="A433" t="s">
        <v>1801</v>
      </c>
      <c r="B433" t="s">
        <v>1802</v>
      </c>
      <c r="C433" s="24">
        <v>45435</v>
      </c>
      <c r="D433" t="s">
        <v>1732</v>
      </c>
    </row>
    <row r="434" spans="1:4" x14ac:dyDescent="0.25">
      <c r="A434" t="s">
        <v>1645</v>
      </c>
      <c r="B434" t="s">
        <v>1646</v>
      </c>
      <c r="C434" s="24">
        <v>45436</v>
      </c>
      <c r="D434" t="s">
        <v>1732</v>
      </c>
    </row>
    <row r="435" spans="1:4" x14ac:dyDescent="0.25">
      <c r="A435" t="s">
        <v>1647</v>
      </c>
      <c r="B435" t="s">
        <v>1648</v>
      </c>
      <c r="C435" s="24">
        <v>45436</v>
      </c>
      <c r="D435" t="s">
        <v>1732</v>
      </c>
    </row>
    <row r="436" spans="1:4" x14ac:dyDescent="0.25">
      <c r="A436" t="s">
        <v>1649</v>
      </c>
      <c r="B436" t="s">
        <v>1650</v>
      </c>
      <c r="C436" s="24">
        <v>45436</v>
      </c>
      <c r="D436" t="s">
        <v>1732</v>
      </c>
    </row>
    <row r="437" spans="1:4" x14ac:dyDescent="0.25">
      <c r="A437" t="s">
        <v>1651</v>
      </c>
      <c r="B437" t="s">
        <v>1652</v>
      </c>
      <c r="C437" s="24">
        <v>45436</v>
      </c>
      <c r="D437" t="s">
        <v>1732</v>
      </c>
    </row>
    <row r="438" spans="1:4" x14ac:dyDescent="0.25">
      <c r="A438" t="s">
        <v>1653</v>
      </c>
      <c r="B438" t="s">
        <v>1654</v>
      </c>
      <c r="C438" s="24">
        <v>45436</v>
      </c>
      <c r="D438" t="s">
        <v>1732</v>
      </c>
    </row>
    <row r="439" spans="1:4" x14ac:dyDescent="0.25">
      <c r="A439" t="s">
        <v>534</v>
      </c>
      <c r="B439" t="s">
        <v>1655</v>
      </c>
      <c r="C439" s="24">
        <v>45436</v>
      </c>
      <c r="D439" t="s">
        <v>1732</v>
      </c>
    </row>
    <row r="440" spans="1:4" x14ac:dyDescent="0.25">
      <c r="A440" t="s">
        <v>964</v>
      </c>
      <c r="B440" t="s">
        <v>1656</v>
      </c>
      <c r="C440" s="24">
        <v>45436</v>
      </c>
      <c r="D440" t="s">
        <v>1732</v>
      </c>
    </row>
    <row r="441" spans="1:4" x14ac:dyDescent="0.25">
      <c r="A441" t="s">
        <v>1657</v>
      </c>
      <c r="B441" t="s">
        <v>1658</v>
      </c>
      <c r="C441" s="24">
        <v>45436</v>
      </c>
      <c r="D441" t="s">
        <v>1732</v>
      </c>
    </row>
    <row r="442" spans="1:4" x14ac:dyDescent="0.25">
      <c r="A442" t="s">
        <v>1659</v>
      </c>
      <c r="B442" t="s">
        <v>1660</v>
      </c>
      <c r="C442" s="24">
        <v>45436</v>
      </c>
      <c r="D442" t="s">
        <v>1732</v>
      </c>
    </row>
    <row r="443" spans="1:4" x14ac:dyDescent="0.25">
      <c r="A443" t="s">
        <v>1661</v>
      </c>
      <c r="B443" t="s">
        <v>1662</v>
      </c>
      <c r="C443" s="24">
        <v>45436</v>
      </c>
      <c r="D443" t="s">
        <v>1732</v>
      </c>
    </row>
    <row r="444" spans="1:4" x14ac:dyDescent="0.25">
      <c r="A444" t="s">
        <v>1663</v>
      </c>
      <c r="B444" t="s">
        <v>1664</v>
      </c>
      <c r="C444" s="24">
        <v>45436</v>
      </c>
      <c r="D444" t="s">
        <v>1732</v>
      </c>
    </row>
    <row r="445" spans="1:4" x14ac:dyDescent="0.25">
      <c r="A445" t="s">
        <v>458</v>
      </c>
      <c r="B445" t="s">
        <v>1803</v>
      </c>
      <c r="C445" s="24">
        <v>45436</v>
      </c>
      <c r="D445" t="s">
        <v>1733</v>
      </c>
    </row>
    <row r="446" spans="1:4" x14ac:dyDescent="0.25">
      <c r="A446" t="s">
        <v>1665</v>
      </c>
      <c r="B446" t="s">
        <v>1666</v>
      </c>
      <c r="C446" s="24">
        <v>45437</v>
      </c>
      <c r="D446" t="s">
        <v>1732</v>
      </c>
    </row>
    <row r="447" spans="1:4" x14ac:dyDescent="0.25">
      <c r="A447" t="s">
        <v>1667</v>
      </c>
      <c r="B447" t="s">
        <v>1668</v>
      </c>
      <c r="C447" s="24">
        <v>45439</v>
      </c>
      <c r="D447" t="s">
        <v>1732</v>
      </c>
    </row>
    <row r="448" spans="1:4" x14ac:dyDescent="0.25">
      <c r="A448" t="s">
        <v>1669</v>
      </c>
      <c r="B448" t="s">
        <v>1670</v>
      </c>
      <c r="C448" s="24">
        <v>45439</v>
      </c>
      <c r="D448" t="s">
        <v>1732</v>
      </c>
    </row>
    <row r="449" spans="1:4" x14ac:dyDescent="0.25">
      <c r="A449" t="s">
        <v>1671</v>
      </c>
      <c r="B449" t="s">
        <v>1672</v>
      </c>
      <c r="C449" s="24">
        <v>45439</v>
      </c>
      <c r="D449" t="s">
        <v>1732</v>
      </c>
    </row>
    <row r="450" spans="1:4" x14ac:dyDescent="0.25">
      <c r="A450" t="s">
        <v>1673</v>
      </c>
      <c r="B450" t="s">
        <v>1674</v>
      </c>
      <c r="C450" s="24">
        <v>45439</v>
      </c>
      <c r="D450" t="s">
        <v>1732</v>
      </c>
    </row>
    <row r="451" spans="1:4" x14ac:dyDescent="0.25">
      <c r="A451" t="s">
        <v>1675</v>
      </c>
      <c r="B451" t="s">
        <v>1676</v>
      </c>
      <c r="C451" s="24">
        <v>45439</v>
      </c>
      <c r="D451" t="s">
        <v>1732</v>
      </c>
    </row>
    <row r="452" spans="1:4" x14ac:dyDescent="0.25">
      <c r="A452" t="s">
        <v>693</v>
      </c>
      <c r="B452" t="s">
        <v>1677</v>
      </c>
      <c r="C452" s="24">
        <v>45440</v>
      </c>
      <c r="D452" t="s">
        <v>1732</v>
      </c>
    </row>
    <row r="453" spans="1:4" x14ac:dyDescent="0.25">
      <c r="A453" t="s">
        <v>1678</v>
      </c>
      <c r="B453" t="s">
        <v>1679</v>
      </c>
      <c r="C453" s="24">
        <v>45440</v>
      </c>
      <c r="D453" t="s">
        <v>1732</v>
      </c>
    </row>
    <row r="454" spans="1:4" x14ac:dyDescent="0.25">
      <c r="A454" t="s">
        <v>1680</v>
      </c>
      <c r="B454" t="s">
        <v>1681</v>
      </c>
      <c r="C454" s="24">
        <v>45440</v>
      </c>
      <c r="D454" t="s">
        <v>1732</v>
      </c>
    </row>
    <row r="455" spans="1:4" x14ac:dyDescent="0.25">
      <c r="A455" t="s">
        <v>1682</v>
      </c>
      <c r="B455" t="s">
        <v>1683</v>
      </c>
      <c r="C455" s="24">
        <v>45440</v>
      </c>
      <c r="D455" t="s">
        <v>1732</v>
      </c>
    </row>
    <row r="456" spans="1:4" x14ac:dyDescent="0.25">
      <c r="A456" t="s">
        <v>1684</v>
      </c>
      <c r="B456" t="s">
        <v>1685</v>
      </c>
      <c r="C456" s="24">
        <v>45440</v>
      </c>
      <c r="D456" t="s">
        <v>1732</v>
      </c>
    </row>
    <row r="457" spans="1:4" x14ac:dyDescent="0.25">
      <c r="A457" t="s">
        <v>1686</v>
      </c>
      <c r="B457" t="s">
        <v>1687</v>
      </c>
      <c r="C457" s="24">
        <v>45440</v>
      </c>
      <c r="D457" t="s">
        <v>1732</v>
      </c>
    </row>
    <row r="458" spans="1:4" x14ac:dyDescent="0.25">
      <c r="A458" t="s">
        <v>1688</v>
      </c>
      <c r="B458" t="s">
        <v>1689</v>
      </c>
      <c r="C458" s="24">
        <v>45440</v>
      </c>
      <c r="D458" t="s">
        <v>1732</v>
      </c>
    </row>
    <row r="459" spans="1:4" x14ac:dyDescent="0.25">
      <c r="A459" t="s">
        <v>1690</v>
      </c>
      <c r="B459" t="s">
        <v>1691</v>
      </c>
      <c r="C459" s="24">
        <v>45440</v>
      </c>
      <c r="D459" t="s">
        <v>1732</v>
      </c>
    </row>
    <row r="460" spans="1:4" x14ac:dyDescent="0.25">
      <c r="A460" t="s">
        <v>1692</v>
      </c>
      <c r="B460" t="s">
        <v>1693</v>
      </c>
      <c r="C460" s="24">
        <v>45440</v>
      </c>
      <c r="D460" t="s">
        <v>1732</v>
      </c>
    </row>
    <row r="461" spans="1:4" x14ac:dyDescent="0.25">
      <c r="A461" t="s">
        <v>214</v>
      </c>
      <c r="B461" t="s">
        <v>1694</v>
      </c>
      <c r="C461" s="24">
        <v>45440</v>
      </c>
      <c r="D461" t="s">
        <v>1732</v>
      </c>
    </row>
    <row r="462" spans="1:4" x14ac:dyDescent="0.25">
      <c r="A462" t="s">
        <v>1695</v>
      </c>
      <c r="B462" t="s">
        <v>1696</v>
      </c>
      <c r="C462" s="24">
        <v>45440</v>
      </c>
      <c r="D462" t="s">
        <v>1732</v>
      </c>
    </row>
    <row r="463" spans="1:4" x14ac:dyDescent="0.25">
      <c r="A463" t="s">
        <v>1697</v>
      </c>
      <c r="B463" t="s">
        <v>1698</v>
      </c>
      <c r="C463" s="24">
        <v>45440</v>
      </c>
      <c r="D463" t="s">
        <v>1732</v>
      </c>
    </row>
    <row r="464" spans="1:4" x14ac:dyDescent="0.25">
      <c r="A464" t="s">
        <v>1699</v>
      </c>
      <c r="B464" t="s">
        <v>1700</v>
      </c>
      <c r="C464" s="24">
        <v>45440</v>
      </c>
      <c r="D464" t="s">
        <v>1732</v>
      </c>
    </row>
    <row r="465" spans="1:4" x14ac:dyDescent="0.25">
      <c r="A465" t="s">
        <v>1701</v>
      </c>
      <c r="B465" t="s">
        <v>1702</v>
      </c>
      <c r="C465" s="24">
        <v>45440</v>
      </c>
      <c r="D465" t="s">
        <v>1732</v>
      </c>
    </row>
    <row r="466" spans="1:4" x14ac:dyDescent="0.25">
      <c r="A466" t="s">
        <v>1703</v>
      </c>
      <c r="B466" t="s">
        <v>1704</v>
      </c>
      <c r="C466" s="24">
        <v>45440</v>
      </c>
      <c r="D466" t="s">
        <v>1732</v>
      </c>
    </row>
    <row r="467" spans="1:4" x14ac:dyDescent="0.25">
      <c r="A467" t="s">
        <v>879</v>
      </c>
      <c r="B467" t="s">
        <v>1705</v>
      </c>
      <c r="C467" s="24">
        <v>45440</v>
      </c>
      <c r="D467" t="s">
        <v>1732</v>
      </c>
    </row>
    <row r="468" spans="1:4" x14ac:dyDescent="0.25">
      <c r="A468" t="s">
        <v>1706</v>
      </c>
      <c r="B468" t="s">
        <v>1707</v>
      </c>
      <c r="C468" s="24">
        <v>45440</v>
      </c>
      <c r="D468" t="s">
        <v>1732</v>
      </c>
    </row>
    <row r="469" spans="1:4" x14ac:dyDescent="0.25">
      <c r="A469" t="s">
        <v>1708</v>
      </c>
      <c r="B469" t="s">
        <v>1709</v>
      </c>
      <c r="C469" s="24">
        <v>45440</v>
      </c>
      <c r="D469" t="s">
        <v>1732</v>
      </c>
    </row>
    <row r="470" spans="1:4" x14ac:dyDescent="0.25">
      <c r="A470" t="s">
        <v>1710</v>
      </c>
      <c r="B470" t="s">
        <v>1711</v>
      </c>
      <c r="C470" s="24">
        <v>45441</v>
      </c>
      <c r="D470" t="s">
        <v>1732</v>
      </c>
    </row>
    <row r="471" spans="1:4" x14ac:dyDescent="0.25">
      <c r="A471" t="s">
        <v>794</v>
      </c>
      <c r="B471" t="s">
        <v>1712</v>
      </c>
      <c r="C471" s="24">
        <v>45441</v>
      </c>
      <c r="D471" t="s">
        <v>1732</v>
      </c>
    </row>
    <row r="472" spans="1:4" x14ac:dyDescent="0.25">
      <c r="A472" t="s">
        <v>840</v>
      </c>
      <c r="B472" t="s">
        <v>1713</v>
      </c>
      <c r="C472" s="24">
        <v>45441</v>
      </c>
      <c r="D472" t="s">
        <v>1732</v>
      </c>
    </row>
    <row r="473" spans="1:4" x14ac:dyDescent="0.25">
      <c r="A473" t="s">
        <v>1714</v>
      </c>
      <c r="B473" t="s">
        <v>1715</v>
      </c>
      <c r="C473" s="24">
        <v>45441</v>
      </c>
      <c r="D473" t="s">
        <v>1732</v>
      </c>
    </row>
    <row r="474" spans="1:4" x14ac:dyDescent="0.25">
      <c r="A474" t="s">
        <v>1716</v>
      </c>
      <c r="B474" t="s">
        <v>1717</v>
      </c>
      <c r="C474" s="24">
        <v>45441</v>
      </c>
      <c r="D474" t="s">
        <v>1732</v>
      </c>
    </row>
    <row r="475" spans="1:4" x14ac:dyDescent="0.25">
      <c r="A475" t="s">
        <v>1718</v>
      </c>
      <c r="B475" t="s">
        <v>1719</v>
      </c>
      <c r="C475" s="24">
        <v>45441</v>
      </c>
      <c r="D475" t="s">
        <v>1732</v>
      </c>
    </row>
    <row r="476" spans="1:4" x14ac:dyDescent="0.25">
      <c r="A476" t="s">
        <v>505</v>
      </c>
      <c r="B476" t="s">
        <v>1720</v>
      </c>
      <c r="C476" s="24">
        <v>45441</v>
      </c>
      <c r="D476" t="s">
        <v>1732</v>
      </c>
    </row>
    <row r="477" spans="1:4" x14ac:dyDescent="0.25">
      <c r="A477" t="s">
        <v>1721</v>
      </c>
      <c r="B477" t="s">
        <v>1722</v>
      </c>
      <c r="C477" s="24">
        <v>45441</v>
      </c>
      <c r="D477" t="s">
        <v>1732</v>
      </c>
    </row>
    <row r="478" spans="1:4" x14ac:dyDescent="0.25">
      <c r="A478" t="s">
        <v>1723</v>
      </c>
      <c r="B478" t="s">
        <v>1724</v>
      </c>
      <c r="C478" s="24">
        <v>45442</v>
      </c>
      <c r="D478" t="s">
        <v>1732</v>
      </c>
    </row>
    <row r="479" spans="1:4" x14ac:dyDescent="0.25">
      <c r="A479" t="s">
        <v>1725</v>
      </c>
      <c r="B479" t="s">
        <v>1726</v>
      </c>
      <c r="C479" s="24">
        <v>45442</v>
      </c>
      <c r="D479" t="s">
        <v>1732</v>
      </c>
    </row>
    <row r="480" spans="1:4" x14ac:dyDescent="0.25">
      <c r="A480" t="s">
        <v>1727</v>
      </c>
      <c r="B480" t="s">
        <v>1728</v>
      </c>
      <c r="C480" s="24">
        <v>45442</v>
      </c>
      <c r="D480" t="s">
        <v>1732</v>
      </c>
    </row>
    <row r="481" spans="1:4" x14ac:dyDescent="0.25">
      <c r="A481" t="s">
        <v>1729</v>
      </c>
      <c r="B481" t="s">
        <v>1730</v>
      </c>
      <c r="C481" s="24">
        <v>45442</v>
      </c>
      <c r="D481" t="s">
        <v>1732</v>
      </c>
    </row>
    <row r="482" spans="1:4" x14ac:dyDescent="0.25">
      <c r="C482" s="24"/>
    </row>
    <row r="483" spans="1:4" x14ac:dyDescent="0.25">
      <c r="C483" s="24"/>
    </row>
    <row r="484" spans="1:4" x14ac:dyDescent="0.25">
      <c r="C484" s="24"/>
    </row>
    <row r="485" spans="1:4" x14ac:dyDescent="0.25">
      <c r="C485" s="24"/>
    </row>
    <row r="486" spans="1:4" x14ac:dyDescent="0.25">
      <c r="C486" s="24"/>
    </row>
    <row r="487" spans="1:4" x14ac:dyDescent="0.25">
      <c r="C487" s="24"/>
    </row>
    <row r="488" spans="1:4" x14ac:dyDescent="0.25">
      <c r="C488" s="24"/>
    </row>
    <row r="489" spans="1:4" x14ac:dyDescent="0.25">
      <c r="C489" s="24"/>
    </row>
  </sheetData>
  <autoFilter ref="A1:D489" xr:uid="{3DE5549B-B3AE-4CA0-8B62-0E761E8522F5}">
    <sortState xmlns:xlrd2="http://schemas.microsoft.com/office/spreadsheetml/2017/richdata2" ref="A2:D489">
      <sortCondition ref="C1:C489"/>
    </sortState>
  </autoFilter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RSI</vt:lpstr>
      <vt:lpstr>summary</vt:lpstr>
      <vt:lpstr>financials</vt:lpstr>
      <vt:lpstr>financials_bkp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Kumar</dc:creator>
  <cp:lastModifiedBy>Rakesh Kumar</cp:lastModifiedBy>
  <dcterms:created xsi:type="dcterms:W3CDTF">2024-04-21T12:15:46Z</dcterms:created>
  <dcterms:modified xsi:type="dcterms:W3CDTF">2024-06-12T11:17:59Z</dcterms:modified>
</cp:coreProperties>
</file>